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927" codeName="{DF908ECD-C663-F43C-BE37-009161E90720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obiuser\Documents\Olivier E\PRO\"/>
    </mc:Choice>
  </mc:AlternateContent>
  <bookViews>
    <workbookView xWindow="28875" yWindow="-6000" windowWidth="29040" windowHeight="18240" tabRatio="500"/>
  </bookViews>
  <sheets>
    <sheet name="PlaningProd" sheetId="2" r:id="rId1"/>
    <sheet name="Vacances et jours feriés" sheetId="3" r:id="rId2"/>
  </sheets>
  <externalReferences>
    <externalReference r:id="rId3"/>
    <externalReference r:id="rId4"/>
    <externalReference r:id="rId5"/>
  </externalReferences>
  <definedNames>
    <definedName name="DureeDepartement" localSheetId="0">#REF!</definedName>
    <definedName name="DureeDepartement">#REF!</definedName>
    <definedName name="DureeDepartementPreprod" localSheetId="0">#REF!</definedName>
    <definedName name="DureeDepartementPreprod">#REF!</definedName>
    <definedName name="GrilleDeSalaires">#REF!</definedName>
    <definedName name="_xlnm.Print_Area" localSheetId="0">PlaningProd!$B$2:$BJ$28</definedName>
    <definedName name="qualification">#REF!</definedName>
    <definedName name="RefSalaires" localSheetId="0">#REF!</definedName>
    <definedName name="RefSalaires">#REF!</definedName>
    <definedName name="Ressources" localSheetId="0">#REF!</definedName>
    <definedName name="Ressources">#REF!</definedName>
    <definedName name="TableauPreProduction" localSheetId="0">#REF!</definedName>
    <definedName name="TableauPreProduction">#REF!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1" i="2" l="1"/>
  <c r="L20" i="2"/>
  <c r="J81" i="2"/>
  <c r="J23" i="2"/>
  <c r="J22" i="2"/>
  <c r="K20" i="2"/>
  <c r="I21" i="2"/>
  <c r="I20" i="2" l="1"/>
  <c r="L26" i="2"/>
  <c r="K26" i="2"/>
  <c r="K25" i="2"/>
  <c r="K24" i="2" s="1"/>
  <c r="H25" i="2"/>
  <c r="H26" i="2" s="1"/>
  <c r="AM8" i="2"/>
  <c r="AN8" i="2" s="1"/>
  <c r="T12" i="2" s="1"/>
  <c r="AM7" i="2"/>
  <c r="AN7" i="2" s="1"/>
  <c r="AK6" i="2"/>
  <c r="AK4" i="2"/>
  <c r="T5" i="2" l="1"/>
  <c r="B4" i="2"/>
  <c r="T6" i="2"/>
  <c r="M27" i="2"/>
  <c r="M25" i="2" s="1"/>
  <c r="T18" i="2"/>
  <c r="T13" i="2" s="1"/>
  <c r="T17" i="2"/>
  <c r="T16" i="2"/>
  <c r="U12" i="2"/>
  <c r="U11" i="2" s="1"/>
  <c r="AL4" i="2"/>
  <c r="T4" i="2"/>
  <c r="T11" i="2"/>
  <c r="I18" i="2"/>
  <c r="M18" i="2"/>
  <c r="G18" i="2"/>
  <c r="P18" i="2"/>
  <c r="Q18" i="2"/>
  <c r="T8" i="2"/>
  <c r="T3" i="2"/>
  <c r="AM4" i="2"/>
  <c r="T7" i="2"/>
  <c r="M26" i="2" l="1"/>
  <c r="J26" i="2" s="1"/>
  <c r="J25" i="2"/>
  <c r="J24" i="2" s="1"/>
  <c r="U18" i="2"/>
  <c r="U13" i="2" s="1"/>
  <c r="U17" i="2"/>
  <c r="U16" i="2"/>
  <c r="V12" i="2"/>
  <c r="M24" i="2" l="1"/>
  <c r="V18" i="2"/>
  <c r="V13" i="2" s="1"/>
  <c r="V17" i="2"/>
  <c r="V16" i="2"/>
  <c r="W12" i="2"/>
  <c r="V11" i="2"/>
  <c r="W18" i="2" l="1"/>
  <c r="W13" i="2" s="1"/>
  <c r="W17" i="2"/>
  <c r="X12" i="2"/>
  <c r="W16" i="2"/>
  <c r="W11" i="2"/>
  <c r="X18" i="2" l="1"/>
  <c r="X13" i="2" s="1"/>
  <c r="X17" i="2"/>
  <c r="X16" i="2"/>
  <c r="Y12" i="2"/>
  <c r="X11" i="2"/>
  <c r="Y18" i="2" l="1"/>
  <c r="Y13" i="2" s="1"/>
  <c r="Y17" i="2"/>
  <c r="Y16" i="2"/>
  <c r="Z12" i="2"/>
  <c r="Y11" i="2"/>
  <c r="Z18" i="2" l="1"/>
  <c r="Z13" i="2" s="1"/>
  <c r="Z16" i="2"/>
  <c r="Z17" i="2"/>
  <c r="AA12" i="2"/>
  <c r="Z11" i="2"/>
  <c r="AA18" i="2" l="1"/>
  <c r="AA13" i="2" s="1"/>
  <c r="AA17" i="2"/>
  <c r="AA16" i="2"/>
  <c r="AB12" i="2"/>
  <c r="AA11" i="2"/>
  <c r="AB18" i="2" l="1"/>
  <c r="AB13" i="2" s="1"/>
  <c r="AB17" i="2"/>
  <c r="AB16" i="2"/>
  <c r="AC12" i="2"/>
  <c r="AB11" i="2"/>
  <c r="AC18" i="2" l="1"/>
  <c r="AC13" i="2" s="1"/>
  <c r="AC17" i="2"/>
  <c r="AC16" i="2"/>
  <c r="AD12" i="2"/>
  <c r="AC11" i="2"/>
  <c r="AD18" i="2" l="1"/>
  <c r="AD13" i="2" s="1"/>
  <c r="AD17" i="2"/>
  <c r="AD16" i="2"/>
  <c r="AE12" i="2"/>
  <c r="AD11" i="2"/>
  <c r="AE18" i="2" l="1"/>
  <c r="AE13" i="2" s="1"/>
  <c r="AE17" i="2"/>
  <c r="AE16" i="2"/>
  <c r="AF12" i="2"/>
  <c r="AE11" i="2"/>
  <c r="AF18" i="2" l="1"/>
  <c r="AF13" i="2" s="1"/>
  <c r="AF17" i="2"/>
  <c r="AF16" i="2"/>
  <c r="AG12" i="2"/>
  <c r="AF11" i="2"/>
  <c r="AG18" i="2" l="1"/>
  <c r="AG13" i="2" s="1"/>
  <c r="AG17" i="2"/>
  <c r="AG16" i="2"/>
  <c r="AH12" i="2"/>
  <c r="AG11" i="2"/>
  <c r="AH18" i="2" l="1"/>
  <c r="AH13" i="2" s="1"/>
  <c r="AH17" i="2"/>
  <c r="AH16" i="2"/>
  <c r="AI12" i="2"/>
  <c r="AH11" i="2"/>
  <c r="AI18" i="2" l="1"/>
  <c r="AI13" i="2" s="1"/>
  <c r="AI17" i="2"/>
  <c r="AI16" i="2"/>
  <c r="AJ12" i="2"/>
  <c r="AI11" i="2"/>
  <c r="AJ18" i="2" l="1"/>
  <c r="AJ13" i="2" s="1"/>
  <c r="AJ17" i="2"/>
  <c r="AJ16" i="2"/>
  <c r="AK12" i="2"/>
  <c r="AJ11" i="2"/>
  <c r="AK18" i="2" l="1"/>
  <c r="AK13" i="2" s="1"/>
  <c r="AK17" i="2"/>
  <c r="AK16" i="2"/>
  <c r="AL12" i="2"/>
  <c r="AK11" i="2"/>
  <c r="I27" i="2" l="1"/>
  <c r="AL18" i="2"/>
  <c r="AL13" i="2" s="1"/>
  <c r="AL17" i="2"/>
  <c r="AL16" i="2"/>
  <c r="AM12" i="2"/>
  <c r="AL11" i="2"/>
  <c r="O27" i="2" l="1"/>
  <c r="N27" i="2"/>
  <c r="I24" i="2"/>
  <c r="P27" i="2"/>
  <c r="S27" i="2" s="1"/>
  <c r="AM18" i="2"/>
  <c r="AM13" i="2" s="1"/>
  <c r="AM17" i="2"/>
  <c r="AM16" i="2"/>
  <c r="AN12" i="2"/>
  <c r="AM11" i="2"/>
  <c r="R27" i="2" l="1"/>
  <c r="AN18" i="2"/>
  <c r="AN13" i="2" s="1"/>
  <c r="AN17" i="2"/>
  <c r="AN16" i="2"/>
  <c r="AO12" i="2"/>
  <c r="AN11" i="2"/>
  <c r="O24" i="2"/>
  <c r="Q24" i="2"/>
  <c r="R24" i="2" s="1"/>
  <c r="N24" i="2"/>
  <c r="AO18" i="2" l="1"/>
  <c r="AO13" i="2" s="1"/>
  <c r="AO17" i="2"/>
  <c r="AO16" i="2"/>
  <c r="AP12" i="2"/>
  <c r="AO11" i="2"/>
  <c r="I26" i="2"/>
  <c r="I25" i="2"/>
  <c r="N25" i="2" l="1"/>
  <c r="O25" i="2"/>
  <c r="P25" i="2"/>
  <c r="AP18" i="2"/>
  <c r="AP13" i="2" s="1"/>
  <c r="AP16" i="2"/>
  <c r="AP17" i="2"/>
  <c r="AQ12" i="2"/>
  <c r="AP11" i="2"/>
  <c r="N26" i="2"/>
  <c r="O26" i="2"/>
  <c r="P26" i="2"/>
  <c r="S26" i="2" s="1"/>
  <c r="R26" i="2" l="1"/>
  <c r="AQ17" i="2"/>
  <c r="AQ18" i="2"/>
  <c r="AQ13" i="2" s="1"/>
  <c r="AQ16" i="2"/>
  <c r="AR12" i="2"/>
  <c r="AQ11" i="2"/>
  <c r="P24" i="2"/>
  <c r="S25" i="2"/>
  <c r="R25" i="2"/>
  <c r="AR18" i="2" l="1"/>
  <c r="AR13" i="2" s="1"/>
  <c r="AR17" i="2"/>
  <c r="AR16" i="2"/>
  <c r="AS12" i="2"/>
  <c r="AR11" i="2"/>
  <c r="S24" i="2"/>
  <c r="AS18" i="2" l="1"/>
  <c r="AS13" i="2" s="1"/>
  <c r="AS17" i="2"/>
  <c r="AS16" i="2"/>
  <c r="AT12" i="2"/>
  <c r="AS11" i="2"/>
  <c r="AT18" i="2" l="1"/>
  <c r="AT13" i="2" s="1"/>
  <c r="AT17" i="2"/>
  <c r="AT16" i="2"/>
  <c r="AU12" i="2"/>
  <c r="AT11" i="2"/>
  <c r="AU18" i="2" l="1"/>
  <c r="AU13" i="2" s="1"/>
  <c r="AU17" i="2"/>
  <c r="AU16" i="2"/>
  <c r="AV12" i="2"/>
  <c r="AU11" i="2"/>
  <c r="AV18" i="2" l="1"/>
  <c r="AV13" i="2" s="1"/>
  <c r="AV17" i="2"/>
  <c r="AV16" i="2"/>
  <c r="AW12" i="2"/>
  <c r="AV11" i="2"/>
  <c r="P21" i="2" l="1"/>
  <c r="AW18" i="2"/>
  <c r="AW13" i="2" s="1"/>
  <c r="AW17" i="2"/>
  <c r="AW16" i="2"/>
  <c r="AX12" i="2"/>
  <c r="AW11" i="2"/>
  <c r="AX18" i="2" l="1"/>
  <c r="AX13" i="2" s="1"/>
  <c r="AX17" i="2"/>
  <c r="AX16" i="2"/>
  <c r="AY12" i="2"/>
  <c r="AX11" i="2"/>
  <c r="R21" i="2"/>
  <c r="M21" i="2"/>
  <c r="M19" i="2"/>
  <c r="E11" i="2" s="1"/>
  <c r="P20" i="2"/>
  <c r="E9" i="2" s="1"/>
  <c r="S21" i="2"/>
  <c r="M20" i="2" l="1"/>
  <c r="E10" i="2" s="1"/>
  <c r="O21" i="2"/>
  <c r="N21" i="2"/>
  <c r="J21" i="2"/>
  <c r="J20" i="2" s="1"/>
  <c r="AY17" i="2"/>
  <c r="AY18" i="2"/>
  <c r="AY13" i="2" s="1"/>
  <c r="AY16" i="2"/>
  <c r="AZ12" i="2"/>
  <c r="AY11" i="2"/>
  <c r="AZ18" i="2" l="1"/>
  <c r="AZ13" i="2" s="1"/>
  <c r="AZ17" i="2"/>
  <c r="AZ16" i="2"/>
  <c r="BA12" i="2"/>
  <c r="AZ11" i="2"/>
  <c r="Q20" i="2"/>
  <c r="O20" i="2"/>
  <c r="N20" i="2"/>
  <c r="BA18" i="2" l="1"/>
  <c r="BA13" i="2" s="1"/>
  <c r="BA17" i="2"/>
  <c r="BA16" i="2"/>
  <c r="BB12" i="2"/>
  <c r="BA11" i="2"/>
  <c r="S20" i="2"/>
  <c r="R20" i="2"/>
  <c r="BB18" i="2" l="1"/>
  <c r="BB13" i="2" s="1"/>
  <c r="BB17" i="2"/>
  <c r="BB16" i="2"/>
  <c r="BC12" i="2"/>
  <c r="BB11" i="2"/>
  <c r="BC18" i="2" l="1"/>
  <c r="BC13" i="2" s="1"/>
  <c r="BC17" i="2"/>
  <c r="BD12" i="2"/>
  <c r="BC16" i="2"/>
  <c r="BC11" i="2"/>
  <c r="BD18" i="2" l="1"/>
  <c r="BD13" i="2" s="1"/>
  <c r="BD17" i="2"/>
  <c r="BD16" i="2"/>
  <c r="BE12" i="2"/>
  <c r="BD11" i="2"/>
  <c r="BE18" i="2" l="1"/>
  <c r="BE13" i="2" s="1"/>
  <c r="BE17" i="2"/>
  <c r="BE16" i="2"/>
  <c r="BF12" i="2"/>
  <c r="BE11" i="2"/>
  <c r="BF18" i="2" l="1"/>
  <c r="BF13" i="2" s="1"/>
  <c r="BF16" i="2"/>
  <c r="BF17" i="2"/>
  <c r="BG12" i="2"/>
  <c r="BF11" i="2"/>
  <c r="BG18" i="2" l="1"/>
  <c r="BG13" i="2" s="1"/>
  <c r="BG17" i="2"/>
  <c r="BG16" i="2"/>
  <c r="BH12" i="2"/>
  <c r="BG11" i="2"/>
  <c r="BH18" i="2" l="1"/>
  <c r="BH13" i="2" s="1"/>
  <c r="BH17" i="2"/>
  <c r="BH16" i="2"/>
  <c r="BI12" i="2"/>
  <c r="BH11" i="2"/>
  <c r="BI18" i="2" l="1"/>
  <c r="BI13" i="2" s="1"/>
  <c r="BI17" i="2"/>
  <c r="BI16" i="2"/>
  <c r="BJ12" i="2"/>
  <c r="BI11" i="2"/>
  <c r="BJ18" i="2" l="1"/>
  <c r="BJ13" i="2" s="1"/>
  <c r="BJ17" i="2"/>
  <c r="BJ16" i="2"/>
  <c r="BK12" i="2"/>
  <c r="BJ11" i="2"/>
  <c r="BK18" i="2" l="1"/>
  <c r="BK13" i="2" s="1"/>
  <c r="BK17" i="2"/>
  <c r="BK16" i="2"/>
  <c r="BL12" i="2"/>
  <c r="BK11" i="2"/>
  <c r="BL18" i="2" l="1"/>
  <c r="BL13" i="2" s="1"/>
  <c r="BL17" i="2"/>
  <c r="BL16" i="2"/>
  <c r="BM12" i="2"/>
  <c r="BL11" i="2"/>
  <c r="BM18" i="2" l="1"/>
  <c r="BM13" i="2" s="1"/>
  <c r="BM17" i="2"/>
  <c r="BM16" i="2"/>
  <c r="BN12" i="2"/>
  <c r="BM11" i="2"/>
  <c r="BN18" i="2" l="1"/>
  <c r="BN13" i="2" s="1"/>
  <c r="BN17" i="2"/>
  <c r="BN16" i="2"/>
  <c r="BO12" i="2"/>
  <c r="BN11" i="2"/>
  <c r="BO18" i="2" l="1"/>
  <c r="BO13" i="2" s="1"/>
  <c r="BO17" i="2"/>
  <c r="BO16" i="2"/>
  <c r="BP12" i="2"/>
  <c r="BO11" i="2"/>
  <c r="BP18" i="2" l="1"/>
  <c r="BP13" i="2" s="1"/>
  <c r="BP17" i="2"/>
  <c r="BP16" i="2"/>
  <c r="BQ12" i="2"/>
  <c r="BP11" i="2"/>
  <c r="BQ18" i="2" l="1"/>
  <c r="BQ13" i="2" s="1"/>
  <c r="BQ17" i="2"/>
  <c r="BQ16" i="2"/>
  <c r="BR12" i="2"/>
  <c r="BQ11" i="2"/>
  <c r="BR18" i="2" l="1"/>
  <c r="BR13" i="2" s="1"/>
  <c r="BR17" i="2"/>
  <c r="BR16" i="2"/>
  <c r="BS12" i="2"/>
  <c r="BR11" i="2"/>
  <c r="BS18" i="2" l="1"/>
  <c r="BS13" i="2" s="1"/>
  <c r="BS17" i="2"/>
  <c r="BT12" i="2"/>
  <c r="BS16" i="2"/>
  <c r="BS11" i="2"/>
  <c r="BT18" i="2" l="1"/>
  <c r="BT13" i="2" s="1"/>
  <c r="BT17" i="2"/>
  <c r="BT16" i="2"/>
  <c r="BU12" i="2"/>
  <c r="BT11" i="2"/>
  <c r="BU18" i="2" l="1"/>
  <c r="BU13" i="2" s="1"/>
  <c r="BU17" i="2"/>
  <c r="BU16" i="2"/>
  <c r="BV12" i="2"/>
  <c r="BU11" i="2"/>
  <c r="BV18" i="2" l="1"/>
  <c r="BV13" i="2" s="1"/>
  <c r="BV16" i="2"/>
  <c r="BW12" i="2"/>
  <c r="BV17" i="2"/>
  <c r="BV11" i="2"/>
  <c r="BW17" i="2" l="1"/>
  <c r="BW18" i="2"/>
  <c r="BW13" i="2" s="1"/>
  <c r="BW16" i="2"/>
  <c r="BX12" i="2"/>
  <c r="BW11" i="2"/>
  <c r="BX18" i="2" l="1"/>
  <c r="BX13" i="2" s="1"/>
  <c r="BX17" i="2"/>
  <c r="BX16" i="2"/>
  <c r="BY12" i="2"/>
  <c r="BX11" i="2"/>
  <c r="BY18" i="2" l="1"/>
  <c r="BY13" i="2" s="1"/>
  <c r="BY17" i="2"/>
  <c r="BY16" i="2"/>
  <c r="BZ12" i="2"/>
  <c r="BY11" i="2"/>
  <c r="BZ18" i="2" l="1"/>
  <c r="BZ13" i="2" s="1"/>
  <c r="BZ17" i="2"/>
  <c r="BZ16" i="2"/>
  <c r="CA12" i="2"/>
  <c r="BZ11" i="2"/>
  <c r="CA18" i="2" l="1"/>
  <c r="CA13" i="2" s="1"/>
  <c r="CA17" i="2"/>
  <c r="CA16" i="2"/>
  <c r="CB12" i="2"/>
  <c r="CA11" i="2"/>
  <c r="CB18" i="2" l="1"/>
  <c r="CB13" i="2" s="1"/>
  <c r="CB17" i="2"/>
  <c r="CB16" i="2"/>
  <c r="CC12" i="2"/>
  <c r="CB11" i="2"/>
  <c r="CC18" i="2" l="1"/>
  <c r="CC13" i="2" s="1"/>
  <c r="CC17" i="2"/>
  <c r="CC16" i="2"/>
  <c r="CD12" i="2"/>
  <c r="CC11" i="2"/>
  <c r="CD18" i="2" l="1"/>
  <c r="CD13" i="2" s="1"/>
  <c r="CD17" i="2"/>
  <c r="CD16" i="2"/>
  <c r="CE12" i="2"/>
  <c r="CD11" i="2"/>
  <c r="CE17" i="2" l="1"/>
  <c r="CE18" i="2"/>
  <c r="CE13" i="2" s="1"/>
  <c r="CE16" i="2"/>
  <c r="CF12" i="2"/>
  <c r="CE11" i="2"/>
  <c r="CF18" i="2" l="1"/>
  <c r="CF13" i="2" s="1"/>
  <c r="CF17" i="2"/>
  <c r="CF16" i="2"/>
  <c r="CG12" i="2"/>
  <c r="CF11" i="2"/>
  <c r="CG18" i="2" l="1"/>
  <c r="CG13" i="2" s="1"/>
  <c r="CG17" i="2"/>
  <c r="CG16" i="2"/>
  <c r="CH12" i="2"/>
  <c r="CG11" i="2"/>
  <c r="CH18" i="2" l="1"/>
  <c r="CH13" i="2" s="1"/>
  <c r="CH17" i="2"/>
  <c r="CH16" i="2"/>
  <c r="CI12" i="2"/>
  <c r="CH11" i="2"/>
  <c r="CI18" i="2" l="1"/>
  <c r="CI13" i="2" s="1"/>
  <c r="CI17" i="2"/>
  <c r="CJ12" i="2"/>
  <c r="CI16" i="2"/>
  <c r="CI11" i="2"/>
  <c r="CJ18" i="2" l="1"/>
  <c r="CJ13" i="2" s="1"/>
  <c r="CJ17" i="2"/>
  <c r="CJ16" i="2"/>
  <c r="CK12" i="2"/>
  <c r="CJ11" i="2"/>
  <c r="CK18" i="2" l="1"/>
  <c r="CK13" i="2" s="1"/>
  <c r="CK17" i="2"/>
  <c r="CK16" i="2"/>
  <c r="CL12" i="2"/>
  <c r="CK11" i="2"/>
  <c r="CL18" i="2" l="1"/>
  <c r="CL13" i="2" s="1"/>
  <c r="CL16" i="2"/>
  <c r="CL17" i="2"/>
  <c r="CM12" i="2"/>
  <c r="CL11" i="2"/>
  <c r="CM18" i="2" l="1"/>
  <c r="CM13" i="2" s="1"/>
  <c r="CM17" i="2"/>
  <c r="CM16" i="2"/>
  <c r="CN12" i="2"/>
  <c r="CM11" i="2"/>
  <c r="CN18" i="2" l="1"/>
  <c r="CN13" i="2" s="1"/>
  <c r="CN17" i="2"/>
  <c r="CN16" i="2"/>
  <c r="CO12" i="2"/>
  <c r="CN11" i="2"/>
  <c r="CO18" i="2" l="1"/>
  <c r="CO13" i="2" s="1"/>
  <c r="CO17" i="2"/>
  <c r="CO16" i="2"/>
  <c r="CP12" i="2"/>
  <c r="CO11" i="2"/>
  <c r="CP18" i="2" l="1"/>
  <c r="CP13" i="2" s="1"/>
  <c r="CP17" i="2"/>
  <c r="CP16" i="2"/>
  <c r="CQ12" i="2"/>
  <c r="CP11" i="2"/>
  <c r="CQ18" i="2" l="1"/>
  <c r="CQ13" i="2" s="1"/>
  <c r="CQ17" i="2"/>
  <c r="CQ16" i="2"/>
  <c r="CR12" i="2"/>
  <c r="CQ11" i="2"/>
  <c r="CR18" i="2" l="1"/>
  <c r="CR13" i="2" s="1"/>
  <c r="CR17" i="2"/>
  <c r="CR16" i="2"/>
  <c r="CS12" i="2"/>
  <c r="CR11" i="2"/>
  <c r="CS18" i="2" l="1"/>
  <c r="CS13" i="2" s="1"/>
  <c r="CS17" i="2"/>
  <c r="CS16" i="2"/>
  <c r="CT12" i="2"/>
  <c r="CS11" i="2"/>
  <c r="CT18" i="2" l="1"/>
  <c r="CT13" i="2" s="1"/>
  <c r="CT17" i="2"/>
  <c r="CT16" i="2"/>
  <c r="CU12" i="2"/>
  <c r="CT11" i="2"/>
  <c r="CU18" i="2" l="1"/>
  <c r="CU13" i="2" s="1"/>
  <c r="CU17" i="2"/>
  <c r="CU16" i="2"/>
  <c r="CV12" i="2"/>
  <c r="CU11" i="2"/>
  <c r="CV18" i="2" l="1"/>
  <c r="CV13" i="2" s="1"/>
  <c r="CV17" i="2"/>
  <c r="CV16" i="2"/>
  <c r="CW12" i="2"/>
  <c r="CV11" i="2"/>
  <c r="CW18" i="2" l="1"/>
  <c r="CW13" i="2" s="1"/>
  <c r="CW17" i="2"/>
  <c r="CW16" i="2"/>
  <c r="CX12" i="2"/>
  <c r="CW11" i="2"/>
  <c r="CX18" i="2" l="1"/>
  <c r="CX13" i="2" s="1"/>
  <c r="CX17" i="2"/>
  <c r="CX16" i="2"/>
  <c r="CY12" i="2"/>
  <c r="CX11" i="2"/>
  <c r="CY18" i="2" l="1"/>
  <c r="CY13" i="2" s="1"/>
  <c r="CY17" i="2"/>
  <c r="CY16" i="2"/>
  <c r="CZ12" i="2"/>
  <c r="CY11" i="2"/>
  <c r="CZ18" i="2" l="1"/>
  <c r="CZ13" i="2" s="1"/>
  <c r="CZ17" i="2"/>
  <c r="CZ16" i="2"/>
  <c r="DA12" i="2"/>
  <c r="CZ11" i="2"/>
  <c r="DA18" i="2" l="1"/>
  <c r="DA13" i="2" s="1"/>
  <c r="DA17" i="2"/>
  <c r="DA16" i="2"/>
  <c r="DB12" i="2"/>
  <c r="DA11" i="2"/>
  <c r="DB18" i="2" l="1"/>
  <c r="DB13" i="2" s="1"/>
  <c r="DB16" i="2"/>
  <c r="DB17" i="2"/>
  <c r="DC12" i="2"/>
  <c r="DB11" i="2"/>
  <c r="DC18" i="2" l="1"/>
  <c r="DC13" i="2" s="1"/>
  <c r="DC17" i="2"/>
  <c r="DC16" i="2"/>
  <c r="DD12" i="2"/>
  <c r="DC11" i="2"/>
  <c r="DD18" i="2" l="1"/>
  <c r="DD13" i="2" s="1"/>
  <c r="DD17" i="2"/>
  <c r="DD16" i="2"/>
  <c r="DE12" i="2"/>
  <c r="DD11" i="2"/>
  <c r="DE18" i="2" l="1"/>
  <c r="DE13" i="2" s="1"/>
  <c r="DE17" i="2"/>
  <c r="DE16" i="2"/>
  <c r="DF12" i="2"/>
  <c r="DE11" i="2"/>
  <c r="DF18" i="2" l="1"/>
  <c r="DF13" i="2" s="1"/>
  <c r="DF17" i="2"/>
  <c r="DF16" i="2"/>
  <c r="DG12" i="2"/>
  <c r="DF11" i="2"/>
  <c r="DG18" i="2" l="1"/>
  <c r="DG13" i="2" s="1"/>
  <c r="DG17" i="2"/>
  <c r="DG16" i="2"/>
  <c r="DH12" i="2"/>
  <c r="DG11" i="2"/>
  <c r="DH18" i="2" l="1"/>
  <c r="DH13" i="2" s="1"/>
  <c r="DH17" i="2"/>
  <c r="DH16" i="2"/>
  <c r="DI12" i="2"/>
  <c r="DH11" i="2"/>
  <c r="DI18" i="2" l="1"/>
  <c r="DI13" i="2" s="1"/>
  <c r="DI16" i="2"/>
  <c r="DI17" i="2"/>
  <c r="DJ12" i="2"/>
  <c r="DI11" i="2"/>
  <c r="DJ18" i="2" l="1"/>
  <c r="DJ13" i="2" s="1"/>
  <c r="DJ17" i="2"/>
  <c r="DJ16" i="2"/>
  <c r="DK12" i="2"/>
  <c r="DJ11" i="2"/>
  <c r="DK18" i="2" l="1"/>
  <c r="DK13" i="2" s="1"/>
  <c r="DK17" i="2"/>
  <c r="DK16" i="2"/>
  <c r="DL12" i="2"/>
  <c r="DK11" i="2"/>
  <c r="DL18" i="2" l="1"/>
  <c r="DL13" i="2" s="1"/>
  <c r="DL17" i="2"/>
  <c r="DM12" i="2"/>
  <c r="DL16" i="2"/>
  <c r="DL11" i="2"/>
  <c r="DM18" i="2" l="1"/>
  <c r="DM13" i="2" s="1"/>
  <c r="DM16" i="2"/>
  <c r="DM17" i="2"/>
  <c r="DN12" i="2"/>
  <c r="DM11" i="2"/>
  <c r="DN16" i="2" l="1"/>
  <c r="DN18" i="2"/>
  <c r="DN13" i="2" s="1"/>
  <c r="DN17" i="2"/>
  <c r="DO12" i="2"/>
  <c r="DN11" i="2"/>
  <c r="DO18" i="2" l="1"/>
  <c r="DO13" i="2" s="1"/>
  <c r="DO17" i="2"/>
  <c r="DO16" i="2"/>
  <c r="DP12" i="2"/>
  <c r="DO11" i="2"/>
  <c r="DP18" i="2" l="1"/>
  <c r="DP13" i="2" s="1"/>
  <c r="DP17" i="2"/>
  <c r="DP16" i="2"/>
  <c r="DQ12" i="2"/>
  <c r="DP11" i="2"/>
  <c r="DQ18" i="2" l="1"/>
  <c r="DQ13" i="2" s="1"/>
  <c r="DQ16" i="2"/>
  <c r="DQ17" i="2"/>
  <c r="DR12" i="2"/>
  <c r="DQ11" i="2"/>
  <c r="DR18" i="2" l="1"/>
  <c r="DR13" i="2" s="1"/>
  <c r="DR16" i="2"/>
  <c r="DR17" i="2"/>
  <c r="DS12" i="2"/>
  <c r="DR11" i="2"/>
  <c r="DS18" i="2" l="1"/>
  <c r="DS13" i="2" s="1"/>
  <c r="DS17" i="2"/>
  <c r="DS16" i="2"/>
  <c r="DT12" i="2"/>
  <c r="DS11" i="2"/>
  <c r="DT18" i="2" l="1"/>
  <c r="DT13" i="2" s="1"/>
  <c r="DT17" i="2"/>
  <c r="DT16" i="2"/>
  <c r="DU12" i="2"/>
  <c r="DT11" i="2"/>
  <c r="DU18" i="2" l="1"/>
  <c r="DU13" i="2" s="1"/>
  <c r="DU16" i="2"/>
  <c r="DU17" i="2"/>
  <c r="DV12" i="2"/>
  <c r="DU11" i="2"/>
  <c r="DV18" i="2" l="1"/>
  <c r="DV13" i="2" s="1"/>
  <c r="DV16" i="2"/>
  <c r="DV17" i="2"/>
  <c r="DW12" i="2"/>
  <c r="DV11" i="2"/>
  <c r="DW18" i="2" l="1"/>
  <c r="DW13" i="2" s="1"/>
  <c r="DW17" i="2"/>
  <c r="DW16" i="2"/>
  <c r="DX12" i="2"/>
  <c r="DW11" i="2"/>
  <c r="DX18" i="2" l="1"/>
  <c r="DX13" i="2" s="1"/>
  <c r="DX17" i="2"/>
  <c r="DX16" i="2"/>
  <c r="DY12" i="2"/>
  <c r="DX11" i="2"/>
  <c r="DY18" i="2" l="1"/>
  <c r="DY13" i="2" s="1"/>
  <c r="DY16" i="2"/>
  <c r="DY17" i="2"/>
  <c r="DZ12" i="2"/>
  <c r="DY11" i="2"/>
  <c r="DZ18" i="2" l="1"/>
  <c r="DZ13" i="2" s="1"/>
  <c r="DZ16" i="2"/>
  <c r="DZ17" i="2"/>
  <c r="EA12" i="2"/>
  <c r="DZ11" i="2"/>
  <c r="EA18" i="2" l="1"/>
  <c r="EA13" i="2" s="1"/>
  <c r="EA17" i="2"/>
  <c r="EA16" i="2"/>
  <c r="EB12" i="2"/>
  <c r="EA11" i="2"/>
  <c r="EB18" i="2" l="1"/>
  <c r="EB13" i="2" s="1"/>
  <c r="EB17" i="2"/>
  <c r="EC12" i="2"/>
  <c r="EB16" i="2"/>
  <c r="EB11" i="2"/>
  <c r="EC18" i="2" l="1"/>
  <c r="EC13" i="2" s="1"/>
  <c r="EC16" i="2"/>
  <c r="EC17" i="2"/>
  <c r="ED12" i="2"/>
  <c r="EC11" i="2"/>
  <c r="ED16" i="2" l="1"/>
  <c r="ED18" i="2"/>
  <c r="ED13" i="2" s="1"/>
  <c r="ED17" i="2"/>
  <c r="EE12" i="2"/>
  <c r="ED11" i="2"/>
  <c r="EE18" i="2" l="1"/>
  <c r="EE13" i="2" s="1"/>
  <c r="EE17" i="2"/>
  <c r="EE16" i="2"/>
  <c r="EF12" i="2"/>
  <c r="EE11" i="2"/>
  <c r="EF18" i="2" l="1"/>
  <c r="EF13" i="2" s="1"/>
  <c r="EF17" i="2"/>
  <c r="EF16" i="2"/>
  <c r="EG12" i="2"/>
  <c r="EF11" i="2"/>
  <c r="EG18" i="2" l="1"/>
  <c r="EG13" i="2" s="1"/>
  <c r="EG16" i="2"/>
  <c r="EG17" i="2"/>
  <c r="EH12" i="2"/>
  <c r="EG11" i="2"/>
  <c r="EH18" i="2" l="1"/>
  <c r="EH13" i="2" s="1"/>
  <c r="EH16" i="2"/>
  <c r="EI12" i="2"/>
  <c r="EH17" i="2"/>
  <c r="EH11" i="2"/>
  <c r="EI18" i="2" l="1"/>
  <c r="EI13" i="2" s="1"/>
  <c r="EI17" i="2"/>
  <c r="EI16" i="2"/>
  <c r="EJ12" i="2"/>
  <c r="EI11" i="2"/>
  <c r="EJ18" i="2" l="1"/>
  <c r="EJ13" i="2" s="1"/>
  <c r="EJ17" i="2"/>
  <c r="EJ16" i="2"/>
  <c r="EK12" i="2"/>
  <c r="EJ11" i="2"/>
  <c r="EK18" i="2" l="1"/>
  <c r="EK13" i="2" s="1"/>
  <c r="EK16" i="2"/>
  <c r="EK17" i="2"/>
  <c r="EL12" i="2"/>
  <c r="EK11" i="2"/>
  <c r="EL18" i="2" l="1"/>
  <c r="EL13" i="2" s="1"/>
  <c r="EL16" i="2"/>
  <c r="EL17" i="2"/>
  <c r="EM12" i="2"/>
  <c r="EL11" i="2"/>
  <c r="EM18" i="2" l="1"/>
  <c r="EM13" i="2" s="1"/>
  <c r="EM17" i="2"/>
  <c r="EM16" i="2"/>
  <c r="EN12" i="2"/>
  <c r="EM11" i="2"/>
  <c r="EN18" i="2" l="1"/>
  <c r="EN13" i="2" s="1"/>
  <c r="EN17" i="2"/>
  <c r="EN16" i="2"/>
  <c r="EO12" i="2"/>
  <c r="EN11" i="2"/>
  <c r="EO18" i="2" l="1"/>
  <c r="EO13" i="2" s="1"/>
  <c r="EO16" i="2"/>
  <c r="EO17" i="2"/>
  <c r="EP12" i="2"/>
  <c r="EO11" i="2"/>
  <c r="EP18" i="2" l="1"/>
  <c r="EP13" i="2" s="1"/>
  <c r="EP16" i="2"/>
  <c r="EP17" i="2"/>
  <c r="EQ12" i="2"/>
  <c r="EP11" i="2"/>
  <c r="EQ18" i="2" l="1"/>
  <c r="EQ13" i="2" s="1"/>
  <c r="EQ17" i="2"/>
  <c r="EQ16" i="2"/>
  <c r="ER12" i="2"/>
  <c r="EQ11" i="2"/>
  <c r="ER18" i="2" l="1"/>
  <c r="ER13" i="2" s="1"/>
  <c r="ER17" i="2"/>
  <c r="ER16" i="2"/>
  <c r="ES12" i="2"/>
  <c r="ER11" i="2"/>
  <c r="ES18" i="2" l="1"/>
  <c r="ES13" i="2" s="1"/>
  <c r="ES16" i="2"/>
  <c r="ES17" i="2"/>
  <c r="ET12" i="2"/>
  <c r="ES11" i="2"/>
  <c r="ET16" i="2" l="1"/>
  <c r="ET18" i="2"/>
  <c r="ET13" i="2" s="1"/>
  <c r="ET17" i="2"/>
  <c r="EU12" i="2"/>
  <c r="ET11" i="2"/>
  <c r="EU18" i="2" l="1"/>
  <c r="EU13" i="2" s="1"/>
  <c r="EU17" i="2"/>
  <c r="EU16" i="2"/>
  <c r="EV12" i="2"/>
  <c r="EU11" i="2"/>
  <c r="EV18" i="2" l="1"/>
  <c r="EV13" i="2" s="1"/>
  <c r="EV17" i="2"/>
  <c r="EV16" i="2"/>
  <c r="EW12" i="2"/>
  <c r="EV11" i="2"/>
  <c r="EW18" i="2" l="1"/>
  <c r="EW13" i="2" s="1"/>
  <c r="EW16" i="2"/>
  <c r="EW17" i="2"/>
  <c r="EX12" i="2"/>
  <c r="EW11" i="2"/>
  <c r="EX18" i="2" l="1"/>
  <c r="EX13" i="2" s="1"/>
  <c r="EX16" i="2"/>
  <c r="EX17" i="2"/>
  <c r="EY12" i="2"/>
  <c r="EX11" i="2"/>
  <c r="EY18" i="2" l="1"/>
  <c r="EY13" i="2" s="1"/>
  <c r="EY17" i="2"/>
  <c r="EY16" i="2"/>
  <c r="EZ12" i="2"/>
  <c r="EY11" i="2"/>
  <c r="EZ18" i="2" l="1"/>
  <c r="EZ13" i="2" s="1"/>
  <c r="EZ17" i="2"/>
  <c r="EZ16" i="2"/>
  <c r="FA12" i="2"/>
  <c r="EZ11" i="2"/>
  <c r="FA18" i="2" l="1"/>
  <c r="FA13" i="2" s="1"/>
  <c r="FA16" i="2"/>
  <c r="FA17" i="2"/>
  <c r="FB12" i="2"/>
  <c r="FA11" i="2"/>
  <c r="FB18" i="2" l="1"/>
  <c r="FB13" i="2" s="1"/>
  <c r="FB16" i="2"/>
  <c r="FB17" i="2"/>
  <c r="FC12" i="2"/>
  <c r="FB11" i="2"/>
  <c r="FC18" i="2" l="1"/>
  <c r="FC13" i="2" s="1"/>
  <c r="FC17" i="2"/>
  <c r="FC16" i="2"/>
  <c r="FD12" i="2"/>
  <c r="FC11" i="2"/>
  <c r="FD18" i="2" l="1"/>
  <c r="FD13" i="2" s="1"/>
  <c r="FD17" i="2"/>
  <c r="FD16" i="2"/>
  <c r="FE12" i="2"/>
  <c r="FD11" i="2"/>
  <c r="FE18" i="2" l="1"/>
  <c r="FE13" i="2" s="1"/>
  <c r="FE16" i="2"/>
  <c r="FE17" i="2"/>
  <c r="FF12" i="2"/>
  <c r="FE11" i="2"/>
  <c r="FF18" i="2" l="1"/>
  <c r="FF13" i="2" s="1"/>
  <c r="FF16" i="2"/>
  <c r="FF17" i="2"/>
  <c r="FG12" i="2"/>
  <c r="FF11" i="2"/>
  <c r="FG18" i="2" l="1"/>
  <c r="FG13" i="2" s="1"/>
  <c r="FG17" i="2"/>
  <c r="FG16" i="2"/>
  <c r="FH12" i="2"/>
  <c r="FG11" i="2"/>
  <c r="FH18" i="2" l="1"/>
  <c r="FH13" i="2" s="1"/>
  <c r="FH17" i="2"/>
  <c r="FH16" i="2"/>
  <c r="FI12" i="2"/>
  <c r="FH11" i="2"/>
  <c r="FI18" i="2" l="1"/>
  <c r="FI13" i="2" s="1"/>
  <c r="FI17" i="2"/>
  <c r="FI16" i="2"/>
  <c r="FJ12" i="2"/>
  <c r="FI11" i="2"/>
  <c r="FJ18" i="2" l="1"/>
  <c r="FJ13" i="2" s="1"/>
  <c r="FJ16" i="2"/>
  <c r="FJ17" i="2"/>
  <c r="FK12" i="2"/>
  <c r="FJ11" i="2"/>
  <c r="FK18" i="2" l="1"/>
  <c r="FK13" i="2" s="1"/>
  <c r="FK16" i="2"/>
  <c r="FK17" i="2"/>
  <c r="FL12" i="2"/>
  <c r="FK11" i="2"/>
  <c r="FL18" i="2" l="1"/>
  <c r="FL13" i="2" s="1"/>
  <c r="FL17" i="2"/>
  <c r="FL16" i="2"/>
  <c r="FM12" i="2"/>
  <c r="FL11" i="2"/>
  <c r="FM18" i="2" l="1"/>
  <c r="FM13" i="2" s="1"/>
  <c r="FM17" i="2"/>
  <c r="FM16" i="2"/>
  <c r="FN12" i="2"/>
  <c r="FM11" i="2"/>
  <c r="FN18" i="2" l="1"/>
  <c r="FN13" i="2" s="1"/>
  <c r="FN17" i="2"/>
  <c r="FN16" i="2"/>
  <c r="FO12" i="2"/>
  <c r="FN11" i="2"/>
  <c r="FO18" i="2" l="1"/>
  <c r="FO13" i="2" s="1"/>
  <c r="FO17" i="2"/>
  <c r="FO16" i="2"/>
  <c r="FP12" i="2"/>
  <c r="FO11" i="2"/>
  <c r="FP18" i="2" l="1"/>
  <c r="FP13" i="2" s="1"/>
  <c r="FP16" i="2"/>
  <c r="FP17" i="2"/>
  <c r="FQ12" i="2"/>
  <c r="FP11" i="2"/>
  <c r="FQ18" i="2" l="1"/>
  <c r="FQ13" i="2" s="1"/>
  <c r="FQ17" i="2"/>
  <c r="FQ16" i="2"/>
  <c r="FR12" i="2"/>
  <c r="FQ11" i="2"/>
  <c r="FR18" i="2" l="1"/>
  <c r="FR13" i="2" s="1"/>
  <c r="FR16" i="2"/>
  <c r="FR17" i="2"/>
  <c r="FS12" i="2"/>
  <c r="FR11" i="2"/>
  <c r="FS18" i="2" l="1"/>
  <c r="FS13" i="2" s="1"/>
  <c r="FS17" i="2"/>
  <c r="FS16" i="2"/>
  <c r="FT12" i="2"/>
  <c r="FS11" i="2"/>
  <c r="FT18" i="2" l="1"/>
  <c r="FT13" i="2" s="1"/>
  <c r="FT17" i="2"/>
  <c r="FT16" i="2"/>
  <c r="FU12" i="2"/>
  <c r="FT11" i="2"/>
  <c r="FU18" i="2" l="1"/>
  <c r="FU13" i="2" s="1"/>
  <c r="FU17" i="2"/>
  <c r="FU16" i="2"/>
  <c r="FV12" i="2"/>
  <c r="FU11" i="2"/>
  <c r="FV18" i="2" l="1"/>
  <c r="FV13" i="2" s="1"/>
  <c r="FV16" i="2"/>
  <c r="FV17" i="2"/>
  <c r="FW12" i="2"/>
  <c r="FV11" i="2"/>
  <c r="FW18" i="2" l="1"/>
  <c r="FW13" i="2" s="1"/>
  <c r="FW17" i="2"/>
  <c r="FW16" i="2"/>
  <c r="FX12" i="2"/>
  <c r="FW11" i="2"/>
  <c r="FX18" i="2" l="1"/>
  <c r="FX13" i="2" s="1"/>
  <c r="FX17" i="2"/>
  <c r="FY12" i="2"/>
  <c r="FX16" i="2"/>
  <c r="FX11" i="2"/>
  <c r="FY18" i="2" l="1"/>
  <c r="FY13" i="2" s="1"/>
  <c r="FY17" i="2"/>
  <c r="FY16" i="2"/>
  <c r="FZ12" i="2"/>
  <c r="FY11" i="2"/>
  <c r="FZ16" i="2" l="1"/>
  <c r="FZ18" i="2"/>
  <c r="FZ13" i="2" s="1"/>
  <c r="FZ17" i="2"/>
  <c r="GA12" i="2"/>
  <c r="FZ11" i="2"/>
  <c r="GA18" i="2" l="1"/>
  <c r="GA13" i="2" s="1"/>
  <c r="GA16" i="2"/>
  <c r="GA17" i="2"/>
  <c r="GB12" i="2"/>
  <c r="GA11" i="2"/>
  <c r="GB18" i="2" l="1"/>
  <c r="GB13" i="2" s="1"/>
  <c r="GB17" i="2"/>
  <c r="GB16" i="2"/>
  <c r="GC12" i="2"/>
  <c r="GB11" i="2"/>
  <c r="GC18" i="2" l="1"/>
  <c r="GC13" i="2" s="1"/>
  <c r="GC17" i="2"/>
  <c r="GC16" i="2"/>
  <c r="GD12" i="2"/>
  <c r="GC11" i="2"/>
  <c r="GD18" i="2" l="1"/>
  <c r="GD13" i="2" s="1"/>
  <c r="GD17" i="2"/>
  <c r="GD16" i="2"/>
  <c r="GE12" i="2"/>
  <c r="GD11" i="2"/>
  <c r="GE18" i="2" l="1"/>
  <c r="GE13" i="2" s="1"/>
  <c r="GE17" i="2"/>
  <c r="GE16" i="2"/>
  <c r="GF12" i="2"/>
  <c r="GE11" i="2"/>
  <c r="GF18" i="2" l="1"/>
  <c r="GF13" i="2" s="1"/>
  <c r="GF16" i="2"/>
  <c r="GF17" i="2"/>
  <c r="GG12" i="2"/>
  <c r="GF11" i="2"/>
  <c r="GG18" i="2" l="1"/>
  <c r="GG13" i="2" s="1"/>
  <c r="GG17" i="2"/>
  <c r="GG16" i="2"/>
  <c r="GH12" i="2"/>
  <c r="GG11" i="2"/>
  <c r="GH18" i="2" l="1"/>
  <c r="GH13" i="2" s="1"/>
  <c r="GH16" i="2"/>
  <c r="GH17" i="2"/>
  <c r="GI12" i="2"/>
  <c r="GH11" i="2"/>
  <c r="GI18" i="2" l="1"/>
  <c r="GI13" i="2" s="1"/>
  <c r="GI17" i="2"/>
  <c r="GI16" i="2"/>
  <c r="GJ12" i="2"/>
  <c r="GI11" i="2"/>
  <c r="GJ18" i="2" l="1"/>
  <c r="GJ13" i="2" s="1"/>
  <c r="GJ17" i="2"/>
  <c r="GJ16" i="2"/>
  <c r="GK12" i="2"/>
  <c r="GJ11" i="2"/>
  <c r="GK18" i="2" l="1"/>
  <c r="GK13" i="2" s="1"/>
  <c r="GK17" i="2"/>
  <c r="GK16" i="2"/>
  <c r="GL12" i="2"/>
  <c r="GK11" i="2"/>
  <c r="GL18" i="2" l="1"/>
  <c r="GL13" i="2" s="1"/>
  <c r="GL16" i="2"/>
  <c r="GL17" i="2"/>
  <c r="GM12" i="2"/>
  <c r="GL11" i="2"/>
  <c r="GM18" i="2" l="1"/>
  <c r="GM13" i="2" s="1"/>
  <c r="GM17" i="2"/>
  <c r="GM16" i="2"/>
  <c r="GN12" i="2"/>
  <c r="GM11" i="2"/>
  <c r="GN18" i="2" l="1"/>
  <c r="GN13" i="2" s="1"/>
  <c r="GN17" i="2"/>
  <c r="GO12" i="2"/>
  <c r="GN16" i="2"/>
  <c r="GN11" i="2"/>
  <c r="GO18" i="2" l="1"/>
  <c r="GO13" i="2" s="1"/>
  <c r="GO17" i="2"/>
  <c r="GO16" i="2"/>
  <c r="GP12" i="2"/>
  <c r="GO11" i="2"/>
  <c r="GP16" i="2" l="1"/>
  <c r="GP17" i="2"/>
  <c r="GP18" i="2"/>
  <c r="GP13" i="2" s="1"/>
  <c r="GQ12" i="2"/>
  <c r="GP11" i="2"/>
  <c r="GQ18" i="2" l="1"/>
  <c r="GQ13" i="2" s="1"/>
  <c r="GQ16" i="2"/>
  <c r="GQ17" i="2"/>
  <c r="GR12" i="2"/>
  <c r="GQ11" i="2"/>
  <c r="GR18" i="2" l="1"/>
  <c r="GR13" i="2" s="1"/>
  <c r="GR17" i="2"/>
  <c r="GR16" i="2"/>
  <c r="GS12" i="2"/>
  <c r="GR11" i="2"/>
  <c r="GS18" i="2" l="1"/>
  <c r="GS13" i="2" s="1"/>
  <c r="GS17" i="2"/>
  <c r="GS16" i="2"/>
  <c r="GT12" i="2"/>
  <c r="GS11" i="2"/>
  <c r="GT18" i="2" l="1"/>
  <c r="GT13" i="2" s="1"/>
  <c r="GT17" i="2"/>
  <c r="GT16" i="2"/>
  <c r="GU12" i="2"/>
  <c r="GT11" i="2"/>
  <c r="GU18" i="2" l="1"/>
  <c r="GU13" i="2" s="1"/>
  <c r="GU17" i="2"/>
  <c r="GU16" i="2"/>
  <c r="GV12" i="2"/>
  <c r="GU11" i="2"/>
  <c r="GV18" i="2" l="1"/>
  <c r="GV13" i="2" s="1"/>
  <c r="GV17" i="2"/>
  <c r="GV16" i="2"/>
  <c r="GW12" i="2"/>
  <c r="GV11" i="2"/>
  <c r="GW18" i="2" l="1"/>
  <c r="GW13" i="2" s="1"/>
  <c r="GW17" i="2"/>
  <c r="GW16" i="2"/>
  <c r="GX12" i="2"/>
  <c r="GW11" i="2"/>
  <c r="GX18" i="2" l="1"/>
  <c r="GX13" i="2" s="1"/>
  <c r="GX16" i="2"/>
  <c r="GX17" i="2"/>
  <c r="GY12" i="2"/>
  <c r="GX11" i="2"/>
  <c r="GY18" i="2" l="1"/>
  <c r="GY13" i="2" s="1"/>
  <c r="GY17" i="2"/>
  <c r="GY16" i="2"/>
  <c r="GZ12" i="2"/>
  <c r="GY11" i="2"/>
  <c r="GZ18" i="2" l="1"/>
  <c r="GZ13" i="2" s="1"/>
  <c r="GZ17" i="2"/>
  <c r="GZ16" i="2"/>
  <c r="HA12" i="2"/>
  <c r="GZ11" i="2"/>
  <c r="HA18" i="2" l="1"/>
  <c r="HA13" i="2" s="1"/>
  <c r="HA17" i="2"/>
  <c r="HA16" i="2"/>
  <c r="HB12" i="2"/>
  <c r="HA11" i="2"/>
  <c r="HB18" i="2" l="1"/>
  <c r="HB13" i="2" s="1"/>
  <c r="HB16" i="2"/>
  <c r="HB17" i="2"/>
  <c r="HC12" i="2"/>
  <c r="HB11" i="2"/>
  <c r="HC18" i="2" l="1"/>
  <c r="HC13" i="2" s="1"/>
  <c r="HC17" i="2"/>
  <c r="HC16" i="2"/>
  <c r="HD12" i="2"/>
  <c r="HC11" i="2"/>
  <c r="HD18" i="2" l="1"/>
  <c r="HD13" i="2" s="1"/>
  <c r="HD17" i="2"/>
  <c r="HD16" i="2"/>
  <c r="HE12" i="2"/>
  <c r="HD11" i="2"/>
  <c r="HE18" i="2" l="1"/>
  <c r="HE13" i="2" s="1"/>
  <c r="HE17" i="2"/>
  <c r="HE16" i="2"/>
  <c r="HF12" i="2"/>
  <c r="HE11" i="2"/>
  <c r="HF16" i="2" l="1"/>
  <c r="HF18" i="2"/>
  <c r="HF13" i="2" s="1"/>
  <c r="HF17" i="2"/>
  <c r="HG12" i="2"/>
  <c r="HF11" i="2"/>
  <c r="HG18" i="2" l="1"/>
  <c r="HG13" i="2" s="1"/>
  <c r="HG16" i="2"/>
  <c r="HH12" i="2"/>
  <c r="HG17" i="2"/>
  <c r="HG11" i="2"/>
  <c r="HH18" i="2" l="1"/>
  <c r="HH13" i="2" s="1"/>
  <c r="HH17" i="2"/>
  <c r="HH16" i="2"/>
  <c r="HI12" i="2"/>
  <c r="HH11" i="2"/>
  <c r="HI18" i="2" l="1"/>
  <c r="HI13" i="2" s="1"/>
  <c r="HI17" i="2"/>
  <c r="HI16" i="2"/>
  <c r="HJ12" i="2"/>
  <c r="HI11" i="2"/>
  <c r="HJ18" i="2" l="1"/>
  <c r="HJ13" i="2" s="1"/>
  <c r="HJ17" i="2"/>
  <c r="HJ16" i="2"/>
  <c r="HK12" i="2"/>
  <c r="HJ11" i="2"/>
  <c r="HK18" i="2" l="1"/>
  <c r="HK13" i="2" s="1"/>
  <c r="HK17" i="2"/>
  <c r="HK16" i="2"/>
  <c r="HL12" i="2"/>
  <c r="HK11" i="2"/>
  <c r="HL18" i="2" l="1"/>
  <c r="HL13" i="2" s="1"/>
  <c r="HL16" i="2"/>
  <c r="HL17" i="2"/>
  <c r="HM12" i="2"/>
  <c r="HL11" i="2"/>
  <c r="HM18" i="2" l="1"/>
  <c r="HM13" i="2" s="1"/>
  <c r="HM17" i="2"/>
  <c r="HM16" i="2"/>
  <c r="HN12" i="2"/>
  <c r="HM11" i="2"/>
  <c r="HN18" i="2" l="1"/>
  <c r="HN13" i="2" s="1"/>
  <c r="HN16" i="2"/>
  <c r="HN17" i="2"/>
  <c r="HO12" i="2"/>
  <c r="HN11" i="2"/>
  <c r="HO18" i="2" l="1"/>
  <c r="HO13" i="2" s="1"/>
  <c r="HO17" i="2"/>
  <c r="HO16" i="2"/>
  <c r="HP12" i="2"/>
  <c r="HO11" i="2"/>
  <c r="HP18" i="2" l="1"/>
  <c r="HP13" i="2" s="1"/>
  <c r="HP17" i="2"/>
  <c r="HP16" i="2"/>
  <c r="HQ12" i="2"/>
  <c r="HP11" i="2"/>
  <c r="HQ18" i="2" l="1"/>
  <c r="HQ13" i="2" s="1"/>
  <c r="HQ17" i="2"/>
  <c r="HQ16" i="2"/>
  <c r="HR12" i="2"/>
  <c r="HQ11" i="2"/>
  <c r="HR18" i="2" l="1"/>
  <c r="HR13" i="2" s="1"/>
  <c r="HR16" i="2"/>
  <c r="HR17" i="2"/>
  <c r="HS12" i="2"/>
  <c r="HR11" i="2"/>
  <c r="HS18" i="2" l="1"/>
  <c r="HS13" i="2" s="1"/>
  <c r="HS17" i="2"/>
  <c r="HS16" i="2"/>
  <c r="HT12" i="2"/>
  <c r="HS11" i="2"/>
  <c r="HT18" i="2" l="1"/>
  <c r="HT13" i="2" s="1"/>
  <c r="HT17" i="2"/>
  <c r="HT16" i="2"/>
  <c r="HU12" i="2"/>
  <c r="HT11" i="2"/>
  <c r="HU18" i="2" l="1"/>
  <c r="HU13" i="2" s="1"/>
  <c r="HU17" i="2"/>
  <c r="HU16" i="2"/>
  <c r="HV12" i="2"/>
  <c r="HU11" i="2"/>
  <c r="HV18" i="2" l="1"/>
  <c r="HV13" i="2" s="1"/>
  <c r="HV16" i="2"/>
  <c r="HV17" i="2"/>
  <c r="HW12" i="2"/>
  <c r="HV11" i="2"/>
  <c r="HW18" i="2" l="1"/>
  <c r="HW13" i="2" s="1"/>
  <c r="HW16" i="2"/>
  <c r="HW17" i="2"/>
  <c r="HX12" i="2"/>
  <c r="HW11" i="2"/>
  <c r="HX18" i="2" l="1"/>
  <c r="HX13" i="2" s="1"/>
  <c r="HX17" i="2"/>
  <c r="HX16" i="2"/>
  <c r="HY12" i="2"/>
  <c r="HX11" i="2"/>
  <c r="HY18" i="2" l="1"/>
  <c r="HY13" i="2" s="1"/>
  <c r="HY17" i="2"/>
  <c r="HY16" i="2"/>
  <c r="HZ12" i="2"/>
  <c r="HY11" i="2"/>
  <c r="HZ18" i="2" l="1"/>
  <c r="HZ13" i="2" s="1"/>
  <c r="HZ17" i="2"/>
  <c r="HZ16" i="2"/>
  <c r="IA12" i="2"/>
  <c r="HZ11" i="2"/>
  <c r="IA18" i="2" l="1"/>
  <c r="IA13" i="2" s="1"/>
  <c r="IA17" i="2"/>
  <c r="IA16" i="2"/>
  <c r="IB12" i="2"/>
  <c r="IA11" i="2"/>
  <c r="IB18" i="2" l="1"/>
  <c r="IB13" i="2" s="1"/>
  <c r="IB16" i="2"/>
  <c r="IB17" i="2"/>
  <c r="IC12" i="2"/>
  <c r="IB11" i="2"/>
  <c r="IC18" i="2" l="1"/>
  <c r="IC13" i="2" s="1"/>
  <c r="IC17" i="2"/>
  <c r="IC16" i="2"/>
  <c r="ID12" i="2"/>
  <c r="IC11" i="2"/>
  <c r="ID18" i="2" l="1"/>
  <c r="ID13" i="2" s="1"/>
  <c r="ID16" i="2"/>
  <c r="ID17" i="2"/>
  <c r="IE12" i="2"/>
  <c r="ID11" i="2"/>
  <c r="IE18" i="2" l="1"/>
  <c r="IE13" i="2" s="1"/>
  <c r="IE17" i="2"/>
  <c r="IE16" i="2"/>
  <c r="IF12" i="2"/>
  <c r="IE11" i="2"/>
  <c r="IF18" i="2" l="1"/>
  <c r="IF13" i="2" s="1"/>
  <c r="IF17" i="2"/>
  <c r="IF16" i="2"/>
  <c r="IG12" i="2"/>
  <c r="IF11" i="2"/>
  <c r="IG18" i="2" l="1"/>
  <c r="IG13" i="2" s="1"/>
  <c r="IG17" i="2"/>
  <c r="IG16" i="2"/>
  <c r="IH12" i="2"/>
  <c r="IG11" i="2"/>
  <c r="IH18" i="2" l="1"/>
  <c r="IH13" i="2" s="1"/>
  <c r="IH16" i="2"/>
  <c r="IH17" i="2"/>
  <c r="II12" i="2"/>
  <c r="IH11" i="2"/>
  <c r="II18" i="2" l="1"/>
  <c r="II13" i="2" s="1"/>
  <c r="II17" i="2"/>
  <c r="II16" i="2"/>
  <c r="IJ12" i="2"/>
  <c r="II11" i="2"/>
  <c r="IJ18" i="2" l="1"/>
  <c r="IJ13" i="2" s="1"/>
  <c r="IJ17" i="2"/>
  <c r="IK12" i="2"/>
  <c r="IJ16" i="2"/>
  <c r="IJ11" i="2"/>
  <c r="IK18" i="2" l="1"/>
  <c r="IK13" i="2" s="1"/>
  <c r="IK17" i="2"/>
  <c r="IK16" i="2"/>
  <c r="IL12" i="2"/>
  <c r="IK11" i="2"/>
  <c r="IL16" i="2" l="1"/>
  <c r="IL18" i="2"/>
  <c r="IL13" i="2" s="1"/>
  <c r="IL17" i="2"/>
  <c r="IM12" i="2"/>
  <c r="IL11" i="2"/>
  <c r="IM18" i="2" l="1"/>
  <c r="IM13" i="2" s="1"/>
  <c r="IM16" i="2"/>
  <c r="IM17" i="2"/>
  <c r="IN12" i="2"/>
  <c r="IM11" i="2"/>
  <c r="IN18" i="2" l="1"/>
  <c r="IN13" i="2" s="1"/>
  <c r="IN17" i="2"/>
  <c r="IN16" i="2"/>
  <c r="IO12" i="2"/>
  <c r="IN11" i="2"/>
  <c r="IO18" i="2" l="1"/>
  <c r="IO13" i="2" s="1"/>
  <c r="IO17" i="2"/>
  <c r="IO16" i="2"/>
  <c r="IP12" i="2"/>
  <c r="IO11" i="2"/>
  <c r="IP18" i="2" l="1"/>
  <c r="IP13" i="2" s="1"/>
  <c r="IP17" i="2"/>
  <c r="IP16" i="2"/>
  <c r="IQ12" i="2"/>
  <c r="IP11" i="2"/>
  <c r="IQ18" i="2" l="1"/>
  <c r="IQ13" i="2" s="1"/>
  <c r="IQ17" i="2"/>
  <c r="IQ16" i="2"/>
  <c r="IR12" i="2"/>
  <c r="IQ11" i="2"/>
  <c r="IR18" i="2" l="1"/>
  <c r="IR13" i="2" s="1"/>
  <c r="IR16" i="2"/>
  <c r="IR17" i="2"/>
  <c r="IS12" i="2"/>
  <c r="IR11" i="2"/>
  <c r="IS18" i="2" l="1"/>
  <c r="IS13" i="2" s="1"/>
  <c r="IS17" i="2"/>
  <c r="IS16" i="2"/>
  <c r="IT12" i="2"/>
  <c r="IS11" i="2"/>
  <c r="IT18" i="2" l="1"/>
  <c r="IT13" i="2" s="1"/>
  <c r="IT16" i="2"/>
  <c r="IT17" i="2"/>
  <c r="IU12" i="2"/>
  <c r="IT11" i="2"/>
  <c r="IU18" i="2" l="1"/>
  <c r="IU13" i="2" s="1"/>
  <c r="IU17" i="2"/>
  <c r="IU16" i="2"/>
  <c r="IV12" i="2"/>
  <c r="IU11" i="2"/>
  <c r="IV18" i="2" l="1"/>
  <c r="IV13" i="2" s="1"/>
  <c r="IV17" i="2"/>
  <c r="IV16" i="2"/>
  <c r="IW12" i="2"/>
  <c r="IV11" i="2"/>
  <c r="IW18" i="2" l="1"/>
  <c r="IW13" i="2" s="1"/>
  <c r="IW17" i="2"/>
  <c r="IW16" i="2"/>
  <c r="IX12" i="2"/>
  <c r="IW11" i="2"/>
  <c r="IX18" i="2" l="1"/>
  <c r="IX13" i="2" s="1"/>
  <c r="IX16" i="2"/>
  <c r="IX17" i="2"/>
  <c r="IY12" i="2"/>
  <c r="IX11" i="2"/>
  <c r="IY18" i="2" l="1"/>
  <c r="IY13" i="2" s="1"/>
  <c r="IY17" i="2"/>
  <c r="IY16" i="2"/>
  <c r="IZ12" i="2"/>
  <c r="IY11" i="2"/>
  <c r="IZ18" i="2" l="1"/>
  <c r="IZ13" i="2" s="1"/>
  <c r="IZ17" i="2"/>
  <c r="JA12" i="2"/>
  <c r="IZ16" i="2"/>
  <c r="IZ11" i="2"/>
  <c r="JA18" i="2" l="1"/>
  <c r="JA13" i="2" s="1"/>
  <c r="JA17" i="2"/>
  <c r="JA16" i="2"/>
  <c r="JB12" i="2"/>
  <c r="JA11" i="2"/>
  <c r="JB16" i="2" l="1"/>
  <c r="JB17" i="2"/>
  <c r="JB18" i="2"/>
  <c r="JB13" i="2" s="1"/>
  <c r="JC12" i="2"/>
  <c r="JB11" i="2"/>
  <c r="JC18" i="2" l="1"/>
  <c r="JC13" i="2" s="1"/>
  <c r="JC16" i="2"/>
  <c r="JC17" i="2"/>
  <c r="JD12" i="2"/>
  <c r="JC11" i="2"/>
  <c r="JD18" i="2" l="1"/>
  <c r="JD13" i="2" s="1"/>
  <c r="JD17" i="2"/>
  <c r="JD16" i="2"/>
  <c r="JE12" i="2"/>
  <c r="JD11" i="2"/>
  <c r="JE18" i="2" l="1"/>
  <c r="JE13" i="2" s="1"/>
  <c r="JE17" i="2"/>
  <c r="JE16" i="2"/>
  <c r="JF12" i="2"/>
  <c r="JE11" i="2"/>
  <c r="JF18" i="2" l="1"/>
  <c r="JF13" i="2" s="1"/>
  <c r="JF17" i="2"/>
  <c r="JF16" i="2"/>
  <c r="JG12" i="2"/>
  <c r="JF11" i="2"/>
  <c r="JG18" i="2" l="1"/>
  <c r="JG13" i="2" s="1"/>
  <c r="JG17" i="2"/>
  <c r="JG16" i="2"/>
  <c r="JH12" i="2"/>
  <c r="JG11" i="2"/>
  <c r="JH18" i="2" l="1"/>
  <c r="JH13" i="2" s="1"/>
  <c r="JH17" i="2"/>
  <c r="JH16" i="2"/>
  <c r="JI12" i="2"/>
  <c r="JH11" i="2"/>
  <c r="JI18" i="2" l="1"/>
  <c r="JI13" i="2" s="1"/>
  <c r="JI17" i="2"/>
  <c r="JI16" i="2"/>
  <c r="JJ12" i="2"/>
  <c r="JI11" i="2"/>
  <c r="JJ18" i="2" l="1"/>
  <c r="JJ13" i="2" s="1"/>
  <c r="JJ16" i="2"/>
  <c r="JJ17" i="2"/>
  <c r="JK12" i="2"/>
  <c r="JJ11" i="2"/>
  <c r="JK18" i="2" l="1"/>
  <c r="JK13" i="2" s="1"/>
  <c r="JK17" i="2"/>
  <c r="JK16" i="2"/>
  <c r="JL12" i="2"/>
  <c r="JK11" i="2"/>
  <c r="JL18" i="2" l="1"/>
  <c r="JL13" i="2" s="1"/>
  <c r="JL17" i="2"/>
  <c r="JL16" i="2"/>
  <c r="JM12" i="2"/>
  <c r="JL11" i="2"/>
  <c r="JM18" i="2" l="1"/>
  <c r="JM13" i="2" s="1"/>
  <c r="JM17" i="2"/>
  <c r="JM16" i="2"/>
  <c r="JN12" i="2"/>
  <c r="JM11" i="2"/>
  <c r="JN18" i="2" l="1"/>
  <c r="JN13" i="2" s="1"/>
  <c r="JN16" i="2"/>
  <c r="JN17" i="2"/>
  <c r="JO12" i="2"/>
  <c r="JN11" i="2"/>
  <c r="JO18" i="2" l="1"/>
  <c r="JO13" i="2" s="1"/>
  <c r="JO17" i="2"/>
  <c r="JO16" i="2"/>
  <c r="JP12" i="2"/>
  <c r="JO11" i="2"/>
  <c r="JP18" i="2" l="1"/>
  <c r="JP13" i="2" s="1"/>
  <c r="JP17" i="2"/>
  <c r="JP16" i="2"/>
  <c r="JQ12" i="2"/>
  <c r="JP11" i="2"/>
  <c r="JQ18" i="2" l="1"/>
  <c r="JQ13" i="2" s="1"/>
  <c r="JQ17" i="2"/>
  <c r="JQ16" i="2"/>
  <c r="JR12" i="2"/>
  <c r="JQ11" i="2"/>
  <c r="JR16" i="2" l="1"/>
  <c r="JR18" i="2"/>
  <c r="JR13" i="2" s="1"/>
  <c r="JR17" i="2"/>
  <c r="JS12" i="2"/>
  <c r="JR11" i="2"/>
  <c r="JS18" i="2" l="1"/>
  <c r="JS13" i="2" s="1"/>
  <c r="JS16" i="2"/>
  <c r="JS17" i="2"/>
  <c r="JT12" i="2"/>
  <c r="JS11" i="2"/>
  <c r="JT18" i="2" l="1"/>
  <c r="JT13" i="2" s="1"/>
  <c r="JT17" i="2"/>
  <c r="JT16" i="2"/>
  <c r="JU12" i="2"/>
  <c r="JT11" i="2"/>
  <c r="JU18" i="2" l="1"/>
  <c r="JU13" i="2" s="1"/>
  <c r="JU17" i="2"/>
  <c r="JU16" i="2"/>
  <c r="JV12" i="2"/>
  <c r="JU11" i="2"/>
  <c r="JV18" i="2" l="1"/>
  <c r="JV13" i="2" s="1"/>
  <c r="JV17" i="2"/>
  <c r="JV16" i="2"/>
  <c r="JW12" i="2"/>
  <c r="JV11" i="2"/>
  <c r="JW18" i="2" l="1"/>
  <c r="JW13" i="2" s="1"/>
  <c r="JW17" i="2"/>
  <c r="JW16" i="2"/>
  <c r="JX12" i="2"/>
  <c r="JW11" i="2"/>
  <c r="JX18" i="2" l="1"/>
  <c r="JX13" i="2" s="1"/>
  <c r="JX16" i="2"/>
  <c r="JX17" i="2"/>
  <c r="JY12" i="2"/>
  <c r="JX11" i="2"/>
  <c r="JY18" i="2" l="1"/>
  <c r="JY13" i="2" s="1"/>
  <c r="JY17" i="2"/>
  <c r="JY16" i="2"/>
  <c r="JZ12" i="2"/>
  <c r="JY11" i="2"/>
  <c r="JZ18" i="2" l="1"/>
  <c r="JZ13" i="2" s="1"/>
  <c r="JZ16" i="2"/>
  <c r="JZ17" i="2"/>
  <c r="KA12" i="2"/>
  <c r="JZ11" i="2"/>
  <c r="KA18" i="2" l="1"/>
  <c r="KA13" i="2" s="1"/>
  <c r="KA17" i="2"/>
  <c r="KA16" i="2"/>
  <c r="KB12" i="2"/>
  <c r="KA11" i="2"/>
  <c r="KB18" i="2" l="1"/>
  <c r="KB13" i="2" s="1"/>
  <c r="KB17" i="2"/>
  <c r="KB16" i="2"/>
  <c r="KC12" i="2"/>
  <c r="KB11" i="2"/>
  <c r="KC18" i="2" l="1"/>
  <c r="KC13" i="2" s="1"/>
  <c r="KC17" i="2"/>
  <c r="KC16" i="2"/>
  <c r="KD12" i="2"/>
  <c r="KC11" i="2"/>
  <c r="KD18" i="2" l="1"/>
  <c r="KD13" i="2" s="1"/>
  <c r="KD16" i="2"/>
  <c r="KD17" i="2"/>
  <c r="KE12" i="2"/>
  <c r="KD11" i="2"/>
  <c r="KE18" i="2" l="1"/>
  <c r="KE13" i="2" s="1"/>
  <c r="KE17" i="2"/>
  <c r="KE16" i="2"/>
  <c r="KF12" i="2"/>
  <c r="KE11" i="2"/>
  <c r="KF18" i="2" l="1"/>
  <c r="KF13" i="2" s="1"/>
  <c r="KF17" i="2"/>
  <c r="KF16" i="2"/>
  <c r="KG12" i="2"/>
  <c r="KF11" i="2"/>
  <c r="KG18" i="2" l="1"/>
  <c r="KG13" i="2" s="1"/>
  <c r="KG17" i="2"/>
  <c r="KG16" i="2"/>
  <c r="KH12" i="2"/>
  <c r="KG11" i="2"/>
  <c r="KH18" i="2" l="1"/>
  <c r="KH13" i="2" s="1"/>
  <c r="KH16" i="2"/>
  <c r="KH17" i="2"/>
  <c r="KI12" i="2"/>
  <c r="KH11" i="2"/>
  <c r="KI18" i="2" l="1"/>
  <c r="KI13" i="2" s="1"/>
  <c r="KI16" i="2"/>
  <c r="KI17" i="2"/>
  <c r="KJ12" i="2"/>
  <c r="KI11" i="2"/>
  <c r="KJ18" i="2" l="1"/>
  <c r="KJ13" i="2" s="1"/>
  <c r="KJ17" i="2"/>
  <c r="KJ16" i="2"/>
  <c r="KK12" i="2"/>
  <c r="KJ11" i="2"/>
  <c r="KK18" i="2" l="1"/>
  <c r="KK13" i="2" s="1"/>
  <c r="KK17" i="2"/>
  <c r="KK16" i="2"/>
  <c r="KL12" i="2"/>
  <c r="KK11" i="2"/>
  <c r="KL18" i="2" l="1"/>
  <c r="KL13" i="2" s="1"/>
  <c r="KL17" i="2"/>
  <c r="KL16" i="2"/>
  <c r="KM12" i="2"/>
  <c r="KL11" i="2"/>
  <c r="KM18" i="2" l="1"/>
  <c r="KM13" i="2" s="1"/>
  <c r="KM17" i="2"/>
  <c r="KM16" i="2"/>
  <c r="KN12" i="2"/>
  <c r="KM11" i="2"/>
  <c r="KN18" i="2" l="1"/>
  <c r="KN13" i="2" s="1"/>
  <c r="KN16" i="2"/>
  <c r="KO12" i="2"/>
  <c r="KN17" i="2"/>
  <c r="KN11" i="2"/>
  <c r="KO18" i="2" l="1"/>
  <c r="KO13" i="2" s="1"/>
  <c r="KO17" i="2"/>
  <c r="KO16" i="2"/>
  <c r="KP12" i="2"/>
  <c r="KO11" i="2"/>
  <c r="KP18" i="2" l="1"/>
  <c r="KP13" i="2" s="1"/>
  <c r="KP16" i="2"/>
  <c r="KP17" i="2"/>
  <c r="KQ12" i="2"/>
  <c r="KP11" i="2"/>
  <c r="KQ18" i="2" l="1"/>
  <c r="KQ13" i="2" s="1"/>
  <c r="KQ17" i="2"/>
  <c r="KQ16" i="2"/>
  <c r="KR12" i="2"/>
  <c r="KQ11" i="2"/>
  <c r="KR18" i="2" l="1"/>
  <c r="KR13" i="2" s="1"/>
  <c r="KR17" i="2"/>
  <c r="KR16" i="2"/>
  <c r="KS12" i="2"/>
  <c r="KR11" i="2"/>
  <c r="KS18" i="2" l="1"/>
  <c r="KS13" i="2" s="1"/>
  <c r="KS17" i="2"/>
  <c r="KS16" i="2"/>
  <c r="KT12" i="2"/>
  <c r="KS11" i="2"/>
  <c r="KT18" i="2" l="1"/>
  <c r="KT13" i="2" s="1"/>
  <c r="KT16" i="2"/>
  <c r="KT17" i="2"/>
  <c r="KU12" i="2"/>
  <c r="KT11" i="2"/>
  <c r="KU18" i="2" l="1"/>
  <c r="KU13" i="2" s="1"/>
  <c r="KU17" i="2"/>
  <c r="KU16" i="2"/>
  <c r="KV12" i="2"/>
  <c r="KU11" i="2"/>
  <c r="KV18" i="2" l="1"/>
  <c r="KV13" i="2" s="1"/>
  <c r="KV17" i="2"/>
  <c r="KW12" i="2"/>
  <c r="KV16" i="2"/>
  <c r="KV11" i="2"/>
  <c r="KW18" i="2" l="1"/>
  <c r="KW13" i="2" s="1"/>
  <c r="KW17" i="2"/>
  <c r="KW16" i="2"/>
  <c r="KX12" i="2"/>
  <c r="KW11" i="2"/>
  <c r="KX16" i="2" l="1"/>
  <c r="KX18" i="2"/>
  <c r="KX13" i="2" s="1"/>
  <c r="KX17" i="2"/>
  <c r="KY12" i="2"/>
  <c r="KX11" i="2"/>
  <c r="KY18" i="2" l="1"/>
  <c r="KY13" i="2" s="1"/>
  <c r="KY16" i="2"/>
  <c r="KY17" i="2"/>
  <c r="KZ12" i="2"/>
  <c r="KY11" i="2"/>
  <c r="KZ18" i="2" l="1"/>
  <c r="KZ13" i="2" s="1"/>
  <c r="KZ17" i="2"/>
  <c r="KZ16" i="2"/>
  <c r="LA12" i="2"/>
  <c r="KZ11" i="2"/>
  <c r="LA18" i="2" l="1"/>
  <c r="LA13" i="2" s="1"/>
  <c r="LA17" i="2"/>
  <c r="LA16" i="2"/>
  <c r="LB12" i="2"/>
  <c r="LA11" i="2"/>
  <c r="LB18" i="2" l="1"/>
  <c r="LB13" i="2" s="1"/>
  <c r="LB17" i="2"/>
  <c r="LB16" i="2"/>
  <c r="LC12" i="2"/>
  <c r="LB11" i="2"/>
  <c r="LC18" i="2" l="1"/>
  <c r="LC13" i="2" s="1"/>
  <c r="LC17" i="2"/>
  <c r="LC16" i="2"/>
  <c r="LD12" i="2"/>
  <c r="LC11" i="2"/>
  <c r="LD18" i="2" l="1"/>
  <c r="LD13" i="2" s="1"/>
  <c r="LD16" i="2"/>
  <c r="LD17" i="2"/>
  <c r="LE12" i="2"/>
  <c r="LD11" i="2"/>
  <c r="LE18" i="2" l="1"/>
  <c r="LE13" i="2" s="1"/>
  <c r="LE17" i="2"/>
  <c r="LE16" i="2"/>
  <c r="LF12" i="2"/>
  <c r="LE11" i="2"/>
  <c r="LF18" i="2" l="1"/>
  <c r="LF13" i="2" s="1"/>
  <c r="LF16" i="2"/>
  <c r="LF17" i="2"/>
  <c r="LG12" i="2"/>
  <c r="LF11" i="2"/>
  <c r="LG18" i="2" l="1"/>
  <c r="LG13" i="2" s="1"/>
  <c r="LG17" i="2"/>
  <c r="LG16" i="2"/>
  <c r="LH12" i="2"/>
  <c r="LG11" i="2"/>
  <c r="LH18" i="2" l="1"/>
  <c r="LH13" i="2" s="1"/>
  <c r="LH17" i="2"/>
  <c r="LH16" i="2"/>
  <c r="LI12" i="2"/>
  <c r="LH11" i="2"/>
  <c r="LI18" i="2" l="1"/>
  <c r="LI13" i="2" s="1"/>
  <c r="LI17" i="2"/>
  <c r="LI16" i="2"/>
  <c r="LJ12" i="2"/>
  <c r="LI11" i="2"/>
  <c r="LJ18" i="2" l="1"/>
  <c r="LJ13" i="2" s="1"/>
  <c r="LJ16" i="2"/>
  <c r="LJ17" i="2"/>
  <c r="LK12" i="2"/>
  <c r="LJ11" i="2"/>
  <c r="LK18" i="2" l="1"/>
  <c r="LK13" i="2" s="1"/>
  <c r="LK17" i="2"/>
  <c r="LK16" i="2"/>
  <c r="LL12" i="2"/>
  <c r="LK11" i="2"/>
  <c r="LL18" i="2" l="1"/>
  <c r="LL13" i="2" s="1"/>
  <c r="LL17" i="2"/>
  <c r="LM12" i="2"/>
  <c r="LL16" i="2"/>
  <c r="LL11" i="2"/>
  <c r="LM18" i="2" l="1"/>
  <c r="LM13" i="2" s="1"/>
  <c r="LM17" i="2"/>
  <c r="LM16" i="2"/>
  <c r="LN12" i="2"/>
  <c r="LM11" i="2"/>
  <c r="LN16" i="2" l="1"/>
  <c r="LN17" i="2"/>
  <c r="LN18" i="2"/>
  <c r="LN13" i="2" s="1"/>
  <c r="LO12" i="2"/>
  <c r="LN11" i="2"/>
  <c r="LO18" i="2" l="1"/>
  <c r="LO13" i="2" s="1"/>
  <c r="LO16" i="2"/>
  <c r="LO17" i="2"/>
  <c r="LP12" i="2"/>
  <c r="LO11" i="2"/>
  <c r="LP18" i="2" l="1"/>
  <c r="LP13" i="2" s="1"/>
  <c r="LP17" i="2"/>
  <c r="LP16" i="2"/>
  <c r="LQ12" i="2"/>
  <c r="LP11" i="2"/>
  <c r="LQ18" i="2" l="1"/>
  <c r="LQ13" i="2" s="1"/>
  <c r="LQ17" i="2"/>
  <c r="LQ16" i="2"/>
  <c r="LR12" i="2"/>
  <c r="LQ11" i="2"/>
  <c r="LR18" i="2" l="1"/>
  <c r="LR13" i="2" s="1"/>
  <c r="LR17" i="2"/>
  <c r="LR16" i="2"/>
  <c r="LS12" i="2"/>
  <c r="LR11" i="2"/>
  <c r="LS18" i="2" l="1"/>
  <c r="LS13" i="2" s="1"/>
  <c r="LS17" i="2"/>
  <c r="LS16" i="2"/>
  <c r="LT12" i="2"/>
  <c r="LS11" i="2"/>
  <c r="LT18" i="2" l="1"/>
  <c r="LT13" i="2" s="1"/>
  <c r="LT17" i="2"/>
  <c r="LT16" i="2"/>
  <c r="LU12" i="2"/>
  <c r="LT11" i="2"/>
  <c r="LU18" i="2" l="1"/>
  <c r="LU13" i="2" s="1"/>
  <c r="LU17" i="2"/>
  <c r="LU16" i="2"/>
  <c r="LV12" i="2"/>
  <c r="LU11" i="2"/>
  <c r="LV18" i="2" l="1"/>
  <c r="LV13" i="2" s="1"/>
  <c r="LV16" i="2"/>
  <c r="LV17" i="2"/>
  <c r="LW12" i="2"/>
  <c r="LV11" i="2"/>
  <c r="LW18" i="2" l="1"/>
  <c r="LW13" i="2" s="1"/>
  <c r="LW17" i="2"/>
  <c r="LW16" i="2"/>
  <c r="LX12" i="2"/>
  <c r="LW11" i="2"/>
  <c r="LX18" i="2" l="1"/>
  <c r="LX13" i="2" s="1"/>
  <c r="LX17" i="2"/>
  <c r="LX16" i="2"/>
  <c r="LY12" i="2"/>
  <c r="LX11" i="2"/>
  <c r="LY18" i="2" l="1"/>
  <c r="LY13" i="2" s="1"/>
  <c r="LY17" i="2"/>
  <c r="LY16" i="2"/>
  <c r="LZ12" i="2"/>
  <c r="LY11" i="2"/>
  <c r="LZ18" i="2" l="1"/>
  <c r="LZ13" i="2" s="1"/>
  <c r="LZ16" i="2"/>
  <c r="LZ17" i="2"/>
  <c r="MA12" i="2"/>
  <c r="LZ11" i="2"/>
  <c r="MA18" i="2" l="1"/>
  <c r="MA13" i="2" s="1"/>
  <c r="MA17" i="2"/>
  <c r="MA16" i="2"/>
  <c r="MB12" i="2"/>
  <c r="MA11" i="2"/>
  <c r="MB18" i="2" l="1"/>
  <c r="MB13" i="2" s="1"/>
  <c r="MB17" i="2"/>
  <c r="MB16" i="2"/>
  <c r="MC12" i="2"/>
  <c r="MB11" i="2"/>
  <c r="MC18" i="2" l="1"/>
  <c r="MC13" i="2" s="1"/>
  <c r="MC17" i="2"/>
  <c r="MC16" i="2"/>
  <c r="MD12" i="2"/>
  <c r="MC11" i="2"/>
  <c r="MD16" i="2" l="1"/>
  <c r="MD18" i="2"/>
  <c r="MD13" i="2" s="1"/>
  <c r="MD17" i="2"/>
  <c r="ME12" i="2"/>
  <c r="MD11" i="2"/>
  <c r="ME18" i="2" l="1"/>
  <c r="ME13" i="2" s="1"/>
  <c r="ME16" i="2"/>
  <c r="ME17" i="2"/>
  <c r="MF12" i="2"/>
  <c r="ME11" i="2"/>
  <c r="MF18" i="2" l="1"/>
  <c r="MF13" i="2" s="1"/>
  <c r="MF17" i="2"/>
  <c r="MF16" i="2"/>
  <c r="MG12" i="2"/>
  <c r="MF11" i="2"/>
  <c r="MG18" i="2" l="1"/>
  <c r="MG13" i="2" s="1"/>
  <c r="MG17" i="2"/>
  <c r="MG16" i="2"/>
  <c r="MH12" i="2"/>
  <c r="MG11" i="2"/>
  <c r="MH18" i="2" l="1"/>
  <c r="MH13" i="2" s="1"/>
  <c r="MH17" i="2"/>
  <c r="MH16" i="2"/>
  <c r="MI12" i="2"/>
  <c r="MH11" i="2"/>
  <c r="MI18" i="2" l="1"/>
  <c r="MI13" i="2" s="1"/>
  <c r="MI17" i="2"/>
  <c r="MI16" i="2"/>
  <c r="MJ12" i="2"/>
  <c r="MI11" i="2"/>
  <c r="MJ18" i="2" l="1"/>
  <c r="MJ13" i="2" s="1"/>
  <c r="MJ16" i="2"/>
  <c r="MJ17" i="2"/>
  <c r="MK12" i="2"/>
  <c r="MJ11" i="2"/>
  <c r="MK18" i="2" l="1"/>
  <c r="MK13" i="2" s="1"/>
  <c r="MK17" i="2"/>
  <c r="MK16" i="2"/>
  <c r="ML12" i="2"/>
  <c r="MK11" i="2"/>
  <c r="ML18" i="2" l="1"/>
  <c r="ML13" i="2" s="1"/>
  <c r="ML16" i="2"/>
  <c r="ML17" i="2"/>
  <c r="MM12" i="2"/>
  <c r="ML11" i="2"/>
  <c r="MM18" i="2" l="1"/>
  <c r="MM13" i="2" s="1"/>
  <c r="MM17" i="2"/>
  <c r="MM16" i="2"/>
  <c r="MN12" i="2"/>
  <c r="MM11" i="2"/>
  <c r="MN18" i="2" l="1"/>
  <c r="MN13" i="2" s="1"/>
  <c r="MN17" i="2"/>
  <c r="MN16" i="2"/>
  <c r="MO12" i="2"/>
  <c r="MN11" i="2"/>
  <c r="MO18" i="2" l="1"/>
  <c r="MO13" i="2" s="1"/>
  <c r="MO17" i="2"/>
  <c r="MO16" i="2"/>
  <c r="MP12" i="2"/>
  <c r="MO11" i="2"/>
  <c r="MP18" i="2" l="1"/>
  <c r="MP13" i="2" s="1"/>
  <c r="MP16" i="2"/>
  <c r="MP17" i="2"/>
  <c r="MQ12" i="2"/>
  <c r="MP11" i="2"/>
  <c r="MQ18" i="2" l="1"/>
  <c r="MQ13" i="2" s="1"/>
  <c r="MQ17" i="2"/>
  <c r="MQ16" i="2"/>
  <c r="MR12" i="2"/>
  <c r="MQ11" i="2"/>
  <c r="MR18" i="2" l="1"/>
  <c r="MR13" i="2" s="1"/>
  <c r="MR17" i="2"/>
  <c r="MR16" i="2"/>
  <c r="MS12" i="2"/>
  <c r="MR11" i="2"/>
  <c r="MS18" i="2" l="1"/>
  <c r="MS13" i="2" s="1"/>
  <c r="MS17" i="2"/>
  <c r="MS16" i="2"/>
  <c r="MT12" i="2"/>
  <c r="MS11" i="2"/>
  <c r="MT18" i="2" l="1"/>
  <c r="MT13" i="2" s="1"/>
  <c r="MT16" i="2"/>
  <c r="MT17" i="2"/>
  <c r="MU12" i="2"/>
  <c r="MT11" i="2"/>
  <c r="MU18" i="2" l="1"/>
  <c r="MU13" i="2" s="1"/>
  <c r="MU16" i="2"/>
  <c r="MU17" i="2"/>
  <c r="MV12" i="2"/>
  <c r="MU11" i="2"/>
  <c r="MV18" i="2" l="1"/>
  <c r="MV13" i="2" s="1"/>
  <c r="MV17" i="2"/>
  <c r="MV16" i="2"/>
  <c r="MW12" i="2"/>
  <c r="MV11" i="2"/>
  <c r="MW18" i="2" l="1"/>
  <c r="MW13" i="2" s="1"/>
  <c r="MW17" i="2"/>
  <c r="MW16" i="2"/>
  <c r="MX12" i="2"/>
  <c r="MW11" i="2"/>
  <c r="MX18" i="2" l="1"/>
  <c r="MX13" i="2" s="1"/>
  <c r="MX17" i="2"/>
  <c r="MX16" i="2"/>
  <c r="MY12" i="2"/>
  <c r="MX11" i="2"/>
  <c r="MY18" i="2" l="1"/>
  <c r="MY13" i="2" s="1"/>
  <c r="MY17" i="2"/>
  <c r="MY16" i="2"/>
  <c r="MZ12" i="2"/>
  <c r="MY11" i="2"/>
  <c r="MZ18" i="2" l="1"/>
  <c r="MZ13" i="2" s="1"/>
  <c r="MZ16" i="2"/>
  <c r="NA12" i="2"/>
  <c r="MZ17" i="2"/>
  <c r="MZ11" i="2"/>
  <c r="NA18" i="2" l="1"/>
  <c r="NA13" i="2" s="1"/>
  <c r="NA17" i="2"/>
  <c r="NA16" i="2"/>
  <c r="NB12" i="2"/>
  <c r="NA11" i="2"/>
  <c r="NB18" i="2" l="1"/>
  <c r="NB13" i="2" s="1"/>
  <c r="NB16" i="2"/>
  <c r="NB17" i="2"/>
  <c r="NC12" i="2"/>
  <c r="NB11" i="2"/>
  <c r="NC18" i="2" l="1"/>
  <c r="NC13" i="2" s="1"/>
  <c r="NC17" i="2"/>
  <c r="NC16" i="2"/>
  <c r="ND12" i="2"/>
  <c r="NC11" i="2"/>
  <c r="ND18" i="2" l="1"/>
  <c r="ND13" i="2" s="1"/>
  <c r="ND17" i="2"/>
  <c r="ND16" i="2"/>
  <c r="NE12" i="2"/>
  <c r="ND11" i="2"/>
  <c r="NE18" i="2" l="1"/>
  <c r="NE13" i="2" s="1"/>
  <c r="NE17" i="2"/>
  <c r="NE16" i="2"/>
  <c r="NF12" i="2"/>
  <c r="NE11" i="2"/>
  <c r="NF18" i="2" l="1"/>
  <c r="NF13" i="2" s="1"/>
  <c r="NF16" i="2"/>
  <c r="NF17" i="2"/>
  <c r="NG12" i="2"/>
  <c r="NF11" i="2"/>
  <c r="NG18" i="2" l="1"/>
  <c r="NG13" i="2" s="1"/>
  <c r="NG17" i="2"/>
  <c r="NG16" i="2"/>
  <c r="NH12" i="2"/>
  <c r="NG11" i="2"/>
  <c r="NH18" i="2" l="1"/>
  <c r="NH13" i="2" s="1"/>
  <c r="NH17" i="2"/>
  <c r="NI12" i="2"/>
  <c r="NH16" i="2"/>
  <c r="NH11" i="2"/>
  <c r="NI18" i="2" l="1"/>
  <c r="NI13" i="2" s="1"/>
  <c r="NI17" i="2"/>
  <c r="NI16" i="2"/>
  <c r="NJ12" i="2"/>
  <c r="NI11" i="2"/>
  <c r="NJ16" i="2" l="1"/>
  <c r="NJ18" i="2"/>
  <c r="NJ13" i="2" s="1"/>
  <c r="NJ17" i="2"/>
  <c r="NK12" i="2"/>
  <c r="NJ11" i="2"/>
  <c r="NK18" i="2" l="1"/>
  <c r="NK13" i="2" s="1"/>
  <c r="NK16" i="2"/>
  <c r="NK17" i="2"/>
  <c r="NL12" i="2"/>
  <c r="NK11" i="2"/>
  <c r="NL18" i="2" l="1"/>
  <c r="NL13" i="2" s="1"/>
  <c r="NL17" i="2"/>
  <c r="NL16" i="2"/>
  <c r="NM12" i="2"/>
  <c r="NL11" i="2"/>
  <c r="NM18" i="2" l="1"/>
  <c r="NM13" i="2" s="1"/>
  <c r="NM17" i="2"/>
  <c r="NM16" i="2"/>
  <c r="NN12" i="2"/>
  <c r="NM11" i="2"/>
  <c r="NN18" i="2" l="1"/>
  <c r="NN13" i="2" s="1"/>
  <c r="NN17" i="2"/>
  <c r="NN16" i="2"/>
  <c r="NO12" i="2"/>
  <c r="NN11" i="2"/>
  <c r="NO18" i="2" l="1"/>
  <c r="NO13" i="2" s="1"/>
  <c r="NO17" i="2"/>
  <c r="NO16" i="2"/>
  <c r="NP12" i="2"/>
  <c r="NO11" i="2"/>
  <c r="NP18" i="2" l="1"/>
  <c r="NP13" i="2" s="1"/>
  <c r="NP16" i="2"/>
  <c r="NP17" i="2"/>
  <c r="NQ12" i="2"/>
  <c r="NP11" i="2"/>
  <c r="NQ18" i="2" l="1"/>
  <c r="NQ13" i="2" s="1"/>
  <c r="NQ17" i="2"/>
  <c r="NQ16" i="2"/>
  <c r="NR12" i="2"/>
  <c r="NQ11" i="2"/>
  <c r="NR18" i="2" l="1"/>
  <c r="NR13" i="2" s="1"/>
  <c r="NR16" i="2"/>
  <c r="NR17" i="2"/>
  <c r="NS12" i="2"/>
  <c r="NR11" i="2"/>
  <c r="NS18" i="2" l="1"/>
  <c r="NS13" i="2" s="1"/>
  <c r="NS17" i="2"/>
  <c r="NS16" i="2"/>
  <c r="NT12" i="2"/>
  <c r="NS11" i="2"/>
  <c r="NT18" i="2" l="1"/>
  <c r="NT13" i="2" s="1"/>
  <c r="NT17" i="2"/>
  <c r="NT16" i="2"/>
  <c r="NU12" i="2"/>
  <c r="NT11" i="2"/>
  <c r="NU18" i="2" l="1"/>
  <c r="NU13" i="2" s="1"/>
  <c r="NU17" i="2"/>
  <c r="NU16" i="2"/>
  <c r="NV12" i="2"/>
  <c r="NU11" i="2"/>
  <c r="NV18" i="2" l="1"/>
  <c r="NV13" i="2" s="1"/>
  <c r="NV16" i="2"/>
  <c r="NW12" i="2"/>
  <c r="NV17" i="2"/>
  <c r="NV11" i="2"/>
  <c r="NW18" i="2" l="1"/>
  <c r="NW13" i="2" s="1"/>
  <c r="NW17" i="2"/>
  <c r="NW16" i="2"/>
  <c r="NX12" i="2"/>
  <c r="NW11" i="2"/>
  <c r="NX18" i="2" l="1"/>
  <c r="NX13" i="2" s="1"/>
  <c r="NX17" i="2"/>
  <c r="NY12" i="2"/>
  <c r="NX16" i="2"/>
  <c r="NX11" i="2"/>
  <c r="NY18" i="2" l="1"/>
  <c r="NY13" i="2" s="1"/>
  <c r="NY17" i="2"/>
  <c r="NY16" i="2"/>
  <c r="NZ12" i="2"/>
  <c r="NY11" i="2"/>
  <c r="NZ16" i="2" l="1"/>
  <c r="NZ17" i="2"/>
  <c r="NZ18" i="2"/>
  <c r="NZ13" i="2" s="1"/>
  <c r="OA12" i="2"/>
  <c r="NZ11" i="2"/>
  <c r="OA18" i="2" l="1"/>
  <c r="OA13" i="2" s="1"/>
  <c r="OA16" i="2"/>
  <c r="OA17" i="2"/>
  <c r="OB12" i="2"/>
  <c r="OA11" i="2"/>
  <c r="OB18" i="2" l="1"/>
  <c r="OB13" i="2" s="1"/>
  <c r="OB17" i="2"/>
  <c r="OB16" i="2"/>
  <c r="OC12" i="2"/>
  <c r="OB11" i="2"/>
  <c r="OC18" i="2" l="1"/>
  <c r="OC13" i="2" s="1"/>
  <c r="OC17" i="2"/>
  <c r="OC16" i="2"/>
  <c r="OD12" i="2"/>
  <c r="OC11" i="2"/>
  <c r="OD18" i="2" l="1"/>
  <c r="OD13" i="2" s="1"/>
  <c r="OD17" i="2"/>
  <c r="OD16" i="2"/>
  <c r="OE12" i="2"/>
  <c r="OD11" i="2"/>
  <c r="OE18" i="2" l="1"/>
  <c r="OE13" i="2" s="1"/>
  <c r="OE17" i="2"/>
  <c r="OE16" i="2"/>
  <c r="OF12" i="2"/>
  <c r="OE11" i="2"/>
  <c r="OF18" i="2" l="1"/>
  <c r="OF13" i="2" s="1"/>
  <c r="OF17" i="2"/>
  <c r="OF16" i="2"/>
  <c r="OG12" i="2"/>
  <c r="OF11" i="2"/>
  <c r="OG18" i="2" l="1"/>
  <c r="OG13" i="2" s="1"/>
  <c r="OG17" i="2"/>
  <c r="OG16" i="2"/>
  <c r="OH12" i="2"/>
  <c r="OG11" i="2"/>
  <c r="OH18" i="2" l="1"/>
  <c r="OH13" i="2" s="1"/>
  <c r="OH16" i="2"/>
  <c r="OH17" i="2"/>
  <c r="OI12" i="2"/>
  <c r="OH11" i="2"/>
  <c r="OI18" i="2" l="1"/>
  <c r="OI13" i="2" s="1"/>
  <c r="OI17" i="2"/>
  <c r="OI16" i="2"/>
  <c r="OJ12" i="2"/>
  <c r="OI11" i="2"/>
  <c r="OJ18" i="2" l="1"/>
  <c r="OJ13" i="2" s="1"/>
  <c r="OJ17" i="2"/>
  <c r="OJ16" i="2"/>
  <c r="OK12" i="2"/>
  <c r="OJ11" i="2"/>
  <c r="OK18" i="2" l="1"/>
  <c r="OK13" i="2" s="1"/>
  <c r="OK17" i="2"/>
  <c r="OK16" i="2"/>
  <c r="OL12" i="2"/>
  <c r="OK11" i="2"/>
  <c r="OL18" i="2" l="1"/>
  <c r="OL13" i="2" s="1"/>
  <c r="OL16" i="2"/>
  <c r="OL17" i="2"/>
  <c r="OM12" i="2"/>
  <c r="OL11" i="2"/>
  <c r="OM18" i="2" l="1"/>
  <c r="OM13" i="2" s="1"/>
  <c r="OM17" i="2"/>
  <c r="OM16" i="2"/>
  <c r="ON12" i="2"/>
  <c r="OM11" i="2"/>
  <c r="ON18" i="2" l="1"/>
  <c r="ON13" i="2" s="1"/>
  <c r="ON17" i="2"/>
  <c r="ON16" i="2"/>
  <c r="OO12" i="2"/>
  <c r="ON11" i="2"/>
  <c r="OO18" i="2" l="1"/>
  <c r="OO13" i="2" s="1"/>
  <c r="OO17" i="2"/>
  <c r="OO16" i="2"/>
  <c r="OP12" i="2"/>
  <c r="OO11" i="2"/>
  <c r="OP16" i="2" l="1"/>
  <c r="OP18" i="2"/>
  <c r="OP13" i="2" s="1"/>
  <c r="OP17" i="2"/>
  <c r="OQ12" i="2"/>
  <c r="OP11" i="2"/>
  <c r="OQ18" i="2" l="1"/>
  <c r="OQ13" i="2" s="1"/>
  <c r="OQ16" i="2"/>
  <c r="OQ17" i="2"/>
  <c r="OR12" i="2"/>
  <c r="OQ11" i="2"/>
  <c r="OR18" i="2" l="1"/>
  <c r="OR13" i="2" s="1"/>
  <c r="OR17" i="2"/>
  <c r="OR16" i="2"/>
  <c r="OS12" i="2"/>
  <c r="OR11" i="2"/>
  <c r="OS18" i="2" l="1"/>
  <c r="OS13" i="2" s="1"/>
  <c r="OS17" i="2"/>
  <c r="OS16" i="2"/>
  <c r="OT12" i="2"/>
  <c r="OS11" i="2"/>
  <c r="OT18" i="2" l="1"/>
  <c r="OT13" i="2" s="1"/>
  <c r="OT16" i="2"/>
  <c r="OT17" i="2"/>
  <c r="OU12" i="2"/>
  <c r="OT11" i="2"/>
  <c r="OU18" i="2" l="1"/>
  <c r="OU13" i="2" s="1"/>
  <c r="OU17" i="2"/>
  <c r="OU16" i="2"/>
  <c r="OV12" i="2"/>
  <c r="OU11" i="2"/>
  <c r="OV18" i="2" l="1"/>
  <c r="OV13" i="2" s="1"/>
  <c r="OV17" i="2"/>
  <c r="OV16" i="2"/>
  <c r="OW12" i="2"/>
  <c r="OV11" i="2"/>
  <c r="OW18" i="2" l="1"/>
  <c r="OW13" i="2" s="1"/>
  <c r="OW17" i="2"/>
  <c r="OW16" i="2"/>
  <c r="OX12" i="2"/>
  <c r="OW11" i="2"/>
  <c r="OX18" i="2" l="1"/>
  <c r="OX13" i="2" s="1"/>
  <c r="OX16" i="2"/>
  <c r="OX17" i="2"/>
  <c r="OY12" i="2"/>
  <c r="OX11" i="2"/>
  <c r="OY18" i="2" l="1"/>
  <c r="OY13" i="2" s="1"/>
  <c r="OY16" i="2"/>
  <c r="OY17" i="2"/>
  <c r="OZ12" i="2"/>
  <c r="OY11" i="2"/>
  <c r="OZ18" i="2" l="1"/>
  <c r="OZ13" i="2" s="1"/>
  <c r="OZ17" i="2"/>
  <c r="OZ16" i="2"/>
  <c r="PA12" i="2"/>
  <c r="OZ11" i="2"/>
  <c r="PA18" i="2" l="1"/>
  <c r="PA13" i="2" s="1"/>
  <c r="PA17" i="2"/>
  <c r="PA16" i="2"/>
  <c r="PB12" i="2"/>
  <c r="PA11" i="2"/>
  <c r="PB18" i="2" l="1"/>
  <c r="PB13" i="2" s="1"/>
  <c r="PB16" i="2"/>
  <c r="PB17" i="2"/>
  <c r="PC12" i="2"/>
  <c r="PB11" i="2"/>
  <c r="PC18" i="2" l="1"/>
  <c r="PC13" i="2" s="1"/>
  <c r="PC17" i="2"/>
  <c r="PC16" i="2"/>
  <c r="PD12" i="2"/>
  <c r="PC11" i="2"/>
  <c r="PD18" i="2" l="1"/>
  <c r="PD13" i="2" s="1"/>
  <c r="PD17" i="2"/>
  <c r="PD16" i="2"/>
  <c r="PE12" i="2"/>
  <c r="PD11" i="2"/>
  <c r="PE18" i="2" l="1"/>
  <c r="PE13" i="2" s="1"/>
  <c r="PE17" i="2"/>
  <c r="PE16" i="2"/>
  <c r="PF12" i="2"/>
  <c r="PE11" i="2"/>
  <c r="PF18" i="2" l="1"/>
  <c r="PF13" i="2" s="1"/>
  <c r="PF16" i="2"/>
  <c r="PF17" i="2"/>
  <c r="PG12" i="2"/>
  <c r="PF11" i="2"/>
  <c r="PG18" i="2" l="1"/>
  <c r="PG13" i="2" s="1"/>
  <c r="PG16" i="2"/>
  <c r="PG17" i="2"/>
  <c r="PH12" i="2"/>
  <c r="PG11" i="2"/>
  <c r="PH18" i="2" l="1"/>
  <c r="PH13" i="2" s="1"/>
  <c r="PH17" i="2"/>
  <c r="PH16" i="2"/>
  <c r="PI12" i="2"/>
  <c r="PH11" i="2"/>
  <c r="PI18" i="2" l="1"/>
  <c r="PI13" i="2" s="1"/>
  <c r="PI17" i="2"/>
  <c r="PI16" i="2"/>
  <c r="PJ12" i="2"/>
  <c r="PI11" i="2"/>
  <c r="PJ18" i="2" l="1"/>
  <c r="PJ13" i="2" s="1"/>
  <c r="PJ16" i="2"/>
  <c r="PJ17" i="2"/>
  <c r="PK12" i="2"/>
  <c r="PJ11" i="2"/>
  <c r="PK18" i="2" l="1"/>
  <c r="PK13" i="2" s="1"/>
  <c r="PK17" i="2"/>
  <c r="PK16" i="2"/>
  <c r="PL12" i="2"/>
  <c r="PK11" i="2"/>
  <c r="PL18" i="2" l="1"/>
  <c r="PL13" i="2" s="1"/>
  <c r="PL17" i="2"/>
  <c r="PL16" i="2"/>
  <c r="PM12" i="2"/>
  <c r="PL11" i="2"/>
  <c r="PM18" i="2" l="1"/>
  <c r="PM13" i="2" s="1"/>
  <c r="PM17" i="2"/>
  <c r="PM16" i="2"/>
  <c r="PN12" i="2"/>
  <c r="PM11" i="2"/>
  <c r="PN18" i="2" l="1"/>
  <c r="PN13" i="2" s="1"/>
  <c r="PN17" i="2"/>
  <c r="PN16" i="2"/>
  <c r="PO12" i="2"/>
  <c r="PN11" i="2"/>
  <c r="PO18" i="2" l="1"/>
  <c r="PO13" i="2" s="1"/>
  <c r="PO17" i="2"/>
  <c r="PO16" i="2"/>
  <c r="PP12" i="2"/>
  <c r="PO11" i="2"/>
  <c r="PP17" i="2" l="1"/>
  <c r="PP18" i="2"/>
  <c r="PP13" i="2" s="1"/>
  <c r="PP16" i="2"/>
  <c r="PQ12" i="2"/>
  <c r="PP11" i="2"/>
  <c r="PQ18" i="2" l="1"/>
  <c r="PQ13" i="2" s="1"/>
  <c r="PQ17" i="2"/>
  <c r="PQ16" i="2"/>
  <c r="PR12" i="2"/>
  <c r="PQ11" i="2"/>
  <c r="PR18" i="2" l="1"/>
  <c r="PR13" i="2" s="1"/>
  <c r="PR16" i="2"/>
  <c r="PR17" i="2"/>
  <c r="PS12" i="2"/>
  <c r="PR11" i="2"/>
  <c r="PS18" i="2" l="1"/>
  <c r="PS13" i="2" s="1"/>
  <c r="PS17" i="2"/>
  <c r="PS16" i="2"/>
  <c r="PT12" i="2"/>
  <c r="PS11" i="2"/>
  <c r="PT18" i="2" l="1"/>
  <c r="PT13" i="2" s="1"/>
  <c r="PT17" i="2"/>
  <c r="PU12" i="2"/>
  <c r="PT16" i="2"/>
  <c r="PT11" i="2"/>
  <c r="PU18" i="2" l="1"/>
  <c r="PU13" i="2" s="1"/>
  <c r="PU17" i="2"/>
  <c r="PU16" i="2"/>
  <c r="PV12" i="2"/>
  <c r="PU11" i="2"/>
  <c r="PV18" i="2" l="1"/>
  <c r="PV13" i="2" s="1"/>
  <c r="PV16" i="2"/>
  <c r="PV17" i="2"/>
  <c r="PW12" i="2"/>
  <c r="PV11" i="2"/>
  <c r="PW18" i="2" l="1"/>
  <c r="PW13" i="2" s="1"/>
  <c r="PW17" i="2"/>
  <c r="PW16" i="2"/>
  <c r="PX12" i="2"/>
  <c r="PW11" i="2"/>
  <c r="PX18" i="2" l="1"/>
  <c r="PX13" i="2" s="1"/>
  <c r="PX17" i="2"/>
  <c r="PX16" i="2"/>
  <c r="PY12" i="2"/>
  <c r="PX11" i="2"/>
  <c r="PY18" i="2" l="1"/>
  <c r="PY13" i="2" s="1"/>
  <c r="PY17" i="2"/>
  <c r="PY16" i="2"/>
  <c r="PZ12" i="2"/>
  <c r="PY11" i="2"/>
  <c r="PZ18" i="2" l="1"/>
  <c r="PZ13" i="2" s="1"/>
  <c r="PZ16" i="2"/>
  <c r="PZ17" i="2"/>
  <c r="QA12" i="2"/>
  <c r="PZ11" i="2"/>
  <c r="QA18" i="2" l="1"/>
  <c r="QA13" i="2" s="1"/>
  <c r="QA17" i="2"/>
  <c r="QA16" i="2"/>
  <c r="QB12" i="2"/>
  <c r="QA11" i="2"/>
  <c r="QB18" i="2" l="1"/>
  <c r="QB13" i="2" s="1"/>
  <c r="QB17" i="2"/>
  <c r="QB16" i="2"/>
  <c r="QC12" i="2"/>
  <c r="QB11" i="2"/>
  <c r="QC18" i="2" l="1"/>
  <c r="QC13" i="2" s="1"/>
  <c r="QC17" i="2"/>
  <c r="QC16" i="2"/>
  <c r="QD12" i="2"/>
  <c r="QC11" i="2"/>
  <c r="QD18" i="2" l="1"/>
  <c r="QD13" i="2" s="1"/>
  <c r="QD17" i="2"/>
  <c r="QD16" i="2"/>
  <c r="QE12" i="2"/>
  <c r="QD11" i="2"/>
  <c r="QE18" i="2" l="1"/>
  <c r="QE13" i="2" s="1"/>
  <c r="QE17" i="2"/>
  <c r="QE16" i="2"/>
  <c r="QF12" i="2"/>
  <c r="QE11" i="2"/>
  <c r="QF17" i="2" l="1"/>
  <c r="QF18" i="2"/>
  <c r="QF13" i="2" s="1"/>
  <c r="QF16" i="2"/>
  <c r="QG12" i="2"/>
  <c r="QF11" i="2"/>
  <c r="QG18" i="2" l="1"/>
  <c r="QG13" i="2" s="1"/>
  <c r="QG17" i="2"/>
  <c r="QG16" i="2"/>
  <c r="QH12" i="2"/>
  <c r="QG11" i="2"/>
  <c r="QH18" i="2" l="1"/>
  <c r="QH13" i="2" s="1"/>
  <c r="QH16" i="2"/>
  <c r="QH17" i="2"/>
  <c r="QI12" i="2"/>
  <c r="QH11" i="2"/>
  <c r="QI18" i="2" l="1"/>
  <c r="QI13" i="2" s="1"/>
  <c r="QI17" i="2"/>
  <c r="QI16" i="2"/>
  <c r="QJ12" i="2"/>
  <c r="QI11" i="2"/>
  <c r="QJ18" i="2" l="1"/>
  <c r="QJ13" i="2" s="1"/>
  <c r="QJ17" i="2"/>
  <c r="QK12" i="2"/>
  <c r="QJ16" i="2"/>
  <c r="QJ11" i="2"/>
  <c r="QK18" i="2" l="1"/>
  <c r="QK13" i="2" s="1"/>
  <c r="QK17" i="2"/>
  <c r="QK16" i="2"/>
  <c r="QL12" i="2"/>
  <c r="QK11" i="2"/>
  <c r="QL18" i="2" l="1"/>
  <c r="QL13" i="2" s="1"/>
  <c r="QL16" i="2"/>
  <c r="QL17" i="2"/>
  <c r="QM12" i="2"/>
  <c r="QL11" i="2"/>
  <c r="QM18" i="2" l="1"/>
  <c r="QM13" i="2" s="1"/>
  <c r="QM17" i="2"/>
  <c r="QM16" i="2"/>
  <c r="QN12" i="2"/>
  <c r="QM11" i="2"/>
  <c r="QN18" i="2" l="1"/>
  <c r="QN13" i="2" s="1"/>
  <c r="QN17" i="2"/>
  <c r="QN16" i="2"/>
  <c r="QO12" i="2"/>
  <c r="QN11" i="2"/>
  <c r="QO18" i="2" l="1"/>
  <c r="QO13" i="2" s="1"/>
  <c r="QO17" i="2"/>
  <c r="QO16" i="2"/>
  <c r="QP12" i="2"/>
  <c r="QO11" i="2"/>
  <c r="QP18" i="2" l="1"/>
  <c r="QP13" i="2" s="1"/>
  <c r="QP16" i="2"/>
  <c r="QP17" i="2"/>
  <c r="QQ12" i="2"/>
  <c r="QP11" i="2"/>
  <c r="QQ18" i="2" l="1"/>
  <c r="QQ13" i="2" s="1"/>
  <c r="QQ17" i="2"/>
  <c r="QQ16" i="2"/>
  <c r="QR12" i="2"/>
  <c r="QQ11" i="2"/>
  <c r="QR18" i="2" l="1"/>
  <c r="QR13" i="2" s="1"/>
  <c r="QR17" i="2"/>
  <c r="QR16" i="2"/>
  <c r="QS12" i="2"/>
  <c r="QR11" i="2"/>
  <c r="QS18" i="2" l="1"/>
  <c r="QS13" i="2" s="1"/>
  <c r="QS17" i="2"/>
  <c r="QS16" i="2"/>
  <c r="QT12" i="2"/>
  <c r="QS11" i="2"/>
  <c r="QT18" i="2" l="1"/>
  <c r="QT13" i="2" s="1"/>
  <c r="QT17" i="2"/>
  <c r="QT16" i="2"/>
  <c r="QU12" i="2"/>
  <c r="QT11" i="2"/>
  <c r="QU18" i="2" l="1"/>
  <c r="QU13" i="2" s="1"/>
  <c r="QU17" i="2"/>
  <c r="QU16" i="2"/>
  <c r="QV12" i="2"/>
  <c r="QU11" i="2"/>
  <c r="QV17" i="2" l="1"/>
  <c r="QV18" i="2"/>
  <c r="QV13" i="2" s="1"/>
  <c r="QV16" i="2"/>
  <c r="QW12" i="2"/>
  <c r="QV11" i="2"/>
  <c r="QW18" i="2" l="1"/>
  <c r="QW13" i="2" s="1"/>
  <c r="QW17" i="2"/>
  <c r="QW16" i="2"/>
  <c r="QX12" i="2"/>
  <c r="QW11" i="2"/>
  <c r="QX18" i="2" l="1"/>
  <c r="QX13" i="2" s="1"/>
  <c r="QX16" i="2"/>
  <c r="QX17" i="2"/>
  <c r="QY12" i="2"/>
  <c r="QX11" i="2"/>
  <c r="QY18" i="2" l="1"/>
  <c r="QY13" i="2" s="1"/>
  <c r="QY17" i="2"/>
  <c r="QY16" i="2"/>
  <c r="QZ12" i="2"/>
  <c r="QY11" i="2"/>
  <c r="QZ18" i="2" l="1"/>
  <c r="QZ13" i="2" s="1"/>
  <c r="QZ17" i="2"/>
  <c r="QZ16" i="2"/>
  <c r="RA12" i="2"/>
  <c r="QZ11" i="2"/>
  <c r="RA17" i="2" l="1"/>
  <c r="RA16" i="2"/>
  <c r="RA18" i="2"/>
  <c r="RA13" i="2" s="1"/>
  <c r="RB12" i="2"/>
  <c r="RA11" i="2"/>
  <c r="RB18" i="2" l="1"/>
  <c r="RB13" i="2" s="1"/>
  <c r="RB16" i="2"/>
  <c r="RB17" i="2"/>
  <c r="RC12" i="2"/>
  <c r="RB11" i="2"/>
  <c r="RC18" i="2" l="1"/>
  <c r="RC13" i="2" s="1"/>
  <c r="RC17" i="2"/>
  <c r="RC16" i="2"/>
  <c r="RD12" i="2"/>
  <c r="RC11" i="2"/>
  <c r="RD18" i="2" l="1"/>
  <c r="RD13" i="2" s="1"/>
  <c r="RD17" i="2"/>
  <c r="RD16" i="2"/>
  <c r="RE12" i="2"/>
  <c r="RD11" i="2"/>
  <c r="RE18" i="2" l="1"/>
  <c r="RE13" i="2" s="1"/>
  <c r="RE17" i="2"/>
  <c r="RE16" i="2"/>
  <c r="RF12" i="2"/>
  <c r="RE11" i="2"/>
  <c r="RF18" i="2" l="1"/>
  <c r="RF13" i="2" s="1"/>
  <c r="RF16" i="2"/>
  <c r="RF17" i="2"/>
  <c r="RG12" i="2"/>
  <c r="RF11" i="2"/>
  <c r="RG18" i="2" l="1"/>
  <c r="RG13" i="2" s="1"/>
  <c r="RG17" i="2"/>
  <c r="RG16" i="2"/>
  <c r="RH12" i="2"/>
  <c r="RG11" i="2"/>
  <c r="RH18" i="2" l="1"/>
  <c r="RH13" i="2" s="1"/>
  <c r="RH17" i="2"/>
  <c r="RH16" i="2"/>
  <c r="RI12" i="2"/>
  <c r="RH11" i="2"/>
  <c r="RI18" i="2" l="1"/>
  <c r="RI13" i="2" s="1"/>
  <c r="RI17" i="2"/>
  <c r="RI16" i="2"/>
  <c r="RJ12" i="2"/>
  <c r="RI11" i="2"/>
  <c r="RJ18" i="2" l="1"/>
  <c r="RJ13" i="2" s="1"/>
  <c r="RJ17" i="2"/>
  <c r="RJ16" i="2"/>
  <c r="RK12" i="2"/>
  <c r="RJ11" i="2"/>
  <c r="RK18" i="2" l="1"/>
  <c r="RK13" i="2" s="1"/>
  <c r="RK17" i="2"/>
  <c r="RK16" i="2"/>
  <c r="RL12" i="2"/>
  <c r="RK11" i="2"/>
  <c r="RL18" i="2" l="1"/>
  <c r="RL13" i="2" s="1"/>
  <c r="RL17" i="2"/>
  <c r="RL16" i="2"/>
  <c r="RM12" i="2"/>
  <c r="RL11" i="2"/>
  <c r="RM18" i="2" l="1"/>
  <c r="RM13" i="2" s="1"/>
  <c r="RM17" i="2"/>
  <c r="RM16" i="2"/>
  <c r="RN12" i="2"/>
  <c r="RM11" i="2"/>
  <c r="RN18" i="2" l="1"/>
  <c r="RN13" i="2" s="1"/>
  <c r="RN16" i="2"/>
  <c r="RN17" i="2"/>
  <c r="RO12" i="2"/>
  <c r="RN11" i="2"/>
  <c r="RO18" i="2" l="1"/>
  <c r="RO13" i="2" s="1"/>
  <c r="RO17" i="2"/>
  <c r="RO16" i="2"/>
  <c r="RP12" i="2"/>
  <c r="RO11" i="2"/>
  <c r="RP18" i="2" l="1"/>
  <c r="RP13" i="2" s="1"/>
  <c r="RP17" i="2"/>
  <c r="RP16" i="2"/>
  <c r="RQ12" i="2"/>
  <c r="RP11" i="2"/>
  <c r="RQ18" i="2" l="1"/>
  <c r="RQ13" i="2" s="1"/>
  <c r="RQ17" i="2"/>
  <c r="RQ16" i="2"/>
  <c r="RR12" i="2"/>
  <c r="RQ11" i="2"/>
  <c r="RR18" i="2" l="1"/>
  <c r="RR13" i="2" s="1"/>
  <c r="RR16" i="2"/>
  <c r="RR17" i="2"/>
  <c r="RS12" i="2"/>
  <c r="RR11" i="2"/>
  <c r="RS18" i="2" l="1"/>
  <c r="RS13" i="2" s="1"/>
  <c r="RS17" i="2"/>
  <c r="RS16" i="2"/>
  <c r="RT12" i="2"/>
  <c r="RS11" i="2"/>
  <c r="RT18" i="2" l="1"/>
  <c r="RT13" i="2" s="1"/>
  <c r="RT17" i="2"/>
  <c r="RT16" i="2"/>
  <c r="RU12" i="2"/>
  <c r="RT11" i="2"/>
  <c r="RU18" i="2" l="1"/>
  <c r="RU13" i="2" s="1"/>
  <c r="RU17" i="2"/>
  <c r="RU16" i="2"/>
  <c r="RV12" i="2"/>
  <c r="RU11" i="2"/>
  <c r="RV16" i="2" l="1"/>
  <c r="RV18" i="2"/>
  <c r="RV13" i="2" s="1"/>
  <c r="RV17" i="2"/>
  <c r="RW12" i="2"/>
  <c r="RV11" i="2"/>
  <c r="RW18" i="2" l="1"/>
  <c r="RW13" i="2" s="1"/>
  <c r="RW17" i="2"/>
  <c r="RW16" i="2"/>
  <c r="RX12" i="2"/>
  <c r="RW11" i="2"/>
  <c r="RX18" i="2" l="1"/>
  <c r="RX13" i="2" s="1"/>
  <c r="RX17" i="2"/>
  <c r="RX16" i="2"/>
  <c r="RY12" i="2"/>
  <c r="RX11" i="2"/>
  <c r="RY18" i="2" l="1"/>
  <c r="RY13" i="2" s="1"/>
  <c r="RY17" i="2"/>
  <c r="RY16" i="2"/>
  <c r="RZ12" i="2"/>
  <c r="RY11" i="2"/>
  <c r="RZ18" i="2" l="1"/>
  <c r="RZ13" i="2" s="1"/>
  <c r="RZ17" i="2"/>
  <c r="RZ16" i="2"/>
  <c r="SA12" i="2"/>
  <c r="RZ11" i="2"/>
  <c r="SA18" i="2" l="1"/>
  <c r="SA13" i="2" s="1"/>
  <c r="SA17" i="2"/>
  <c r="SA16" i="2"/>
  <c r="SB12" i="2"/>
  <c r="SA11" i="2"/>
  <c r="SB17" i="2" l="1"/>
  <c r="SB18" i="2"/>
  <c r="SB13" i="2" s="1"/>
  <c r="SB16" i="2"/>
  <c r="SC12" i="2"/>
  <c r="SB11" i="2"/>
  <c r="SC18" i="2" l="1"/>
  <c r="SC13" i="2" s="1"/>
  <c r="SC17" i="2"/>
  <c r="SC16" i="2"/>
  <c r="SD12" i="2"/>
  <c r="SC11" i="2"/>
  <c r="SD18" i="2" l="1"/>
  <c r="SD13" i="2" s="1"/>
  <c r="SD16" i="2"/>
  <c r="SD17" i="2"/>
  <c r="SE12" i="2"/>
  <c r="SD11" i="2"/>
  <c r="SE18" i="2" l="1"/>
  <c r="SE13" i="2" s="1"/>
  <c r="SE17" i="2"/>
  <c r="SE16" i="2"/>
  <c r="SF12" i="2"/>
  <c r="SE11" i="2"/>
  <c r="SF18" i="2" l="1"/>
  <c r="SF13" i="2" s="1"/>
  <c r="SF17" i="2"/>
  <c r="SG12" i="2"/>
  <c r="SF16" i="2"/>
  <c r="SF11" i="2"/>
  <c r="SG18" i="2" l="1"/>
  <c r="SG13" i="2" s="1"/>
  <c r="SG17" i="2"/>
  <c r="SG16" i="2"/>
  <c r="SH12" i="2"/>
  <c r="SG11" i="2"/>
  <c r="SH18" i="2" l="1"/>
  <c r="SH13" i="2" s="1"/>
  <c r="SH16" i="2"/>
  <c r="SH17" i="2"/>
  <c r="SI12" i="2"/>
  <c r="SH11" i="2"/>
  <c r="SI18" i="2" l="1"/>
  <c r="SI13" i="2" s="1"/>
  <c r="SI17" i="2"/>
  <c r="SI16" i="2"/>
  <c r="SJ12" i="2"/>
  <c r="SI11" i="2"/>
  <c r="SJ18" i="2" l="1"/>
  <c r="SJ13" i="2" s="1"/>
  <c r="SJ17" i="2"/>
  <c r="SJ16" i="2"/>
  <c r="SK12" i="2"/>
  <c r="SJ11" i="2"/>
  <c r="SK18" i="2" l="1"/>
  <c r="SK13" i="2" s="1"/>
  <c r="SK17" i="2"/>
  <c r="SK16" i="2"/>
  <c r="SL12" i="2"/>
  <c r="SK11" i="2"/>
  <c r="SL18" i="2" l="1"/>
  <c r="SL13" i="2" s="1"/>
  <c r="SL16" i="2"/>
  <c r="SL17" i="2"/>
  <c r="SM12" i="2"/>
  <c r="SL11" i="2"/>
  <c r="SM18" i="2" l="1"/>
  <c r="SM13" i="2" s="1"/>
  <c r="SM17" i="2"/>
  <c r="SM16" i="2"/>
  <c r="SN12" i="2"/>
  <c r="SM11" i="2"/>
  <c r="SN18" i="2" l="1"/>
  <c r="SN13" i="2" s="1"/>
  <c r="SN17" i="2"/>
  <c r="SN16" i="2"/>
  <c r="SO12" i="2"/>
  <c r="SN11" i="2"/>
  <c r="SO18" i="2" l="1"/>
  <c r="SO13" i="2" s="1"/>
  <c r="SO17" i="2"/>
  <c r="SO16" i="2"/>
  <c r="SP12" i="2"/>
  <c r="SO11" i="2"/>
  <c r="SP18" i="2" l="1"/>
  <c r="SP13" i="2" s="1"/>
  <c r="SP17" i="2"/>
  <c r="SP16" i="2"/>
  <c r="SQ12" i="2"/>
  <c r="SP11" i="2"/>
  <c r="SQ18" i="2" l="1"/>
  <c r="SQ13" i="2" s="1"/>
  <c r="SQ17" i="2"/>
  <c r="SQ16" i="2"/>
  <c r="SR12" i="2"/>
  <c r="SQ11" i="2"/>
  <c r="SR18" i="2" l="1"/>
  <c r="SR13" i="2" s="1"/>
  <c r="SR17" i="2"/>
  <c r="SR16" i="2"/>
  <c r="SS12" i="2"/>
  <c r="SR11" i="2"/>
  <c r="SS17" i="2" l="1"/>
  <c r="SS18" i="2"/>
  <c r="SS13" i="2" s="1"/>
  <c r="SS16" i="2"/>
  <c r="ST12" i="2"/>
  <c r="SS11" i="2"/>
  <c r="ST18" i="2" l="1"/>
  <c r="ST13" i="2" s="1"/>
  <c r="ST16" i="2"/>
  <c r="ST17" i="2"/>
  <c r="SU12" i="2"/>
  <c r="ST11" i="2"/>
  <c r="SU18" i="2" l="1"/>
  <c r="SU13" i="2" s="1"/>
  <c r="SU17" i="2"/>
  <c r="SU16" i="2"/>
  <c r="SV12" i="2"/>
  <c r="SU11" i="2"/>
  <c r="SV18" i="2" l="1"/>
  <c r="SV13" i="2" s="1"/>
  <c r="SV17" i="2"/>
  <c r="SW12" i="2"/>
  <c r="SV16" i="2"/>
  <c r="SV11" i="2"/>
  <c r="SW18" i="2" l="1"/>
  <c r="SW13" i="2" s="1"/>
  <c r="SW17" i="2"/>
  <c r="SW16" i="2"/>
  <c r="SX12" i="2"/>
  <c r="SW11" i="2"/>
  <c r="SX18" i="2" l="1"/>
  <c r="SX13" i="2" s="1"/>
  <c r="SX16" i="2"/>
  <c r="SX17" i="2"/>
  <c r="SY12" i="2"/>
  <c r="SX11" i="2"/>
  <c r="SY18" i="2" l="1"/>
  <c r="SY13" i="2" s="1"/>
  <c r="SY17" i="2"/>
  <c r="SY16" i="2"/>
  <c r="SZ12" i="2"/>
  <c r="SY11" i="2"/>
  <c r="SZ17" i="2" l="1"/>
  <c r="SZ18" i="2"/>
  <c r="SZ13" i="2" s="1"/>
  <c r="SZ16" i="2"/>
  <c r="TA12" i="2"/>
  <c r="SZ11" i="2"/>
  <c r="TA18" i="2" l="1"/>
  <c r="TA13" i="2" s="1"/>
  <c r="TA17" i="2"/>
  <c r="TA16" i="2"/>
  <c r="TB12" i="2"/>
  <c r="TA11" i="2"/>
  <c r="TB18" i="2" l="1"/>
  <c r="TB13" i="2" s="1"/>
  <c r="TB16" i="2"/>
  <c r="TB17" i="2"/>
  <c r="TC12" i="2"/>
  <c r="TB11" i="2"/>
  <c r="TC18" i="2" l="1"/>
  <c r="TC13" i="2" s="1"/>
  <c r="TC17" i="2"/>
  <c r="TC16" i="2"/>
  <c r="TD12" i="2"/>
  <c r="TC11" i="2"/>
  <c r="TD18" i="2" l="1"/>
  <c r="TD13" i="2" s="1"/>
  <c r="TD17" i="2"/>
  <c r="TD16" i="2"/>
  <c r="TE12" i="2"/>
  <c r="TD11" i="2"/>
  <c r="TE18" i="2" l="1"/>
  <c r="TE13" i="2" s="1"/>
  <c r="TE17" i="2"/>
  <c r="TE16" i="2"/>
  <c r="TF12" i="2"/>
  <c r="TE11" i="2"/>
  <c r="TF18" i="2" l="1"/>
  <c r="TF13" i="2" s="1"/>
  <c r="TF17" i="2"/>
  <c r="TF16" i="2"/>
  <c r="TG12" i="2"/>
  <c r="TF11" i="2"/>
  <c r="TG18" i="2" l="1"/>
  <c r="TG13" i="2" s="1"/>
  <c r="TG17" i="2"/>
  <c r="TG16" i="2"/>
  <c r="TH12" i="2"/>
  <c r="TG11" i="2"/>
  <c r="TH18" i="2" l="1"/>
  <c r="TH13" i="2" s="1"/>
  <c r="TH17" i="2"/>
  <c r="TH16" i="2"/>
  <c r="TI12" i="2"/>
  <c r="TH11" i="2"/>
  <c r="TI18" i="2" l="1"/>
  <c r="TI13" i="2" s="1"/>
  <c r="TI17" i="2"/>
  <c r="TI16" i="2"/>
  <c r="TJ12" i="2"/>
  <c r="TI11" i="2"/>
  <c r="TJ18" i="2" l="1"/>
  <c r="TJ13" i="2" s="1"/>
  <c r="TJ16" i="2"/>
  <c r="TJ17" i="2"/>
  <c r="TK12" i="2"/>
  <c r="TJ11" i="2"/>
  <c r="TK18" i="2" l="1"/>
  <c r="TK13" i="2" s="1"/>
  <c r="TK17" i="2"/>
  <c r="TK16" i="2"/>
  <c r="TL12" i="2"/>
  <c r="TK11" i="2"/>
  <c r="TL18" i="2" l="1"/>
  <c r="TL13" i="2" s="1"/>
  <c r="TL17" i="2"/>
  <c r="TL16" i="2"/>
  <c r="TM12" i="2"/>
  <c r="TL11" i="2"/>
  <c r="TM18" i="2" l="1"/>
  <c r="TM13" i="2" s="1"/>
  <c r="TM17" i="2"/>
  <c r="TM16" i="2"/>
  <c r="TN12" i="2"/>
  <c r="TM11" i="2"/>
  <c r="TN18" i="2" l="1"/>
  <c r="TN13" i="2" s="1"/>
  <c r="TN16" i="2"/>
  <c r="TN17" i="2"/>
  <c r="TO12" i="2"/>
  <c r="TN11" i="2"/>
  <c r="TO17" i="2" l="1"/>
  <c r="TO18" i="2"/>
  <c r="TO13" i="2" s="1"/>
  <c r="TO16" i="2"/>
  <c r="TP12" i="2"/>
  <c r="TO11" i="2"/>
  <c r="TP18" i="2" l="1"/>
  <c r="TP13" i="2" s="1"/>
  <c r="TP17" i="2"/>
  <c r="TP16" i="2"/>
  <c r="TQ12" i="2"/>
  <c r="TP11" i="2"/>
  <c r="TQ18" i="2" l="1"/>
  <c r="TQ13" i="2" s="1"/>
  <c r="TQ17" i="2"/>
  <c r="TQ16" i="2"/>
  <c r="TR12" i="2"/>
  <c r="TQ11" i="2"/>
  <c r="TR18" i="2" l="1"/>
  <c r="TR13" i="2" s="1"/>
  <c r="TR16" i="2"/>
  <c r="TR17" i="2"/>
  <c r="TS12" i="2"/>
  <c r="TR11" i="2"/>
  <c r="TS18" i="2" l="1"/>
  <c r="TS13" i="2" s="1"/>
  <c r="TS17" i="2"/>
  <c r="TS16" i="2"/>
  <c r="TT12" i="2"/>
  <c r="TS11" i="2"/>
  <c r="TT18" i="2" l="1"/>
  <c r="TT13" i="2" s="1"/>
  <c r="TT17" i="2"/>
  <c r="TT16" i="2"/>
  <c r="TU12" i="2"/>
  <c r="TT11" i="2"/>
  <c r="TU17" i="2" l="1"/>
  <c r="TU16" i="2"/>
  <c r="TU18" i="2"/>
  <c r="TU13" i="2" s="1"/>
  <c r="TV12" i="2"/>
  <c r="TU11" i="2"/>
  <c r="TV18" i="2" l="1"/>
  <c r="TV13" i="2" s="1"/>
  <c r="TV17" i="2"/>
  <c r="TV16" i="2"/>
  <c r="TW12" i="2"/>
  <c r="TV11" i="2"/>
  <c r="TW18" i="2" l="1"/>
  <c r="TW13" i="2" s="1"/>
  <c r="TW17" i="2"/>
  <c r="TW16" i="2"/>
  <c r="TX12" i="2"/>
  <c r="TW11" i="2"/>
  <c r="TX18" i="2" l="1"/>
  <c r="TX13" i="2" s="1"/>
  <c r="TX17" i="2"/>
  <c r="TX16" i="2"/>
  <c r="TY12" i="2"/>
  <c r="TX11" i="2"/>
  <c r="TY18" i="2" l="1"/>
  <c r="TY13" i="2" s="1"/>
  <c r="TY17" i="2"/>
  <c r="TY16" i="2"/>
  <c r="TZ12" i="2"/>
  <c r="TY11" i="2"/>
  <c r="TZ18" i="2" l="1"/>
  <c r="TZ13" i="2" s="1"/>
  <c r="TZ16" i="2"/>
  <c r="TZ17" i="2"/>
  <c r="UA12" i="2"/>
  <c r="TZ11" i="2"/>
  <c r="UA18" i="2" l="1"/>
  <c r="UA13" i="2" s="1"/>
  <c r="UA17" i="2"/>
  <c r="UA16" i="2"/>
  <c r="UB12" i="2"/>
  <c r="UA11" i="2"/>
  <c r="UB17" i="2" l="1"/>
  <c r="UB18" i="2"/>
  <c r="UB13" i="2" s="1"/>
  <c r="UB16" i="2"/>
  <c r="UC12" i="2"/>
  <c r="UB11" i="2"/>
  <c r="UC18" i="2" l="1"/>
  <c r="UC13" i="2" s="1"/>
  <c r="UC17" i="2"/>
  <c r="UC16" i="2"/>
  <c r="UD12" i="2"/>
  <c r="UC11" i="2"/>
  <c r="UD18" i="2" l="1"/>
  <c r="UD13" i="2" s="1"/>
  <c r="UD16" i="2"/>
  <c r="UD17" i="2"/>
  <c r="UE12" i="2"/>
  <c r="UD11" i="2"/>
  <c r="UE18" i="2" l="1"/>
  <c r="UE13" i="2" s="1"/>
  <c r="UE17" i="2"/>
  <c r="UE16" i="2"/>
  <c r="UF12" i="2"/>
  <c r="UE11" i="2"/>
  <c r="UF18" i="2" l="1"/>
  <c r="UF13" i="2" s="1"/>
  <c r="UF17" i="2"/>
  <c r="UF16" i="2"/>
  <c r="UG12" i="2"/>
  <c r="UF11" i="2"/>
  <c r="UG18" i="2" l="1"/>
  <c r="UG13" i="2" s="1"/>
  <c r="UG17" i="2"/>
  <c r="UG16" i="2"/>
  <c r="UH12" i="2"/>
  <c r="UG11" i="2"/>
  <c r="UH18" i="2" l="1"/>
  <c r="UH13" i="2" s="1"/>
  <c r="UH16" i="2"/>
  <c r="UH17" i="2"/>
  <c r="UI12" i="2"/>
  <c r="UH11" i="2"/>
  <c r="UI18" i="2" l="1"/>
  <c r="UI13" i="2" s="1"/>
  <c r="UI17" i="2"/>
  <c r="UI16" i="2"/>
  <c r="UJ12" i="2"/>
  <c r="UI11" i="2"/>
  <c r="UJ18" i="2" l="1"/>
  <c r="UJ13" i="2" s="1"/>
  <c r="UJ17" i="2"/>
  <c r="UJ16" i="2"/>
  <c r="UK12" i="2"/>
  <c r="UJ11" i="2"/>
  <c r="UK18" i="2" l="1"/>
  <c r="UK13" i="2" s="1"/>
  <c r="UK17" i="2"/>
  <c r="UK16" i="2"/>
  <c r="UL12" i="2"/>
  <c r="UK11" i="2"/>
  <c r="UL18" i="2" l="1"/>
  <c r="UL13" i="2" s="1"/>
  <c r="UL17" i="2"/>
  <c r="UL16" i="2"/>
  <c r="UM12" i="2"/>
  <c r="UL11" i="2"/>
  <c r="UM18" i="2" l="1"/>
  <c r="UM13" i="2" s="1"/>
  <c r="UM17" i="2"/>
  <c r="UM16" i="2"/>
  <c r="UN12" i="2"/>
  <c r="UM11" i="2"/>
  <c r="UN18" i="2" l="1"/>
  <c r="UN13" i="2" s="1"/>
  <c r="UN17" i="2"/>
  <c r="UN16" i="2"/>
  <c r="UO12" i="2"/>
  <c r="UN11" i="2"/>
  <c r="UO18" i="2" l="1"/>
  <c r="UO13" i="2" s="1"/>
  <c r="UO17" i="2"/>
  <c r="UO16" i="2"/>
  <c r="UP12" i="2"/>
  <c r="UO11" i="2"/>
  <c r="UP18" i="2" l="1"/>
  <c r="UP13" i="2" s="1"/>
  <c r="UP16" i="2"/>
  <c r="UP17" i="2"/>
  <c r="UQ12" i="2"/>
  <c r="UP11" i="2"/>
  <c r="UQ18" i="2" l="1"/>
  <c r="UQ13" i="2" s="1"/>
  <c r="UQ17" i="2"/>
  <c r="UQ16" i="2"/>
  <c r="UR12" i="2"/>
  <c r="UQ11" i="2"/>
  <c r="UR17" i="2" l="1"/>
  <c r="UR18" i="2"/>
  <c r="UR13" i="2" s="1"/>
  <c r="US12" i="2"/>
  <c r="UR16" i="2"/>
  <c r="UR11" i="2"/>
  <c r="US18" i="2" l="1"/>
  <c r="US13" i="2" s="1"/>
  <c r="US17" i="2"/>
  <c r="US16" i="2"/>
  <c r="UT12" i="2"/>
  <c r="US11" i="2"/>
  <c r="UT18" i="2" l="1"/>
  <c r="UT13" i="2" s="1"/>
  <c r="UT16" i="2"/>
  <c r="UT17" i="2"/>
  <c r="UU12" i="2"/>
  <c r="UT11" i="2"/>
  <c r="UU18" i="2" l="1"/>
  <c r="UU13" i="2" s="1"/>
  <c r="UU17" i="2"/>
  <c r="UU16" i="2"/>
  <c r="UV12" i="2"/>
  <c r="UU11" i="2"/>
  <c r="UV18" i="2" l="1"/>
  <c r="UV13" i="2" s="1"/>
  <c r="UV17" i="2"/>
  <c r="UV16" i="2"/>
  <c r="UW12" i="2"/>
  <c r="UV11" i="2"/>
  <c r="UW18" i="2" l="1"/>
  <c r="UW13" i="2" s="1"/>
  <c r="UW17" i="2"/>
  <c r="UW16" i="2"/>
  <c r="UX12" i="2"/>
  <c r="UW11" i="2"/>
  <c r="UX18" i="2" l="1"/>
  <c r="UX13" i="2" s="1"/>
  <c r="UX16" i="2"/>
  <c r="UX17" i="2"/>
  <c r="UY12" i="2"/>
  <c r="UX11" i="2"/>
  <c r="UY18" i="2" l="1"/>
  <c r="UY13" i="2" s="1"/>
  <c r="UY17" i="2"/>
  <c r="UY16" i="2"/>
  <c r="UZ12" i="2"/>
  <c r="UY11" i="2"/>
  <c r="UZ18" i="2" l="1"/>
  <c r="UZ13" i="2" s="1"/>
  <c r="UZ17" i="2"/>
  <c r="UZ16" i="2"/>
  <c r="VA12" i="2"/>
  <c r="UZ11" i="2"/>
  <c r="VA18" i="2" l="1"/>
  <c r="VA13" i="2" s="1"/>
  <c r="VA17" i="2"/>
  <c r="VA16" i="2"/>
  <c r="VB12" i="2"/>
  <c r="VA11" i="2"/>
  <c r="VB18" i="2" l="1"/>
  <c r="VB13" i="2" s="1"/>
  <c r="VB17" i="2"/>
  <c r="VB16" i="2"/>
  <c r="VC12" i="2"/>
  <c r="VB11" i="2"/>
  <c r="VC17" i="2" l="1"/>
  <c r="VC16" i="2"/>
  <c r="VC18" i="2"/>
  <c r="VC13" i="2" s="1"/>
  <c r="VD12" i="2"/>
  <c r="VC11" i="2"/>
  <c r="VD18" i="2" l="1"/>
  <c r="VD13" i="2" s="1"/>
  <c r="VD17" i="2"/>
  <c r="VD16" i="2"/>
  <c r="VE12" i="2"/>
  <c r="VD11" i="2"/>
  <c r="VE18" i="2" l="1"/>
  <c r="VE13" i="2" s="1"/>
  <c r="VE17" i="2"/>
  <c r="VE16" i="2"/>
  <c r="VF12" i="2"/>
  <c r="VE11" i="2"/>
  <c r="VF18" i="2" l="1"/>
  <c r="VF13" i="2" s="1"/>
  <c r="VF16" i="2"/>
  <c r="VF17" i="2"/>
  <c r="VG12" i="2"/>
  <c r="VF11" i="2"/>
  <c r="VG18" i="2" l="1"/>
  <c r="VG13" i="2" s="1"/>
  <c r="VG17" i="2"/>
  <c r="VG16" i="2"/>
  <c r="VH12" i="2"/>
  <c r="VG11" i="2"/>
  <c r="VH18" i="2" l="1"/>
  <c r="VH13" i="2" s="1"/>
  <c r="VH17" i="2"/>
  <c r="VI12" i="2"/>
  <c r="VH16" i="2"/>
  <c r="VH11" i="2"/>
  <c r="VI18" i="2" l="1"/>
  <c r="VI13" i="2" s="1"/>
  <c r="VI17" i="2"/>
  <c r="VI16" i="2"/>
  <c r="VJ12" i="2"/>
  <c r="VI11" i="2"/>
  <c r="VJ18" i="2" l="1"/>
  <c r="VJ13" i="2" s="1"/>
  <c r="VJ16" i="2"/>
  <c r="VK12" i="2"/>
  <c r="VJ17" i="2"/>
  <c r="VJ11" i="2"/>
  <c r="VK18" i="2" l="1"/>
  <c r="VK13" i="2" s="1"/>
  <c r="VK17" i="2"/>
  <c r="VK16" i="2"/>
  <c r="VL12" i="2"/>
  <c r="VK11" i="2"/>
  <c r="VL18" i="2" l="1"/>
  <c r="VL13" i="2" s="1"/>
  <c r="VL17" i="2"/>
  <c r="VL16" i="2"/>
  <c r="VM12" i="2"/>
  <c r="VL11" i="2"/>
  <c r="VM18" i="2" l="1"/>
  <c r="VM13" i="2" s="1"/>
  <c r="VM17" i="2"/>
  <c r="VM16" i="2"/>
  <c r="VN12" i="2"/>
  <c r="VM11" i="2"/>
  <c r="VN18" i="2" l="1"/>
  <c r="VN13" i="2" s="1"/>
  <c r="VN16" i="2"/>
  <c r="VN17" i="2"/>
  <c r="VO12" i="2"/>
  <c r="VN11" i="2"/>
  <c r="VO18" i="2" l="1"/>
  <c r="VO13" i="2" s="1"/>
  <c r="VO17" i="2"/>
  <c r="VO16" i="2"/>
  <c r="VP12" i="2"/>
  <c r="VO11" i="2"/>
  <c r="VP18" i="2" l="1"/>
  <c r="VP13" i="2" s="1"/>
  <c r="VP17" i="2"/>
  <c r="VP16" i="2"/>
  <c r="VQ12" i="2"/>
  <c r="VP11" i="2"/>
  <c r="VQ18" i="2" l="1"/>
  <c r="VQ13" i="2" s="1"/>
  <c r="VQ17" i="2"/>
  <c r="VQ16" i="2"/>
  <c r="VR12" i="2"/>
  <c r="VQ11" i="2"/>
  <c r="VR18" i="2" l="1"/>
  <c r="VR13" i="2" s="1"/>
  <c r="VR17" i="2"/>
  <c r="VR16" i="2"/>
  <c r="VS12" i="2"/>
  <c r="VR11" i="2"/>
  <c r="VS18" i="2" l="1"/>
  <c r="VS13" i="2" s="1"/>
  <c r="VS17" i="2"/>
  <c r="VS16" i="2"/>
  <c r="VT12" i="2"/>
  <c r="VS11" i="2"/>
  <c r="VT18" i="2" l="1"/>
  <c r="VT13" i="2" s="1"/>
  <c r="VT17" i="2"/>
  <c r="VT16" i="2"/>
  <c r="VU12" i="2"/>
  <c r="VT11" i="2"/>
  <c r="VU18" i="2" l="1"/>
  <c r="VU13" i="2" s="1"/>
  <c r="VU17" i="2"/>
  <c r="VU16" i="2"/>
  <c r="VV12" i="2"/>
  <c r="VU11" i="2"/>
  <c r="VV18" i="2" l="1"/>
  <c r="VV13" i="2" s="1"/>
  <c r="VV16" i="2"/>
  <c r="VV17" i="2"/>
  <c r="VW12" i="2"/>
  <c r="VV11" i="2"/>
  <c r="VW18" i="2" l="1"/>
  <c r="VW13" i="2" s="1"/>
  <c r="VW17" i="2"/>
  <c r="VW16" i="2"/>
  <c r="VX12" i="2"/>
  <c r="VW11" i="2"/>
  <c r="VX18" i="2" l="1"/>
  <c r="VX13" i="2" s="1"/>
  <c r="VX17" i="2"/>
  <c r="VX16" i="2"/>
  <c r="VY12" i="2"/>
  <c r="VX11" i="2"/>
  <c r="VY18" i="2" l="1"/>
  <c r="VY13" i="2" s="1"/>
  <c r="VY17" i="2"/>
  <c r="VY16" i="2"/>
  <c r="VZ12" i="2"/>
  <c r="VY11" i="2"/>
  <c r="VZ18" i="2" l="1"/>
  <c r="VZ13" i="2" s="1"/>
  <c r="VZ16" i="2"/>
  <c r="VZ17" i="2"/>
  <c r="WA12" i="2"/>
  <c r="VZ11" i="2"/>
  <c r="WA18" i="2" l="1"/>
  <c r="WA13" i="2" s="1"/>
  <c r="WA17" i="2"/>
  <c r="WA16" i="2"/>
  <c r="WB12" i="2"/>
  <c r="WA11" i="2"/>
  <c r="WB18" i="2" l="1"/>
  <c r="WB13" i="2" s="1"/>
  <c r="WB17" i="2"/>
  <c r="WB16" i="2"/>
  <c r="WC12" i="2"/>
  <c r="WB11" i="2"/>
  <c r="WC18" i="2" l="1"/>
  <c r="WC13" i="2" s="1"/>
  <c r="WC17" i="2"/>
  <c r="WC16" i="2"/>
  <c r="WD12" i="2"/>
  <c r="WC11" i="2"/>
  <c r="WD18" i="2" l="1"/>
  <c r="WD13" i="2" s="1"/>
  <c r="WD16" i="2"/>
  <c r="WD17" i="2"/>
  <c r="WE12" i="2"/>
  <c r="WD11" i="2"/>
  <c r="WE18" i="2" l="1"/>
  <c r="WE13" i="2" s="1"/>
  <c r="WE17" i="2"/>
  <c r="WE16" i="2"/>
  <c r="WF12" i="2"/>
  <c r="WE11" i="2"/>
  <c r="WF18" i="2" l="1"/>
  <c r="WF13" i="2" s="1"/>
  <c r="WF17" i="2"/>
  <c r="WF16" i="2"/>
  <c r="WG12" i="2"/>
  <c r="WF11" i="2"/>
  <c r="WG18" i="2" l="1"/>
  <c r="WG13" i="2" s="1"/>
  <c r="WG17" i="2"/>
  <c r="WG16" i="2"/>
  <c r="WH12" i="2"/>
  <c r="WG11" i="2"/>
  <c r="WH18" i="2" l="1"/>
  <c r="WH13" i="2" s="1"/>
  <c r="WH17" i="2"/>
  <c r="WH16" i="2"/>
  <c r="WI12" i="2"/>
  <c r="WH11" i="2"/>
  <c r="WI17" i="2" l="1"/>
  <c r="WI18" i="2"/>
  <c r="WI13" i="2" s="1"/>
  <c r="WI16" i="2"/>
  <c r="WJ12" i="2"/>
  <c r="WI11" i="2"/>
  <c r="WJ18" i="2" l="1"/>
  <c r="WJ13" i="2" s="1"/>
  <c r="WJ17" i="2"/>
  <c r="WJ16" i="2"/>
  <c r="WK12" i="2"/>
  <c r="WJ11" i="2"/>
  <c r="WK18" i="2" l="1"/>
  <c r="WK13" i="2" s="1"/>
  <c r="WK17" i="2"/>
  <c r="WK16" i="2"/>
  <c r="WL12" i="2"/>
  <c r="WK11" i="2"/>
  <c r="WL18" i="2" l="1"/>
  <c r="WL13" i="2" s="1"/>
  <c r="WL16" i="2"/>
  <c r="WL17" i="2"/>
  <c r="WM12" i="2"/>
  <c r="WL11" i="2"/>
  <c r="WM18" i="2" l="1"/>
  <c r="WM13" i="2" s="1"/>
  <c r="WM17" i="2"/>
  <c r="WM16" i="2"/>
  <c r="WN12" i="2"/>
  <c r="WM11" i="2"/>
  <c r="WN18" i="2" l="1"/>
  <c r="WN13" i="2" s="1"/>
  <c r="WN17" i="2"/>
  <c r="WN16" i="2"/>
  <c r="WO12" i="2"/>
  <c r="WN11" i="2"/>
  <c r="WO18" i="2" l="1"/>
  <c r="WO13" i="2" s="1"/>
  <c r="WO17" i="2"/>
  <c r="WO16" i="2"/>
  <c r="WP12" i="2"/>
  <c r="WO11" i="2"/>
  <c r="WP18" i="2" l="1"/>
  <c r="WP13" i="2" s="1"/>
  <c r="WP16" i="2"/>
  <c r="WP17" i="2"/>
  <c r="WQ12" i="2"/>
  <c r="WP11" i="2"/>
  <c r="WQ18" i="2" l="1"/>
  <c r="WQ13" i="2" s="1"/>
  <c r="WQ17" i="2"/>
  <c r="WQ16" i="2"/>
  <c r="WR12" i="2"/>
  <c r="WQ11" i="2"/>
  <c r="WR18" i="2" l="1"/>
  <c r="WR13" i="2" s="1"/>
  <c r="WR17" i="2"/>
  <c r="WR16" i="2"/>
  <c r="WS12" i="2"/>
  <c r="WR11" i="2"/>
  <c r="WS17" i="2" l="1"/>
  <c r="WS18" i="2"/>
  <c r="WS13" i="2" s="1"/>
  <c r="WS16" i="2"/>
  <c r="WT12" i="2"/>
  <c r="WS11" i="2"/>
  <c r="WT18" i="2" l="1"/>
  <c r="WT13" i="2" s="1"/>
  <c r="WT16" i="2"/>
  <c r="WT17" i="2"/>
  <c r="WU12" i="2"/>
  <c r="WT11" i="2"/>
  <c r="WU18" i="2" l="1"/>
  <c r="WU13" i="2" s="1"/>
  <c r="WU17" i="2"/>
  <c r="WU16" i="2"/>
  <c r="WV12" i="2"/>
  <c r="WU11" i="2"/>
  <c r="WV18" i="2" l="1"/>
  <c r="WV13" i="2" s="1"/>
  <c r="WV17" i="2"/>
  <c r="WV16" i="2"/>
  <c r="WW12" i="2"/>
  <c r="WV11" i="2"/>
  <c r="WW18" i="2" l="1"/>
  <c r="WW13" i="2" s="1"/>
  <c r="WW17" i="2"/>
  <c r="WW16" i="2"/>
  <c r="WX12" i="2"/>
  <c r="WW11" i="2"/>
  <c r="WX18" i="2" l="1"/>
  <c r="WX13" i="2" s="1"/>
  <c r="WX17" i="2"/>
  <c r="WX16" i="2"/>
  <c r="WY12" i="2"/>
  <c r="WX11" i="2"/>
  <c r="WY18" i="2" l="1"/>
  <c r="WY13" i="2" s="1"/>
  <c r="WY17" i="2"/>
  <c r="WY16" i="2"/>
  <c r="WZ12" i="2"/>
  <c r="WY11" i="2"/>
  <c r="WZ18" i="2" l="1"/>
  <c r="WZ13" i="2" s="1"/>
  <c r="WZ17" i="2"/>
  <c r="WZ16" i="2"/>
  <c r="XA12" i="2"/>
  <c r="WZ11" i="2"/>
  <c r="XA18" i="2" l="1"/>
  <c r="XA13" i="2" s="1"/>
  <c r="XA17" i="2"/>
  <c r="XA16" i="2"/>
  <c r="XB12" i="2"/>
  <c r="XA11" i="2"/>
  <c r="XB18" i="2" l="1"/>
  <c r="XB13" i="2" s="1"/>
  <c r="XB16" i="2"/>
  <c r="XB17" i="2"/>
  <c r="XC12" i="2"/>
  <c r="XB11" i="2"/>
  <c r="XC18" i="2" l="1"/>
  <c r="XC13" i="2" s="1"/>
  <c r="XC17" i="2"/>
  <c r="XC16" i="2"/>
  <c r="XD12" i="2"/>
  <c r="XC11" i="2"/>
  <c r="XD18" i="2" l="1"/>
  <c r="XD13" i="2" s="1"/>
  <c r="XD17" i="2"/>
  <c r="XE12" i="2"/>
  <c r="XD16" i="2"/>
  <c r="XD11" i="2"/>
  <c r="XE18" i="2" l="1"/>
  <c r="XE13" i="2" s="1"/>
  <c r="XE17" i="2"/>
  <c r="XE16" i="2"/>
  <c r="XF12" i="2"/>
  <c r="XE11" i="2"/>
  <c r="XF18" i="2" l="1"/>
  <c r="XF13" i="2" s="1"/>
  <c r="XF16" i="2"/>
  <c r="XF17" i="2"/>
  <c r="XG12" i="2"/>
  <c r="XF11" i="2"/>
  <c r="XG18" i="2" l="1"/>
  <c r="XG13" i="2" s="1"/>
  <c r="XG17" i="2"/>
  <c r="XG16" i="2"/>
  <c r="XH12" i="2"/>
  <c r="XG11" i="2"/>
  <c r="XH18" i="2" l="1"/>
  <c r="XH13" i="2" s="1"/>
  <c r="XH17" i="2"/>
  <c r="XH16" i="2"/>
  <c r="XI12" i="2"/>
  <c r="XH11" i="2"/>
  <c r="XI18" i="2" l="1"/>
  <c r="XI13" i="2" s="1"/>
  <c r="XI17" i="2"/>
  <c r="XI16" i="2"/>
  <c r="XJ12" i="2"/>
  <c r="XI11" i="2"/>
  <c r="XJ18" i="2" l="1"/>
  <c r="XJ13" i="2" s="1"/>
  <c r="XJ16" i="2"/>
  <c r="XJ17" i="2"/>
  <c r="XK12" i="2"/>
  <c r="XJ11" i="2"/>
  <c r="XK18" i="2" l="1"/>
  <c r="XK13" i="2" s="1"/>
  <c r="XK17" i="2"/>
  <c r="XK16" i="2"/>
  <c r="XL12" i="2"/>
  <c r="XK11" i="2"/>
  <c r="XL17" i="2" l="1"/>
  <c r="XL18" i="2"/>
  <c r="XL13" i="2" s="1"/>
  <c r="XL16" i="2"/>
  <c r="XM12" i="2"/>
  <c r="XL11" i="2"/>
  <c r="XM18" i="2" l="1"/>
  <c r="XM13" i="2" s="1"/>
  <c r="XM17" i="2"/>
  <c r="XM16" i="2"/>
  <c r="XN12" i="2"/>
  <c r="XM11" i="2"/>
  <c r="XN18" i="2" l="1"/>
  <c r="XN13" i="2" s="1"/>
  <c r="XN17" i="2"/>
  <c r="XN16" i="2"/>
  <c r="XO12" i="2"/>
  <c r="XN11" i="2"/>
  <c r="XO18" i="2" l="1"/>
  <c r="XO13" i="2" s="1"/>
  <c r="XO17" i="2"/>
  <c r="XO16" i="2"/>
  <c r="XP12" i="2"/>
  <c r="XO11" i="2"/>
  <c r="XP18" i="2" l="1"/>
  <c r="XP13" i="2" s="1"/>
  <c r="XP17" i="2"/>
  <c r="XP16" i="2"/>
  <c r="XQ12" i="2"/>
  <c r="XP11" i="2"/>
  <c r="XQ18" i="2" l="1"/>
  <c r="XQ13" i="2" s="1"/>
  <c r="XQ17" i="2"/>
  <c r="XQ16" i="2"/>
  <c r="XR12" i="2"/>
  <c r="XQ11" i="2"/>
  <c r="XR18" i="2" l="1"/>
  <c r="XR13" i="2" s="1"/>
  <c r="XR16" i="2"/>
  <c r="XR17" i="2"/>
  <c r="XS12" i="2"/>
  <c r="XR11" i="2"/>
  <c r="XS18" i="2" l="1"/>
  <c r="XS13" i="2" s="1"/>
  <c r="XS17" i="2"/>
  <c r="XS16" i="2"/>
  <c r="XT12" i="2"/>
  <c r="XS11" i="2"/>
  <c r="XT18" i="2" l="1"/>
  <c r="XT13" i="2" s="1"/>
  <c r="XT17" i="2"/>
  <c r="XU12" i="2"/>
  <c r="XT16" i="2"/>
  <c r="XT11" i="2"/>
  <c r="XU18" i="2" l="1"/>
  <c r="XU13" i="2" s="1"/>
  <c r="XU17" i="2"/>
  <c r="XU16" i="2"/>
  <c r="XV12" i="2"/>
  <c r="XU11" i="2"/>
  <c r="XV18" i="2" l="1"/>
  <c r="XV13" i="2" s="1"/>
  <c r="XV16" i="2"/>
  <c r="XV17" i="2"/>
  <c r="XW12" i="2"/>
  <c r="XV11" i="2"/>
  <c r="XW18" i="2" l="1"/>
  <c r="XW13" i="2" s="1"/>
  <c r="XW17" i="2"/>
  <c r="XW16" i="2"/>
  <c r="XX12" i="2"/>
  <c r="XW11" i="2"/>
  <c r="XX18" i="2" l="1"/>
  <c r="XX13" i="2" s="1"/>
  <c r="XX17" i="2"/>
  <c r="XX16" i="2"/>
  <c r="XY12" i="2"/>
  <c r="XX11" i="2"/>
  <c r="XY18" i="2" l="1"/>
  <c r="XY13" i="2" s="1"/>
  <c r="XY17" i="2"/>
  <c r="XY16" i="2"/>
  <c r="XZ12" i="2"/>
  <c r="XY11" i="2"/>
  <c r="XZ18" i="2" l="1"/>
  <c r="XZ13" i="2" s="1"/>
  <c r="XZ16" i="2"/>
  <c r="XZ17" i="2"/>
  <c r="YA12" i="2"/>
  <c r="XZ11" i="2"/>
  <c r="YA18" i="2" l="1"/>
  <c r="YA13" i="2" s="1"/>
  <c r="YA17" i="2"/>
  <c r="YA16" i="2"/>
  <c r="YB12" i="2"/>
  <c r="YA11" i="2"/>
  <c r="YB18" i="2" l="1"/>
  <c r="YB13" i="2" s="1"/>
  <c r="YB17" i="2"/>
  <c r="YB16" i="2"/>
  <c r="YC12" i="2"/>
  <c r="YB11" i="2"/>
  <c r="YC18" i="2" l="1"/>
  <c r="YC13" i="2" s="1"/>
  <c r="YC17" i="2"/>
  <c r="YC16" i="2"/>
  <c r="YD12" i="2"/>
  <c r="YC11" i="2"/>
  <c r="YD18" i="2" l="1"/>
  <c r="YD13" i="2" s="1"/>
  <c r="YD17" i="2"/>
  <c r="YD16" i="2"/>
  <c r="YE12" i="2"/>
  <c r="YD11" i="2"/>
  <c r="YE18" i="2" l="1"/>
  <c r="YE13" i="2" s="1"/>
  <c r="YE17" i="2"/>
  <c r="YE16" i="2"/>
  <c r="YF12" i="2"/>
  <c r="YE11" i="2"/>
  <c r="YF18" i="2" l="1"/>
  <c r="YF13" i="2" s="1"/>
  <c r="YF17" i="2"/>
  <c r="YF16" i="2"/>
  <c r="YG12" i="2"/>
  <c r="YF11" i="2"/>
  <c r="YG18" i="2" l="1"/>
  <c r="YG13" i="2" s="1"/>
  <c r="YG17" i="2"/>
  <c r="YG16" i="2"/>
  <c r="YH12" i="2"/>
  <c r="YG11" i="2"/>
  <c r="YH18" i="2" l="1"/>
  <c r="YH13" i="2" s="1"/>
  <c r="YH16" i="2"/>
  <c r="YH17" i="2"/>
  <c r="YI12" i="2"/>
  <c r="YH11" i="2"/>
  <c r="YI18" i="2" l="1"/>
  <c r="YI13" i="2" s="1"/>
  <c r="YI17" i="2"/>
  <c r="YI16" i="2"/>
  <c r="YJ12" i="2"/>
  <c r="YI11" i="2"/>
  <c r="YJ18" i="2" l="1"/>
  <c r="YJ13" i="2" s="1"/>
  <c r="YJ17" i="2"/>
  <c r="YJ16" i="2"/>
  <c r="YK12" i="2"/>
  <c r="YJ11" i="2"/>
  <c r="YK18" i="2" l="1"/>
  <c r="YK13" i="2" s="1"/>
  <c r="YK17" i="2"/>
  <c r="YK16" i="2"/>
  <c r="YL12" i="2"/>
  <c r="YK11" i="2"/>
  <c r="YL18" i="2" l="1"/>
  <c r="YL13" i="2" s="1"/>
  <c r="YL16" i="2"/>
  <c r="YL17" i="2"/>
  <c r="YM12" i="2"/>
  <c r="YL11" i="2"/>
  <c r="YM18" i="2" l="1"/>
  <c r="YM13" i="2" s="1"/>
  <c r="YM17" i="2"/>
  <c r="YM16" i="2"/>
  <c r="YN12" i="2"/>
  <c r="YM11" i="2"/>
  <c r="YN18" i="2" l="1"/>
  <c r="YN13" i="2" s="1"/>
  <c r="YN17" i="2"/>
  <c r="YN16" i="2"/>
  <c r="YO12" i="2"/>
  <c r="YN11" i="2"/>
  <c r="YO18" i="2" l="1"/>
  <c r="YO13" i="2" s="1"/>
  <c r="YO17" i="2"/>
  <c r="YO16" i="2"/>
  <c r="YP12" i="2"/>
  <c r="YO11" i="2"/>
  <c r="YP18" i="2" l="1"/>
  <c r="YP13" i="2" s="1"/>
  <c r="YP16" i="2"/>
  <c r="YP17" i="2"/>
  <c r="YQ12" i="2"/>
  <c r="YP11" i="2"/>
  <c r="YQ18" i="2" l="1"/>
  <c r="YQ13" i="2" s="1"/>
  <c r="YQ17" i="2"/>
  <c r="YQ16" i="2"/>
  <c r="YR12" i="2"/>
  <c r="YQ11" i="2"/>
  <c r="YR18" i="2" l="1"/>
  <c r="YR13" i="2" s="1"/>
  <c r="YR17" i="2"/>
  <c r="YR16" i="2"/>
  <c r="YS12" i="2"/>
  <c r="YR11" i="2"/>
  <c r="YS18" i="2" l="1"/>
  <c r="YS13" i="2" s="1"/>
  <c r="YS17" i="2"/>
  <c r="YS16" i="2"/>
  <c r="YT12" i="2"/>
  <c r="YS11" i="2"/>
  <c r="YT18" i="2" l="1"/>
  <c r="YT13" i="2" s="1"/>
  <c r="YT17" i="2"/>
  <c r="YT16" i="2"/>
  <c r="YU12" i="2"/>
  <c r="YT11" i="2"/>
  <c r="YU18" i="2" l="1"/>
  <c r="YU13" i="2" s="1"/>
  <c r="YU17" i="2"/>
  <c r="YU16" i="2"/>
  <c r="YV12" i="2"/>
  <c r="YU11" i="2"/>
  <c r="YV18" i="2" l="1"/>
  <c r="YV13" i="2" s="1"/>
  <c r="YV17" i="2"/>
  <c r="YV16" i="2"/>
  <c r="YW12" i="2"/>
  <c r="YV11" i="2"/>
  <c r="YW18" i="2" l="1"/>
  <c r="YW13" i="2" s="1"/>
  <c r="YW17" i="2"/>
  <c r="YW16" i="2"/>
  <c r="YX12" i="2"/>
  <c r="YW11" i="2"/>
  <c r="YX18" i="2" l="1"/>
  <c r="YX13" i="2" s="1"/>
  <c r="YX16" i="2"/>
  <c r="YX17" i="2"/>
  <c r="YY12" i="2"/>
  <c r="YX11" i="2"/>
  <c r="YY18" i="2" l="1"/>
  <c r="YY13" i="2" s="1"/>
  <c r="YY17" i="2"/>
  <c r="YY16" i="2"/>
  <c r="YZ12" i="2"/>
  <c r="YY11" i="2"/>
  <c r="YZ18" i="2" l="1"/>
  <c r="YZ13" i="2" s="1"/>
  <c r="YZ17" i="2"/>
  <c r="YZ16" i="2"/>
  <c r="ZA12" i="2"/>
  <c r="YZ11" i="2"/>
  <c r="ZA18" i="2" l="1"/>
  <c r="ZA13" i="2" s="1"/>
  <c r="ZA17" i="2"/>
  <c r="ZA16" i="2"/>
  <c r="ZB12" i="2"/>
  <c r="ZA11" i="2"/>
  <c r="ZB18" i="2" l="1"/>
  <c r="ZB13" i="2" s="1"/>
  <c r="ZB16" i="2"/>
  <c r="ZB17" i="2"/>
  <c r="ZC12" i="2"/>
  <c r="ZB11" i="2"/>
  <c r="ZC17" i="2" l="1"/>
  <c r="ZC18" i="2"/>
  <c r="ZC13" i="2" s="1"/>
  <c r="ZC16" i="2"/>
  <c r="ZD12" i="2"/>
  <c r="ZC11" i="2"/>
  <c r="ZD18" i="2" l="1"/>
  <c r="ZD13" i="2" s="1"/>
  <c r="ZD17" i="2"/>
  <c r="ZD16" i="2"/>
  <c r="ZE12" i="2"/>
  <c r="ZD11" i="2"/>
  <c r="ZE18" i="2" l="1"/>
  <c r="ZE13" i="2" s="1"/>
  <c r="ZE17" i="2"/>
  <c r="ZE16" i="2"/>
  <c r="ZF12" i="2"/>
  <c r="ZE11" i="2"/>
  <c r="ZF18" i="2" l="1"/>
  <c r="ZF13" i="2" s="1"/>
  <c r="ZF16" i="2"/>
  <c r="ZF17" i="2"/>
  <c r="ZG12" i="2"/>
  <c r="ZF11" i="2"/>
  <c r="ZG18" i="2" l="1"/>
  <c r="ZG13" i="2" s="1"/>
  <c r="ZG17" i="2"/>
  <c r="ZG16" i="2"/>
  <c r="ZH12" i="2"/>
  <c r="ZG11" i="2"/>
  <c r="ZH18" i="2" l="1"/>
  <c r="ZH13" i="2" s="1"/>
  <c r="ZH17" i="2"/>
  <c r="ZH16" i="2"/>
  <c r="ZI12" i="2"/>
  <c r="ZH11" i="2"/>
  <c r="ZI18" i="2" l="1"/>
  <c r="ZI13" i="2" s="1"/>
  <c r="ZI17" i="2"/>
  <c r="ZI16" i="2"/>
  <c r="ZJ12" i="2"/>
  <c r="ZI11" i="2"/>
  <c r="ZJ18" i="2" l="1"/>
  <c r="ZJ13" i="2" s="1"/>
  <c r="ZJ17" i="2"/>
  <c r="ZJ16" i="2"/>
  <c r="ZK12" i="2"/>
  <c r="ZJ11" i="2"/>
  <c r="ZK18" i="2" l="1"/>
  <c r="ZK13" i="2" s="1"/>
  <c r="ZK17" i="2"/>
  <c r="ZK16" i="2"/>
  <c r="ZL12" i="2"/>
  <c r="ZK11" i="2"/>
  <c r="ZL18" i="2" l="1"/>
  <c r="ZL13" i="2" s="1"/>
  <c r="ZL17" i="2"/>
  <c r="ZL16" i="2"/>
  <c r="ZM12" i="2"/>
  <c r="ZL11" i="2"/>
  <c r="ZM18" i="2" l="1"/>
  <c r="ZM13" i="2" s="1"/>
  <c r="ZM17" i="2"/>
  <c r="ZM16" i="2"/>
  <c r="ZN12" i="2"/>
  <c r="ZM11" i="2"/>
  <c r="ZN18" i="2" l="1"/>
  <c r="ZN13" i="2" s="1"/>
  <c r="ZN16" i="2"/>
  <c r="ZN17" i="2"/>
  <c r="ZO12" i="2"/>
  <c r="ZN11" i="2"/>
  <c r="ZO18" i="2" l="1"/>
  <c r="ZO13" i="2" s="1"/>
  <c r="ZO17" i="2"/>
  <c r="ZO16" i="2"/>
  <c r="ZP12" i="2"/>
  <c r="ZO11" i="2"/>
  <c r="ZP18" i="2" l="1"/>
  <c r="ZP13" i="2" s="1"/>
  <c r="ZP17" i="2"/>
  <c r="ZQ12" i="2"/>
  <c r="ZP16" i="2"/>
  <c r="ZP11" i="2"/>
  <c r="ZQ18" i="2" l="1"/>
  <c r="ZQ13" i="2" s="1"/>
  <c r="ZQ17" i="2"/>
  <c r="ZQ16" i="2"/>
  <c r="ZR12" i="2"/>
  <c r="ZQ11" i="2"/>
  <c r="ZR18" i="2" l="1"/>
  <c r="ZR13" i="2" s="1"/>
  <c r="ZR16" i="2"/>
  <c r="ZR17" i="2"/>
  <c r="ZS12" i="2"/>
  <c r="ZR11" i="2"/>
  <c r="ZS18" i="2" l="1"/>
  <c r="ZS13" i="2" s="1"/>
  <c r="ZS17" i="2"/>
  <c r="ZS16" i="2"/>
  <c r="ZT12" i="2"/>
  <c r="ZS11" i="2"/>
  <c r="ZT18" i="2" l="1"/>
  <c r="ZT13" i="2" s="1"/>
  <c r="ZT17" i="2"/>
  <c r="ZT16" i="2"/>
  <c r="ZU12" i="2"/>
  <c r="ZT11" i="2"/>
  <c r="ZU18" i="2" l="1"/>
  <c r="ZU13" i="2" s="1"/>
  <c r="ZU17" i="2"/>
  <c r="ZU16" i="2"/>
  <c r="ZV12" i="2"/>
  <c r="ZU11" i="2"/>
  <c r="ZV18" i="2" l="1"/>
  <c r="ZV13" i="2" s="1"/>
  <c r="ZV16" i="2"/>
  <c r="ZV17" i="2"/>
  <c r="ZW12" i="2"/>
  <c r="ZV11" i="2"/>
  <c r="ZW18" i="2" l="1"/>
  <c r="ZW13" i="2" s="1"/>
  <c r="ZW17" i="2"/>
  <c r="ZW16" i="2"/>
  <c r="ZX12" i="2"/>
  <c r="ZW11" i="2"/>
  <c r="ZX17" i="2" l="1"/>
  <c r="ZX18" i="2"/>
  <c r="ZX13" i="2" s="1"/>
  <c r="ZX16" i="2"/>
  <c r="ZY12" i="2"/>
  <c r="ZX11" i="2"/>
  <c r="ZY18" i="2" l="1"/>
  <c r="ZY13" i="2" s="1"/>
  <c r="ZY17" i="2"/>
  <c r="ZY16" i="2"/>
  <c r="ZZ12" i="2"/>
  <c r="ZY11" i="2"/>
  <c r="ZZ18" i="2" l="1"/>
  <c r="ZZ13" i="2" s="1"/>
  <c r="ZZ17" i="2"/>
  <c r="ZZ16" i="2"/>
  <c r="AAA12" i="2"/>
  <c r="ZZ11" i="2"/>
  <c r="AAA18" i="2" l="1"/>
  <c r="AAA13" i="2" s="1"/>
  <c r="AAA17" i="2"/>
  <c r="AAA16" i="2"/>
  <c r="AAB12" i="2"/>
  <c r="AAA11" i="2"/>
  <c r="AAB18" i="2" l="1"/>
  <c r="AAB13" i="2" s="1"/>
  <c r="AAB17" i="2"/>
  <c r="AAB16" i="2"/>
  <c r="AAC12" i="2"/>
  <c r="AAB11" i="2"/>
  <c r="AAC18" i="2" l="1"/>
  <c r="AAC13" i="2" s="1"/>
  <c r="AAC17" i="2"/>
  <c r="AAC16" i="2"/>
  <c r="AAD12" i="2"/>
  <c r="AAC11" i="2"/>
  <c r="AAD18" i="2" l="1"/>
  <c r="AAD13" i="2" s="1"/>
  <c r="AAD16" i="2"/>
  <c r="AAD17" i="2"/>
  <c r="AAE12" i="2"/>
  <c r="AAD11" i="2"/>
  <c r="AAE18" i="2" l="1"/>
  <c r="AAE13" i="2" s="1"/>
  <c r="AAE17" i="2"/>
  <c r="AAE16" i="2"/>
  <c r="AAF12" i="2"/>
  <c r="AAE11" i="2"/>
  <c r="AAF18" i="2" l="1"/>
  <c r="AAF13" i="2" s="1"/>
  <c r="AAF17" i="2"/>
  <c r="AAG12" i="2"/>
  <c r="AAF16" i="2"/>
  <c r="AAF11" i="2"/>
  <c r="AAG18" i="2" l="1"/>
  <c r="AAG13" i="2" s="1"/>
  <c r="AAG17" i="2"/>
  <c r="AAG16" i="2"/>
  <c r="AAH12" i="2"/>
  <c r="AAG11" i="2"/>
  <c r="AAH18" i="2" l="1"/>
  <c r="AAH13" i="2" s="1"/>
  <c r="AAH16" i="2"/>
  <c r="AAH17" i="2"/>
  <c r="AAI12" i="2"/>
  <c r="AAH11" i="2"/>
  <c r="AAI18" i="2" l="1"/>
  <c r="AAI13" i="2" s="1"/>
  <c r="AAI17" i="2"/>
  <c r="AAI16" i="2"/>
  <c r="AAJ12" i="2"/>
  <c r="AAI11" i="2"/>
  <c r="AAJ18" i="2" l="1"/>
  <c r="AAJ13" i="2" s="1"/>
  <c r="AAJ17" i="2"/>
  <c r="AAJ16" i="2"/>
  <c r="AAK12" i="2"/>
  <c r="AAJ11" i="2"/>
  <c r="AAK18" i="2" l="1"/>
  <c r="AAK13" i="2" s="1"/>
  <c r="AAK17" i="2"/>
  <c r="AAK16" i="2"/>
  <c r="AAL12" i="2"/>
  <c r="AAK11" i="2"/>
  <c r="AAL18" i="2" l="1"/>
  <c r="AAL13" i="2" s="1"/>
  <c r="AAL16" i="2"/>
  <c r="AAL17" i="2"/>
  <c r="AAM12" i="2"/>
  <c r="AAL11" i="2"/>
  <c r="AAM18" i="2" l="1"/>
  <c r="AAM13" i="2" s="1"/>
  <c r="AAM17" i="2"/>
  <c r="AAM16" i="2"/>
  <c r="AAN12" i="2"/>
  <c r="AAM11" i="2"/>
  <c r="AAN18" i="2" l="1"/>
  <c r="AAN13" i="2" s="1"/>
  <c r="AAN17" i="2"/>
  <c r="AAN16" i="2"/>
  <c r="AAO12" i="2"/>
  <c r="AAN11" i="2"/>
  <c r="AAO18" i="2" l="1"/>
  <c r="AAO13" i="2" s="1"/>
  <c r="AAO17" i="2"/>
  <c r="AAO16" i="2"/>
  <c r="AAP12" i="2"/>
  <c r="AAO11" i="2"/>
  <c r="AAP18" i="2" l="1"/>
  <c r="AAP13" i="2" s="1"/>
  <c r="AAP17" i="2"/>
  <c r="AAP16" i="2"/>
  <c r="AAQ12" i="2"/>
  <c r="AAP11" i="2"/>
  <c r="AAQ18" i="2" l="1"/>
  <c r="AAQ13" i="2" s="1"/>
  <c r="AAQ17" i="2"/>
  <c r="AAQ16" i="2"/>
  <c r="AAR12" i="2"/>
  <c r="AAQ11" i="2"/>
  <c r="AAR18" i="2" l="1"/>
  <c r="AAR13" i="2" s="1"/>
  <c r="AAR17" i="2"/>
  <c r="AAR16" i="2"/>
  <c r="AAS12" i="2"/>
  <c r="AAR11" i="2"/>
  <c r="AAS18" i="2" l="1"/>
  <c r="AAS13" i="2" s="1"/>
  <c r="AAS17" i="2"/>
  <c r="AAS16" i="2"/>
  <c r="AAT12" i="2"/>
  <c r="AAS11" i="2"/>
  <c r="AAT18" i="2" l="1"/>
  <c r="AAT13" i="2" s="1"/>
  <c r="AAT16" i="2"/>
  <c r="AAT17" i="2"/>
  <c r="AAU12" i="2"/>
  <c r="AAT11" i="2"/>
  <c r="AAU18" i="2" l="1"/>
  <c r="AAU13" i="2" s="1"/>
  <c r="AAU17" i="2"/>
  <c r="AAU16" i="2"/>
  <c r="AAV12" i="2"/>
  <c r="AAU11" i="2"/>
  <c r="AAV18" i="2" l="1"/>
  <c r="AAV13" i="2" s="1"/>
  <c r="AAV17" i="2"/>
  <c r="AAV16" i="2"/>
  <c r="AAW12" i="2"/>
  <c r="AAV11" i="2"/>
  <c r="AAW18" i="2" l="1"/>
  <c r="AAW13" i="2" s="1"/>
  <c r="AAW17" i="2"/>
  <c r="AAW16" i="2"/>
  <c r="AAX12" i="2"/>
  <c r="AAW11" i="2"/>
  <c r="AAX18" i="2" l="1"/>
  <c r="AAX13" i="2" s="1"/>
  <c r="AAX16" i="2"/>
  <c r="AAX17" i="2"/>
  <c r="AAY12" i="2"/>
  <c r="AAX11" i="2"/>
  <c r="AAY18" i="2" l="1"/>
  <c r="AAY13" i="2" s="1"/>
  <c r="AAY17" i="2"/>
  <c r="AAY16" i="2"/>
  <c r="AAZ12" i="2"/>
  <c r="AAY11" i="2"/>
  <c r="AAZ18" i="2" l="1"/>
  <c r="AAZ13" i="2" s="1"/>
  <c r="AAZ17" i="2"/>
  <c r="AAZ16" i="2"/>
  <c r="ABA12" i="2"/>
  <c r="AAZ11" i="2"/>
  <c r="ABA18" i="2" l="1"/>
  <c r="ABA13" i="2" s="1"/>
  <c r="ABA17" i="2"/>
  <c r="ABA16" i="2"/>
  <c r="ABB12" i="2"/>
  <c r="ABA11" i="2"/>
  <c r="ABB18" i="2" l="1"/>
  <c r="ABB13" i="2" s="1"/>
  <c r="ABB16" i="2"/>
  <c r="ABB17" i="2"/>
  <c r="ABC12" i="2"/>
  <c r="ABB11" i="2"/>
  <c r="ABC18" i="2" l="1"/>
  <c r="ABC13" i="2" s="1"/>
  <c r="ABC17" i="2"/>
  <c r="ABC16" i="2"/>
  <c r="ABD12" i="2"/>
  <c r="ABC11" i="2"/>
  <c r="ABD18" i="2" l="1"/>
  <c r="ABD13" i="2" s="1"/>
  <c r="ABD17" i="2"/>
  <c r="ABD16" i="2"/>
  <c r="ABE12" i="2"/>
  <c r="ABD11" i="2"/>
  <c r="ABE18" i="2" l="1"/>
  <c r="ABE13" i="2" s="1"/>
  <c r="ABE17" i="2"/>
  <c r="ABE16" i="2"/>
  <c r="ABF12" i="2"/>
  <c r="ABE11" i="2"/>
  <c r="ABF18" i="2" l="1"/>
  <c r="ABF13" i="2" s="1"/>
  <c r="ABF17" i="2"/>
  <c r="ABF16" i="2"/>
  <c r="ABG12" i="2"/>
  <c r="ABF11" i="2"/>
  <c r="ABG18" i="2" l="1"/>
  <c r="ABG13" i="2" s="1"/>
  <c r="ABG17" i="2"/>
  <c r="ABG16" i="2"/>
  <c r="ABH12" i="2"/>
  <c r="ABG11" i="2"/>
  <c r="ABH18" i="2" l="1"/>
  <c r="ABH13" i="2" s="1"/>
  <c r="ABH17" i="2"/>
  <c r="ABH16" i="2"/>
  <c r="ABI12" i="2"/>
  <c r="ABH11" i="2"/>
  <c r="ABI18" i="2" l="1"/>
  <c r="ABI13" i="2" s="1"/>
  <c r="ABI17" i="2"/>
  <c r="ABI16" i="2"/>
  <c r="ABJ12" i="2"/>
  <c r="ABI11" i="2"/>
  <c r="ABJ18" i="2" l="1"/>
  <c r="ABJ13" i="2" s="1"/>
  <c r="ABJ16" i="2"/>
  <c r="ABJ17" i="2"/>
  <c r="ABK12" i="2"/>
  <c r="ABJ11" i="2"/>
  <c r="ABK18" i="2" l="1"/>
  <c r="ABK13" i="2" s="1"/>
  <c r="ABK17" i="2"/>
  <c r="ABK16" i="2"/>
  <c r="ABL12" i="2"/>
  <c r="ABK11" i="2"/>
  <c r="ABL18" i="2" l="1"/>
  <c r="ABL13" i="2" s="1"/>
  <c r="ABL17" i="2"/>
  <c r="ABL16" i="2"/>
  <c r="ABM12" i="2"/>
  <c r="ABL11" i="2"/>
  <c r="ABM18" i="2" l="1"/>
  <c r="ABM13" i="2" s="1"/>
  <c r="ABM17" i="2"/>
  <c r="ABM16" i="2"/>
  <c r="ABN12" i="2"/>
  <c r="ABM11" i="2"/>
  <c r="ABN18" i="2" l="1"/>
  <c r="ABN13" i="2" s="1"/>
  <c r="ABN16" i="2"/>
  <c r="ABN17" i="2"/>
  <c r="ABO12" i="2"/>
  <c r="ABN11" i="2"/>
  <c r="ABO18" i="2" l="1"/>
  <c r="ABO13" i="2" s="1"/>
  <c r="ABO17" i="2"/>
  <c r="ABO16" i="2"/>
  <c r="ABP12" i="2"/>
  <c r="ABO11" i="2"/>
  <c r="ABP18" i="2" l="1"/>
  <c r="ABP13" i="2" s="1"/>
  <c r="ABP17" i="2"/>
  <c r="ABP16" i="2"/>
  <c r="ABQ12" i="2"/>
  <c r="ABP11" i="2"/>
  <c r="ABQ18" i="2" l="1"/>
  <c r="ABQ13" i="2" s="1"/>
  <c r="ABQ17" i="2"/>
  <c r="ABQ16" i="2"/>
  <c r="ABR12" i="2"/>
  <c r="ABQ11" i="2"/>
  <c r="ABR18" i="2" l="1"/>
  <c r="ABR13" i="2" s="1"/>
  <c r="ABR16" i="2"/>
  <c r="ABR17" i="2"/>
  <c r="ABS12" i="2"/>
  <c r="ABR11" i="2"/>
  <c r="ABS18" i="2" l="1"/>
  <c r="ABS13" i="2" s="1"/>
  <c r="ABS17" i="2"/>
  <c r="ABS16" i="2"/>
  <c r="ABT12" i="2"/>
  <c r="ABS11" i="2"/>
  <c r="ABT18" i="2" l="1"/>
  <c r="ABT13" i="2" s="1"/>
  <c r="ABT17" i="2"/>
  <c r="ABT16" i="2"/>
  <c r="ABU12" i="2"/>
  <c r="ABT11" i="2"/>
  <c r="ABU18" i="2" l="1"/>
  <c r="ABU13" i="2" s="1"/>
  <c r="ABU17" i="2"/>
  <c r="ABU16" i="2"/>
  <c r="ABV12" i="2"/>
  <c r="ABU11" i="2"/>
  <c r="ABV18" i="2" l="1"/>
  <c r="ABV13" i="2" s="1"/>
  <c r="ABV17" i="2"/>
  <c r="ABV16" i="2"/>
  <c r="ABW12" i="2"/>
  <c r="ABV11" i="2"/>
  <c r="ABW18" i="2" l="1"/>
  <c r="ABW13" i="2" s="1"/>
  <c r="ABW17" i="2"/>
  <c r="ABW16" i="2"/>
  <c r="ABX12" i="2"/>
  <c r="ABW11" i="2"/>
  <c r="ABX18" i="2" l="1"/>
  <c r="ABX13" i="2" s="1"/>
  <c r="ABX17" i="2"/>
  <c r="ABX16" i="2"/>
  <c r="ABY12" i="2"/>
  <c r="ABX11" i="2"/>
  <c r="ABY18" i="2" l="1"/>
  <c r="ABY13" i="2" s="1"/>
  <c r="ABY17" i="2"/>
  <c r="ABY16" i="2"/>
  <c r="ABZ12" i="2"/>
  <c r="ABY11" i="2"/>
  <c r="ABZ18" i="2" l="1"/>
  <c r="ABZ13" i="2" s="1"/>
  <c r="ABZ16" i="2"/>
  <c r="ABZ17" i="2"/>
  <c r="ACA12" i="2"/>
  <c r="ABZ11" i="2"/>
  <c r="ACA18" i="2" l="1"/>
  <c r="ACA13" i="2" s="1"/>
  <c r="ACA17" i="2"/>
  <c r="ACA16" i="2"/>
  <c r="ACB12" i="2"/>
  <c r="ACA11" i="2"/>
  <c r="ACB18" i="2" l="1"/>
  <c r="ACB13" i="2" s="1"/>
  <c r="ACB17" i="2"/>
  <c r="ACC12" i="2"/>
  <c r="ACB16" i="2"/>
  <c r="ACB11" i="2"/>
  <c r="ACC18" i="2" l="1"/>
  <c r="ACC13" i="2" s="1"/>
  <c r="ACC17" i="2"/>
  <c r="ACC16" i="2"/>
  <c r="ACD12" i="2"/>
  <c r="ACC11" i="2"/>
  <c r="ACD18" i="2" l="1"/>
  <c r="ACD13" i="2" s="1"/>
  <c r="ACD16" i="2"/>
  <c r="ACD17" i="2"/>
  <c r="ACE12" i="2"/>
  <c r="ACD11" i="2"/>
  <c r="ACE18" i="2" l="1"/>
  <c r="ACE13" i="2" s="1"/>
  <c r="ACE17" i="2"/>
  <c r="ACE16" i="2"/>
  <c r="ACF12" i="2"/>
  <c r="ACE11" i="2"/>
  <c r="ACF18" i="2" l="1"/>
  <c r="ACF13" i="2" s="1"/>
  <c r="ACF17" i="2"/>
  <c r="ACF16" i="2"/>
  <c r="ACG12" i="2"/>
  <c r="ACF11" i="2"/>
  <c r="ACG18" i="2" l="1"/>
  <c r="ACG13" i="2" s="1"/>
  <c r="ACG17" i="2"/>
  <c r="ACG16" i="2"/>
  <c r="ACH12" i="2"/>
  <c r="ACG11" i="2"/>
  <c r="ACH18" i="2" l="1"/>
  <c r="ACH13" i="2" s="1"/>
  <c r="ACH16" i="2"/>
  <c r="ACH17" i="2"/>
  <c r="ACI12" i="2"/>
  <c r="ACH11" i="2"/>
  <c r="ACI18" i="2" l="1"/>
  <c r="ACI13" i="2" s="1"/>
  <c r="ACI17" i="2"/>
  <c r="ACI16" i="2"/>
  <c r="ACJ12" i="2"/>
  <c r="ACI11" i="2"/>
  <c r="ACJ17" i="2" l="1"/>
  <c r="ACJ18" i="2"/>
  <c r="ACJ13" i="2" s="1"/>
  <c r="ACJ16" i="2"/>
  <c r="ACK12" i="2"/>
  <c r="ACJ11" i="2"/>
  <c r="ACK18" i="2" l="1"/>
  <c r="ACK13" i="2" s="1"/>
  <c r="ACK17" i="2"/>
  <c r="ACK16" i="2"/>
  <c r="ACL12" i="2"/>
  <c r="ACK11" i="2"/>
  <c r="ACL18" i="2" l="1"/>
  <c r="ACL13" i="2" s="1"/>
  <c r="ACL17" i="2"/>
  <c r="ACL16" i="2"/>
  <c r="ACM12" i="2"/>
  <c r="ACL11" i="2"/>
  <c r="ACM18" i="2" l="1"/>
  <c r="ACM13" i="2" s="1"/>
  <c r="ACM17" i="2"/>
  <c r="ACM16" i="2"/>
  <c r="ACN12" i="2"/>
  <c r="ACM11" i="2"/>
  <c r="ACN18" i="2" l="1"/>
  <c r="ACN13" i="2" s="1"/>
  <c r="ACN17" i="2"/>
  <c r="ACN16" i="2"/>
  <c r="ACO12" i="2"/>
  <c r="ACN11" i="2"/>
  <c r="ACO18" i="2" l="1"/>
  <c r="ACO13" i="2" s="1"/>
  <c r="ACO17" i="2"/>
  <c r="ACO16" i="2"/>
  <c r="ACP12" i="2"/>
  <c r="ACO11" i="2"/>
  <c r="ACP18" i="2" l="1"/>
  <c r="ACP13" i="2" s="1"/>
  <c r="ACP16" i="2"/>
  <c r="ACP17" i="2"/>
  <c r="ACQ12" i="2"/>
  <c r="ACP11" i="2"/>
  <c r="ACQ18" i="2" l="1"/>
  <c r="ACQ13" i="2" s="1"/>
  <c r="ACQ17" i="2"/>
  <c r="ACQ16" i="2"/>
  <c r="ACR12" i="2"/>
  <c r="ACQ11" i="2"/>
  <c r="ACR18" i="2" l="1"/>
  <c r="ACR13" i="2" s="1"/>
  <c r="ACR17" i="2"/>
  <c r="ACS12" i="2"/>
  <c r="ACR16" i="2"/>
  <c r="ACR11" i="2"/>
  <c r="ACS18" i="2" l="1"/>
  <c r="ACS13" i="2" s="1"/>
  <c r="ACS17" i="2"/>
  <c r="ACS16" i="2"/>
  <c r="ACT12" i="2"/>
  <c r="ACS11" i="2"/>
  <c r="ACT18" i="2" l="1"/>
  <c r="ACT13" i="2" s="1"/>
  <c r="ACT16" i="2"/>
  <c r="ACT17" i="2"/>
  <c r="ACU12" i="2"/>
  <c r="ACT11" i="2"/>
  <c r="ACU18" i="2" l="1"/>
  <c r="ACU13" i="2" s="1"/>
  <c r="ACU17" i="2"/>
  <c r="ACU16" i="2"/>
  <c r="ACV12" i="2"/>
  <c r="ACU11" i="2"/>
  <c r="ACV18" i="2" l="1"/>
  <c r="ACV13" i="2" s="1"/>
  <c r="ACV17" i="2"/>
  <c r="ACV16" i="2"/>
  <c r="ACW12" i="2"/>
  <c r="ACV11" i="2"/>
  <c r="ACW18" i="2" l="1"/>
  <c r="ACW13" i="2" s="1"/>
  <c r="ACW17" i="2"/>
  <c r="ACW16" i="2"/>
  <c r="ACX12" i="2"/>
  <c r="ACW11" i="2"/>
  <c r="ACX18" i="2" l="1"/>
  <c r="ACX13" i="2" s="1"/>
  <c r="ACX16" i="2"/>
  <c r="ACX17" i="2"/>
  <c r="ACY12" i="2"/>
  <c r="ACX11" i="2"/>
  <c r="ACY18" i="2" l="1"/>
  <c r="ACY13" i="2" s="1"/>
  <c r="ACY17" i="2"/>
  <c r="ACY16" i="2"/>
  <c r="ACZ12" i="2"/>
  <c r="ACY11" i="2"/>
  <c r="ACZ18" i="2" l="1"/>
  <c r="ACZ13" i="2" s="1"/>
  <c r="ACZ17" i="2"/>
  <c r="ACZ16" i="2"/>
  <c r="ADA12" i="2"/>
  <c r="ACZ11" i="2"/>
  <c r="ADA18" i="2" l="1"/>
  <c r="ADA13" i="2" s="1"/>
  <c r="ADA17" i="2"/>
  <c r="ADA16" i="2"/>
  <c r="ADB12" i="2"/>
  <c r="ADA11" i="2"/>
  <c r="ADB18" i="2" l="1"/>
  <c r="ADB13" i="2" s="1"/>
  <c r="ADB17" i="2"/>
  <c r="ADB16" i="2"/>
  <c r="ADC12" i="2"/>
  <c r="ADB11" i="2"/>
  <c r="ADC18" i="2" l="1"/>
  <c r="ADC13" i="2" s="1"/>
  <c r="ADC17" i="2"/>
  <c r="ADC16" i="2"/>
  <c r="ADD12" i="2"/>
  <c r="ADC11" i="2"/>
  <c r="ADD18" i="2" l="1"/>
  <c r="ADD13" i="2" s="1"/>
  <c r="ADD17" i="2"/>
  <c r="ADD16" i="2"/>
  <c r="ADE12" i="2"/>
  <c r="ADD11" i="2"/>
  <c r="ADE17" i="2" l="1"/>
  <c r="ADE16" i="2"/>
  <c r="ADE18" i="2"/>
  <c r="ADE13" i="2" s="1"/>
  <c r="ADF12" i="2"/>
  <c r="ADE11" i="2"/>
  <c r="ADF18" i="2" l="1"/>
  <c r="ADF13" i="2" s="1"/>
  <c r="ADF16" i="2"/>
  <c r="ADF17" i="2"/>
  <c r="ADG12" i="2"/>
  <c r="ADF11" i="2"/>
  <c r="ADG18" i="2" l="1"/>
  <c r="ADG13" i="2" s="1"/>
  <c r="ADG17" i="2"/>
  <c r="ADG16" i="2"/>
  <c r="ADH12" i="2"/>
  <c r="ADG11" i="2"/>
  <c r="ADH18" i="2" l="1"/>
  <c r="ADH13" i="2" s="1"/>
  <c r="ADH17" i="2"/>
  <c r="ADH16" i="2"/>
  <c r="ADI12" i="2"/>
  <c r="ADH11" i="2"/>
  <c r="ADI18" i="2" l="1"/>
  <c r="ADI13" i="2" s="1"/>
  <c r="ADI17" i="2"/>
  <c r="ADI16" i="2"/>
  <c r="ADJ12" i="2"/>
  <c r="ADI11" i="2"/>
  <c r="ADJ18" i="2" l="1"/>
  <c r="ADJ13" i="2" s="1"/>
  <c r="ADJ16" i="2"/>
  <c r="ADJ17" i="2"/>
  <c r="ADK12" i="2"/>
  <c r="ADJ11" i="2"/>
  <c r="ADK18" i="2" l="1"/>
  <c r="ADK13" i="2" s="1"/>
  <c r="ADK17" i="2"/>
  <c r="ADK16" i="2"/>
  <c r="ADL12" i="2"/>
  <c r="ADK11" i="2"/>
  <c r="ADL18" i="2" l="1"/>
  <c r="ADL13" i="2" s="1"/>
  <c r="ADL17" i="2"/>
  <c r="ADL16" i="2"/>
  <c r="ADM12" i="2"/>
  <c r="ADL11" i="2"/>
  <c r="ADM18" i="2" l="1"/>
  <c r="ADM13" i="2" s="1"/>
  <c r="ADM17" i="2"/>
  <c r="ADM16" i="2"/>
  <c r="ADN12" i="2"/>
  <c r="ADM11" i="2"/>
  <c r="ADN18" i="2" l="1"/>
  <c r="ADN13" i="2" s="1"/>
  <c r="ADN16" i="2"/>
  <c r="ADN17" i="2"/>
  <c r="ADO12" i="2"/>
  <c r="ADN11" i="2"/>
  <c r="ADO18" i="2" l="1"/>
  <c r="ADO13" i="2" s="1"/>
  <c r="ADO17" i="2"/>
  <c r="ADO16" i="2"/>
  <c r="ADP12" i="2"/>
  <c r="ADO11" i="2"/>
  <c r="ADP18" i="2" l="1"/>
  <c r="ADP13" i="2" s="1"/>
  <c r="ADP17" i="2"/>
  <c r="ADP16" i="2"/>
  <c r="ADQ12" i="2"/>
  <c r="ADP11" i="2"/>
  <c r="ADQ18" i="2" l="1"/>
  <c r="ADQ13" i="2" s="1"/>
  <c r="ADQ17" i="2"/>
  <c r="ADQ16" i="2"/>
  <c r="ADR12" i="2"/>
  <c r="ADQ11" i="2"/>
  <c r="ADR18" i="2" l="1"/>
  <c r="ADR13" i="2" s="1"/>
  <c r="ADR17" i="2"/>
  <c r="ADR16" i="2"/>
  <c r="ADS12" i="2"/>
  <c r="ADR11" i="2"/>
  <c r="ADS18" i="2" l="1"/>
  <c r="ADS13" i="2" s="1"/>
  <c r="ADS17" i="2"/>
  <c r="ADS16" i="2"/>
  <c r="ADT12" i="2"/>
  <c r="ADS11" i="2"/>
  <c r="ADT18" i="2" l="1"/>
  <c r="ADT13" i="2" s="1"/>
  <c r="ADT17" i="2"/>
  <c r="ADT16" i="2"/>
  <c r="ADU12" i="2"/>
  <c r="ADT11" i="2"/>
  <c r="ADU18" i="2" l="1"/>
  <c r="ADU13" i="2" s="1"/>
  <c r="ADU17" i="2"/>
  <c r="ADU16" i="2"/>
  <c r="ADV12" i="2"/>
  <c r="ADU11" i="2"/>
  <c r="ADV18" i="2" l="1"/>
  <c r="ADV13" i="2" s="1"/>
  <c r="ADV16" i="2"/>
  <c r="ADV17" i="2"/>
  <c r="ADW12" i="2"/>
  <c r="ADV11" i="2"/>
  <c r="ADW18" i="2" l="1"/>
  <c r="ADW13" i="2" s="1"/>
  <c r="ADW17" i="2"/>
  <c r="ADW16" i="2"/>
  <c r="ADX12" i="2"/>
  <c r="ADW11" i="2"/>
  <c r="ADX18" i="2" l="1"/>
  <c r="ADX13" i="2" s="1"/>
  <c r="ADX17" i="2"/>
  <c r="ADX16" i="2"/>
  <c r="ADY12" i="2"/>
  <c r="ADX11" i="2"/>
  <c r="ADY18" i="2" l="1"/>
  <c r="ADY13" i="2" s="1"/>
  <c r="ADY17" i="2"/>
  <c r="ADY16" i="2"/>
  <c r="ADZ12" i="2"/>
  <c r="ADY11" i="2"/>
  <c r="ADZ18" i="2" l="1"/>
  <c r="ADZ13" i="2" s="1"/>
  <c r="ADZ16" i="2"/>
  <c r="ADZ17" i="2"/>
  <c r="AEA12" i="2"/>
  <c r="ADZ11" i="2"/>
  <c r="AEA18" i="2" l="1"/>
  <c r="AEA13" i="2" s="1"/>
  <c r="AEA17" i="2"/>
  <c r="AEA16" i="2"/>
  <c r="AEB12" i="2"/>
  <c r="AEA11" i="2"/>
  <c r="AEB18" i="2" l="1"/>
  <c r="AEB13" i="2" s="1"/>
  <c r="AEB17" i="2"/>
  <c r="AEB16" i="2"/>
  <c r="AEC12" i="2"/>
  <c r="AEB11" i="2"/>
  <c r="AEC18" i="2" l="1"/>
  <c r="AEC13" i="2" s="1"/>
  <c r="AEC17" i="2"/>
  <c r="AEC16" i="2"/>
  <c r="AED12" i="2"/>
  <c r="AEC11" i="2"/>
  <c r="AED18" i="2" l="1"/>
  <c r="AED13" i="2" s="1"/>
  <c r="AED16" i="2"/>
  <c r="AED17" i="2"/>
  <c r="AEE12" i="2"/>
  <c r="AED11" i="2"/>
  <c r="AEE18" i="2" l="1"/>
  <c r="AEE13" i="2" s="1"/>
  <c r="AEE17" i="2"/>
  <c r="AEE16" i="2"/>
  <c r="AEF12" i="2"/>
  <c r="AEE11" i="2"/>
  <c r="AEF18" i="2" l="1"/>
  <c r="AEF13" i="2" s="1"/>
  <c r="AEF17" i="2"/>
  <c r="AEF16" i="2"/>
  <c r="AEG12" i="2"/>
  <c r="AEF11" i="2"/>
  <c r="AEG18" i="2" l="1"/>
  <c r="AEG13" i="2" s="1"/>
  <c r="AEG17" i="2"/>
  <c r="AEG16" i="2"/>
  <c r="AEH12" i="2"/>
  <c r="AEG11" i="2"/>
  <c r="AEH18" i="2" l="1"/>
  <c r="AEH13" i="2" s="1"/>
  <c r="AEH17" i="2"/>
  <c r="AEH16" i="2"/>
  <c r="AEI12" i="2"/>
  <c r="AEH11" i="2"/>
  <c r="AEI18" i="2" l="1"/>
  <c r="AEI13" i="2" s="1"/>
  <c r="AEI17" i="2"/>
  <c r="AEI16" i="2"/>
  <c r="AEJ12" i="2"/>
  <c r="AEI11" i="2"/>
  <c r="AEJ18" i="2" l="1"/>
  <c r="AEJ13" i="2" s="1"/>
  <c r="AEJ17" i="2"/>
  <c r="AEJ16" i="2"/>
  <c r="AEK12" i="2"/>
  <c r="AEJ11" i="2"/>
  <c r="AEK18" i="2" l="1"/>
  <c r="AEK13" i="2" s="1"/>
  <c r="AEK17" i="2"/>
  <c r="AEK16" i="2"/>
  <c r="AEL12" i="2"/>
  <c r="AEK11" i="2"/>
  <c r="AEL18" i="2" l="1"/>
  <c r="AEL13" i="2" s="1"/>
  <c r="AEL16" i="2"/>
  <c r="AEL17" i="2"/>
  <c r="AEM12" i="2"/>
  <c r="AEL11" i="2"/>
  <c r="AEM18" i="2" l="1"/>
  <c r="AEM13" i="2" s="1"/>
  <c r="AEM17" i="2"/>
  <c r="AEM16" i="2"/>
  <c r="AEN12" i="2"/>
  <c r="AEM11" i="2"/>
  <c r="AEN18" i="2" l="1"/>
  <c r="AEN13" i="2" s="1"/>
  <c r="AEN17" i="2"/>
  <c r="AEO12" i="2"/>
  <c r="AEN16" i="2"/>
  <c r="AEN11" i="2"/>
  <c r="AEO18" i="2" l="1"/>
  <c r="AEO13" i="2" s="1"/>
  <c r="AEO17" i="2"/>
  <c r="AEO16" i="2"/>
  <c r="AEP12" i="2"/>
  <c r="AEO11" i="2"/>
  <c r="AEP18" i="2" l="1"/>
  <c r="AEP13" i="2" s="1"/>
  <c r="AEP16" i="2"/>
  <c r="AEP17" i="2"/>
  <c r="AEQ12" i="2"/>
  <c r="AEP11" i="2"/>
  <c r="AEQ18" i="2" l="1"/>
  <c r="AEQ13" i="2" s="1"/>
  <c r="AEQ17" i="2"/>
  <c r="AEQ16" i="2"/>
  <c r="AER12" i="2"/>
  <c r="AEQ11" i="2"/>
  <c r="AER18" i="2" l="1"/>
  <c r="AER13" i="2" s="1"/>
  <c r="AER17" i="2"/>
  <c r="AER16" i="2"/>
  <c r="AES12" i="2"/>
  <c r="AER11" i="2"/>
  <c r="AES18" i="2" l="1"/>
  <c r="AES13" i="2" s="1"/>
  <c r="AES17" i="2"/>
  <c r="AES16" i="2"/>
  <c r="AET12" i="2"/>
  <c r="AES11" i="2"/>
  <c r="AET18" i="2" l="1"/>
  <c r="AET13" i="2" s="1"/>
  <c r="AET16" i="2"/>
  <c r="AET17" i="2"/>
  <c r="AEU12" i="2"/>
  <c r="AET11" i="2"/>
  <c r="AEU18" i="2" l="1"/>
  <c r="AEU13" i="2" s="1"/>
  <c r="AEU17" i="2"/>
  <c r="AEU16" i="2"/>
  <c r="AEV12" i="2"/>
  <c r="AEU11" i="2"/>
  <c r="AEV18" i="2" l="1"/>
  <c r="AEV13" i="2" s="1"/>
  <c r="AEV17" i="2"/>
  <c r="AEV16" i="2"/>
  <c r="AEW12" i="2"/>
  <c r="AEV11" i="2"/>
  <c r="AEW18" i="2" l="1"/>
  <c r="AEW13" i="2" s="1"/>
  <c r="AEW17" i="2"/>
  <c r="AEW16" i="2"/>
  <c r="AEX12" i="2"/>
  <c r="AEW11" i="2"/>
  <c r="AEX18" i="2" l="1"/>
  <c r="AEX13" i="2" s="1"/>
  <c r="AEX17" i="2"/>
  <c r="AEX16" i="2"/>
  <c r="AEY12" i="2"/>
  <c r="AEX11" i="2"/>
  <c r="AEY18" i="2" l="1"/>
  <c r="AEY13" i="2" s="1"/>
  <c r="AEY17" i="2"/>
  <c r="AEY16" i="2"/>
  <c r="AEZ12" i="2"/>
  <c r="AEY11" i="2"/>
  <c r="AEZ18" i="2" l="1"/>
  <c r="AEZ13" i="2" s="1"/>
  <c r="AEZ17" i="2"/>
  <c r="AEZ16" i="2"/>
  <c r="AFA12" i="2"/>
  <c r="AEZ11" i="2"/>
  <c r="AFA18" i="2" l="1"/>
  <c r="AFA13" i="2" s="1"/>
  <c r="AFA17" i="2"/>
  <c r="AFA16" i="2"/>
  <c r="AFB12" i="2"/>
  <c r="AFA11" i="2"/>
  <c r="AFB18" i="2" l="1"/>
  <c r="AFB13" i="2" s="1"/>
  <c r="AFB16" i="2"/>
  <c r="AFB17" i="2"/>
  <c r="AFC12" i="2"/>
  <c r="AFB11" i="2"/>
  <c r="AFC18" i="2" l="1"/>
  <c r="AFC13" i="2" s="1"/>
  <c r="AFC17" i="2"/>
  <c r="AFC16" i="2"/>
  <c r="AFD12" i="2"/>
  <c r="AFC11" i="2"/>
  <c r="AFD18" i="2" l="1"/>
  <c r="AFD13" i="2" s="1"/>
  <c r="AFD17" i="2"/>
  <c r="AFE12" i="2"/>
  <c r="AFD16" i="2"/>
  <c r="AFD11" i="2"/>
  <c r="AFE18" i="2" l="1"/>
  <c r="AFE13" i="2" s="1"/>
  <c r="AFE17" i="2"/>
  <c r="AFE16" i="2"/>
  <c r="AFF12" i="2"/>
  <c r="AFE11" i="2"/>
  <c r="AFF18" i="2" l="1"/>
  <c r="AFF13" i="2" s="1"/>
  <c r="AFF16" i="2"/>
  <c r="AFG12" i="2"/>
  <c r="AFF17" i="2"/>
  <c r="AFF11" i="2"/>
  <c r="AFG18" i="2" l="1"/>
  <c r="AFG13" i="2" s="1"/>
  <c r="AFG17" i="2"/>
  <c r="AFG16" i="2"/>
  <c r="AFH12" i="2"/>
  <c r="AFG11" i="2"/>
  <c r="AFH18" i="2" l="1"/>
  <c r="AFH13" i="2" s="1"/>
  <c r="AFH17" i="2"/>
  <c r="AFH16" i="2"/>
  <c r="AFI12" i="2"/>
  <c r="AFH11" i="2"/>
  <c r="AFI18" i="2" l="1"/>
  <c r="AFI13" i="2" s="1"/>
  <c r="AFI17" i="2"/>
  <c r="AFI16" i="2"/>
  <c r="AFJ12" i="2"/>
  <c r="AFI11" i="2"/>
  <c r="AFJ18" i="2" l="1"/>
  <c r="AFJ13" i="2" s="1"/>
  <c r="AFJ16" i="2"/>
  <c r="AFJ17" i="2"/>
  <c r="AFK12" i="2"/>
  <c r="AFJ11" i="2"/>
  <c r="AFK18" i="2" l="1"/>
  <c r="AFK13" i="2" s="1"/>
  <c r="AFK17" i="2"/>
  <c r="AFK16" i="2"/>
  <c r="AFL12" i="2"/>
  <c r="AFK11" i="2"/>
  <c r="AFL18" i="2" l="1"/>
  <c r="AFL13" i="2" s="1"/>
  <c r="AFL17" i="2"/>
  <c r="AFL16" i="2"/>
  <c r="AFM12" i="2"/>
  <c r="AFL11" i="2"/>
  <c r="AFM18" i="2" l="1"/>
  <c r="AFM13" i="2" s="1"/>
  <c r="AFM17" i="2"/>
  <c r="AFM16" i="2"/>
  <c r="AFN12" i="2"/>
  <c r="AFM11" i="2"/>
  <c r="AFN18" i="2" l="1"/>
  <c r="AFN13" i="2" s="1"/>
  <c r="AFN17" i="2"/>
  <c r="AFN16" i="2"/>
  <c r="AFO12" i="2"/>
  <c r="AFN11" i="2"/>
  <c r="AFO18" i="2" l="1"/>
  <c r="AFO13" i="2" s="1"/>
  <c r="AFO17" i="2"/>
  <c r="AFO16" i="2"/>
  <c r="AFP12" i="2"/>
  <c r="AFO11" i="2"/>
  <c r="AFP18" i="2" l="1"/>
  <c r="AFP13" i="2" s="1"/>
  <c r="AFP17" i="2"/>
  <c r="AFP16" i="2"/>
  <c r="AFQ12" i="2"/>
  <c r="AFP11" i="2"/>
  <c r="AFQ18" i="2" l="1"/>
  <c r="AFQ13" i="2" s="1"/>
  <c r="AFQ17" i="2"/>
  <c r="AFQ16" i="2"/>
  <c r="AFR12" i="2"/>
  <c r="AFQ11" i="2"/>
  <c r="AFR18" i="2" l="1"/>
  <c r="AFR13" i="2" s="1"/>
  <c r="AFR16" i="2"/>
  <c r="AFR17" i="2"/>
  <c r="AFS12" i="2"/>
  <c r="AFR11" i="2"/>
  <c r="AFS18" i="2" l="1"/>
  <c r="AFS13" i="2" s="1"/>
  <c r="AFS17" i="2"/>
  <c r="AFS16" i="2"/>
  <c r="AFT12" i="2"/>
  <c r="AFS11" i="2"/>
  <c r="AFT18" i="2" l="1"/>
  <c r="AFT13" i="2" s="1"/>
  <c r="AFT17" i="2"/>
  <c r="AFT16" i="2"/>
  <c r="AFU12" i="2"/>
  <c r="AFT11" i="2"/>
  <c r="AFU18" i="2" l="1"/>
  <c r="AFU13" i="2" s="1"/>
  <c r="AFU17" i="2"/>
  <c r="AFU16" i="2"/>
  <c r="AFV12" i="2"/>
  <c r="AFU11" i="2"/>
  <c r="AFV18" i="2" l="1"/>
  <c r="AFV13" i="2" s="1"/>
  <c r="AFV16" i="2"/>
  <c r="AFV17" i="2"/>
  <c r="AFW12" i="2"/>
  <c r="AFV11" i="2"/>
  <c r="AFW18" i="2" l="1"/>
  <c r="AFW13" i="2" s="1"/>
  <c r="AFW17" i="2"/>
  <c r="AFW16" i="2"/>
  <c r="AFX12" i="2"/>
  <c r="AFW11" i="2"/>
  <c r="AFX18" i="2" l="1"/>
  <c r="AFX13" i="2" s="1"/>
  <c r="AFX17" i="2"/>
  <c r="AFX16" i="2"/>
  <c r="AFY12" i="2"/>
  <c r="AFX11" i="2"/>
  <c r="AFY18" i="2" l="1"/>
  <c r="AFY13" i="2" s="1"/>
  <c r="AFY17" i="2"/>
  <c r="AFY16" i="2"/>
  <c r="AFZ12" i="2"/>
  <c r="AFY11" i="2"/>
  <c r="AFZ18" i="2" l="1"/>
  <c r="AFZ13" i="2" s="1"/>
  <c r="AFZ16" i="2"/>
  <c r="AFZ17" i="2"/>
  <c r="AGA12" i="2"/>
  <c r="AFZ11" i="2"/>
  <c r="AGA18" i="2" l="1"/>
  <c r="AGA13" i="2" s="1"/>
  <c r="AGA17" i="2"/>
  <c r="AGA16" i="2"/>
  <c r="AGB12" i="2"/>
  <c r="AGA11" i="2"/>
  <c r="AGB18" i="2" l="1"/>
  <c r="AGB13" i="2" s="1"/>
  <c r="AGB17" i="2"/>
  <c r="AGB16" i="2"/>
  <c r="AGC12" i="2"/>
  <c r="AGB11" i="2"/>
  <c r="AGC18" i="2" l="1"/>
  <c r="AGC13" i="2" s="1"/>
  <c r="AGC17" i="2"/>
  <c r="AGC16" i="2"/>
  <c r="AGD12" i="2"/>
  <c r="AGC11" i="2"/>
  <c r="AGD18" i="2" l="1"/>
  <c r="AGD13" i="2" s="1"/>
  <c r="AGD17" i="2"/>
  <c r="AGD16" i="2"/>
  <c r="AGE12" i="2"/>
  <c r="AGD11" i="2"/>
  <c r="AGE18" i="2" l="1"/>
  <c r="AGE13" i="2" s="1"/>
  <c r="AGE17" i="2"/>
  <c r="AGE16" i="2"/>
  <c r="AGF12" i="2"/>
  <c r="AGE11" i="2"/>
  <c r="AGF18" i="2" l="1"/>
  <c r="AGF13" i="2" s="1"/>
  <c r="AGF17" i="2"/>
  <c r="AGF16" i="2"/>
  <c r="AGG12" i="2"/>
  <c r="AGF11" i="2"/>
  <c r="AGG18" i="2" l="1"/>
  <c r="AGG13" i="2" s="1"/>
  <c r="AGG17" i="2"/>
  <c r="AGG16" i="2"/>
  <c r="AGH12" i="2"/>
  <c r="AGG11" i="2"/>
  <c r="AGH18" i="2" l="1"/>
  <c r="AGH13" i="2" s="1"/>
  <c r="AGH16" i="2"/>
  <c r="AGH17" i="2"/>
  <c r="AGI12" i="2"/>
  <c r="AGH11" i="2"/>
  <c r="AGI18" i="2" l="1"/>
  <c r="AGI13" i="2" s="1"/>
  <c r="AGI17" i="2"/>
  <c r="AGI16" i="2"/>
  <c r="AGJ12" i="2"/>
  <c r="AGI11" i="2"/>
  <c r="AGJ18" i="2" l="1"/>
  <c r="AGJ13" i="2" s="1"/>
  <c r="AGJ17" i="2"/>
  <c r="AGJ16" i="2"/>
  <c r="AGK12" i="2"/>
  <c r="AGJ11" i="2"/>
  <c r="AGK18" i="2" l="1"/>
  <c r="AGK13" i="2" s="1"/>
  <c r="AGK17" i="2"/>
  <c r="AGK16" i="2"/>
  <c r="AGL12" i="2"/>
  <c r="AGK11" i="2"/>
  <c r="AGL18" i="2" l="1"/>
  <c r="AGL13" i="2" s="1"/>
  <c r="AGL16" i="2"/>
  <c r="AGL17" i="2"/>
  <c r="AGM12" i="2"/>
  <c r="AGL11" i="2"/>
  <c r="AGM18" i="2" l="1"/>
  <c r="AGM13" i="2" s="1"/>
  <c r="AGM17" i="2"/>
  <c r="AGM16" i="2"/>
  <c r="AGN12" i="2"/>
  <c r="AGM11" i="2"/>
  <c r="AGN18" i="2" l="1"/>
  <c r="AGN13" i="2" s="1"/>
  <c r="AGN17" i="2"/>
  <c r="AGN16" i="2"/>
  <c r="AGO12" i="2"/>
  <c r="AGN11" i="2"/>
  <c r="AGO18" i="2" l="1"/>
  <c r="AGO13" i="2" s="1"/>
  <c r="AGO17" i="2"/>
  <c r="AGO16" i="2"/>
  <c r="AGP12" i="2"/>
  <c r="AGO11" i="2"/>
  <c r="AGP18" i="2" l="1"/>
  <c r="AGP13" i="2" s="1"/>
  <c r="AGP16" i="2"/>
  <c r="AGP17" i="2"/>
  <c r="AGQ12" i="2"/>
  <c r="AGP11" i="2"/>
  <c r="AGQ18" i="2" l="1"/>
  <c r="AGQ13" i="2" s="1"/>
  <c r="AGQ17" i="2"/>
  <c r="AGQ16" i="2"/>
  <c r="AGR12" i="2"/>
  <c r="AGQ11" i="2"/>
  <c r="AGR18" i="2" l="1"/>
  <c r="AGR13" i="2" s="1"/>
  <c r="AGR17" i="2"/>
  <c r="AGR16" i="2"/>
  <c r="AGS12" i="2"/>
  <c r="AGR11" i="2"/>
  <c r="AGS17" i="2" l="1"/>
  <c r="AGS16" i="2"/>
  <c r="AGT12" i="2"/>
  <c r="AGS18" i="2"/>
  <c r="AGS13" i="2" s="1"/>
  <c r="AGS11" i="2"/>
  <c r="AGT18" i="2" l="1"/>
  <c r="AGT13" i="2" s="1"/>
  <c r="AGT17" i="2"/>
  <c r="AGT16" i="2"/>
  <c r="AGU12" i="2"/>
  <c r="AGT11" i="2"/>
  <c r="AGU18" i="2" l="1"/>
  <c r="AGU13" i="2" s="1"/>
  <c r="AGU17" i="2"/>
  <c r="AGU16" i="2"/>
  <c r="AGV12" i="2"/>
  <c r="AGU11" i="2"/>
  <c r="AGV18" i="2" l="1"/>
  <c r="AGV13" i="2" s="1"/>
  <c r="AGV17" i="2"/>
  <c r="AGV16" i="2"/>
  <c r="AGW12" i="2"/>
  <c r="AGV11" i="2"/>
  <c r="AGW18" i="2" l="1"/>
  <c r="AGW13" i="2" s="1"/>
  <c r="AGW17" i="2"/>
  <c r="AGW16" i="2"/>
  <c r="AGX12" i="2"/>
  <c r="AGW11" i="2"/>
  <c r="AGX18" i="2" l="1"/>
  <c r="AGX13" i="2" s="1"/>
  <c r="AGX16" i="2"/>
  <c r="AGX17" i="2"/>
  <c r="AGY12" i="2"/>
  <c r="AGX11" i="2"/>
  <c r="AGY18" i="2" l="1"/>
  <c r="AGY13" i="2" s="1"/>
  <c r="AGY17" i="2"/>
  <c r="AGY16" i="2"/>
  <c r="AGZ12" i="2"/>
  <c r="AGY11" i="2"/>
  <c r="AGZ18" i="2" l="1"/>
  <c r="AGZ13" i="2" s="1"/>
  <c r="AGZ17" i="2"/>
  <c r="AHA12" i="2"/>
  <c r="AGZ16" i="2"/>
  <c r="AGZ11" i="2"/>
  <c r="AHA18" i="2" l="1"/>
  <c r="AHA13" i="2" s="1"/>
  <c r="AHA17" i="2"/>
  <c r="AHA16" i="2"/>
  <c r="AHB12" i="2"/>
  <c r="AHA11" i="2"/>
  <c r="AHB18" i="2" l="1"/>
  <c r="AHB13" i="2" s="1"/>
  <c r="AHB16" i="2"/>
  <c r="AHB17" i="2"/>
  <c r="AHC12" i="2"/>
  <c r="AHB11" i="2"/>
  <c r="AHC18" i="2" l="1"/>
  <c r="AHC13" i="2" s="1"/>
  <c r="AHC17" i="2"/>
  <c r="AHC16" i="2"/>
  <c r="AHD12" i="2"/>
  <c r="AHC11" i="2"/>
  <c r="AHD18" i="2" l="1"/>
  <c r="AHD13" i="2" s="1"/>
  <c r="AHD17" i="2"/>
  <c r="AHD16" i="2"/>
  <c r="AHE12" i="2"/>
  <c r="AHD11" i="2"/>
  <c r="AHE18" i="2" l="1"/>
  <c r="AHE13" i="2" s="1"/>
  <c r="AHE17" i="2"/>
  <c r="AHE16" i="2"/>
  <c r="AHF12" i="2"/>
  <c r="AHE11" i="2"/>
  <c r="AHF18" i="2" l="1"/>
  <c r="AHF13" i="2" s="1"/>
  <c r="AHF16" i="2"/>
  <c r="AHF17" i="2"/>
  <c r="AHG12" i="2"/>
  <c r="AHF11" i="2"/>
  <c r="AHG18" i="2" l="1"/>
  <c r="AHG13" i="2" s="1"/>
  <c r="AHG17" i="2"/>
  <c r="AHG16" i="2"/>
  <c r="AHH12" i="2"/>
  <c r="AHG11" i="2"/>
  <c r="AHH18" i="2" l="1"/>
  <c r="AHH13" i="2" s="1"/>
  <c r="AHH17" i="2"/>
  <c r="AHH16" i="2"/>
  <c r="AHI12" i="2"/>
  <c r="AHH11" i="2"/>
  <c r="AHI18" i="2" l="1"/>
  <c r="AHI13" i="2" s="1"/>
  <c r="AHI17" i="2"/>
  <c r="AHI16" i="2"/>
  <c r="AHJ12" i="2"/>
  <c r="AHI11" i="2"/>
  <c r="AHJ18" i="2" l="1"/>
  <c r="AHJ13" i="2" s="1"/>
  <c r="AHJ17" i="2"/>
  <c r="AHJ16" i="2"/>
  <c r="AHK12" i="2"/>
  <c r="AHJ11" i="2"/>
  <c r="AHK18" i="2" l="1"/>
  <c r="AHK13" i="2" s="1"/>
  <c r="AHK17" i="2"/>
  <c r="AHK16" i="2"/>
  <c r="AHL12" i="2"/>
  <c r="AHK11" i="2"/>
  <c r="AHL18" i="2" l="1"/>
  <c r="AHL13" i="2" s="1"/>
  <c r="AHL17" i="2"/>
  <c r="AHL16" i="2"/>
  <c r="AHM12" i="2"/>
  <c r="AHL11" i="2"/>
  <c r="AHM18" i="2" l="1"/>
  <c r="AHM13" i="2" s="1"/>
  <c r="AHM17" i="2"/>
  <c r="AHM16" i="2"/>
  <c r="AHN12" i="2"/>
  <c r="AHM11" i="2"/>
  <c r="AHN18" i="2" l="1"/>
  <c r="AHN13" i="2" s="1"/>
  <c r="AHN17" i="2"/>
  <c r="AHN16" i="2"/>
  <c r="AHO12" i="2"/>
  <c r="AHN11" i="2"/>
  <c r="AHO18" i="2" l="1"/>
  <c r="AHO13" i="2" s="1"/>
  <c r="AHO17" i="2"/>
  <c r="AHO16" i="2"/>
  <c r="AHP12" i="2"/>
  <c r="AHO11" i="2"/>
  <c r="AHP18" i="2" l="1"/>
  <c r="AHP13" i="2" s="1"/>
  <c r="AHP17" i="2"/>
  <c r="AHQ12" i="2"/>
  <c r="AHP16" i="2"/>
  <c r="AHP11" i="2"/>
  <c r="AHQ18" i="2" l="1"/>
  <c r="AHQ13" i="2" s="1"/>
  <c r="AHQ17" i="2"/>
  <c r="AHQ16" i="2"/>
  <c r="AHR12" i="2"/>
  <c r="AHQ11" i="2"/>
  <c r="AHR18" i="2" l="1"/>
  <c r="AHR13" i="2" s="1"/>
  <c r="AHR17" i="2"/>
  <c r="AHR16" i="2"/>
  <c r="AHS12" i="2"/>
  <c r="AHR11" i="2"/>
  <c r="AHS18" i="2" l="1"/>
  <c r="AHS13" i="2" s="1"/>
  <c r="AHS17" i="2"/>
  <c r="AHS16" i="2"/>
  <c r="AHT12" i="2"/>
  <c r="AHS11" i="2"/>
  <c r="AHT18" i="2" l="1"/>
  <c r="AHT13" i="2" s="1"/>
  <c r="AHT17" i="2"/>
  <c r="AHT16" i="2"/>
  <c r="AHU12" i="2"/>
  <c r="AHT11" i="2"/>
  <c r="AHU18" i="2" l="1"/>
  <c r="AHU13" i="2" s="1"/>
  <c r="AHU17" i="2"/>
  <c r="AHU16" i="2"/>
  <c r="AHV12" i="2"/>
  <c r="AHU11" i="2"/>
  <c r="AHV18" i="2" l="1"/>
  <c r="AHV13" i="2" s="1"/>
  <c r="AHV16" i="2"/>
  <c r="AHV17" i="2"/>
  <c r="AHW12" i="2"/>
  <c r="AHV11" i="2"/>
  <c r="AHW18" i="2" l="1"/>
  <c r="AHW13" i="2" s="1"/>
  <c r="AHW17" i="2"/>
  <c r="AHW16" i="2"/>
  <c r="AHX12" i="2"/>
  <c r="AHW11" i="2"/>
  <c r="AHX18" i="2" l="1"/>
  <c r="AHX13" i="2" s="1"/>
  <c r="AHX17" i="2"/>
  <c r="AHX16" i="2"/>
  <c r="AHY12" i="2"/>
  <c r="AHX11" i="2"/>
  <c r="AHY18" i="2" l="1"/>
  <c r="AHY13" i="2" s="1"/>
  <c r="AHY17" i="2"/>
  <c r="AHY16" i="2"/>
  <c r="AHZ12" i="2"/>
  <c r="AHY11" i="2"/>
  <c r="AHZ18" i="2" l="1"/>
  <c r="AHZ13" i="2" s="1"/>
  <c r="AHZ17" i="2"/>
  <c r="AHZ16" i="2"/>
  <c r="AIA12" i="2"/>
  <c r="AHZ11" i="2"/>
  <c r="AIA18" i="2" l="1"/>
  <c r="AIA13" i="2" s="1"/>
  <c r="AIA17" i="2"/>
  <c r="AIA16" i="2"/>
  <c r="AIB12" i="2"/>
  <c r="AIA11" i="2"/>
  <c r="AIB18" i="2" l="1"/>
  <c r="AIB13" i="2" s="1"/>
  <c r="AIB17" i="2"/>
  <c r="AIB16" i="2"/>
  <c r="AIC12" i="2"/>
  <c r="AIB11" i="2"/>
  <c r="AIC18" i="2" l="1"/>
  <c r="AIC13" i="2" s="1"/>
  <c r="AIC17" i="2"/>
  <c r="AIC16" i="2"/>
  <c r="AID12" i="2"/>
  <c r="AIC11" i="2"/>
  <c r="AID18" i="2" l="1"/>
  <c r="AID13" i="2" s="1"/>
  <c r="AID16" i="2"/>
  <c r="AID17" i="2"/>
  <c r="AIE12" i="2"/>
  <c r="AID11" i="2"/>
  <c r="AIE18" i="2" l="1"/>
  <c r="AIE13" i="2" s="1"/>
  <c r="AIE17" i="2"/>
  <c r="AIE16" i="2"/>
  <c r="AIF12" i="2"/>
  <c r="AIE11" i="2"/>
  <c r="AIF18" i="2" l="1"/>
  <c r="AIF13" i="2" s="1"/>
  <c r="AIF17" i="2"/>
  <c r="AIF16" i="2"/>
  <c r="AIG12" i="2"/>
  <c r="AIF11" i="2"/>
  <c r="AIG18" i="2" l="1"/>
  <c r="AIG13" i="2" s="1"/>
  <c r="AIG17" i="2"/>
  <c r="AIG16" i="2"/>
  <c r="AIH12" i="2"/>
  <c r="AIG11" i="2"/>
  <c r="AIH18" i="2" l="1"/>
  <c r="AIH13" i="2" s="1"/>
  <c r="AIH17" i="2"/>
  <c r="AIH16" i="2"/>
  <c r="AII12" i="2"/>
  <c r="AIH11" i="2"/>
  <c r="AII18" i="2" l="1"/>
  <c r="AII13" i="2" s="1"/>
  <c r="AII17" i="2"/>
  <c r="AII16" i="2"/>
  <c r="AIJ12" i="2"/>
  <c r="AII11" i="2"/>
  <c r="AIJ18" i="2" l="1"/>
  <c r="AIJ13" i="2" s="1"/>
  <c r="AIJ17" i="2"/>
  <c r="AIJ16" i="2"/>
  <c r="AIK12" i="2"/>
  <c r="AIJ11" i="2"/>
  <c r="AIK18" i="2" l="1"/>
  <c r="AIK13" i="2" s="1"/>
  <c r="AIK17" i="2"/>
  <c r="AIK16" i="2"/>
  <c r="AIL12" i="2"/>
  <c r="AIK11" i="2"/>
  <c r="AIL18" i="2" l="1"/>
  <c r="AIL13" i="2" s="1"/>
  <c r="AIL16" i="2"/>
  <c r="AIL17" i="2"/>
  <c r="AIM12" i="2"/>
  <c r="AIL11" i="2"/>
  <c r="AIM18" i="2" l="1"/>
  <c r="AIM13" i="2" s="1"/>
  <c r="AIM17" i="2"/>
  <c r="AIM16" i="2"/>
  <c r="AIN12" i="2"/>
  <c r="AIM11" i="2"/>
  <c r="AIN18" i="2" l="1"/>
  <c r="AIN13" i="2" s="1"/>
  <c r="AIN17" i="2"/>
  <c r="AIN16" i="2"/>
  <c r="AIO12" i="2"/>
  <c r="AIN11" i="2"/>
  <c r="AIO18" i="2" l="1"/>
  <c r="AIO13" i="2" s="1"/>
  <c r="AIO17" i="2"/>
  <c r="AIO16" i="2"/>
  <c r="AIP12" i="2"/>
  <c r="AIO11" i="2"/>
  <c r="AIP18" i="2" l="1"/>
  <c r="AIP13" i="2" s="1"/>
  <c r="AIP17" i="2"/>
  <c r="AIP16" i="2"/>
  <c r="AIQ12" i="2"/>
  <c r="AIP11" i="2"/>
  <c r="AIQ18" i="2" l="1"/>
  <c r="AIQ13" i="2" s="1"/>
  <c r="AIQ17" i="2"/>
  <c r="AIQ16" i="2"/>
  <c r="AIR12" i="2"/>
  <c r="AIQ11" i="2"/>
  <c r="AIR18" i="2" l="1"/>
  <c r="AIR13" i="2" s="1"/>
  <c r="AIR17" i="2"/>
  <c r="AIR16" i="2"/>
  <c r="AIS12" i="2"/>
  <c r="AIR11" i="2"/>
  <c r="AIS18" i="2" l="1"/>
  <c r="AIS13" i="2" s="1"/>
  <c r="AIS17" i="2"/>
  <c r="AIS16" i="2"/>
  <c r="AIT12" i="2"/>
  <c r="AIS11" i="2"/>
  <c r="AIT18" i="2" l="1"/>
  <c r="AIT13" i="2" s="1"/>
  <c r="AIT17" i="2"/>
  <c r="AIT16" i="2"/>
  <c r="AIU12" i="2"/>
  <c r="AIT11" i="2"/>
  <c r="AIU18" i="2" l="1"/>
  <c r="AIU13" i="2" s="1"/>
  <c r="AIU17" i="2"/>
  <c r="AIU16" i="2"/>
  <c r="AIV12" i="2"/>
  <c r="AIU11" i="2"/>
  <c r="AIV18" i="2" l="1"/>
  <c r="AIV13" i="2" s="1"/>
  <c r="AIV17" i="2"/>
  <c r="AIV16" i="2"/>
  <c r="AIW12" i="2"/>
  <c r="AIV11" i="2"/>
  <c r="AIW18" i="2" l="1"/>
  <c r="AIW13" i="2" s="1"/>
  <c r="AIW17" i="2"/>
  <c r="AIW16" i="2"/>
  <c r="AIX12" i="2"/>
  <c r="AIW11" i="2"/>
  <c r="AIX18" i="2" l="1"/>
  <c r="AIX13" i="2" s="1"/>
  <c r="AIX17" i="2"/>
  <c r="AIX16" i="2"/>
  <c r="AIY12" i="2"/>
  <c r="AIX11" i="2"/>
  <c r="AIY18" i="2" l="1"/>
  <c r="AIY13" i="2" s="1"/>
  <c r="AIY17" i="2"/>
  <c r="AIY16" i="2"/>
  <c r="AIZ12" i="2"/>
  <c r="AIY11" i="2"/>
  <c r="AIZ18" i="2" l="1"/>
  <c r="AIZ13" i="2" s="1"/>
  <c r="AIZ17" i="2"/>
  <c r="AIZ16" i="2"/>
  <c r="AJA12" i="2"/>
  <c r="AIZ11" i="2"/>
  <c r="AJA18" i="2" l="1"/>
  <c r="AJA13" i="2" s="1"/>
  <c r="AJA17" i="2"/>
  <c r="AJA16" i="2"/>
  <c r="AJB12" i="2"/>
  <c r="AJA11" i="2"/>
  <c r="AJB18" i="2" l="1"/>
  <c r="AJB13" i="2" s="1"/>
  <c r="AJB16" i="2"/>
  <c r="AJB17" i="2"/>
  <c r="AJC12" i="2"/>
  <c r="AJB11" i="2"/>
  <c r="AJC18" i="2" l="1"/>
  <c r="AJC13" i="2" s="1"/>
  <c r="AJC17" i="2"/>
  <c r="AJC16" i="2"/>
  <c r="AJD12" i="2"/>
  <c r="AJC11" i="2"/>
  <c r="AJD18" i="2" l="1"/>
  <c r="AJD13" i="2" s="1"/>
  <c r="AJD17" i="2"/>
  <c r="AJD16" i="2"/>
  <c r="AJE12" i="2"/>
  <c r="AJD11" i="2"/>
  <c r="AJE18" i="2" l="1"/>
  <c r="AJE13" i="2" s="1"/>
  <c r="AJE17" i="2"/>
  <c r="AJE16" i="2"/>
  <c r="AJF12" i="2"/>
  <c r="AJE11" i="2"/>
  <c r="AJF18" i="2" l="1"/>
  <c r="AJF13" i="2" s="1"/>
  <c r="AJF17" i="2"/>
  <c r="AJF16" i="2"/>
  <c r="AJG12" i="2"/>
  <c r="AJF11" i="2"/>
  <c r="AJG18" i="2" l="1"/>
  <c r="AJG13" i="2" s="1"/>
  <c r="AJG17" i="2"/>
  <c r="AJG16" i="2"/>
  <c r="AJH12" i="2"/>
  <c r="AJG11" i="2"/>
  <c r="AJH18" i="2" l="1"/>
  <c r="AJH13" i="2" s="1"/>
  <c r="AJH17" i="2"/>
  <c r="AJH16" i="2"/>
  <c r="AJI12" i="2"/>
  <c r="AJH11" i="2"/>
  <c r="AJI18" i="2" l="1"/>
  <c r="AJI13" i="2" s="1"/>
  <c r="AJI17" i="2"/>
  <c r="AJI16" i="2"/>
  <c r="AJJ12" i="2"/>
  <c r="AJI11" i="2"/>
  <c r="AJJ18" i="2" l="1"/>
  <c r="AJJ13" i="2" s="1"/>
  <c r="AJJ16" i="2"/>
  <c r="AJJ17" i="2"/>
  <c r="AJK12" i="2"/>
  <c r="AJJ11" i="2"/>
  <c r="AJK18" i="2" l="1"/>
  <c r="AJK13" i="2" s="1"/>
  <c r="AJK17" i="2"/>
  <c r="AJK16" i="2"/>
  <c r="AJL12" i="2"/>
  <c r="AJK11" i="2"/>
  <c r="AJL18" i="2" l="1"/>
  <c r="AJL13" i="2" s="1"/>
  <c r="AJL17" i="2"/>
  <c r="AJM12" i="2"/>
  <c r="AJL16" i="2"/>
  <c r="AJL11" i="2"/>
  <c r="AJM18" i="2" l="1"/>
  <c r="AJM13" i="2" s="1"/>
  <c r="AJM17" i="2"/>
  <c r="AJM16" i="2"/>
  <c r="AJN12" i="2"/>
  <c r="AJM11" i="2"/>
  <c r="AJN18" i="2" l="1"/>
  <c r="AJN13" i="2" s="1"/>
  <c r="AJN17" i="2"/>
  <c r="AJN16" i="2"/>
  <c r="AJO12" i="2"/>
  <c r="AJN11" i="2"/>
  <c r="AJO18" i="2" l="1"/>
  <c r="AJO13" i="2" s="1"/>
  <c r="AJO17" i="2"/>
  <c r="AJO16" i="2"/>
  <c r="AJP12" i="2"/>
  <c r="AJO11" i="2"/>
  <c r="AJP18" i="2" l="1"/>
  <c r="AJP13" i="2" s="1"/>
  <c r="AJP17" i="2"/>
  <c r="AJP16" i="2"/>
  <c r="AJQ12" i="2"/>
  <c r="AJP11" i="2"/>
  <c r="AJQ18" i="2" l="1"/>
  <c r="AJQ13" i="2" s="1"/>
  <c r="AJQ17" i="2"/>
  <c r="AJQ16" i="2"/>
  <c r="AJR12" i="2"/>
  <c r="AJQ11" i="2"/>
  <c r="AJR18" i="2" l="1"/>
  <c r="AJR13" i="2" s="1"/>
  <c r="AJR16" i="2"/>
  <c r="AJR17" i="2"/>
  <c r="AJS12" i="2"/>
  <c r="AJR11" i="2"/>
  <c r="AJS18" i="2" l="1"/>
  <c r="AJS13" i="2" s="1"/>
  <c r="AJS17" i="2"/>
  <c r="AJS16" i="2"/>
  <c r="AJT12" i="2"/>
  <c r="AJS11" i="2"/>
  <c r="AJT18" i="2" l="1"/>
  <c r="AJT13" i="2" s="1"/>
  <c r="AJT17" i="2"/>
  <c r="AJT16" i="2"/>
  <c r="AJU12" i="2"/>
  <c r="AJT11" i="2"/>
  <c r="AJU18" i="2" l="1"/>
  <c r="AJU13" i="2" s="1"/>
  <c r="AJU17" i="2"/>
  <c r="AJU16" i="2"/>
  <c r="AJV12" i="2"/>
  <c r="AJU11" i="2"/>
  <c r="AJV18" i="2" l="1"/>
  <c r="AJV13" i="2" s="1"/>
  <c r="AJV17" i="2"/>
  <c r="AJV16" i="2"/>
  <c r="AJW12" i="2"/>
  <c r="AJV11" i="2"/>
  <c r="AJW18" i="2" l="1"/>
  <c r="AJW13" i="2" s="1"/>
  <c r="AJW17" i="2"/>
  <c r="AJW16" i="2"/>
  <c r="AJX12" i="2"/>
  <c r="AJW11" i="2"/>
  <c r="AJX18" i="2" l="1"/>
  <c r="AJX13" i="2" s="1"/>
  <c r="AJX17" i="2"/>
  <c r="AJX16" i="2"/>
  <c r="AJY12" i="2"/>
  <c r="AJX11" i="2"/>
  <c r="AJY18" i="2" l="1"/>
  <c r="AJY13" i="2" s="1"/>
  <c r="AJY17" i="2"/>
  <c r="AJY16" i="2"/>
  <c r="AJZ12" i="2"/>
  <c r="AJY11" i="2"/>
  <c r="AJZ18" i="2" l="1"/>
  <c r="AJZ13" i="2" s="1"/>
  <c r="AJZ17" i="2"/>
  <c r="AJZ16" i="2"/>
  <c r="AKA12" i="2"/>
  <c r="AJZ11" i="2"/>
  <c r="AKA18" i="2" l="1"/>
  <c r="AKA13" i="2" s="1"/>
  <c r="AKA17" i="2"/>
  <c r="AKA16" i="2"/>
  <c r="AKB12" i="2"/>
  <c r="AKA11" i="2"/>
  <c r="AKB18" i="2" l="1"/>
  <c r="AKB13" i="2" s="1"/>
  <c r="AKB17" i="2"/>
  <c r="AKC12" i="2"/>
  <c r="AKB16" i="2"/>
  <c r="AKB11" i="2"/>
  <c r="AKC18" i="2" l="1"/>
  <c r="AKC13" i="2" s="1"/>
  <c r="AKC17" i="2"/>
  <c r="AKC16" i="2"/>
  <c r="AKD12" i="2"/>
  <c r="AKC11" i="2"/>
  <c r="AKD18" i="2" l="1"/>
  <c r="AKD13" i="2" s="1"/>
  <c r="AKD17" i="2"/>
  <c r="AKD16" i="2"/>
  <c r="AKE12" i="2"/>
  <c r="AKD11" i="2"/>
  <c r="AKE18" i="2" l="1"/>
  <c r="AKE13" i="2" s="1"/>
  <c r="AKE17" i="2"/>
  <c r="AKE16" i="2"/>
  <c r="AKF12" i="2"/>
  <c r="AKE11" i="2"/>
  <c r="AKF18" i="2" l="1"/>
  <c r="AKF13" i="2" s="1"/>
  <c r="AKF17" i="2"/>
  <c r="AKF16" i="2"/>
  <c r="AKG12" i="2"/>
  <c r="AKF11" i="2"/>
  <c r="AKG18" i="2" l="1"/>
  <c r="AKG13" i="2" s="1"/>
  <c r="AKG17" i="2"/>
  <c r="AKG16" i="2"/>
  <c r="AKH12" i="2"/>
  <c r="AKG11" i="2"/>
  <c r="AKH18" i="2" l="1"/>
  <c r="AKH13" i="2" s="1"/>
  <c r="AKH16" i="2"/>
  <c r="AKH17" i="2"/>
  <c r="AKI12" i="2"/>
  <c r="AKH11" i="2"/>
  <c r="AKI18" i="2" l="1"/>
  <c r="AKI13" i="2" s="1"/>
  <c r="AKI17" i="2"/>
  <c r="AKI16" i="2"/>
  <c r="AKJ12" i="2"/>
  <c r="AKI11" i="2"/>
  <c r="AKJ18" i="2" l="1"/>
  <c r="AKJ13" i="2" s="1"/>
  <c r="AKJ17" i="2"/>
  <c r="AKJ16" i="2"/>
  <c r="AKK12" i="2"/>
  <c r="AKJ11" i="2"/>
  <c r="AKK17" i="2" l="1"/>
  <c r="AKK18" i="2"/>
  <c r="AKK13" i="2" s="1"/>
  <c r="AKK16" i="2"/>
  <c r="AKK11" i="2"/>
</calcChain>
</file>

<file path=xl/sharedStrings.xml><?xml version="1.0" encoding="utf-8"?>
<sst xmlns="http://schemas.openxmlformats.org/spreadsheetml/2006/main" count="76" uniqueCount="61">
  <si>
    <t>Nom :</t>
  </si>
  <si>
    <t>Oui</t>
  </si>
  <si>
    <t>Type :</t>
  </si>
  <si>
    <t>W</t>
  </si>
  <si>
    <t>CW</t>
  </si>
  <si>
    <t>S</t>
  </si>
  <si>
    <t>Production :</t>
  </si>
  <si>
    <t>Français</t>
  </si>
  <si>
    <t>English</t>
  </si>
  <si>
    <t>Debut prod :</t>
  </si>
  <si>
    <t>Fin prod :</t>
  </si>
  <si>
    <t>Durée production :</t>
  </si>
  <si>
    <t xml:space="preserve"> j/hom</t>
  </si>
  <si>
    <t>Effectifs</t>
  </si>
  <si>
    <t>Quotas</t>
  </si>
  <si>
    <t>Fin jour ouvré</t>
  </si>
  <si>
    <t>Fin Normale</t>
  </si>
  <si>
    <t>Administratif</t>
  </si>
  <si>
    <t>Décalage</t>
  </si>
  <si>
    <t>Superviseur quota</t>
  </si>
  <si>
    <t>Superviseur Admin</t>
  </si>
  <si>
    <t>Infographistes</t>
  </si>
  <si>
    <t>PLANNING ESTIMATIF PRODUCTION</t>
  </si>
  <si>
    <t>Compositing</t>
  </si>
  <si>
    <t>Vacances :</t>
  </si>
  <si>
    <t>Jours Fériés :</t>
  </si>
  <si>
    <t xml:space="preserve">Jours ouvrés : </t>
  </si>
  <si>
    <t>Durée jours ouvrés :</t>
  </si>
  <si>
    <t>Gestion de production</t>
  </si>
  <si>
    <t>Arthur Compositing Pre planning</t>
  </si>
  <si>
    <t>Episode 01</t>
  </si>
  <si>
    <t>pack</t>
  </si>
  <si>
    <t>start</t>
  </si>
  <si>
    <t>end</t>
  </si>
  <si>
    <t>send</t>
  </si>
  <si>
    <t>Episode 02</t>
  </si>
  <si>
    <t>Episode 03</t>
  </si>
  <si>
    <t>Episode 04</t>
  </si>
  <si>
    <t>SEND</t>
  </si>
  <si>
    <t>Episode 05</t>
  </si>
  <si>
    <t>Episode 06</t>
  </si>
  <si>
    <t>Episode 07</t>
  </si>
  <si>
    <t>episode 08</t>
  </si>
  <si>
    <t>episode 09</t>
  </si>
  <si>
    <t>episode 10</t>
  </si>
  <si>
    <t>episode 11</t>
  </si>
  <si>
    <t>episode 12</t>
  </si>
  <si>
    <t>episode 13</t>
  </si>
  <si>
    <t>episode 14</t>
  </si>
  <si>
    <t>episode 15</t>
  </si>
  <si>
    <t>episode 16</t>
  </si>
  <si>
    <t>episode 17</t>
  </si>
  <si>
    <t>episode 18</t>
  </si>
  <si>
    <t>episode 19</t>
  </si>
  <si>
    <t>episode 20</t>
  </si>
  <si>
    <t>episode 21</t>
  </si>
  <si>
    <t>episode 22</t>
  </si>
  <si>
    <t>episode 23</t>
  </si>
  <si>
    <t>episode 24</t>
  </si>
  <si>
    <t>episode 25</t>
  </si>
  <si>
    <t>Episode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</si>
</sst>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mmmm"/>
    <numFmt numFmtId="167" formatCode="ddd"/>
    <numFmt numFmtId="168" formatCode="dd"/>
    <numFmt numFmtId="169" formatCode="0.0"/>
  </numFmts>
  <fonts count="64" x14ac:knownFonts="1">
    <font>
      <sz val="10"/>
      <color rgb="FF000000"/>
      <name val="Arial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0"/>
      <color rgb="FF0000FF"/>
      <name val="Arial"/>
      <family val="2"/>
    </font>
    <font>
      <sz val="10"/>
      <color theme="0" tint="-0.34998626667073579"/>
      <name val="Arial"/>
      <family val="2"/>
    </font>
    <font>
      <sz val="14"/>
      <name val="Calibri"/>
      <family val="2"/>
      <scheme val="minor"/>
    </font>
    <font>
      <sz val="16"/>
      <name val="Arial"/>
      <family val="2"/>
    </font>
    <font>
      <sz val="16"/>
      <color rgb="FF0000FF"/>
      <name val="Arial"/>
      <family val="2"/>
    </font>
    <font>
      <sz val="12"/>
      <color theme="0" tint="-0.34998626667073579"/>
      <name val="Arial"/>
      <family val="2"/>
    </font>
    <font>
      <sz val="12"/>
      <name val="Arial"/>
      <family val="2"/>
    </font>
    <font>
      <b/>
      <sz val="1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2"/>
      <color theme="1"/>
      <name val="Arial"/>
      <family val="2"/>
    </font>
    <font>
      <sz val="11"/>
      <name val="Calibri"/>
      <family val="2"/>
      <scheme val="minor"/>
    </font>
    <font>
      <sz val="10"/>
      <color rgb="FF0000FF"/>
      <name val="Calibri"/>
      <family val="2"/>
    </font>
    <font>
      <sz val="11"/>
      <color rgb="FF0000FF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8"/>
      <color theme="0"/>
      <name val="Arial"/>
      <family val="2"/>
    </font>
    <font>
      <sz val="8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7"/>
      <color theme="0"/>
      <name val="Arial"/>
      <family val="2"/>
    </font>
    <font>
      <sz val="9"/>
      <color theme="0"/>
      <name val="Arial"/>
      <family val="2"/>
    </font>
    <font>
      <sz val="10"/>
      <name val="Calibri"/>
      <family val="2"/>
    </font>
    <font>
      <b/>
      <sz val="9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0"/>
      <name val="Calibri"/>
      <family val="2"/>
      <scheme val="minor"/>
    </font>
    <font>
      <sz val="5"/>
      <color theme="0"/>
      <name val="Calibri"/>
      <family val="2"/>
      <scheme val="minor"/>
    </font>
    <font>
      <sz val="9"/>
      <color theme="0" tint="-0.34998626667073579"/>
      <name val="Arial"/>
      <family val="2"/>
    </font>
    <font>
      <sz val="9"/>
      <color rgb="FF0000FF"/>
      <name val="Arial"/>
      <family val="2"/>
    </font>
    <font>
      <sz val="10"/>
      <color theme="0"/>
      <name val="Arial"/>
      <family val="2"/>
    </font>
    <font>
      <sz val="10"/>
      <color rgb="FF000000"/>
      <name val="Arial"/>
      <family val="2"/>
    </font>
    <font>
      <sz val="11"/>
      <name val="Calibri"/>
      <family val="2"/>
    </font>
    <font>
      <b/>
      <sz val="14"/>
      <name val="Calibri"/>
      <family val="2"/>
      <scheme val="minor"/>
    </font>
    <font>
      <sz val="11"/>
      <color rgb="FFFF0000"/>
      <name val="Calibri"/>
      <family val="2"/>
      <scheme val="minor"/>
    </font>
    <font>
      <sz val="6"/>
      <color theme="0"/>
      <name val="Arial"/>
      <family val="2"/>
    </font>
    <font>
      <b/>
      <sz val="7"/>
      <color theme="0" tint="-0.34998626667073579"/>
      <name val="Arial"/>
      <family val="2"/>
    </font>
    <font>
      <b/>
      <sz val="7"/>
      <color indexed="9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b/>
      <sz val="10"/>
      <name val="Calibri"/>
      <family val="2"/>
      <scheme val="minor"/>
    </font>
    <font>
      <b/>
      <sz val="10"/>
      <color rgb="FF000000"/>
      <name val="Arial"/>
      <family val="2"/>
    </font>
    <font>
      <sz val="7"/>
      <color theme="0" tint="-0.34998626667073579"/>
      <name val="Calibri"/>
      <family val="2"/>
      <scheme val="minor"/>
    </font>
    <font>
      <sz val="8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8"/>
      <color theme="0" tint="-0.34998626667073579"/>
      <name val="Calibri"/>
      <family val="2"/>
      <scheme val="minor"/>
    </font>
    <font>
      <b/>
      <sz val="8"/>
      <name val="Calibri"/>
      <family val="2"/>
      <scheme val="minor"/>
    </font>
    <font>
      <sz val="7"/>
      <color indexed="10"/>
      <name val="Wingdings"/>
      <charset val="2"/>
    </font>
    <font>
      <b/>
      <sz val="10"/>
      <name val="Arial"/>
      <family val="2"/>
    </font>
    <font>
      <b/>
      <u/>
      <sz val="11"/>
      <name val="Calibri"/>
      <family val="2"/>
      <scheme val="minor"/>
    </font>
    <font>
      <i/>
      <sz val="16"/>
      <name val="Georgia"/>
      <family val="1"/>
    </font>
    <font>
      <b/>
      <sz val="12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7"/>
      <color theme="0" tint="-0.249977111117893"/>
      <name val="Calibri"/>
      <family val="2"/>
      <scheme val="minor"/>
    </font>
    <font>
      <sz val="9"/>
      <color rgb="FF0000FF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rgb="FF0000FF"/>
      <name val="Calibri"/>
      <family val="2"/>
    </font>
    <font>
      <b/>
      <sz val="11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499984740745262"/>
        <bgColor indexed="46"/>
      </patternFill>
    </fill>
    <fill>
      <patternFill patternType="solid">
        <fgColor theme="0" tint="-4.9989318521683403E-2"/>
        <bgColor indexed="4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46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46"/>
      </patternFill>
    </fill>
    <fill>
      <patternFill patternType="solid">
        <fgColor theme="0"/>
        <bgColor rgb="FF000000"/>
      </patternFill>
    </fill>
    <fill>
      <patternFill patternType="solid">
        <fgColor theme="9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2499465926084170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55"/>
      </left>
      <right style="thin">
        <color indexed="55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55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3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indexed="23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auto="1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0" tint="-0.24994659260841701"/>
      </top>
      <bottom style="thin">
        <color auto="1"/>
      </bottom>
      <diagonal/>
    </border>
    <border>
      <left style="thin">
        <color indexed="23"/>
      </left>
      <right/>
      <top style="thin">
        <color theme="0" tint="-0.2499465926084170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theme="0" tint="-0.2499465926084170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9" fontId="33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33" fillId="0" borderId="0"/>
  </cellStyleXfs>
  <cellXfs count="256">
    <xf numFmtId="0" fontId="0" fillId="0" borderId="0" xfId="0"/>
    <xf numFmtId="0" fontId="2" fillId="2" borderId="0" xfId="2" applyFill="1" applyBorder="1" applyAlignment="1" applyProtection="1">
      <alignment horizontal="center"/>
      <protection locked="0"/>
    </xf>
    <xf numFmtId="0" fontId="2" fillId="2" borderId="0" xfId="2" applyFill="1" applyBorder="1" applyProtection="1">
      <protection locked="0"/>
    </xf>
    <xf numFmtId="0" fontId="3" fillId="2" borderId="0" xfId="2" applyFont="1" applyFill="1" applyBorder="1" applyAlignment="1" applyProtection="1">
      <alignment horizontal="center" vertical="center"/>
      <protection locked="0"/>
    </xf>
    <xf numFmtId="0" fontId="4" fillId="2" borderId="0" xfId="2" applyFont="1" applyFill="1" applyBorder="1" applyProtection="1">
      <protection locked="0"/>
    </xf>
    <xf numFmtId="0" fontId="6" fillId="2" borderId="0" xfId="2" applyFont="1" applyFill="1" applyBorder="1" applyProtection="1">
      <protection locked="0"/>
    </xf>
    <xf numFmtId="0" fontId="7" fillId="2" borderId="0" xfId="2" applyFont="1" applyFill="1" applyBorder="1" applyAlignment="1" applyProtection="1">
      <alignment horizontal="center" vertical="center"/>
      <protection locked="0"/>
    </xf>
    <xf numFmtId="0" fontId="8" fillId="2" borderId="0" xfId="2" applyFont="1" applyFill="1" applyBorder="1" applyProtection="1">
      <protection locked="0"/>
    </xf>
    <xf numFmtId="0" fontId="9" fillId="2" borderId="0" xfId="2" applyFont="1" applyFill="1" applyBorder="1" applyProtection="1">
      <protection locked="0"/>
    </xf>
    <xf numFmtId="0" fontId="9" fillId="3" borderId="0" xfId="2" applyFont="1" applyFill="1" applyBorder="1" applyProtection="1">
      <protection locked="0"/>
    </xf>
    <xf numFmtId="0" fontId="10" fillId="3" borderId="0" xfId="2" applyFont="1" applyFill="1" applyBorder="1" applyAlignment="1" applyProtection="1">
      <alignment horizontal="left" vertical="center"/>
      <protection locked="0"/>
    </xf>
    <xf numFmtId="0" fontId="11" fillId="3" borderId="0" xfId="2" applyFont="1" applyFill="1" applyBorder="1" applyAlignment="1" applyProtection="1">
      <alignment horizontal="center" vertical="center"/>
      <protection locked="0"/>
    </xf>
    <xf numFmtId="0" fontId="2" fillId="3" borderId="0" xfId="2" applyFill="1" applyBorder="1" applyAlignment="1"/>
    <xf numFmtId="0" fontId="4" fillId="0" borderId="0" xfId="2" applyFont="1" applyBorder="1" applyAlignment="1"/>
    <xf numFmtId="0" fontId="2" fillId="0" borderId="0" xfId="2" applyBorder="1" applyAlignment="1"/>
    <xf numFmtId="0" fontId="12" fillId="2" borderId="0" xfId="2" applyFont="1" applyFill="1" applyBorder="1" applyProtection="1">
      <protection locked="0"/>
    </xf>
    <xf numFmtId="0" fontId="10" fillId="3" borderId="0" xfId="2" applyFont="1" applyFill="1" applyBorder="1" applyAlignment="1" applyProtection="1">
      <alignment vertical="center"/>
      <protection locked="0"/>
    </xf>
    <xf numFmtId="14" fontId="15" fillId="3" borderId="0" xfId="2" applyNumberFormat="1" applyFont="1" applyFill="1" applyBorder="1" applyAlignment="1" applyProtection="1">
      <alignment horizontal="left" vertical="center"/>
      <protection locked="0"/>
    </xf>
    <xf numFmtId="14" fontId="15" fillId="3" borderId="0" xfId="2" applyNumberFormat="1" applyFont="1" applyFill="1" applyBorder="1" applyAlignment="1" applyProtection="1">
      <alignment horizontal="center" vertical="center"/>
      <protection locked="0"/>
    </xf>
    <xf numFmtId="14" fontId="13" fillId="3" borderId="0" xfId="2" applyNumberFormat="1" applyFont="1" applyFill="1" applyBorder="1" applyAlignment="1" applyProtection="1">
      <alignment vertical="center"/>
      <protection locked="0"/>
    </xf>
    <xf numFmtId="14" fontId="16" fillId="3" borderId="0" xfId="2" applyNumberFormat="1" applyFont="1" applyFill="1" applyBorder="1" applyAlignment="1" applyProtection="1">
      <alignment vertical="center"/>
      <protection locked="0"/>
    </xf>
    <xf numFmtId="0" fontId="19" fillId="2" borderId="0" xfId="2" applyFont="1" applyFill="1" applyBorder="1" applyProtection="1">
      <protection locked="0"/>
    </xf>
    <xf numFmtId="0" fontId="20" fillId="2" borderId="0" xfId="2" applyFont="1" applyFill="1" applyBorder="1" applyProtection="1">
      <protection locked="0"/>
    </xf>
    <xf numFmtId="0" fontId="20" fillId="3" borderId="0" xfId="2" applyFont="1" applyFill="1" applyBorder="1" applyProtection="1">
      <protection locked="0"/>
    </xf>
    <xf numFmtId="0" fontId="17" fillId="3" borderId="0" xfId="2" applyFont="1" applyFill="1" applyBorder="1" applyAlignment="1" applyProtection="1">
      <alignment vertical="center"/>
      <protection locked="0"/>
    </xf>
    <xf numFmtId="0" fontId="19" fillId="3" borderId="0" xfId="2" applyFont="1" applyFill="1" applyBorder="1" applyProtection="1">
      <protection locked="0"/>
    </xf>
    <xf numFmtId="0" fontId="13" fillId="3" borderId="0" xfId="2" applyNumberFormat="1" applyFont="1" applyFill="1" applyBorder="1" applyAlignment="1" applyProtection="1">
      <alignment vertical="center"/>
      <protection locked="0"/>
    </xf>
    <xf numFmtId="0" fontId="16" fillId="3" borderId="0" xfId="2" applyNumberFormat="1" applyFont="1" applyFill="1" applyBorder="1" applyAlignment="1" applyProtection="1">
      <alignment vertical="center"/>
      <protection locked="0"/>
    </xf>
    <xf numFmtId="0" fontId="21" fillId="2" borderId="0" xfId="2" applyFont="1" applyFill="1" applyBorder="1" applyProtection="1">
      <protection locked="0"/>
    </xf>
    <xf numFmtId="0" fontId="21" fillId="3" borderId="0" xfId="2" applyFont="1" applyFill="1" applyBorder="1" applyProtection="1">
      <protection locked="0"/>
    </xf>
    <xf numFmtId="14" fontId="18" fillId="3" borderId="4" xfId="2" applyNumberFormat="1" applyFont="1" applyFill="1" applyBorder="1" applyAlignment="1" applyProtection="1">
      <alignment vertical="center"/>
    </xf>
    <xf numFmtId="14" fontId="18" fillId="3" borderId="0" xfId="2" applyNumberFormat="1" applyFont="1" applyFill="1" applyBorder="1" applyAlignment="1" applyProtection="1">
      <alignment vertical="center"/>
      <protection locked="0"/>
    </xf>
    <xf numFmtId="0" fontId="22" fillId="3" borderId="0" xfId="2" applyFont="1" applyFill="1" applyBorder="1" applyProtection="1">
      <protection locked="0"/>
    </xf>
    <xf numFmtId="0" fontId="23" fillId="2" borderId="0" xfId="2" applyFont="1" applyFill="1" applyBorder="1" applyProtection="1">
      <protection locked="0"/>
    </xf>
    <xf numFmtId="166" fontId="24" fillId="2" borderId="0" xfId="2" applyNumberFormat="1" applyFont="1" applyFill="1" applyBorder="1" applyProtection="1">
      <protection locked="0"/>
    </xf>
    <xf numFmtId="0" fontId="24" fillId="2" borderId="0" xfId="2" quotePrefix="1" applyFont="1" applyFill="1" applyBorder="1" applyProtection="1">
      <protection locked="0"/>
    </xf>
    <xf numFmtId="0" fontId="24" fillId="2" borderId="0" xfId="2" applyFont="1" applyFill="1" applyBorder="1" applyProtection="1">
      <protection locked="0"/>
    </xf>
    <xf numFmtId="0" fontId="22" fillId="2" borderId="0" xfId="2" applyFont="1" applyFill="1" applyBorder="1" applyProtection="1">
      <protection locked="0"/>
    </xf>
    <xf numFmtId="14" fontId="13" fillId="3" borderId="0" xfId="2" applyNumberFormat="1" applyFont="1" applyFill="1" applyBorder="1" applyAlignment="1" applyProtection="1">
      <alignment horizontal="left" vertical="center"/>
      <protection locked="0"/>
    </xf>
    <xf numFmtId="14" fontId="26" fillId="3" borderId="0" xfId="2" applyNumberFormat="1" applyFont="1" applyFill="1" applyBorder="1" applyAlignment="1" applyProtection="1">
      <alignment vertical="center"/>
      <protection locked="0"/>
    </xf>
    <xf numFmtId="0" fontId="27" fillId="2" borderId="0" xfId="2" applyFont="1" applyFill="1" applyBorder="1" applyAlignment="1" applyProtection="1">
      <alignment vertical="top"/>
      <protection locked="0"/>
    </xf>
    <xf numFmtId="0" fontId="17" fillId="2" borderId="0" xfId="2" applyFont="1" applyFill="1" applyBorder="1" applyAlignment="1" applyProtection="1">
      <alignment horizontal="center" vertical="center"/>
      <protection locked="0"/>
    </xf>
    <xf numFmtId="166" fontId="17" fillId="3" borderId="0" xfId="2" applyNumberFormat="1" applyFont="1" applyFill="1" applyBorder="1" applyAlignment="1" applyProtection="1">
      <alignment horizontal="center" vertical="center"/>
      <protection locked="0"/>
    </xf>
    <xf numFmtId="49" fontId="17" fillId="3" borderId="0" xfId="2" applyNumberFormat="1" applyFont="1" applyFill="1" applyBorder="1" applyAlignment="1" applyProtection="1">
      <alignment horizontal="center" vertical="center"/>
      <protection locked="0"/>
    </xf>
    <xf numFmtId="14" fontId="18" fillId="3" borderId="0" xfId="2" applyNumberFormat="1" applyFont="1" applyFill="1" applyBorder="1" applyAlignment="1" applyProtection="1">
      <alignment vertical="center"/>
    </xf>
    <xf numFmtId="0" fontId="28" fillId="3" borderId="0" xfId="2" applyNumberFormat="1" applyFont="1" applyFill="1" applyBorder="1" applyAlignment="1" applyProtection="1">
      <alignment horizontal="center" vertical="center"/>
      <protection locked="0"/>
    </xf>
    <xf numFmtId="14" fontId="17" fillId="3" borderId="0" xfId="2" applyNumberFormat="1" applyFont="1" applyFill="1" applyBorder="1" applyAlignment="1" applyProtection="1">
      <alignment vertical="center"/>
      <protection locked="0"/>
    </xf>
    <xf numFmtId="0" fontId="29" fillId="3" borderId="0" xfId="2" applyNumberFormat="1" applyFont="1" applyFill="1" applyBorder="1" applyAlignment="1" applyProtection="1">
      <alignment horizontal="center" vertical="center"/>
      <protection locked="0"/>
    </xf>
    <xf numFmtId="0" fontId="15" fillId="3" borderId="0" xfId="2" applyNumberFormat="1" applyFont="1" applyFill="1" applyBorder="1" applyAlignment="1" applyProtection="1">
      <alignment horizontal="center" vertical="center"/>
      <protection locked="0"/>
    </xf>
    <xf numFmtId="0" fontId="30" fillId="2" borderId="0" xfId="2" applyFont="1" applyFill="1" applyBorder="1" applyProtection="1">
      <protection locked="0"/>
    </xf>
    <xf numFmtId="0" fontId="24" fillId="3" borderId="0" xfId="2" applyFont="1" applyFill="1" applyBorder="1" applyProtection="1"/>
    <xf numFmtId="0" fontId="31" fillId="3" borderId="0" xfId="2" applyFont="1" applyFill="1" applyBorder="1" applyAlignment="1" applyProtection="1">
      <alignment horizontal="center" vertical="center"/>
    </xf>
    <xf numFmtId="14" fontId="23" fillId="3" borderId="0" xfId="2" applyNumberFormat="1" applyFont="1" applyFill="1" applyBorder="1" applyAlignment="1" applyProtection="1">
      <alignment horizontal="center" vertical="center"/>
    </xf>
    <xf numFmtId="0" fontId="30" fillId="3" borderId="0" xfId="2" applyFont="1" applyFill="1" applyBorder="1" applyProtection="1"/>
    <xf numFmtId="14" fontId="32" fillId="0" borderId="0" xfId="2" applyNumberFormat="1" applyFont="1" applyBorder="1"/>
    <xf numFmtId="14" fontId="32" fillId="2" borderId="0" xfId="2" applyNumberFormat="1" applyFont="1" applyFill="1" applyBorder="1" applyProtection="1"/>
    <xf numFmtId="0" fontId="24" fillId="2" borderId="0" xfId="2" applyFont="1" applyFill="1" applyBorder="1" applyProtection="1"/>
    <xf numFmtId="0" fontId="35" fillId="3" borderId="0" xfId="2" applyFont="1" applyFill="1" applyBorder="1" applyAlignment="1" applyProtection="1">
      <alignment vertical="center"/>
    </xf>
    <xf numFmtId="2" fontId="16" fillId="3" borderId="0" xfId="2" applyNumberFormat="1" applyFont="1" applyFill="1" applyBorder="1" applyAlignment="1" applyProtection="1"/>
    <xf numFmtId="0" fontId="13" fillId="3" borderId="0" xfId="2" applyFont="1" applyFill="1" applyBorder="1" applyAlignment="1" applyProtection="1"/>
    <xf numFmtId="0" fontId="13" fillId="2" borderId="0" xfId="2" applyFont="1" applyFill="1" applyBorder="1" applyProtection="1"/>
    <xf numFmtId="0" fontId="16" fillId="2" borderId="0" xfId="2" applyFont="1" applyFill="1" applyBorder="1" applyProtection="1"/>
    <xf numFmtId="0" fontId="2" fillId="2" borderId="0" xfId="2" applyFill="1" applyBorder="1" applyProtection="1"/>
    <xf numFmtId="0" fontId="3" fillId="2" borderId="0" xfId="2" applyFont="1" applyFill="1" applyBorder="1" applyAlignment="1" applyProtection="1">
      <alignment horizontal="center" vertical="center"/>
    </xf>
    <xf numFmtId="0" fontId="4" fillId="2" borderId="0" xfId="2" applyFont="1" applyFill="1" applyBorder="1" applyProtection="1"/>
    <xf numFmtId="1" fontId="37" fillId="2" borderId="0" xfId="2" applyNumberFormat="1" applyFont="1" applyFill="1" applyBorder="1" applyAlignment="1" applyProtection="1">
      <alignment horizontal="center" textRotation="90"/>
    </xf>
    <xf numFmtId="0" fontId="2" fillId="2" borderId="0" xfId="2" applyFill="1" applyBorder="1" applyAlignment="1" applyProtection="1">
      <alignment horizontal="center"/>
    </xf>
    <xf numFmtId="0" fontId="38" fillId="2" borderId="0" xfId="2" applyFont="1" applyFill="1" applyBorder="1" applyAlignment="1" applyProtection="1">
      <alignment horizontal="center" wrapText="1"/>
    </xf>
    <xf numFmtId="0" fontId="39" fillId="2" borderId="0" xfId="2" applyFont="1" applyFill="1" applyBorder="1" applyAlignment="1" applyProtection="1">
      <alignment horizontal="center" wrapText="1"/>
    </xf>
    <xf numFmtId="167" fontId="40" fillId="2" borderId="6" xfId="2" applyNumberFormat="1" applyFont="1" applyFill="1" applyBorder="1" applyAlignment="1" applyProtection="1">
      <alignment horizontal="center" vertical="center"/>
    </xf>
    <xf numFmtId="0" fontId="41" fillId="2" borderId="0" xfId="2" applyFont="1" applyFill="1" applyBorder="1" applyAlignment="1" applyProtection="1">
      <alignment horizontal="left"/>
    </xf>
    <xf numFmtId="0" fontId="43" fillId="2" borderId="7" xfId="2" applyFont="1" applyFill="1" applyBorder="1" applyAlignment="1" applyProtection="1">
      <alignment horizontal="right"/>
    </xf>
    <xf numFmtId="0" fontId="42" fillId="2" borderId="7" xfId="2" applyFont="1" applyFill="1" applyBorder="1" applyAlignment="1" applyProtection="1"/>
    <xf numFmtId="0" fontId="43" fillId="2" borderId="0" xfId="2" applyFont="1" applyFill="1" applyBorder="1" applyAlignment="1" applyProtection="1">
      <alignment horizontal="center" vertical="center" wrapText="1"/>
    </xf>
    <xf numFmtId="0" fontId="44" fillId="0" borderId="0" xfId="2" applyFont="1" applyBorder="1" applyAlignment="1">
      <alignment horizontal="center" vertical="center"/>
    </xf>
    <xf numFmtId="0" fontId="44" fillId="3" borderId="0" xfId="2" applyFont="1" applyFill="1" applyBorder="1" applyAlignment="1">
      <alignment horizontal="center" vertical="center"/>
    </xf>
    <xf numFmtId="0" fontId="45" fillId="2" borderId="0" xfId="2" applyFont="1" applyFill="1" applyBorder="1" applyAlignment="1" applyProtection="1">
      <alignment horizontal="center" vertical="center" wrapText="1"/>
    </xf>
    <xf numFmtId="168" fontId="40" fillId="2" borderId="6" xfId="2" applyNumberFormat="1" applyFont="1" applyFill="1" applyBorder="1" applyAlignment="1" applyProtection="1">
      <alignment horizontal="center" vertical="center"/>
    </xf>
    <xf numFmtId="0" fontId="2" fillId="3" borderId="9" xfId="2" applyFill="1" applyBorder="1" applyAlignment="1" applyProtection="1">
      <alignment vertical="center"/>
      <protection locked="0"/>
    </xf>
    <xf numFmtId="49" fontId="46" fillId="6" borderId="10" xfId="2" applyNumberFormat="1" applyFont="1" applyFill="1" applyBorder="1" applyAlignment="1" applyProtection="1">
      <alignment horizontal="left" vertical="center"/>
      <protection locked="0"/>
    </xf>
    <xf numFmtId="0" fontId="46" fillId="6" borderId="10" xfId="2" applyFont="1" applyFill="1" applyBorder="1" applyAlignment="1" applyProtection="1">
      <alignment horizontal="left" vertical="center" indent="1"/>
      <protection locked="0"/>
    </xf>
    <xf numFmtId="0" fontId="47" fillId="6" borderId="10" xfId="2" applyFont="1" applyFill="1" applyBorder="1" applyAlignment="1" applyProtection="1">
      <alignment horizontal="center" vertical="center"/>
      <protection locked="0"/>
    </xf>
    <xf numFmtId="14" fontId="46" fillId="6" borderId="10" xfId="2" applyNumberFormat="1" applyFont="1" applyFill="1" applyBorder="1" applyAlignment="1" applyProtection="1">
      <alignment horizontal="center" vertical="center"/>
    </xf>
    <xf numFmtId="14" fontId="48" fillId="6" borderId="10" xfId="2" applyNumberFormat="1" applyFont="1" applyFill="1" applyBorder="1" applyAlignment="1" applyProtection="1">
      <alignment horizontal="center" vertical="center"/>
    </xf>
    <xf numFmtId="14" fontId="49" fillId="6" borderId="10" xfId="2" applyNumberFormat="1" applyFont="1" applyFill="1" applyBorder="1" applyAlignment="1" applyProtection="1">
      <alignment horizontal="center" vertical="center"/>
    </xf>
    <xf numFmtId="0" fontId="2" fillId="7" borderId="11" xfId="2" applyFill="1" applyBorder="1" applyAlignment="1" applyProtection="1">
      <alignment vertical="center"/>
      <protection locked="0"/>
    </xf>
    <xf numFmtId="0" fontId="2" fillId="7" borderId="10" xfId="2" applyFill="1" applyBorder="1" applyAlignment="1" applyProtection="1">
      <alignment vertical="center"/>
      <protection locked="0"/>
    </xf>
    <xf numFmtId="0" fontId="2" fillId="6" borderId="10" xfId="2" applyFill="1" applyBorder="1" applyAlignment="1" applyProtection="1">
      <alignment vertical="center"/>
      <protection locked="0"/>
    </xf>
    <xf numFmtId="0" fontId="2" fillId="3" borderId="9" xfId="2" applyFill="1" applyBorder="1" applyProtection="1">
      <protection locked="0"/>
    </xf>
    <xf numFmtId="0" fontId="10" fillId="8" borderId="2" xfId="2" applyFont="1" applyFill="1" applyBorder="1" applyAlignment="1" applyProtection="1">
      <alignment horizontal="left" vertical="center"/>
      <protection locked="0"/>
    </xf>
    <xf numFmtId="0" fontId="10" fillId="8" borderId="13" xfId="2" applyFont="1" applyFill="1" applyBorder="1" applyAlignment="1" applyProtection="1">
      <alignment horizontal="left" vertical="center"/>
      <protection locked="0"/>
    </xf>
    <xf numFmtId="0" fontId="11" fillId="8" borderId="13" xfId="2" applyFont="1" applyFill="1" applyBorder="1" applyAlignment="1" applyProtection="1">
      <alignment horizontal="center" vertical="center"/>
      <protection locked="0"/>
    </xf>
    <xf numFmtId="14" fontId="50" fillId="8" borderId="2" xfId="2" applyNumberFormat="1" applyFont="1" applyFill="1" applyBorder="1" applyAlignment="1" applyProtection="1">
      <alignment horizontal="center" vertical="center"/>
    </xf>
    <xf numFmtId="169" fontId="50" fillId="8" borderId="2" xfId="2" applyNumberFormat="1" applyFont="1" applyFill="1" applyBorder="1" applyAlignment="1" applyProtection="1">
      <alignment horizontal="center" vertical="center"/>
    </xf>
    <xf numFmtId="0" fontId="50" fillId="8" borderId="2" xfId="2" applyNumberFormat="1" applyFont="1" applyFill="1" applyBorder="1" applyAlignment="1" applyProtection="1">
      <alignment horizontal="center" vertical="center"/>
    </xf>
    <xf numFmtId="9" fontId="50" fillId="8" borderId="2" xfId="1" applyFont="1" applyFill="1" applyBorder="1" applyAlignment="1" applyProtection="1">
      <alignment horizontal="center" vertical="center"/>
    </xf>
    <xf numFmtId="14" fontId="48" fillId="8" borderId="2" xfId="2" applyNumberFormat="1" applyFont="1" applyFill="1" applyBorder="1" applyAlignment="1" applyProtection="1">
      <alignment horizontal="center" vertical="center"/>
    </xf>
    <xf numFmtId="14" fontId="49" fillId="8" borderId="2" xfId="2" applyNumberFormat="1" applyFont="1" applyFill="1" applyBorder="1" applyAlignment="1" applyProtection="1">
      <alignment horizontal="center" vertical="center"/>
    </xf>
    <xf numFmtId="0" fontId="2" fillId="8" borderId="14" xfId="2" applyFill="1" applyBorder="1" applyAlignment="1" applyProtection="1">
      <alignment vertical="center"/>
      <protection locked="0"/>
    </xf>
    <xf numFmtId="0" fontId="2" fillId="8" borderId="2" xfId="2" applyFill="1" applyBorder="1" applyAlignment="1" applyProtection="1">
      <alignment vertical="center"/>
      <protection locked="0"/>
    </xf>
    <xf numFmtId="0" fontId="2" fillId="9" borderId="0" xfId="2" applyFill="1" applyBorder="1" applyProtection="1">
      <protection locked="0"/>
    </xf>
    <xf numFmtId="49" fontId="46" fillId="2" borderId="2" xfId="2" applyNumberFormat="1" applyFont="1" applyFill="1" applyBorder="1" applyAlignment="1" applyProtection="1">
      <alignment horizontal="left" vertical="center"/>
      <protection locked="0"/>
    </xf>
    <xf numFmtId="0" fontId="46" fillId="2" borderId="2" xfId="2" applyFont="1" applyFill="1" applyBorder="1" applyAlignment="1" applyProtection="1">
      <alignment horizontal="left" vertical="center" indent="1"/>
      <protection locked="0"/>
    </xf>
    <xf numFmtId="0" fontId="47" fillId="2" borderId="2" xfId="2" applyFont="1" applyFill="1" applyBorder="1" applyAlignment="1" applyProtection="1">
      <alignment horizontal="center" vertical="center"/>
      <protection locked="0"/>
    </xf>
    <xf numFmtId="14" fontId="46" fillId="2" borderId="2" xfId="2" applyNumberFormat="1" applyFont="1" applyFill="1" applyBorder="1" applyAlignment="1" applyProtection="1">
      <alignment horizontal="center" vertical="center"/>
    </xf>
    <xf numFmtId="169" fontId="46" fillId="2" borderId="2" xfId="2" applyNumberFormat="1" applyFont="1" applyFill="1" applyBorder="1" applyAlignment="1" applyProtection="1">
      <alignment horizontal="center" vertical="center"/>
    </xf>
    <xf numFmtId="9" fontId="47" fillId="2" borderId="2" xfId="1" applyFont="1" applyFill="1" applyBorder="1" applyAlignment="1" applyProtection="1">
      <alignment horizontal="center" vertical="center"/>
    </xf>
    <xf numFmtId="14" fontId="48" fillId="2" borderId="2" xfId="2" applyNumberFormat="1" applyFont="1" applyFill="1" applyBorder="1" applyAlignment="1" applyProtection="1">
      <alignment horizontal="center" vertical="center"/>
    </xf>
    <xf numFmtId="14" fontId="49" fillId="2" borderId="2" xfId="2" applyNumberFormat="1" applyFont="1" applyFill="1" applyBorder="1" applyAlignment="1" applyProtection="1">
      <alignment horizontal="center" vertical="center"/>
    </xf>
    <xf numFmtId="0" fontId="2" fillId="10" borderId="14" xfId="2" applyFill="1" applyBorder="1" applyAlignment="1" applyProtection="1">
      <alignment vertical="center"/>
      <protection locked="0"/>
    </xf>
    <xf numFmtId="0" fontId="2" fillId="10" borderId="2" xfId="2" applyFill="1" applyBorder="1" applyAlignment="1" applyProtection="1">
      <alignment vertical="center"/>
      <protection locked="0"/>
    </xf>
    <xf numFmtId="0" fontId="2" fillId="2" borderId="0" xfId="2" applyFill="1" applyBorder="1" applyAlignment="1" applyProtection="1">
      <alignment vertical="center"/>
      <protection locked="0"/>
    </xf>
    <xf numFmtId="49" fontId="46" fillId="11" borderId="10" xfId="2" applyNumberFormat="1" applyFont="1" applyFill="1" applyBorder="1" applyAlignment="1" applyProtection="1">
      <alignment horizontal="left" vertical="center"/>
      <protection locked="0"/>
    </xf>
    <xf numFmtId="0" fontId="46" fillId="11" borderId="10" xfId="2" applyFont="1" applyFill="1" applyBorder="1" applyAlignment="1" applyProtection="1">
      <alignment horizontal="left" vertical="center" wrapText="1" indent="1"/>
      <protection locked="0"/>
    </xf>
    <xf numFmtId="0" fontId="47" fillId="11" borderId="10" xfId="2" applyFont="1" applyFill="1" applyBorder="1" applyAlignment="1" applyProtection="1">
      <alignment horizontal="center" vertical="center" wrapText="1"/>
      <protection locked="0"/>
    </xf>
    <xf numFmtId="14" fontId="46" fillId="11" borderId="10" xfId="2" applyNumberFormat="1" applyFont="1" applyFill="1" applyBorder="1" applyAlignment="1" applyProtection="1">
      <alignment horizontal="center" vertical="center"/>
    </xf>
    <xf numFmtId="169" fontId="46" fillId="11" borderId="10" xfId="2" applyNumberFormat="1" applyFont="1" applyFill="1" applyBorder="1" applyAlignment="1" applyProtection="1">
      <alignment horizontal="center" vertical="center"/>
    </xf>
    <xf numFmtId="0" fontId="46" fillId="11" borderId="10" xfId="2" applyFont="1" applyFill="1" applyBorder="1" applyAlignment="1" applyProtection="1">
      <alignment horizontal="center" vertical="center"/>
    </xf>
    <xf numFmtId="14" fontId="48" fillId="11" borderId="10" xfId="2" applyNumberFormat="1" applyFont="1" applyFill="1" applyBorder="1" applyAlignment="1" applyProtection="1">
      <alignment horizontal="center" vertical="center"/>
    </xf>
    <xf numFmtId="14" fontId="49" fillId="11" borderId="10" xfId="2" applyNumberFormat="1" applyFont="1" applyFill="1" applyBorder="1" applyAlignment="1" applyProtection="1">
      <alignment horizontal="center" vertical="center"/>
    </xf>
    <xf numFmtId="9" fontId="46" fillId="11" borderId="10" xfId="2" applyNumberFormat="1" applyFont="1" applyFill="1" applyBorder="1" applyAlignment="1" applyProtection="1">
      <alignment horizontal="center" vertical="center"/>
    </xf>
    <xf numFmtId="0" fontId="51" fillId="11" borderId="10" xfId="2" applyFont="1" applyFill="1" applyBorder="1" applyAlignment="1" applyProtection="1">
      <alignment horizontal="center" vertical="center"/>
    </xf>
    <xf numFmtId="0" fontId="2" fillId="12" borderId="11" xfId="2" applyFill="1" applyBorder="1" applyAlignment="1" applyProtection="1">
      <alignment vertical="center"/>
      <protection locked="0"/>
    </xf>
    <xf numFmtId="0" fontId="2" fillId="12" borderId="10" xfId="2" applyFill="1" applyBorder="1" applyAlignment="1" applyProtection="1">
      <alignment vertical="center"/>
      <protection locked="0"/>
    </xf>
    <xf numFmtId="0" fontId="2" fillId="11" borderId="10" xfId="2" applyFill="1" applyBorder="1" applyAlignment="1" applyProtection="1">
      <alignment vertical="center"/>
      <protection locked="0"/>
    </xf>
    <xf numFmtId="0" fontId="10" fillId="8" borderId="13" xfId="2" applyFont="1" applyFill="1" applyBorder="1" applyAlignment="1" applyProtection="1">
      <alignment horizontal="left" vertical="center" wrapText="1"/>
      <protection locked="0"/>
    </xf>
    <xf numFmtId="0" fontId="11" fillId="8" borderId="13" xfId="2" applyFont="1" applyFill="1" applyBorder="1" applyAlignment="1" applyProtection="1">
      <alignment horizontal="center" vertical="center" wrapText="1"/>
      <protection locked="0"/>
    </xf>
    <xf numFmtId="14" fontId="46" fillId="8" borderId="2" xfId="2" applyNumberFormat="1" applyFont="1" applyFill="1" applyBorder="1" applyAlignment="1" applyProtection="1">
      <alignment horizontal="center" vertical="center"/>
    </xf>
    <xf numFmtId="0" fontId="51" fillId="8" borderId="2" xfId="2" applyFont="1" applyFill="1" applyBorder="1" applyAlignment="1" applyProtection="1">
      <alignment horizontal="center" vertical="center"/>
      <protection locked="0"/>
    </xf>
    <xf numFmtId="0" fontId="2" fillId="9" borderId="0" xfId="2" applyFill="1" applyBorder="1" applyAlignment="1" applyProtection="1">
      <alignment vertical="center"/>
      <protection locked="0"/>
    </xf>
    <xf numFmtId="0" fontId="46" fillId="2" borderId="2" xfId="2" applyFont="1" applyFill="1" applyBorder="1" applyAlignment="1" applyProtection="1">
      <alignment horizontal="center" vertical="center"/>
      <protection locked="0"/>
    </xf>
    <xf numFmtId="0" fontId="46" fillId="2" borderId="2" xfId="2" applyFont="1" applyFill="1" applyBorder="1" applyAlignment="1" applyProtection="1">
      <alignment horizontal="center" vertical="center"/>
    </xf>
    <xf numFmtId="9" fontId="46" fillId="2" borderId="2" xfId="1" applyFont="1" applyFill="1" applyBorder="1" applyAlignment="1" applyProtection="1">
      <alignment horizontal="center" vertical="center"/>
    </xf>
    <xf numFmtId="0" fontId="46" fillId="2" borderId="1" xfId="2" applyFont="1" applyFill="1" applyBorder="1" applyAlignment="1" applyProtection="1">
      <alignment horizontal="center" vertical="center" wrapText="1"/>
      <protection locked="0"/>
    </xf>
    <xf numFmtId="0" fontId="47" fillId="2" borderId="1" xfId="2" applyFont="1" applyFill="1" applyBorder="1" applyAlignment="1" applyProtection="1">
      <alignment horizontal="center" vertical="center" wrapText="1"/>
      <protection locked="0"/>
    </xf>
    <xf numFmtId="0" fontId="52" fillId="2" borderId="0" xfId="2" applyFont="1" applyFill="1" applyBorder="1" applyAlignment="1" applyProtection="1">
      <alignment vertical="center"/>
      <protection locked="0"/>
    </xf>
    <xf numFmtId="14" fontId="21" fillId="2" borderId="0" xfId="2" applyNumberFormat="1" applyFont="1" applyFill="1" applyBorder="1" applyAlignment="1" applyProtection="1">
      <alignment vertical="center"/>
      <protection locked="0"/>
    </xf>
    <xf numFmtId="49" fontId="13" fillId="3" borderId="0" xfId="2" applyNumberFormat="1" applyFont="1" applyFill="1" applyBorder="1" applyAlignment="1" applyProtection="1">
      <alignment horizontal="left" vertical="center"/>
      <protection locked="0"/>
    </xf>
    <xf numFmtId="0" fontId="53" fillId="2" borderId="0" xfId="2" applyFont="1" applyFill="1" applyBorder="1" applyAlignment="1" applyProtection="1">
      <alignment horizontal="left" vertical="top"/>
      <protection locked="0"/>
    </xf>
    <xf numFmtId="0" fontId="10" fillId="2" borderId="0" xfId="2" applyFont="1" applyFill="1" applyBorder="1" applyAlignment="1" applyProtection="1"/>
    <xf numFmtId="0" fontId="10" fillId="2" borderId="0" xfId="2" applyFont="1" applyFill="1" applyBorder="1" applyAlignment="1" applyProtection="1">
      <alignment horizontal="center" wrapText="1"/>
    </xf>
    <xf numFmtId="14" fontId="13" fillId="2" borderId="0" xfId="2" applyNumberFormat="1" applyFont="1" applyFill="1" applyBorder="1" applyAlignment="1" applyProtection="1">
      <alignment vertical="center"/>
      <protection locked="0"/>
    </xf>
    <xf numFmtId="0" fontId="42" fillId="2" borderId="0" xfId="2" applyFont="1" applyFill="1" applyBorder="1" applyAlignment="1" applyProtection="1">
      <alignment horizontal="center" wrapText="1"/>
    </xf>
    <xf numFmtId="9" fontId="46" fillId="6" borderId="10" xfId="2" applyNumberFormat="1" applyFont="1" applyFill="1" applyBorder="1" applyAlignment="1" applyProtection="1">
      <alignment horizontal="center" vertical="center"/>
    </xf>
    <xf numFmtId="0" fontId="51" fillId="6" borderId="10" xfId="2" applyFont="1" applyFill="1" applyBorder="1" applyAlignment="1" applyProtection="1">
      <alignment horizontal="center" vertical="center"/>
    </xf>
    <xf numFmtId="9" fontId="46" fillId="8" borderId="2" xfId="2" applyNumberFormat="1" applyFont="1" applyFill="1" applyBorder="1" applyAlignment="1" applyProtection="1">
      <alignment horizontal="center" vertical="center"/>
    </xf>
    <xf numFmtId="9" fontId="46" fillId="2" borderId="2" xfId="2" applyNumberFormat="1" applyFont="1" applyFill="1" applyBorder="1" applyAlignment="1" applyProtection="1">
      <alignment horizontal="center" vertical="center"/>
    </xf>
    <xf numFmtId="0" fontId="51" fillId="2" borderId="2" xfId="2" applyFont="1" applyFill="1" applyBorder="1" applyAlignment="1" applyProtection="1">
      <alignment horizontal="center" vertical="center"/>
    </xf>
    <xf numFmtId="0" fontId="54" fillId="2" borderId="15" xfId="2" applyFont="1" applyFill="1" applyBorder="1" applyAlignment="1" applyProtection="1">
      <alignment vertical="center"/>
      <protection locked="0"/>
    </xf>
    <xf numFmtId="0" fontId="9" fillId="2" borderId="15" xfId="2" applyFont="1" applyFill="1" applyBorder="1" applyProtection="1">
      <protection locked="0"/>
    </xf>
    <xf numFmtId="0" fontId="9" fillId="3" borderId="15" xfId="2" applyFont="1" applyFill="1" applyBorder="1" applyProtection="1">
      <protection locked="0"/>
    </xf>
    <xf numFmtId="0" fontId="55" fillId="3" borderId="3" xfId="2" applyFont="1" applyFill="1" applyBorder="1" applyAlignment="1">
      <alignment horizontal="center" vertical="center"/>
    </xf>
    <xf numFmtId="0" fontId="2" fillId="3" borderId="0" xfId="2" applyFill="1" applyAlignment="1">
      <alignment horizontal="center"/>
    </xf>
    <xf numFmtId="14" fontId="2" fillId="3" borderId="16" xfId="2" applyNumberFormat="1" applyFill="1" applyBorder="1" applyAlignment="1">
      <alignment horizontal="center"/>
    </xf>
    <xf numFmtId="0" fontId="2" fillId="3" borderId="0" xfId="2" applyFill="1"/>
    <xf numFmtId="0" fontId="2" fillId="3" borderId="16" xfId="2" applyFill="1" applyBorder="1" applyAlignment="1">
      <alignment horizontal="center"/>
    </xf>
    <xf numFmtId="0" fontId="17" fillId="3" borderId="5" xfId="2" applyFont="1" applyFill="1" applyBorder="1" applyAlignment="1" applyProtection="1">
      <alignment vertical="center"/>
      <protection locked="0"/>
    </xf>
    <xf numFmtId="0" fontId="17" fillId="3" borderId="10" xfId="2" applyFont="1" applyFill="1" applyBorder="1" applyAlignment="1" applyProtection="1">
      <alignment vertical="center"/>
      <protection locked="0"/>
    </xf>
    <xf numFmtId="0" fontId="17" fillId="3" borderId="17" xfId="2" applyFont="1" applyFill="1" applyBorder="1" applyAlignment="1" applyProtection="1">
      <alignment vertical="center"/>
      <protection locked="0"/>
    </xf>
    <xf numFmtId="0" fontId="18" fillId="3" borderId="10" xfId="2" applyFont="1" applyFill="1" applyBorder="1" applyAlignment="1" applyProtection="1">
      <alignment vertical="center"/>
      <protection locked="0"/>
    </xf>
    <xf numFmtId="0" fontId="19" fillId="2" borderId="17" xfId="2" applyFont="1" applyFill="1" applyBorder="1" applyProtection="1">
      <protection locked="0"/>
    </xf>
    <xf numFmtId="0" fontId="19" fillId="2" borderId="10" xfId="2" applyFont="1" applyFill="1" applyBorder="1" applyProtection="1">
      <protection locked="0"/>
    </xf>
    <xf numFmtId="0" fontId="58" fillId="3" borderId="0" xfId="2" applyFont="1" applyFill="1" applyBorder="1" applyAlignment="1" applyProtection="1">
      <alignment horizontal="center" vertical="center" wrapText="1"/>
    </xf>
    <xf numFmtId="0" fontId="60" fillId="6" borderId="10" xfId="2" applyFont="1" applyFill="1" applyBorder="1" applyAlignment="1" applyProtection="1">
      <alignment horizontal="center" vertical="center"/>
    </xf>
    <xf numFmtId="1" fontId="46" fillId="2" borderId="2" xfId="2" applyNumberFormat="1" applyFont="1" applyFill="1" applyBorder="1" applyAlignment="1" applyProtection="1">
      <alignment horizontal="center" vertical="center"/>
    </xf>
    <xf numFmtId="1" fontId="50" fillId="8" borderId="2" xfId="2" applyNumberFormat="1" applyFont="1" applyFill="1" applyBorder="1" applyAlignment="1" applyProtection="1">
      <alignment horizontal="center" vertical="center"/>
    </xf>
    <xf numFmtId="169" fontId="48" fillId="11" borderId="10" xfId="2" applyNumberFormat="1" applyFont="1" applyFill="1" applyBorder="1" applyAlignment="1" applyProtection="1">
      <alignment horizontal="center" vertical="center"/>
    </xf>
    <xf numFmtId="0" fontId="46" fillId="6" borderId="10" xfId="2" applyFont="1" applyFill="1" applyBorder="1" applyAlignment="1" applyProtection="1">
      <alignment horizontal="right" vertical="center"/>
    </xf>
    <xf numFmtId="1" fontId="46" fillId="6" borderId="10" xfId="2" applyNumberFormat="1" applyFont="1" applyFill="1" applyBorder="1" applyAlignment="1" applyProtection="1">
      <alignment horizontal="left" vertical="center"/>
    </xf>
    <xf numFmtId="0" fontId="25" fillId="3" borderId="17" xfId="2" applyNumberFormat="1" applyFont="1" applyFill="1" applyBorder="1" applyAlignment="1" applyProtection="1">
      <alignment horizontal="left" vertical="center"/>
      <protection locked="0"/>
    </xf>
    <xf numFmtId="1" fontId="25" fillId="3" borderId="5" xfId="2" applyNumberFormat="1" applyFont="1" applyFill="1" applyBorder="1" applyAlignment="1" applyProtection="1">
      <alignment horizontal="right" vertical="center"/>
      <protection locked="0"/>
    </xf>
    <xf numFmtId="0" fontId="2" fillId="0" borderId="0" xfId="48" applyFont="1" applyAlignment="1">
      <alignment wrapText="1"/>
    </xf>
    <xf numFmtId="0" fontId="2" fillId="0" borderId="0" xfId="48" applyFont="1" applyAlignment="1">
      <alignment horizontal="center" vertical="center" wrapText="1"/>
    </xf>
    <xf numFmtId="0" fontId="2" fillId="14" borderId="5" xfId="48" applyFont="1" applyFill="1" applyBorder="1" applyAlignment="1">
      <alignment horizontal="center" vertical="center" wrapText="1"/>
    </xf>
    <xf numFmtId="0" fontId="2" fillId="14" borderId="10" xfId="48" applyFont="1" applyFill="1" applyBorder="1" applyAlignment="1">
      <alignment horizontal="center" vertical="center" wrapText="1"/>
    </xf>
    <xf numFmtId="0" fontId="2" fillId="14" borderId="17" xfId="48" applyFont="1" applyFill="1" applyBorder="1" applyAlignment="1">
      <alignment horizontal="center" vertical="center" wrapText="1"/>
    </xf>
    <xf numFmtId="0" fontId="2" fillId="3" borderId="0" xfId="48" applyFont="1" applyFill="1" applyBorder="1" applyAlignment="1">
      <alignment horizontal="center" vertical="center" wrapText="1"/>
    </xf>
    <xf numFmtId="0" fontId="2" fillId="3" borderId="18" xfId="48" applyFont="1" applyFill="1" applyBorder="1" applyAlignment="1">
      <alignment horizontal="center" vertical="center" wrapText="1"/>
    </xf>
    <xf numFmtId="0" fontId="0" fillId="0" borderId="0" xfId="48" applyFont="1" applyAlignment="1">
      <alignment wrapText="1"/>
    </xf>
    <xf numFmtId="0" fontId="2" fillId="3" borderId="0" xfId="2" applyFill="1" applyBorder="1" applyAlignment="1" applyProtection="1">
      <alignment vertical="center"/>
      <protection locked="0"/>
    </xf>
    <xf numFmtId="0" fontId="32" fillId="0" borderId="0" xfId="48" applyFont="1" applyAlignment="1">
      <alignment horizontal="center" vertical="center" wrapText="1"/>
    </xf>
    <xf numFmtId="0" fontId="32" fillId="14" borderId="10" xfId="48" applyFont="1" applyFill="1" applyBorder="1" applyAlignment="1">
      <alignment horizontal="center" vertical="center" wrapText="1"/>
    </xf>
    <xf numFmtId="0" fontId="32" fillId="3" borderId="0" xfId="48" applyFont="1" applyFill="1" applyAlignment="1">
      <alignment horizontal="center" vertical="center" wrapText="1"/>
    </xf>
    <xf numFmtId="0" fontId="2" fillId="3" borderId="0" xfId="48" applyFont="1" applyFill="1" applyAlignment="1">
      <alignment horizontal="center" vertical="center" wrapText="1"/>
    </xf>
    <xf numFmtId="0" fontId="2" fillId="3" borderId="0" xfId="48" applyFont="1" applyFill="1" applyAlignment="1">
      <alignment wrapText="1"/>
    </xf>
    <xf numFmtId="0" fontId="46" fillId="2" borderId="1" xfId="2" applyFont="1" applyFill="1" applyBorder="1" applyAlignment="1" applyProtection="1">
      <alignment horizontal="left" vertical="center" indent="1"/>
      <protection locked="0"/>
    </xf>
    <xf numFmtId="14" fontId="46" fillId="2" borderId="1" xfId="2" applyNumberFormat="1" applyFont="1" applyFill="1" applyBorder="1" applyAlignment="1" applyProtection="1">
      <alignment horizontal="center" vertical="center"/>
    </xf>
    <xf numFmtId="169" fontId="47" fillId="2" borderId="1" xfId="2" applyNumberFormat="1" applyFont="1" applyFill="1" applyBorder="1" applyAlignment="1" applyProtection="1">
      <alignment horizontal="center" vertical="center"/>
    </xf>
    <xf numFmtId="0" fontId="47" fillId="2" borderId="1" xfId="2" applyFont="1" applyFill="1" applyBorder="1" applyAlignment="1" applyProtection="1">
      <alignment horizontal="center" vertical="center"/>
    </xf>
    <xf numFmtId="9" fontId="47" fillId="2" borderId="1" xfId="1" applyFont="1" applyFill="1" applyBorder="1" applyAlignment="1" applyProtection="1">
      <alignment horizontal="center" vertical="center"/>
    </xf>
    <xf numFmtId="169" fontId="46" fillId="2" borderId="1" xfId="2" applyNumberFormat="1" applyFont="1" applyFill="1" applyBorder="1" applyAlignment="1" applyProtection="1">
      <alignment horizontal="center" vertical="center"/>
    </xf>
    <xf numFmtId="14" fontId="48" fillId="2" borderId="1" xfId="2" applyNumberFormat="1" applyFont="1" applyFill="1" applyBorder="1" applyAlignment="1" applyProtection="1">
      <alignment horizontal="center" vertical="center"/>
    </xf>
    <xf numFmtId="14" fontId="49" fillId="2" borderId="1" xfId="2" applyNumberFormat="1" applyFont="1" applyFill="1" applyBorder="1" applyAlignment="1" applyProtection="1">
      <alignment horizontal="center" vertical="center"/>
    </xf>
    <xf numFmtId="9" fontId="46" fillId="2" borderId="1" xfId="2" applyNumberFormat="1" applyFont="1" applyFill="1" applyBorder="1" applyAlignment="1" applyProtection="1">
      <alignment horizontal="center" vertical="center"/>
    </xf>
    <xf numFmtId="0" fontId="51" fillId="2" borderId="1" xfId="2" applyFont="1" applyFill="1" applyBorder="1" applyAlignment="1" applyProtection="1">
      <alignment horizontal="center" vertical="center"/>
    </xf>
    <xf numFmtId="0" fontId="2" fillId="10" borderId="22" xfId="2" applyFill="1" applyBorder="1" applyAlignment="1" applyProtection="1">
      <alignment vertical="center"/>
      <protection locked="0"/>
    </xf>
    <xf numFmtId="0" fontId="2" fillId="10" borderId="1" xfId="2" applyFill="1" applyBorder="1" applyAlignment="1" applyProtection="1">
      <alignment vertical="center"/>
      <protection locked="0"/>
    </xf>
    <xf numFmtId="0" fontId="2" fillId="3" borderId="15" xfId="2" applyFill="1" applyBorder="1" applyAlignment="1" applyProtection="1">
      <alignment vertical="center"/>
      <protection locked="0"/>
    </xf>
    <xf numFmtId="0" fontId="2" fillId="3" borderId="23" xfId="2" applyFill="1" applyBorder="1" applyAlignment="1" applyProtection="1">
      <alignment vertical="center"/>
      <protection locked="0"/>
    </xf>
    <xf numFmtId="0" fontId="2" fillId="2" borderId="9" xfId="2" applyFill="1" applyBorder="1" applyProtection="1">
      <protection locked="0"/>
    </xf>
    <xf numFmtId="0" fontId="51" fillId="11" borderId="17" xfId="2" applyFont="1" applyFill="1" applyBorder="1" applyAlignment="1" applyProtection="1">
      <alignment horizontal="center" vertical="center"/>
    </xf>
    <xf numFmtId="49" fontId="46" fillId="2" borderId="24" xfId="2" applyNumberFormat="1" applyFont="1" applyFill="1" applyBorder="1" applyAlignment="1" applyProtection="1">
      <alignment horizontal="left" vertical="center"/>
      <protection locked="0"/>
    </xf>
    <xf numFmtId="0" fontId="61" fillId="0" borderId="20" xfId="0" applyFont="1" applyBorder="1" applyAlignment="1">
      <alignment horizontal="center" vertical="top"/>
    </xf>
    <xf numFmtId="0" fontId="61" fillId="0" borderId="0" xfId="0" applyFont="1" applyAlignment="1">
      <alignment horizontal="center" vertical="top"/>
    </xf>
    <xf numFmtId="0" fontId="61" fillId="0" borderId="0" xfId="0" applyFont="1" applyBorder="1" applyAlignment="1">
      <alignment horizontal="center" vertical="top"/>
    </xf>
    <xf numFmtId="0" fontId="63" fillId="0" borderId="20" xfId="0" applyFont="1" applyBorder="1" applyAlignment="1">
      <alignment horizontal="center" vertical="top"/>
    </xf>
    <xf numFmtId="0" fontId="63" fillId="0" borderId="0" xfId="0" applyFont="1" applyAlignment="1">
      <alignment horizontal="center" vertical="top"/>
    </xf>
    <xf numFmtId="0" fontId="10" fillId="4" borderId="5" xfId="2" applyFont="1" applyFill="1" applyBorder="1" applyAlignment="1" applyProtection="1">
      <alignment horizontal="center" vertical="center"/>
      <protection locked="0"/>
    </xf>
    <xf numFmtId="0" fontId="10" fillId="4" borderId="10" xfId="2" applyFont="1" applyFill="1" applyBorder="1" applyAlignment="1" applyProtection="1">
      <alignment horizontal="center" vertical="center"/>
      <protection locked="0"/>
    </xf>
    <xf numFmtId="0" fontId="10" fillId="4" borderId="17" xfId="2" applyFont="1" applyFill="1" applyBorder="1" applyAlignment="1" applyProtection="1">
      <alignment horizontal="center" vertical="center"/>
      <protection locked="0"/>
    </xf>
    <xf numFmtId="14" fontId="14" fillId="3" borderId="5" xfId="2" applyNumberFormat="1" applyFont="1" applyFill="1" applyBorder="1" applyAlignment="1" applyProtection="1">
      <alignment horizontal="left" vertical="center"/>
      <protection locked="0"/>
    </xf>
    <xf numFmtId="14" fontId="14" fillId="3" borderId="17" xfId="2" applyNumberFormat="1" applyFont="1" applyFill="1" applyBorder="1" applyAlignment="1" applyProtection="1">
      <alignment horizontal="left" vertical="center"/>
      <protection locked="0"/>
    </xf>
    <xf numFmtId="0" fontId="13" fillId="5" borderId="5" xfId="2" applyFont="1" applyFill="1" applyBorder="1" applyAlignment="1" applyProtection="1">
      <alignment horizontal="right" vertical="center"/>
      <protection locked="0"/>
    </xf>
    <xf numFmtId="0" fontId="13" fillId="5" borderId="10" xfId="2" applyFont="1" applyFill="1" applyBorder="1" applyAlignment="1" applyProtection="1">
      <alignment horizontal="right" vertical="center"/>
      <protection locked="0"/>
    </xf>
    <xf numFmtId="0" fontId="13" fillId="5" borderId="17" xfId="2" applyFont="1" applyFill="1" applyBorder="1" applyAlignment="1" applyProtection="1">
      <alignment horizontal="right" vertical="center"/>
      <protection locked="0"/>
    </xf>
    <xf numFmtId="17" fontId="10" fillId="2" borderId="0" xfId="2" applyNumberFormat="1" applyFont="1" applyFill="1" applyBorder="1" applyAlignment="1" applyProtection="1">
      <alignment horizontal="center" vertical="top" textRotation="90"/>
    </xf>
    <xf numFmtId="14" fontId="25" fillId="3" borderId="5" xfId="2" applyNumberFormat="1" applyFont="1" applyFill="1" applyBorder="1" applyAlignment="1" applyProtection="1">
      <alignment horizontal="left" vertical="center"/>
      <protection locked="0"/>
    </xf>
    <xf numFmtId="14" fontId="25" fillId="3" borderId="17" xfId="2" applyNumberFormat="1" applyFont="1" applyFill="1" applyBorder="1" applyAlignment="1" applyProtection="1">
      <alignment horizontal="left" vertical="center"/>
      <protection locked="0"/>
    </xf>
    <xf numFmtId="0" fontId="25" fillId="3" borderId="5" xfId="2" applyNumberFormat="1" applyFont="1" applyFill="1" applyBorder="1" applyAlignment="1" applyProtection="1">
      <alignment horizontal="left" vertical="center"/>
      <protection locked="0"/>
    </xf>
    <xf numFmtId="0" fontId="25" fillId="3" borderId="17" xfId="2" applyNumberFormat="1" applyFont="1" applyFill="1" applyBorder="1" applyAlignment="1" applyProtection="1">
      <alignment horizontal="left" vertical="center"/>
      <protection locked="0"/>
    </xf>
    <xf numFmtId="0" fontId="17" fillId="2" borderId="5" xfId="2" applyFont="1" applyFill="1" applyBorder="1" applyAlignment="1" applyProtection="1">
      <alignment horizontal="center" vertical="center"/>
      <protection locked="0"/>
    </xf>
    <xf numFmtId="0" fontId="17" fillId="2" borderId="10" xfId="2" applyFont="1" applyFill="1" applyBorder="1" applyAlignment="1" applyProtection="1">
      <alignment horizontal="center" vertical="center"/>
      <protection locked="0"/>
    </xf>
    <xf numFmtId="166" fontId="17" fillId="3" borderId="10" xfId="2" applyNumberFormat="1" applyFont="1" applyFill="1" applyBorder="1" applyAlignment="1" applyProtection="1">
      <alignment horizontal="center" vertical="center"/>
      <protection locked="0"/>
    </xf>
    <xf numFmtId="49" fontId="17" fillId="3" borderId="10" xfId="2" applyNumberFormat="1" applyFont="1" applyFill="1" applyBorder="1" applyAlignment="1" applyProtection="1">
      <alignment horizontal="center" vertical="center"/>
      <protection locked="0"/>
    </xf>
    <xf numFmtId="49" fontId="17" fillId="3" borderId="17" xfId="2" applyNumberFormat="1" applyFont="1" applyFill="1" applyBorder="1" applyAlignment="1" applyProtection="1">
      <alignment horizontal="center" vertical="center"/>
      <protection locked="0"/>
    </xf>
    <xf numFmtId="0" fontId="59" fillId="2" borderId="5" xfId="2" applyFont="1" applyFill="1" applyBorder="1" applyAlignment="1" applyProtection="1">
      <alignment horizontal="center" vertical="center"/>
      <protection locked="0"/>
    </xf>
    <xf numFmtId="0" fontId="59" fillId="2" borderId="10" xfId="2" applyFont="1" applyFill="1" applyBorder="1" applyAlignment="1" applyProtection="1">
      <alignment horizontal="center" vertical="center"/>
      <protection locked="0"/>
    </xf>
    <xf numFmtId="0" fontId="17" fillId="3" borderId="5" xfId="2" applyFont="1" applyFill="1" applyBorder="1" applyAlignment="1" applyProtection="1">
      <alignment horizontal="left" vertical="center"/>
      <protection locked="0"/>
    </xf>
    <xf numFmtId="0" fontId="17" fillId="3" borderId="10" xfId="2" applyFont="1" applyFill="1" applyBorder="1" applyAlignment="1" applyProtection="1">
      <alignment horizontal="left" vertical="center"/>
      <protection locked="0"/>
    </xf>
    <xf numFmtId="0" fontId="5" fillId="3" borderId="7" xfId="2" applyFont="1" applyFill="1" applyBorder="1" applyAlignment="1" applyProtection="1">
      <alignment horizontal="center" vertical="center"/>
      <protection locked="0"/>
    </xf>
    <xf numFmtId="0" fontId="5" fillId="2" borderId="5" xfId="2" applyFont="1" applyFill="1" applyBorder="1" applyAlignment="1" applyProtection="1">
      <alignment horizontal="center" vertical="center"/>
      <protection locked="0"/>
    </xf>
    <xf numFmtId="0" fontId="5" fillId="2" borderId="10" xfId="2" applyFont="1" applyFill="1" applyBorder="1" applyAlignment="1" applyProtection="1">
      <alignment horizontal="center" vertical="center"/>
      <protection locked="0"/>
    </xf>
    <xf numFmtId="0" fontId="5" fillId="2" borderId="17" xfId="2" applyFont="1" applyFill="1" applyBorder="1" applyAlignment="1" applyProtection="1">
      <alignment horizontal="center" vertical="center"/>
      <protection locked="0"/>
    </xf>
    <xf numFmtId="0" fontId="10" fillId="3" borderId="0" xfId="2" applyFont="1" applyFill="1" applyBorder="1" applyAlignment="1" applyProtection="1">
      <alignment horizontal="center" vertical="center"/>
    </xf>
    <xf numFmtId="0" fontId="13" fillId="3" borderId="15" xfId="2" applyFont="1" applyFill="1" applyBorder="1" applyAlignment="1" applyProtection="1">
      <alignment horizontal="right" vertical="center"/>
      <protection locked="0"/>
    </xf>
    <xf numFmtId="0" fontId="25" fillId="3" borderId="15" xfId="2" applyNumberFormat="1" applyFont="1" applyFill="1" applyBorder="1" applyAlignment="1" applyProtection="1">
      <alignment horizontal="left" vertical="center"/>
      <protection locked="0"/>
    </xf>
    <xf numFmtId="0" fontId="34" fillId="13" borderId="0" xfId="0" applyFont="1" applyFill="1" applyBorder="1" applyAlignment="1" applyProtection="1">
      <alignment horizontal="right" vertical="center"/>
      <protection locked="0"/>
    </xf>
    <xf numFmtId="0" fontId="25" fillId="3" borderId="0" xfId="2" applyNumberFormat="1" applyFont="1" applyFill="1" applyBorder="1" applyAlignment="1" applyProtection="1">
      <alignment horizontal="left" vertical="center"/>
      <protection locked="0"/>
    </xf>
    <xf numFmtId="14" fontId="62" fillId="3" borderId="5" xfId="2" applyNumberFormat="1" applyFont="1" applyFill="1" applyBorder="1" applyAlignment="1" applyProtection="1">
      <alignment horizontal="left" vertical="center"/>
      <protection locked="0"/>
    </xf>
    <xf numFmtId="14" fontId="62" fillId="3" borderId="17" xfId="2" applyNumberFormat="1" applyFont="1" applyFill="1" applyBorder="1" applyAlignment="1" applyProtection="1">
      <alignment horizontal="left" vertical="center"/>
      <protection locked="0"/>
    </xf>
    <xf numFmtId="0" fontId="36" fillId="2" borderId="0" xfId="2" applyFont="1" applyFill="1" applyBorder="1" applyAlignment="1" applyProtection="1">
      <alignment horizontal="center" vertical="center"/>
    </xf>
    <xf numFmtId="0" fontId="42" fillId="2" borderId="7" xfId="2" applyFont="1" applyFill="1" applyBorder="1" applyAlignment="1" applyProtection="1">
      <alignment horizontal="left"/>
    </xf>
    <xf numFmtId="0" fontId="43" fillId="2" borderId="0" xfId="2" applyFont="1" applyFill="1" applyBorder="1" applyAlignment="1" applyProtection="1">
      <alignment horizontal="center" vertical="center" wrapText="1"/>
    </xf>
    <xf numFmtId="0" fontId="43" fillId="2" borderId="7" xfId="2" applyFont="1" applyFill="1" applyBorder="1" applyAlignment="1" applyProtection="1">
      <alignment horizontal="center" vertical="center" wrapText="1"/>
    </xf>
    <xf numFmtId="0" fontId="43" fillId="2" borderId="8" xfId="2" applyFont="1" applyFill="1" applyBorder="1" applyAlignment="1" applyProtection="1">
      <alignment horizontal="center" vertical="center" wrapText="1"/>
    </xf>
    <xf numFmtId="0" fontId="10" fillId="8" borderId="12" xfId="2" applyFont="1" applyFill="1" applyBorder="1" applyAlignment="1" applyProtection="1">
      <alignment horizontal="left" vertical="center" wrapText="1"/>
      <protection locked="0"/>
    </xf>
    <xf numFmtId="0" fontId="46" fillId="2" borderId="2" xfId="2" applyFont="1" applyFill="1" applyBorder="1" applyAlignment="1" applyProtection="1">
      <alignment horizontal="left" vertical="center" indent="1"/>
      <protection locked="0"/>
    </xf>
    <xf numFmtId="0" fontId="46" fillId="2" borderId="21" xfId="2" applyFont="1" applyFill="1" applyBorder="1" applyAlignment="1" applyProtection="1">
      <alignment horizontal="left" vertical="center" indent="1"/>
      <protection locked="0"/>
    </xf>
    <xf numFmtId="0" fontId="10" fillId="8" borderId="12" xfId="2" applyFont="1" applyFill="1" applyBorder="1" applyAlignment="1" applyProtection="1">
      <alignment horizontal="left" vertical="center"/>
      <protection locked="0"/>
    </xf>
    <xf numFmtId="49" fontId="46" fillId="11" borderId="5" xfId="2" applyNumberFormat="1" applyFont="1" applyFill="1" applyBorder="1" applyAlignment="1" applyProtection="1">
      <alignment horizontal="center" vertical="center"/>
      <protection locked="0"/>
    </xf>
    <xf numFmtId="49" fontId="46" fillId="11" borderId="10" xfId="2" applyNumberFormat="1" applyFont="1" applyFill="1" applyBorder="1" applyAlignment="1" applyProtection="1">
      <alignment horizontal="center" vertical="center"/>
      <protection locked="0"/>
    </xf>
    <xf numFmtId="0" fontId="63" fillId="0" borderId="19" xfId="0" applyFont="1" applyBorder="1" applyAlignment="1">
      <alignment horizontal="center" vertical="top"/>
    </xf>
    <xf numFmtId="0" fontId="63" fillId="0" borderId="7" xfId="0" applyFont="1" applyBorder="1" applyAlignment="1">
      <alignment horizontal="center" vertical="top"/>
    </xf>
    <xf numFmtId="0" fontId="2" fillId="2" borderId="25" xfId="2" applyFill="1" applyBorder="1" applyAlignment="1" applyProtection="1">
      <alignment horizontal="center"/>
      <protection locked="0"/>
    </xf>
    <xf numFmtId="0" fontId="2" fillId="2" borderId="10" xfId="2" applyFill="1" applyBorder="1" applyAlignment="1" applyProtection="1">
      <alignment horizontal="center"/>
      <protection locked="0"/>
    </xf>
    <xf numFmtId="0" fontId="2" fillId="2" borderId="17" xfId="2" applyFill="1" applyBorder="1" applyAlignment="1" applyProtection="1">
      <alignment horizontal="center"/>
      <protection locked="0"/>
    </xf>
  </cellXfs>
  <cellStyles count="49">
    <cellStyle name="Comma 2" xfId="3"/>
    <cellStyle name="Comma 2 2" xfId="4"/>
    <cellStyle name="Comma 3" xfId="5"/>
    <cellStyle name="Comma 3 2" xfId="6"/>
    <cellStyle name="Currency 2" xfId="7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Normal" xfId="0" builtinId="0"/>
    <cellStyle name="Normal 2" xfId="8"/>
    <cellStyle name="Normal 3" xfId="9"/>
    <cellStyle name="Normal 3 2" xfId="10"/>
    <cellStyle name="Normal 4" xfId="11"/>
    <cellStyle name="Normal 5" xfId="2"/>
    <cellStyle name="Normal 7" xfId="48"/>
    <cellStyle name="Percent" xfId="1" builtinId="5"/>
  </cellStyles>
  <dxfs count="94">
    <dxf>
      <fill>
        <patternFill>
          <bgColor theme="6"/>
        </patternFill>
      </fill>
    </dxf>
    <dxf>
      <fill>
        <patternFill patternType="lightGray">
          <fgColor theme="2" tint="-0.24994659260841701"/>
        </patternFill>
      </fill>
    </dxf>
    <dxf>
      <fill>
        <patternFill patternType="lightGray">
          <f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indexed="50"/>
        </patternFill>
      </fill>
    </dxf>
    <dxf>
      <fill>
        <patternFill patternType="solid">
          <fgColor indexed="64"/>
          <bgColor theme="9" tint="-0.249977111117893"/>
        </patternFill>
      </fill>
    </dxf>
    <dxf>
      <fill>
        <patternFill patternType="darkUp">
          <fgColor theme="5" tint="0.39994506668294322"/>
          <bgColor theme="5" tint="0.79998168889431442"/>
        </patternFill>
      </fill>
    </dxf>
    <dxf>
      <border>
        <left style="thin">
          <color rgb="FFFF0000"/>
        </left>
      </border>
    </dxf>
    <dxf>
      <border>
        <left style="thin">
          <color rgb="FFFF0000"/>
        </left>
      </border>
    </dxf>
    <dxf>
      <border>
        <left style="thin">
          <color rgb="FFFF0000"/>
        </left>
      </border>
    </dxf>
    <dxf>
      <border>
        <left style="thin">
          <color rgb="FFFF0000"/>
        </left>
      </border>
    </dxf>
    <dxf>
      <border>
        <left style="thin">
          <color rgb="FFFF0000"/>
        </left>
      </border>
    </dxf>
    <dxf>
      <border>
        <left style="thin">
          <color rgb="FFFF0000"/>
        </left>
      </border>
    </dxf>
    <dxf>
      <border>
        <left style="thin">
          <color rgb="FFFF0000"/>
        </left>
      </border>
    </dxf>
    <dxf>
      <border>
        <left style="thin">
          <color rgb="FFFF0000"/>
        </left>
      </border>
    </dxf>
    <dxf>
      <border>
        <left style="thin">
          <color rgb="FFFF0000"/>
        </left>
      </border>
    </dxf>
    <dxf>
      <border>
        <left style="thin">
          <color rgb="FFFF0000"/>
        </left>
      </border>
    </dxf>
    <dxf>
      <border>
        <left style="thin">
          <color rgb="FFFF0000"/>
        </left>
      </border>
    </dxf>
    <dxf>
      <fill>
        <patternFill patternType="darkUp">
          <fgColor theme="5" tint="0.39994506668294322"/>
          <bgColor theme="5" tint="0.79998168889431442"/>
        </patternFill>
      </fill>
    </dxf>
    <dxf>
      <fill>
        <patternFill>
          <bgColor indexed="50"/>
        </patternFill>
      </fill>
    </dxf>
    <dxf>
      <fill>
        <patternFill patternType="solid">
          <fgColor indexed="64"/>
          <bgColor theme="9" tint="-0.249977111117893"/>
        </patternFill>
      </fill>
    </dxf>
    <dxf>
      <border>
        <left style="thin">
          <color rgb="FFFF0000"/>
        </left>
      </border>
    </dxf>
    <dxf>
      <font>
        <color theme="1"/>
      </font>
      <border>
        <left style="thin">
          <color indexed="55"/>
        </left>
      </border>
    </dxf>
    <dxf>
      <font>
        <color theme="1"/>
      </font>
    </dxf>
    <dxf>
      <border>
        <left style="thin">
          <color theme="0" tint="-0.24994659260841701"/>
        </left>
        <vertical/>
        <horizontal/>
      </border>
    </dxf>
    <dxf>
      <fill>
        <patternFill patternType="darkUp">
          <fgColor theme="5" tint="0.39994506668294322"/>
          <bgColor theme="5" tint="0.79998168889431442"/>
        </patternFill>
      </fill>
    </dxf>
    <dxf>
      <fill>
        <patternFill patternType="lightUp">
          <fgColor theme="0"/>
          <bgColor theme="2" tint="-9.9948118533890809E-2"/>
        </patternFill>
      </fill>
    </dxf>
    <dxf>
      <border>
        <left style="thin">
          <color rgb="FFFF0000"/>
        </left>
      </border>
    </dxf>
    <dxf>
      <font>
        <color rgb="FFFF0000"/>
      </font>
    </dxf>
    <dxf>
      <border>
        <left style="thin">
          <color theme="0" tint="-0.24994659260841701"/>
        </left>
        <vertical/>
        <horizontal/>
      </border>
    </dxf>
    <dxf>
      <fill>
        <patternFill>
          <bgColor theme="6"/>
        </patternFill>
      </fill>
    </dxf>
    <dxf>
      <fill>
        <patternFill patternType="lightGray">
          <fgColor theme="2" tint="-0.24994659260841701"/>
        </patternFill>
      </fill>
    </dxf>
    <dxf>
      <fill>
        <patternFill patternType="lightGray">
          <f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indexed="50"/>
        </patternFill>
      </fill>
    </dxf>
    <dxf>
      <fill>
        <patternFill patternType="solid">
          <fgColor indexed="64"/>
          <bgColor theme="9" tint="-0.249977111117893"/>
        </patternFill>
      </fill>
    </dxf>
    <dxf>
      <fill>
        <patternFill patternType="darkUp">
          <fgColor theme="5" tint="0.39994506668294322"/>
          <bgColor theme="5" tint="0.79998168889431442"/>
        </patternFill>
      </fill>
    </dxf>
    <dxf>
      <border>
        <left style="thin">
          <color rgb="FFFF0000"/>
        </left>
      </border>
    </dxf>
    <dxf>
      <border>
        <left style="thin">
          <color rgb="FFFF0000"/>
        </left>
      </border>
    </dxf>
    <dxf>
      <border>
        <left style="thin">
          <color rgb="FFFF0000"/>
        </left>
      </border>
    </dxf>
    <dxf>
      <border>
        <left style="thin">
          <color rgb="FFFF0000"/>
        </left>
      </border>
    </dxf>
    <dxf>
      <border>
        <left style="thin">
          <color rgb="FFFF0000"/>
        </left>
      </border>
    </dxf>
    <dxf>
      <border>
        <left style="thin">
          <color rgb="FFFF0000"/>
        </left>
      </border>
    </dxf>
    <dxf>
      <border>
        <left style="thin">
          <color rgb="FFFF0000"/>
        </left>
      </border>
    </dxf>
    <dxf>
      <border>
        <left style="thin">
          <color rgb="FFFF0000"/>
        </left>
      </border>
    </dxf>
    <dxf>
      <border>
        <left style="thin">
          <color rgb="FFFF0000"/>
        </left>
      </border>
    </dxf>
    <dxf>
      <border>
        <left style="thin">
          <color rgb="FFFF0000"/>
        </left>
      </border>
    </dxf>
    <dxf>
      <border>
        <left style="thin">
          <color rgb="FFFF0000"/>
        </left>
      </border>
    </dxf>
    <dxf>
      <fill>
        <patternFill patternType="darkUp">
          <fgColor theme="5" tint="0.39994506668294322"/>
          <bgColor theme="5" tint="0.79998168889431442"/>
        </patternFill>
      </fill>
    </dxf>
    <dxf>
      <fill>
        <patternFill>
          <bgColor indexed="50"/>
        </patternFill>
      </fill>
    </dxf>
    <dxf>
      <fill>
        <patternFill patternType="solid">
          <fgColor indexed="64"/>
          <bgColor theme="9" tint="-0.249977111117893"/>
        </patternFill>
      </fill>
    </dxf>
    <dxf>
      <border>
        <left style="thin">
          <color rgb="FFFF0000"/>
        </left>
      </border>
    </dxf>
    <dxf>
      <font>
        <color theme="1"/>
      </font>
      <border>
        <left style="thin">
          <color indexed="55"/>
        </left>
      </border>
    </dxf>
    <dxf>
      <font>
        <color theme="1"/>
      </font>
    </dxf>
    <dxf>
      <border>
        <left style="thin">
          <color theme="0" tint="-0.24994659260841701"/>
        </left>
        <vertical/>
        <horizontal/>
      </border>
    </dxf>
    <dxf>
      <fill>
        <patternFill patternType="darkUp">
          <fgColor theme="5" tint="0.39994506668294322"/>
          <bgColor theme="5" tint="0.79998168889431442"/>
        </patternFill>
      </fill>
    </dxf>
    <dxf>
      <fill>
        <patternFill patternType="lightUp">
          <fgColor theme="0"/>
          <bgColor theme="2" tint="-9.9948118533890809E-2"/>
        </patternFill>
      </fill>
    </dxf>
    <dxf>
      <border>
        <left style="thin">
          <color rgb="FFFF0000"/>
        </left>
      </border>
    </dxf>
    <dxf>
      <font>
        <color rgb="FFFF0000"/>
      </font>
    </dxf>
    <dxf>
      <border>
        <left style="thin">
          <color theme="0" tint="-0.24994659260841701"/>
        </left>
        <vertical/>
        <horizontal/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247650</xdr:colOff>
          <xdr:row>8</xdr:row>
          <xdr:rowOff>19050</xdr:rowOff>
        </xdr:from>
        <xdr:to>
          <xdr:col>38</xdr:col>
          <xdr:colOff>0</xdr:colOff>
          <xdr:row>10</xdr:row>
          <xdr:rowOff>104775</xdr:rowOff>
        </xdr:to>
        <xdr:sp macro="" textlink="">
          <xdr:nvSpPr>
            <xdr:cNvPr id="1026" name="Hide0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114300</xdr:colOff>
          <xdr:row>8</xdr:row>
          <xdr:rowOff>28575</xdr:rowOff>
        </xdr:from>
        <xdr:to>
          <xdr:col>63</xdr:col>
          <xdr:colOff>104775</xdr:colOff>
          <xdr:row>10</xdr:row>
          <xdr:rowOff>104775</xdr:rowOff>
        </xdr:to>
        <xdr:sp macro="" textlink="">
          <xdr:nvSpPr>
            <xdr:cNvPr id="1027" name="unhide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</xdr:colOff>
          <xdr:row>8</xdr:row>
          <xdr:rowOff>19050</xdr:rowOff>
        </xdr:from>
        <xdr:to>
          <xdr:col>56</xdr:col>
          <xdr:colOff>104775</xdr:colOff>
          <xdr:row>10</xdr:row>
          <xdr:rowOff>104775</xdr:rowOff>
        </xdr:to>
        <xdr:sp macro="" textlink="">
          <xdr:nvSpPr>
            <xdr:cNvPr id="1031" name="HideColumn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OBI:Administratif:Comptabilit&#233;:Devis_Factures:Matrices:01_Matrice_Devis_BigPresta_3D_F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mac:Macintosh%20HD:Users:Diama:Documents:Microsoft%20User%20Data:Office%202011%20AutoRecovery:Planning_Prod_serie_pipit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Diama\Documents\Microsoft%20User%20Data\Office%202011%20AutoRecovery\Planning_Prod_serie_pipi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cances et jours feriés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cances et jours feriés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End Mapping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5" tint="0.39997558519241921"/>
    <pageSetUpPr fitToPage="1"/>
  </sheetPr>
  <dimension ref="A2:AKK81"/>
  <sheetViews>
    <sheetView tabSelected="1" topLeftCell="A13" zoomScale="115" zoomScaleNormal="115" zoomScalePageLayoutView="150" workbookViewId="0">
      <pane xSplit="6" ySplit="10" topLeftCell="G23" activePane="bottomRight" state="frozen"/>
      <selection activeCell="A13" sqref="A13"/>
      <selection pane="topRight" activeCell="G13" sqref="G13"/>
      <selection pane="bottomLeft" activeCell="A23" sqref="A23"/>
      <selection pane="bottomRight" activeCell="AL19" sqref="AL19"/>
    </sheetView>
  </sheetViews>
  <sheetFormatPr defaultColWidth="9.140625" defaultRowHeight="12.75" x14ac:dyDescent="0.2"/>
  <cols>
    <col min="1" max="1" width="3.140625" style="2" customWidth="1"/>
    <col min="2" max="2" width="5.28515625" style="1" customWidth="1"/>
    <col min="3" max="3" width="5.42578125" style="2" customWidth="1"/>
    <col min="4" max="4" width="7.85546875" style="2" customWidth="1"/>
    <col min="5" max="5" width="3.140625" style="2" customWidth="1"/>
    <col min="6" max="6" width="22.7109375" style="2" customWidth="1"/>
    <col min="7" max="7" width="9" style="2" customWidth="1"/>
    <col min="8" max="8" width="2.28515625" style="3" customWidth="1"/>
    <col min="9" max="9" width="9.28515625" style="2" customWidth="1"/>
    <col min="10" max="10" width="6.7109375" style="2" customWidth="1"/>
    <col min="11" max="11" width="8.28515625" style="2" customWidth="1"/>
    <col min="12" max="12" width="7.28515625" style="2" customWidth="1"/>
    <col min="13" max="13" width="7.7109375" style="2" customWidth="1"/>
    <col min="14" max="14" width="9" style="2" customWidth="1"/>
    <col min="15" max="15" width="9" style="4" customWidth="1"/>
    <col min="16" max="16" width="9.28515625" style="2" customWidth="1"/>
    <col min="17" max="17" width="3" style="2" customWidth="1"/>
    <col min="18" max="18" width="9" style="2" customWidth="1"/>
    <col min="19" max="19" width="4.140625" style="2" customWidth="1"/>
    <col min="20" max="23" width="2.42578125" style="2" customWidth="1"/>
    <col min="24" max="33" width="2.140625" style="2" customWidth="1"/>
    <col min="34" max="34" width="2.85546875" style="2" customWidth="1"/>
    <col min="35" max="973" width="2.140625" style="2" customWidth="1"/>
    <col min="974" max="16384" width="9.140625" style="2"/>
  </cols>
  <sheetData>
    <row r="2" spans="2:973" s="8" customFormat="1" ht="20.25" x14ac:dyDescent="0.3">
      <c r="B2" s="229"/>
      <c r="C2" s="229"/>
      <c r="D2" s="229"/>
      <c r="E2" s="229"/>
      <c r="F2" s="229"/>
      <c r="G2" s="5"/>
      <c r="H2" s="6"/>
      <c r="I2" s="5"/>
      <c r="J2" s="5"/>
      <c r="K2" s="5"/>
      <c r="L2" s="5"/>
      <c r="M2" s="5"/>
      <c r="N2" s="5"/>
      <c r="O2" s="7"/>
      <c r="AO2" s="9"/>
      <c r="AP2" s="9"/>
      <c r="AQ2" s="9"/>
      <c r="AR2" s="9"/>
      <c r="AS2" s="9"/>
      <c r="AT2" s="9"/>
      <c r="AU2" s="9"/>
    </row>
    <row r="3" spans="2:973" s="8" customFormat="1" ht="18.75" x14ac:dyDescent="0.2">
      <c r="B3" s="230" t="s">
        <v>22</v>
      </c>
      <c r="C3" s="231"/>
      <c r="D3" s="231"/>
      <c r="E3" s="231"/>
      <c r="F3" s="232"/>
      <c r="G3" s="10"/>
      <c r="H3" s="11"/>
      <c r="I3" s="12"/>
      <c r="J3" s="12"/>
      <c r="K3" s="12"/>
      <c r="L3" s="12"/>
      <c r="M3" s="12"/>
      <c r="N3" s="14"/>
      <c r="O3" s="13"/>
      <c r="P3" s="14"/>
      <c r="R3" s="135"/>
      <c r="T3" s="207" t="str">
        <f>IF($AK$6,"Personalisation","Customization")</f>
        <v>Personalisation</v>
      </c>
      <c r="U3" s="208"/>
      <c r="V3" s="208"/>
      <c r="W3" s="208"/>
      <c r="X3" s="208"/>
      <c r="Y3" s="208"/>
      <c r="Z3" s="208"/>
      <c r="AA3" s="208"/>
      <c r="AB3" s="208"/>
      <c r="AC3" s="208"/>
      <c r="AD3" s="208"/>
      <c r="AE3" s="208"/>
      <c r="AF3" s="208"/>
      <c r="AG3" s="208"/>
      <c r="AH3" s="208"/>
      <c r="AI3" s="208"/>
      <c r="AJ3" s="208"/>
      <c r="AK3" s="208"/>
      <c r="AL3" s="209"/>
      <c r="AM3" s="15"/>
      <c r="AO3" s="9"/>
      <c r="AP3" s="233"/>
      <c r="AQ3" s="233"/>
      <c r="AR3" s="233"/>
      <c r="AS3" s="233"/>
      <c r="AT3" s="233"/>
      <c r="AU3" s="9"/>
      <c r="AY3" s="16"/>
      <c r="AZ3" s="16"/>
      <c r="BF3" s="16"/>
    </row>
    <row r="4" spans="2:973" s="22" customFormat="1" ht="15" x14ac:dyDescent="0.2">
      <c r="B4" s="207" t="str">
        <f>IF($AK$6,"Détails du projet","Project Details")</f>
        <v>Détails du projet</v>
      </c>
      <c r="C4" s="208"/>
      <c r="D4" s="208"/>
      <c r="E4" s="208"/>
      <c r="F4" s="209"/>
      <c r="G4" s="17"/>
      <c r="H4" s="18"/>
      <c r="I4" s="12"/>
      <c r="J4" s="19"/>
      <c r="K4" s="19"/>
      <c r="L4" s="19"/>
      <c r="M4" s="19"/>
      <c r="N4" s="19"/>
      <c r="O4" s="20"/>
      <c r="P4" s="19"/>
      <c r="Q4" s="38"/>
      <c r="R4" s="136"/>
      <c r="S4" s="8"/>
      <c r="T4" s="156" t="str">
        <f>IF($AK$6,"Jours ouvrés uniquement","Working days only")</f>
        <v>Jours ouvrés uniquement</v>
      </c>
      <c r="U4" s="157"/>
      <c r="V4" s="157"/>
      <c r="W4" s="157"/>
      <c r="X4" s="157"/>
      <c r="Y4" s="157"/>
      <c r="Z4" s="157"/>
      <c r="AA4" s="157"/>
      <c r="AB4" s="157"/>
      <c r="AC4" s="158"/>
      <c r="AD4" s="227" t="s">
        <v>1</v>
      </c>
      <c r="AE4" s="228"/>
      <c r="AF4" s="228"/>
      <c r="AG4" s="228"/>
      <c r="AH4" s="228"/>
      <c r="AI4" s="228"/>
      <c r="AJ4" s="228"/>
      <c r="AK4" s="159">
        <f>IF(OR(AD4="Oui",AD4="Yes"),1,0)</f>
        <v>1</v>
      </c>
      <c r="AL4" s="160" t="str">
        <f>IF($AK$6,"Oui","Yes")</f>
        <v>Oui</v>
      </c>
      <c r="AM4" s="21" t="str">
        <f>IF($AK$6,"Non","No")</f>
        <v>Non</v>
      </c>
      <c r="AO4" s="23"/>
      <c r="AP4" s="24"/>
      <c r="AQ4" s="24"/>
      <c r="AR4" s="24"/>
      <c r="AS4" s="24"/>
      <c r="AT4" s="24"/>
      <c r="AU4" s="23"/>
      <c r="AY4" s="24"/>
      <c r="AZ4" s="24"/>
      <c r="BF4" s="25"/>
    </row>
    <row r="5" spans="2:973" s="22" customFormat="1" ht="15" x14ac:dyDescent="0.2">
      <c r="B5" s="212" t="s">
        <v>0</v>
      </c>
      <c r="C5" s="213"/>
      <c r="D5" s="214"/>
      <c r="E5" s="210" t="s">
        <v>29</v>
      </c>
      <c r="F5" s="211"/>
      <c r="G5" s="17"/>
      <c r="H5" s="18"/>
      <c r="I5" s="12"/>
      <c r="J5" s="26"/>
      <c r="K5" s="26"/>
      <c r="L5" s="26"/>
      <c r="M5" s="26"/>
      <c r="N5" s="26"/>
      <c r="O5" s="27"/>
      <c r="P5" s="26"/>
      <c r="Q5" s="38"/>
      <c r="R5" s="136"/>
      <c r="S5" s="8"/>
      <c r="T5" s="156" t="str">
        <f>IF($AK$6,"Prefixe pour les semaines","Prefix for weeks")</f>
        <v>Prefixe pour les semaines</v>
      </c>
      <c r="U5" s="157"/>
      <c r="V5" s="157"/>
      <c r="W5" s="157"/>
      <c r="X5" s="157"/>
      <c r="Y5" s="157"/>
      <c r="Z5" s="157"/>
      <c r="AA5" s="157"/>
      <c r="AB5" s="157"/>
      <c r="AC5" s="158"/>
      <c r="AD5" s="227" t="s">
        <v>3</v>
      </c>
      <c r="AE5" s="228"/>
      <c r="AF5" s="228"/>
      <c r="AG5" s="228"/>
      <c r="AH5" s="228"/>
      <c r="AI5" s="228"/>
      <c r="AJ5" s="228"/>
      <c r="AK5" s="161" t="s">
        <v>3</v>
      </c>
      <c r="AL5" s="160" t="s">
        <v>4</v>
      </c>
      <c r="AM5" s="21" t="s">
        <v>5</v>
      </c>
      <c r="AO5" s="23"/>
      <c r="AP5" s="23"/>
      <c r="AQ5" s="23"/>
      <c r="AR5" s="23"/>
      <c r="AS5" s="23"/>
      <c r="AT5" s="23"/>
      <c r="AU5" s="23"/>
      <c r="AY5" s="24"/>
      <c r="AZ5" s="24"/>
      <c r="BF5" s="25"/>
    </row>
    <row r="6" spans="2:973" s="28" customFormat="1" ht="15" x14ac:dyDescent="0.2">
      <c r="B6" s="212" t="s">
        <v>2</v>
      </c>
      <c r="C6" s="213"/>
      <c r="D6" s="214"/>
      <c r="E6" s="238"/>
      <c r="F6" s="239"/>
      <c r="G6" s="17"/>
      <c r="H6" s="18"/>
      <c r="I6" s="12"/>
      <c r="J6" s="26"/>
      <c r="K6" s="26"/>
      <c r="L6" s="26"/>
      <c r="M6" s="26"/>
      <c r="N6" s="26"/>
      <c r="O6" s="27"/>
      <c r="P6" s="26"/>
      <c r="Q6" s="137"/>
      <c r="R6" s="136"/>
      <c r="S6" s="8"/>
      <c r="T6" s="156" t="str">
        <f>IF($AK$6,"Langue:","Language:")</f>
        <v>Langue:</v>
      </c>
      <c r="U6" s="157"/>
      <c r="V6" s="157"/>
      <c r="W6" s="157"/>
      <c r="X6" s="157"/>
      <c r="Y6" s="157"/>
      <c r="Z6" s="157"/>
      <c r="AA6" s="157"/>
      <c r="AB6" s="157"/>
      <c r="AC6" s="158"/>
      <c r="AD6" s="227" t="s">
        <v>7</v>
      </c>
      <c r="AE6" s="228"/>
      <c r="AF6" s="228"/>
      <c r="AG6" s="228"/>
      <c r="AH6" s="228"/>
      <c r="AI6" s="228"/>
      <c r="AJ6" s="228"/>
      <c r="AK6" s="159">
        <f>IF(AD6="Français",1,0)</f>
        <v>1</v>
      </c>
      <c r="AL6" s="160" t="s">
        <v>7</v>
      </c>
      <c r="AM6" s="21" t="s">
        <v>8</v>
      </c>
      <c r="AO6" s="29"/>
      <c r="AP6" s="24"/>
      <c r="AQ6" s="24"/>
      <c r="AR6" s="24"/>
      <c r="AS6" s="24"/>
      <c r="AT6" s="24"/>
      <c r="AU6" s="29"/>
      <c r="AY6" s="24"/>
      <c r="AZ6" s="24"/>
      <c r="BF6" s="25"/>
    </row>
    <row r="7" spans="2:973" s="28" customFormat="1" ht="15" x14ac:dyDescent="0.2">
      <c r="B7" s="212" t="s">
        <v>6</v>
      </c>
      <c r="C7" s="213"/>
      <c r="D7" s="214"/>
      <c r="E7" s="210"/>
      <c r="F7" s="211"/>
      <c r="G7" s="17"/>
      <c r="H7" s="18"/>
      <c r="I7" s="12"/>
      <c r="J7" s="19"/>
      <c r="K7" s="19"/>
      <c r="L7" s="19"/>
      <c r="M7" s="19"/>
      <c r="N7" s="19"/>
      <c r="O7" s="20"/>
      <c r="P7" s="19"/>
      <c r="Q7" s="138"/>
      <c r="T7" s="156" t="str">
        <f>IF($AK$6,"Date de la ligne rouge:","Date Of Red Line:")</f>
        <v>Date de la ligne rouge:</v>
      </c>
      <c r="U7" s="157"/>
      <c r="V7" s="157"/>
      <c r="W7" s="157"/>
      <c r="X7" s="157"/>
      <c r="Y7" s="157"/>
      <c r="Z7" s="157"/>
      <c r="AA7" s="157"/>
      <c r="AB7" s="157"/>
      <c r="AC7" s="158"/>
      <c r="AD7" s="220">
        <v>22</v>
      </c>
      <c r="AE7" s="221"/>
      <c r="AF7" s="222">
        <v>40238</v>
      </c>
      <c r="AG7" s="222"/>
      <c r="AH7" s="222"/>
      <c r="AI7" s="223">
        <v>2017</v>
      </c>
      <c r="AJ7" s="223"/>
      <c r="AK7" s="223"/>
      <c r="AL7" s="224"/>
      <c r="AM7" s="30">
        <f>DATE(AI7,MONTH(AF7),AD7)</f>
        <v>42816</v>
      </c>
      <c r="AN7" s="31">
        <f>AM7*1</f>
        <v>42816</v>
      </c>
      <c r="AO7" s="32"/>
      <c r="AP7" s="32"/>
      <c r="AQ7" s="32"/>
      <c r="AR7" s="32"/>
      <c r="AS7" s="32"/>
      <c r="AT7" s="32"/>
      <c r="AU7" s="32"/>
      <c r="AV7" s="33">
        <v>1</v>
      </c>
      <c r="AW7" s="33">
        <v>2</v>
      </c>
      <c r="AX7" s="33">
        <v>3</v>
      </c>
      <c r="AY7" s="33">
        <v>4</v>
      </c>
      <c r="AZ7" s="33">
        <v>5</v>
      </c>
      <c r="BA7" s="33">
        <v>6</v>
      </c>
      <c r="BB7" s="33">
        <v>7</v>
      </c>
      <c r="BC7" s="33">
        <v>8</v>
      </c>
      <c r="BD7" s="33">
        <v>9</v>
      </c>
      <c r="BE7" s="33">
        <v>10</v>
      </c>
      <c r="BF7" s="33">
        <v>11</v>
      </c>
      <c r="BG7" s="33">
        <v>12</v>
      </c>
      <c r="BH7" s="33">
        <v>13</v>
      </c>
      <c r="BI7" s="33">
        <v>14</v>
      </c>
      <c r="BJ7" s="33">
        <v>15</v>
      </c>
      <c r="BK7" s="33">
        <v>16</v>
      </c>
      <c r="BL7" s="33">
        <v>17</v>
      </c>
      <c r="BM7" s="33">
        <v>18</v>
      </c>
      <c r="BN7" s="33">
        <v>19</v>
      </c>
      <c r="BO7" s="33">
        <v>20</v>
      </c>
      <c r="BP7" s="33">
        <v>21</v>
      </c>
      <c r="BQ7" s="33">
        <v>22</v>
      </c>
      <c r="BR7" s="33">
        <v>23</v>
      </c>
      <c r="BS7" s="33">
        <v>24</v>
      </c>
      <c r="BT7" s="33">
        <v>25</v>
      </c>
      <c r="BU7" s="33">
        <v>26</v>
      </c>
      <c r="BV7" s="33">
        <v>27</v>
      </c>
      <c r="BW7" s="33">
        <v>28</v>
      </c>
      <c r="BX7" s="33">
        <v>29</v>
      </c>
      <c r="BY7" s="33">
        <v>30</v>
      </c>
      <c r="BZ7" s="33">
        <v>31</v>
      </c>
      <c r="CA7" s="34">
        <v>40179</v>
      </c>
      <c r="CB7" s="34">
        <v>40210</v>
      </c>
      <c r="CC7" s="34">
        <v>40238</v>
      </c>
      <c r="CD7" s="34">
        <v>40269</v>
      </c>
      <c r="CE7" s="34">
        <v>40299</v>
      </c>
      <c r="CF7" s="34">
        <v>40330</v>
      </c>
      <c r="CG7" s="34">
        <v>40360</v>
      </c>
      <c r="CH7" s="34">
        <v>40391</v>
      </c>
      <c r="CI7" s="34">
        <v>40422</v>
      </c>
      <c r="CJ7" s="34">
        <v>40452</v>
      </c>
      <c r="CK7" s="34">
        <v>40483</v>
      </c>
      <c r="CL7" s="34">
        <v>40513</v>
      </c>
      <c r="CM7" s="35">
        <v>2010</v>
      </c>
      <c r="CN7" s="35">
        <v>2011</v>
      </c>
      <c r="CO7" s="35">
        <v>2012</v>
      </c>
      <c r="CP7" s="35">
        <v>2013</v>
      </c>
      <c r="CQ7" s="35">
        <v>2014</v>
      </c>
      <c r="CR7" s="35">
        <v>2015</v>
      </c>
      <c r="CS7" s="35">
        <v>2016</v>
      </c>
      <c r="CT7" s="35">
        <v>2017</v>
      </c>
      <c r="CU7" s="35">
        <v>2018</v>
      </c>
      <c r="CV7" s="35">
        <v>2019</v>
      </c>
      <c r="CW7" s="35">
        <v>2020</v>
      </c>
      <c r="CX7" s="35">
        <v>2021</v>
      </c>
      <c r="CY7" s="35">
        <v>2022</v>
      </c>
      <c r="CZ7" s="35">
        <v>2023</v>
      </c>
      <c r="DA7" s="36"/>
      <c r="DB7" s="37"/>
    </row>
    <row r="8" spans="2:973" s="28" customFormat="1" ht="15" x14ac:dyDescent="0.2">
      <c r="B8" s="212" t="s">
        <v>9</v>
      </c>
      <c r="C8" s="213"/>
      <c r="D8" s="214"/>
      <c r="E8" s="210">
        <v>42795</v>
      </c>
      <c r="F8" s="211"/>
      <c r="G8" s="38"/>
      <c r="H8" s="18"/>
      <c r="I8" s="12"/>
      <c r="J8" s="19"/>
      <c r="K8" s="19"/>
      <c r="L8" s="19"/>
      <c r="M8" s="19"/>
      <c r="N8" s="19"/>
      <c r="O8" s="20"/>
      <c r="P8" s="19"/>
      <c r="Q8" s="138"/>
      <c r="T8" s="156" t="str">
        <f>IF($AK$6,"1er jour du diagramme:","First Date Of Gantt:")</f>
        <v>1er jour du diagramme:</v>
      </c>
      <c r="U8" s="157"/>
      <c r="V8" s="157"/>
      <c r="W8" s="157"/>
      <c r="X8" s="157"/>
      <c r="Y8" s="157"/>
      <c r="Z8" s="157"/>
      <c r="AA8" s="157"/>
      <c r="AB8" s="157"/>
      <c r="AC8" s="158"/>
      <c r="AD8" s="225">
        <v>1</v>
      </c>
      <c r="AE8" s="226"/>
      <c r="AF8" s="222">
        <v>40238</v>
      </c>
      <c r="AG8" s="222"/>
      <c r="AH8" s="222"/>
      <c r="AI8" s="223">
        <v>2017</v>
      </c>
      <c r="AJ8" s="223"/>
      <c r="AK8" s="223"/>
      <c r="AL8" s="224"/>
      <c r="AM8" s="30">
        <f>DATE(AI8,MONTH(AF8),AD8)</f>
        <v>42795</v>
      </c>
      <c r="AN8" s="31">
        <f>AM8*1</f>
        <v>42795</v>
      </c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9"/>
      <c r="AZ8" s="39"/>
      <c r="BA8" s="37"/>
      <c r="BB8" s="37"/>
      <c r="BC8" s="37"/>
      <c r="BD8" s="37"/>
      <c r="BE8" s="37"/>
      <c r="BF8" s="39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</row>
    <row r="9" spans="2:973" s="28" customFormat="1" ht="15" x14ac:dyDescent="0.2">
      <c r="B9" s="212" t="s">
        <v>10</v>
      </c>
      <c r="C9" s="213"/>
      <c r="D9" s="214"/>
      <c r="E9" s="216" t="e">
        <f>MAX(P20:P81)</f>
        <v>#REF!</v>
      </c>
      <c r="F9" s="217"/>
      <c r="G9" s="38"/>
      <c r="H9" s="18"/>
      <c r="I9" s="12"/>
      <c r="J9" s="19"/>
      <c r="K9" s="19"/>
      <c r="L9" s="19"/>
      <c r="M9" s="19"/>
      <c r="N9" s="19"/>
      <c r="O9" s="20"/>
      <c r="P9" s="19"/>
      <c r="Q9" s="138"/>
      <c r="T9" s="24"/>
      <c r="U9" s="24"/>
      <c r="V9" s="24"/>
      <c r="W9" s="24"/>
      <c r="X9" s="24"/>
      <c r="Y9" s="24"/>
      <c r="Z9" s="24"/>
      <c r="AA9" s="24"/>
      <c r="AB9" s="24"/>
      <c r="AC9" s="24"/>
      <c r="AD9" s="41"/>
      <c r="AE9" s="41"/>
      <c r="AF9" s="42"/>
      <c r="AG9" s="42"/>
      <c r="AH9" s="42"/>
      <c r="AI9" s="43"/>
      <c r="AJ9" s="43"/>
      <c r="AK9" s="43"/>
      <c r="AL9" s="43"/>
      <c r="AM9" s="44"/>
      <c r="AN9" s="31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9"/>
      <c r="AZ9" s="39"/>
      <c r="BA9" s="37"/>
      <c r="BB9" s="37"/>
      <c r="BC9" s="37"/>
      <c r="BD9" s="37"/>
      <c r="BE9" s="37"/>
      <c r="BF9" s="39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40"/>
      <c r="CB9" s="40"/>
      <c r="CC9" s="40"/>
      <c r="CD9" s="40"/>
      <c r="CE9" s="40"/>
      <c r="CF9" s="40"/>
      <c r="CG9" s="40"/>
      <c r="CH9" s="40"/>
      <c r="CI9" s="40"/>
      <c r="CJ9" s="40"/>
      <c r="CK9" s="40"/>
      <c r="CL9" s="40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</row>
    <row r="10" spans="2:973" s="28" customFormat="1" ht="15" x14ac:dyDescent="0.2">
      <c r="B10" s="212" t="s">
        <v>11</v>
      </c>
      <c r="C10" s="213"/>
      <c r="D10" s="214"/>
      <c r="E10" s="218" t="e">
        <f>" "&amp; $M$20 &amp;" jours, soit "&amp; ROUND($M$20/21.75,2) &amp;" mois. "</f>
        <v>#REF!</v>
      </c>
      <c r="F10" s="219"/>
      <c r="G10" s="38"/>
      <c r="H10" s="18"/>
      <c r="I10" s="12"/>
      <c r="J10" s="19"/>
      <c r="K10" s="19"/>
      <c r="L10" s="19"/>
      <c r="M10" s="19"/>
      <c r="N10" s="19"/>
      <c r="O10" s="20"/>
      <c r="P10" s="19"/>
      <c r="Q10" s="138"/>
      <c r="AM10" s="45"/>
      <c r="AY10" s="46"/>
      <c r="AZ10" s="46"/>
      <c r="BF10" s="47"/>
    </row>
    <row r="11" spans="2:973" s="28" customFormat="1" ht="15" x14ac:dyDescent="0.2">
      <c r="B11" s="212" t="s">
        <v>27</v>
      </c>
      <c r="C11" s="213"/>
      <c r="D11" s="214"/>
      <c r="E11" s="170" t="e">
        <f>M19</f>
        <v>#REF!</v>
      </c>
      <c r="F11" s="169" t="str">
        <f>" jours"</f>
        <v xml:space="preserve"> jours</v>
      </c>
      <c r="G11" s="26"/>
      <c r="H11" s="48"/>
      <c r="I11" s="12"/>
      <c r="O11" s="49"/>
      <c r="T11" s="50">
        <f>IF($AK$4,NETWORKDAYS(T12,T12,'Vacances et jours feriés'!$B$4:$B$47),1)</f>
        <v>1</v>
      </c>
      <c r="U11" s="50">
        <f>IF($AK$4,NETWORKDAYS(U12,U12,'Vacances et jours feriés'!$B$4:$B$47),1)</f>
        <v>1</v>
      </c>
      <c r="V11" s="50">
        <f>IF($AK$4,NETWORKDAYS(V12,V12,'Vacances et jours feriés'!$B$4:$B$47),1)</f>
        <v>1</v>
      </c>
      <c r="W11" s="50">
        <f>IF($AK$4,NETWORKDAYS(W12,W12,'Vacances et jours feriés'!$B$4:$B$47),1)</f>
        <v>0</v>
      </c>
      <c r="X11" s="50">
        <f>IF($AK$4,NETWORKDAYS(X12,X12,'Vacances et jours feriés'!$B$4:$B$47),1)</f>
        <v>0</v>
      </c>
      <c r="Y11" s="50">
        <f>IF($AK$4,NETWORKDAYS(Y12,Y12,'Vacances et jours feriés'!$B$4:$B$47),1)</f>
        <v>1</v>
      </c>
      <c r="Z11" s="50">
        <f>IF($AK$4,NETWORKDAYS(Z12,Z12,'Vacances et jours feriés'!$B$4:$B$47),1)</f>
        <v>1</v>
      </c>
      <c r="AA11" s="50">
        <f>IF($AK$4,NETWORKDAYS(AA12,AA12,'Vacances et jours feriés'!$B$4:$B$47),1)</f>
        <v>1</v>
      </c>
      <c r="AB11" s="50">
        <f>IF($AK$4,NETWORKDAYS(AB12,AB12,'Vacances et jours feriés'!$B$4:$B$47),1)</f>
        <v>1</v>
      </c>
      <c r="AC11" s="50">
        <f>IF($AK$4,NETWORKDAYS(AC12,AC12,'Vacances et jours feriés'!$B$4:$B$47),1)</f>
        <v>1</v>
      </c>
      <c r="AD11" s="50">
        <f>IF($AK$4,NETWORKDAYS(AD12,AD12,'Vacances et jours feriés'!$B$4:$B$47),1)</f>
        <v>0</v>
      </c>
      <c r="AE11" s="50">
        <f>IF($AK$4,NETWORKDAYS(AE12,AE12,'Vacances et jours feriés'!$B$4:$B$47),1)</f>
        <v>0</v>
      </c>
      <c r="AF11" s="50">
        <f>IF($AK$4,NETWORKDAYS(AF12,AF12,'Vacances et jours feriés'!$B$4:$B$47),1)</f>
        <v>1</v>
      </c>
      <c r="AG11" s="50">
        <f>IF($AK$4,NETWORKDAYS(AG12,AG12,'Vacances et jours feriés'!$B$4:$B$47),1)</f>
        <v>1</v>
      </c>
      <c r="AH11" s="50">
        <f>IF($AK$4,NETWORKDAYS(AH12,AH12,'Vacances et jours feriés'!$B$4:$B$47),1)</f>
        <v>1</v>
      </c>
      <c r="AI11" s="50">
        <f>IF($AK$4,NETWORKDAYS(AI12,AI12,'Vacances et jours feriés'!$B$4:$B$47),1)</f>
        <v>1</v>
      </c>
      <c r="AJ11" s="50">
        <f>IF($AK$4,NETWORKDAYS(AJ12,AJ12,'Vacances et jours feriés'!$B$4:$B$47),1)</f>
        <v>1</v>
      </c>
      <c r="AK11" s="50">
        <f>IF($AK$4,NETWORKDAYS(AK12,AK12,'Vacances et jours feriés'!$B$4:$B$47),1)</f>
        <v>0</v>
      </c>
      <c r="AL11" s="50">
        <f>IF($AK$4,NETWORKDAYS(AL12,AL12,'Vacances et jours feriés'!$B$4:$B$47),1)</f>
        <v>0</v>
      </c>
      <c r="AM11" s="50">
        <f>IF($AK$4,NETWORKDAYS(AM12,AM12,'Vacances et jours feriés'!$B$4:$B$47),1)</f>
        <v>1</v>
      </c>
      <c r="AN11" s="50">
        <f>IF($AK$4,NETWORKDAYS(AN12,AN12,'Vacances et jours feriés'!$B$4:$B$47),1)</f>
        <v>1</v>
      </c>
      <c r="AO11" s="50">
        <f>IF($AK$4,NETWORKDAYS(AO12,AO12,'Vacances et jours feriés'!$B$4:$B$47),1)</f>
        <v>1</v>
      </c>
      <c r="AP11" s="50">
        <f>IF($AK$4,NETWORKDAYS(AP12,AP12,'Vacances et jours feriés'!$B$4:$B$47),1)</f>
        <v>1</v>
      </c>
      <c r="AQ11" s="50">
        <f>IF($AK$4,NETWORKDAYS(AQ12,AQ12,'Vacances et jours feriés'!$B$4:$B$47),1)</f>
        <v>1</v>
      </c>
      <c r="AR11" s="50">
        <f>IF($AK$4,NETWORKDAYS(AR12,AR12,'Vacances et jours feriés'!$B$4:$B$47),1)</f>
        <v>0</v>
      </c>
      <c r="AS11" s="50">
        <f>IF($AK$4,NETWORKDAYS(AS12,AS12,'Vacances et jours feriés'!$B$4:$B$47),1)</f>
        <v>0</v>
      </c>
      <c r="AT11" s="50">
        <f>IF($AK$4,NETWORKDAYS(AT12,AT12,'Vacances et jours feriés'!$B$4:$B$47),1)</f>
        <v>1</v>
      </c>
      <c r="AU11" s="50">
        <f>IF($AK$4,NETWORKDAYS(AU12,AU12,'Vacances et jours feriés'!$B$4:$B$47),1)</f>
        <v>1</v>
      </c>
      <c r="AV11" s="50">
        <f>IF($AK$4,NETWORKDAYS(AV12,AV12,'Vacances et jours feriés'!$B$4:$B$47),1)</f>
        <v>1</v>
      </c>
      <c r="AW11" s="50">
        <f>IF($AK$4,NETWORKDAYS(AW12,AW12,'Vacances et jours feriés'!$B$4:$B$47),1)</f>
        <v>1</v>
      </c>
      <c r="AX11" s="50">
        <f>IF($AK$4,NETWORKDAYS(AX12,AX12,'Vacances et jours feriés'!$B$4:$B$47),1)</f>
        <v>1</v>
      </c>
      <c r="AY11" s="50">
        <f>IF($AK$4,NETWORKDAYS(AY12,AY12,'Vacances et jours feriés'!$B$4:$B$47),1)</f>
        <v>0</v>
      </c>
      <c r="AZ11" s="50">
        <f>IF($AK$4,NETWORKDAYS(AZ12,AZ12,'Vacances et jours feriés'!$B$4:$B$47),1)</f>
        <v>0</v>
      </c>
      <c r="BA11" s="50">
        <f>IF($AK$4,NETWORKDAYS(BA12,BA12,'Vacances et jours feriés'!$B$4:$B$47),1)</f>
        <v>1</v>
      </c>
      <c r="BB11" s="50">
        <f>IF($AK$4,NETWORKDAYS(BB12,BB12,'Vacances et jours feriés'!$B$4:$B$47),1)</f>
        <v>1</v>
      </c>
      <c r="BC11" s="50">
        <f>IF($AK$4,NETWORKDAYS(BC12,BC12,'Vacances et jours feriés'!$B$4:$B$47),1)</f>
        <v>1</v>
      </c>
      <c r="BD11" s="50">
        <f>IF($AK$4,NETWORKDAYS(BD12,BD12,'Vacances et jours feriés'!$B$4:$B$47),1)</f>
        <v>1</v>
      </c>
      <c r="BE11" s="50">
        <f>IF($AK$4,NETWORKDAYS(BE12,BE12,'Vacances et jours feriés'!$B$4:$B$47),1)</f>
        <v>1</v>
      </c>
      <c r="BF11" s="50">
        <f>IF($AK$4,NETWORKDAYS(BF12,BF12,'Vacances et jours feriés'!$B$4:$B$47),1)</f>
        <v>0</v>
      </c>
      <c r="BG11" s="50">
        <f>IF($AK$4,NETWORKDAYS(BG12,BG12,'Vacances et jours feriés'!$B$4:$B$47),1)</f>
        <v>0</v>
      </c>
      <c r="BH11" s="50">
        <f>IF($AK$4,NETWORKDAYS(BH12,BH12,'Vacances et jours feriés'!$B$4:$B$47),1)</f>
        <v>1</v>
      </c>
      <c r="BI11" s="50">
        <f>IF($AK$4,NETWORKDAYS(BI12,BI12,'Vacances et jours feriés'!$B$4:$B$47),1)</f>
        <v>1</v>
      </c>
      <c r="BJ11" s="50">
        <f>IF($AK$4,NETWORKDAYS(BJ12,BJ12,'Vacances et jours feriés'!$B$4:$B$47),1)</f>
        <v>1</v>
      </c>
      <c r="BK11" s="50">
        <f>IF($AK$4,NETWORKDAYS(BK12,BK12,'Vacances et jours feriés'!$B$4:$B$47),1)</f>
        <v>1</v>
      </c>
      <c r="BL11" s="50">
        <f>IF($AK$4,NETWORKDAYS(BL12,BL12,'Vacances et jours feriés'!$B$4:$B$47),1)</f>
        <v>1</v>
      </c>
      <c r="BM11" s="50">
        <f>IF($AK$4,NETWORKDAYS(BM12,BM12,'Vacances et jours feriés'!$B$4:$B$47),1)</f>
        <v>0</v>
      </c>
      <c r="BN11" s="50">
        <f>IF($AK$4,NETWORKDAYS(BN12,BN12,'Vacances et jours feriés'!$B$4:$B$47),1)</f>
        <v>0</v>
      </c>
      <c r="BO11" s="50">
        <f>IF($AK$4,NETWORKDAYS(BO12,BO12,'Vacances et jours feriés'!$B$4:$B$47),1)</f>
        <v>1</v>
      </c>
      <c r="BP11" s="50">
        <f>IF($AK$4,NETWORKDAYS(BP12,BP12,'Vacances et jours feriés'!$B$4:$B$47),1)</f>
        <v>1</v>
      </c>
      <c r="BQ11" s="50">
        <f>IF($AK$4,NETWORKDAYS(BQ12,BQ12,'Vacances et jours feriés'!$B$4:$B$47),1)</f>
        <v>1</v>
      </c>
      <c r="BR11" s="50">
        <f>IF($AK$4,NETWORKDAYS(BR12,BR12,'Vacances et jours feriés'!$B$4:$B$47),1)</f>
        <v>1</v>
      </c>
      <c r="BS11" s="50">
        <f>IF($AK$4,NETWORKDAYS(BS12,BS12,'Vacances et jours feriés'!$B$4:$B$47),1)</f>
        <v>1</v>
      </c>
      <c r="BT11" s="50">
        <f>IF($AK$4,NETWORKDAYS(BT12,BT12,'Vacances et jours feriés'!$B$4:$B$47),1)</f>
        <v>0</v>
      </c>
      <c r="BU11" s="50">
        <f>IF($AK$4,NETWORKDAYS(BU12,BU12,'Vacances et jours feriés'!$B$4:$B$47),1)</f>
        <v>0</v>
      </c>
      <c r="BV11" s="50">
        <f>IF($AK$4,NETWORKDAYS(BV12,BV12,'Vacances et jours feriés'!$B$4:$B$47),1)</f>
        <v>1</v>
      </c>
      <c r="BW11" s="50">
        <f>IF($AK$4,NETWORKDAYS(BW12,BW12,'Vacances et jours feriés'!$B$4:$B$47),1)</f>
        <v>1</v>
      </c>
      <c r="BX11" s="50">
        <f>IF($AK$4,NETWORKDAYS(BX12,BX12,'Vacances et jours feriés'!$B$4:$B$47),1)</f>
        <v>1</v>
      </c>
      <c r="BY11" s="50">
        <f>IF($AK$4,NETWORKDAYS(BY12,BY12,'Vacances et jours feriés'!$B$4:$B$47),1)</f>
        <v>1</v>
      </c>
      <c r="BZ11" s="50">
        <f>IF($AK$4,NETWORKDAYS(BZ12,BZ12,'Vacances et jours feriés'!$B$4:$B$47),1)</f>
        <v>1</v>
      </c>
      <c r="CA11" s="50">
        <f>IF($AK$4,NETWORKDAYS(CA12,CA12,'Vacances et jours feriés'!$B$4:$B$47),1)</f>
        <v>0</v>
      </c>
      <c r="CB11" s="50">
        <f>IF($AK$4,NETWORKDAYS(CB12,CB12,'Vacances et jours feriés'!$B$4:$B$47),1)</f>
        <v>0</v>
      </c>
      <c r="CC11" s="50">
        <f>IF($AK$4,NETWORKDAYS(CC12,CC12,'Vacances et jours feriés'!$B$4:$B$47),1)</f>
        <v>1</v>
      </c>
      <c r="CD11" s="50">
        <f>IF($AK$4,NETWORKDAYS(CD12,CD12,'Vacances et jours feriés'!$B$4:$B$47),1)</f>
        <v>1</v>
      </c>
      <c r="CE11" s="50">
        <f>IF($AK$4,NETWORKDAYS(CE12,CE12,'Vacances et jours feriés'!$B$4:$B$47),1)</f>
        <v>1</v>
      </c>
      <c r="CF11" s="50">
        <f>IF($AK$4,NETWORKDAYS(CF12,CF12,'Vacances et jours feriés'!$B$4:$B$47),1)</f>
        <v>1</v>
      </c>
      <c r="CG11" s="50">
        <f>IF($AK$4,NETWORKDAYS(CG12,CG12,'Vacances et jours feriés'!$B$4:$B$47),1)</f>
        <v>1</v>
      </c>
      <c r="CH11" s="50">
        <f>IF($AK$4,NETWORKDAYS(CH12,CH12,'Vacances et jours feriés'!$B$4:$B$47),1)</f>
        <v>0</v>
      </c>
      <c r="CI11" s="50">
        <f>IF($AK$4,NETWORKDAYS(CI12,CI12,'Vacances et jours feriés'!$B$4:$B$47),1)</f>
        <v>0</v>
      </c>
      <c r="CJ11" s="50">
        <f>IF($AK$4,NETWORKDAYS(CJ12,CJ12,'Vacances et jours feriés'!$B$4:$B$47),1)</f>
        <v>1</v>
      </c>
      <c r="CK11" s="50">
        <f>IF($AK$4,NETWORKDAYS(CK12,CK12,'Vacances et jours feriés'!$B$4:$B$47),1)</f>
        <v>1</v>
      </c>
      <c r="CL11" s="50">
        <f>IF($AK$4,NETWORKDAYS(CL12,CL12,'Vacances et jours feriés'!$B$4:$B$47),1)</f>
        <v>1</v>
      </c>
      <c r="CM11" s="50">
        <f>IF($AK$4,NETWORKDAYS(CM12,CM12,'Vacances et jours feriés'!$B$4:$B$47),1)</f>
        <v>1</v>
      </c>
      <c r="CN11" s="50">
        <f>IF($AK$4,NETWORKDAYS(CN12,CN12,'Vacances et jours feriés'!$B$4:$B$47),1)</f>
        <v>1</v>
      </c>
      <c r="CO11" s="50">
        <f>IF($AK$4,NETWORKDAYS(CO12,CO12,'Vacances et jours feriés'!$B$4:$B$47),1)</f>
        <v>0</v>
      </c>
      <c r="CP11" s="50">
        <f>IF($AK$4,NETWORKDAYS(CP12,CP12,'Vacances et jours feriés'!$B$4:$B$47),1)</f>
        <v>0</v>
      </c>
      <c r="CQ11" s="50">
        <f>IF($AK$4,NETWORKDAYS(CQ12,CQ12,'Vacances et jours feriés'!$B$4:$B$47),1)</f>
        <v>1</v>
      </c>
      <c r="CR11" s="50">
        <f>IF($AK$4,NETWORKDAYS(CR12,CR12,'Vacances et jours feriés'!$B$4:$B$47),1)</f>
        <v>1</v>
      </c>
      <c r="CS11" s="50">
        <f>IF($AK$4,NETWORKDAYS(CS12,CS12,'Vacances et jours feriés'!$B$4:$B$47),1)</f>
        <v>1</v>
      </c>
      <c r="CT11" s="50">
        <f>IF($AK$4,NETWORKDAYS(CT12,CT12,'Vacances et jours feriés'!$B$4:$B$47),1)</f>
        <v>1</v>
      </c>
      <c r="CU11" s="50">
        <f>IF($AK$4,NETWORKDAYS(CU12,CU12,'Vacances et jours feriés'!$B$4:$B$47),1)</f>
        <v>1</v>
      </c>
      <c r="CV11" s="50">
        <f>IF($AK$4,NETWORKDAYS(CV12,CV12,'Vacances et jours feriés'!$B$4:$B$47),1)</f>
        <v>0</v>
      </c>
      <c r="CW11" s="50">
        <f>IF($AK$4,NETWORKDAYS(CW12,CW12,'Vacances et jours feriés'!$B$4:$B$47),1)</f>
        <v>0</v>
      </c>
      <c r="CX11" s="50">
        <f>IF($AK$4,NETWORKDAYS(CX12,CX12,'Vacances et jours feriés'!$B$4:$B$47),1)</f>
        <v>1</v>
      </c>
      <c r="CY11" s="50">
        <f>IF($AK$4,NETWORKDAYS(CY12,CY12,'Vacances et jours feriés'!$B$4:$B$47),1)</f>
        <v>1</v>
      </c>
      <c r="CZ11" s="50">
        <f>IF($AK$4,NETWORKDAYS(CZ12,CZ12,'Vacances et jours feriés'!$B$4:$B$47),1)</f>
        <v>1</v>
      </c>
      <c r="DA11" s="50">
        <f>IF($AK$4,NETWORKDAYS(DA12,DA12,'Vacances et jours feriés'!$B$4:$B$47),1)</f>
        <v>1</v>
      </c>
      <c r="DB11" s="50">
        <f>IF($AK$4,NETWORKDAYS(DB12,DB12,'Vacances et jours feriés'!$B$4:$B$47),1)</f>
        <v>1</v>
      </c>
      <c r="DC11" s="50">
        <f>IF($AK$4,NETWORKDAYS(DC12,DC12,'Vacances et jours feriés'!$B$4:$B$47),1)</f>
        <v>0</v>
      </c>
      <c r="DD11" s="50">
        <f>IF($AK$4,NETWORKDAYS(DD12,DD12,'Vacances et jours feriés'!$B$4:$B$47),1)</f>
        <v>0</v>
      </c>
      <c r="DE11" s="50">
        <f>IF($AK$4,NETWORKDAYS(DE12,DE12,'Vacances et jours feriés'!$B$4:$B$47),1)</f>
        <v>1</v>
      </c>
      <c r="DF11" s="50">
        <f>IF($AK$4,NETWORKDAYS(DF12,DF12,'Vacances et jours feriés'!$B$4:$B$47),1)</f>
        <v>1</v>
      </c>
      <c r="DG11" s="50">
        <f>IF($AK$4,NETWORKDAYS(DG12,DG12,'Vacances et jours feriés'!$B$4:$B$47),1)</f>
        <v>1</v>
      </c>
      <c r="DH11" s="50">
        <f>IF($AK$4,NETWORKDAYS(DH12,DH12,'Vacances et jours feriés'!$B$4:$B$47),1)</f>
        <v>1</v>
      </c>
      <c r="DI11" s="50">
        <f>IF($AK$4,NETWORKDAYS(DI12,DI12,'Vacances et jours feriés'!$B$4:$B$47),1)</f>
        <v>1</v>
      </c>
      <c r="DJ11" s="50">
        <f>IF($AK$4,NETWORKDAYS(DJ12,DJ12,'Vacances et jours feriés'!$B$4:$B$47),1)</f>
        <v>0</v>
      </c>
      <c r="DK11" s="50">
        <f>IF($AK$4,NETWORKDAYS(DK12,DK12,'Vacances et jours feriés'!$B$4:$B$47),1)</f>
        <v>0</v>
      </c>
      <c r="DL11" s="50">
        <f>IF($AK$4,NETWORKDAYS(DL12,DL12,'Vacances et jours feriés'!$B$4:$B$47),1)</f>
        <v>1</v>
      </c>
      <c r="DM11" s="50">
        <f>IF($AK$4,NETWORKDAYS(DM12,DM12,'Vacances et jours feriés'!$B$4:$B$47),1)</f>
        <v>1</v>
      </c>
      <c r="DN11" s="50">
        <f>IF($AK$4,NETWORKDAYS(DN12,DN12,'Vacances et jours feriés'!$B$4:$B$47),1)</f>
        <v>1</v>
      </c>
      <c r="DO11" s="50">
        <f>IF($AK$4,NETWORKDAYS(DO12,DO12,'Vacances et jours feriés'!$B$4:$B$47),1)</f>
        <v>1</v>
      </c>
      <c r="DP11" s="50">
        <f>IF($AK$4,NETWORKDAYS(DP12,DP12,'Vacances et jours feriés'!$B$4:$B$47),1)</f>
        <v>1</v>
      </c>
      <c r="DQ11" s="50">
        <f>IF($AK$4,NETWORKDAYS(DQ12,DQ12,'Vacances et jours feriés'!$B$4:$B$47),1)</f>
        <v>0</v>
      </c>
      <c r="DR11" s="50">
        <f>IF($AK$4,NETWORKDAYS(DR12,DR12,'Vacances et jours feriés'!$B$4:$B$47),1)</f>
        <v>0</v>
      </c>
      <c r="DS11" s="50">
        <f>IF($AK$4,NETWORKDAYS(DS12,DS12,'Vacances et jours feriés'!$B$4:$B$47),1)</f>
        <v>1</v>
      </c>
      <c r="DT11" s="50">
        <f>IF($AK$4,NETWORKDAYS(DT12,DT12,'Vacances et jours feriés'!$B$4:$B$47),1)</f>
        <v>1</v>
      </c>
      <c r="DU11" s="50">
        <f>IF($AK$4,NETWORKDAYS(DU12,DU12,'Vacances et jours feriés'!$B$4:$B$47),1)</f>
        <v>1</v>
      </c>
      <c r="DV11" s="50">
        <f>IF($AK$4,NETWORKDAYS(DV12,DV12,'Vacances et jours feriés'!$B$4:$B$47),1)</f>
        <v>1</v>
      </c>
      <c r="DW11" s="50">
        <f>IF($AK$4,NETWORKDAYS(DW12,DW12,'Vacances et jours feriés'!$B$4:$B$47),1)</f>
        <v>1</v>
      </c>
      <c r="DX11" s="50">
        <f>IF($AK$4,NETWORKDAYS(DX12,DX12,'Vacances et jours feriés'!$B$4:$B$47),1)</f>
        <v>0</v>
      </c>
      <c r="DY11" s="50">
        <f>IF($AK$4,NETWORKDAYS(DY12,DY12,'Vacances et jours feriés'!$B$4:$B$47),1)</f>
        <v>0</v>
      </c>
      <c r="DZ11" s="50">
        <f>IF($AK$4,NETWORKDAYS(DZ12,DZ12,'Vacances et jours feriés'!$B$4:$B$47),1)</f>
        <v>1</v>
      </c>
      <c r="EA11" s="50">
        <f>IF($AK$4,NETWORKDAYS(EA12,EA12,'Vacances et jours feriés'!$B$4:$B$47),1)</f>
        <v>1</v>
      </c>
      <c r="EB11" s="50">
        <f>IF($AK$4,NETWORKDAYS(EB12,EB12,'Vacances et jours feriés'!$B$4:$B$47),1)</f>
        <v>1</v>
      </c>
      <c r="EC11" s="50">
        <f>IF($AK$4,NETWORKDAYS(EC12,EC12,'Vacances et jours feriés'!$B$4:$B$47),1)</f>
        <v>1</v>
      </c>
      <c r="ED11" s="50">
        <f>IF($AK$4,NETWORKDAYS(ED12,ED12,'Vacances et jours feriés'!$B$4:$B$47),1)</f>
        <v>1</v>
      </c>
      <c r="EE11" s="50">
        <f>IF($AK$4,NETWORKDAYS(EE12,EE12,'Vacances et jours feriés'!$B$4:$B$47),1)</f>
        <v>0</v>
      </c>
      <c r="EF11" s="50">
        <f>IF($AK$4,NETWORKDAYS(EF12,EF12,'Vacances et jours feriés'!$B$4:$B$47),1)</f>
        <v>0</v>
      </c>
      <c r="EG11" s="50">
        <f>IF($AK$4,NETWORKDAYS(EG12,EG12,'Vacances et jours feriés'!$B$4:$B$47),1)</f>
        <v>1</v>
      </c>
      <c r="EH11" s="50">
        <f>IF($AK$4,NETWORKDAYS(EH12,EH12,'Vacances et jours feriés'!$B$4:$B$47),1)</f>
        <v>1</v>
      </c>
      <c r="EI11" s="50">
        <f>IF($AK$4,NETWORKDAYS(EI12,EI12,'Vacances et jours feriés'!$B$4:$B$47),1)</f>
        <v>1</v>
      </c>
      <c r="EJ11" s="50">
        <f>IF($AK$4,NETWORKDAYS(EJ12,EJ12,'Vacances et jours feriés'!$B$4:$B$47),1)</f>
        <v>1</v>
      </c>
      <c r="EK11" s="50">
        <f>IF($AK$4,NETWORKDAYS(EK12,EK12,'Vacances et jours feriés'!$B$4:$B$47),1)</f>
        <v>1</v>
      </c>
      <c r="EL11" s="50">
        <f>IF($AK$4,NETWORKDAYS(EL12,EL12,'Vacances et jours feriés'!$B$4:$B$47),1)</f>
        <v>0</v>
      </c>
      <c r="EM11" s="50">
        <f>IF($AK$4,NETWORKDAYS(EM12,EM12,'Vacances et jours feriés'!$B$4:$B$47),1)</f>
        <v>0</v>
      </c>
      <c r="EN11" s="50">
        <f>IF($AK$4,NETWORKDAYS(EN12,EN12,'Vacances et jours feriés'!$B$4:$B$47),1)</f>
        <v>1</v>
      </c>
      <c r="EO11" s="50">
        <f>IF($AK$4,NETWORKDAYS(EO12,EO12,'Vacances et jours feriés'!$B$4:$B$47),1)</f>
        <v>1</v>
      </c>
      <c r="EP11" s="50">
        <f>IF($AK$4,NETWORKDAYS(EP12,EP12,'Vacances et jours feriés'!$B$4:$B$47),1)</f>
        <v>1</v>
      </c>
      <c r="EQ11" s="50">
        <f>IF($AK$4,NETWORKDAYS(EQ12,EQ12,'Vacances et jours feriés'!$B$4:$B$47),1)</f>
        <v>1</v>
      </c>
      <c r="ER11" s="50">
        <f>IF($AK$4,NETWORKDAYS(ER12,ER12,'Vacances et jours feriés'!$B$4:$B$47),1)</f>
        <v>1</v>
      </c>
      <c r="ES11" s="50">
        <f>IF($AK$4,NETWORKDAYS(ES12,ES12,'Vacances et jours feriés'!$B$4:$B$47),1)</f>
        <v>0</v>
      </c>
      <c r="ET11" s="50">
        <f>IF($AK$4,NETWORKDAYS(ET12,ET12,'Vacances et jours feriés'!$B$4:$B$47),1)</f>
        <v>0</v>
      </c>
      <c r="EU11" s="50">
        <f>IF($AK$4,NETWORKDAYS(EU12,EU12,'Vacances et jours feriés'!$B$4:$B$47),1)</f>
        <v>1</v>
      </c>
      <c r="EV11" s="50">
        <f>IF($AK$4,NETWORKDAYS(EV12,EV12,'Vacances et jours feriés'!$B$4:$B$47),1)</f>
        <v>1</v>
      </c>
      <c r="EW11" s="50">
        <f>IF($AK$4,NETWORKDAYS(EW12,EW12,'Vacances et jours feriés'!$B$4:$B$47),1)</f>
        <v>1</v>
      </c>
      <c r="EX11" s="50">
        <f>IF($AK$4,NETWORKDAYS(EX12,EX12,'Vacances et jours feriés'!$B$4:$B$47),1)</f>
        <v>1</v>
      </c>
      <c r="EY11" s="50">
        <f>IF($AK$4,NETWORKDAYS(EY12,EY12,'Vacances et jours feriés'!$B$4:$B$47),1)</f>
        <v>1</v>
      </c>
      <c r="EZ11" s="50">
        <f>IF($AK$4,NETWORKDAYS(EZ12,EZ12,'Vacances et jours feriés'!$B$4:$B$47),1)</f>
        <v>0</v>
      </c>
      <c r="FA11" s="50">
        <f>IF($AK$4,NETWORKDAYS(FA12,FA12,'Vacances et jours feriés'!$B$4:$B$47),1)</f>
        <v>0</v>
      </c>
      <c r="FB11" s="50">
        <f>IF($AK$4,NETWORKDAYS(FB12,FB12,'Vacances et jours feriés'!$B$4:$B$47),1)</f>
        <v>1</v>
      </c>
      <c r="FC11" s="50">
        <f>IF($AK$4,NETWORKDAYS(FC12,FC12,'Vacances et jours feriés'!$B$4:$B$47),1)</f>
        <v>1</v>
      </c>
      <c r="FD11" s="50">
        <f>IF($AK$4,NETWORKDAYS(FD12,FD12,'Vacances et jours feriés'!$B$4:$B$47),1)</f>
        <v>1</v>
      </c>
      <c r="FE11" s="50">
        <f>IF($AK$4,NETWORKDAYS(FE12,FE12,'Vacances et jours feriés'!$B$4:$B$47),1)</f>
        <v>1</v>
      </c>
      <c r="FF11" s="50">
        <f>IF($AK$4,NETWORKDAYS(FF12,FF12,'Vacances et jours feriés'!$B$4:$B$47),1)</f>
        <v>1</v>
      </c>
      <c r="FG11" s="50">
        <f>IF($AK$4,NETWORKDAYS(FG12,FG12,'Vacances et jours feriés'!$B$4:$B$47),1)</f>
        <v>0</v>
      </c>
      <c r="FH11" s="50">
        <f>IF($AK$4,NETWORKDAYS(FH12,FH12,'Vacances et jours feriés'!$B$4:$B$47),1)</f>
        <v>0</v>
      </c>
      <c r="FI11" s="50">
        <f>IF($AK$4,NETWORKDAYS(FI12,FI12,'Vacances et jours feriés'!$B$4:$B$47),1)</f>
        <v>1</v>
      </c>
      <c r="FJ11" s="50">
        <f>IF($AK$4,NETWORKDAYS(FJ12,FJ12,'Vacances et jours feriés'!$B$4:$B$47),1)</f>
        <v>1</v>
      </c>
      <c r="FK11" s="50">
        <f>IF($AK$4,NETWORKDAYS(FK12,FK12,'Vacances et jours feriés'!$B$4:$B$47),1)</f>
        <v>1</v>
      </c>
      <c r="FL11" s="50">
        <f>IF($AK$4,NETWORKDAYS(FL12,FL12,'Vacances et jours feriés'!$B$4:$B$47),1)</f>
        <v>1</v>
      </c>
      <c r="FM11" s="50">
        <f>IF($AK$4,NETWORKDAYS(FM12,FM12,'Vacances et jours feriés'!$B$4:$B$47),1)</f>
        <v>1</v>
      </c>
      <c r="FN11" s="50">
        <f>IF($AK$4,NETWORKDAYS(FN12,FN12,'Vacances et jours feriés'!$B$4:$B$47),1)</f>
        <v>0</v>
      </c>
      <c r="FO11" s="50">
        <f>IF($AK$4,NETWORKDAYS(FO12,FO12,'Vacances et jours feriés'!$B$4:$B$47),1)</f>
        <v>0</v>
      </c>
      <c r="FP11" s="50">
        <f>IF($AK$4,NETWORKDAYS(FP12,FP12,'Vacances et jours feriés'!$B$4:$B$47),1)</f>
        <v>1</v>
      </c>
      <c r="FQ11" s="50">
        <f>IF($AK$4,NETWORKDAYS(FQ12,FQ12,'Vacances et jours feriés'!$B$4:$B$47),1)</f>
        <v>1</v>
      </c>
      <c r="FR11" s="50">
        <f>IF($AK$4,NETWORKDAYS(FR12,FR12,'Vacances et jours feriés'!$B$4:$B$47),1)</f>
        <v>1</v>
      </c>
      <c r="FS11" s="50">
        <f>IF($AK$4,NETWORKDAYS(FS12,FS12,'Vacances et jours feriés'!$B$4:$B$47),1)</f>
        <v>1</v>
      </c>
      <c r="FT11" s="50">
        <f>IF($AK$4,NETWORKDAYS(FT12,FT12,'Vacances et jours feriés'!$B$4:$B$47),1)</f>
        <v>1</v>
      </c>
      <c r="FU11" s="50">
        <f>IF($AK$4,NETWORKDAYS(FU12,FU12,'Vacances et jours feriés'!$B$4:$B$47),1)</f>
        <v>0</v>
      </c>
      <c r="FV11" s="50">
        <f>IF($AK$4,NETWORKDAYS(FV12,FV12,'Vacances et jours feriés'!$B$4:$B$47),1)</f>
        <v>0</v>
      </c>
      <c r="FW11" s="50">
        <f>IF($AK$4,NETWORKDAYS(FW12,FW12,'Vacances et jours feriés'!$B$4:$B$47),1)</f>
        <v>1</v>
      </c>
      <c r="FX11" s="50">
        <f>IF($AK$4,NETWORKDAYS(FX12,FX12,'Vacances et jours feriés'!$B$4:$B$47),1)</f>
        <v>1</v>
      </c>
      <c r="FY11" s="50">
        <f>IF($AK$4,NETWORKDAYS(FY12,FY12,'Vacances et jours feriés'!$B$4:$B$47),1)</f>
        <v>1</v>
      </c>
      <c r="FZ11" s="50">
        <f>IF($AK$4,NETWORKDAYS(FZ12,FZ12,'Vacances et jours feriés'!$B$4:$B$47),1)</f>
        <v>1</v>
      </c>
      <c r="GA11" s="50">
        <f>IF($AK$4,NETWORKDAYS(GA12,GA12,'Vacances et jours feriés'!$B$4:$B$47),1)</f>
        <v>1</v>
      </c>
      <c r="GB11" s="50">
        <f>IF($AK$4,NETWORKDAYS(GB12,GB12,'Vacances et jours feriés'!$B$4:$B$47),1)</f>
        <v>0</v>
      </c>
      <c r="GC11" s="50">
        <f>IF($AK$4,NETWORKDAYS(GC12,GC12,'Vacances et jours feriés'!$B$4:$B$47),1)</f>
        <v>0</v>
      </c>
      <c r="GD11" s="50">
        <f>IF($AK$4,NETWORKDAYS(GD12,GD12,'Vacances et jours feriés'!$B$4:$B$47),1)</f>
        <v>1</v>
      </c>
      <c r="GE11" s="50">
        <f>IF($AK$4,NETWORKDAYS(GE12,GE12,'Vacances et jours feriés'!$B$4:$B$47),1)</f>
        <v>1</v>
      </c>
      <c r="GF11" s="50">
        <f>IF($AK$4,NETWORKDAYS(GF12,GF12,'Vacances et jours feriés'!$B$4:$B$47),1)</f>
        <v>1</v>
      </c>
      <c r="GG11" s="50">
        <f>IF($AK$4,NETWORKDAYS(GG12,GG12,'Vacances et jours feriés'!$B$4:$B$47),1)</f>
        <v>1</v>
      </c>
      <c r="GH11" s="50">
        <f>IF($AK$4,NETWORKDAYS(GH12,GH12,'Vacances et jours feriés'!$B$4:$B$47),1)</f>
        <v>1</v>
      </c>
      <c r="GI11" s="50">
        <f>IF($AK$4,NETWORKDAYS(GI12,GI12,'Vacances et jours feriés'!$B$4:$B$47),1)</f>
        <v>0</v>
      </c>
      <c r="GJ11" s="50">
        <f>IF($AK$4,NETWORKDAYS(GJ12,GJ12,'Vacances et jours feriés'!$B$4:$B$47),1)</f>
        <v>0</v>
      </c>
      <c r="GK11" s="50">
        <f>IF($AK$4,NETWORKDAYS(GK12,GK12,'Vacances et jours feriés'!$B$4:$B$47),1)</f>
        <v>1</v>
      </c>
      <c r="GL11" s="50">
        <f>IF($AK$4,NETWORKDAYS(GL12,GL12,'Vacances et jours feriés'!$B$4:$B$47),1)</f>
        <v>1</v>
      </c>
      <c r="GM11" s="50">
        <f>IF($AK$4,NETWORKDAYS(GM12,GM12,'Vacances et jours feriés'!$B$4:$B$47),1)</f>
        <v>1</v>
      </c>
      <c r="GN11" s="50">
        <f>IF($AK$4,NETWORKDAYS(GN12,GN12,'Vacances et jours feriés'!$B$4:$B$47),1)</f>
        <v>1</v>
      </c>
      <c r="GO11" s="50">
        <f>IF($AK$4,NETWORKDAYS(GO12,GO12,'Vacances et jours feriés'!$B$4:$B$47),1)</f>
        <v>1</v>
      </c>
      <c r="GP11" s="50">
        <f>IF($AK$4,NETWORKDAYS(GP12,GP12,'Vacances et jours feriés'!$B$4:$B$47),1)</f>
        <v>0</v>
      </c>
      <c r="GQ11" s="50">
        <f>IF($AK$4,NETWORKDAYS(GQ12,GQ12,'Vacances et jours feriés'!$B$4:$B$47),1)</f>
        <v>0</v>
      </c>
      <c r="GR11" s="50">
        <f>IF($AK$4,NETWORKDAYS(GR12,GR12,'Vacances et jours feriés'!$B$4:$B$47),1)</f>
        <v>1</v>
      </c>
      <c r="GS11" s="50">
        <f>IF($AK$4,NETWORKDAYS(GS12,GS12,'Vacances et jours feriés'!$B$4:$B$47),1)</f>
        <v>1</v>
      </c>
      <c r="GT11" s="50">
        <f>IF($AK$4,NETWORKDAYS(GT12,GT12,'Vacances et jours feriés'!$B$4:$B$47),1)</f>
        <v>1</v>
      </c>
      <c r="GU11" s="50">
        <f>IF($AK$4,NETWORKDAYS(GU12,GU12,'Vacances et jours feriés'!$B$4:$B$47),1)</f>
        <v>1</v>
      </c>
      <c r="GV11" s="50">
        <f>IF($AK$4,NETWORKDAYS(GV12,GV12,'Vacances et jours feriés'!$B$4:$B$47),1)</f>
        <v>1</v>
      </c>
      <c r="GW11" s="50">
        <f>IF($AK$4,NETWORKDAYS(GW12,GW12,'Vacances et jours feriés'!$B$4:$B$47),1)</f>
        <v>0</v>
      </c>
      <c r="GX11" s="50">
        <f>IF($AK$4,NETWORKDAYS(GX12,GX12,'Vacances et jours feriés'!$B$4:$B$47),1)</f>
        <v>0</v>
      </c>
      <c r="GY11" s="50">
        <f>IF($AK$4,NETWORKDAYS(GY12,GY12,'Vacances et jours feriés'!$B$4:$B$47),1)</f>
        <v>1</v>
      </c>
      <c r="GZ11" s="50">
        <f>IF($AK$4,NETWORKDAYS(GZ12,GZ12,'Vacances et jours feriés'!$B$4:$B$47),1)</f>
        <v>1</v>
      </c>
      <c r="HA11" s="50">
        <f>IF($AK$4,NETWORKDAYS(HA12,HA12,'Vacances et jours feriés'!$B$4:$B$47),1)</f>
        <v>1</v>
      </c>
      <c r="HB11" s="50">
        <f>IF($AK$4,NETWORKDAYS(HB12,HB12,'Vacances et jours feriés'!$B$4:$B$47),1)</f>
        <v>1</v>
      </c>
      <c r="HC11" s="50">
        <f>IF($AK$4,NETWORKDAYS(HC12,HC12,'Vacances et jours feriés'!$B$4:$B$47),1)</f>
        <v>1</v>
      </c>
      <c r="HD11" s="50">
        <f>IF($AK$4,NETWORKDAYS(HD12,HD12,'Vacances et jours feriés'!$B$4:$B$47),1)</f>
        <v>0</v>
      </c>
      <c r="HE11" s="50">
        <f>IF($AK$4,NETWORKDAYS(HE12,HE12,'Vacances et jours feriés'!$B$4:$B$47),1)</f>
        <v>0</v>
      </c>
      <c r="HF11" s="50">
        <f>IF($AK$4,NETWORKDAYS(HF12,HF12,'Vacances et jours feriés'!$B$4:$B$47),1)</f>
        <v>1</v>
      </c>
      <c r="HG11" s="50">
        <f>IF($AK$4,NETWORKDAYS(HG12,HG12,'Vacances et jours feriés'!$B$4:$B$47),1)</f>
        <v>1</v>
      </c>
      <c r="HH11" s="50">
        <f>IF($AK$4,NETWORKDAYS(HH12,HH12,'Vacances et jours feriés'!$B$4:$B$47),1)</f>
        <v>1</v>
      </c>
      <c r="HI11" s="50">
        <f>IF($AK$4,NETWORKDAYS(HI12,HI12,'Vacances et jours feriés'!$B$4:$B$47),1)</f>
        <v>1</v>
      </c>
      <c r="HJ11" s="50">
        <f>IF($AK$4,NETWORKDAYS(HJ12,HJ12,'Vacances et jours feriés'!$B$4:$B$47),1)</f>
        <v>1</v>
      </c>
      <c r="HK11" s="50">
        <f>IF($AK$4,NETWORKDAYS(HK12,HK12,'Vacances et jours feriés'!$B$4:$B$47),1)</f>
        <v>0</v>
      </c>
      <c r="HL11" s="50">
        <f>IF($AK$4,NETWORKDAYS(HL12,HL12,'Vacances et jours feriés'!$B$4:$B$47),1)</f>
        <v>0</v>
      </c>
      <c r="HM11" s="50">
        <f>IF($AK$4,NETWORKDAYS(HM12,HM12,'Vacances et jours feriés'!$B$4:$B$47),1)</f>
        <v>1</v>
      </c>
      <c r="HN11" s="50">
        <f>IF($AK$4,NETWORKDAYS(HN12,HN12,'Vacances et jours feriés'!$B$4:$B$47),1)</f>
        <v>1</v>
      </c>
      <c r="HO11" s="50">
        <f>IF($AK$4,NETWORKDAYS(HO12,HO12,'Vacances et jours feriés'!$B$4:$B$47),1)</f>
        <v>1</v>
      </c>
      <c r="HP11" s="50">
        <f>IF($AK$4,NETWORKDAYS(HP12,HP12,'Vacances et jours feriés'!$B$4:$B$47),1)</f>
        <v>1</v>
      </c>
      <c r="HQ11" s="50">
        <f>IF($AK$4,NETWORKDAYS(HQ12,HQ12,'Vacances et jours feriés'!$B$4:$B$47),1)</f>
        <v>1</v>
      </c>
      <c r="HR11" s="50">
        <f>IF($AK$4,NETWORKDAYS(HR12,HR12,'Vacances et jours feriés'!$B$4:$B$47),1)</f>
        <v>0</v>
      </c>
      <c r="HS11" s="50">
        <f>IF($AK$4,NETWORKDAYS(HS12,HS12,'Vacances et jours feriés'!$B$4:$B$47),1)</f>
        <v>0</v>
      </c>
      <c r="HT11" s="50">
        <f>IF($AK$4,NETWORKDAYS(HT12,HT12,'Vacances et jours feriés'!$B$4:$B$47),1)</f>
        <v>1</v>
      </c>
      <c r="HU11" s="50">
        <f>IF($AK$4,NETWORKDAYS(HU12,HU12,'Vacances et jours feriés'!$B$4:$B$47),1)</f>
        <v>1</v>
      </c>
      <c r="HV11" s="50">
        <f>IF($AK$4,NETWORKDAYS(HV12,HV12,'Vacances et jours feriés'!$B$4:$B$47),1)</f>
        <v>1</v>
      </c>
      <c r="HW11" s="50">
        <f>IF($AK$4,NETWORKDAYS(HW12,HW12,'Vacances et jours feriés'!$B$4:$B$47),1)</f>
        <v>1</v>
      </c>
      <c r="HX11" s="50">
        <f>IF($AK$4,NETWORKDAYS(HX12,HX12,'Vacances et jours feriés'!$B$4:$B$47),1)</f>
        <v>1</v>
      </c>
      <c r="HY11" s="50">
        <f>IF($AK$4,NETWORKDAYS(HY12,HY12,'Vacances et jours feriés'!$B$4:$B$47),1)</f>
        <v>0</v>
      </c>
      <c r="HZ11" s="50">
        <f>IF($AK$4,NETWORKDAYS(HZ12,HZ12,'Vacances et jours feriés'!$B$4:$B$47),1)</f>
        <v>0</v>
      </c>
      <c r="IA11" s="50">
        <f>IF($AK$4,NETWORKDAYS(IA12,IA12,'Vacances et jours feriés'!$B$4:$B$47),1)</f>
        <v>1</v>
      </c>
      <c r="IB11" s="50">
        <f>IF($AK$4,NETWORKDAYS(IB12,IB12,'Vacances et jours feriés'!$B$4:$B$47),1)</f>
        <v>1</v>
      </c>
      <c r="IC11" s="50">
        <f>IF($AK$4,NETWORKDAYS(IC12,IC12,'Vacances et jours feriés'!$B$4:$B$47),1)</f>
        <v>1</v>
      </c>
      <c r="ID11" s="50">
        <f>IF($AK$4,NETWORKDAYS(ID12,ID12,'Vacances et jours feriés'!$B$4:$B$47),1)</f>
        <v>1</v>
      </c>
      <c r="IE11" s="50">
        <f>IF($AK$4,NETWORKDAYS(IE12,IE12,'Vacances et jours feriés'!$B$4:$B$47),1)</f>
        <v>1</v>
      </c>
      <c r="IF11" s="50">
        <f>IF($AK$4,NETWORKDAYS(IF12,IF12,'Vacances et jours feriés'!$B$4:$B$47),1)</f>
        <v>0</v>
      </c>
      <c r="IG11" s="50">
        <f>IF($AK$4,NETWORKDAYS(IG12,IG12,'Vacances et jours feriés'!$B$4:$B$47),1)</f>
        <v>0</v>
      </c>
      <c r="IH11" s="50">
        <f>IF($AK$4,NETWORKDAYS(IH12,IH12,'Vacances et jours feriés'!$B$4:$B$47),1)</f>
        <v>1</v>
      </c>
      <c r="II11" s="50">
        <f>IF($AK$4,NETWORKDAYS(II12,II12,'Vacances et jours feriés'!$B$4:$B$47),1)</f>
        <v>1</v>
      </c>
      <c r="IJ11" s="50">
        <f>IF($AK$4,NETWORKDAYS(IJ12,IJ12,'Vacances et jours feriés'!$B$4:$B$47),1)</f>
        <v>1</v>
      </c>
      <c r="IK11" s="50">
        <f>IF($AK$4,NETWORKDAYS(IK12,IK12,'Vacances et jours feriés'!$B$4:$B$47),1)</f>
        <v>1</v>
      </c>
      <c r="IL11" s="50">
        <f>IF($AK$4,NETWORKDAYS(IL12,IL12,'Vacances et jours feriés'!$B$4:$B$47),1)</f>
        <v>1</v>
      </c>
      <c r="IM11" s="50">
        <f>IF($AK$4,NETWORKDAYS(IM12,IM12,'Vacances et jours feriés'!$B$4:$B$47),1)</f>
        <v>0</v>
      </c>
      <c r="IN11" s="50">
        <f>IF($AK$4,NETWORKDAYS(IN12,IN12,'Vacances et jours feriés'!$B$4:$B$47),1)</f>
        <v>0</v>
      </c>
      <c r="IO11" s="50">
        <f>IF($AK$4,NETWORKDAYS(IO12,IO12,'Vacances et jours feriés'!$B$4:$B$47),1)</f>
        <v>1</v>
      </c>
      <c r="IP11" s="50">
        <f>IF($AK$4,NETWORKDAYS(IP12,IP12,'Vacances et jours feriés'!$B$4:$B$47),1)</f>
        <v>1</v>
      </c>
      <c r="IQ11" s="50">
        <f>IF($AK$4,NETWORKDAYS(IQ12,IQ12,'Vacances et jours feriés'!$B$4:$B$47),1)</f>
        <v>1</v>
      </c>
      <c r="IR11" s="50">
        <f>IF($AK$4,NETWORKDAYS(IR12,IR12,'Vacances et jours feriés'!$B$4:$B$47),1)</f>
        <v>1</v>
      </c>
      <c r="IS11" s="50">
        <f>IF($AK$4,NETWORKDAYS(IS12,IS12,'Vacances et jours feriés'!$B$4:$B$47),1)</f>
        <v>1</v>
      </c>
      <c r="IT11" s="50">
        <f>IF($AK$4,NETWORKDAYS(IT12,IT12,'Vacances et jours feriés'!$B$4:$B$47),1)</f>
        <v>0</v>
      </c>
      <c r="IU11" s="50">
        <f>IF($AK$4,NETWORKDAYS(IU12,IU12,'Vacances et jours feriés'!$B$4:$B$47),1)</f>
        <v>0</v>
      </c>
      <c r="IV11" s="50">
        <f>IF($AK$4,NETWORKDAYS(IV12,IV12,'Vacances et jours feriés'!$B$4:$B$47),1)</f>
        <v>1</v>
      </c>
      <c r="IW11" s="50">
        <f>IF($AK$4,NETWORKDAYS(IW12,IW12,'Vacances et jours feriés'!$B$4:$B$47),1)</f>
        <v>1</v>
      </c>
      <c r="IX11" s="50">
        <f>IF($AK$4,NETWORKDAYS(IX12,IX12,'Vacances et jours feriés'!$B$4:$B$47),1)</f>
        <v>1</v>
      </c>
      <c r="IY11" s="50">
        <f>IF($AK$4,NETWORKDAYS(IY12,IY12,'Vacances et jours feriés'!$B$4:$B$47),1)</f>
        <v>1</v>
      </c>
      <c r="IZ11" s="50">
        <f>IF($AK$4,NETWORKDAYS(IZ12,IZ12,'Vacances et jours feriés'!$B$4:$B$47),1)</f>
        <v>1</v>
      </c>
      <c r="JA11" s="50">
        <f>IF($AK$4,NETWORKDAYS(JA12,JA12,'Vacances et jours feriés'!$B$4:$B$47),1)</f>
        <v>0</v>
      </c>
      <c r="JB11" s="50">
        <f>IF($AK$4,NETWORKDAYS(JB12,JB12,'Vacances et jours feriés'!$B$4:$B$47),1)</f>
        <v>0</v>
      </c>
      <c r="JC11" s="50">
        <f>IF($AK$4,NETWORKDAYS(JC12,JC12,'Vacances et jours feriés'!$B$4:$B$47),1)</f>
        <v>1</v>
      </c>
      <c r="JD11" s="50">
        <f>IF($AK$4,NETWORKDAYS(JD12,JD12,'Vacances et jours feriés'!$B$4:$B$47),1)</f>
        <v>1</v>
      </c>
      <c r="JE11" s="50">
        <f>IF($AK$4,NETWORKDAYS(JE12,JE12,'Vacances et jours feriés'!$B$4:$B$47),1)</f>
        <v>1</v>
      </c>
      <c r="JF11" s="50">
        <f>IF($AK$4,NETWORKDAYS(JF12,JF12,'Vacances et jours feriés'!$B$4:$B$47),1)</f>
        <v>1</v>
      </c>
      <c r="JG11" s="50">
        <f>IF($AK$4,NETWORKDAYS(JG12,JG12,'Vacances et jours feriés'!$B$4:$B$47),1)</f>
        <v>1</v>
      </c>
      <c r="JH11" s="50">
        <f>IF($AK$4,NETWORKDAYS(JH12,JH12,'Vacances et jours feriés'!$B$4:$B$47),1)</f>
        <v>0</v>
      </c>
      <c r="JI11" s="50">
        <f>IF($AK$4,NETWORKDAYS(JI12,JI12,'Vacances et jours feriés'!$B$4:$B$47),1)</f>
        <v>0</v>
      </c>
      <c r="JJ11" s="50">
        <f>IF($AK$4,NETWORKDAYS(JJ12,JJ12,'Vacances et jours feriés'!$B$4:$B$47),1)</f>
        <v>1</v>
      </c>
      <c r="JK11" s="50">
        <f>IF($AK$4,NETWORKDAYS(JK12,JK12,'Vacances et jours feriés'!$B$4:$B$47),1)</f>
        <v>1</v>
      </c>
      <c r="JL11" s="50">
        <f>IF($AK$4,NETWORKDAYS(JL12,JL12,'Vacances et jours feriés'!$B$4:$B$47),1)</f>
        <v>1</v>
      </c>
      <c r="JM11" s="50">
        <f>IF($AK$4,NETWORKDAYS(JM12,JM12,'Vacances et jours feriés'!$B$4:$B$47),1)</f>
        <v>1</v>
      </c>
      <c r="JN11" s="50">
        <f>IF($AK$4,NETWORKDAYS(JN12,JN12,'Vacances et jours feriés'!$B$4:$B$47),1)</f>
        <v>1</v>
      </c>
      <c r="JO11" s="50">
        <f>IF($AK$4,NETWORKDAYS(JO12,JO12,'Vacances et jours feriés'!$B$4:$B$47),1)</f>
        <v>0</v>
      </c>
      <c r="JP11" s="50">
        <f>IF($AK$4,NETWORKDAYS(JP12,JP12,'Vacances et jours feriés'!$B$4:$B$47),1)</f>
        <v>0</v>
      </c>
      <c r="JQ11" s="50">
        <f>IF($AK$4,NETWORKDAYS(JQ12,JQ12,'Vacances et jours feriés'!$B$4:$B$47),1)</f>
        <v>1</v>
      </c>
      <c r="JR11" s="50">
        <f>IF($AK$4,NETWORKDAYS(JR12,JR12,'Vacances et jours feriés'!$B$4:$B$47),1)</f>
        <v>1</v>
      </c>
      <c r="JS11" s="50">
        <f>IF($AK$4,NETWORKDAYS(JS12,JS12,'Vacances et jours feriés'!$B$4:$B$47),1)</f>
        <v>1</v>
      </c>
      <c r="JT11" s="50">
        <f>IF($AK$4,NETWORKDAYS(JT12,JT12,'Vacances et jours feriés'!$B$4:$B$47),1)</f>
        <v>1</v>
      </c>
      <c r="JU11" s="50">
        <f>IF($AK$4,NETWORKDAYS(JU12,JU12,'Vacances et jours feriés'!$B$4:$B$47),1)</f>
        <v>1</v>
      </c>
      <c r="JV11" s="50">
        <f>IF($AK$4,NETWORKDAYS(JV12,JV12,'Vacances et jours feriés'!$B$4:$B$47),1)</f>
        <v>0</v>
      </c>
      <c r="JW11" s="50">
        <f>IF($AK$4,NETWORKDAYS(JW12,JW12,'Vacances et jours feriés'!$B$4:$B$47),1)</f>
        <v>0</v>
      </c>
      <c r="JX11" s="50">
        <f>IF($AK$4,NETWORKDAYS(JX12,JX12,'Vacances et jours feriés'!$B$4:$B$47),1)</f>
        <v>1</v>
      </c>
      <c r="JY11" s="50">
        <f>IF($AK$4,NETWORKDAYS(JY12,JY12,'Vacances et jours feriés'!$B$4:$B$47),1)</f>
        <v>1</v>
      </c>
      <c r="JZ11" s="50">
        <f>IF($AK$4,NETWORKDAYS(JZ12,JZ12,'Vacances et jours feriés'!$B$4:$B$47),1)</f>
        <v>1</v>
      </c>
      <c r="KA11" s="50">
        <f>IF($AK$4,NETWORKDAYS(KA12,KA12,'Vacances et jours feriés'!$B$4:$B$47),1)</f>
        <v>1</v>
      </c>
      <c r="KB11" s="50">
        <f>IF($AK$4,NETWORKDAYS(KB12,KB12,'Vacances et jours feriés'!$B$4:$B$47),1)</f>
        <v>1</v>
      </c>
      <c r="KC11" s="50">
        <f>IF($AK$4,NETWORKDAYS(KC12,KC12,'Vacances et jours feriés'!$B$4:$B$47),1)</f>
        <v>0</v>
      </c>
      <c r="KD11" s="50">
        <f>IF($AK$4,NETWORKDAYS(KD12,KD12,'Vacances et jours feriés'!$B$4:$B$47),1)</f>
        <v>0</v>
      </c>
      <c r="KE11" s="50">
        <f>IF($AK$4,NETWORKDAYS(KE12,KE12,'Vacances et jours feriés'!$B$4:$B$47),1)</f>
        <v>1</v>
      </c>
      <c r="KF11" s="50">
        <f>IF($AK$4,NETWORKDAYS(KF12,KF12,'Vacances et jours feriés'!$B$4:$B$47),1)</f>
        <v>1</v>
      </c>
      <c r="KG11" s="50">
        <f>IF($AK$4,NETWORKDAYS(KG12,KG12,'Vacances et jours feriés'!$B$4:$B$47),1)</f>
        <v>1</v>
      </c>
      <c r="KH11" s="50">
        <f>IF($AK$4,NETWORKDAYS(KH12,KH12,'Vacances et jours feriés'!$B$4:$B$47),1)</f>
        <v>1</v>
      </c>
      <c r="KI11" s="50">
        <f>IF($AK$4,NETWORKDAYS(KI12,KI12,'Vacances et jours feriés'!$B$4:$B$47),1)</f>
        <v>1</v>
      </c>
      <c r="KJ11" s="50">
        <f>IF($AK$4,NETWORKDAYS(KJ12,KJ12,'Vacances et jours feriés'!$B$4:$B$47),1)</f>
        <v>0</v>
      </c>
      <c r="KK11" s="50">
        <f>IF($AK$4,NETWORKDAYS(KK12,KK12,'Vacances et jours feriés'!$B$4:$B$47),1)</f>
        <v>0</v>
      </c>
      <c r="KL11" s="50">
        <f>IF($AK$4,NETWORKDAYS(KL12,KL12,'Vacances et jours feriés'!$B$4:$B$47),1)</f>
        <v>1</v>
      </c>
      <c r="KM11" s="50">
        <f>IF($AK$4,NETWORKDAYS(KM12,KM12,'Vacances et jours feriés'!$B$4:$B$47),1)</f>
        <v>1</v>
      </c>
      <c r="KN11" s="50">
        <f>IF($AK$4,NETWORKDAYS(KN12,KN12,'Vacances et jours feriés'!$B$4:$B$47),1)</f>
        <v>1</v>
      </c>
      <c r="KO11" s="50">
        <f>IF($AK$4,NETWORKDAYS(KO12,KO12,'Vacances et jours feriés'!$B$4:$B$47),1)</f>
        <v>1</v>
      </c>
      <c r="KP11" s="50">
        <f>IF($AK$4,NETWORKDAYS(KP12,KP12,'Vacances et jours feriés'!$B$4:$B$47),1)</f>
        <v>1</v>
      </c>
      <c r="KQ11" s="50">
        <f>IF($AK$4,NETWORKDAYS(KQ12,KQ12,'Vacances et jours feriés'!$B$4:$B$47),1)</f>
        <v>0</v>
      </c>
      <c r="KR11" s="50">
        <f>IF($AK$4,NETWORKDAYS(KR12,KR12,'Vacances et jours feriés'!$B$4:$B$47),1)</f>
        <v>0</v>
      </c>
      <c r="KS11" s="50">
        <f>IF($AK$4,NETWORKDAYS(KS12,KS12,'Vacances et jours feriés'!$B$4:$B$47),1)</f>
        <v>1</v>
      </c>
      <c r="KT11" s="50">
        <f>IF($AK$4,NETWORKDAYS(KT12,KT12,'Vacances et jours feriés'!$B$4:$B$47),1)</f>
        <v>1</v>
      </c>
      <c r="KU11" s="50">
        <f>IF($AK$4,NETWORKDAYS(KU12,KU12,'Vacances et jours feriés'!$B$4:$B$47),1)</f>
        <v>1</v>
      </c>
      <c r="KV11" s="50">
        <f>IF($AK$4,NETWORKDAYS(KV12,KV12,'Vacances et jours feriés'!$B$4:$B$47),1)</f>
        <v>1</v>
      </c>
      <c r="KW11" s="50">
        <f>IF($AK$4,NETWORKDAYS(KW12,KW12,'Vacances et jours feriés'!$B$4:$B$47),1)</f>
        <v>1</v>
      </c>
      <c r="KX11" s="50">
        <f>IF($AK$4,NETWORKDAYS(KX12,KX12,'Vacances et jours feriés'!$B$4:$B$47),1)</f>
        <v>0</v>
      </c>
      <c r="KY11" s="50">
        <f>IF($AK$4,NETWORKDAYS(KY12,KY12,'Vacances et jours feriés'!$B$4:$B$47),1)</f>
        <v>0</v>
      </c>
      <c r="KZ11" s="50">
        <f>IF($AK$4,NETWORKDAYS(KZ12,KZ12,'Vacances et jours feriés'!$B$4:$B$47),1)</f>
        <v>1</v>
      </c>
      <c r="LA11" s="50">
        <f>IF($AK$4,NETWORKDAYS(LA12,LA12,'Vacances et jours feriés'!$B$4:$B$47),1)</f>
        <v>1</v>
      </c>
      <c r="LB11" s="50">
        <f>IF($AK$4,NETWORKDAYS(LB12,LB12,'Vacances et jours feriés'!$B$4:$B$47),1)</f>
        <v>1</v>
      </c>
      <c r="LC11" s="50">
        <f>IF($AK$4,NETWORKDAYS(LC12,LC12,'Vacances et jours feriés'!$B$4:$B$47),1)</f>
        <v>1</v>
      </c>
      <c r="LD11" s="50">
        <f>IF($AK$4,NETWORKDAYS(LD12,LD12,'Vacances et jours feriés'!$B$4:$B$47),1)</f>
        <v>1</v>
      </c>
      <c r="LE11" s="50">
        <f>IF($AK$4,NETWORKDAYS(LE12,LE12,'Vacances et jours feriés'!$B$4:$B$47),1)</f>
        <v>0</v>
      </c>
      <c r="LF11" s="50">
        <f>IF($AK$4,NETWORKDAYS(LF12,LF12,'Vacances et jours feriés'!$B$4:$B$47),1)</f>
        <v>0</v>
      </c>
      <c r="LG11" s="50">
        <f>IF($AK$4,NETWORKDAYS(LG12,LG12,'Vacances et jours feriés'!$B$4:$B$47),1)</f>
        <v>1</v>
      </c>
      <c r="LH11" s="50">
        <f>IF($AK$4,NETWORKDAYS(LH12,LH12,'Vacances et jours feriés'!$B$4:$B$47),1)</f>
        <v>1</v>
      </c>
      <c r="LI11" s="50">
        <f>IF($AK$4,NETWORKDAYS(LI12,LI12,'Vacances et jours feriés'!$B$4:$B$47),1)</f>
        <v>1</v>
      </c>
      <c r="LJ11" s="50">
        <f>IF($AK$4,NETWORKDAYS(LJ12,LJ12,'Vacances et jours feriés'!$B$4:$B$47),1)</f>
        <v>1</v>
      </c>
      <c r="LK11" s="50">
        <f>IF($AK$4,NETWORKDAYS(LK12,LK12,'Vacances et jours feriés'!$B$4:$B$47),1)</f>
        <v>1</v>
      </c>
      <c r="LL11" s="50">
        <f>IF($AK$4,NETWORKDAYS(LL12,LL12,'Vacances et jours feriés'!$B$4:$B$47),1)</f>
        <v>0</v>
      </c>
      <c r="LM11" s="50">
        <f>IF($AK$4,NETWORKDAYS(LM12,LM12,'Vacances et jours feriés'!$B$4:$B$47),1)</f>
        <v>0</v>
      </c>
      <c r="LN11" s="50">
        <f>IF($AK$4,NETWORKDAYS(LN12,LN12,'Vacances et jours feriés'!$B$4:$B$47),1)</f>
        <v>1</v>
      </c>
      <c r="LO11" s="50">
        <f>IF($AK$4,NETWORKDAYS(LO12,LO12,'Vacances et jours feriés'!$B$4:$B$47),1)</f>
        <v>1</v>
      </c>
      <c r="LP11" s="50">
        <f>IF($AK$4,NETWORKDAYS(LP12,LP12,'Vacances et jours feriés'!$B$4:$B$47),1)</f>
        <v>1</v>
      </c>
      <c r="LQ11" s="50">
        <f>IF($AK$4,NETWORKDAYS(LQ12,LQ12,'Vacances et jours feriés'!$B$4:$B$47),1)</f>
        <v>1</v>
      </c>
      <c r="LR11" s="50">
        <f>IF($AK$4,NETWORKDAYS(LR12,LR12,'Vacances et jours feriés'!$B$4:$B$47),1)</f>
        <v>1</v>
      </c>
      <c r="LS11" s="50">
        <f>IF($AK$4,NETWORKDAYS(LS12,LS12,'Vacances et jours feriés'!$B$4:$B$47),1)</f>
        <v>0</v>
      </c>
      <c r="LT11" s="50">
        <f>IF($AK$4,NETWORKDAYS(LT12,LT12,'Vacances et jours feriés'!$B$4:$B$47),1)</f>
        <v>0</v>
      </c>
      <c r="LU11" s="50">
        <f>IF($AK$4,NETWORKDAYS(LU12,LU12,'Vacances et jours feriés'!$B$4:$B$47),1)</f>
        <v>1</v>
      </c>
      <c r="LV11" s="50">
        <f>IF($AK$4,NETWORKDAYS(LV12,LV12,'Vacances et jours feriés'!$B$4:$B$47),1)</f>
        <v>1</v>
      </c>
      <c r="LW11" s="50">
        <f>IF($AK$4,NETWORKDAYS(LW12,LW12,'Vacances et jours feriés'!$B$4:$B$47),1)</f>
        <v>1</v>
      </c>
      <c r="LX11" s="50">
        <f>IF($AK$4,NETWORKDAYS(LX12,LX12,'Vacances et jours feriés'!$B$4:$B$47),1)</f>
        <v>1</v>
      </c>
      <c r="LY11" s="50">
        <f>IF($AK$4,NETWORKDAYS(LY12,LY12,'Vacances et jours feriés'!$B$4:$B$47),1)</f>
        <v>1</v>
      </c>
      <c r="LZ11" s="50">
        <f>IF($AK$4,NETWORKDAYS(LZ12,LZ12,'Vacances et jours feriés'!$B$4:$B$47),1)</f>
        <v>0</v>
      </c>
      <c r="MA11" s="50">
        <f>IF($AK$4,NETWORKDAYS(MA12,MA12,'Vacances et jours feriés'!$B$4:$B$47),1)</f>
        <v>0</v>
      </c>
      <c r="MB11" s="50">
        <f>IF($AK$4,NETWORKDAYS(MB12,MB12,'Vacances et jours feriés'!$B$4:$B$47),1)</f>
        <v>1</v>
      </c>
      <c r="MC11" s="50">
        <f>IF($AK$4,NETWORKDAYS(MC12,MC12,'Vacances et jours feriés'!$B$4:$B$47),1)</f>
        <v>1</v>
      </c>
      <c r="MD11" s="50">
        <f>IF($AK$4,NETWORKDAYS(MD12,MD12,'Vacances et jours feriés'!$B$4:$B$47),1)</f>
        <v>1</v>
      </c>
      <c r="ME11" s="50">
        <f>IF($AK$4,NETWORKDAYS(ME12,ME12,'Vacances et jours feriés'!$B$4:$B$47),1)</f>
        <v>1</v>
      </c>
      <c r="MF11" s="50">
        <f>IF($AK$4,NETWORKDAYS(MF12,MF12,'Vacances et jours feriés'!$B$4:$B$47),1)</f>
        <v>1</v>
      </c>
      <c r="MG11" s="50">
        <f>IF($AK$4,NETWORKDAYS(MG12,MG12,'Vacances et jours feriés'!$B$4:$B$47),1)</f>
        <v>0</v>
      </c>
      <c r="MH11" s="50">
        <f>IF($AK$4,NETWORKDAYS(MH12,MH12,'Vacances et jours feriés'!$B$4:$B$47),1)</f>
        <v>0</v>
      </c>
      <c r="MI11" s="50">
        <f>IF($AK$4,NETWORKDAYS(MI12,MI12,'Vacances et jours feriés'!$B$4:$B$47),1)</f>
        <v>1</v>
      </c>
      <c r="MJ11" s="50">
        <f>IF($AK$4,NETWORKDAYS(MJ12,MJ12,'Vacances et jours feriés'!$B$4:$B$47),1)</f>
        <v>1</v>
      </c>
      <c r="MK11" s="50">
        <f>IF($AK$4,NETWORKDAYS(MK12,MK12,'Vacances et jours feriés'!$B$4:$B$47),1)</f>
        <v>1</v>
      </c>
      <c r="ML11" s="50">
        <f>IF($AK$4,NETWORKDAYS(ML12,ML12,'Vacances et jours feriés'!$B$4:$B$47),1)</f>
        <v>1</v>
      </c>
      <c r="MM11" s="50">
        <f>IF($AK$4,NETWORKDAYS(MM12,MM12,'Vacances et jours feriés'!$B$4:$B$47),1)</f>
        <v>1</v>
      </c>
      <c r="MN11" s="50">
        <f>IF($AK$4,NETWORKDAYS(MN12,MN12,'Vacances et jours feriés'!$B$4:$B$47),1)</f>
        <v>0</v>
      </c>
      <c r="MO11" s="50">
        <f>IF($AK$4,NETWORKDAYS(MO12,MO12,'Vacances et jours feriés'!$B$4:$B$47),1)</f>
        <v>0</v>
      </c>
      <c r="MP11" s="50">
        <f>IF($AK$4,NETWORKDAYS(MP12,MP12,'Vacances et jours feriés'!$B$4:$B$47),1)</f>
        <v>1</v>
      </c>
      <c r="MQ11" s="50">
        <f>IF($AK$4,NETWORKDAYS(MQ12,MQ12,'Vacances et jours feriés'!$B$4:$B$47),1)</f>
        <v>1</v>
      </c>
      <c r="MR11" s="50">
        <f>IF($AK$4,NETWORKDAYS(MR12,MR12,'Vacances et jours feriés'!$B$4:$B$47),1)</f>
        <v>1</v>
      </c>
      <c r="MS11" s="50">
        <f>IF($AK$4,NETWORKDAYS(MS12,MS12,'Vacances et jours feriés'!$B$4:$B$47),1)</f>
        <v>1</v>
      </c>
      <c r="MT11" s="50">
        <f>IF($AK$4,NETWORKDAYS(MT12,MT12,'Vacances et jours feriés'!$B$4:$B$47),1)</f>
        <v>1</v>
      </c>
      <c r="MU11" s="50">
        <f>IF($AK$4,NETWORKDAYS(MU12,MU12,'Vacances et jours feriés'!$B$4:$B$47),1)</f>
        <v>0</v>
      </c>
      <c r="MV11" s="50">
        <f>IF($AK$4,NETWORKDAYS(MV12,MV12,'Vacances et jours feriés'!$B$4:$B$47),1)</f>
        <v>0</v>
      </c>
      <c r="MW11" s="50">
        <f>IF($AK$4,NETWORKDAYS(MW12,MW12,'Vacances et jours feriés'!$B$4:$B$47),1)</f>
        <v>1</v>
      </c>
      <c r="MX11" s="50">
        <f>IF($AK$4,NETWORKDAYS(MX12,MX12,'Vacances et jours feriés'!$B$4:$B$47),1)</f>
        <v>1</v>
      </c>
      <c r="MY11" s="50">
        <f>IF($AK$4,NETWORKDAYS(MY12,MY12,'Vacances et jours feriés'!$B$4:$B$47),1)</f>
        <v>1</v>
      </c>
      <c r="MZ11" s="50">
        <f>IF($AK$4,NETWORKDAYS(MZ12,MZ12,'Vacances et jours feriés'!$B$4:$B$47),1)</f>
        <v>1</v>
      </c>
      <c r="NA11" s="50">
        <f>IF($AK$4,NETWORKDAYS(NA12,NA12,'Vacances et jours feriés'!$B$4:$B$47),1)</f>
        <v>1</v>
      </c>
      <c r="NB11" s="50">
        <f>IF($AK$4,NETWORKDAYS(NB12,NB12,'Vacances et jours feriés'!$B$4:$B$47),1)</f>
        <v>0</v>
      </c>
      <c r="NC11" s="50">
        <f>IF($AK$4,NETWORKDAYS(NC12,NC12,'Vacances et jours feriés'!$B$4:$B$47),1)</f>
        <v>0</v>
      </c>
      <c r="ND11" s="50">
        <f>IF($AK$4,NETWORKDAYS(ND12,ND12,'Vacances et jours feriés'!$B$4:$B$47),1)</f>
        <v>1</v>
      </c>
      <c r="NE11" s="50">
        <f>IF($AK$4,NETWORKDAYS(NE12,NE12,'Vacances et jours feriés'!$B$4:$B$47),1)</f>
        <v>1</v>
      </c>
      <c r="NF11" s="50">
        <f>IF($AK$4,NETWORKDAYS(NF12,NF12,'Vacances et jours feriés'!$B$4:$B$47),1)</f>
        <v>1</v>
      </c>
      <c r="NG11" s="50">
        <f>IF($AK$4,NETWORKDAYS(NG12,NG12,'Vacances et jours feriés'!$B$4:$B$47),1)</f>
        <v>1</v>
      </c>
      <c r="NH11" s="50">
        <f>IF($AK$4,NETWORKDAYS(NH12,NH12,'Vacances et jours feriés'!$B$4:$B$47),1)</f>
        <v>1</v>
      </c>
      <c r="NI11" s="50">
        <f>IF($AK$4,NETWORKDAYS(NI12,NI12,'Vacances et jours feriés'!$B$4:$B$47),1)</f>
        <v>0</v>
      </c>
      <c r="NJ11" s="50">
        <f>IF($AK$4,NETWORKDAYS(NJ12,NJ12,'Vacances et jours feriés'!$B$4:$B$47),1)</f>
        <v>0</v>
      </c>
      <c r="NK11" s="50">
        <f>IF($AK$4,NETWORKDAYS(NK12,NK12,'Vacances et jours feriés'!$B$4:$B$47),1)</f>
        <v>1</v>
      </c>
      <c r="NL11" s="50">
        <f>IF($AK$4,NETWORKDAYS(NL12,NL12,'Vacances et jours feriés'!$B$4:$B$47),1)</f>
        <v>1</v>
      </c>
      <c r="NM11" s="50">
        <f>IF($AK$4,NETWORKDAYS(NM12,NM12,'Vacances et jours feriés'!$B$4:$B$47),1)</f>
        <v>1</v>
      </c>
      <c r="NN11" s="50">
        <f>IF($AK$4,NETWORKDAYS(NN12,NN12,'Vacances et jours feriés'!$B$4:$B$47),1)</f>
        <v>1</v>
      </c>
      <c r="NO11" s="50">
        <f>IF($AK$4,NETWORKDAYS(NO12,NO12,'Vacances et jours feriés'!$B$4:$B$47),1)</f>
        <v>1</v>
      </c>
      <c r="NP11" s="50">
        <f>IF($AK$4,NETWORKDAYS(NP12,NP12,'Vacances et jours feriés'!$B$4:$B$47),1)</f>
        <v>0</v>
      </c>
      <c r="NQ11" s="50">
        <f>IF($AK$4,NETWORKDAYS(NQ12,NQ12,'Vacances et jours feriés'!$B$4:$B$47),1)</f>
        <v>0</v>
      </c>
      <c r="NR11" s="50">
        <f>IF($AK$4,NETWORKDAYS(NR12,NR12,'Vacances et jours feriés'!$B$4:$B$47),1)</f>
        <v>1</v>
      </c>
      <c r="NS11" s="50">
        <f>IF($AK$4,NETWORKDAYS(NS12,NS12,'Vacances et jours feriés'!$B$4:$B$47),1)</f>
        <v>1</v>
      </c>
      <c r="NT11" s="50">
        <f>IF($AK$4,NETWORKDAYS(NT12,NT12,'Vacances et jours feriés'!$B$4:$B$47),1)</f>
        <v>1</v>
      </c>
      <c r="NU11" s="50">
        <f>IF($AK$4,NETWORKDAYS(NU12,NU12,'Vacances et jours feriés'!$B$4:$B$47),1)</f>
        <v>1</v>
      </c>
      <c r="NV11" s="50">
        <f>IF($AK$4,NETWORKDAYS(NV12,NV12,'Vacances et jours feriés'!$B$4:$B$47),1)</f>
        <v>1</v>
      </c>
      <c r="NW11" s="50">
        <f>IF($AK$4,NETWORKDAYS(NW12,NW12,'Vacances et jours feriés'!$B$4:$B$47),1)</f>
        <v>0</v>
      </c>
      <c r="NX11" s="50">
        <f>IF($AK$4,NETWORKDAYS(NX12,NX12,'Vacances et jours feriés'!$B$4:$B$47),1)</f>
        <v>0</v>
      </c>
      <c r="NY11" s="50">
        <f>IF($AK$4,NETWORKDAYS(NY12,NY12,'Vacances et jours feriés'!$B$4:$B$47),1)</f>
        <v>1</v>
      </c>
      <c r="NZ11" s="50">
        <f>IF($AK$4,NETWORKDAYS(NZ12,NZ12,'Vacances et jours feriés'!$B$4:$B$47),1)</f>
        <v>1</v>
      </c>
      <c r="OA11" s="50">
        <f>IF($AK$4,NETWORKDAYS(OA12,OA12,'Vacances et jours feriés'!$B$4:$B$47),1)</f>
        <v>1</v>
      </c>
      <c r="OB11" s="50">
        <f>IF($AK$4,NETWORKDAYS(OB12,OB12,'Vacances et jours feriés'!$B$4:$B$47),1)</f>
        <v>1</v>
      </c>
      <c r="OC11" s="50">
        <f>IF($AK$4,NETWORKDAYS(OC12,OC12,'Vacances et jours feriés'!$B$4:$B$47),1)</f>
        <v>1</v>
      </c>
      <c r="OD11" s="50">
        <f>IF($AK$4,NETWORKDAYS(OD12,OD12,'Vacances et jours feriés'!$B$4:$B$47),1)</f>
        <v>0</v>
      </c>
      <c r="OE11" s="50">
        <f>IF($AK$4,NETWORKDAYS(OE12,OE12,'Vacances et jours feriés'!$B$4:$B$47),1)</f>
        <v>0</v>
      </c>
      <c r="OF11" s="50">
        <f>IF($AK$4,NETWORKDAYS(OF12,OF12,'Vacances et jours feriés'!$B$4:$B$47),1)</f>
        <v>1</v>
      </c>
      <c r="OG11" s="50">
        <f>IF($AK$4,NETWORKDAYS(OG12,OG12,'Vacances et jours feriés'!$B$4:$B$47),1)</f>
        <v>1</v>
      </c>
      <c r="OH11" s="50">
        <f>IF($AK$4,NETWORKDAYS(OH12,OH12,'Vacances et jours feriés'!$B$4:$B$47),1)</f>
        <v>1</v>
      </c>
      <c r="OI11" s="50">
        <f>IF($AK$4,NETWORKDAYS(OI12,OI12,'Vacances et jours feriés'!$B$4:$B$47),1)</f>
        <v>1</v>
      </c>
      <c r="OJ11" s="50">
        <f>IF($AK$4,NETWORKDAYS(OJ12,OJ12,'Vacances et jours feriés'!$B$4:$B$47),1)</f>
        <v>1</v>
      </c>
      <c r="OK11" s="50">
        <f>IF($AK$4,NETWORKDAYS(OK12,OK12,'Vacances et jours feriés'!$B$4:$B$47),1)</f>
        <v>0</v>
      </c>
      <c r="OL11" s="50">
        <f>IF($AK$4,NETWORKDAYS(OL12,OL12,'Vacances et jours feriés'!$B$4:$B$47),1)</f>
        <v>0</v>
      </c>
      <c r="OM11" s="50">
        <f>IF($AK$4,NETWORKDAYS(OM12,OM12,'Vacances et jours feriés'!$B$4:$B$47),1)</f>
        <v>1</v>
      </c>
      <c r="ON11" s="50">
        <f>IF($AK$4,NETWORKDAYS(ON12,ON12,'Vacances et jours feriés'!$B$4:$B$47),1)</f>
        <v>1</v>
      </c>
      <c r="OO11" s="50">
        <f>IF($AK$4,NETWORKDAYS(OO12,OO12,'Vacances et jours feriés'!$B$4:$B$47),1)</f>
        <v>1</v>
      </c>
      <c r="OP11" s="50">
        <f>IF($AK$4,NETWORKDAYS(OP12,OP12,'Vacances et jours feriés'!$B$4:$B$47),1)</f>
        <v>1</v>
      </c>
      <c r="OQ11" s="50">
        <f>IF($AK$4,NETWORKDAYS(OQ12,OQ12,'Vacances et jours feriés'!$B$4:$B$47),1)</f>
        <v>1</v>
      </c>
      <c r="OR11" s="50">
        <f>IF($AK$4,NETWORKDAYS(OR12,OR12,'Vacances et jours feriés'!$B$4:$B$47),1)</f>
        <v>0</v>
      </c>
      <c r="OS11" s="50">
        <f>IF($AK$4,NETWORKDAYS(OS12,OS12,'Vacances et jours feriés'!$B$4:$B$47),1)</f>
        <v>0</v>
      </c>
      <c r="OT11" s="50">
        <f>IF($AK$4,NETWORKDAYS(OT12,OT12,'Vacances et jours feriés'!$B$4:$B$47),1)</f>
        <v>1</v>
      </c>
      <c r="OU11" s="50">
        <f>IF($AK$4,NETWORKDAYS(OU12,OU12,'Vacances et jours feriés'!$B$4:$B$47),1)</f>
        <v>1</v>
      </c>
      <c r="OV11" s="50">
        <f>IF($AK$4,NETWORKDAYS(OV12,OV12,'Vacances et jours feriés'!$B$4:$B$47),1)</f>
        <v>1</v>
      </c>
      <c r="OW11" s="50">
        <f>IF($AK$4,NETWORKDAYS(OW12,OW12,'Vacances et jours feriés'!$B$4:$B$47),1)</f>
        <v>1</v>
      </c>
      <c r="OX11" s="50">
        <f>IF($AK$4,NETWORKDAYS(OX12,OX12,'Vacances et jours feriés'!$B$4:$B$47),1)</f>
        <v>1</v>
      </c>
      <c r="OY11" s="50">
        <f>IF($AK$4,NETWORKDAYS(OY12,OY12,'Vacances et jours feriés'!$B$4:$B$47),1)</f>
        <v>0</v>
      </c>
      <c r="OZ11" s="50">
        <f>IF($AK$4,NETWORKDAYS(OZ12,OZ12,'Vacances et jours feriés'!$B$4:$B$47),1)</f>
        <v>0</v>
      </c>
      <c r="PA11" s="50">
        <f>IF($AK$4,NETWORKDAYS(PA12,PA12,'Vacances et jours feriés'!$B$4:$B$47),1)</f>
        <v>1</v>
      </c>
      <c r="PB11" s="50">
        <f>IF($AK$4,NETWORKDAYS(PB12,PB12,'Vacances et jours feriés'!$B$4:$B$47),1)</f>
        <v>1</v>
      </c>
      <c r="PC11" s="50">
        <f>IF($AK$4,NETWORKDAYS(PC12,PC12,'Vacances et jours feriés'!$B$4:$B$47),1)</f>
        <v>1</v>
      </c>
      <c r="PD11" s="50">
        <f>IF($AK$4,NETWORKDAYS(PD12,PD12,'Vacances et jours feriés'!$B$4:$B$47),1)</f>
        <v>1</v>
      </c>
      <c r="PE11" s="50">
        <f>IF($AK$4,NETWORKDAYS(PE12,PE12,'Vacances et jours feriés'!$B$4:$B$47),1)</f>
        <v>1</v>
      </c>
      <c r="PF11" s="50">
        <f>IF($AK$4,NETWORKDAYS(PF12,PF12,'Vacances et jours feriés'!$B$4:$B$47),1)</f>
        <v>0</v>
      </c>
      <c r="PG11" s="50">
        <f>IF($AK$4,NETWORKDAYS(PG12,PG12,'Vacances et jours feriés'!$B$4:$B$47),1)</f>
        <v>0</v>
      </c>
      <c r="PH11" s="50">
        <f>IF($AK$4,NETWORKDAYS(PH12,PH12,'Vacances et jours feriés'!$B$4:$B$47),1)</f>
        <v>1</v>
      </c>
      <c r="PI11" s="50">
        <f>IF($AK$4,NETWORKDAYS(PI12,PI12,'Vacances et jours feriés'!$B$4:$B$47),1)</f>
        <v>1</v>
      </c>
      <c r="PJ11" s="50">
        <f>IF($AK$4,NETWORKDAYS(PJ12,PJ12,'Vacances et jours feriés'!$B$4:$B$47),1)</f>
        <v>1</v>
      </c>
      <c r="PK11" s="50">
        <f>IF($AK$4,NETWORKDAYS(PK12,PK12,'Vacances et jours feriés'!$B$4:$B$47),1)</f>
        <v>1</v>
      </c>
      <c r="PL11" s="50">
        <f>IF($AK$4,NETWORKDAYS(PL12,PL12,'Vacances et jours feriés'!$B$4:$B$47),1)</f>
        <v>1</v>
      </c>
      <c r="PM11" s="50">
        <f>IF($AK$4,NETWORKDAYS(PM12,PM12,'Vacances et jours feriés'!$B$4:$B$47),1)</f>
        <v>0</v>
      </c>
      <c r="PN11" s="50">
        <f>IF($AK$4,NETWORKDAYS(PN12,PN12,'Vacances et jours feriés'!$B$4:$B$47),1)</f>
        <v>0</v>
      </c>
      <c r="PO11" s="50">
        <f>IF($AK$4,NETWORKDAYS(PO12,PO12,'Vacances et jours feriés'!$B$4:$B$47),1)</f>
        <v>1</v>
      </c>
      <c r="PP11" s="50">
        <f>IF($AK$4,NETWORKDAYS(PP12,PP12,'Vacances et jours feriés'!$B$4:$B$47),1)</f>
        <v>1</v>
      </c>
      <c r="PQ11" s="50">
        <f>IF($AK$4,NETWORKDAYS(PQ12,PQ12,'Vacances et jours feriés'!$B$4:$B$47),1)</f>
        <v>1</v>
      </c>
      <c r="PR11" s="50">
        <f>IF($AK$4,NETWORKDAYS(PR12,PR12,'Vacances et jours feriés'!$B$4:$B$47),1)</f>
        <v>1</v>
      </c>
      <c r="PS11" s="50">
        <f>IF($AK$4,NETWORKDAYS(PS12,PS12,'Vacances et jours feriés'!$B$4:$B$47),1)</f>
        <v>1</v>
      </c>
      <c r="PT11" s="50">
        <f>IF($AK$4,NETWORKDAYS(PT12,PT12,'Vacances et jours feriés'!$B$4:$B$47),1)</f>
        <v>0</v>
      </c>
      <c r="PU11" s="50">
        <f>IF($AK$4,NETWORKDAYS(PU12,PU12,'Vacances et jours feriés'!$B$4:$B$47),1)</f>
        <v>0</v>
      </c>
      <c r="PV11" s="50">
        <f>IF($AK$4,NETWORKDAYS(PV12,PV12,'Vacances et jours feriés'!$B$4:$B$47),1)</f>
        <v>1</v>
      </c>
      <c r="PW11" s="50">
        <f>IF($AK$4,NETWORKDAYS(PW12,PW12,'Vacances et jours feriés'!$B$4:$B$47),1)</f>
        <v>1</v>
      </c>
      <c r="PX11" s="50">
        <f>IF($AK$4,NETWORKDAYS(PX12,PX12,'Vacances et jours feriés'!$B$4:$B$47),1)</f>
        <v>1</v>
      </c>
      <c r="PY11" s="50">
        <f>IF($AK$4,NETWORKDAYS(PY12,PY12,'Vacances et jours feriés'!$B$4:$B$47),1)</f>
        <v>1</v>
      </c>
      <c r="PZ11" s="50">
        <f>IF($AK$4,NETWORKDAYS(PZ12,PZ12,'Vacances et jours feriés'!$B$4:$B$47),1)</f>
        <v>1</v>
      </c>
      <c r="QA11" s="50">
        <f>IF($AK$4,NETWORKDAYS(QA12,QA12,'Vacances et jours feriés'!$B$4:$B$47),1)</f>
        <v>0</v>
      </c>
      <c r="QB11" s="50">
        <f>IF($AK$4,NETWORKDAYS(QB12,QB12,'Vacances et jours feriés'!$B$4:$B$47),1)</f>
        <v>0</v>
      </c>
      <c r="QC11" s="50">
        <f>IF($AK$4,NETWORKDAYS(QC12,QC12,'Vacances et jours feriés'!$B$4:$B$47),1)</f>
        <v>1</v>
      </c>
      <c r="QD11" s="50">
        <f>IF($AK$4,NETWORKDAYS(QD12,QD12,'Vacances et jours feriés'!$B$4:$B$47),1)</f>
        <v>1</v>
      </c>
      <c r="QE11" s="50">
        <f>IF($AK$4,NETWORKDAYS(QE12,QE12,'Vacances et jours feriés'!$B$4:$B$47),1)</f>
        <v>1</v>
      </c>
      <c r="QF11" s="50">
        <f>IF($AK$4,NETWORKDAYS(QF12,QF12,'Vacances et jours feriés'!$B$4:$B$47),1)</f>
        <v>1</v>
      </c>
      <c r="QG11" s="50">
        <f>IF($AK$4,NETWORKDAYS(QG12,QG12,'Vacances et jours feriés'!$B$4:$B$47),1)</f>
        <v>1</v>
      </c>
      <c r="QH11" s="50">
        <f>IF($AK$4,NETWORKDAYS(QH12,QH12,'Vacances et jours feriés'!$B$4:$B$47),1)</f>
        <v>0</v>
      </c>
      <c r="QI11" s="50">
        <f>IF($AK$4,NETWORKDAYS(QI12,QI12,'Vacances et jours feriés'!$B$4:$B$47),1)</f>
        <v>0</v>
      </c>
      <c r="QJ11" s="50">
        <f>IF($AK$4,NETWORKDAYS(QJ12,QJ12,'Vacances et jours feriés'!$B$4:$B$47),1)</f>
        <v>1</v>
      </c>
      <c r="QK11" s="50">
        <f>IF($AK$4,NETWORKDAYS(QK12,QK12,'Vacances et jours feriés'!$B$4:$B$47),1)</f>
        <v>1</v>
      </c>
      <c r="QL11" s="50">
        <f>IF($AK$4,NETWORKDAYS(QL12,QL12,'Vacances et jours feriés'!$B$4:$B$47),1)</f>
        <v>1</v>
      </c>
      <c r="QM11" s="50">
        <f>IF($AK$4,NETWORKDAYS(QM12,QM12,'Vacances et jours feriés'!$B$4:$B$47),1)</f>
        <v>1</v>
      </c>
      <c r="QN11" s="50">
        <f>IF($AK$4,NETWORKDAYS(QN12,QN12,'Vacances et jours feriés'!$B$4:$B$47),1)</f>
        <v>1</v>
      </c>
      <c r="QO11" s="50">
        <f>IF($AK$4,NETWORKDAYS(QO12,QO12,'Vacances et jours feriés'!$B$4:$B$47),1)</f>
        <v>0</v>
      </c>
      <c r="QP11" s="50">
        <f>IF($AK$4,NETWORKDAYS(QP12,QP12,'Vacances et jours feriés'!$B$4:$B$47),1)</f>
        <v>0</v>
      </c>
      <c r="QQ11" s="50">
        <f>IF($AK$4,NETWORKDAYS(QQ12,QQ12,'Vacances et jours feriés'!$B$4:$B$47),1)</f>
        <v>1</v>
      </c>
      <c r="QR11" s="50">
        <f>IF($AK$4,NETWORKDAYS(QR12,QR12,'Vacances et jours feriés'!$B$4:$B$47),1)</f>
        <v>1</v>
      </c>
      <c r="QS11" s="50">
        <f>IF($AK$4,NETWORKDAYS(QS12,QS12,'Vacances et jours feriés'!$B$4:$B$47),1)</f>
        <v>1</v>
      </c>
      <c r="QT11" s="50">
        <f>IF($AK$4,NETWORKDAYS(QT12,QT12,'Vacances et jours feriés'!$B$4:$B$47),1)</f>
        <v>1</v>
      </c>
      <c r="QU11" s="50">
        <f>IF($AK$4,NETWORKDAYS(QU12,QU12,'Vacances et jours feriés'!$B$4:$B$47),1)</f>
        <v>1</v>
      </c>
      <c r="QV11" s="50">
        <f>IF($AK$4,NETWORKDAYS(QV12,QV12,'Vacances et jours feriés'!$B$4:$B$47),1)</f>
        <v>0</v>
      </c>
      <c r="QW11" s="50">
        <f>IF($AK$4,NETWORKDAYS(QW12,QW12,'Vacances et jours feriés'!$B$4:$B$47),1)</f>
        <v>0</v>
      </c>
      <c r="QX11" s="50">
        <f>IF($AK$4,NETWORKDAYS(QX12,QX12,'Vacances et jours feriés'!$B$4:$B$47),1)</f>
        <v>1</v>
      </c>
      <c r="QY11" s="50">
        <f>IF($AK$4,NETWORKDAYS(QY12,QY12,'Vacances et jours feriés'!$B$4:$B$47),1)</f>
        <v>1</v>
      </c>
      <c r="QZ11" s="50">
        <f>IF($AK$4,NETWORKDAYS(QZ12,QZ12,'Vacances et jours feriés'!$B$4:$B$47),1)</f>
        <v>1</v>
      </c>
      <c r="RA11" s="50">
        <f>IF($AK$4,NETWORKDAYS(RA12,RA12,'Vacances et jours feriés'!$B$4:$B$47),1)</f>
        <v>1</v>
      </c>
      <c r="RB11" s="50">
        <f>IF($AK$4,NETWORKDAYS(RB12,RB12,'Vacances et jours feriés'!$B$4:$B$47),1)</f>
        <v>1</v>
      </c>
      <c r="RC11" s="50">
        <f>IF($AK$4,NETWORKDAYS(RC12,RC12,'Vacances et jours feriés'!$B$4:$B$47),1)</f>
        <v>0</v>
      </c>
      <c r="RD11" s="50">
        <f>IF($AK$4,NETWORKDAYS(RD12,RD12,'Vacances et jours feriés'!$B$4:$B$47),1)</f>
        <v>0</v>
      </c>
      <c r="RE11" s="50">
        <f>IF($AK$4,NETWORKDAYS(RE12,RE12,'Vacances et jours feriés'!$B$4:$B$47),1)</f>
        <v>1</v>
      </c>
      <c r="RF11" s="50">
        <f>IF($AK$4,NETWORKDAYS(RF12,RF12,'Vacances et jours feriés'!$B$4:$B$47),1)</f>
        <v>1</v>
      </c>
      <c r="RG11" s="50">
        <f>IF($AK$4,NETWORKDAYS(RG12,RG12,'Vacances et jours feriés'!$B$4:$B$47),1)</f>
        <v>1</v>
      </c>
      <c r="RH11" s="50">
        <f>IF($AK$4,NETWORKDAYS(RH12,RH12,'Vacances et jours feriés'!$B$4:$B$47),1)</f>
        <v>1</v>
      </c>
      <c r="RI11" s="50">
        <f>IF($AK$4,NETWORKDAYS(RI12,RI12,'Vacances et jours feriés'!$B$4:$B$47),1)</f>
        <v>1</v>
      </c>
      <c r="RJ11" s="50">
        <f>IF($AK$4,NETWORKDAYS(RJ12,RJ12,'Vacances et jours feriés'!$B$4:$B$47),1)</f>
        <v>0</v>
      </c>
      <c r="RK11" s="50">
        <f>IF($AK$4,NETWORKDAYS(RK12,RK12,'Vacances et jours feriés'!$B$4:$B$47),1)</f>
        <v>0</v>
      </c>
      <c r="RL11" s="50">
        <f>IF($AK$4,NETWORKDAYS(RL12,RL12,'Vacances et jours feriés'!$B$4:$B$47),1)</f>
        <v>1</v>
      </c>
      <c r="RM11" s="50">
        <f>IF($AK$4,NETWORKDAYS(RM12,RM12,'Vacances et jours feriés'!$B$4:$B$47),1)</f>
        <v>1</v>
      </c>
      <c r="RN11" s="50">
        <f>IF($AK$4,NETWORKDAYS(RN12,RN12,'Vacances et jours feriés'!$B$4:$B$47),1)</f>
        <v>1</v>
      </c>
      <c r="RO11" s="50">
        <f>IF($AK$4,NETWORKDAYS(RO12,RO12,'Vacances et jours feriés'!$B$4:$B$47),1)</f>
        <v>1</v>
      </c>
      <c r="RP11" s="50">
        <f>IF($AK$4,NETWORKDAYS(RP12,RP12,'Vacances et jours feriés'!$B$4:$B$47),1)</f>
        <v>1</v>
      </c>
      <c r="RQ11" s="50">
        <f>IF($AK$4,NETWORKDAYS(RQ12,RQ12,'Vacances et jours feriés'!$B$4:$B$47),1)</f>
        <v>0</v>
      </c>
      <c r="RR11" s="50">
        <f>IF($AK$4,NETWORKDAYS(RR12,RR12,'Vacances et jours feriés'!$B$4:$B$47),1)</f>
        <v>0</v>
      </c>
      <c r="RS11" s="50">
        <f>IF($AK$4,NETWORKDAYS(RS12,RS12,'Vacances et jours feriés'!$B$4:$B$47),1)</f>
        <v>1</v>
      </c>
      <c r="RT11" s="50">
        <f>IF($AK$4,NETWORKDAYS(RT12,RT12,'Vacances et jours feriés'!$B$4:$B$47),1)</f>
        <v>1</v>
      </c>
      <c r="RU11" s="50">
        <f>IF($AK$4,NETWORKDAYS(RU12,RU12,'Vacances et jours feriés'!$B$4:$B$47),1)</f>
        <v>1</v>
      </c>
      <c r="RV11" s="50">
        <f>IF($AK$4,NETWORKDAYS(RV12,RV12,'Vacances et jours feriés'!$B$4:$B$47),1)</f>
        <v>1</v>
      </c>
      <c r="RW11" s="50">
        <f>IF($AK$4,NETWORKDAYS(RW12,RW12,'Vacances et jours feriés'!$B$4:$B$47),1)</f>
        <v>1</v>
      </c>
      <c r="RX11" s="50">
        <f>IF($AK$4,NETWORKDAYS(RX12,RX12,'Vacances et jours feriés'!$B$4:$B$47),1)</f>
        <v>0</v>
      </c>
      <c r="RY11" s="50">
        <f>IF($AK$4,NETWORKDAYS(RY12,RY12,'Vacances et jours feriés'!$B$4:$B$47),1)</f>
        <v>0</v>
      </c>
      <c r="RZ11" s="50">
        <f>IF($AK$4,NETWORKDAYS(RZ12,RZ12,'Vacances et jours feriés'!$B$4:$B$47),1)</f>
        <v>1</v>
      </c>
      <c r="SA11" s="50">
        <f>IF($AK$4,NETWORKDAYS(SA12,SA12,'Vacances et jours feriés'!$B$4:$B$47),1)</f>
        <v>1</v>
      </c>
      <c r="SB11" s="50">
        <f>IF($AK$4,NETWORKDAYS(SB12,SB12,'Vacances et jours feriés'!$B$4:$B$47),1)</f>
        <v>1</v>
      </c>
      <c r="SC11" s="50">
        <f>IF($AK$4,NETWORKDAYS(SC12,SC12,'Vacances et jours feriés'!$B$4:$B$47),1)</f>
        <v>1</v>
      </c>
      <c r="SD11" s="50">
        <f>IF($AK$4,NETWORKDAYS(SD12,SD12,'Vacances et jours feriés'!$B$4:$B$47),1)</f>
        <v>1</v>
      </c>
      <c r="SE11" s="50">
        <f>IF($AK$4,NETWORKDAYS(SE12,SE12,'Vacances et jours feriés'!$B$4:$B$47),1)</f>
        <v>0</v>
      </c>
      <c r="SF11" s="50">
        <f>IF($AK$4,NETWORKDAYS(SF12,SF12,'Vacances et jours feriés'!$B$4:$B$47),1)</f>
        <v>0</v>
      </c>
      <c r="SG11" s="50">
        <f>IF($AK$4,NETWORKDAYS(SG12,SG12,'Vacances et jours feriés'!$B$4:$B$47),1)</f>
        <v>1</v>
      </c>
      <c r="SH11" s="50">
        <f>IF($AK$4,NETWORKDAYS(SH12,SH12,'Vacances et jours feriés'!$B$4:$B$47),1)</f>
        <v>1</v>
      </c>
      <c r="SI11" s="50">
        <f>IF($AK$4,NETWORKDAYS(SI12,SI12,'Vacances et jours feriés'!$B$4:$B$47),1)</f>
        <v>1</v>
      </c>
      <c r="SJ11" s="50">
        <f>IF($AK$4,NETWORKDAYS(SJ12,SJ12,'Vacances et jours feriés'!$B$4:$B$47),1)</f>
        <v>1</v>
      </c>
      <c r="SK11" s="50">
        <f>IF($AK$4,NETWORKDAYS(SK12,SK12,'Vacances et jours feriés'!$B$4:$B$47),1)</f>
        <v>1</v>
      </c>
      <c r="SL11" s="50">
        <f>IF($AK$4,NETWORKDAYS(SL12,SL12,'Vacances et jours feriés'!$B$4:$B$47),1)</f>
        <v>0</v>
      </c>
      <c r="SM11" s="50">
        <f>IF($AK$4,NETWORKDAYS(SM12,SM12,'Vacances et jours feriés'!$B$4:$B$47),1)</f>
        <v>0</v>
      </c>
      <c r="SN11" s="50">
        <f>IF($AK$4,NETWORKDAYS(SN12,SN12,'Vacances et jours feriés'!$B$4:$B$47),1)</f>
        <v>1</v>
      </c>
      <c r="SO11" s="50">
        <f>IF($AK$4,NETWORKDAYS(SO12,SO12,'Vacances et jours feriés'!$B$4:$B$47),1)</f>
        <v>1</v>
      </c>
      <c r="SP11" s="50">
        <f>IF($AK$4,NETWORKDAYS(SP12,SP12,'Vacances et jours feriés'!$B$4:$B$47),1)</f>
        <v>1</v>
      </c>
      <c r="SQ11" s="50">
        <f>IF($AK$4,NETWORKDAYS(SQ12,SQ12,'Vacances et jours feriés'!$B$4:$B$47),1)</f>
        <v>1</v>
      </c>
      <c r="SR11" s="50">
        <f>IF($AK$4,NETWORKDAYS(SR12,SR12,'Vacances et jours feriés'!$B$4:$B$47),1)</f>
        <v>1</v>
      </c>
      <c r="SS11" s="50">
        <f>IF($AK$4,NETWORKDAYS(SS12,SS12,'Vacances et jours feriés'!$B$4:$B$47),1)</f>
        <v>0</v>
      </c>
      <c r="ST11" s="50">
        <f>IF($AK$4,NETWORKDAYS(ST12,ST12,'Vacances et jours feriés'!$B$4:$B$47),1)</f>
        <v>0</v>
      </c>
      <c r="SU11" s="50">
        <f>IF($AK$4,NETWORKDAYS(SU12,SU12,'Vacances et jours feriés'!$B$4:$B$47),1)</f>
        <v>1</v>
      </c>
      <c r="SV11" s="50">
        <f>IF($AK$4,NETWORKDAYS(SV12,SV12,'Vacances et jours feriés'!$B$4:$B$47),1)</f>
        <v>1</v>
      </c>
      <c r="SW11" s="50">
        <f>IF($AK$4,NETWORKDAYS(SW12,SW12,'Vacances et jours feriés'!$B$4:$B$47),1)</f>
        <v>1</v>
      </c>
      <c r="SX11" s="50">
        <f>IF($AK$4,NETWORKDAYS(SX12,SX12,'Vacances et jours feriés'!$B$4:$B$47),1)</f>
        <v>1</v>
      </c>
      <c r="SY11" s="50">
        <f>IF($AK$4,NETWORKDAYS(SY12,SY12,'Vacances et jours feriés'!$B$4:$B$47),1)</f>
        <v>1</v>
      </c>
      <c r="SZ11" s="50">
        <f>IF($AK$4,NETWORKDAYS(SZ12,SZ12,'Vacances et jours feriés'!$B$4:$B$47),1)</f>
        <v>0</v>
      </c>
      <c r="TA11" s="50">
        <f>IF($AK$4,NETWORKDAYS(TA12,TA12,'Vacances et jours feriés'!$B$4:$B$47),1)</f>
        <v>0</v>
      </c>
      <c r="TB11" s="50">
        <f>IF($AK$4,NETWORKDAYS(TB12,TB12,'Vacances et jours feriés'!$B$4:$B$47),1)</f>
        <v>1</v>
      </c>
      <c r="TC11" s="50">
        <f>IF($AK$4,NETWORKDAYS(TC12,TC12,'Vacances et jours feriés'!$B$4:$B$47),1)</f>
        <v>1</v>
      </c>
      <c r="TD11" s="50">
        <f>IF($AK$4,NETWORKDAYS(TD12,TD12,'Vacances et jours feriés'!$B$4:$B$47),1)</f>
        <v>1</v>
      </c>
      <c r="TE11" s="50">
        <f>IF($AK$4,NETWORKDAYS(TE12,TE12,'Vacances et jours feriés'!$B$4:$B$47),1)</f>
        <v>1</v>
      </c>
      <c r="TF11" s="50">
        <f>IF($AK$4,NETWORKDAYS(TF12,TF12,'Vacances et jours feriés'!$B$4:$B$47),1)</f>
        <v>1</v>
      </c>
      <c r="TG11" s="50">
        <f>IF($AK$4,NETWORKDAYS(TG12,TG12,'Vacances et jours feriés'!$B$4:$B$47),1)</f>
        <v>0</v>
      </c>
      <c r="TH11" s="50">
        <f>IF($AK$4,NETWORKDAYS(TH12,TH12,'Vacances et jours feriés'!$B$4:$B$47),1)</f>
        <v>0</v>
      </c>
      <c r="TI11" s="50">
        <f>IF($AK$4,NETWORKDAYS(TI12,TI12,'Vacances et jours feriés'!$B$4:$B$47),1)</f>
        <v>1</v>
      </c>
      <c r="TJ11" s="50">
        <f>IF($AK$4,NETWORKDAYS(TJ12,TJ12,'Vacances et jours feriés'!$B$4:$B$47),1)</f>
        <v>1</v>
      </c>
      <c r="TK11" s="50">
        <f>IF($AK$4,NETWORKDAYS(TK12,TK12,'Vacances et jours feriés'!$B$4:$B$47),1)</f>
        <v>1</v>
      </c>
      <c r="TL11" s="50">
        <f>IF($AK$4,NETWORKDAYS(TL12,TL12,'Vacances et jours feriés'!$B$4:$B$47),1)</f>
        <v>1</v>
      </c>
      <c r="TM11" s="50">
        <f>IF($AK$4,NETWORKDAYS(TM12,TM12,'Vacances et jours feriés'!$B$4:$B$47),1)</f>
        <v>1</v>
      </c>
      <c r="TN11" s="50">
        <f>IF($AK$4,NETWORKDAYS(TN12,TN12,'Vacances et jours feriés'!$B$4:$B$47),1)</f>
        <v>0</v>
      </c>
      <c r="TO11" s="50">
        <f>IF($AK$4,NETWORKDAYS(TO12,TO12,'Vacances et jours feriés'!$B$4:$B$47),1)</f>
        <v>0</v>
      </c>
      <c r="TP11" s="50">
        <f>IF($AK$4,NETWORKDAYS(TP12,TP12,'Vacances et jours feriés'!$B$4:$B$47),1)</f>
        <v>1</v>
      </c>
      <c r="TQ11" s="50">
        <f>IF($AK$4,NETWORKDAYS(TQ12,TQ12,'Vacances et jours feriés'!$B$4:$B$47),1)</f>
        <v>1</v>
      </c>
      <c r="TR11" s="50">
        <f>IF($AK$4,NETWORKDAYS(TR12,TR12,'Vacances et jours feriés'!$B$4:$B$47),1)</f>
        <v>1</v>
      </c>
      <c r="TS11" s="50">
        <f>IF($AK$4,NETWORKDAYS(TS12,TS12,'Vacances et jours feriés'!$B$4:$B$47),1)</f>
        <v>1</v>
      </c>
      <c r="TT11" s="50">
        <f>IF($AK$4,NETWORKDAYS(TT12,TT12,'Vacances et jours feriés'!$B$4:$B$47),1)</f>
        <v>1</v>
      </c>
      <c r="TU11" s="50">
        <f>IF($AK$4,NETWORKDAYS(TU12,TU12,'Vacances et jours feriés'!$B$4:$B$47),1)</f>
        <v>0</v>
      </c>
      <c r="TV11" s="50">
        <f>IF($AK$4,NETWORKDAYS(TV12,TV12,'Vacances et jours feriés'!$B$4:$B$47),1)</f>
        <v>0</v>
      </c>
      <c r="TW11" s="50">
        <f>IF($AK$4,NETWORKDAYS(TW12,TW12,'Vacances et jours feriés'!$B$4:$B$47),1)</f>
        <v>1</v>
      </c>
      <c r="TX11" s="50">
        <f>IF($AK$4,NETWORKDAYS(TX12,TX12,'Vacances et jours feriés'!$B$4:$B$47),1)</f>
        <v>1</v>
      </c>
      <c r="TY11" s="50">
        <f>IF($AK$4,NETWORKDAYS(TY12,TY12,'Vacances et jours feriés'!$B$4:$B$47),1)</f>
        <v>1</v>
      </c>
      <c r="TZ11" s="50">
        <f>IF($AK$4,NETWORKDAYS(TZ12,TZ12,'Vacances et jours feriés'!$B$4:$B$47),1)</f>
        <v>1</v>
      </c>
      <c r="UA11" s="50">
        <f>IF($AK$4,NETWORKDAYS(UA12,UA12,'Vacances et jours feriés'!$B$4:$B$47),1)</f>
        <v>1</v>
      </c>
      <c r="UB11" s="50">
        <f>IF($AK$4,NETWORKDAYS(UB12,UB12,'Vacances et jours feriés'!$B$4:$B$47),1)</f>
        <v>0</v>
      </c>
      <c r="UC11" s="50">
        <f>IF($AK$4,NETWORKDAYS(UC12,UC12,'Vacances et jours feriés'!$B$4:$B$47),1)</f>
        <v>0</v>
      </c>
      <c r="UD11" s="50">
        <f>IF($AK$4,NETWORKDAYS(UD12,UD12,'Vacances et jours feriés'!$B$4:$B$47),1)</f>
        <v>1</v>
      </c>
      <c r="UE11" s="50">
        <f>IF($AK$4,NETWORKDAYS(UE12,UE12,'Vacances et jours feriés'!$B$4:$B$47),1)</f>
        <v>1</v>
      </c>
      <c r="UF11" s="50">
        <f>IF($AK$4,NETWORKDAYS(UF12,UF12,'Vacances et jours feriés'!$B$4:$B$47),1)</f>
        <v>1</v>
      </c>
      <c r="UG11" s="50">
        <f>IF($AK$4,NETWORKDAYS(UG12,UG12,'Vacances et jours feriés'!$B$4:$B$47),1)</f>
        <v>1</v>
      </c>
      <c r="UH11" s="50">
        <f>IF($AK$4,NETWORKDAYS(UH12,UH12,'Vacances et jours feriés'!$B$4:$B$47),1)</f>
        <v>1</v>
      </c>
      <c r="UI11" s="50">
        <f>IF($AK$4,NETWORKDAYS(UI12,UI12,'Vacances et jours feriés'!$B$4:$B$47),1)</f>
        <v>0</v>
      </c>
      <c r="UJ11" s="50">
        <f>IF($AK$4,NETWORKDAYS(UJ12,UJ12,'Vacances et jours feriés'!$B$4:$B$47),1)</f>
        <v>0</v>
      </c>
      <c r="UK11" s="50">
        <f>IF($AK$4,NETWORKDAYS(UK12,UK12,'Vacances et jours feriés'!$B$4:$B$47),1)</f>
        <v>1</v>
      </c>
      <c r="UL11" s="50">
        <f>IF($AK$4,NETWORKDAYS(UL12,UL12,'Vacances et jours feriés'!$B$4:$B$47),1)</f>
        <v>1</v>
      </c>
      <c r="UM11" s="50">
        <f>IF($AK$4,NETWORKDAYS(UM12,UM12,'Vacances et jours feriés'!$B$4:$B$47),1)</f>
        <v>1</v>
      </c>
      <c r="UN11" s="50">
        <f>IF($AK$4,NETWORKDAYS(UN12,UN12,'Vacances et jours feriés'!$B$4:$B$47),1)</f>
        <v>1</v>
      </c>
      <c r="UO11" s="50">
        <f>IF($AK$4,NETWORKDAYS(UO12,UO12,'Vacances et jours feriés'!$B$4:$B$47),1)</f>
        <v>1</v>
      </c>
      <c r="UP11" s="50">
        <f>IF($AK$4,NETWORKDAYS(UP12,UP12,'Vacances et jours feriés'!$B$4:$B$47),1)</f>
        <v>0</v>
      </c>
      <c r="UQ11" s="50">
        <f>IF($AK$4,NETWORKDAYS(UQ12,UQ12,'Vacances et jours feriés'!$B$4:$B$47),1)</f>
        <v>0</v>
      </c>
      <c r="UR11" s="50">
        <f>IF($AK$4,NETWORKDAYS(UR12,UR12,'Vacances et jours feriés'!$B$4:$B$47),1)</f>
        <v>1</v>
      </c>
      <c r="US11" s="50">
        <f>IF($AK$4,NETWORKDAYS(US12,US12,'Vacances et jours feriés'!$B$4:$B$47),1)</f>
        <v>1</v>
      </c>
      <c r="UT11" s="50">
        <f>IF($AK$4,NETWORKDAYS(UT12,UT12,'Vacances et jours feriés'!$B$4:$B$47),1)</f>
        <v>1</v>
      </c>
      <c r="UU11" s="50">
        <f>IF($AK$4,NETWORKDAYS(UU12,UU12,'Vacances et jours feriés'!$B$4:$B$47),1)</f>
        <v>1</v>
      </c>
      <c r="UV11" s="50">
        <f>IF($AK$4,NETWORKDAYS(UV12,UV12,'Vacances et jours feriés'!$B$4:$B$47),1)</f>
        <v>1</v>
      </c>
      <c r="UW11" s="50">
        <f>IF($AK$4,NETWORKDAYS(UW12,UW12,'Vacances et jours feriés'!$B$4:$B$47),1)</f>
        <v>0</v>
      </c>
      <c r="UX11" s="50">
        <f>IF($AK$4,NETWORKDAYS(UX12,UX12,'Vacances et jours feriés'!$B$4:$B$47),1)</f>
        <v>0</v>
      </c>
      <c r="UY11" s="50">
        <f>IF($AK$4,NETWORKDAYS(UY12,UY12,'Vacances et jours feriés'!$B$4:$B$47),1)</f>
        <v>1</v>
      </c>
      <c r="UZ11" s="50">
        <f>IF($AK$4,NETWORKDAYS(UZ12,UZ12,'Vacances et jours feriés'!$B$4:$B$47),1)</f>
        <v>1</v>
      </c>
      <c r="VA11" s="50">
        <f>IF($AK$4,NETWORKDAYS(VA12,VA12,'Vacances et jours feriés'!$B$4:$B$47),1)</f>
        <v>1</v>
      </c>
      <c r="VB11" s="50">
        <f>IF($AK$4,NETWORKDAYS(VB12,VB12,'Vacances et jours feriés'!$B$4:$B$47),1)</f>
        <v>1</v>
      </c>
      <c r="VC11" s="50">
        <f>IF($AK$4,NETWORKDAYS(VC12,VC12,'Vacances et jours feriés'!$B$4:$B$47),1)</f>
        <v>1</v>
      </c>
      <c r="VD11" s="50">
        <f>IF($AK$4,NETWORKDAYS(VD12,VD12,'Vacances et jours feriés'!$B$4:$B$47),1)</f>
        <v>0</v>
      </c>
      <c r="VE11" s="50">
        <f>IF($AK$4,NETWORKDAYS(VE12,VE12,'Vacances et jours feriés'!$B$4:$B$47),1)</f>
        <v>0</v>
      </c>
      <c r="VF11" s="50">
        <f>IF($AK$4,NETWORKDAYS(VF12,VF12,'Vacances et jours feriés'!$B$4:$B$47),1)</f>
        <v>1</v>
      </c>
      <c r="VG11" s="50">
        <f>IF($AK$4,NETWORKDAYS(VG12,VG12,'Vacances et jours feriés'!$B$4:$B$47),1)</f>
        <v>1</v>
      </c>
      <c r="VH11" s="50">
        <f>IF($AK$4,NETWORKDAYS(VH12,VH12,'Vacances et jours feriés'!$B$4:$B$47),1)</f>
        <v>1</v>
      </c>
      <c r="VI11" s="50">
        <f>IF($AK$4,NETWORKDAYS(VI12,VI12,'Vacances et jours feriés'!$B$4:$B$47),1)</f>
        <v>1</v>
      </c>
      <c r="VJ11" s="50">
        <f>IF($AK$4,NETWORKDAYS(VJ12,VJ12,'Vacances et jours feriés'!$B$4:$B$47),1)</f>
        <v>1</v>
      </c>
      <c r="VK11" s="50">
        <f>IF($AK$4,NETWORKDAYS(VK12,VK12,'Vacances et jours feriés'!$B$4:$B$47),1)</f>
        <v>0</v>
      </c>
      <c r="VL11" s="50">
        <f>IF($AK$4,NETWORKDAYS(VL12,VL12,'Vacances et jours feriés'!$B$4:$B$47),1)</f>
        <v>0</v>
      </c>
      <c r="VM11" s="50">
        <f>IF($AK$4,NETWORKDAYS(VM12,VM12,'Vacances et jours feriés'!$B$4:$B$47),1)</f>
        <v>1</v>
      </c>
      <c r="VN11" s="50">
        <f>IF($AK$4,NETWORKDAYS(VN12,VN12,'Vacances et jours feriés'!$B$4:$B$47),1)</f>
        <v>1</v>
      </c>
      <c r="VO11" s="50">
        <f>IF($AK$4,NETWORKDAYS(VO12,VO12,'Vacances et jours feriés'!$B$4:$B$47),1)</f>
        <v>1</v>
      </c>
      <c r="VP11" s="50">
        <f>IF($AK$4,NETWORKDAYS(VP12,VP12,'Vacances et jours feriés'!$B$4:$B$47),1)</f>
        <v>1</v>
      </c>
      <c r="VQ11" s="50">
        <f>IF($AK$4,NETWORKDAYS(VQ12,VQ12,'Vacances et jours feriés'!$B$4:$B$47),1)</f>
        <v>1</v>
      </c>
      <c r="VR11" s="50">
        <f>IF($AK$4,NETWORKDAYS(VR12,VR12,'Vacances et jours feriés'!$B$4:$B$47),1)</f>
        <v>0</v>
      </c>
      <c r="VS11" s="50">
        <f>IF($AK$4,NETWORKDAYS(VS12,VS12,'Vacances et jours feriés'!$B$4:$B$47),1)</f>
        <v>0</v>
      </c>
      <c r="VT11" s="50">
        <f>IF($AK$4,NETWORKDAYS(VT12,VT12,'Vacances et jours feriés'!$B$4:$B$47),1)</f>
        <v>1</v>
      </c>
      <c r="VU11" s="50">
        <f>IF($AK$4,NETWORKDAYS(VU12,VU12,'Vacances et jours feriés'!$B$4:$B$47),1)</f>
        <v>1</v>
      </c>
      <c r="VV11" s="50">
        <f>IF($AK$4,NETWORKDAYS(VV12,VV12,'Vacances et jours feriés'!$B$4:$B$47),1)</f>
        <v>1</v>
      </c>
      <c r="VW11" s="50">
        <f>IF($AK$4,NETWORKDAYS(VW12,VW12,'Vacances et jours feriés'!$B$4:$B$47),1)</f>
        <v>1</v>
      </c>
      <c r="VX11" s="50">
        <f>IF($AK$4,NETWORKDAYS(VX12,VX12,'Vacances et jours feriés'!$B$4:$B$47),1)</f>
        <v>1</v>
      </c>
      <c r="VY11" s="50">
        <f>IF($AK$4,NETWORKDAYS(VY12,VY12,'Vacances et jours feriés'!$B$4:$B$47),1)</f>
        <v>0</v>
      </c>
      <c r="VZ11" s="50">
        <f>IF($AK$4,NETWORKDAYS(VZ12,VZ12,'Vacances et jours feriés'!$B$4:$B$47),1)</f>
        <v>0</v>
      </c>
      <c r="WA11" s="50">
        <f>IF($AK$4,NETWORKDAYS(WA12,WA12,'Vacances et jours feriés'!$B$4:$B$47),1)</f>
        <v>1</v>
      </c>
      <c r="WB11" s="50">
        <f>IF($AK$4,NETWORKDAYS(WB12,WB12,'Vacances et jours feriés'!$B$4:$B$47),1)</f>
        <v>1</v>
      </c>
      <c r="WC11" s="50">
        <f>IF($AK$4,NETWORKDAYS(WC12,WC12,'Vacances et jours feriés'!$B$4:$B$47),1)</f>
        <v>1</v>
      </c>
      <c r="WD11" s="50">
        <f>IF($AK$4,NETWORKDAYS(WD12,WD12,'Vacances et jours feriés'!$B$4:$B$47),1)</f>
        <v>1</v>
      </c>
      <c r="WE11" s="50">
        <f>IF($AK$4,NETWORKDAYS(WE12,WE12,'Vacances et jours feriés'!$B$4:$B$47),1)</f>
        <v>1</v>
      </c>
      <c r="WF11" s="50">
        <f>IF($AK$4,NETWORKDAYS(WF12,WF12,'Vacances et jours feriés'!$B$4:$B$47),1)</f>
        <v>0</v>
      </c>
      <c r="WG11" s="50">
        <f>IF($AK$4,NETWORKDAYS(WG12,WG12,'Vacances et jours feriés'!$B$4:$B$47),1)</f>
        <v>0</v>
      </c>
      <c r="WH11" s="50">
        <f>IF($AK$4,NETWORKDAYS(WH12,WH12,'Vacances et jours feriés'!$B$4:$B$47),1)</f>
        <v>1</v>
      </c>
      <c r="WI11" s="50">
        <f>IF($AK$4,NETWORKDAYS(WI12,WI12,'Vacances et jours feriés'!$B$4:$B$47),1)</f>
        <v>1</v>
      </c>
      <c r="WJ11" s="50">
        <f>IF($AK$4,NETWORKDAYS(WJ12,WJ12,'Vacances et jours feriés'!$B$4:$B$47),1)</f>
        <v>1</v>
      </c>
      <c r="WK11" s="50">
        <f>IF($AK$4,NETWORKDAYS(WK12,WK12,'Vacances et jours feriés'!$B$4:$B$47),1)</f>
        <v>1</v>
      </c>
      <c r="WL11" s="50">
        <f>IF($AK$4,NETWORKDAYS(WL12,WL12,'Vacances et jours feriés'!$B$4:$B$47),1)</f>
        <v>1</v>
      </c>
      <c r="WM11" s="50">
        <f>IF($AK$4,NETWORKDAYS(WM12,WM12,'Vacances et jours feriés'!$B$4:$B$47),1)</f>
        <v>0</v>
      </c>
      <c r="WN11" s="50">
        <f>IF($AK$4,NETWORKDAYS(WN12,WN12,'Vacances et jours feriés'!$B$4:$B$47),1)</f>
        <v>0</v>
      </c>
      <c r="WO11" s="50">
        <f>IF($AK$4,NETWORKDAYS(WO12,WO12,'Vacances et jours feriés'!$B$4:$B$47),1)</f>
        <v>1</v>
      </c>
      <c r="WP11" s="50">
        <f>IF($AK$4,NETWORKDAYS(WP12,WP12,'Vacances et jours feriés'!$B$4:$B$47),1)</f>
        <v>1</v>
      </c>
      <c r="WQ11" s="50">
        <f>IF($AK$4,NETWORKDAYS(WQ12,WQ12,'Vacances et jours feriés'!$B$4:$B$47),1)</f>
        <v>1</v>
      </c>
      <c r="WR11" s="50">
        <f>IF($AK$4,NETWORKDAYS(WR12,WR12,'Vacances et jours feriés'!$B$4:$B$47),1)</f>
        <v>1</v>
      </c>
      <c r="WS11" s="50">
        <f>IF($AK$4,NETWORKDAYS(WS12,WS12,'Vacances et jours feriés'!$B$4:$B$47),1)</f>
        <v>1</v>
      </c>
      <c r="WT11" s="50">
        <f>IF($AK$4,NETWORKDAYS(WT12,WT12,'Vacances et jours feriés'!$B$4:$B$47),1)</f>
        <v>0</v>
      </c>
      <c r="WU11" s="50">
        <f>IF($AK$4,NETWORKDAYS(WU12,WU12,'Vacances et jours feriés'!$B$4:$B$47),1)</f>
        <v>0</v>
      </c>
      <c r="WV11" s="50">
        <f>IF($AK$4,NETWORKDAYS(WV12,WV12,'Vacances et jours feriés'!$B$4:$B$47),1)</f>
        <v>1</v>
      </c>
      <c r="WW11" s="50">
        <f>IF($AK$4,NETWORKDAYS(WW12,WW12,'Vacances et jours feriés'!$B$4:$B$47),1)</f>
        <v>1</v>
      </c>
      <c r="WX11" s="50">
        <f>IF($AK$4,NETWORKDAYS(WX12,WX12,'Vacances et jours feriés'!$B$4:$B$47),1)</f>
        <v>1</v>
      </c>
      <c r="WY11" s="50">
        <f>IF($AK$4,NETWORKDAYS(WY12,WY12,'Vacances et jours feriés'!$B$4:$B$47),1)</f>
        <v>1</v>
      </c>
      <c r="WZ11" s="50">
        <f>IF($AK$4,NETWORKDAYS(WZ12,WZ12,'Vacances et jours feriés'!$B$4:$B$47),1)</f>
        <v>1</v>
      </c>
      <c r="XA11" s="50">
        <f>IF($AK$4,NETWORKDAYS(XA12,XA12,'Vacances et jours feriés'!$B$4:$B$47),1)</f>
        <v>0</v>
      </c>
      <c r="XB11" s="50">
        <f>IF($AK$4,NETWORKDAYS(XB12,XB12,'Vacances et jours feriés'!$B$4:$B$47),1)</f>
        <v>0</v>
      </c>
      <c r="XC11" s="50">
        <f>IF($AK$4,NETWORKDAYS(XC12,XC12,'Vacances et jours feriés'!$B$4:$B$47),1)</f>
        <v>1</v>
      </c>
      <c r="XD11" s="50">
        <f>IF($AK$4,NETWORKDAYS(XD12,XD12,'Vacances et jours feriés'!$B$4:$B$47),1)</f>
        <v>1</v>
      </c>
      <c r="XE11" s="50">
        <f>IF($AK$4,NETWORKDAYS(XE12,XE12,'Vacances et jours feriés'!$B$4:$B$47),1)</f>
        <v>1</v>
      </c>
      <c r="XF11" s="50">
        <f>IF($AK$4,NETWORKDAYS(XF12,XF12,'Vacances et jours feriés'!$B$4:$B$47),1)</f>
        <v>1</v>
      </c>
      <c r="XG11" s="50">
        <f>IF($AK$4,NETWORKDAYS(XG12,XG12,'Vacances et jours feriés'!$B$4:$B$47),1)</f>
        <v>1</v>
      </c>
      <c r="XH11" s="50">
        <f>IF($AK$4,NETWORKDAYS(XH12,XH12,'Vacances et jours feriés'!$B$4:$B$47),1)</f>
        <v>0</v>
      </c>
      <c r="XI11" s="50">
        <f>IF($AK$4,NETWORKDAYS(XI12,XI12,'Vacances et jours feriés'!$B$4:$B$47),1)</f>
        <v>0</v>
      </c>
      <c r="XJ11" s="50">
        <f>IF($AK$4,NETWORKDAYS(XJ12,XJ12,'Vacances et jours feriés'!$B$4:$B$47),1)</f>
        <v>1</v>
      </c>
      <c r="XK11" s="50">
        <f>IF($AK$4,NETWORKDAYS(XK12,XK12,'Vacances et jours feriés'!$B$4:$B$47),1)</f>
        <v>1</v>
      </c>
      <c r="XL11" s="50">
        <f>IF($AK$4,NETWORKDAYS(XL12,XL12,'Vacances et jours feriés'!$B$4:$B$47),1)</f>
        <v>1</v>
      </c>
      <c r="XM11" s="50">
        <f>IF($AK$4,NETWORKDAYS(XM12,XM12,'Vacances et jours feriés'!$B$4:$B$47),1)</f>
        <v>1</v>
      </c>
      <c r="XN11" s="50">
        <f>IF($AK$4,NETWORKDAYS(XN12,XN12,'Vacances et jours feriés'!$B$4:$B$47),1)</f>
        <v>1</v>
      </c>
      <c r="XO11" s="50">
        <f>IF($AK$4,NETWORKDAYS(XO12,XO12,'Vacances et jours feriés'!$B$4:$B$47),1)</f>
        <v>0</v>
      </c>
      <c r="XP11" s="50">
        <f>IF($AK$4,NETWORKDAYS(XP12,XP12,'Vacances et jours feriés'!$B$4:$B$47),1)</f>
        <v>0</v>
      </c>
      <c r="XQ11" s="50">
        <f>IF($AK$4,NETWORKDAYS(XQ12,XQ12,'Vacances et jours feriés'!$B$4:$B$47),1)</f>
        <v>1</v>
      </c>
      <c r="XR11" s="50">
        <f>IF($AK$4,NETWORKDAYS(XR12,XR12,'Vacances et jours feriés'!$B$4:$B$47),1)</f>
        <v>1</v>
      </c>
      <c r="XS11" s="50">
        <f>IF($AK$4,NETWORKDAYS(XS12,XS12,'Vacances et jours feriés'!$B$4:$B$47),1)</f>
        <v>1</v>
      </c>
      <c r="XT11" s="50">
        <f>IF($AK$4,NETWORKDAYS(XT12,XT12,'Vacances et jours feriés'!$B$4:$B$47),1)</f>
        <v>1</v>
      </c>
      <c r="XU11" s="50">
        <f>IF($AK$4,NETWORKDAYS(XU12,XU12,'Vacances et jours feriés'!$B$4:$B$47),1)</f>
        <v>1</v>
      </c>
      <c r="XV11" s="50">
        <f>IF($AK$4,NETWORKDAYS(XV12,XV12,'Vacances et jours feriés'!$B$4:$B$47),1)</f>
        <v>0</v>
      </c>
      <c r="XW11" s="50">
        <f>IF($AK$4,NETWORKDAYS(XW12,XW12,'Vacances et jours feriés'!$B$4:$B$47),1)</f>
        <v>0</v>
      </c>
      <c r="XX11" s="50">
        <f>IF($AK$4,NETWORKDAYS(XX12,XX12,'Vacances et jours feriés'!$B$4:$B$47),1)</f>
        <v>1</v>
      </c>
      <c r="XY11" s="50">
        <f>IF($AK$4,NETWORKDAYS(XY12,XY12,'Vacances et jours feriés'!$B$4:$B$47),1)</f>
        <v>1</v>
      </c>
      <c r="XZ11" s="50">
        <f>IF($AK$4,NETWORKDAYS(XZ12,XZ12,'Vacances et jours feriés'!$B$4:$B$47),1)</f>
        <v>1</v>
      </c>
      <c r="YA11" s="50">
        <f>IF($AK$4,NETWORKDAYS(YA12,YA12,'Vacances et jours feriés'!$B$4:$B$47),1)</f>
        <v>1</v>
      </c>
      <c r="YB11" s="50">
        <f>IF($AK$4,NETWORKDAYS(YB12,YB12,'Vacances et jours feriés'!$B$4:$B$47),1)</f>
        <v>1</v>
      </c>
      <c r="YC11" s="50">
        <f>IF($AK$4,NETWORKDAYS(YC12,YC12,'Vacances et jours feriés'!$B$4:$B$47),1)</f>
        <v>0</v>
      </c>
      <c r="YD11" s="50">
        <f>IF($AK$4,NETWORKDAYS(YD12,YD12,'Vacances et jours feriés'!$B$4:$B$47),1)</f>
        <v>0</v>
      </c>
      <c r="YE11" s="50">
        <f>IF($AK$4,NETWORKDAYS(YE12,YE12,'Vacances et jours feriés'!$B$4:$B$47),1)</f>
        <v>1</v>
      </c>
      <c r="YF11" s="50">
        <f>IF($AK$4,NETWORKDAYS(YF12,YF12,'Vacances et jours feriés'!$B$4:$B$47),1)</f>
        <v>1</v>
      </c>
      <c r="YG11" s="50">
        <f>IF($AK$4,NETWORKDAYS(YG12,YG12,'Vacances et jours feriés'!$B$4:$B$47),1)</f>
        <v>1</v>
      </c>
      <c r="YH11" s="50">
        <f>IF($AK$4,NETWORKDAYS(YH12,YH12,'Vacances et jours feriés'!$B$4:$B$47),1)</f>
        <v>1</v>
      </c>
      <c r="YI11" s="50">
        <f>IF($AK$4,NETWORKDAYS(YI12,YI12,'Vacances et jours feriés'!$B$4:$B$47),1)</f>
        <v>1</v>
      </c>
      <c r="YJ11" s="50">
        <f>IF($AK$4,NETWORKDAYS(YJ12,YJ12,'Vacances et jours feriés'!$B$4:$B$47),1)</f>
        <v>0</v>
      </c>
      <c r="YK11" s="50">
        <f>IF($AK$4,NETWORKDAYS(YK12,YK12,'Vacances et jours feriés'!$B$4:$B$47),1)</f>
        <v>0</v>
      </c>
      <c r="YL11" s="50">
        <f>IF($AK$4,NETWORKDAYS(YL12,YL12,'Vacances et jours feriés'!$B$4:$B$47),1)</f>
        <v>1</v>
      </c>
      <c r="YM11" s="50">
        <f>IF($AK$4,NETWORKDAYS(YM12,YM12,'Vacances et jours feriés'!$B$4:$B$47),1)</f>
        <v>1</v>
      </c>
      <c r="YN11" s="50">
        <f>IF($AK$4,NETWORKDAYS(YN12,YN12,'Vacances et jours feriés'!$B$4:$B$47),1)</f>
        <v>1</v>
      </c>
      <c r="YO11" s="50">
        <f>IF($AK$4,NETWORKDAYS(YO12,YO12,'Vacances et jours feriés'!$B$4:$B$47),1)</f>
        <v>1</v>
      </c>
      <c r="YP11" s="50">
        <f>IF($AK$4,NETWORKDAYS(YP12,YP12,'Vacances et jours feriés'!$B$4:$B$47),1)</f>
        <v>1</v>
      </c>
      <c r="YQ11" s="50">
        <f>IF($AK$4,NETWORKDAYS(YQ12,YQ12,'Vacances et jours feriés'!$B$4:$B$47),1)</f>
        <v>0</v>
      </c>
      <c r="YR11" s="50">
        <f>IF($AK$4,NETWORKDAYS(YR12,YR12,'Vacances et jours feriés'!$B$4:$B$47),1)</f>
        <v>0</v>
      </c>
      <c r="YS11" s="50">
        <f>IF($AK$4,NETWORKDAYS(YS12,YS12,'Vacances et jours feriés'!$B$4:$B$47),1)</f>
        <v>1</v>
      </c>
      <c r="YT11" s="50">
        <f>IF($AK$4,NETWORKDAYS(YT12,YT12,'Vacances et jours feriés'!$B$4:$B$47),1)</f>
        <v>1</v>
      </c>
      <c r="YU11" s="50">
        <f>IF($AK$4,NETWORKDAYS(YU12,YU12,'Vacances et jours feriés'!$B$4:$B$47),1)</f>
        <v>1</v>
      </c>
      <c r="YV11" s="50">
        <f>IF($AK$4,NETWORKDAYS(YV12,YV12,'Vacances et jours feriés'!$B$4:$B$47),1)</f>
        <v>1</v>
      </c>
      <c r="YW11" s="50">
        <f>IF($AK$4,NETWORKDAYS(YW12,YW12,'Vacances et jours feriés'!$B$4:$B$47),1)</f>
        <v>1</v>
      </c>
      <c r="YX11" s="50">
        <f>IF($AK$4,NETWORKDAYS(YX12,YX12,'Vacances et jours feriés'!$B$4:$B$47),1)</f>
        <v>0</v>
      </c>
      <c r="YY11" s="50">
        <f>IF($AK$4,NETWORKDAYS(YY12,YY12,'Vacances et jours feriés'!$B$4:$B$47),1)</f>
        <v>0</v>
      </c>
      <c r="YZ11" s="50">
        <f>IF($AK$4,NETWORKDAYS(YZ12,YZ12,'Vacances et jours feriés'!$B$4:$B$47),1)</f>
        <v>1</v>
      </c>
      <c r="ZA11" s="50">
        <f>IF($AK$4,NETWORKDAYS(ZA12,ZA12,'Vacances et jours feriés'!$B$4:$B$47),1)</f>
        <v>1</v>
      </c>
      <c r="ZB11" s="50">
        <f>IF($AK$4,NETWORKDAYS(ZB12,ZB12,'Vacances et jours feriés'!$B$4:$B$47),1)</f>
        <v>1</v>
      </c>
      <c r="ZC11" s="50">
        <f>IF($AK$4,NETWORKDAYS(ZC12,ZC12,'Vacances et jours feriés'!$B$4:$B$47),1)</f>
        <v>1</v>
      </c>
      <c r="ZD11" s="50">
        <f>IF($AK$4,NETWORKDAYS(ZD12,ZD12,'Vacances et jours feriés'!$B$4:$B$47),1)</f>
        <v>1</v>
      </c>
      <c r="ZE11" s="50">
        <f>IF($AK$4,NETWORKDAYS(ZE12,ZE12,'Vacances et jours feriés'!$B$4:$B$47),1)</f>
        <v>0</v>
      </c>
      <c r="ZF11" s="50">
        <f>IF($AK$4,NETWORKDAYS(ZF12,ZF12,'Vacances et jours feriés'!$B$4:$B$47),1)</f>
        <v>0</v>
      </c>
      <c r="ZG11" s="50">
        <f>IF($AK$4,NETWORKDAYS(ZG12,ZG12,'Vacances et jours feriés'!$B$4:$B$47),1)</f>
        <v>1</v>
      </c>
      <c r="ZH11" s="50">
        <f>IF($AK$4,NETWORKDAYS(ZH12,ZH12,'Vacances et jours feriés'!$B$4:$B$47),1)</f>
        <v>1</v>
      </c>
      <c r="ZI11" s="50">
        <f>IF($AK$4,NETWORKDAYS(ZI12,ZI12,'Vacances et jours feriés'!$B$4:$B$47),1)</f>
        <v>1</v>
      </c>
      <c r="ZJ11" s="50">
        <f>IF($AK$4,NETWORKDAYS(ZJ12,ZJ12,'Vacances et jours feriés'!$B$4:$B$47),1)</f>
        <v>1</v>
      </c>
      <c r="ZK11" s="50">
        <f>IF($AK$4,NETWORKDAYS(ZK12,ZK12,'Vacances et jours feriés'!$B$4:$B$47),1)</f>
        <v>1</v>
      </c>
      <c r="ZL11" s="50">
        <f>IF($AK$4,NETWORKDAYS(ZL12,ZL12,'Vacances et jours feriés'!$B$4:$B$47),1)</f>
        <v>0</v>
      </c>
      <c r="ZM11" s="50">
        <f>IF($AK$4,NETWORKDAYS(ZM12,ZM12,'Vacances et jours feriés'!$B$4:$B$47),1)</f>
        <v>0</v>
      </c>
      <c r="ZN11" s="50">
        <f>IF($AK$4,NETWORKDAYS(ZN12,ZN12,'Vacances et jours feriés'!$B$4:$B$47),1)</f>
        <v>1</v>
      </c>
      <c r="ZO11" s="50">
        <f>IF($AK$4,NETWORKDAYS(ZO12,ZO12,'Vacances et jours feriés'!$B$4:$B$47),1)</f>
        <v>1</v>
      </c>
      <c r="ZP11" s="50">
        <f>IF($AK$4,NETWORKDAYS(ZP12,ZP12,'Vacances et jours feriés'!$B$4:$B$47),1)</f>
        <v>1</v>
      </c>
      <c r="ZQ11" s="50">
        <f>IF($AK$4,NETWORKDAYS(ZQ12,ZQ12,'Vacances et jours feriés'!$B$4:$B$47),1)</f>
        <v>1</v>
      </c>
      <c r="ZR11" s="50">
        <f>IF($AK$4,NETWORKDAYS(ZR12,ZR12,'Vacances et jours feriés'!$B$4:$B$47),1)</f>
        <v>1</v>
      </c>
      <c r="ZS11" s="50">
        <f>IF($AK$4,NETWORKDAYS(ZS12,ZS12,'Vacances et jours feriés'!$B$4:$B$47),1)</f>
        <v>0</v>
      </c>
      <c r="ZT11" s="50">
        <f>IF($AK$4,NETWORKDAYS(ZT12,ZT12,'Vacances et jours feriés'!$B$4:$B$47),1)</f>
        <v>0</v>
      </c>
      <c r="ZU11" s="50">
        <f>IF($AK$4,NETWORKDAYS(ZU12,ZU12,'Vacances et jours feriés'!$B$4:$B$47),1)</f>
        <v>1</v>
      </c>
      <c r="ZV11" s="50">
        <f>IF($AK$4,NETWORKDAYS(ZV12,ZV12,'Vacances et jours feriés'!$B$4:$B$47),1)</f>
        <v>1</v>
      </c>
      <c r="ZW11" s="50">
        <f>IF($AK$4,NETWORKDAYS(ZW12,ZW12,'Vacances et jours feriés'!$B$4:$B$47),1)</f>
        <v>1</v>
      </c>
      <c r="ZX11" s="50">
        <f>IF($AK$4,NETWORKDAYS(ZX12,ZX12,'Vacances et jours feriés'!$B$4:$B$47),1)</f>
        <v>1</v>
      </c>
      <c r="ZY11" s="50">
        <f>IF($AK$4,NETWORKDAYS(ZY12,ZY12,'Vacances et jours feriés'!$B$4:$B$47),1)</f>
        <v>1</v>
      </c>
      <c r="ZZ11" s="50">
        <f>IF($AK$4,NETWORKDAYS(ZZ12,ZZ12,'Vacances et jours feriés'!$B$4:$B$47),1)</f>
        <v>0</v>
      </c>
      <c r="AAA11" s="50">
        <f>IF($AK$4,NETWORKDAYS(AAA12,AAA12,'Vacances et jours feriés'!$B$4:$B$47),1)</f>
        <v>0</v>
      </c>
      <c r="AAB11" s="50">
        <f>IF($AK$4,NETWORKDAYS(AAB12,AAB12,'Vacances et jours feriés'!$B$4:$B$47),1)</f>
        <v>1</v>
      </c>
      <c r="AAC11" s="50">
        <f>IF($AK$4,NETWORKDAYS(AAC12,AAC12,'Vacances et jours feriés'!$B$4:$B$47),1)</f>
        <v>1</v>
      </c>
      <c r="AAD11" s="50">
        <f>IF($AK$4,NETWORKDAYS(AAD12,AAD12,'Vacances et jours feriés'!$B$4:$B$47),1)</f>
        <v>1</v>
      </c>
      <c r="AAE11" s="50">
        <f>IF($AK$4,NETWORKDAYS(AAE12,AAE12,'Vacances et jours feriés'!$B$4:$B$47),1)</f>
        <v>1</v>
      </c>
      <c r="AAF11" s="50">
        <f>IF($AK$4,NETWORKDAYS(AAF12,AAF12,'Vacances et jours feriés'!$B$4:$B$47),1)</f>
        <v>1</v>
      </c>
      <c r="AAG11" s="50">
        <f>IF($AK$4,NETWORKDAYS(AAG12,AAG12,'Vacances et jours feriés'!$B$4:$B$47),1)</f>
        <v>0</v>
      </c>
      <c r="AAH11" s="50">
        <f>IF($AK$4,NETWORKDAYS(AAH12,AAH12,'Vacances et jours feriés'!$B$4:$B$47),1)</f>
        <v>0</v>
      </c>
      <c r="AAI11" s="50">
        <f>IF($AK$4,NETWORKDAYS(AAI12,AAI12,'Vacances et jours feriés'!$B$4:$B$47),1)</f>
        <v>1</v>
      </c>
      <c r="AAJ11" s="50">
        <f>IF($AK$4,NETWORKDAYS(AAJ12,AAJ12,'Vacances et jours feriés'!$B$4:$B$47),1)</f>
        <v>1</v>
      </c>
      <c r="AAK11" s="50">
        <f>IF($AK$4,NETWORKDAYS(AAK12,AAK12,'Vacances et jours feriés'!$B$4:$B$47),1)</f>
        <v>1</v>
      </c>
      <c r="AAL11" s="50">
        <f>IF($AK$4,NETWORKDAYS(AAL12,AAL12,'Vacances et jours feriés'!$B$4:$B$47),1)</f>
        <v>1</v>
      </c>
      <c r="AAM11" s="50">
        <f>IF($AK$4,NETWORKDAYS(AAM12,AAM12,'Vacances et jours feriés'!$B$4:$B$47),1)</f>
        <v>1</v>
      </c>
      <c r="AAN11" s="50">
        <f>IF($AK$4,NETWORKDAYS(AAN12,AAN12,'Vacances et jours feriés'!$B$4:$B$47),1)</f>
        <v>0</v>
      </c>
      <c r="AAO11" s="50">
        <f>IF($AK$4,NETWORKDAYS(AAO12,AAO12,'Vacances et jours feriés'!$B$4:$B$47),1)</f>
        <v>0</v>
      </c>
      <c r="AAP11" s="50">
        <f>IF($AK$4,NETWORKDAYS(AAP12,AAP12,'Vacances et jours feriés'!$B$4:$B$47),1)</f>
        <v>1</v>
      </c>
      <c r="AAQ11" s="50">
        <f>IF($AK$4,NETWORKDAYS(AAQ12,AAQ12,'Vacances et jours feriés'!$B$4:$B$47),1)</f>
        <v>1</v>
      </c>
      <c r="AAR11" s="50">
        <f>IF($AK$4,NETWORKDAYS(AAR12,AAR12,'Vacances et jours feriés'!$B$4:$B$47),1)</f>
        <v>1</v>
      </c>
      <c r="AAS11" s="50">
        <f>IF($AK$4,NETWORKDAYS(AAS12,AAS12,'Vacances et jours feriés'!$B$4:$B$47),1)</f>
        <v>1</v>
      </c>
      <c r="AAT11" s="50">
        <f>IF($AK$4,NETWORKDAYS(AAT12,AAT12,'Vacances et jours feriés'!$B$4:$B$47),1)</f>
        <v>1</v>
      </c>
      <c r="AAU11" s="50">
        <f>IF($AK$4,NETWORKDAYS(AAU12,AAU12,'Vacances et jours feriés'!$B$4:$B$47),1)</f>
        <v>0</v>
      </c>
      <c r="AAV11" s="50">
        <f>IF($AK$4,NETWORKDAYS(AAV12,AAV12,'Vacances et jours feriés'!$B$4:$B$47),1)</f>
        <v>0</v>
      </c>
      <c r="AAW11" s="50">
        <f>IF($AK$4,NETWORKDAYS(AAW12,AAW12,'Vacances et jours feriés'!$B$4:$B$47),1)</f>
        <v>1</v>
      </c>
      <c r="AAX11" s="50">
        <f>IF($AK$4,NETWORKDAYS(AAX12,AAX12,'Vacances et jours feriés'!$B$4:$B$47),1)</f>
        <v>1</v>
      </c>
      <c r="AAY11" s="50">
        <f>IF($AK$4,NETWORKDAYS(AAY12,AAY12,'Vacances et jours feriés'!$B$4:$B$47),1)</f>
        <v>1</v>
      </c>
      <c r="AAZ11" s="50">
        <f>IF($AK$4,NETWORKDAYS(AAZ12,AAZ12,'Vacances et jours feriés'!$B$4:$B$47),1)</f>
        <v>1</v>
      </c>
      <c r="ABA11" s="50">
        <f>IF($AK$4,NETWORKDAYS(ABA12,ABA12,'Vacances et jours feriés'!$B$4:$B$47),1)</f>
        <v>1</v>
      </c>
      <c r="ABB11" s="50">
        <f>IF($AK$4,NETWORKDAYS(ABB12,ABB12,'Vacances et jours feriés'!$B$4:$B$47),1)</f>
        <v>0</v>
      </c>
      <c r="ABC11" s="50">
        <f>IF($AK$4,NETWORKDAYS(ABC12,ABC12,'Vacances et jours feriés'!$B$4:$B$47),1)</f>
        <v>0</v>
      </c>
      <c r="ABD11" s="50">
        <f>IF($AK$4,NETWORKDAYS(ABD12,ABD12,'Vacances et jours feriés'!$B$4:$B$47),1)</f>
        <v>1</v>
      </c>
      <c r="ABE11" s="50">
        <f>IF($AK$4,NETWORKDAYS(ABE12,ABE12,'Vacances et jours feriés'!$B$4:$B$47),1)</f>
        <v>1</v>
      </c>
      <c r="ABF11" s="50">
        <f>IF($AK$4,NETWORKDAYS(ABF12,ABF12,'Vacances et jours feriés'!$B$4:$B$47),1)</f>
        <v>1</v>
      </c>
      <c r="ABG11" s="50">
        <f>IF($AK$4,NETWORKDAYS(ABG12,ABG12,'Vacances et jours feriés'!$B$4:$B$47),1)</f>
        <v>1</v>
      </c>
      <c r="ABH11" s="50">
        <f>IF($AK$4,NETWORKDAYS(ABH12,ABH12,'Vacances et jours feriés'!$B$4:$B$47),1)</f>
        <v>1</v>
      </c>
      <c r="ABI11" s="50">
        <f>IF($AK$4,NETWORKDAYS(ABI12,ABI12,'Vacances et jours feriés'!$B$4:$B$47),1)</f>
        <v>0</v>
      </c>
      <c r="ABJ11" s="50">
        <f>IF($AK$4,NETWORKDAYS(ABJ12,ABJ12,'Vacances et jours feriés'!$B$4:$B$47),1)</f>
        <v>0</v>
      </c>
      <c r="ABK11" s="50">
        <f>IF($AK$4,NETWORKDAYS(ABK12,ABK12,'Vacances et jours feriés'!$B$4:$B$47),1)</f>
        <v>1</v>
      </c>
      <c r="ABL11" s="50">
        <f>IF($AK$4,NETWORKDAYS(ABL12,ABL12,'Vacances et jours feriés'!$B$4:$B$47),1)</f>
        <v>1</v>
      </c>
      <c r="ABM11" s="50">
        <f>IF($AK$4,NETWORKDAYS(ABM12,ABM12,'Vacances et jours feriés'!$B$4:$B$47),1)</f>
        <v>1</v>
      </c>
      <c r="ABN11" s="50">
        <f>IF($AK$4,NETWORKDAYS(ABN12,ABN12,'Vacances et jours feriés'!$B$4:$B$47),1)</f>
        <v>1</v>
      </c>
      <c r="ABO11" s="50">
        <f>IF($AK$4,NETWORKDAYS(ABO12,ABO12,'Vacances et jours feriés'!$B$4:$B$47),1)</f>
        <v>1</v>
      </c>
      <c r="ABP11" s="50">
        <f>IF($AK$4,NETWORKDAYS(ABP12,ABP12,'Vacances et jours feriés'!$B$4:$B$47),1)</f>
        <v>0</v>
      </c>
      <c r="ABQ11" s="50">
        <f>IF($AK$4,NETWORKDAYS(ABQ12,ABQ12,'Vacances et jours feriés'!$B$4:$B$47),1)</f>
        <v>0</v>
      </c>
      <c r="ABR11" s="50">
        <f>IF($AK$4,NETWORKDAYS(ABR12,ABR12,'Vacances et jours feriés'!$B$4:$B$47),1)</f>
        <v>1</v>
      </c>
      <c r="ABS11" s="50">
        <f>IF($AK$4,NETWORKDAYS(ABS12,ABS12,'Vacances et jours feriés'!$B$4:$B$47),1)</f>
        <v>1</v>
      </c>
      <c r="ABT11" s="50">
        <f>IF($AK$4,NETWORKDAYS(ABT12,ABT12,'Vacances et jours feriés'!$B$4:$B$47),1)</f>
        <v>1</v>
      </c>
      <c r="ABU11" s="50">
        <f>IF($AK$4,NETWORKDAYS(ABU12,ABU12,'Vacances et jours feriés'!$B$4:$B$47),1)</f>
        <v>1</v>
      </c>
      <c r="ABV11" s="50">
        <f>IF($AK$4,NETWORKDAYS(ABV12,ABV12,'Vacances et jours feriés'!$B$4:$B$47),1)</f>
        <v>1</v>
      </c>
      <c r="ABW11" s="50">
        <f>IF($AK$4,NETWORKDAYS(ABW12,ABW12,'Vacances et jours feriés'!$B$4:$B$47),1)</f>
        <v>0</v>
      </c>
      <c r="ABX11" s="50">
        <f>IF($AK$4,NETWORKDAYS(ABX12,ABX12,'Vacances et jours feriés'!$B$4:$B$47),1)</f>
        <v>0</v>
      </c>
      <c r="ABY11" s="50">
        <f>IF($AK$4,NETWORKDAYS(ABY12,ABY12,'Vacances et jours feriés'!$B$4:$B$47),1)</f>
        <v>1</v>
      </c>
      <c r="ABZ11" s="50">
        <f>IF($AK$4,NETWORKDAYS(ABZ12,ABZ12,'Vacances et jours feriés'!$B$4:$B$47),1)</f>
        <v>1</v>
      </c>
      <c r="ACA11" s="50">
        <f>IF($AK$4,NETWORKDAYS(ACA12,ACA12,'Vacances et jours feriés'!$B$4:$B$47),1)</f>
        <v>1</v>
      </c>
      <c r="ACB11" s="50">
        <f>IF($AK$4,NETWORKDAYS(ACB12,ACB12,'Vacances et jours feriés'!$B$4:$B$47),1)</f>
        <v>1</v>
      </c>
      <c r="ACC11" s="50">
        <f>IF($AK$4,NETWORKDAYS(ACC12,ACC12,'Vacances et jours feriés'!$B$4:$B$47),1)</f>
        <v>1</v>
      </c>
      <c r="ACD11" s="50">
        <f>IF($AK$4,NETWORKDAYS(ACD12,ACD12,'Vacances et jours feriés'!$B$4:$B$47),1)</f>
        <v>0</v>
      </c>
      <c r="ACE11" s="50">
        <f>IF($AK$4,NETWORKDAYS(ACE12,ACE12,'Vacances et jours feriés'!$B$4:$B$47),1)</f>
        <v>0</v>
      </c>
      <c r="ACF11" s="50">
        <f>IF($AK$4,NETWORKDAYS(ACF12,ACF12,'Vacances et jours feriés'!$B$4:$B$47),1)</f>
        <v>1</v>
      </c>
      <c r="ACG11" s="50">
        <f>IF($AK$4,NETWORKDAYS(ACG12,ACG12,'Vacances et jours feriés'!$B$4:$B$47),1)</f>
        <v>1</v>
      </c>
      <c r="ACH11" s="50">
        <f>IF($AK$4,NETWORKDAYS(ACH12,ACH12,'Vacances et jours feriés'!$B$4:$B$47),1)</f>
        <v>1</v>
      </c>
      <c r="ACI11" s="50">
        <f>IF($AK$4,NETWORKDAYS(ACI12,ACI12,'Vacances et jours feriés'!$B$4:$B$47),1)</f>
        <v>1</v>
      </c>
      <c r="ACJ11" s="50">
        <f>IF($AK$4,NETWORKDAYS(ACJ12,ACJ12,'Vacances et jours feriés'!$B$4:$B$47),1)</f>
        <v>1</v>
      </c>
      <c r="ACK11" s="50">
        <f>IF($AK$4,NETWORKDAYS(ACK12,ACK12,'Vacances et jours feriés'!$B$4:$B$47),1)</f>
        <v>0</v>
      </c>
      <c r="ACL11" s="50">
        <f>IF($AK$4,NETWORKDAYS(ACL12,ACL12,'Vacances et jours feriés'!$B$4:$B$47),1)</f>
        <v>0</v>
      </c>
      <c r="ACM11" s="50">
        <f>IF($AK$4,NETWORKDAYS(ACM12,ACM12,'Vacances et jours feriés'!$B$4:$B$47),1)</f>
        <v>1</v>
      </c>
      <c r="ACN11" s="50">
        <f>IF($AK$4,NETWORKDAYS(ACN12,ACN12,'Vacances et jours feriés'!$B$4:$B$47),1)</f>
        <v>1</v>
      </c>
      <c r="ACO11" s="50">
        <f>IF($AK$4,NETWORKDAYS(ACO12,ACO12,'Vacances et jours feriés'!$B$4:$B$47),1)</f>
        <v>1</v>
      </c>
      <c r="ACP11" s="50">
        <f>IF($AK$4,NETWORKDAYS(ACP12,ACP12,'Vacances et jours feriés'!$B$4:$B$47),1)</f>
        <v>1</v>
      </c>
      <c r="ACQ11" s="50">
        <f>IF($AK$4,NETWORKDAYS(ACQ12,ACQ12,'Vacances et jours feriés'!$B$4:$B$47),1)</f>
        <v>1</v>
      </c>
      <c r="ACR11" s="50">
        <f>IF($AK$4,NETWORKDAYS(ACR12,ACR12,'Vacances et jours feriés'!$B$4:$B$47),1)</f>
        <v>0</v>
      </c>
      <c r="ACS11" s="50">
        <f>IF($AK$4,NETWORKDAYS(ACS12,ACS12,'Vacances et jours feriés'!$B$4:$B$47),1)</f>
        <v>0</v>
      </c>
      <c r="ACT11" s="50">
        <f>IF($AK$4,NETWORKDAYS(ACT12,ACT12,'Vacances et jours feriés'!$B$4:$B$47),1)</f>
        <v>1</v>
      </c>
      <c r="ACU11" s="50">
        <f>IF($AK$4,NETWORKDAYS(ACU12,ACU12,'Vacances et jours feriés'!$B$4:$B$47),1)</f>
        <v>1</v>
      </c>
      <c r="ACV11" s="50">
        <f>IF($AK$4,NETWORKDAYS(ACV12,ACV12,'Vacances et jours feriés'!$B$4:$B$47),1)</f>
        <v>1</v>
      </c>
      <c r="ACW11" s="50">
        <f>IF($AK$4,NETWORKDAYS(ACW12,ACW12,'Vacances et jours feriés'!$B$4:$B$47),1)</f>
        <v>1</v>
      </c>
      <c r="ACX11" s="50">
        <f>IF($AK$4,NETWORKDAYS(ACX12,ACX12,'Vacances et jours feriés'!$B$4:$B$47),1)</f>
        <v>1</v>
      </c>
      <c r="ACY11" s="50">
        <f>IF($AK$4,NETWORKDAYS(ACY12,ACY12,'Vacances et jours feriés'!$B$4:$B$47),1)</f>
        <v>0</v>
      </c>
      <c r="ACZ11" s="50">
        <f>IF($AK$4,NETWORKDAYS(ACZ12,ACZ12,'Vacances et jours feriés'!$B$4:$B$47),1)</f>
        <v>0</v>
      </c>
      <c r="ADA11" s="50">
        <f>IF($AK$4,NETWORKDAYS(ADA12,ADA12,'Vacances et jours feriés'!$B$4:$B$47),1)</f>
        <v>1</v>
      </c>
      <c r="ADB11" s="50">
        <f>IF($AK$4,NETWORKDAYS(ADB12,ADB12,'Vacances et jours feriés'!$B$4:$B$47),1)</f>
        <v>1</v>
      </c>
      <c r="ADC11" s="50">
        <f>IF($AK$4,NETWORKDAYS(ADC12,ADC12,'Vacances et jours feriés'!$B$4:$B$47),1)</f>
        <v>1</v>
      </c>
      <c r="ADD11" s="50">
        <f>IF($AK$4,NETWORKDAYS(ADD12,ADD12,'Vacances et jours feriés'!$B$4:$B$47),1)</f>
        <v>1</v>
      </c>
      <c r="ADE11" s="50">
        <f>IF($AK$4,NETWORKDAYS(ADE12,ADE12,'Vacances et jours feriés'!$B$4:$B$47),1)</f>
        <v>1</v>
      </c>
      <c r="ADF11" s="50">
        <f>IF($AK$4,NETWORKDAYS(ADF12,ADF12,'Vacances et jours feriés'!$B$4:$B$47),1)</f>
        <v>0</v>
      </c>
      <c r="ADG11" s="50">
        <f>IF($AK$4,NETWORKDAYS(ADG12,ADG12,'Vacances et jours feriés'!$B$4:$B$47),1)</f>
        <v>0</v>
      </c>
      <c r="ADH11" s="50">
        <f>IF($AK$4,NETWORKDAYS(ADH12,ADH12,'Vacances et jours feriés'!$B$4:$B$47),1)</f>
        <v>1</v>
      </c>
      <c r="ADI11" s="50">
        <f>IF($AK$4,NETWORKDAYS(ADI12,ADI12,'Vacances et jours feriés'!$B$4:$B$47),1)</f>
        <v>1</v>
      </c>
      <c r="ADJ11" s="50">
        <f>IF($AK$4,NETWORKDAYS(ADJ12,ADJ12,'Vacances et jours feriés'!$B$4:$B$47),1)</f>
        <v>1</v>
      </c>
      <c r="ADK11" s="50">
        <f>IF($AK$4,NETWORKDAYS(ADK12,ADK12,'Vacances et jours feriés'!$B$4:$B$47),1)</f>
        <v>1</v>
      </c>
      <c r="ADL11" s="50">
        <f>IF($AK$4,NETWORKDAYS(ADL12,ADL12,'Vacances et jours feriés'!$B$4:$B$47),1)</f>
        <v>1</v>
      </c>
      <c r="ADM11" s="50">
        <f>IF($AK$4,NETWORKDAYS(ADM12,ADM12,'Vacances et jours feriés'!$B$4:$B$47),1)</f>
        <v>0</v>
      </c>
      <c r="ADN11" s="50">
        <f>IF($AK$4,NETWORKDAYS(ADN12,ADN12,'Vacances et jours feriés'!$B$4:$B$47),1)</f>
        <v>0</v>
      </c>
      <c r="ADO11" s="50">
        <f>IF($AK$4,NETWORKDAYS(ADO12,ADO12,'Vacances et jours feriés'!$B$4:$B$47),1)</f>
        <v>1</v>
      </c>
      <c r="ADP11" s="50">
        <f>IF($AK$4,NETWORKDAYS(ADP12,ADP12,'Vacances et jours feriés'!$B$4:$B$47),1)</f>
        <v>1</v>
      </c>
      <c r="ADQ11" s="50">
        <f>IF($AK$4,NETWORKDAYS(ADQ12,ADQ12,'Vacances et jours feriés'!$B$4:$B$47),1)</f>
        <v>1</v>
      </c>
      <c r="ADR11" s="50">
        <f>IF($AK$4,NETWORKDAYS(ADR12,ADR12,'Vacances et jours feriés'!$B$4:$B$47),1)</f>
        <v>1</v>
      </c>
      <c r="ADS11" s="50">
        <f>IF($AK$4,NETWORKDAYS(ADS12,ADS12,'Vacances et jours feriés'!$B$4:$B$47),1)</f>
        <v>1</v>
      </c>
      <c r="ADT11" s="50">
        <f>IF($AK$4,NETWORKDAYS(ADT12,ADT12,'Vacances et jours feriés'!$B$4:$B$47),1)</f>
        <v>0</v>
      </c>
      <c r="ADU11" s="50">
        <f>IF($AK$4,NETWORKDAYS(ADU12,ADU12,'Vacances et jours feriés'!$B$4:$B$47),1)</f>
        <v>0</v>
      </c>
      <c r="ADV11" s="50">
        <f>IF($AK$4,NETWORKDAYS(ADV12,ADV12,'Vacances et jours feriés'!$B$4:$B$47),1)</f>
        <v>1</v>
      </c>
      <c r="ADW11" s="50">
        <f>IF($AK$4,NETWORKDAYS(ADW12,ADW12,'Vacances et jours feriés'!$B$4:$B$47),1)</f>
        <v>1</v>
      </c>
      <c r="ADX11" s="50">
        <f>IF($AK$4,NETWORKDAYS(ADX12,ADX12,'Vacances et jours feriés'!$B$4:$B$47),1)</f>
        <v>1</v>
      </c>
      <c r="ADY11" s="50">
        <f>IF($AK$4,NETWORKDAYS(ADY12,ADY12,'Vacances et jours feriés'!$B$4:$B$47),1)</f>
        <v>1</v>
      </c>
      <c r="ADZ11" s="50">
        <f>IF($AK$4,NETWORKDAYS(ADZ12,ADZ12,'Vacances et jours feriés'!$B$4:$B$47),1)</f>
        <v>1</v>
      </c>
      <c r="AEA11" s="50">
        <f>IF($AK$4,NETWORKDAYS(AEA12,AEA12,'Vacances et jours feriés'!$B$4:$B$47),1)</f>
        <v>0</v>
      </c>
      <c r="AEB11" s="50">
        <f>IF($AK$4,NETWORKDAYS(AEB12,AEB12,'Vacances et jours feriés'!$B$4:$B$47),1)</f>
        <v>0</v>
      </c>
      <c r="AEC11" s="50">
        <f>IF($AK$4,NETWORKDAYS(AEC12,AEC12,'Vacances et jours feriés'!$B$4:$B$47),1)</f>
        <v>1</v>
      </c>
      <c r="AED11" s="50">
        <f>IF($AK$4,NETWORKDAYS(AED12,AED12,'Vacances et jours feriés'!$B$4:$B$47),1)</f>
        <v>1</v>
      </c>
      <c r="AEE11" s="50">
        <f>IF($AK$4,NETWORKDAYS(AEE12,AEE12,'Vacances et jours feriés'!$B$4:$B$47),1)</f>
        <v>1</v>
      </c>
      <c r="AEF11" s="50">
        <f>IF($AK$4,NETWORKDAYS(AEF12,AEF12,'Vacances et jours feriés'!$B$4:$B$47),1)</f>
        <v>1</v>
      </c>
      <c r="AEG11" s="50">
        <f>IF($AK$4,NETWORKDAYS(AEG12,AEG12,'Vacances et jours feriés'!$B$4:$B$47),1)</f>
        <v>1</v>
      </c>
      <c r="AEH11" s="50">
        <f>IF($AK$4,NETWORKDAYS(AEH12,AEH12,'Vacances et jours feriés'!$B$4:$B$47),1)</f>
        <v>0</v>
      </c>
      <c r="AEI11" s="50">
        <f>IF($AK$4,NETWORKDAYS(AEI12,AEI12,'Vacances et jours feriés'!$B$4:$B$47),1)</f>
        <v>0</v>
      </c>
      <c r="AEJ11" s="50">
        <f>IF($AK$4,NETWORKDAYS(AEJ12,AEJ12,'Vacances et jours feriés'!$B$4:$B$47),1)</f>
        <v>1</v>
      </c>
      <c r="AEK11" s="50">
        <f>IF($AK$4,NETWORKDAYS(AEK12,AEK12,'Vacances et jours feriés'!$B$4:$B$47),1)</f>
        <v>1</v>
      </c>
      <c r="AEL11" s="50">
        <f>IF($AK$4,NETWORKDAYS(AEL12,AEL12,'Vacances et jours feriés'!$B$4:$B$47),1)</f>
        <v>1</v>
      </c>
      <c r="AEM11" s="50">
        <f>IF($AK$4,NETWORKDAYS(AEM12,AEM12,'Vacances et jours feriés'!$B$4:$B$47),1)</f>
        <v>1</v>
      </c>
      <c r="AEN11" s="50">
        <f>IF($AK$4,NETWORKDAYS(AEN12,AEN12,'Vacances et jours feriés'!$B$4:$B$47),1)</f>
        <v>1</v>
      </c>
      <c r="AEO11" s="50">
        <f>IF($AK$4,NETWORKDAYS(AEO12,AEO12,'Vacances et jours feriés'!$B$4:$B$47),1)</f>
        <v>0</v>
      </c>
      <c r="AEP11" s="50">
        <f>IF($AK$4,NETWORKDAYS(AEP12,AEP12,'Vacances et jours feriés'!$B$4:$B$47),1)</f>
        <v>0</v>
      </c>
      <c r="AEQ11" s="50">
        <f>IF($AK$4,NETWORKDAYS(AEQ12,AEQ12,'Vacances et jours feriés'!$B$4:$B$47),1)</f>
        <v>1</v>
      </c>
      <c r="AER11" s="50">
        <f>IF($AK$4,NETWORKDAYS(AER12,AER12,'Vacances et jours feriés'!$B$4:$B$47),1)</f>
        <v>1</v>
      </c>
      <c r="AES11" s="50">
        <f>IF($AK$4,NETWORKDAYS(AES12,AES12,'Vacances et jours feriés'!$B$4:$B$47),1)</f>
        <v>1</v>
      </c>
      <c r="AET11" s="50">
        <f>IF($AK$4,NETWORKDAYS(AET12,AET12,'Vacances et jours feriés'!$B$4:$B$47),1)</f>
        <v>1</v>
      </c>
      <c r="AEU11" s="50">
        <f>IF($AK$4,NETWORKDAYS(AEU12,AEU12,'Vacances et jours feriés'!$B$4:$B$47),1)</f>
        <v>1</v>
      </c>
      <c r="AEV11" s="50">
        <f>IF($AK$4,NETWORKDAYS(AEV12,AEV12,'Vacances et jours feriés'!$B$4:$B$47),1)</f>
        <v>0</v>
      </c>
      <c r="AEW11" s="50">
        <f>IF($AK$4,NETWORKDAYS(AEW12,AEW12,'Vacances et jours feriés'!$B$4:$B$47),1)</f>
        <v>0</v>
      </c>
      <c r="AEX11" s="50">
        <f>IF($AK$4,NETWORKDAYS(AEX12,AEX12,'Vacances et jours feriés'!$B$4:$B$47),1)</f>
        <v>1</v>
      </c>
      <c r="AEY11" s="50">
        <f>IF($AK$4,NETWORKDAYS(AEY12,AEY12,'Vacances et jours feriés'!$B$4:$B$47),1)</f>
        <v>1</v>
      </c>
      <c r="AEZ11" s="50">
        <f>IF($AK$4,NETWORKDAYS(AEZ12,AEZ12,'Vacances et jours feriés'!$B$4:$B$47),1)</f>
        <v>1</v>
      </c>
      <c r="AFA11" s="50">
        <f>IF($AK$4,NETWORKDAYS(AFA12,AFA12,'Vacances et jours feriés'!$B$4:$B$47),1)</f>
        <v>1</v>
      </c>
      <c r="AFB11" s="50">
        <f>IF($AK$4,NETWORKDAYS(AFB12,AFB12,'Vacances et jours feriés'!$B$4:$B$47),1)</f>
        <v>1</v>
      </c>
      <c r="AFC11" s="50">
        <f>IF($AK$4,NETWORKDAYS(AFC12,AFC12,'Vacances et jours feriés'!$B$4:$B$47),1)</f>
        <v>0</v>
      </c>
      <c r="AFD11" s="50">
        <f>IF($AK$4,NETWORKDAYS(AFD12,AFD12,'Vacances et jours feriés'!$B$4:$B$47),1)</f>
        <v>0</v>
      </c>
      <c r="AFE11" s="50">
        <f>IF($AK$4,NETWORKDAYS(AFE12,AFE12,'Vacances et jours feriés'!$B$4:$B$47),1)</f>
        <v>1</v>
      </c>
      <c r="AFF11" s="50">
        <f>IF($AK$4,NETWORKDAYS(AFF12,AFF12,'Vacances et jours feriés'!$B$4:$B$47),1)</f>
        <v>1</v>
      </c>
      <c r="AFG11" s="50">
        <f>IF($AK$4,NETWORKDAYS(AFG12,AFG12,'Vacances et jours feriés'!$B$4:$B$47),1)</f>
        <v>1</v>
      </c>
      <c r="AFH11" s="50">
        <f>IF($AK$4,NETWORKDAYS(AFH12,AFH12,'Vacances et jours feriés'!$B$4:$B$47),1)</f>
        <v>1</v>
      </c>
      <c r="AFI11" s="50">
        <f>IF($AK$4,NETWORKDAYS(AFI12,AFI12,'Vacances et jours feriés'!$B$4:$B$47),1)</f>
        <v>1</v>
      </c>
      <c r="AFJ11" s="50">
        <f>IF($AK$4,NETWORKDAYS(AFJ12,AFJ12,'Vacances et jours feriés'!$B$4:$B$47),1)</f>
        <v>0</v>
      </c>
      <c r="AFK11" s="50">
        <f>IF($AK$4,NETWORKDAYS(AFK12,AFK12,'Vacances et jours feriés'!$B$4:$B$47),1)</f>
        <v>0</v>
      </c>
      <c r="AFL11" s="50">
        <f>IF($AK$4,NETWORKDAYS(AFL12,AFL12,'Vacances et jours feriés'!$B$4:$B$47),1)</f>
        <v>1</v>
      </c>
      <c r="AFM11" s="50">
        <f>IF($AK$4,NETWORKDAYS(AFM12,AFM12,'Vacances et jours feriés'!$B$4:$B$47),1)</f>
        <v>1</v>
      </c>
      <c r="AFN11" s="50">
        <f>IF($AK$4,NETWORKDAYS(AFN12,AFN12,'Vacances et jours feriés'!$B$4:$B$47),1)</f>
        <v>1</v>
      </c>
      <c r="AFO11" s="50">
        <f>IF($AK$4,NETWORKDAYS(AFO12,AFO12,'Vacances et jours feriés'!$B$4:$B$47),1)</f>
        <v>1</v>
      </c>
      <c r="AFP11" s="50">
        <f>IF($AK$4,NETWORKDAYS(AFP12,AFP12,'Vacances et jours feriés'!$B$4:$B$47),1)</f>
        <v>1</v>
      </c>
      <c r="AFQ11" s="50">
        <f>IF($AK$4,NETWORKDAYS(AFQ12,AFQ12,'Vacances et jours feriés'!$B$4:$B$47),1)</f>
        <v>0</v>
      </c>
      <c r="AFR11" s="50">
        <f>IF($AK$4,NETWORKDAYS(AFR12,AFR12,'Vacances et jours feriés'!$B$4:$B$47),1)</f>
        <v>0</v>
      </c>
      <c r="AFS11" s="50">
        <f>IF($AK$4,NETWORKDAYS(AFS12,AFS12,'Vacances et jours feriés'!$B$4:$B$47),1)</f>
        <v>1</v>
      </c>
      <c r="AFT11" s="50">
        <f>IF($AK$4,NETWORKDAYS(AFT12,AFT12,'Vacances et jours feriés'!$B$4:$B$47),1)</f>
        <v>1</v>
      </c>
      <c r="AFU11" s="50">
        <f>IF($AK$4,NETWORKDAYS(AFU12,AFU12,'Vacances et jours feriés'!$B$4:$B$47),1)</f>
        <v>1</v>
      </c>
      <c r="AFV11" s="50">
        <f>IF($AK$4,NETWORKDAYS(AFV12,AFV12,'Vacances et jours feriés'!$B$4:$B$47),1)</f>
        <v>1</v>
      </c>
      <c r="AFW11" s="50">
        <f>IF($AK$4,NETWORKDAYS(AFW12,AFW12,'Vacances et jours feriés'!$B$4:$B$47),1)</f>
        <v>1</v>
      </c>
      <c r="AFX11" s="50">
        <f>IF($AK$4,NETWORKDAYS(AFX12,AFX12,'Vacances et jours feriés'!$B$4:$B$47),1)</f>
        <v>0</v>
      </c>
      <c r="AFY11" s="50">
        <f>IF($AK$4,NETWORKDAYS(AFY12,AFY12,'Vacances et jours feriés'!$B$4:$B$47),1)</f>
        <v>0</v>
      </c>
      <c r="AFZ11" s="50">
        <f>IF($AK$4,NETWORKDAYS(AFZ12,AFZ12,'Vacances et jours feriés'!$B$4:$B$47),1)</f>
        <v>1</v>
      </c>
      <c r="AGA11" s="50">
        <f>IF($AK$4,NETWORKDAYS(AGA12,AGA12,'Vacances et jours feriés'!$B$4:$B$47),1)</f>
        <v>1</v>
      </c>
      <c r="AGB11" s="50">
        <f>IF($AK$4,NETWORKDAYS(AGB12,AGB12,'Vacances et jours feriés'!$B$4:$B$47),1)</f>
        <v>1</v>
      </c>
      <c r="AGC11" s="50">
        <f>IF($AK$4,NETWORKDAYS(AGC12,AGC12,'Vacances et jours feriés'!$B$4:$B$47),1)</f>
        <v>1</v>
      </c>
      <c r="AGD11" s="50">
        <f>IF($AK$4,NETWORKDAYS(AGD12,AGD12,'Vacances et jours feriés'!$B$4:$B$47),1)</f>
        <v>1</v>
      </c>
      <c r="AGE11" s="50">
        <f>IF($AK$4,NETWORKDAYS(AGE12,AGE12,'Vacances et jours feriés'!$B$4:$B$47),1)</f>
        <v>0</v>
      </c>
      <c r="AGF11" s="50">
        <f>IF($AK$4,NETWORKDAYS(AGF12,AGF12,'Vacances et jours feriés'!$B$4:$B$47),1)</f>
        <v>0</v>
      </c>
      <c r="AGG11" s="50">
        <f>IF($AK$4,NETWORKDAYS(AGG12,AGG12,'Vacances et jours feriés'!$B$4:$B$47),1)</f>
        <v>1</v>
      </c>
      <c r="AGH11" s="50">
        <f>IF($AK$4,NETWORKDAYS(AGH12,AGH12,'Vacances et jours feriés'!$B$4:$B$47),1)</f>
        <v>1</v>
      </c>
      <c r="AGI11" s="50">
        <f>IF($AK$4,NETWORKDAYS(AGI12,AGI12,'Vacances et jours feriés'!$B$4:$B$47),1)</f>
        <v>1</v>
      </c>
      <c r="AGJ11" s="50">
        <f>IF($AK$4,NETWORKDAYS(AGJ12,AGJ12,'Vacances et jours feriés'!$B$4:$B$47),1)</f>
        <v>1</v>
      </c>
      <c r="AGK11" s="50">
        <f>IF($AK$4,NETWORKDAYS(AGK12,AGK12,'Vacances et jours feriés'!$B$4:$B$47),1)</f>
        <v>1</v>
      </c>
      <c r="AGL11" s="50">
        <f>IF($AK$4,NETWORKDAYS(AGL12,AGL12,'Vacances et jours feriés'!$B$4:$B$47),1)</f>
        <v>0</v>
      </c>
      <c r="AGM11" s="50">
        <f>IF($AK$4,NETWORKDAYS(AGM12,AGM12,'Vacances et jours feriés'!$B$4:$B$47),1)</f>
        <v>0</v>
      </c>
      <c r="AGN11" s="50">
        <f>IF($AK$4,NETWORKDAYS(AGN12,AGN12,'Vacances et jours feriés'!$B$4:$B$47),1)</f>
        <v>1</v>
      </c>
      <c r="AGO11" s="50">
        <f>IF($AK$4,NETWORKDAYS(AGO12,AGO12,'Vacances et jours feriés'!$B$4:$B$47),1)</f>
        <v>1</v>
      </c>
      <c r="AGP11" s="50">
        <f>IF($AK$4,NETWORKDAYS(AGP12,AGP12,'Vacances et jours feriés'!$B$4:$B$47),1)</f>
        <v>1</v>
      </c>
      <c r="AGQ11" s="50">
        <f>IF($AK$4,NETWORKDAYS(AGQ12,AGQ12,'Vacances et jours feriés'!$B$4:$B$47),1)</f>
        <v>1</v>
      </c>
      <c r="AGR11" s="50">
        <f>IF($AK$4,NETWORKDAYS(AGR12,AGR12,'Vacances et jours feriés'!$B$4:$B$47),1)</f>
        <v>1</v>
      </c>
      <c r="AGS11" s="50">
        <f>IF($AK$4,NETWORKDAYS(AGS12,AGS12,'Vacances et jours feriés'!$B$4:$B$47),1)</f>
        <v>0</v>
      </c>
      <c r="AGT11" s="50">
        <f>IF($AK$4,NETWORKDAYS(AGT12,AGT12,'Vacances et jours feriés'!$B$4:$B$47),1)</f>
        <v>0</v>
      </c>
      <c r="AGU11" s="50">
        <f>IF($AK$4,NETWORKDAYS(AGU12,AGU12,'Vacances et jours feriés'!$B$4:$B$47),1)</f>
        <v>1</v>
      </c>
      <c r="AGV11" s="50">
        <f>IF($AK$4,NETWORKDAYS(AGV12,AGV12,'Vacances et jours feriés'!$B$4:$B$47),1)</f>
        <v>1</v>
      </c>
      <c r="AGW11" s="50">
        <f>IF($AK$4,NETWORKDAYS(AGW12,AGW12,'Vacances et jours feriés'!$B$4:$B$47),1)</f>
        <v>1</v>
      </c>
      <c r="AGX11" s="50">
        <f>IF($AK$4,NETWORKDAYS(AGX12,AGX12,'Vacances et jours feriés'!$B$4:$B$47),1)</f>
        <v>1</v>
      </c>
      <c r="AGY11" s="50">
        <f>IF($AK$4,NETWORKDAYS(AGY12,AGY12,'Vacances et jours feriés'!$B$4:$B$47),1)</f>
        <v>1</v>
      </c>
      <c r="AGZ11" s="50">
        <f>IF($AK$4,NETWORKDAYS(AGZ12,AGZ12,'Vacances et jours feriés'!$B$4:$B$47),1)</f>
        <v>0</v>
      </c>
      <c r="AHA11" s="50">
        <f>IF($AK$4,NETWORKDAYS(AHA12,AHA12,'Vacances et jours feriés'!$B$4:$B$47),1)</f>
        <v>0</v>
      </c>
      <c r="AHB11" s="50">
        <f>IF($AK$4,NETWORKDAYS(AHB12,AHB12,'Vacances et jours feriés'!$B$4:$B$47),1)</f>
        <v>1</v>
      </c>
      <c r="AHC11" s="50">
        <f>IF($AK$4,NETWORKDAYS(AHC12,AHC12,'Vacances et jours feriés'!$B$4:$B$47),1)</f>
        <v>1</v>
      </c>
      <c r="AHD11" s="50">
        <f>IF($AK$4,NETWORKDAYS(AHD12,AHD12,'Vacances et jours feriés'!$B$4:$B$47),1)</f>
        <v>1</v>
      </c>
      <c r="AHE11" s="50">
        <f>IF($AK$4,NETWORKDAYS(AHE12,AHE12,'Vacances et jours feriés'!$B$4:$B$47),1)</f>
        <v>1</v>
      </c>
      <c r="AHF11" s="50">
        <f>IF($AK$4,NETWORKDAYS(AHF12,AHF12,'Vacances et jours feriés'!$B$4:$B$47),1)</f>
        <v>1</v>
      </c>
      <c r="AHG11" s="50">
        <f>IF($AK$4,NETWORKDAYS(AHG12,AHG12,'Vacances et jours feriés'!$B$4:$B$47),1)</f>
        <v>0</v>
      </c>
      <c r="AHH11" s="50">
        <f>IF($AK$4,NETWORKDAYS(AHH12,AHH12,'Vacances et jours feriés'!$B$4:$B$47),1)</f>
        <v>0</v>
      </c>
      <c r="AHI11" s="50">
        <f>IF($AK$4,NETWORKDAYS(AHI12,AHI12,'Vacances et jours feriés'!$B$4:$B$47),1)</f>
        <v>1</v>
      </c>
      <c r="AHJ11" s="50">
        <f>IF($AK$4,NETWORKDAYS(AHJ12,AHJ12,'Vacances et jours feriés'!$B$4:$B$47),1)</f>
        <v>1</v>
      </c>
      <c r="AHK11" s="50">
        <f>IF($AK$4,NETWORKDAYS(AHK12,AHK12,'Vacances et jours feriés'!$B$4:$B$47),1)</f>
        <v>1</v>
      </c>
      <c r="AHL11" s="50">
        <f>IF($AK$4,NETWORKDAYS(AHL12,AHL12,'Vacances et jours feriés'!$B$4:$B$47),1)</f>
        <v>1</v>
      </c>
      <c r="AHM11" s="50">
        <f>IF($AK$4,NETWORKDAYS(AHM12,AHM12,'Vacances et jours feriés'!$B$4:$B$47),1)</f>
        <v>1</v>
      </c>
      <c r="AHN11" s="50">
        <f>IF($AK$4,NETWORKDAYS(AHN12,AHN12,'Vacances et jours feriés'!$B$4:$B$47),1)</f>
        <v>0</v>
      </c>
      <c r="AHO11" s="50">
        <f>IF($AK$4,NETWORKDAYS(AHO12,AHO12,'Vacances et jours feriés'!$B$4:$B$47),1)</f>
        <v>0</v>
      </c>
      <c r="AHP11" s="50">
        <f>IF($AK$4,NETWORKDAYS(AHP12,AHP12,'Vacances et jours feriés'!$B$4:$B$47),1)</f>
        <v>1</v>
      </c>
      <c r="AHQ11" s="50">
        <f>IF($AK$4,NETWORKDAYS(AHQ12,AHQ12,'Vacances et jours feriés'!$B$4:$B$47),1)</f>
        <v>1</v>
      </c>
      <c r="AHR11" s="50">
        <f>IF($AK$4,NETWORKDAYS(AHR12,AHR12,'Vacances et jours feriés'!$B$4:$B$47),1)</f>
        <v>1</v>
      </c>
      <c r="AHS11" s="50">
        <f>IF($AK$4,NETWORKDAYS(AHS12,AHS12,'Vacances et jours feriés'!$B$4:$B$47),1)</f>
        <v>1</v>
      </c>
      <c r="AHT11" s="50">
        <f>IF($AK$4,NETWORKDAYS(AHT12,AHT12,'Vacances et jours feriés'!$B$4:$B$47),1)</f>
        <v>1</v>
      </c>
      <c r="AHU11" s="50">
        <f>IF($AK$4,NETWORKDAYS(AHU12,AHU12,'Vacances et jours feriés'!$B$4:$B$47),1)</f>
        <v>0</v>
      </c>
      <c r="AHV11" s="50">
        <f>IF($AK$4,NETWORKDAYS(AHV12,AHV12,'Vacances et jours feriés'!$B$4:$B$47),1)</f>
        <v>0</v>
      </c>
      <c r="AHW11" s="50">
        <f>IF($AK$4,NETWORKDAYS(AHW12,AHW12,'Vacances et jours feriés'!$B$4:$B$47),1)</f>
        <v>1</v>
      </c>
      <c r="AHX11" s="50">
        <f>IF($AK$4,NETWORKDAYS(AHX12,AHX12,'Vacances et jours feriés'!$B$4:$B$47),1)</f>
        <v>1</v>
      </c>
      <c r="AHY11" s="50">
        <f>IF($AK$4,NETWORKDAYS(AHY12,AHY12,'Vacances et jours feriés'!$B$4:$B$47),1)</f>
        <v>1</v>
      </c>
      <c r="AHZ11" s="50">
        <f>IF($AK$4,NETWORKDAYS(AHZ12,AHZ12,'Vacances et jours feriés'!$B$4:$B$47),1)</f>
        <v>1</v>
      </c>
      <c r="AIA11" s="50">
        <f>IF($AK$4,NETWORKDAYS(AIA12,AIA12,'Vacances et jours feriés'!$B$4:$B$47),1)</f>
        <v>1</v>
      </c>
      <c r="AIB11" s="50">
        <f>IF($AK$4,NETWORKDAYS(AIB12,AIB12,'Vacances et jours feriés'!$B$4:$B$47),1)</f>
        <v>0</v>
      </c>
      <c r="AIC11" s="50">
        <f>IF($AK$4,NETWORKDAYS(AIC12,AIC12,'Vacances et jours feriés'!$B$4:$B$47),1)</f>
        <v>0</v>
      </c>
      <c r="AID11" s="50">
        <f>IF($AK$4,NETWORKDAYS(AID12,AID12,'Vacances et jours feriés'!$B$4:$B$47),1)</f>
        <v>1</v>
      </c>
      <c r="AIE11" s="50">
        <f>IF($AK$4,NETWORKDAYS(AIE12,AIE12,'Vacances et jours feriés'!$B$4:$B$47),1)</f>
        <v>1</v>
      </c>
      <c r="AIF11" s="50">
        <f>IF($AK$4,NETWORKDAYS(AIF12,AIF12,'Vacances et jours feriés'!$B$4:$B$47),1)</f>
        <v>1</v>
      </c>
      <c r="AIG11" s="50">
        <f>IF($AK$4,NETWORKDAYS(AIG12,AIG12,'Vacances et jours feriés'!$B$4:$B$47),1)</f>
        <v>1</v>
      </c>
      <c r="AIH11" s="50">
        <f>IF($AK$4,NETWORKDAYS(AIH12,AIH12,'Vacances et jours feriés'!$B$4:$B$47),1)</f>
        <v>1</v>
      </c>
      <c r="AII11" s="50">
        <f>IF($AK$4,NETWORKDAYS(AII12,AII12,'Vacances et jours feriés'!$B$4:$B$47),1)</f>
        <v>0</v>
      </c>
      <c r="AIJ11" s="50">
        <f>IF($AK$4,NETWORKDAYS(AIJ12,AIJ12,'Vacances et jours feriés'!$B$4:$B$47),1)</f>
        <v>0</v>
      </c>
      <c r="AIK11" s="50">
        <f>IF($AK$4,NETWORKDAYS(AIK12,AIK12,'Vacances et jours feriés'!$B$4:$B$47),1)</f>
        <v>1</v>
      </c>
      <c r="AIL11" s="50">
        <f>IF($AK$4,NETWORKDAYS(AIL12,AIL12,'Vacances et jours feriés'!$B$4:$B$47),1)</f>
        <v>1</v>
      </c>
      <c r="AIM11" s="50">
        <f>IF($AK$4,NETWORKDAYS(AIM12,AIM12,'Vacances et jours feriés'!$B$4:$B$47),1)</f>
        <v>1</v>
      </c>
      <c r="AIN11" s="50">
        <f>IF($AK$4,NETWORKDAYS(AIN12,AIN12,'Vacances et jours feriés'!$B$4:$B$47),1)</f>
        <v>1</v>
      </c>
      <c r="AIO11" s="50">
        <f>IF($AK$4,NETWORKDAYS(AIO12,AIO12,'Vacances et jours feriés'!$B$4:$B$47),1)</f>
        <v>1</v>
      </c>
      <c r="AIP11" s="50">
        <f>IF($AK$4,NETWORKDAYS(AIP12,AIP12,'Vacances et jours feriés'!$B$4:$B$47),1)</f>
        <v>0</v>
      </c>
      <c r="AIQ11" s="50">
        <f>IF($AK$4,NETWORKDAYS(AIQ12,AIQ12,'Vacances et jours feriés'!$B$4:$B$47),1)</f>
        <v>0</v>
      </c>
      <c r="AIR11" s="50">
        <f>IF($AK$4,NETWORKDAYS(AIR12,AIR12,'Vacances et jours feriés'!$B$4:$B$47),1)</f>
        <v>1</v>
      </c>
      <c r="AIS11" s="50">
        <f>IF($AK$4,NETWORKDAYS(AIS12,AIS12,'Vacances et jours feriés'!$B$4:$B$47),1)</f>
        <v>1</v>
      </c>
      <c r="AIT11" s="50">
        <f>IF($AK$4,NETWORKDAYS(AIT12,AIT12,'Vacances et jours feriés'!$B$4:$B$47),1)</f>
        <v>1</v>
      </c>
      <c r="AIU11" s="50">
        <f>IF($AK$4,NETWORKDAYS(AIU12,AIU12,'Vacances et jours feriés'!$B$4:$B$47),1)</f>
        <v>1</v>
      </c>
      <c r="AIV11" s="50">
        <f>IF($AK$4,NETWORKDAYS(AIV12,AIV12,'Vacances et jours feriés'!$B$4:$B$47),1)</f>
        <v>1</v>
      </c>
      <c r="AIW11" s="50">
        <f>IF($AK$4,NETWORKDAYS(AIW12,AIW12,'Vacances et jours feriés'!$B$4:$B$47),1)</f>
        <v>0</v>
      </c>
      <c r="AIX11" s="50">
        <f>IF($AK$4,NETWORKDAYS(AIX12,AIX12,'Vacances et jours feriés'!$B$4:$B$47),1)</f>
        <v>0</v>
      </c>
      <c r="AIY11" s="50">
        <f>IF($AK$4,NETWORKDAYS(AIY12,AIY12,'Vacances et jours feriés'!$B$4:$B$47),1)</f>
        <v>1</v>
      </c>
      <c r="AIZ11" s="50">
        <f>IF($AK$4,NETWORKDAYS(AIZ12,AIZ12,'Vacances et jours feriés'!$B$4:$B$47),1)</f>
        <v>1</v>
      </c>
      <c r="AJA11" s="50">
        <f>IF($AK$4,NETWORKDAYS(AJA12,AJA12,'Vacances et jours feriés'!$B$4:$B$47),1)</f>
        <v>1</v>
      </c>
      <c r="AJB11" s="50">
        <f>IF($AK$4,NETWORKDAYS(AJB12,AJB12,'Vacances et jours feriés'!$B$4:$B$47),1)</f>
        <v>1</v>
      </c>
      <c r="AJC11" s="50">
        <f>IF($AK$4,NETWORKDAYS(AJC12,AJC12,'Vacances et jours feriés'!$B$4:$B$47),1)</f>
        <v>1</v>
      </c>
      <c r="AJD11" s="50">
        <f>IF($AK$4,NETWORKDAYS(AJD12,AJD12,'Vacances et jours feriés'!$B$4:$B$47),1)</f>
        <v>0</v>
      </c>
      <c r="AJE11" s="50">
        <f>IF($AK$4,NETWORKDAYS(AJE12,AJE12,'Vacances et jours feriés'!$B$4:$B$47),1)</f>
        <v>0</v>
      </c>
      <c r="AJF11" s="50">
        <f>IF($AK$4,NETWORKDAYS(AJF12,AJF12,'Vacances et jours feriés'!$B$4:$B$47),1)</f>
        <v>1</v>
      </c>
      <c r="AJG11" s="50">
        <f>IF($AK$4,NETWORKDAYS(AJG12,AJG12,'Vacances et jours feriés'!$B$4:$B$47),1)</f>
        <v>1</v>
      </c>
      <c r="AJH11" s="50">
        <f>IF($AK$4,NETWORKDAYS(AJH12,AJH12,'Vacances et jours feriés'!$B$4:$B$47),1)</f>
        <v>1</v>
      </c>
      <c r="AJI11" s="50">
        <f>IF($AK$4,NETWORKDAYS(AJI12,AJI12,'Vacances et jours feriés'!$B$4:$B$47),1)</f>
        <v>1</v>
      </c>
      <c r="AJJ11" s="50">
        <f>IF($AK$4,NETWORKDAYS(AJJ12,AJJ12,'Vacances et jours feriés'!$B$4:$B$47),1)</f>
        <v>1</v>
      </c>
      <c r="AJK11" s="50">
        <f>IF($AK$4,NETWORKDAYS(AJK12,AJK12,'Vacances et jours feriés'!$B$4:$B$47),1)</f>
        <v>0</v>
      </c>
      <c r="AJL11" s="50">
        <f>IF($AK$4,NETWORKDAYS(AJL12,AJL12,'Vacances et jours feriés'!$B$4:$B$47),1)</f>
        <v>0</v>
      </c>
      <c r="AJM11" s="50">
        <f>IF($AK$4,NETWORKDAYS(AJM12,AJM12,'Vacances et jours feriés'!$B$4:$B$47),1)</f>
        <v>1</v>
      </c>
      <c r="AJN11" s="50">
        <f>IF($AK$4,NETWORKDAYS(AJN12,AJN12,'Vacances et jours feriés'!$B$4:$B$47),1)</f>
        <v>1</v>
      </c>
      <c r="AJO11" s="50">
        <f>IF($AK$4,NETWORKDAYS(AJO12,AJO12,'Vacances et jours feriés'!$B$4:$B$47),1)</f>
        <v>1</v>
      </c>
      <c r="AJP11" s="50">
        <f>IF($AK$4,NETWORKDAYS(AJP12,AJP12,'Vacances et jours feriés'!$B$4:$B$47),1)</f>
        <v>1</v>
      </c>
      <c r="AJQ11" s="50">
        <f>IF($AK$4,NETWORKDAYS(AJQ12,AJQ12,'Vacances et jours feriés'!$B$4:$B$47),1)</f>
        <v>1</v>
      </c>
      <c r="AJR11" s="50">
        <f>IF($AK$4,NETWORKDAYS(AJR12,AJR12,'Vacances et jours feriés'!$B$4:$B$47),1)</f>
        <v>0</v>
      </c>
      <c r="AJS11" s="50">
        <f>IF($AK$4,NETWORKDAYS(AJS12,AJS12,'Vacances et jours feriés'!$B$4:$B$47),1)</f>
        <v>0</v>
      </c>
      <c r="AJT11" s="50">
        <f>IF($AK$4,NETWORKDAYS(AJT12,AJT12,'Vacances et jours feriés'!$B$4:$B$47),1)</f>
        <v>1</v>
      </c>
      <c r="AJU11" s="50">
        <f>IF($AK$4,NETWORKDAYS(AJU12,AJU12,'Vacances et jours feriés'!$B$4:$B$47),1)</f>
        <v>1</v>
      </c>
      <c r="AJV11" s="50">
        <f>IF($AK$4,NETWORKDAYS(AJV12,AJV12,'Vacances et jours feriés'!$B$4:$B$47),1)</f>
        <v>1</v>
      </c>
      <c r="AJW11" s="50">
        <f>IF($AK$4,NETWORKDAYS(AJW12,AJW12,'Vacances et jours feriés'!$B$4:$B$47),1)</f>
        <v>1</v>
      </c>
      <c r="AJX11" s="50">
        <f>IF($AK$4,NETWORKDAYS(AJX12,AJX12,'Vacances et jours feriés'!$B$4:$B$47),1)</f>
        <v>1</v>
      </c>
      <c r="AJY11" s="50">
        <f>IF($AK$4,NETWORKDAYS(AJY12,AJY12,'Vacances et jours feriés'!$B$4:$B$47),1)</f>
        <v>0</v>
      </c>
      <c r="AJZ11" s="50">
        <f>IF($AK$4,NETWORKDAYS(AJZ12,AJZ12,'Vacances et jours feriés'!$B$4:$B$47),1)</f>
        <v>0</v>
      </c>
      <c r="AKA11" s="50">
        <f>IF($AK$4,NETWORKDAYS(AKA12,AKA12,'Vacances et jours feriés'!$B$4:$B$47),1)</f>
        <v>1</v>
      </c>
      <c r="AKB11" s="50">
        <f>IF($AK$4,NETWORKDAYS(AKB12,AKB12,'Vacances et jours feriés'!$B$4:$B$47),1)</f>
        <v>1</v>
      </c>
      <c r="AKC11" s="50">
        <f>IF($AK$4,NETWORKDAYS(AKC12,AKC12,'Vacances et jours feriés'!$B$4:$B$47),1)</f>
        <v>1</v>
      </c>
      <c r="AKD11" s="50">
        <f>IF($AK$4,NETWORKDAYS(AKD12,AKD12,'Vacances et jours feriés'!$B$4:$B$47),1)</f>
        <v>1</v>
      </c>
      <c r="AKE11" s="50">
        <f>IF($AK$4,NETWORKDAYS(AKE12,AKE12,'Vacances et jours feriés'!$B$4:$B$47),1)</f>
        <v>1</v>
      </c>
      <c r="AKF11" s="50">
        <f>IF($AK$4,NETWORKDAYS(AKF12,AKF12,'Vacances et jours feriés'!$B$4:$B$47),1)</f>
        <v>0</v>
      </c>
      <c r="AKG11" s="50">
        <f>IF($AK$4,NETWORKDAYS(AKG12,AKG12,'Vacances et jours feriés'!$B$4:$B$47),1)</f>
        <v>0</v>
      </c>
      <c r="AKH11" s="50">
        <f>IF($AK$4,NETWORKDAYS(AKH12,AKH12,'Vacances et jours feriés'!$B$4:$B$47),1)</f>
        <v>1</v>
      </c>
      <c r="AKI11" s="50">
        <f>IF($AK$4,NETWORKDAYS(AKI12,AKI12,'Vacances et jours feriés'!$B$4:$B$47),1)</f>
        <v>1</v>
      </c>
      <c r="AKJ11" s="50">
        <f>IF($AK$4,NETWORKDAYS(AKJ12,AKJ12,'Vacances et jours feriés'!$B$4:$B$47),1)</f>
        <v>1</v>
      </c>
      <c r="AKK11" s="50">
        <f>IF($AK$4,NETWORKDAYS(AKK12,AKK12,'Vacances et jours feriés'!$B$4:$B$47),1)</f>
        <v>1</v>
      </c>
    </row>
    <row r="12" spans="2:973" s="56" customFormat="1" ht="15" x14ac:dyDescent="0.2">
      <c r="B12" s="234"/>
      <c r="C12" s="234"/>
      <c r="D12" s="234"/>
      <c r="E12" s="235"/>
      <c r="F12" s="235"/>
      <c r="G12" s="50"/>
      <c r="H12" s="51"/>
      <c r="I12" s="50"/>
      <c r="J12" s="50"/>
      <c r="K12" s="50"/>
      <c r="L12" s="50"/>
      <c r="M12" s="52"/>
      <c r="N12" s="50"/>
      <c r="O12" s="53"/>
      <c r="P12" s="54"/>
      <c r="T12" s="55">
        <f>AN8</f>
        <v>42795</v>
      </c>
      <c r="U12" s="55">
        <f t="shared" ref="U12:CF12" si="0">T12+1</f>
        <v>42796</v>
      </c>
      <c r="V12" s="55">
        <f t="shared" si="0"/>
        <v>42797</v>
      </c>
      <c r="W12" s="55">
        <f t="shared" si="0"/>
        <v>42798</v>
      </c>
      <c r="X12" s="55">
        <f t="shared" si="0"/>
        <v>42799</v>
      </c>
      <c r="Y12" s="55">
        <f t="shared" si="0"/>
        <v>42800</v>
      </c>
      <c r="Z12" s="55">
        <f t="shared" si="0"/>
        <v>42801</v>
      </c>
      <c r="AA12" s="55">
        <f t="shared" si="0"/>
        <v>42802</v>
      </c>
      <c r="AB12" s="55">
        <f t="shared" si="0"/>
        <v>42803</v>
      </c>
      <c r="AC12" s="55">
        <f t="shared" si="0"/>
        <v>42804</v>
      </c>
      <c r="AD12" s="55">
        <f>AC12+1</f>
        <v>42805</v>
      </c>
      <c r="AE12" s="55">
        <f t="shared" si="0"/>
        <v>42806</v>
      </c>
      <c r="AF12" s="55">
        <f t="shared" si="0"/>
        <v>42807</v>
      </c>
      <c r="AG12" s="55">
        <f t="shared" si="0"/>
        <v>42808</v>
      </c>
      <c r="AH12" s="55">
        <f t="shared" si="0"/>
        <v>42809</v>
      </c>
      <c r="AI12" s="55">
        <f t="shared" si="0"/>
        <v>42810</v>
      </c>
      <c r="AJ12" s="55">
        <f t="shared" si="0"/>
        <v>42811</v>
      </c>
      <c r="AK12" s="55">
        <f t="shared" si="0"/>
        <v>42812</v>
      </c>
      <c r="AL12" s="55">
        <f t="shared" si="0"/>
        <v>42813</v>
      </c>
      <c r="AM12" s="55">
        <f t="shared" si="0"/>
        <v>42814</v>
      </c>
      <c r="AN12" s="55">
        <f t="shared" si="0"/>
        <v>42815</v>
      </c>
      <c r="AO12" s="55">
        <f>AN12+1</f>
        <v>42816</v>
      </c>
      <c r="AP12" s="55">
        <f>AO12+1</f>
        <v>42817</v>
      </c>
      <c r="AQ12" s="55">
        <f t="shared" si="0"/>
        <v>42818</v>
      </c>
      <c r="AR12" s="55">
        <f t="shared" si="0"/>
        <v>42819</v>
      </c>
      <c r="AS12" s="55">
        <f t="shared" si="0"/>
        <v>42820</v>
      </c>
      <c r="AT12" s="55">
        <f t="shared" si="0"/>
        <v>42821</v>
      </c>
      <c r="AU12" s="55">
        <f t="shared" si="0"/>
        <v>42822</v>
      </c>
      <c r="AV12" s="55">
        <f t="shared" si="0"/>
        <v>42823</v>
      </c>
      <c r="AW12" s="55">
        <f t="shared" si="0"/>
        <v>42824</v>
      </c>
      <c r="AX12" s="55">
        <f t="shared" si="0"/>
        <v>42825</v>
      </c>
      <c r="AY12" s="55">
        <f t="shared" si="0"/>
        <v>42826</v>
      </c>
      <c r="AZ12" s="55">
        <f t="shared" si="0"/>
        <v>42827</v>
      </c>
      <c r="BA12" s="55">
        <f t="shared" si="0"/>
        <v>42828</v>
      </c>
      <c r="BB12" s="55">
        <f t="shared" si="0"/>
        <v>42829</v>
      </c>
      <c r="BC12" s="55">
        <f t="shared" si="0"/>
        <v>42830</v>
      </c>
      <c r="BD12" s="55">
        <f t="shared" si="0"/>
        <v>42831</v>
      </c>
      <c r="BE12" s="55">
        <f t="shared" si="0"/>
        <v>42832</v>
      </c>
      <c r="BF12" s="55">
        <f t="shared" si="0"/>
        <v>42833</v>
      </c>
      <c r="BG12" s="55">
        <f t="shared" si="0"/>
        <v>42834</v>
      </c>
      <c r="BH12" s="55">
        <f t="shared" si="0"/>
        <v>42835</v>
      </c>
      <c r="BI12" s="55">
        <f t="shared" si="0"/>
        <v>42836</v>
      </c>
      <c r="BJ12" s="55">
        <f t="shared" si="0"/>
        <v>42837</v>
      </c>
      <c r="BK12" s="55">
        <f t="shared" si="0"/>
        <v>42838</v>
      </c>
      <c r="BL12" s="55">
        <f t="shared" si="0"/>
        <v>42839</v>
      </c>
      <c r="BM12" s="55">
        <f t="shared" si="0"/>
        <v>42840</v>
      </c>
      <c r="BN12" s="55">
        <f t="shared" si="0"/>
        <v>42841</v>
      </c>
      <c r="BO12" s="55">
        <f t="shared" si="0"/>
        <v>42842</v>
      </c>
      <c r="BP12" s="55">
        <f t="shared" si="0"/>
        <v>42843</v>
      </c>
      <c r="BQ12" s="55">
        <f t="shared" si="0"/>
        <v>42844</v>
      </c>
      <c r="BR12" s="55">
        <f t="shared" si="0"/>
        <v>42845</v>
      </c>
      <c r="BS12" s="55">
        <f t="shared" si="0"/>
        <v>42846</v>
      </c>
      <c r="BT12" s="55">
        <f t="shared" si="0"/>
        <v>42847</v>
      </c>
      <c r="BU12" s="55">
        <f t="shared" si="0"/>
        <v>42848</v>
      </c>
      <c r="BV12" s="55">
        <f t="shared" si="0"/>
        <v>42849</v>
      </c>
      <c r="BW12" s="55">
        <f t="shared" si="0"/>
        <v>42850</v>
      </c>
      <c r="BX12" s="55">
        <f t="shared" si="0"/>
        <v>42851</v>
      </c>
      <c r="BY12" s="55">
        <f t="shared" si="0"/>
        <v>42852</v>
      </c>
      <c r="BZ12" s="55">
        <f t="shared" si="0"/>
        <v>42853</v>
      </c>
      <c r="CA12" s="55">
        <f t="shared" si="0"/>
        <v>42854</v>
      </c>
      <c r="CB12" s="55">
        <f t="shared" si="0"/>
        <v>42855</v>
      </c>
      <c r="CC12" s="55">
        <f t="shared" si="0"/>
        <v>42856</v>
      </c>
      <c r="CD12" s="55">
        <f t="shared" si="0"/>
        <v>42857</v>
      </c>
      <c r="CE12" s="55">
        <f t="shared" si="0"/>
        <v>42858</v>
      </c>
      <c r="CF12" s="55">
        <f t="shared" si="0"/>
        <v>42859</v>
      </c>
      <c r="CG12" s="55">
        <f t="shared" ref="CG12:ER12" si="1">CF12+1</f>
        <v>42860</v>
      </c>
      <c r="CH12" s="55">
        <f t="shared" si="1"/>
        <v>42861</v>
      </c>
      <c r="CI12" s="55">
        <f t="shared" si="1"/>
        <v>42862</v>
      </c>
      <c r="CJ12" s="55">
        <f t="shared" si="1"/>
        <v>42863</v>
      </c>
      <c r="CK12" s="55">
        <f t="shared" si="1"/>
        <v>42864</v>
      </c>
      <c r="CL12" s="55">
        <f t="shared" si="1"/>
        <v>42865</v>
      </c>
      <c r="CM12" s="55">
        <f t="shared" si="1"/>
        <v>42866</v>
      </c>
      <c r="CN12" s="55">
        <f t="shared" si="1"/>
        <v>42867</v>
      </c>
      <c r="CO12" s="55">
        <f t="shared" si="1"/>
        <v>42868</v>
      </c>
      <c r="CP12" s="55">
        <f t="shared" si="1"/>
        <v>42869</v>
      </c>
      <c r="CQ12" s="55">
        <f t="shared" si="1"/>
        <v>42870</v>
      </c>
      <c r="CR12" s="55">
        <f t="shared" si="1"/>
        <v>42871</v>
      </c>
      <c r="CS12" s="55">
        <f t="shared" si="1"/>
        <v>42872</v>
      </c>
      <c r="CT12" s="55">
        <f t="shared" si="1"/>
        <v>42873</v>
      </c>
      <c r="CU12" s="55">
        <f t="shared" si="1"/>
        <v>42874</v>
      </c>
      <c r="CV12" s="55">
        <f t="shared" si="1"/>
        <v>42875</v>
      </c>
      <c r="CW12" s="55">
        <f t="shared" si="1"/>
        <v>42876</v>
      </c>
      <c r="CX12" s="55">
        <f t="shared" si="1"/>
        <v>42877</v>
      </c>
      <c r="CY12" s="55">
        <f t="shared" si="1"/>
        <v>42878</v>
      </c>
      <c r="CZ12" s="55">
        <f t="shared" si="1"/>
        <v>42879</v>
      </c>
      <c r="DA12" s="55">
        <f t="shared" si="1"/>
        <v>42880</v>
      </c>
      <c r="DB12" s="55">
        <f t="shared" si="1"/>
        <v>42881</v>
      </c>
      <c r="DC12" s="55">
        <f t="shared" si="1"/>
        <v>42882</v>
      </c>
      <c r="DD12" s="55">
        <f t="shared" si="1"/>
        <v>42883</v>
      </c>
      <c r="DE12" s="55">
        <f t="shared" si="1"/>
        <v>42884</v>
      </c>
      <c r="DF12" s="55">
        <f t="shared" si="1"/>
        <v>42885</v>
      </c>
      <c r="DG12" s="55">
        <f t="shared" si="1"/>
        <v>42886</v>
      </c>
      <c r="DH12" s="55">
        <f t="shared" si="1"/>
        <v>42887</v>
      </c>
      <c r="DI12" s="55">
        <f t="shared" si="1"/>
        <v>42888</v>
      </c>
      <c r="DJ12" s="55">
        <f t="shared" si="1"/>
        <v>42889</v>
      </c>
      <c r="DK12" s="55">
        <f t="shared" si="1"/>
        <v>42890</v>
      </c>
      <c r="DL12" s="55">
        <f t="shared" si="1"/>
        <v>42891</v>
      </c>
      <c r="DM12" s="55">
        <f t="shared" si="1"/>
        <v>42892</v>
      </c>
      <c r="DN12" s="55">
        <f t="shared" si="1"/>
        <v>42893</v>
      </c>
      <c r="DO12" s="55">
        <f t="shared" si="1"/>
        <v>42894</v>
      </c>
      <c r="DP12" s="55">
        <f t="shared" si="1"/>
        <v>42895</v>
      </c>
      <c r="DQ12" s="55">
        <f t="shared" si="1"/>
        <v>42896</v>
      </c>
      <c r="DR12" s="55">
        <f t="shared" si="1"/>
        <v>42897</v>
      </c>
      <c r="DS12" s="55">
        <f t="shared" si="1"/>
        <v>42898</v>
      </c>
      <c r="DT12" s="55">
        <f t="shared" si="1"/>
        <v>42899</v>
      </c>
      <c r="DU12" s="55">
        <f t="shared" si="1"/>
        <v>42900</v>
      </c>
      <c r="DV12" s="55">
        <f t="shared" si="1"/>
        <v>42901</v>
      </c>
      <c r="DW12" s="55">
        <f t="shared" si="1"/>
        <v>42902</v>
      </c>
      <c r="DX12" s="55">
        <f t="shared" si="1"/>
        <v>42903</v>
      </c>
      <c r="DY12" s="55">
        <f t="shared" si="1"/>
        <v>42904</v>
      </c>
      <c r="DZ12" s="55">
        <f t="shared" si="1"/>
        <v>42905</v>
      </c>
      <c r="EA12" s="55">
        <f t="shared" si="1"/>
        <v>42906</v>
      </c>
      <c r="EB12" s="55">
        <f t="shared" si="1"/>
        <v>42907</v>
      </c>
      <c r="EC12" s="55">
        <f t="shared" si="1"/>
        <v>42908</v>
      </c>
      <c r="ED12" s="55">
        <f t="shared" si="1"/>
        <v>42909</v>
      </c>
      <c r="EE12" s="55">
        <f t="shared" si="1"/>
        <v>42910</v>
      </c>
      <c r="EF12" s="55">
        <f t="shared" si="1"/>
        <v>42911</v>
      </c>
      <c r="EG12" s="55">
        <f t="shared" si="1"/>
        <v>42912</v>
      </c>
      <c r="EH12" s="55">
        <f t="shared" si="1"/>
        <v>42913</v>
      </c>
      <c r="EI12" s="55">
        <f t="shared" si="1"/>
        <v>42914</v>
      </c>
      <c r="EJ12" s="55">
        <f t="shared" si="1"/>
        <v>42915</v>
      </c>
      <c r="EK12" s="55">
        <f t="shared" si="1"/>
        <v>42916</v>
      </c>
      <c r="EL12" s="55">
        <f t="shared" si="1"/>
        <v>42917</v>
      </c>
      <c r="EM12" s="55">
        <f t="shared" si="1"/>
        <v>42918</v>
      </c>
      <c r="EN12" s="55">
        <f t="shared" si="1"/>
        <v>42919</v>
      </c>
      <c r="EO12" s="55">
        <f t="shared" si="1"/>
        <v>42920</v>
      </c>
      <c r="EP12" s="55">
        <f t="shared" si="1"/>
        <v>42921</v>
      </c>
      <c r="EQ12" s="55">
        <f t="shared" si="1"/>
        <v>42922</v>
      </c>
      <c r="ER12" s="55">
        <f t="shared" si="1"/>
        <v>42923</v>
      </c>
      <c r="ES12" s="55">
        <f t="shared" ref="ES12:HD12" si="2">ER12+1</f>
        <v>42924</v>
      </c>
      <c r="ET12" s="55">
        <f t="shared" si="2"/>
        <v>42925</v>
      </c>
      <c r="EU12" s="55">
        <f t="shared" si="2"/>
        <v>42926</v>
      </c>
      <c r="EV12" s="55">
        <f t="shared" si="2"/>
        <v>42927</v>
      </c>
      <c r="EW12" s="55">
        <f t="shared" si="2"/>
        <v>42928</v>
      </c>
      <c r="EX12" s="55">
        <f t="shared" si="2"/>
        <v>42929</v>
      </c>
      <c r="EY12" s="55">
        <f t="shared" si="2"/>
        <v>42930</v>
      </c>
      <c r="EZ12" s="55">
        <f t="shared" si="2"/>
        <v>42931</v>
      </c>
      <c r="FA12" s="55">
        <f t="shared" si="2"/>
        <v>42932</v>
      </c>
      <c r="FB12" s="55">
        <f t="shared" si="2"/>
        <v>42933</v>
      </c>
      <c r="FC12" s="55">
        <f t="shared" si="2"/>
        <v>42934</v>
      </c>
      <c r="FD12" s="55">
        <f t="shared" si="2"/>
        <v>42935</v>
      </c>
      <c r="FE12" s="55">
        <f t="shared" si="2"/>
        <v>42936</v>
      </c>
      <c r="FF12" s="55">
        <f t="shared" si="2"/>
        <v>42937</v>
      </c>
      <c r="FG12" s="55">
        <f t="shared" si="2"/>
        <v>42938</v>
      </c>
      <c r="FH12" s="55">
        <f t="shared" si="2"/>
        <v>42939</v>
      </c>
      <c r="FI12" s="55">
        <f t="shared" si="2"/>
        <v>42940</v>
      </c>
      <c r="FJ12" s="55">
        <f t="shared" si="2"/>
        <v>42941</v>
      </c>
      <c r="FK12" s="55">
        <f t="shared" si="2"/>
        <v>42942</v>
      </c>
      <c r="FL12" s="55">
        <f t="shared" si="2"/>
        <v>42943</v>
      </c>
      <c r="FM12" s="55">
        <f t="shared" si="2"/>
        <v>42944</v>
      </c>
      <c r="FN12" s="55">
        <f t="shared" si="2"/>
        <v>42945</v>
      </c>
      <c r="FO12" s="55">
        <f t="shared" si="2"/>
        <v>42946</v>
      </c>
      <c r="FP12" s="55">
        <f t="shared" si="2"/>
        <v>42947</v>
      </c>
      <c r="FQ12" s="55">
        <f t="shared" si="2"/>
        <v>42948</v>
      </c>
      <c r="FR12" s="55">
        <f t="shared" si="2"/>
        <v>42949</v>
      </c>
      <c r="FS12" s="55">
        <f t="shared" si="2"/>
        <v>42950</v>
      </c>
      <c r="FT12" s="55">
        <f t="shared" si="2"/>
        <v>42951</v>
      </c>
      <c r="FU12" s="55">
        <f t="shared" si="2"/>
        <v>42952</v>
      </c>
      <c r="FV12" s="55">
        <f t="shared" si="2"/>
        <v>42953</v>
      </c>
      <c r="FW12" s="55">
        <f t="shared" si="2"/>
        <v>42954</v>
      </c>
      <c r="FX12" s="55">
        <f t="shared" si="2"/>
        <v>42955</v>
      </c>
      <c r="FY12" s="55">
        <f t="shared" si="2"/>
        <v>42956</v>
      </c>
      <c r="FZ12" s="55">
        <f t="shared" si="2"/>
        <v>42957</v>
      </c>
      <c r="GA12" s="55">
        <f t="shared" si="2"/>
        <v>42958</v>
      </c>
      <c r="GB12" s="55">
        <f t="shared" si="2"/>
        <v>42959</v>
      </c>
      <c r="GC12" s="55">
        <f t="shared" si="2"/>
        <v>42960</v>
      </c>
      <c r="GD12" s="55">
        <f t="shared" si="2"/>
        <v>42961</v>
      </c>
      <c r="GE12" s="55">
        <f t="shared" si="2"/>
        <v>42962</v>
      </c>
      <c r="GF12" s="55">
        <f t="shared" si="2"/>
        <v>42963</v>
      </c>
      <c r="GG12" s="55">
        <f t="shared" si="2"/>
        <v>42964</v>
      </c>
      <c r="GH12" s="55">
        <f t="shared" si="2"/>
        <v>42965</v>
      </c>
      <c r="GI12" s="55">
        <f t="shared" si="2"/>
        <v>42966</v>
      </c>
      <c r="GJ12" s="55">
        <f t="shared" si="2"/>
        <v>42967</v>
      </c>
      <c r="GK12" s="55">
        <f t="shared" si="2"/>
        <v>42968</v>
      </c>
      <c r="GL12" s="55">
        <f t="shared" si="2"/>
        <v>42969</v>
      </c>
      <c r="GM12" s="55">
        <f t="shared" si="2"/>
        <v>42970</v>
      </c>
      <c r="GN12" s="55">
        <f t="shared" si="2"/>
        <v>42971</v>
      </c>
      <c r="GO12" s="55">
        <f t="shared" si="2"/>
        <v>42972</v>
      </c>
      <c r="GP12" s="55">
        <f t="shared" si="2"/>
        <v>42973</v>
      </c>
      <c r="GQ12" s="55">
        <f t="shared" si="2"/>
        <v>42974</v>
      </c>
      <c r="GR12" s="55">
        <f t="shared" si="2"/>
        <v>42975</v>
      </c>
      <c r="GS12" s="55">
        <f t="shared" si="2"/>
        <v>42976</v>
      </c>
      <c r="GT12" s="55">
        <f t="shared" si="2"/>
        <v>42977</v>
      </c>
      <c r="GU12" s="55">
        <f t="shared" si="2"/>
        <v>42978</v>
      </c>
      <c r="GV12" s="55">
        <f t="shared" si="2"/>
        <v>42979</v>
      </c>
      <c r="GW12" s="55">
        <f t="shared" si="2"/>
        <v>42980</v>
      </c>
      <c r="GX12" s="55">
        <f t="shared" si="2"/>
        <v>42981</v>
      </c>
      <c r="GY12" s="55">
        <f t="shared" si="2"/>
        <v>42982</v>
      </c>
      <c r="GZ12" s="55">
        <f t="shared" si="2"/>
        <v>42983</v>
      </c>
      <c r="HA12" s="55">
        <f t="shared" si="2"/>
        <v>42984</v>
      </c>
      <c r="HB12" s="55">
        <f t="shared" si="2"/>
        <v>42985</v>
      </c>
      <c r="HC12" s="55">
        <f t="shared" si="2"/>
        <v>42986</v>
      </c>
      <c r="HD12" s="55">
        <f t="shared" si="2"/>
        <v>42987</v>
      </c>
      <c r="HE12" s="55">
        <f t="shared" ref="HE12:JP12" si="3">HD12+1</f>
        <v>42988</v>
      </c>
      <c r="HF12" s="55">
        <f t="shared" si="3"/>
        <v>42989</v>
      </c>
      <c r="HG12" s="55">
        <f t="shared" si="3"/>
        <v>42990</v>
      </c>
      <c r="HH12" s="55">
        <f t="shared" si="3"/>
        <v>42991</v>
      </c>
      <c r="HI12" s="55">
        <f t="shared" si="3"/>
        <v>42992</v>
      </c>
      <c r="HJ12" s="55">
        <f t="shared" si="3"/>
        <v>42993</v>
      </c>
      <c r="HK12" s="55">
        <f t="shared" si="3"/>
        <v>42994</v>
      </c>
      <c r="HL12" s="55">
        <f t="shared" si="3"/>
        <v>42995</v>
      </c>
      <c r="HM12" s="55">
        <f t="shared" si="3"/>
        <v>42996</v>
      </c>
      <c r="HN12" s="55">
        <f t="shared" si="3"/>
        <v>42997</v>
      </c>
      <c r="HO12" s="55">
        <f t="shared" si="3"/>
        <v>42998</v>
      </c>
      <c r="HP12" s="55">
        <f t="shared" si="3"/>
        <v>42999</v>
      </c>
      <c r="HQ12" s="55">
        <f t="shared" si="3"/>
        <v>43000</v>
      </c>
      <c r="HR12" s="55">
        <f t="shared" si="3"/>
        <v>43001</v>
      </c>
      <c r="HS12" s="55">
        <f t="shared" si="3"/>
        <v>43002</v>
      </c>
      <c r="HT12" s="55">
        <f t="shared" si="3"/>
        <v>43003</v>
      </c>
      <c r="HU12" s="55">
        <f t="shared" si="3"/>
        <v>43004</v>
      </c>
      <c r="HV12" s="55">
        <f t="shared" si="3"/>
        <v>43005</v>
      </c>
      <c r="HW12" s="55">
        <f t="shared" si="3"/>
        <v>43006</v>
      </c>
      <c r="HX12" s="55">
        <f t="shared" si="3"/>
        <v>43007</v>
      </c>
      <c r="HY12" s="55">
        <f t="shared" si="3"/>
        <v>43008</v>
      </c>
      <c r="HZ12" s="55">
        <f t="shared" si="3"/>
        <v>43009</v>
      </c>
      <c r="IA12" s="55">
        <f t="shared" si="3"/>
        <v>43010</v>
      </c>
      <c r="IB12" s="55">
        <f t="shared" si="3"/>
        <v>43011</v>
      </c>
      <c r="IC12" s="55">
        <f t="shared" si="3"/>
        <v>43012</v>
      </c>
      <c r="ID12" s="55">
        <f t="shared" si="3"/>
        <v>43013</v>
      </c>
      <c r="IE12" s="55">
        <f t="shared" si="3"/>
        <v>43014</v>
      </c>
      <c r="IF12" s="55">
        <f t="shared" si="3"/>
        <v>43015</v>
      </c>
      <c r="IG12" s="55">
        <f t="shared" si="3"/>
        <v>43016</v>
      </c>
      <c r="IH12" s="55">
        <f t="shared" si="3"/>
        <v>43017</v>
      </c>
      <c r="II12" s="55">
        <f t="shared" si="3"/>
        <v>43018</v>
      </c>
      <c r="IJ12" s="55">
        <f t="shared" si="3"/>
        <v>43019</v>
      </c>
      <c r="IK12" s="55">
        <f t="shared" si="3"/>
        <v>43020</v>
      </c>
      <c r="IL12" s="55">
        <f t="shared" si="3"/>
        <v>43021</v>
      </c>
      <c r="IM12" s="55">
        <f t="shared" si="3"/>
        <v>43022</v>
      </c>
      <c r="IN12" s="55">
        <f t="shared" si="3"/>
        <v>43023</v>
      </c>
      <c r="IO12" s="55">
        <f t="shared" si="3"/>
        <v>43024</v>
      </c>
      <c r="IP12" s="55">
        <f t="shared" si="3"/>
        <v>43025</v>
      </c>
      <c r="IQ12" s="55">
        <f t="shared" si="3"/>
        <v>43026</v>
      </c>
      <c r="IR12" s="55">
        <f t="shared" si="3"/>
        <v>43027</v>
      </c>
      <c r="IS12" s="55">
        <f t="shared" si="3"/>
        <v>43028</v>
      </c>
      <c r="IT12" s="55">
        <f t="shared" si="3"/>
        <v>43029</v>
      </c>
      <c r="IU12" s="55">
        <f t="shared" si="3"/>
        <v>43030</v>
      </c>
      <c r="IV12" s="55">
        <f t="shared" si="3"/>
        <v>43031</v>
      </c>
      <c r="IW12" s="55">
        <f t="shared" si="3"/>
        <v>43032</v>
      </c>
      <c r="IX12" s="55">
        <f t="shared" si="3"/>
        <v>43033</v>
      </c>
      <c r="IY12" s="55">
        <f t="shared" si="3"/>
        <v>43034</v>
      </c>
      <c r="IZ12" s="55">
        <f t="shared" si="3"/>
        <v>43035</v>
      </c>
      <c r="JA12" s="55">
        <f t="shared" si="3"/>
        <v>43036</v>
      </c>
      <c r="JB12" s="55">
        <f t="shared" si="3"/>
        <v>43037</v>
      </c>
      <c r="JC12" s="55">
        <f t="shared" si="3"/>
        <v>43038</v>
      </c>
      <c r="JD12" s="55">
        <f t="shared" si="3"/>
        <v>43039</v>
      </c>
      <c r="JE12" s="55">
        <f t="shared" si="3"/>
        <v>43040</v>
      </c>
      <c r="JF12" s="55">
        <f t="shared" si="3"/>
        <v>43041</v>
      </c>
      <c r="JG12" s="55">
        <f t="shared" si="3"/>
        <v>43042</v>
      </c>
      <c r="JH12" s="55">
        <f t="shared" si="3"/>
        <v>43043</v>
      </c>
      <c r="JI12" s="55">
        <f t="shared" si="3"/>
        <v>43044</v>
      </c>
      <c r="JJ12" s="55">
        <f t="shared" si="3"/>
        <v>43045</v>
      </c>
      <c r="JK12" s="55">
        <f t="shared" si="3"/>
        <v>43046</v>
      </c>
      <c r="JL12" s="55">
        <f t="shared" si="3"/>
        <v>43047</v>
      </c>
      <c r="JM12" s="55">
        <f t="shared" si="3"/>
        <v>43048</v>
      </c>
      <c r="JN12" s="55">
        <f t="shared" si="3"/>
        <v>43049</v>
      </c>
      <c r="JO12" s="55">
        <f t="shared" si="3"/>
        <v>43050</v>
      </c>
      <c r="JP12" s="55">
        <f t="shared" si="3"/>
        <v>43051</v>
      </c>
      <c r="JQ12" s="55">
        <f t="shared" ref="JQ12:MB12" si="4">JP12+1</f>
        <v>43052</v>
      </c>
      <c r="JR12" s="55">
        <f t="shared" si="4"/>
        <v>43053</v>
      </c>
      <c r="JS12" s="55">
        <f t="shared" si="4"/>
        <v>43054</v>
      </c>
      <c r="JT12" s="55">
        <f t="shared" si="4"/>
        <v>43055</v>
      </c>
      <c r="JU12" s="55">
        <f t="shared" si="4"/>
        <v>43056</v>
      </c>
      <c r="JV12" s="55">
        <f t="shared" si="4"/>
        <v>43057</v>
      </c>
      <c r="JW12" s="55">
        <f t="shared" si="4"/>
        <v>43058</v>
      </c>
      <c r="JX12" s="55">
        <f t="shared" si="4"/>
        <v>43059</v>
      </c>
      <c r="JY12" s="55">
        <f t="shared" si="4"/>
        <v>43060</v>
      </c>
      <c r="JZ12" s="55">
        <f t="shared" si="4"/>
        <v>43061</v>
      </c>
      <c r="KA12" s="55">
        <f t="shared" si="4"/>
        <v>43062</v>
      </c>
      <c r="KB12" s="55">
        <f t="shared" si="4"/>
        <v>43063</v>
      </c>
      <c r="KC12" s="55">
        <f t="shared" si="4"/>
        <v>43064</v>
      </c>
      <c r="KD12" s="55">
        <f t="shared" si="4"/>
        <v>43065</v>
      </c>
      <c r="KE12" s="55">
        <f t="shared" si="4"/>
        <v>43066</v>
      </c>
      <c r="KF12" s="55">
        <f t="shared" si="4"/>
        <v>43067</v>
      </c>
      <c r="KG12" s="55">
        <f t="shared" si="4"/>
        <v>43068</v>
      </c>
      <c r="KH12" s="55">
        <f t="shared" si="4"/>
        <v>43069</v>
      </c>
      <c r="KI12" s="55">
        <f t="shared" si="4"/>
        <v>43070</v>
      </c>
      <c r="KJ12" s="55">
        <f t="shared" si="4"/>
        <v>43071</v>
      </c>
      <c r="KK12" s="55">
        <f t="shared" si="4"/>
        <v>43072</v>
      </c>
      <c r="KL12" s="55">
        <f t="shared" si="4"/>
        <v>43073</v>
      </c>
      <c r="KM12" s="55">
        <f t="shared" si="4"/>
        <v>43074</v>
      </c>
      <c r="KN12" s="55">
        <f t="shared" si="4"/>
        <v>43075</v>
      </c>
      <c r="KO12" s="55">
        <f t="shared" si="4"/>
        <v>43076</v>
      </c>
      <c r="KP12" s="55">
        <f t="shared" si="4"/>
        <v>43077</v>
      </c>
      <c r="KQ12" s="55">
        <f t="shared" si="4"/>
        <v>43078</v>
      </c>
      <c r="KR12" s="55">
        <f t="shared" si="4"/>
        <v>43079</v>
      </c>
      <c r="KS12" s="55">
        <f t="shared" si="4"/>
        <v>43080</v>
      </c>
      <c r="KT12" s="55">
        <f t="shared" si="4"/>
        <v>43081</v>
      </c>
      <c r="KU12" s="55">
        <f t="shared" si="4"/>
        <v>43082</v>
      </c>
      <c r="KV12" s="55">
        <f t="shared" si="4"/>
        <v>43083</v>
      </c>
      <c r="KW12" s="55">
        <f t="shared" si="4"/>
        <v>43084</v>
      </c>
      <c r="KX12" s="55">
        <f t="shared" si="4"/>
        <v>43085</v>
      </c>
      <c r="KY12" s="55">
        <f t="shared" si="4"/>
        <v>43086</v>
      </c>
      <c r="KZ12" s="55">
        <f t="shared" si="4"/>
        <v>43087</v>
      </c>
      <c r="LA12" s="55">
        <f t="shared" si="4"/>
        <v>43088</v>
      </c>
      <c r="LB12" s="55">
        <f t="shared" si="4"/>
        <v>43089</v>
      </c>
      <c r="LC12" s="55">
        <f t="shared" si="4"/>
        <v>43090</v>
      </c>
      <c r="LD12" s="55">
        <f t="shared" si="4"/>
        <v>43091</v>
      </c>
      <c r="LE12" s="55">
        <f t="shared" si="4"/>
        <v>43092</v>
      </c>
      <c r="LF12" s="55">
        <f t="shared" si="4"/>
        <v>43093</v>
      </c>
      <c r="LG12" s="55">
        <f t="shared" si="4"/>
        <v>43094</v>
      </c>
      <c r="LH12" s="55">
        <f t="shared" si="4"/>
        <v>43095</v>
      </c>
      <c r="LI12" s="55">
        <f t="shared" si="4"/>
        <v>43096</v>
      </c>
      <c r="LJ12" s="55">
        <f t="shared" si="4"/>
        <v>43097</v>
      </c>
      <c r="LK12" s="55">
        <f t="shared" si="4"/>
        <v>43098</v>
      </c>
      <c r="LL12" s="55">
        <f t="shared" si="4"/>
        <v>43099</v>
      </c>
      <c r="LM12" s="55">
        <f t="shared" si="4"/>
        <v>43100</v>
      </c>
      <c r="LN12" s="55">
        <f t="shared" si="4"/>
        <v>43101</v>
      </c>
      <c r="LO12" s="55">
        <f t="shared" si="4"/>
        <v>43102</v>
      </c>
      <c r="LP12" s="55">
        <f t="shared" si="4"/>
        <v>43103</v>
      </c>
      <c r="LQ12" s="55">
        <f t="shared" si="4"/>
        <v>43104</v>
      </c>
      <c r="LR12" s="55">
        <f t="shared" si="4"/>
        <v>43105</v>
      </c>
      <c r="LS12" s="55">
        <f t="shared" si="4"/>
        <v>43106</v>
      </c>
      <c r="LT12" s="55">
        <f t="shared" si="4"/>
        <v>43107</v>
      </c>
      <c r="LU12" s="55">
        <f t="shared" si="4"/>
        <v>43108</v>
      </c>
      <c r="LV12" s="55">
        <f t="shared" si="4"/>
        <v>43109</v>
      </c>
      <c r="LW12" s="55">
        <f t="shared" si="4"/>
        <v>43110</v>
      </c>
      <c r="LX12" s="55">
        <f t="shared" si="4"/>
        <v>43111</v>
      </c>
      <c r="LY12" s="55">
        <f t="shared" si="4"/>
        <v>43112</v>
      </c>
      <c r="LZ12" s="55">
        <f t="shared" si="4"/>
        <v>43113</v>
      </c>
      <c r="MA12" s="55">
        <f t="shared" si="4"/>
        <v>43114</v>
      </c>
      <c r="MB12" s="55">
        <f t="shared" si="4"/>
        <v>43115</v>
      </c>
      <c r="MC12" s="55">
        <f t="shared" ref="MC12:ON12" si="5">MB12+1</f>
        <v>43116</v>
      </c>
      <c r="MD12" s="55">
        <f t="shared" si="5"/>
        <v>43117</v>
      </c>
      <c r="ME12" s="55">
        <f t="shared" si="5"/>
        <v>43118</v>
      </c>
      <c r="MF12" s="55">
        <f t="shared" si="5"/>
        <v>43119</v>
      </c>
      <c r="MG12" s="55">
        <f t="shared" si="5"/>
        <v>43120</v>
      </c>
      <c r="MH12" s="55">
        <f t="shared" si="5"/>
        <v>43121</v>
      </c>
      <c r="MI12" s="55">
        <f t="shared" si="5"/>
        <v>43122</v>
      </c>
      <c r="MJ12" s="55">
        <f t="shared" si="5"/>
        <v>43123</v>
      </c>
      <c r="MK12" s="55">
        <f t="shared" si="5"/>
        <v>43124</v>
      </c>
      <c r="ML12" s="55">
        <f t="shared" si="5"/>
        <v>43125</v>
      </c>
      <c r="MM12" s="55">
        <f t="shared" si="5"/>
        <v>43126</v>
      </c>
      <c r="MN12" s="55">
        <f t="shared" si="5"/>
        <v>43127</v>
      </c>
      <c r="MO12" s="55">
        <f t="shared" si="5"/>
        <v>43128</v>
      </c>
      <c r="MP12" s="55">
        <f t="shared" si="5"/>
        <v>43129</v>
      </c>
      <c r="MQ12" s="55">
        <f t="shared" si="5"/>
        <v>43130</v>
      </c>
      <c r="MR12" s="55">
        <f t="shared" si="5"/>
        <v>43131</v>
      </c>
      <c r="MS12" s="55">
        <f t="shared" si="5"/>
        <v>43132</v>
      </c>
      <c r="MT12" s="55">
        <f t="shared" si="5"/>
        <v>43133</v>
      </c>
      <c r="MU12" s="55">
        <f t="shared" si="5"/>
        <v>43134</v>
      </c>
      <c r="MV12" s="55">
        <f t="shared" si="5"/>
        <v>43135</v>
      </c>
      <c r="MW12" s="55">
        <f t="shared" si="5"/>
        <v>43136</v>
      </c>
      <c r="MX12" s="55">
        <f t="shared" si="5"/>
        <v>43137</v>
      </c>
      <c r="MY12" s="55">
        <f t="shared" si="5"/>
        <v>43138</v>
      </c>
      <c r="MZ12" s="55">
        <f t="shared" si="5"/>
        <v>43139</v>
      </c>
      <c r="NA12" s="55">
        <f t="shared" si="5"/>
        <v>43140</v>
      </c>
      <c r="NB12" s="55">
        <f t="shared" si="5"/>
        <v>43141</v>
      </c>
      <c r="NC12" s="55">
        <f t="shared" si="5"/>
        <v>43142</v>
      </c>
      <c r="ND12" s="55">
        <f t="shared" si="5"/>
        <v>43143</v>
      </c>
      <c r="NE12" s="55">
        <f t="shared" si="5"/>
        <v>43144</v>
      </c>
      <c r="NF12" s="55">
        <f t="shared" si="5"/>
        <v>43145</v>
      </c>
      <c r="NG12" s="55">
        <f t="shared" si="5"/>
        <v>43146</v>
      </c>
      <c r="NH12" s="55">
        <f t="shared" si="5"/>
        <v>43147</v>
      </c>
      <c r="NI12" s="55">
        <f t="shared" si="5"/>
        <v>43148</v>
      </c>
      <c r="NJ12" s="55">
        <f t="shared" si="5"/>
        <v>43149</v>
      </c>
      <c r="NK12" s="55">
        <f t="shared" si="5"/>
        <v>43150</v>
      </c>
      <c r="NL12" s="55">
        <f t="shared" si="5"/>
        <v>43151</v>
      </c>
      <c r="NM12" s="55">
        <f t="shared" si="5"/>
        <v>43152</v>
      </c>
      <c r="NN12" s="55">
        <f t="shared" si="5"/>
        <v>43153</v>
      </c>
      <c r="NO12" s="55">
        <f t="shared" si="5"/>
        <v>43154</v>
      </c>
      <c r="NP12" s="55">
        <f t="shared" si="5"/>
        <v>43155</v>
      </c>
      <c r="NQ12" s="55">
        <f t="shared" si="5"/>
        <v>43156</v>
      </c>
      <c r="NR12" s="55">
        <f t="shared" si="5"/>
        <v>43157</v>
      </c>
      <c r="NS12" s="55">
        <f t="shared" si="5"/>
        <v>43158</v>
      </c>
      <c r="NT12" s="55">
        <f t="shared" si="5"/>
        <v>43159</v>
      </c>
      <c r="NU12" s="55">
        <f t="shared" si="5"/>
        <v>43160</v>
      </c>
      <c r="NV12" s="55">
        <f t="shared" si="5"/>
        <v>43161</v>
      </c>
      <c r="NW12" s="55">
        <f t="shared" si="5"/>
        <v>43162</v>
      </c>
      <c r="NX12" s="55">
        <f t="shared" si="5"/>
        <v>43163</v>
      </c>
      <c r="NY12" s="55">
        <f t="shared" si="5"/>
        <v>43164</v>
      </c>
      <c r="NZ12" s="55">
        <f t="shared" si="5"/>
        <v>43165</v>
      </c>
      <c r="OA12" s="55">
        <f t="shared" si="5"/>
        <v>43166</v>
      </c>
      <c r="OB12" s="55">
        <f t="shared" si="5"/>
        <v>43167</v>
      </c>
      <c r="OC12" s="55">
        <f t="shared" si="5"/>
        <v>43168</v>
      </c>
      <c r="OD12" s="55">
        <f t="shared" si="5"/>
        <v>43169</v>
      </c>
      <c r="OE12" s="55">
        <f t="shared" si="5"/>
        <v>43170</v>
      </c>
      <c r="OF12" s="55">
        <f t="shared" si="5"/>
        <v>43171</v>
      </c>
      <c r="OG12" s="55">
        <f t="shared" si="5"/>
        <v>43172</v>
      </c>
      <c r="OH12" s="55">
        <f t="shared" si="5"/>
        <v>43173</v>
      </c>
      <c r="OI12" s="55">
        <f t="shared" si="5"/>
        <v>43174</v>
      </c>
      <c r="OJ12" s="55">
        <f t="shared" si="5"/>
        <v>43175</v>
      </c>
      <c r="OK12" s="55">
        <f t="shared" si="5"/>
        <v>43176</v>
      </c>
      <c r="OL12" s="55">
        <f t="shared" si="5"/>
        <v>43177</v>
      </c>
      <c r="OM12" s="55">
        <f t="shared" si="5"/>
        <v>43178</v>
      </c>
      <c r="ON12" s="55">
        <f t="shared" si="5"/>
        <v>43179</v>
      </c>
      <c r="OO12" s="55">
        <f t="shared" ref="OO12:QZ12" si="6">ON12+1</f>
        <v>43180</v>
      </c>
      <c r="OP12" s="55">
        <f t="shared" si="6"/>
        <v>43181</v>
      </c>
      <c r="OQ12" s="55">
        <f t="shared" si="6"/>
        <v>43182</v>
      </c>
      <c r="OR12" s="55">
        <f t="shared" si="6"/>
        <v>43183</v>
      </c>
      <c r="OS12" s="55">
        <f t="shared" si="6"/>
        <v>43184</v>
      </c>
      <c r="OT12" s="55">
        <f t="shared" si="6"/>
        <v>43185</v>
      </c>
      <c r="OU12" s="55">
        <f t="shared" si="6"/>
        <v>43186</v>
      </c>
      <c r="OV12" s="55">
        <f t="shared" si="6"/>
        <v>43187</v>
      </c>
      <c r="OW12" s="55">
        <f t="shared" si="6"/>
        <v>43188</v>
      </c>
      <c r="OX12" s="55">
        <f t="shared" si="6"/>
        <v>43189</v>
      </c>
      <c r="OY12" s="55">
        <f t="shared" si="6"/>
        <v>43190</v>
      </c>
      <c r="OZ12" s="55">
        <f t="shared" si="6"/>
        <v>43191</v>
      </c>
      <c r="PA12" s="55">
        <f t="shared" si="6"/>
        <v>43192</v>
      </c>
      <c r="PB12" s="55">
        <f t="shared" si="6"/>
        <v>43193</v>
      </c>
      <c r="PC12" s="55">
        <f t="shared" si="6"/>
        <v>43194</v>
      </c>
      <c r="PD12" s="55">
        <f t="shared" si="6"/>
        <v>43195</v>
      </c>
      <c r="PE12" s="55">
        <f t="shared" si="6"/>
        <v>43196</v>
      </c>
      <c r="PF12" s="55">
        <f t="shared" si="6"/>
        <v>43197</v>
      </c>
      <c r="PG12" s="55">
        <f t="shared" si="6"/>
        <v>43198</v>
      </c>
      <c r="PH12" s="55">
        <f t="shared" si="6"/>
        <v>43199</v>
      </c>
      <c r="PI12" s="55">
        <f t="shared" si="6"/>
        <v>43200</v>
      </c>
      <c r="PJ12" s="55">
        <f t="shared" si="6"/>
        <v>43201</v>
      </c>
      <c r="PK12" s="55">
        <f t="shared" si="6"/>
        <v>43202</v>
      </c>
      <c r="PL12" s="55">
        <f t="shared" si="6"/>
        <v>43203</v>
      </c>
      <c r="PM12" s="55">
        <f t="shared" si="6"/>
        <v>43204</v>
      </c>
      <c r="PN12" s="55">
        <f t="shared" si="6"/>
        <v>43205</v>
      </c>
      <c r="PO12" s="55">
        <f t="shared" si="6"/>
        <v>43206</v>
      </c>
      <c r="PP12" s="55">
        <f t="shared" si="6"/>
        <v>43207</v>
      </c>
      <c r="PQ12" s="55">
        <f t="shared" si="6"/>
        <v>43208</v>
      </c>
      <c r="PR12" s="55">
        <f t="shared" si="6"/>
        <v>43209</v>
      </c>
      <c r="PS12" s="55">
        <f t="shared" si="6"/>
        <v>43210</v>
      </c>
      <c r="PT12" s="55">
        <f t="shared" si="6"/>
        <v>43211</v>
      </c>
      <c r="PU12" s="55">
        <f t="shared" si="6"/>
        <v>43212</v>
      </c>
      <c r="PV12" s="55">
        <f t="shared" si="6"/>
        <v>43213</v>
      </c>
      <c r="PW12" s="55">
        <f t="shared" si="6"/>
        <v>43214</v>
      </c>
      <c r="PX12" s="55">
        <f t="shared" si="6"/>
        <v>43215</v>
      </c>
      <c r="PY12" s="55">
        <f t="shared" si="6"/>
        <v>43216</v>
      </c>
      <c r="PZ12" s="55">
        <f t="shared" si="6"/>
        <v>43217</v>
      </c>
      <c r="QA12" s="55">
        <f t="shared" si="6"/>
        <v>43218</v>
      </c>
      <c r="QB12" s="55">
        <f t="shared" si="6"/>
        <v>43219</v>
      </c>
      <c r="QC12" s="55">
        <f t="shared" si="6"/>
        <v>43220</v>
      </c>
      <c r="QD12" s="55">
        <f t="shared" si="6"/>
        <v>43221</v>
      </c>
      <c r="QE12" s="55">
        <f t="shared" si="6"/>
        <v>43222</v>
      </c>
      <c r="QF12" s="55">
        <f t="shared" si="6"/>
        <v>43223</v>
      </c>
      <c r="QG12" s="55">
        <f t="shared" si="6"/>
        <v>43224</v>
      </c>
      <c r="QH12" s="55">
        <f t="shared" si="6"/>
        <v>43225</v>
      </c>
      <c r="QI12" s="55">
        <f t="shared" si="6"/>
        <v>43226</v>
      </c>
      <c r="QJ12" s="55">
        <f t="shared" si="6"/>
        <v>43227</v>
      </c>
      <c r="QK12" s="55">
        <f t="shared" si="6"/>
        <v>43228</v>
      </c>
      <c r="QL12" s="55">
        <f t="shared" si="6"/>
        <v>43229</v>
      </c>
      <c r="QM12" s="55">
        <f t="shared" si="6"/>
        <v>43230</v>
      </c>
      <c r="QN12" s="55">
        <f t="shared" si="6"/>
        <v>43231</v>
      </c>
      <c r="QO12" s="55">
        <f t="shared" si="6"/>
        <v>43232</v>
      </c>
      <c r="QP12" s="55">
        <f t="shared" si="6"/>
        <v>43233</v>
      </c>
      <c r="QQ12" s="55">
        <f t="shared" si="6"/>
        <v>43234</v>
      </c>
      <c r="QR12" s="55">
        <f t="shared" si="6"/>
        <v>43235</v>
      </c>
      <c r="QS12" s="55">
        <f t="shared" si="6"/>
        <v>43236</v>
      </c>
      <c r="QT12" s="55">
        <f t="shared" si="6"/>
        <v>43237</v>
      </c>
      <c r="QU12" s="55">
        <f t="shared" si="6"/>
        <v>43238</v>
      </c>
      <c r="QV12" s="55">
        <f t="shared" si="6"/>
        <v>43239</v>
      </c>
      <c r="QW12" s="55">
        <f t="shared" si="6"/>
        <v>43240</v>
      </c>
      <c r="QX12" s="55">
        <f t="shared" si="6"/>
        <v>43241</v>
      </c>
      <c r="QY12" s="55">
        <f t="shared" si="6"/>
        <v>43242</v>
      </c>
      <c r="QZ12" s="55">
        <f t="shared" si="6"/>
        <v>43243</v>
      </c>
      <c r="RA12" s="55">
        <f t="shared" ref="RA12:TL12" si="7">QZ12+1</f>
        <v>43244</v>
      </c>
      <c r="RB12" s="55">
        <f t="shared" si="7"/>
        <v>43245</v>
      </c>
      <c r="RC12" s="55">
        <f t="shared" si="7"/>
        <v>43246</v>
      </c>
      <c r="RD12" s="55">
        <f t="shared" si="7"/>
        <v>43247</v>
      </c>
      <c r="RE12" s="55">
        <f t="shared" si="7"/>
        <v>43248</v>
      </c>
      <c r="RF12" s="55">
        <f t="shared" si="7"/>
        <v>43249</v>
      </c>
      <c r="RG12" s="55">
        <f t="shared" si="7"/>
        <v>43250</v>
      </c>
      <c r="RH12" s="55">
        <f t="shared" si="7"/>
        <v>43251</v>
      </c>
      <c r="RI12" s="55">
        <f t="shared" si="7"/>
        <v>43252</v>
      </c>
      <c r="RJ12" s="55">
        <f t="shared" si="7"/>
        <v>43253</v>
      </c>
      <c r="RK12" s="55">
        <f t="shared" si="7"/>
        <v>43254</v>
      </c>
      <c r="RL12" s="55">
        <f t="shared" si="7"/>
        <v>43255</v>
      </c>
      <c r="RM12" s="55">
        <f t="shared" si="7"/>
        <v>43256</v>
      </c>
      <c r="RN12" s="55">
        <f t="shared" si="7"/>
        <v>43257</v>
      </c>
      <c r="RO12" s="55">
        <f t="shared" si="7"/>
        <v>43258</v>
      </c>
      <c r="RP12" s="55">
        <f t="shared" si="7"/>
        <v>43259</v>
      </c>
      <c r="RQ12" s="55">
        <f t="shared" si="7"/>
        <v>43260</v>
      </c>
      <c r="RR12" s="55">
        <f t="shared" si="7"/>
        <v>43261</v>
      </c>
      <c r="RS12" s="55">
        <f t="shared" si="7"/>
        <v>43262</v>
      </c>
      <c r="RT12" s="55">
        <f t="shared" si="7"/>
        <v>43263</v>
      </c>
      <c r="RU12" s="55">
        <f t="shared" si="7"/>
        <v>43264</v>
      </c>
      <c r="RV12" s="55">
        <f t="shared" si="7"/>
        <v>43265</v>
      </c>
      <c r="RW12" s="55">
        <f t="shared" si="7"/>
        <v>43266</v>
      </c>
      <c r="RX12" s="55">
        <f t="shared" si="7"/>
        <v>43267</v>
      </c>
      <c r="RY12" s="55">
        <f t="shared" si="7"/>
        <v>43268</v>
      </c>
      <c r="RZ12" s="55">
        <f t="shared" si="7"/>
        <v>43269</v>
      </c>
      <c r="SA12" s="55">
        <f t="shared" si="7"/>
        <v>43270</v>
      </c>
      <c r="SB12" s="55">
        <f t="shared" si="7"/>
        <v>43271</v>
      </c>
      <c r="SC12" s="55">
        <f t="shared" si="7"/>
        <v>43272</v>
      </c>
      <c r="SD12" s="55">
        <f t="shared" si="7"/>
        <v>43273</v>
      </c>
      <c r="SE12" s="55">
        <f t="shared" si="7"/>
        <v>43274</v>
      </c>
      <c r="SF12" s="55">
        <f t="shared" si="7"/>
        <v>43275</v>
      </c>
      <c r="SG12" s="55">
        <f t="shared" si="7"/>
        <v>43276</v>
      </c>
      <c r="SH12" s="55">
        <f t="shared" si="7"/>
        <v>43277</v>
      </c>
      <c r="SI12" s="55">
        <f t="shared" si="7"/>
        <v>43278</v>
      </c>
      <c r="SJ12" s="55">
        <f t="shared" si="7"/>
        <v>43279</v>
      </c>
      <c r="SK12" s="55">
        <f t="shared" si="7"/>
        <v>43280</v>
      </c>
      <c r="SL12" s="55">
        <f t="shared" si="7"/>
        <v>43281</v>
      </c>
      <c r="SM12" s="55">
        <f t="shared" si="7"/>
        <v>43282</v>
      </c>
      <c r="SN12" s="55">
        <f t="shared" si="7"/>
        <v>43283</v>
      </c>
      <c r="SO12" s="55">
        <f t="shared" si="7"/>
        <v>43284</v>
      </c>
      <c r="SP12" s="55">
        <f t="shared" si="7"/>
        <v>43285</v>
      </c>
      <c r="SQ12" s="55">
        <f t="shared" si="7"/>
        <v>43286</v>
      </c>
      <c r="SR12" s="55">
        <f t="shared" si="7"/>
        <v>43287</v>
      </c>
      <c r="SS12" s="55">
        <f t="shared" si="7"/>
        <v>43288</v>
      </c>
      <c r="ST12" s="55">
        <f t="shared" si="7"/>
        <v>43289</v>
      </c>
      <c r="SU12" s="55">
        <f t="shared" si="7"/>
        <v>43290</v>
      </c>
      <c r="SV12" s="55">
        <f t="shared" si="7"/>
        <v>43291</v>
      </c>
      <c r="SW12" s="55">
        <f t="shared" si="7"/>
        <v>43292</v>
      </c>
      <c r="SX12" s="55">
        <f t="shared" si="7"/>
        <v>43293</v>
      </c>
      <c r="SY12" s="55">
        <f t="shared" si="7"/>
        <v>43294</v>
      </c>
      <c r="SZ12" s="55">
        <f t="shared" si="7"/>
        <v>43295</v>
      </c>
      <c r="TA12" s="55">
        <f t="shared" si="7"/>
        <v>43296</v>
      </c>
      <c r="TB12" s="55">
        <f t="shared" si="7"/>
        <v>43297</v>
      </c>
      <c r="TC12" s="55">
        <f t="shared" si="7"/>
        <v>43298</v>
      </c>
      <c r="TD12" s="55">
        <f t="shared" si="7"/>
        <v>43299</v>
      </c>
      <c r="TE12" s="55">
        <f t="shared" si="7"/>
        <v>43300</v>
      </c>
      <c r="TF12" s="55">
        <f t="shared" si="7"/>
        <v>43301</v>
      </c>
      <c r="TG12" s="55">
        <f t="shared" si="7"/>
        <v>43302</v>
      </c>
      <c r="TH12" s="55">
        <f t="shared" si="7"/>
        <v>43303</v>
      </c>
      <c r="TI12" s="55">
        <f t="shared" si="7"/>
        <v>43304</v>
      </c>
      <c r="TJ12" s="55">
        <f t="shared" si="7"/>
        <v>43305</v>
      </c>
      <c r="TK12" s="55">
        <f t="shared" si="7"/>
        <v>43306</v>
      </c>
      <c r="TL12" s="55">
        <f t="shared" si="7"/>
        <v>43307</v>
      </c>
      <c r="TM12" s="55">
        <f t="shared" ref="TM12:VX12" si="8">TL12+1</f>
        <v>43308</v>
      </c>
      <c r="TN12" s="55">
        <f t="shared" si="8"/>
        <v>43309</v>
      </c>
      <c r="TO12" s="55">
        <f t="shared" si="8"/>
        <v>43310</v>
      </c>
      <c r="TP12" s="55">
        <f t="shared" si="8"/>
        <v>43311</v>
      </c>
      <c r="TQ12" s="55">
        <f t="shared" si="8"/>
        <v>43312</v>
      </c>
      <c r="TR12" s="55">
        <f t="shared" si="8"/>
        <v>43313</v>
      </c>
      <c r="TS12" s="55">
        <f t="shared" si="8"/>
        <v>43314</v>
      </c>
      <c r="TT12" s="55">
        <f t="shared" si="8"/>
        <v>43315</v>
      </c>
      <c r="TU12" s="55">
        <f t="shared" si="8"/>
        <v>43316</v>
      </c>
      <c r="TV12" s="55">
        <f t="shared" si="8"/>
        <v>43317</v>
      </c>
      <c r="TW12" s="55">
        <f t="shared" si="8"/>
        <v>43318</v>
      </c>
      <c r="TX12" s="55">
        <f t="shared" si="8"/>
        <v>43319</v>
      </c>
      <c r="TY12" s="55">
        <f t="shared" si="8"/>
        <v>43320</v>
      </c>
      <c r="TZ12" s="55">
        <f t="shared" si="8"/>
        <v>43321</v>
      </c>
      <c r="UA12" s="55">
        <f t="shared" si="8"/>
        <v>43322</v>
      </c>
      <c r="UB12" s="55">
        <f t="shared" si="8"/>
        <v>43323</v>
      </c>
      <c r="UC12" s="55">
        <f t="shared" si="8"/>
        <v>43324</v>
      </c>
      <c r="UD12" s="55">
        <f t="shared" si="8"/>
        <v>43325</v>
      </c>
      <c r="UE12" s="55">
        <f t="shared" si="8"/>
        <v>43326</v>
      </c>
      <c r="UF12" s="55">
        <f t="shared" si="8"/>
        <v>43327</v>
      </c>
      <c r="UG12" s="55">
        <f t="shared" si="8"/>
        <v>43328</v>
      </c>
      <c r="UH12" s="55">
        <f t="shared" si="8"/>
        <v>43329</v>
      </c>
      <c r="UI12" s="55">
        <f t="shared" si="8"/>
        <v>43330</v>
      </c>
      <c r="UJ12" s="55">
        <f t="shared" si="8"/>
        <v>43331</v>
      </c>
      <c r="UK12" s="55">
        <f t="shared" si="8"/>
        <v>43332</v>
      </c>
      <c r="UL12" s="55">
        <f t="shared" si="8"/>
        <v>43333</v>
      </c>
      <c r="UM12" s="55">
        <f t="shared" si="8"/>
        <v>43334</v>
      </c>
      <c r="UN12" s="55">
        <f t="shared" si="8"/>
        <v>43335</v>
      </c>
      <c r="UO12" s="55">
        <f t="shared" si="8"/>
        <v>43336</v>
      </c>
      <c r="UP12" s="55">
        <f t="shared" si="8"/>
        <v>43337</v>
      </c>
      <c r="UQ12" s="55">
        <f t="shared" si="8"/>
        <v>43338</v>
      </c>
      <c r="UR12" s="55">
        <f t="shared" si="8"/>
        <v>43339</v>
      </c>
      <c r="US12" s="55">
        <f t="shared" si="8"/>
        <v>43340</v>
      </c>
      <c r="UT12" s="55">
        <f t="shared" si="8"/>
        <v>43341</v>
      </c>
      <c r="UU12" s="55">
        <f t="shared" si="8"/>
        <v>43342</v>
      </c>
      <c r="UV12" s="55">
        <f t="shared" si="8"/>
        <v>43343</v>
      </c>
      <c r="UW12" s="55">
        <f t="shared" si="8"/>
        <v>43344</v>
      </c>
      <c r="UX12" s="55">
        <f t="shared" si="8"/>
        <v>43345</v>
      </c>
      <c r="UY12" s="55">
        <f t="shared" si="8"/>
        <v>43346</v>
      </c>
      <c r="UZ12" s="55">
        <f t="shared" si="8"/>
        <v>43347</v>
      </c>
      <c r="VA12" s="55">
        <f t="shared" si="8"/>
        <v>43348</v>
      </c>
      <c r="VB12" s="55">
        <f t="shared" si="8"/>
        <v>43349</v>
      </c>
      <c r="VC12" s="55">
        <f t="shared" si="8"/>
        <v>43350</v>
      </c>
      <c r="VD12" s="55">
        <f t="shared" si="8"/>
        <v>43351</v>
      </c>
      <c r="VE12" s="55">
        <f t="shared" si="8"/>
        <v>43352</v>
      </c>
      <c r="VF12" s="55">
        <f t="shared" si="8"/>
        <v>43353</v>
      </c>
      <c r="VG12" s="55">
        <f t="shared" si="8"/>
        <v>43354</v>
      </c>
      <c r="VH12" s="55">
        <f t="shared" si="8"/>
        <v>43355</v>
      </c>
      <c r="VI12" s="55">
        <f t="shared" si="8"/>
        <v>43356</v>
      </c>
      <c r="VJ12" s="55">
        <f t="shared" si="8"/>
        <v>43357</v>
      </c>
      <c r="VK12" s="55">
        <f t="shared" si="8"/>
        <v>43358</v>
      </c>
      <c r="VL12" s="55">
        <f t="shared" si="8"/>
        <v>43359</v>
      </c>
      <c r="VM12" s="55">
        <f t="shared" si="8"/>
        <v>43360</v>
      </c>
      <c r="VN12" s="55">
        <f t="shared" si="8"/>
        <v>43361</v>
      </c>
      <c r="VO12" s="55">
        <f t="shared" si="8"/>
        <v>43362</v>
      </c>
      <c r="VP12" s="55">
        <f t="shared" si="8"/>
        <v>43363</v>
      </c>
      <c r="VQ12" s="55">
        <f t="shared" si="8"/>
        <v>43364</v>
      </c>
      <c r="VR12" s="55">
        <f t="shared" si="8"/>
        <v>43365</v>
      </c>
      <c r="VS12" s="55">
        <f t="shared" si="8"/>
        <v>43366</v>
      </c>
      <c r="VT12" s="55">
        <f t="shared" si="8"/>
        <v>43367</v>
      </c>
      <c r="VU12" s="55">
        <f t="shared" si="8"/>
        <v>43368</v>
      </c>
      <c r="VV12" s="55">
        <f t="shared" si="8"/>
        <v>43369</v>
      </c>
      <c r="VW12" s="55">
        <f t="shared" si="8"/>
        <v>43370</v>
      </c>
      <c r="VX12" s="55">
        <f t="shared" si="8"/>
        <v>43371</v>
      </c>
      <c r="VY12" s="55">
        <f t="shared" ref="VY12:YJ12" si="9">VX12+1</f>
        <v>43372</v>
      </c>
      <c r="VZ12" s="55">
        <f t="shared" si="9"/>
        <v>43373</v>
      </c>
      <c r="WA12" s="55">
        <f t="shared" si="9"/>
        <v>43374</v>
      </c>
      <c r="WB12" s="55">
        <f t="shared" si="9"/>
        <v>43375</v>
      </c>
      <c r="WC12" s="55">
        <f t="shared" si="9"/>
        <v>43376</v>
      </c>
      <c r="WD12" s="55">
        <f t="shared" si="9"/>
        <v>43377</v>
      </c>
      <c r="WE12" s="55">
        <f t="shared" si="9"/>
        <v>43378</v>
      </c>
      <c r="WF12" s="55">
        <f t="shared" si="9"/>
        <v>43379</v>
      </c>
      <c r="WG12" s="55">
        <f t="shared" si="9"/>
        <v>43380</v>
      </c>
      <c r="WH12" s="55">
        <f t="shared" si="9"/>
        <v>43381</v>
      </c>
      <c r="WI12" s="55">
        <f t="shared" si="9"/>
        <v>43382</v>
      </c>
      <c r="WJ12" s="55">
        <f t="shared" si="9"/>
        <v>43383</v>
      </c>
      <c r="WK12" s="55">
        <f t="shared" si="9"/>
        <v>43384</v>
      </c>
      <c r="WL12" s="55">
        <f t="shared" si="9"/>
        <v>43385</v>
      </c>
      <c r="WM12" s="55">
        <f t="shared" si="9"/>
        <v>43386</v>
      </c>
      <c r="WN12" s="55">
        <f t="shared" si="9"/>
        <v>43387</v>
      </c>
      <c r="WO12" s="55">
        <f t="shared" si="9"/>
        <v>43388</v>
      </c>
      <c r="WP12" s="55">
        <f t="shared" si="9"/>
        <v>43389</v>
      </c>
      <c r="WQ12" s="55">
        <f t="shared" si="9"/>
        <v>43390</v>
      </c>
      <c r="WR12" s="55">
        <f t="shared" si="9"/>
        <v>43391</v>
      </c>
      <c r="WS12" s="55">
        <f t="shared" si="9"/>
        <v>43392</v>
      </c>
      <c r="WT12" s="55">
        <f t="shared" si="9"/>
        <v>43393</v>
      </c>
      <c r="WU12" s="55">
        <f t="shared" si="9"/>
        <v>43394</v>
      </c>
      <c r="WV12" s="55">
        <f t="shared" si="9"/>
        <v>43395</v>
      </c>
      <c r="WW12" s="55">
        <f t="shared" si="9"/>
        <v>43396</v>
      </c>
      <c r="WX12" s="55">
        <f t="shared" si="9"/>
        <v>43397</v>
      </c>
      <c r="WY12" s="55">
        <f t="shared" si="9"/>
        <v>43398</v>
      </c>
      <c r="WZ12" s="55">
        <f t="shared" si="9"/>
        <v>43399</v>
      </c>
      <c r="XA12" s="55">
        <f t="shared" si="9"/>
        <v>43400</v>
      </c>
      <c r="XB12" s="55">
        <f t="shared" si="9"/>
        <v>43401</v>
      </c>
      <c r="XC12" s="55">
        <f t="shared" si="9"/>
        <v>43402</v>
      </c>
      <c r="XD12" s="55">
        <f t="shared" si="9"/>
        <v>43403</v>
      </c>
      <c r="XE12" s="55">
        <f t="shared" si="9"/>
        <v>43404</v>
      </c>
      <c r="XF12" s="55">
        <f t="shared" si="9"/>
        <v>43405</v>
      </c>
      <c r="XG12" s="55">
        <f t="shared" si="9"/>
        <v>43406</v>
      </c>
      <c r="XH12" s="55">
        <f t="shared" si="9"/>
        <v>43407</v>
      </c>
      <c r="XI12" s="55">
        <f t="shared" si="9"/>
        <v>43408</v>
      </c>
      <c r="XJ12" s="55">
        <f t="shared" si="9"/>
        <v>43409</v>
      </c>
      <c r="XK12" s="55">
        <f t="shared" si="9"/>
        <v>43410</v>
      </c>
      <c r="XL12" s="55">
        <f t="shared" si="9"/>
        <v>43411</v>
      </c>
      <c r="XM12" s="55">
        <f t="shared" si="9"/>
        <v>43412</v>
      </c>
      <c r="XN12" s="55">
        <f t="shared" si="9"/>
        <v>43413</v>
      </c>
      <c r="XO12" s="55">
        <f t="shared" si="9"/>
        <v>43414</v>
      </c>
      <c r="XP12" s="55">
        <f t="shared" si="9"/>
        <v>43415</v>
      </c>
      <c r="XQ12" s="55">
        <f t="shared" si="9"/>
        <v>43416</v>
      </c>
      <c r="XR12" s="55">
        <f t="shared" si="9"/>
        <v>43417</v>
      </c>
      <c r="XS12" s="55">
        <f t="shared" si="9"/>
        <v>43418</v>
      </c>
      <c r="XT12" s="55">
        <f t="shared" si="9"/>
        <v>43419</v>
      </c>
      <c r="XU12" s="55">
        <f t="shared" si="9"/>
        <v>43420</v>
      </c>
      <c r="XV12" s="55">
        <f t="shared" si="9"/>
        <v>43421</v>
      </c>
      <c r="XW12" s="55">
        <f t="shared" si="9"/>
        <v>43422</v>
      </c>
      <c r="XX12" s="55">
        <f t="shared" si="9"/>
        <v>43423</v>
      </c>
      <c r="XY12" s="55">
        <f t="shared" si="9"/>
        <v>43424</v>
      </c>
      <c r="XZ12" s="55">
        <f t="shared" si="9"/>
        <v>43425</v>
      </c>
      <c r="YA12" s="55">
        <f t="shared" si="9"/>
        <v>43426</v>
      </c>
      <c r="YB12" s="55">
        <f t="shared" si="9"/>
        <v>43427</v>
      </c>
      <c r="YC12" s="55">
        <f t="shared" si="9"/>
        <v>43428</v>
      </c>
      <c r="YD12" s="55">
        <f t="shared" si="9"/>
        <v>43429</v>
      </c>
      <c r="YE12" s="55">
        <f t="shared" si="9"/>
        <v>43430</v>
      </c>
      <c r="YF12" s="55">
        <f t="shared" si="9"/>
        <v>43431</v>
      </c>
      <c r="YG12" s="55">
        <f t="shared" si="9"/>
        <v>43432</v>
      </c>
      <c r="YH12" s="55">
        <f t="shared" si="9"/>
        <v>43433</v>
      </c>
      <c r="YI12" s="55">
        <f t="shared" si="9"/>
        <v>43434</v>
      </c>
      <c r="YJ12" s="55">
        <f t="shared" si="9"/>
        <v>43435</v>
      </c>
      <c r="YK12" s="55">
        <f t="shared" ref="YK12:AAV12" si="10">YJ12+1</f>
        <v>43436</v>
      </c>
      <c r="YL12" s="55">
        <f t="shared" si="10"/>
        <v>43437</v>
      </c>
      <c r="YM12" s="55">
        <f t="shared" si="10"/>
        <v>43438</v>
      </c>
      <c r="YN12" s="55">
        <f t="shared" si="10"/>
        <v>43439</v>
      </c>
      <c r="YO12" s="55">
        <f t="shared" si="10"/>
        <v>43440</v>
      </c>
      <c r="YP12" s="55">
        <f t="shared" si="10"/>
        <v>43441</v>
      </c>
      <c r="YQ12" s="55">
        <f t="shared" si="10"/>
        <v>43442</v>
      </c>
      <c r="YR12" s="55">
        <f t="shared" si="10"/>
        <v>43443</v>
      </c>
      <c r="YS12" s="55">
        <f t="shared" si="10"/>
        <v>43444</v>
      </c>
      <c r="YT12" s="55">
        <f t="shared" si="10"/>
        <v>43445</v>
      </c>
      <c r="YU12" s="55">
        <f t="shared" si="10"/>
        <v>43446</v>
      </c>
      <c r="YV12" s="55">
        <f t="shared" si="10"/>
        <v>43447</v>
      </c>
      <c r="YW12" s="55">
        <f t="shared" si="10"/>
        <v>43448</v>
      </c>
      <c r="YX12" s="55">
        <f t="shared" si="10"/>
        <v>43449</v>
      </c>
      <c r="YY12" s="55">
        <f t="shared" si="10"/>
        <v>43450</v>
      </c>
      <c r="YZ12" s="55">
        <f t="shared" si="10"/>
        <v>43451</v>
      </c>
      <c r="ZA12" s="55">
        <f t="shared" si="10"/>
        <v>43452</v>
      </c>
      <c r="ZB12" s="55">
        <f t="shared" si="10"/>
        <v>43453</v>
      </c>
      <c r="ZC12" s="55">
        <f t="shared" si="10"/>
        <v>43454</v>
      </c>
      <c r="ZD12" s="55">
        <f t="shared" si="10"/>
        <v>43455</v>
      </c>
      <c r="ZE12" s="55">
        <f t="shared" si="10"/>
        <v>43456</v>
      </c>
      <c r="ZF12" s="55">
        <f t="shared" si="10"/>
        <v>43457</v>
      </c>
      <c r="ZG12" s="55">
        <f t="shared" si="10"/>
        <v>43458</v>
      </c>
      <c r="ZH12" s="55">
        <f t="shared" si="10"/>
        <v>43459</v>
      </c>
      <c r="ZI12" s="55">
        <f t="shared" si="10"/>
        <v>43460</v>
      </c>
      <c r="ZJ12" s="55">
        <f t="shared" si="10"/>
        <v>43461</v>
      </c>
      <c r="ZK12" s="55">
        <f t="shared" si="10"/>
        <v>43462</v>
      </c>
      <c r="ZL12" s="55">
        <f t="shared" si="10"/>
        <v>43463</v>
      </c>
      <c r="ZM12" s="55">
        <f t="shared" si="10"/>
        <v>43464</v>
      </c>
      <c r="ZN12" s="55">
        <f t="shared" si="10"/>
        <v>43465</v>
      </c>
      <c r="ZO12" s="55">
        <f t="shared" si="10"/>
        <v>43466</v>
      </c>
      <c r="ZP12" s="55">
        <f t="shared" si="10"/>
        <v>43467</v>
      </c>
      <c r="ZQ12" s="55">
        <f t="shared" si="10"/>
        <v>43468</v>
      </c>
      <c r="ZR12" s="55">
        <f t="shared" si="10"/>
        <v>43469</v>
      </c>
      <c r="ZS12" s="55">
        <f t="shared" si="10"/>
        <v>43470</v>
      </c>
      <c r="ZT12" s="55">
        <f t="shared" si="10"/>
        <v>43471</v>
      </c>
      <c r="ZU12" s="55">
        <f t="shared" si="10"/>
        <v>43472</v>
      </c>
      <c r="ZV12" s="55">
        <f t="shared" si="10"/>
        <v>43473</v>
      </c>
      <c r="ZW12" s="55">
        <f t="shared" si="10"/>
        <v>43474</v>
      </c>
      <c r="ZX12" s="55">
        <f t="shared" si="10"/>
        <v>43475</v>
      </c>
      <c r="ZY12" s="55">
        <f t="shared" si="10"/>
        <v>43476</v>
      </c>
      <c r="ZZ12" s="55">
        <f t="shared" si="10"/>
        <v>43477</v>
      </c>
      <c r="AAA12" s="55">
        <f t="shared" si="10"/>
        <v>43478</v>
      </c>
      <c r="AAB12" s="55">
        <f t="shared" si="10"/>
        <v>43479</v>
      </c>
      <c r="AAC12" s="55">
        <f t="shared" si="10"/>
        <v>43480</v>
      </c>
      <c r="AAD12" s="55">
        <f t="shared" si="10"/>
        <v>43481</v>
      </c>
      <c r="AAE12" s="55">
        <f t="shared" si="10"/>
        <v>43482</v>
      </c>
      <c r="AAF12" s="55">
        <f t="shared" si="10"/>
        <v>43483</v>
      </c>
      <c r="AAG12" s="55">
        <f t="shared" si="10"/>
        <v>43484</v>
      </c>
      <c r="AAH12" s="55">
        <f t="shared" si="10"/>
        <v>43485</v>
      </c>
      <c r="AAI12" s="55">
        <f t="shared" si="10"/>
        <v>43486</v>
      </c>
      <c r="AAJ12" s="55">
        <f t="shared" si="10"/>
        <v>43487</v>
      </c>
      <c r="AAK12" s="55">
        <f t="shared" si="10"/>
        <v>43488</v>
      </c>
      <c r="AAL12" s="55">
        <f t="shared" si="10"/>
        <v>43489</v>
      </c>
      <c r="AAM12" s="55">
        <f t="shared" si="10"/>
        <v>43490</v>
      </c>
      <c r="AAN12" s="55">
        <f t="shared" si="10"/>
        <v>43491</v>
      </c>
      <c r="AAO12" s="55">
        <f t="shared" si="10"/>
        <v>43492</v>
      </c>
      <c r="AAP12" s="55">
        <f t="shared" si="10"/>
        <v>43493</v>
      </c>
      <c r="AAQ12" s="55">
        <f t="shared" si="10"/>
        <v>43494</v>
      </c>
      <c r="AAR12" s="55">
        <f t="shared" si="10"/>
        <v>43495</v>
      </c>
      <c r="AAS12" s="55">
        <f t="shared" si="10"/>
        <v>43496</v>
      </c>
      <c r="AAT12" s="55">
        <f t="shared" si="10"/>
        <v>43497</v>
      </c>
      <c r="AAU12" s="55">
        <f t="shared" si="10"/>
        <v>43498</v>
      </c>
      <c r="AAV12" s="55">
        <f t="shared" si="10"/>
        <v>43499</v>
      </c>
      <c r="AAW12" s="55">
        <f t="shared" ref="AAW12:ADH12" si="11">AAV12+1</f>
        <v>43500</v>
      </c>
      <c r="AAX12" s="55">
        <f t="shared" si="11"/>
        <v>43501</v>
      </c>
      <c r="AAY12" s="55">
        <f t="shared" si="11"/>
        <v>43502</v>
      </c>
      <c r="AAZ12" s="55">
        <f t="shared" si="11"/>
        <v>43503</v>
      </c>
      <c r="ABA12" s="55">
        <f t="shared" si="11"/>
        <v>43504</v>
      </c>
      <c r="ABB12" s="55">
        <f t="shared" si="11"/>
        <v>43505</v>
      </c>
      <c r="ABC12" s="55">
        <f t="shared" si="11"/>
        <v>43506</v>
      </c>
      <c r="ABD12" s="55">
        <f t="shared" si="11"/>
        <v>43507</v>
      </c>
      <c r="ABE12" s="55">
        <f t="shared" si="11"/>
        <v>43508</v>
      </c>
      <c r="ABF12" s="55">
        <f t="shared" si="11"/>
        <v>43509</v>
      </c>
      <c r="ABG12" s="55">
        <f t="shared" si="11"/>
        <v>43510</v>
      </c>
      <c r="ABH12" s="55">
        <f t="shared" si="11"/>
        <v>43511</v>
      </c>
      <c r="ABI12" s="55">
        <f t="shared" si="11"/>
        <v>43512</v>
      </c>
      <c r="ABJ12" s="55">
        <f t="shared" si="11"/>
        <v>43513</v>
      </c>
      <c r="ABK12" s="55">
        <f t="shared" si="11"/>
        <v>43514</v>
      </c>
      <c r="ABL12" s="55">
        <f t="shared" si="11"/>
        <v>43515</v>
      </c>
      <c r="ABM12" s="55">
        <f t="shared" si="11"/>
        <v>43516</v>
      </c>
      <c r="ABN12" s="55">
        <f t="shared" si="11"/>
        <v>43517</v>
      </c>
      <c r="ABO12" s="55">
        <f t="shared" si="11"/>
        <v>43518</v>
      </c>
      <c r="ABP12" s="55">
        <f t="shared" si="11"/>
        <v>43519</v>
      </c>
      <c r="ABQ12" s="55">
        <f t="shared" si="11"/>
        <v>43520</v>
      </c>
      <c r="ABR12" s="55">
        <f t="shared" si="11"/>
        <v>43521</v>
      </c>
      <c r="ABS12" s="55">
        <f t="shared" si="11"/>
        <v>43522</v>
      </c>
      <c r="ABT12" s="55">
        <f t="shared" si="11"/>
        <v>43523</v>
      </c>
      <c r="ABU12" s="55">
        <f t="shared" si="11"/>
        <v>43524</v>
      </c>
      <c r="ABV12" s="55">
        <f t="shared" si="11"/>
        <v>43525</v>
      </c>
      <c r="ABW12" s="55">
        <f t="shared" si="11"/>
        <v>43526</v>
      </c>
      <c r="ABX12" s="55">
        <f t="shared" si="11"/>
        <v>43527</v>
      </c>
      <c r="ABY12" s="55">
        <f t="shared" si="11"/>
        <v>43528</v>
      </c>
      <c r="ABZ12" s="55">
        <f t="shared" si="11"/>
        <v>43529</v>
      </c>
      <c r="ACA12" s="55">
        <f t="shared" si="11"/>
        <v>43530</v>
      </c>
      <c r="ACB12" s="55">
        <f t="shared" si="11"/>
        <v>43531</v>
      </c>
      <c r="ACC12" s="55">
        <f t="shared" si="11"/>
        <v>43532</v>
      </c>
      <c r="ACD12" s="55">
        <f t="shared" si="11"/>
        <v>43533</v>
      </c>
      <c r="ACE12" s="55">
        <f t="shared" si="11"/>
        <v>43534</v>
      </c>
      <c r="ACF12" s="55">
        <f t="shared" si="11"/>
        <v>43535</v>
      </c>
      <c r="ACG12" s="55">
        <f t="shared" si="11"/>
        <v>43536</v>
      </c>
      <c r="ACH12" s="55">
        <f t="shared" si="11"/>
        <v>43537</v>
      </c>
      <c r="ACI12" s="55">
        <f t="shared" si="11"/>
        <v>43538</v>
      </c>
      <c r="ACJ12" s="55">
        <f t="shared" si="11"/>
        <v>43539</v>
      </c>
      <c r="ACK12" s="55">
        <f t="shared" si="11"/>
        <v>43540</v>
      </c>
      <c r="ACL12" s="55">
        <f t="shared" si="11"/>
        <v>43541</v>
      </c>
      <c r="ACM12" s="55">
        <f t="shared" si="11"/>
        <v>43542</v>
      </c>
      <c r="ACN12" s="55">
        <f t="shared" si="11"/>
        <v>43543</v>
      </c>
      <c r="ACO12" s="55">
        <f t="shared" si="11"/>
        <v>43544</v>
      </c>
      <c r="ACP12" s="55">
        <f t="shared" si="11"/>
        <v>43545</v>
      </c>
      <c r="ACQ12" s="55">
        <f t="shared" si="11"/>
        <v>43546</v>
      </c>
      <c r="ACR12" s="55">
        <f t="shared" si="11"/>
        <v>43547</v>
      </c>
      <c r="ACS12" s="55">
        <f t="shared" si="11"/>
        <v>43548</v>
      </c>
      <c r="ACT12" s="55">
        <f t="shared" si="11"/>
        <v>43549</v>
      </c>
      <c r="ACU12" s="55">
        <f t="shared" si="11"/>
        <v>43550</v>
      </c>
      <c r="ACV12" s="55">
        <f t="shared" si="11"/>
        <v>43551</v>
      </c>
      <c r="ACW12" s="55">
        <f t="shared" si="11"/>
        <v>43552</v>
      </c>
      <c r="ACX12" s="55">
        <f t="shared" si="11"/>
        <v>43553</v>
      </c>
      <c r="ACY12" s="55">
        <f t="shared" si="11"/>
        <v>43554</v>
      </c>
      <c r="ACZ12" s="55">
        <f t="shared" si="11"/>
        <v>43555</v>
      </c>
      <c r="ADA12" s="55">
        <f t="shared" si="11"/>
        <v>43556</v>
      </c>
      <c r="ADB12" s="55">
        <f t="shared" si="11"/>
        <v>43557</v>
      </c>
      <c r="ADC12" s="55">
        <f t="shared" si="11"/>
        <v>43558</v>
      </c>
      <c r="ADD12" s="55">
        <f t="shared" si="11"/>
        <v>43559</v>
      </c>
      <c r="ADE12" s="55">
        <f t="shared" si="11"/>
        <v>43560</v>
      </c>
      <c r="ADF12" s="55">
        <f t="shared" si="11"/>
        <v>43561</v>
      </c>
      <c r="ADG12" s="55">
        <f t="shared" si="11"/>
        <v>43562</v>
      </c>
      <c r="ADH12" s="55">
        <f t="shared" si="11"/>
        <v>43563</v>
      </c>
      <c r="ADI12" s="55">
        <f t="shared" ref="ADI12:AFT12" si="12">ADH12+1</f>
        <v>43564</v>
      </c>
      <c r="ADJ12" s="55">
        <f t="shared" si="12"/>
        <v>43565</v>
      </c>
      <c r="ADK12" s="55">
        <f t="shared" si="12"/>
        <v>43566</v>
      </c>
      <c r="ADL12" s="55">
        <f t="shared" si="12"/>
        <v>43567</v>
      </c>
      <c r="ADM12" s="55">
        <f t="shared" si="12"/>
        <v>43568</v>
      </c>
      <c r="ADN12" s="55">
        <f t="shared" si="12"/>
        <v>43569</v>
      </c>
      <c r="ADO12" s="55">
        <f t="shared" si="12"/>
        <v>43570</v>
      </c>
      <c r="ADP12" s="55">
        <f t="shared" si="12"/>
        <v>43571</v>
      </c>
      <c r="ADQ12" s="55">
        <f t="shared" si="12"/>
        <v>43572</v>
      </c>
      <c r="ADR12" s="55">
        <f t="shared" si="12"/>
        <v>43573</v>
      </c>
      <c r="ADS12" s="55">
        <f t="shared" si="12"/>
        <v>43574</v>
      </c>
      <c r="ADT12" s="55">
        <f t="shared" si="12"/>
        <v>43575</v>
      </c>
      <c r="ADU12" s="55">
        <f t="shared" si="12"/>
        <v>43576</v>
      </c>
      <c r="ADV12" s="55">
        <f t="shared" si="12"/>
        <v>43577</v>
      </c>
      <c r="ADW12" s="55">
        <f t="shared" si="12"/>
        <v>43578</v>
      </c>
      <c r="ADX12" s="55">
        <f t="shared" si="12"/>
        <v>43579</v>
      </c>
      <c r="ADY12" s="55">
        <f t="shared" si="12"/>
        <v>43580</v>
      </c>
      <c r="ADZ12" s="55">
        <f t="shared" si="12"/>
        <v>43581</v>
      </c>
      <c r="AEA12" s="55">
        <f t="shared" si="12"/>
        <v>43582</v>
      </c>
      <c r="AEB12" s="55">
        <f t="shared" si="12"/>
        <v>43583</v>
      </c>
      <c r="AEC12" s="55">
        <f t="shared" si="12"/>
        <v>43584</v>
      </c>
      <c r="AED12" s="55">
        <f t="shared" si="12"/>
        <v>43585</v>
      </c>
      <c r="AEE12" s="55">
        <f t="shared" si="12"/>
        <v>43586</v>
      </c>
      <c r="AEF12" s="55">
        <f t="shared" si="12"/>
        <v>43587</v>
      </c>
      <c r="AEG12" s="55">
        <f t="shared" si="12"/>
        <v>43588</v>
      </c>
      <c r="AEH12" s="55">
        <f t="shared" si="12"/>
        <v>43589</v>
      </c>
      <c r="AEI12" s="55">
        <f t="shared" si="12"/>
        <v>43590</v>
      </c>
      <c r="AEJ12" s="55">
        <f t="shared" si="12"/>
        <v>43591</v>
      </c>
      <c r="AEK12" s="55">
        <f t="shared" si="12"/>
        <v>43592</v>
      </c>
      <c r="AEL12" s="55">
        <f t="shared" si="12"/>
        <v>43593</v>
      </c>
      <c r="AEM12" s="55">
        <f t="shared" si="12"/>
        <v>43594</v>
      </c>
      <c r="AEN12" s="55">
        <f t="shared" si="12"/>
        <v>43595</v>
      </c>
      <c r="AEO12" s="55">
        <f t="shared" si="12"/>
        <v>43596</v>
      </c>
      <c r="AEP12" s="55">
        <f t="shared" si="12"/>
        <v>43597</v>
      </c>
      <c r="AEQ12" s="55">
        <f t="shared" si="12"/>
        <v>43598</v>
      </c>
      <c r="AER12" s="55">
        <f t="shared" si="12"/>
        <v>43599</v>
      </c>
      <c r="AES12" s="55">
        <f t="shared" si="12"/>
        <v>43600</v>
      </c>
      <c r="AET12" s="55">
        <f t="shared" si="12"/>
        <v>43601</v>
      </c>
      <c r="AEU12" s="55">
        <f t="shared" si="12"/>
        <v>43602</v>
      </c>
      <c r="AEV12" s="55">
        <f t="shared" si="12"/>
        <v>43603</v>
      </c>
      <c r="AEW12" s="55">
        <f t="shared" si="12"/>
        <v>43604</v>
      </c>
      <c r="AEX12" s="55">
        <f t="shared" si="12"/>
        <v>43605</v>
      </c>
      <c r="AEY12" s="55">
        <f t="shared" si="12"/>
        <v>43606</v>
      </c>
      <c r="AEZ12" s="55">
        <f t="shared" si="12"/>
        <v>43607</v>
      </c>
      <c r="AFA12" s="55">
        <f t="shared" si="12"/>
        <v>43608</v>
      </c>
      <c r="AFB12" s="55">
        <f t="shared" si="12"/>
        <v>43609</v>
      </c>
      <c r="AFC12" s="55">
        <f t="shared" si="12"/>
        <v>43610</v>
      </c>
      <c r="AFD12" s="55">
        <f t="shared" si="12"/>
        <v>43611</v>
      </c>
      <c r="AFE12" s="55">
        <f t="shared" si="12"/>
        <v>43612</v>
      </c>
      <c r="AFF12" s="55">
        <f t="shared" si="12"/>
        <v>43613</v>
      </c>
      <c r="AFG12" s="55">
        <f t="shared" si="12"/>
        <v>43614</v>
      </c>
      <c r="AFH12" s="55">
        <f t="shared" si="12"/>
        <v>43615</v>
      </c>
      <c r="AFI12" s="55">
        <f t="shared" si="12"/>
        <v>43616</v>
      </c>
      <c r="AFJ12" s="55">
        <f t="shared" si="12"/>
        <v>43617</v>
      </c>
      <c r="AFK12" s="55">
        <f t="shared" si="12"/>
        <v>43618</v>
      </c>
      <c r="AFL12" s="55">
        <f t="shared" si="12"/>
        <v>43619</v>
      </c>
      <c r="AFM12" s="55">
        <f t="shared" si="12"/>
        <v>43620</v>
      </c>
      <c r="AFN12" s="55">
        <f t="shared" si="12"/>
        <v>43621</v>
      </c>
      <c r="AFO12" s="55">
        <f t="shared" si="12"/>
        <v>43622</v>
      </c>
      <c r="AFP12" s="55">
        <f t="shared" si="12"/>
        <v>43623</v>
      </c>
      <c r="AFQ12" s="55">
        <f t="shared" si="12"/>
        <v>43624</v>
      </c>
      <c r="AFR12" s="55">
        <f t="shared" si="12"/>
        <v>43625</v>
      </c>
      <c r="AFS12" s="55">
        <f t="shared" si="12"/>
        <v>43626</v>
      </c>
      <c r="AFT12" s="55">
        <f t="shared" si="12"/>
        <v>43627</v>
      </c>
      <c r="AFU12" s="55">
        <f t="shared" ref="AFU12:AIF12" si="13">AFT12+1</f>
        <v>43628</v>
      </c>
      <c r="AFV12" s="55">
        <f t="shared" si="13"/>
        <v>43629</v>
      </c>
      <c r="AFW12" s="55">
        <f t="shared" si="13"/>
        <v>43630</v>
      </c>
      <c r="AFX12" s="55">
        <f t="shared" si="13"/>
        <v>43631</v>
      </c>
      <c r="AFY12" s="55">
        <f t="shared" si="13"/>
        <v>43632</v>
      </c>
      <c r="AFZ12" s="55">
        <f t="shared" si="13"/>
        <v>43633</v>
      </c>
      <c r="AGA12" s="55">
        <f t="shared" si="13"/>
        <v>43634</v>
      </c>
      <c r="AGB12" s="55">
        <f t="shared" si="13"/>
        <v>43635</v>
      </c>
      <c r="AGC12" s="55">
        <f t="shared" si="13"/>
        <v>43636</v>
      </c>
      <c r="AGD12" s="55">
        <f t="shared" si="13"/>
        <v>43637</v>
      </c>
      <c r="AGE12" s="55">
        <f t="shared" si="13"/>
        <v>43638</v>
      </c>
      <c r="AGF12" s="55">
        <f t="shared" si="13"/>
        <v>43639</v>
      </c>
      <c r="AGG12" s="55">
        <f t="shared" si="13"/>
        <v>43640</v>
      </c>
      <c r="AGH12" s="55">
        <f t="shared" si="13"/>
        <v>43641</v>
      </c>
      <c r="AGI12" s="55">
        <f t="shared" si="13"/>
        <v>43642</v>
      </c>
      <c r="AGJ12" s="55">
        <f t="shared" si="13"/>
        <v>43643</v>
      </c>
      <c r="AGK12" s="55">
        <f t="shared" si="13"/>
        <v>43644</v>
      </c>
      <c r="AGL12" s="55">
        <f t="shared" si="13"/>
        <v>43645</v>
      </c>
      <c r="AGM12" s="55">
        <f t="shared" si="13"/>
        <v>43646</v>
      </c>
      <c r="AGN12" s="55">
        <f t="shared" si="13"/>
        <v>43647</v>
      </c>
      <c r="AGO12" s="55">
        <f t="shared" si="13"/>
        <v>43648</v>
      </c>
      <c r="AGP12" s="55">
        <f t="shared" si="13"/>
        <v>43649</v>
      </c>
      <c r="AGQ12" s="55">
        <f t="shared" si="13"/>
        <v>43650</v>
      </c>
      <c r="AGR12" s="55">
        <f t="shared" si="13"/>
        <v>43651</v>
      </c>
      <c r="AGS12" s="55">
        <f t="shared" si="13"/>
        <v>43652</v>
      </c>
      <c r="AGT12" s="55">
        <f t="shared" si="13"/>
        <v>43653</v>
      </c>
      <c r="AGU12" s="55">
        <f t="shared" si="13"/>
        <v>43654</v>
      </c>
      <c r="AGV12" s="55">
        <f t="shared" si="13"/>
        <v>43655</v>
      </c>
      <c r="AGW12" s="55">
        <f t="shared" si="13"/>
        <v>43656</v>
      </c>
      <c r="AGX12" s="55">
        <f t="shared" si="13"/>
        <v>43657</v>
      </c>
      <c r="AGY12" s="55">
        <f t="shared" si="13"/>
        <v>43658</v>
      </c>
      <c r="AGZ12" s="55">
        <f t="shared" si="13"/>
        <v>43659</v>
      </c>
      <c r="AHA12" s="55">
        <f t="shared" si="13"/>
        <v>43660</v>
      </c>
      <c r="AHB12" s="55">
        <f t="shared" si="13"/>
        <v>43661</v>
      </c>
      <c r="AHC12" s="55">
        <f t="shared" si="13"/>
        <v>43662</v>
      </c>
      <c r="AHD12" s="55">
        <f t="shared" si="13"/>
        <v>43663</v>
      </c>
      <c r="AHE12" s="55">
        <f t="shared" si="13"/>
        <v>43664</v>
      </c>
      <c r="AHF12" s="55">
        <f t="shared" si="13"/>
        <v>43665</v>
      </c>
      <c r="AHG12" s="55">
        <f t="shared" si="13"/>
        <v>43666</v>
      </c>
      <c r="AHH12" s="55">
        <f t="shared" si="13"/>
        <v>43667</v>
      </c>
      <c r="AHI12" s="55">
        <f t="shared" si="13"/>
        <v>43668</v>
      </c>
      <c r="AHJ12" s="55">
        <f t="shared" si="13"/>
        <v>43669</v>
      </c>
      <c r="AHK12" s="55">
        <f t="shared" si="13"/>
        <v>43670</v>
      </c>
      <c r="AHL12" s="55">
        <f t="shared" si="13"/>
        <v>43671</v>
      </c>
      <c r="AHM12" s="55">
        <f t="shared" si="13"/>
        <v>43672</v>
      </c>
      <c r="AHN12" s="55">
        <f t="shared" si="13"/>
        <v>43673</v>
      </c>
      <c r="AHO12" s="55">
        <f t="shared" si="13"/>
        <v>43674</v>
      </c>
      <c r="AHP12" s="55">
        <f t="shared" si="13"/>
        <v>43675</v>
      </c>
      <c r="AHQ12" s="55">
        <f t="shared" si="13"/>
        <v>43676</v>
      </c>
      <c r="AHR12" s="55">
        <f t="shared" si="13"/>
        <v>43677</v>
      </c>
      <c r="AHS12" s="55">
        <f t="shared" si="13"/>
        <v>43678</v>
      </c>
      <c r="AHT12" s="55">
        <f t="shared" si="13"/>
        <v>43679</v>
      </c>
      <c r="AHU12" s="55">
        <f t="shared" si="13"/>
        <v>43680</v>
      </c>
      <c r="AHV12" s="55">
        <f t="shared" si="13"/>
        <v>43681</v>
      </c>
      <c r="AHW12" s="55">
        <f t="shared" si="13"/>
        <v>43682</v>
      </c>
      <c r="AHX12" s="55">
        <f t="shared" si="13"/>
        <v>43683</v>
      </c>
      <c r="AHY12" s="55">
        <f t="shared" si="13"/>
        <v>43684</v>
      </c>
      <c r="AHZ12" s="55">
        <f t="shared" si="13"/>
        <v>43685</v>
      </c>
      <c r="AIA12" s="55">
        <f t="shared" si="13"/>
        <v>43686</v>
      </c>
      <c r="AIB12" s="55">
        <f t="shared" si="13"/>
        <v>43687</v>
      </c>
      <c r="AIC12" s="55">
        <f t="shared" si="13"/>
        <v>43688</v>
      </c>
      <c r="AID12" s="55">
        <f t="shared" si="13"/>
        <v>43689</v>
      </c>
      <c r="AIE12" s="55">
        <f t="shared" si="13"/>
        <v>43690</v>
      </c>
      <c r="AIF12" s="55">
        <f t="shared" si="13"/>
        <v>43691</v>
      </c>
      <c r="AIG12" s="55">
        <f t="shared" ref="AIG12:AKK12" si="14">AIF12+1</f>
        <v>43692</v>
      </c>
      <c r="AIH12" s="55">
        <f t="shared" si="14"/>
        <v>43693</v>
      </c>
      <c r="AII12" s="55">
        <f t="shared" si="14"/>
        <v>43694</v>
      </c>
      <c r="AIJ12" s="55">
        <f t="shared" si="14"/>
        <v>43695</v>
      </c>
      <c r="AIK12" s="55">
        <f t="shared" si="14"/>
        <v>43696</v>
      </c>
      <c r="AIL12" s="55">
        <f t="shared" si="14"/>
        <v>43697</v>
      </c>
      <c r="AIM12" s="55">
        <f t="shared" si="14"/>
        <v>43698</v>
      </c>
      <c r="AIN12" s="55">
        <f t="shared" si="14"/>
        <v>43699</v>
      </c>
      <c r="AIO12" s="55">
        <f t="shared" si="14"/>
        <v>43700</v>
      </c>
      <c r="AIP12" s="55">
        <f t="shared" si="14"/>
        <v>43701</v>
      </c>
      <c r="AIQ12" s="55">
        <f t="shared" si="14"/>
        <v>43702</v>
      </c>
      <c r="AIR12" s="55">
        <f t="shared" si="14"/>
        <v>43703</v>
      </c>
      <c r="AIS12" s="55">
        <f t="shared" si="14"/>
        <v>43704</v>
      </c>
      <c r="AIT12" s="55">
        <f t="shared" si="14"/>
        <v>43705</v>
      </c>
      <c r="AIU12" s="55">
        <f t="shared" si="14"/>
        <v>43706</v>
      </c>
      <c r="AIV12" s="55">
        <f t="shared" si="14"/>
        <v>43707</v>
      </c>
      <c r="AIW12" s="55">
        <f t="shared" si="14"/>
        <v>43708</v>
      </c>
      <c r="AIX12" s="55">
        <f t="shared" si="14"/>
        <v>43709</v>
      </c>
      <c r="AIY12" s="55">
        <f t="shared" si="14"/>
        <v>43710</v>
      </c>
      <c r="AIZ12" s="55">
        <f t="shared" si="14"/>
        <v>43711</v>
      </c>
      <c r="AJA12" s="55">
        <f t="shared" si="14"/>
        <v>43712</v>
      </c>
      <c r="AJB12" s="55">
        <f t="shared" si="14"/>
        <v>43713</v>
      </c>
      <c r="AJC12" s="55">
        <f t="shared" si="14"/>
        <v>43714</v>
      </c>
      <c r="AJD12" s="55">
        <f t="shared" si="14"/>
        <v>43715</v>
      </c>
      <c r="AJE12" s="55">
        <f t="shared" si="14"/>
        <v>43716</v>
      </c>
      <c r="AJF12" s="55">
        <f t="shared" si="14"/>
        <v>43717</v>
      </c>
      <c r="AJG12" s="55">
        <f t="shared" si="14"/>
        <v>43718</v>
      </c>
      <c r="AJH12" s="55">
        <f t="shared" si="14"/>
        <v>43719</v>
      </c>
      <c r="AJI12" s="55">
        <f t="shared" si="14"/>
        <v>43720</v>
      </c>
      <c r="AJJ12" s="55">
        <f t="shared" si="14"/>
        <v>43721</v>
      </c>
      <c r="AJK12" s="55">
        <f t="shared" si="14"/>
        <v>43722</v>
      </c>
      <c r="AJL12" s="55">
        <f t="shared" si="14"/>
        <v>43723</v>
      </c>
      <c r="AJM12" s="55">
        <f t="shared" si="14"/>
        <v>43724</v>
      </c>
      <c r="AJN12" s="55">
        <f t="shared" si="14"/>
        <v>43725</v>
      </c>
      <c r="AJO12" s="55">
        <f t="shared" si="14"/>
        <v>43726</v>
      </c>
      <c r="AJP12" s="55">
        <f t="shared" si="14"/>
        <v>43727</v>
      </c>
      <c r="AJQ12" s="55">
        <f t="shared" si="14"/>
        <v>43728</v>
      </c>
      <c r="AJR12" s="55">
        <f t="shared" si="14"/>
        <v>43729</v>
      </c>
      <c r="AJS12" s="55">
        <f t="shared" si="14"/>
        <v>43730</v>
      </c>
      <c r="AJT12" s="55">
        <f t="shared" si="14"/>
        <v>43731</v>
      </c>
      <c r="AJU12" s="55">
        <f t="shared" si="14"/>
        <v>43732</v>
      </c>
      <c r="AJV12" s="55">
        <f t="shared" si="14"/>
        <v>43733</v>
      </c>
      <c r="AJW12" s="55">
        <f t="shared" si="14"/>
        <v>43734</v>
      </c>
      <c r="AJX12" s="55">
        <f t="shared" si="14"/>
        <v>43735</v>
      </c>
      <c r="AJY12" s="55">
        <f t="shared" si="14"/>
        <v>43736</v>
      </c>
      <c r="AJZ12" s="55">
        <f t="shared" si="14"/>
        <v>43737</v>
      </c>
      <c r="AKA12" s="55">
        <f t="shared" si="14"/>
        <v>43738</v>
      </c>
      <c r="AKB12" s="55">
        <f t="shared" si="14"/>
        <v>43739</v>
      </c>
      <c r="AKC12" s="55">
        <f t="shared" si="14"/>
        <v>43740</v>
      </c>
      <c r="AKD12" s="55">
        <f t="shared" si="14"/>
        <v>43741</v>
      </c>
      <c r="AKE12" s="55">
        <f t="shared" si="14"/>
        <v>43742</v>
      </c>
      <c r="AKF12" s="55">
        <f t="shared" si="14"/>
        <v>43743</v>
      </c>
      <c r="AKG12" s="55">
        <f t="shared" si="14"/>
        <v>43744</v>
      </c>
      <c r="AKH12" s="55">
        <f t="shared" si="14"/>
        <v>43745</v>
      </c>
      <c r="AKI12" s="55">
        <f t="shared" si="14"/>
        <v>43746</v>
      </c>
      <c r="AKJ12" s="55">
        <f t="shared" si="14"/>
        <v>43747</v>
      </c>
      <c r="AKK12" s="55">
        <f t="shared" si="14"/>
        <v>43748</v>
      </c>
    </row>
    <row r="13" spans="2:973" s="60" customFormat="1" ht="18.75" x14ac:dyDescent="0.25">
      <c r="B13" s="236"/>
      <c r="C13" s="236"/>
      <c r="D13" s="236"/>
      <c r="E13" s="237"/>
      <c r="F13" s="237"/>
      <c r="G13" s="57"/>
      <c r="H13" s="57"/>
      <c r="I13" s="57"/>
      <c r="J13" s="57"/>
      <c r="K13" s="57"/>
      <c r="L13" s="57"/>
      <c r="M13" s="57"/>
      <c r="N13" s="59"/>
      <c r="O13" s="58"/>
      <c r="P13" s="59"/>
      <c r="Q13" s="139"/>
      <c r="R13" s="140"/>
      <c r="T13" s="215">
        <f t="shared" ref="T13:CE13" si="15">IF(DAY(T18)=1,T18,IF(T12=$AN$7,"TODAY",""))</f>
        <v>42795</v>
      </c>
      <c r="U13" s="215" t="str">
        <f t="shared" si="15"/>
        <v/>
      </c>
      <c r="V13" s="215" t="str">
        <f t="shared" si="15"/>
        <v/>
      </c>
      <c r="W13" s="215" t="str">
        <f t="shared" si="15"/>
        <v/>
      </c>
      <c r="X13" s="215" t="str">
        <f t="shared" si="15"/>
        <v/>
      </c>
      <c r="Y13" s="215" t="str">
        <f t="shared" si="15"/>
        <v/>
      </c>
      <c r="Z13" s="215" t="str">
        <f t="shared" si="15"/>
        <v/>
      </c>
      <c r="AA13" s="215" t="str">
        <f t="shared" si="15"/>
        <v/>
      </c>
      <c r="AB13" s="215" t="str">
        <f t="shared" si="15"/>
        <v/>
      </c>
      <c r="AC13" s="215" t="str">
        <f t="shared" si="15"/>
        <v/>
      </c>
      <c r="AD13" s="215" t="str">
        <f t="shared" si="15"/>
        <v/>
      </c>
      <c r="AE13" s="215" t="str">
        <f t="shared" si="15"/>
        <v/>
      </c>
      <c r="AF13" s="215" t="str">
        <f t="shared" si="15"/>
        <v/>
      </c>
      <c r="AG13" s="215" t="str">
        <f t="shared" si="15"/>
        <v/>
      </c>
      <c r="AH13" s="215" t="str">
        <f t="shared" si="15"/>
        <v/>
      </c>
      <c r="AI13" s="215" t="str">
        <f t="shared" si="15"/>
        <v/>
      </c>
      <c r="AJ13" s="215" t="str">
        <f t="shared" si="15"/>
        <v/>
      </c>
      <c r="AK13" s="215" t="str">
        <f t="shared" si="15"/>
        <v/>
      </c>
      <c r="AL13" s="215" t="str">
        <f t="shared" si="15"/>
        <v/>
      </c>
      <c r="AM13" s="215" t="str">
        <f t="shared" si="15"/>
        <v/>
      </c>
      <c r="AN13" s="215" t="str">
        <f t="shared" si="15"/>
        <v/>
      </c>
      <c r="AO13" s="215" t="str">
        <f t="shared" si="15"/>
        <v>TODAY</v>
      </c>
      <c r="AP13" s="215" t="str">
        <f t="shared" si="15"/>
        <v/>
      </c>
      <c r="AQ13" s="215" t="str">
        <f t="shared" si="15"/>
        <v/>
      </c>
      <c r="AR13" s="215" t="str">
        <f t="shared" si="15"/>
        <v/>
      </c>
      <c r="AS13" s="215" t="str">
        <f t="shared" si="15"/>
        <v/>
      </c>
      <c r="AT13" s="215" t="str">
        <f t="shared" si="15"/>
        <v/>
      </c>
      <c r="AU13" s="215" t="str">
        <f t="shared" si="15"/>
        <v/>
      </c>
      <c r="AV13" s="215" t="str">
        <f t="shared" si="15"/>
        <v/>
      </c>
      <c r="AW13" s="215" t="str">
        <f t="shared" si="15"/>
        <v/>
      </c>
      <c r="AX13" s="215" t="str">
        <f t="shared" si="15"/>
        <v/>
      </c>
      <c r="AY13" s="215">
        <f t="shared" si="15"/>
        <v>42826</v>
      </c>
      <c r="AZ13" s="215" t="str">
        <f t="shared" si="15"/>
        <v/>
      </c>
      <c r="BA13" s="215" t="str">
        <f t="shared" si="15"/>
        <v/>
      </c>
      <c r="BB13" s="215" t="str">
        <f t="shared" si="15"/>
        <v/>
      </c>
      <c r="BC13" s="215" t="str">
        <f t="shared" si="15"/>
        <v/>
      </c>
      <c r="BD13" s="215" t="str">
        <f t="shared" si="15"/>
        <v/>
      </c>
      <c r="BE13" s="215" t="str">
        <f t="shared" si="15"/>
        <v/>
      </c>
      <c r="BF13" s="215" t="str">
        <f t="shared" si="15"/>
        <v/>
      </c>
      <c r="BG13" s="215" t="str">
        <f t="shared" si="15"/>
        <v/>
      </c>
      <c r="BH13" s="215" t="str">
        <f t="shared" si="15"/>
        <v/>
      </c>
      <c r="BI13" s="215" t="str">
        <f t="shared" si="15"/>
        <v/>
      </c>
      <c r="BJ13" s="215" t="str">
        <f t="shared" si="15"/>
        <v/>
      </c>
      <c r="BK13" s="215" t="str">
        <f t="shared" si="15"/>
        <v/>
      </c>
      <c r="BL13" s="215" t="str">
        <f t="shared" si="15"/>
        <v/>
      </c>
      <c r="BM13" s="215" t="str">
        <f t="shared" si="15"/>
        <v/>
      </c>
      <c r="BN13" s="215" t="str">
        <f t="shared" si="15"/>
        <v/>
      </c>
      <c r="BO13" s="215" t="str">
        <f t="shared" si="15"/>
        <v/>
      </c>
      <c r="BP13" s="215" t="str">
        <f t="shared" si="15"/>
        <v/>
      </c>
      <c r="BQ13" s="215" t="str">
        <f t="shared" si="15"/>
        <v/>
      </c>
      <c r="BR13" s="215" t="str">
        <f t="shared" si="15"/>
        <v/>
      </c>
      <c r="BS13" s="215" t="str">
        <f t="shared" si="15"/>
        <v/>
      </c>
      <c r="BT13" s="215" t="str">
        <f t="shared" si="15"/>
        <v/>
      </c>
      <c r="BU13" s="215" t="str">
        <f t="shared" si="15"/>
        <v/>
      </c>
      <c r="BV13" s="215" t="str">
        <f t="shared" si="15"/>
        <v/>
      </c>
      <c r="BW13" s="215" t="str">
        <f t="shared" si="15"/>
        <v/>
      </c>
      <c r="BX13" s="215" t="str">
        <f t="shared" si="15"/>
        <v/>
      </c>
      <c r="BY13" s="215" t="str">
        <f t="shared" si="15"/>
        <v/>
      </c>
      <c r="BZ13" s="215" t="str">
        <f t="shared" si="15"/>
        <v/>
      </c>
      <c r="CA13" s="215" t="str">
        <f t="shared" si="15"/>
        <v/>
      </c>
      <c r="CB13" s="215" t="str">
        <f t="shared" si="15"/>
        <v/>
      </c>
      <c r="CC13" s="215">
        <f t="shared" si="15"/>
        <v>42856</v>
      </c>
      <c r="CD13" s="215" t="str">
        <f t="shared" si="15"/>
        <v/>
      </c>
      <c r="CE13" s="215" t="str">
        <f t="shared" si="15"/>
        <v/>
      </c>
      <c r="CF13" s="215" t="str">
        <f t="shared" ref="CF13:EQ13" si="16">IF(DAY(CF18)=1,CF18,IF(CF12=$AN$7,"TODAY",""))</f>
        <v/>
      </c>
      <c r="CG13" s="215" t="str">
        <f t="shared" si="16"/>
        <v/>
      </c>
      <c r="CH13" s="215" t="str">
        <f t="shared" si="16"/>
        <v/>
      </c>
      <c r="CI13" s="215" t="str">
        <f t="shared" si="16"/>
        <v/>
      </c>
      <c r="CJ13" s="215" t="str">
        <f t="shared" si="16"/>
        <v/>
      </c>
      <c r="CK13" s="215" t="str">
        <f t="shared" si="16"/>
        <v/>
      </c>
      <c r="CL13" s="215" t="str">
        <f t="shared" si="16"/>
        <v/>
      </c>
      <c r="CM13" s="215" t="str">
        <f t="shared" si="16"/>
        <v/>
      </c>
      <c r="CN13" s="215" t="str">
        <f t="shared" si="16"/>
        <v/>
      </c>
      <c r="CO13" s="215" t="str">
        <f t="shared" si="16"/>
        <v/>
      </c>
      <c r="CP13" s="215" t="str">
        <f t="shared" si="16"/>
        <v/>
      </c>
      <c r="CQ13" s="215" t="str">
        <f t="shared" si="16"/>
        <v/>
      </c>
      <c r="CR13" s="215" t="str">
        <f t="shared" si="16"/>
        <v/>
      </c>
      <c r="CS13" s="215" t="str">
        <f t="shared" si="16"/>
        <v/>
      </c>
      <c r="CT13" s="215" t="str">
        <f t="shared" si="16"/>
        <v/>
      </c>
      <c r="CU13" s="215" t="str">
        <f t="shared" si="16"/>
        <v/>
      </c>
      <c r="CV13" s="215" t="str">
        <f t="shared" si="16"/>
        <v/>
      </c>
      <c r="CW13" s="215" t="str">
        <f t="shared" si="16"/>
        <v/>
      </c>
      <c r="CX13" s="215" t="str">
        <f t="shared" si="16"/>
        <v/>
      </c>
      <c r="CY13" s="215" t="str">
        <f t="shared" si="16"/>
        <v/>
      </c>
      <c r="CZ13" s="215" t="str">
        <f t="shared" si="16"/>
        <v/>
      </c>
      <c r="DA13" s="215" t="str">
        <f t="shared" si="16"/>
        <v/>
      </c>
      <c r="DB13" s="215" t="str">
        <f t="shared" si="16"/>
        <v/>
      </c>
      <c r="DC13" s="215" t="str">
        <f t="shared" si="16"/>
        <v/>
      </c>
      <c r="DD13" s="215" t="str">
        <f t="shared" si="16"/>
        <v/>
      </c>
      <c r="DE13" s="215" t="str">
        <f t="shared" si="16"/>
        <v/>
      </c>
      <c r="DF13" s="215" t="str">
        <f t="shared" si="16"/>
        <v/>
      </c>
      <c r="DG13" s="215" t="str">
        <f t="shared" si="16"/>
        <v/>
      </c>
      <c r="DH13" s="215">
        <f t="shared" si="16"/>
        <v>42887</v>
      </c>
      <c r="DI13" s="215" t="str">
        <f t="shared" si="16"/>
        <v/>
      </c>
      <c r="DJ13" s="215" t="str">
        <f t="shared" si="16"/>
        <v/>
      </c>
      <c r="DK13" s="215" t="str">
        <f t="shared" si="16"/>
        <v/>
      </c>
      <c r="DL13" s="215" t="str">
        <f t="shared" si="16"/>
        <v/>
      </c>
      <c r="DM13" s="215" t="str">
        <f t="shared" si="16"/>
        <v/>
      </c>
      <c r="DN13" s="215" t="str">
        <f t="shared" si="16"/>
        <v/>
      </c>
      <c r="DO13" s="215" t="str">
        <f t="shared" si="16"/>
        <v/>
      </c>
      <c r="DP13" s="215" t="str">
        <f t="shared" si="16"/>
        <v/>
      </c>
      <c r="DQ13" s="215" t="str">
        <f t="shared" si="16"/>
        <v/>
      </c>
      <c r="DR13" s="215" t="str">
        <f t="shared" si="16"/>
        <v/>
      </c>
      <c r="DS13" s="215" t="str">
        <f t="shared" si="16"/>
        <v/>
      </c>
      <c r="DT13" s="215" t="str">
        <f t="shared" si="16"/>
        <v/>
      </c>
      <c r="DU13" s="215" t="str">
        <f t="shared" si="16"/>
        <v/>
      </c>
      <c r="DV13" s="215" t="str">
        <f t="shared" si="16"/>
        <v/>
      </c>
      <c r="DW13" s="215" t="str">
        <f t="shared" si="16"/>
        <v/>
      </c>
      <c r="DX13" s="215" t="str">
        <f t="shared" si="16"/>
        <v/>
      </c>
      <c r="DY13" s="215" t="str">
        <f t="shared" si="16"/>
        <v/>
      </c>
      <c r="DZ13" s="215" t="str">
        <f t="shared" si="16"/>
        <v/>
      </c>
      <c r="EA13" s="215" t="str">
        <f t="shared" si="16"/>
        <v/>
      </c>
      <c r="EB13" s="215" t="str">
        <f t="shared" si="16"/>
        <v/>
      </c>
      <c r="EC13" s="215" t="str">
        <f t="shared" si="16"/>
        <v/>
      </c>
      <c r="ED13" s="215" t="str">
        <f t="shared" si="16"/>
        <v/>
      </c>
      <c r="EE13" s="215" t="str">
        <f t="shared" si="16"/>
        <v/>
      </c>
      <c r="EF13" s="215" t="str">
        <f t="shared" si="16"/>
        <v/>
      </c>
      <c r="EG13" s="215" t="str">
        <f t="shared" si="16"/>
        <v/>
      </c>
      <c r="EH13" s="215" t="str">
        <f t="shared" si="16"/>
        <v/>
      </c>
      <c r="EI13" s="215" t="str">
        <f t="shared" si="16"/>
        <v/>
      </c>
      <c r="EJ13" s="215" t="str">
        <f t="shared" si="16"/>
        <v/>
      </c>
      <c r="EK13" s="215" t="str">
        <f t="shared" si="16"/>
        <v/>
      </c>
      <c r="EL13" s="215">
        <f t="shared" si="16"/>
        <v>42917</v>
      </c>
      <c r="EM13" s="215" t="str">
        <f t="shared" si="16"/>
        <v/>
      </c>
      <c r="EN13" s="215" t="str">
        <f t="shared" si="16"/>
        <v/>
      </c>
      <c r="EO13" s="215" t="str">
        <f t="shared" si="16"/>
        <v/>
      </c>
      <c r="EP13" s="215" t="str">
        <f t="shared" si="16"/>
        <v/>
      </c>
      <c r="EQ13" s="215" t="str">
        <f t="shared" si="16"/>
        <v/>
      </c>
      <c r="ER13" s="215" t="str">
        <f t="shared" ref="ER13:HC13" si="17">IF(DAY(ER18)=1,ER18,IF(ER12=$AN$7,"TODAY",""))</f>
        <v/>
      </c>
      <c r="ES13" s="215" t="str">
        <f t="shared" si="17"/>
        <v/>
      </c>
      <c r="ET13" s="215" t="str">
        <f t="shared" si="17"/>
        <v/>
      </c>
      <c r="EU13" s="215" t="str">
        <f t="shared" si="17"/>
        <v/>
      </c>
      <c r="EV13" s="215" t="str">
        <f t="shared" si="17"/>
        <v/>
      </c>
      <c r="EW13" s="215" t="str">
        <f t="shared" si="17"/>
        <v/>
      </c>
      <c r="EX13" s="215" t="str">
        <f t="shared" si="17"/>
        <v/>
      </c>
      <c r="EY13" s="215" t="str">
        <f t="shared" si="17"/>
        <v/>
      </c>
      <c r="EZ13" s="215" t="str">
        <f t="shared" si="17"/>
        <v/>
      </c>
      <c r="FA13" s="215" t="str">
        <f t="shared" si="17"/>
        <v/>
      </c>
      <c r="FB13" s="215" t="str">
        <f t="shared" si="17"/>
        <v/>
      </c>
      <c r="FC13" s="215" t="str">
        <f t="shared" si="17"/>
        <v/>
      </c>
      <c r="FD13" s="215" t="str">
        <f t="shared" si="17"/>
        <v/>
      </c>
      <c r="FE13" s="215" t="str">
        <f t="shared" si="17"/>
        <v/>
      </c>
      <c r="FF13" s="215" t="str">
        <f t="shared" si="17"/>
        <v/>
      </c>
      <c r="FG13" s="215" t="str">
        <f t="shared" si="17"/>
        <v/>
      </c>
      <c r="FH13" s="215" t="str">
        <f t="shared" si="17"/>
        <v/>
      </c>
      <c r="FI13" s="215" t="str">
        <f t="shared" si="17"/>
        <v/>
      </c>
      <c r="FJ13" s="215" t="str">
        <f t="shared" si="17"/>
        <v/>
      </c>
      <c r="FK13" s="215" t="str">
        <f t="shared" si="17"/>
        <v/>
      </c>
      <c r="FL13" s="215" t="str">
        <f t="shared" si="17"/>
        <v/>
      </c>
      <c r="FM13" s="215" t="str">
        <f t="shared" si="17"/>
        <v/>
      </c>
      <c r="FN13" s="215" t="str">
        <f t="shared" si="17"/>
        <v/>
      </c>
      <c r="FO13" s="215" t="str">
        <f t="shared" si="17"/>
        <v/>
      </c>
      <c r="FP13" s="215" t="str">
        <f t="shared" si="17"/>
        <v/>
      </c>
      <c r="FQ13" s="215">
        <f t="shared" si="17"/>
        <v>42948</v>
      </c>
      <c r="FR13" s="215" t="str">
        <f t="shared" si="17"/>
        <v/>
      </c>
      <c r="FS13" s="215" t="str">
        <f t="shared" si="17"/>
        <v/>
      </c>
      <c r="FT13" s="215" t="str">
        <f t="shared" si="17"/>
        <v/>
      </c>
      <c r="FU13" s="215" t="str">
        <f t="shared" si="17"/>
        <v/>
      </c>
      <c r="FV13" s="215" t="str">
        <f t="shared" si="17"/>
        <v/>
      </c>
      <c r="FW13" s="215" t="str">
        <f t="shared" si="17"/>
        <v/>
      </c>
      <c r="FX13" s="215" t="str">
        <f t="shared" si="17"/>
        <v/>
      </c>
      <c r="FY13" s="215" t="str">
        <f t="shared" si="17"/>
        <v/>
      </c>
      <c r="FZ13" s="215" t="str">
        <f t="shared" si="17"/>
        <v/>
      </c>
      <c r="GA13" s="215" t="str">
        <f t="shared" si="17"/>
        <v/>
      </c>
      <c r="GB13" s="215" t="str">
        <f t="shared" si="17"/>
        <v/>
      </c>
      <c r="GC13" s="215" t="str">
        <f t="shared" si="17"/>
        <v/>
      </c>
      <c r="GD13" s="215" t="str">
        <f t="shared" si="17"/>
        <v/>
      </c>
      <c r="GE13" s="215" t="str">
        <f t="shared" si="17"/>
        <v/>
      </c>
      <c r="GF13" s="215" t="str">
        <f t="shared" si="17"/>
        <v/>
      </c>
      <c r="GG13" s="215" t="str">
        <f t="shared" si="17"/>
        <v/>
      </c>
      <c r="GH13" s="215" t="str">
        <f t="shared" si="17"/>
        <v/>
      </c>
      <c r="GI13" s="215" t="str">
        <f t="shared" si="17"/>
        <v/>
      </c>
      <c r="GJ13" s="215" t="str">
        <f t="shared" si="17"/>
        <v/>
      </c>
      <c r="GK13" s="215" t="str">
        <f t="shared" si="17"/>
        <v/>
      </c>
      <c r="GL13" s="215" t="str">
        <f t="shared" si="17"/>
        <v/>
      </c>
      <c r="GM13" s="215" t="str">
        <f t="shared" si="17"/>
        <v/>
      </c>
      <c r="GN13" s="215" t="str">
        <f t="shared" si="17"/>
        <v/>
      </c>
      <c r="GO13" s="215" t="str">
        <f t="shared" si="17"/>
        <v/>
      </c>
      <c r="GP13" s="215" t="str">
        <f t="shared" si="17"/>
        <v/>
      </c>
      <c r="GQ13" s="215" t="str">
        <f t="shared" si="17"/>
        <v/>
      </c>
      <c r="GR13" s="215" t="str">
        <f t="shared" si="17"/>
        <v/>
      </c>
      <c r="GS13" s="215" t="str">
        <f t="shared" si="17"/>
        <v/>
      </c>
      <c r="GT13" s="215" t="str">
        <f t="shared" si="17"/>
        <v/>
      </c>
      <c r="GU13" s="215" t="str">
        <f t="shared" si="17"/>
        <v/>
      </c>
      <c r="GV13" s="215">
        <f t="shared" si="17"/>
        <v>42979</v>
      </c>
      <c r="GW13" s="215" t="str">
        <f t="shared" si="17"/>
        <v/>
      </c>
      <c r="GX13" s="215" t="str">
        <f t="shared" si="17"/>
        <v/>
      </c>
      <c r="GY13" s="215" t="str">
        <f t="shared" si="17"/>
        <v/>
      </c>
      <c r="GZ13" s="215" t="str">
        <f t="shared" si="17"/>
        <v/>
      </c>
      <c r="HA13" s="215" t="str">
        <f t="shared" si="17"/>
        <v/>
      </c>
      <c r="HB13" s="215" t="str">
        <f t="shared" si="17"/>
        <v/>
      </c>
      <c r="HC13" s="215" t="str">
        <f t="shared" si="17"/>
        <v/>
      </c>
      <c r="HD13" s="215" t="str">
        <f t="shared" ref="HD13:JO13" si="18">IF(DAY(HD18)=1,HD18,IF(HD12=$AN$7,"TODAY",""))</f>
        <v/>
      </c>
      <c r="HE13" s="215" t="str">
        <f t="shared" si="18"/>
        <v/>
      </c>
      <c r="HF13" s="215" t="str">
        <f t="shared" si="18"/>
        <v/>
      </c>
      <c r="HG13" s="215" t="str">
        <f t="shared" si="18"/>
        <v/>
      </c>
      <c r="HH13" s="215" t="str">
        <f t="shared" si="18"/>
        <v/>
      </c>
      <c r="HI13" s="215" t="str">
        <f t="shared" si="18"/>
        <v/>
      </c>
      <c r="HJ13" s="215" t="str">
        <f t="shared" si="18"/>
        <v/>
      </c>
      <c r="HK13" s="215" t="str">
        <f t="shared" si="18"/>
        <v/>
      </c>
      <c r="HL13" s="215" t="str">
        <f t="shared" si="18"/>
        <v/>
      </c>
      <c r="HM13" s="215" t="str">
        <f t="shared" si="18"/>
        <v/>
      </c>
      <c r="HN13" s="215" t="str">
        <f t="shared" si="18"/>
        <v/>
      </c>
      <c r="HO13" s="215" t="str">
        <f t="shared" si="18"/>
        <v/>
      </c>
      <c r="HP13" s="215" t="str">
        <f t="shared" si="18"/>
        <v/>
      </c>
      <c r="HQ13" s="215" t="str">
        <f t="shared" si="18"/>
        <v/>
      </c>
      <c r="HR13" s="215" t="str">
        <f t="shared" si="18"/>
        <v/>
      </c>
      <c r="HS13" s="215" t="str">
        <f t="shared" si="18"/>
        <v/>
      </c>
      <c r="HT13" s="215" t="str">
        <f t="shared" si="18"/>
        <v/>
      </c>
      <c r="HU13" s="215" t="str">
        <f t="shared" si="18"/>
        <v/>
      </c>
      <c r="HV13" s="215" t="str">
        <f t="shared" si="18"/>
        <v/>
      </c>
      <c r="HW13" s="215" t="str">
        <f t="shared" si="18"/>
        <v/>
      </c>
      <c r="HX13" s="215" t="str">
        <f t="shared" si="18"/>
        <v/>
      </c>
      <c r="HY13" s="215" t="str">
        <f t="shared" si="18"/>
        <v/>
      </c>
      <c r="HZ13" s="215">
        <f t="shared" si="18"/>
        <v>43009</v>
      </c>
      <c r="IA13" s="215" t="str">
        <f t="shared" si="18"/>
        <v/>
      </c>
      <c r="IB13" s="215" t="str">
        <f t="shared" si="18"/>
        <v/>
      </c>
      <c r="IC13" s="215" t="str">
        <f t="shared" si="18"/>
        <v/>
      </c>
      <c r="ID13" s="215" t="str">
        <f t="shared" si="18"/>
        <v/>
      </c>
      <c r="IE13" s="215" t="str">
        <f t="shared" si="18"/>
        <v/>
      </c>
      <c r="IF13" s="215" t="str">
        <f t="shared" si="18"/>
        <v/>
      </c>
      <c r="IG13" s="215" t="str">
        <f t="shared" si="18"/>
        <v/>
      </c>
      <c r="IH13" s="215" t="str">
        <f t="shared" si="18"/>
        <v/>
      </c>
      <c r="II13" s="215" t="str">
        <f t="shared" si="18"/>
        <v/>
      </c>
      <c r="IJ13" s="215" t="str">
        <f t="shared" si="18"/>
        <v/>
      </c>
      <c r="IK13" s="215" t="str">
        <f t="shared" si="18"/>
        <v/>
      </c>
      <c r="IL13" s="215" t="str">
        <f t="shared" si="18"/>
        <v/>
      </c>
      <c r="IM13" s="215" t="str">
        <f t="shared" si="18"/>
        <v/>
      </c>
      <c r="IN13" s="215" t="str">
        <f t="shared" si="18"/>
        <v/>
      </c>
      <c r="IO13" s="215" t="str">
        <f t="shared" si="18"/>
        <v/>
      </c>
      <c r="IP13" s="215" t="str">
        <f t="shared" si="18"/>
        <v/>
      </c>
      <c r="IQ13" s="215" t="str">
        <f t="shared" si="18"/>
        <v/>
      </c>
      <c r="IR13" s="215" t="str">
        <f t="shared" si="18"/>
        <v/>
      </c>
      <c r="IS13" s="215" t="str">
        <f t="shared" si="18"/>
        <v/>
      </c>
      <c r="IT13" s="215" t="str">
        <f t="shared" si="18"/>
        <v/>
      </c>
      <c r="IU13" s="215" t="str">
        <f t="shared" si="18"/>
        <v/>
      </c>
      <c r="IV13" s="215" t="str">
        <f t="shared" si="18"/>
        <v/>
      </c>
      <c r="IW13" s="215" t="str">
        <f t="shared" si="18"/>
        <v/>
      </c>
      <c r="IX13" s="215" t="str">
        <f t="shared" si="18"/>
        <v/>
      </c>
      <c r="IY13" s="215" t="str">
        <f t="shared" si="18"/>
        <v/>
      </c>
      <c r="IZ13" s="215" t="str">
        <f t="shared" si="18"/>
        <v/>
      </c>
      <c r="JA13" s="215" t="str">
        <f t="shared" si="18"/>
        <v/>
      </c>
      <c r="JB13" s="215" t="str">
        <f t="shared" si="18"/>
        <v/>
      </c>
      <c r="JC13" s="215" t="str">
        <f t="shared" si="18"/>
        <v/>
      </c>
      <c r="JD13" s="215" t="str">
        <f t="shared" si="18"/>
        <v/>
      </c>
      <c r="JE13" s="215">
        <f t="shared" si="18"/>
        <v>43040</v>
      </c>
      <c r="JF13" s="215" t="str">
        <f t="shared" si="18"/>
        <v/>
      </c>
      <c r="JG13" s="215" t="str">
        <f t="shared" si="18"/>
        <v/>
      </c>
      <c r="JH13" s="215" t="str">
        <f t="shared" si="18"/>
        <v/>
      </c>
      <c r="JI13" s="215" t="str">
        <f t="shared" si="18"/>
        <v/>
      </c>
      <c r="JJ13" s="215" t="str">
        <f t="shared" si="18"/>
        <v/>
      </c>
      <c r="JK13" s="215" t="str">
        <f t="shared" si="18"/>
        <v/>
      </c>
      <c r="JL13" s="215" t="str">
        <f t="shared" si="18"/>
        <v/>
      </c>
      <c r="JM13" s="215" t="str">
        <f t="shared" si="18"/>
        <v/>
      </c>
      <c r="JN13" s="215" t="str">
        <f t="shared" si="18"/>
        <v/>
      </c>
      <c r="JO13" s="215" t="str">
        <f t="shared" si="18"/>
        <v/>
      </c>
      <c r="JP13" s="215" t="str">
        <f t="shared" ref="JP13:MA13" si="19">IF(DAY(JP18)=1,JP18,IF(JP12=$AN$7,"TODAY",""))</f>
        <v/>
      </c>
      <c r="JQ13" s="215" t="str">
        <f t="shared" si="19"/>
        <v/>
      </c>
      <c r="JR13" s="215" t="str">
        <f t="shared" si="19"/>
        <v/>
      </c>
      <c r="JS13" s="215" t="str">
        <f t="shared" si="19"/>
        <v/>
      </c>
      <c r="JT13" s="215" t="str">
        <f t="shared" si="19"/>
        <v/>
      </c>
      <c r="JU13" s="215" t="str">
        <f t="shared" si="19"/>
        <v/>
      </c>
      <c r="JV13" s="215" t="str">
        <f t="shared" si="19"/>
        <v/>
      </c>
      <c r="JW13" s="215" t="str">
        <f t="shared" si="19"/>
        <v/>
      </c>
      <c r="JX13" s="215" t="str">
        <f t="shared" si="19"/>
        <v/>
      </c>
      <c r="JY13" s="215" t="str">
        <f t="shared" si="19"/>
        <v/>
      </c>
      <c r="JZ13" s="215" t="str">
        <f t="shared" si="19"/>
        <v/>
      </c>
      <c r="KA13" s="215" t="str">
        <f t="shared" si="19"/>
        <v/>
      </c>
      <c r="KB13" s="215" t="str">
        <f t="shared" si="19"/>
        <v/>
      </c>
      <c r="KC13" s="215" t="str">
        <f t="shared" si="19"/>
        <v/>
      </c>
      <c r="KD13" s="215" t="str">
        <f t="shared" si="19"/>
        <v/>
      </c>
      <c r="KE13" s="215" t="str">
        <f t="shared" si="19"/>
        <v/>
      </c>
      <c r="KF13" s="215" t="str">
        <f t="shared" si="19"/>
        <v/>
      </c>
      <c r="KG13" s="215" t="str">
        <f t="shared" si="19"/>
        <v/>
      </c>
      <c r="KH13" s="215" t="str">
        <f t="shared" si="19"/>
        <v/>
      </c>
      <c r="KI13" s="215">
        <f t="shared" si="19"/>
        <v>43070</v>
      </c>
      <c r="KJ13" s="215" t="str">
        <f t="shared" si="19"/>
        <v/>
      </c>
      <c r="KK13" s="215" t="str">
        <f t="shared" si="19"/>
        <v/>
      </c>
      <c r="KL13" s="215" t="str">
        <f t="shared" si="19"/>
        <v/>
      </c>
      <c r="KM13" s="215" t="str">
        <f t="shared" si="19"/>
        <v/>
      </c>
      <c r="KN13" s="215" t="str">
        <f t="shared" si="19"/>
        <v/>
      </c>
      <c r="KO13" s="215" t="str">
        <f t="shared" si="19"/>
        <v/>
      </c>
      <c r="KP13" s="215" t="str">
        <f t="shared" si="19"/>
        <v/>
      </c>
      <c r="KQ13" s="215" t="str">
        <f t="shared" si="19"/>
        <v/>
      </c>
      <c r="KR13" s="215" t="str">
        <f t="shared" si="19"/>
        <v/>
      </c>
      <c r="KS13" s="215" t="str">
        <f t="shared" si="19"/>
        <v/>
      </c>
      <c r="KT13" s="215" t="str">
        <f t="shared" si="19"/>
        <v/>
      </c>
      <c r="KU13" s="215" t="str">
        <f t="shared" si="19"/>
        <v/>
      </c>
      <c r="KV13" s="215" t="str">
        <f t="shared" si="19"/>
        <v/>
      </c>
      <c r="KW13" s="215" t="str">
        <f t="shared" si="19"/>
        <v/>
      </c>
      <c r="KX13" s="215" t="str">
        <f t="shared" si="19"/>
        <v/>
      </c>
      <c r="KY13" s="215" t="str">
        <f t="shared" si="19"/>
        <v/>
      </c>
      <c r="KZ13" s="215" t="str">
        <f t="shared" si="19"/>
        <v/>
      </c>
      <c r="LA13" s="215" t="str">
        <f t="shared" si="19"/>
        <v/>
      </c>
      <c r="LB13" s="215" t="str">
        <f t="shared" si="19"/>
        <v/>
      </c>
      <c r="LC13" s="215" t="str">
        <f t="shared" si="19"/>
        <v/>
      </c>
      <c r="LD13" s="215" t="str">
        <f t="shared" si="19"/>
        <v/>
      </c>
      <c r="LE13" s="215" t="str">
        <f t="shared" si="19"/>
        <v/>
      </c>
      <c r="LF13" s="215" t="str">
        <f t="shared" si="19"/>
        <v/>
      </c>
      <c r="LG13" s="215" t="str">
        <f t="shared" si="19"/>
        <v/>
      </c>
      <c r="LH13" s="215" t="str">
        <f t="shared" si="19"/>
        <v/>
      </c>
      <c r="LI13" s="215" t="str">
        <f t="shared" si="19"/>
        <v/>
      </c>
      <c r="LJ13" s="215" t="str">
        <f t="shared" si="19"/>
        <v/>
      </c>
      <c r="LK13" s="215" t="str">
        <f t="shared" si="19"/>
        <v/>
      </c>
      <c r="LL13" s="215" t="str">
        <f t="shared" si="19"/>
        <v/>
      </c>
      <c r="LM13" s="215" t="str">
        <f t="shared" si="19"/>
        <v/>
      </c>
      <c r="LN13" s="215">
        <f t="shared" si="19"/>
        <v>43101</v>
      </c>
      <c r="LO13" s="215" t="str">
        <f t="shared" si="19"/>
        <v/>
      </c>
      <c r="LP13" s="215" t="str">
        <f t="shared" si="19"/>
        <v/>
      </c>
      <c r="LQ13" s="215" t="str">
        <f t="shared" si="19"/>
        <v/>
      </c>
      <c r="LR13" s="215" t="str">
        <f t="shared" si="19"/>
        <v/>
      </c>
      <c r="LS13" s="215" t="str">
        <f t="shared" si="19"/>
        <v/>
      </c>
      <c r="LT13" s="215" t="str">
        <f t="shared" si="19"/>
        <v/>
      </c>
      <c r="LU13" s="215" t="str">
        <f t="shared" si="19"/>
        <v/>
      </c>
      <c r="LV13" s="215" t="str">
        <f t="shared" si="19"/>
        <v/>
      </c>
      <c r="LW13" s="215" t="str">
        <f t="shared" si="19"/>
        <v/>
      </c>
      <c r="LX13" s="215" t="str">
        <f t="shared" si="19"/>
        <v/>
      </c>
      <c r="LY13" s="215" t="str">
        <f t="shared" si="19"/>
        <v/>
      </c>
      <c r="LZ13" s="215" t="str">
        <f t="shared" si="19"/>
        <v/>
      </c>
      <c r="MA13" s="215" t="str">
        <f t="shared" si="19"/>
        <v/>
      </c>
      <c r="MB13" s="215" t="str">
        <f t="shared" ref="MB13:OM13" si="20">IF(DAY(MB18)=1,MB18,IF(MB12=$AN$7,"TODAY",""))</f>
        <v/>
      </c>
      <c r="MC13" s="215" t="str">
        <f t="shared" si="20"/>
        <v/>
      </c>
      <c r="MD13" s="215" t="str">
        <f t="shared" si="20"/>
        <v/>
      </c>
      <c r="ME13" s="215" t="str">
        <f t="shared" si="20"/>
        <v/>
      </c>
      <c r="MF13" s="215" t="str">
        <f t="shared" si="20"/>
        <v/>
      </c>
      <c r="MG13" s="215" t="str">
        <f t="shared" si="20"/>
        <v/>
      </c>
      <c r="MH13" s="215" t="str">
        <f t="shared" si="20"/>
        <v/>
      </c>
      <c r="MI13" s="215" t="str">
        <f t="shared" si="20"/>
        <v/>
      </c>
      <c r="MJ13" s="215" t="str">
        <f t="shared" si="20"/>
        <v/>
      </c>
      <c r="MK13" s="215" t="str">
        <f t="shared" si="20"/>
        <v/>
      </c>
      <c r="ML13" s="215" t="str">
        <f t="shared" si="20"/>
        <v/>
      </c>
      <c r="MM13" s="215" t="str">
        <f t="shared" si="20"/>
        <v/>
      </c>
      <c r="MN13" s="215" t="str">
        <f t="shared" si="20"/>
        <v/>
      </c>
      <c r="MO13" s="215" t="str">
        <f t="shared" si="20"/>
        <v/>
      </c>
      <c r="MP13" s="215" t="str">
        <f t="shared" si="20"/>
        <v/>
      </c>
      <c r="MQ13" s="215" t="str">
        <f t="shared" si="20"/>
        <v/>
      </c>
      <c r="MR13" s="215" t="str">
        <f t="shared" si="20"/>
        <v/>
      </c>
      <c r="MS13" s="215">
        <f t="shared" si="20"/>
        <v>43132</v>
      </c>
      <c r="MT13" s="215" t="str">
        <f t="shared" si="20"/>
        <v/>
      </c>
      <c r="MU13" s="215" t="str">
        <f t="shared" si="20"/>
        <v/>
      </c>
      <c r="MV13" s="215" t="str">
        <f t="shared" si="20"/>
        <v/>
      </c>
      <c r="MW13" s="215" t="str">
        <f t="shared" si="20"/>
        <v/>
      </c>
      <c r="MX13" s="215" t="str">
        <f t="shared" si="20"/>
        <v/>
      </c>
      <c r="MY13" s="215" t="str">
        <f t="shared" si="20"/>
        <v/>
      </c>
      <c r="MZ13" s="215" t="str">
        <f t="shared" si="20"/>
        <v/>
      </c>
      <c r="NA13" s="215" t="str">
        <f t="shared" si="20"/>
        <v/>
      </c>
      <c r="NB13" s="215" t="str">
        <f t="shared" si="20"/>
        <v/>
      </c>
      <c r="NC13" s="215" t="str">
        <f t="shared" si="20"/>
        <v/>
      </c>
      <c r="ND13" s="215" t="str">
        <f t="shared" si="20"/>
        <v/>
      </c>
      <c r="NE13" s="215" t="str">
        <f t="shared" si="20"/>
        <v/>
      </c>
      <c r="NF13" s="215" t="str">
        <f t="shared" si="20"/>
        <v/>
      </c>
      <c r="NG13" s="215" t="str">
        <f t="shared" si="20"/>
        <v/>
      </c>
      <c r="NH13" s="215" t="str">
        <f t="shared" si="20"/>
        <v/>
      </c>
      <c r="NI13" s="215" t="str">
        <f t="shared" si="20"/>
        <v/>
      </c>
      <c r="NJ13" s="215" t="str">
        <f t="shared" si="20"/>
        <v/>
      </c>
      <c r="NK13" s="215" t="str">
        <f t="shared" si="20"/>
        <v/>
      </c>
      <c r="NL13" s="215" t="str">
        <f t="shared" si="20"/>
        <v/>
      </c>
      <c r="NM13" s="215" t="str">
        <f t="shared" si="20"/>
        <v/>
      </c>
      <c r="NN13" s="215" t="str">
        <f t="shared" si="20"/>
        <v/>
      </c>
      <c r="NO13" s="215" t="str">
        <f t="shared" si="20"/>
        <v/>
      </c>
      <c r="NP13" s="215" t="str">
        <f t="shared" si="20"/>
        <v/>
      </c>
      <c r="NQ13" s="215" t="str">
        <f t="shared" si="20"/>
        <v/>
      </c>
      <c r="NR13" s="215" t="str">
        <f t="shared" si="20"/>
        <v/>
      </c>
      <c r="NS13" s="215" t="str">
        <f t="shared" si="20"/>
        <v/>
      </c>
      <c r="NT13" s="215" t="str">
        <f t="shared" si="20"/>
        <v/>
      </c>
      <c r="NU13" s="215">
        <f t="shared" si="20"/>
        <v>43160</v>
      </c>
      <c r="NV13" s="215" t="str">
        <f t="shared" si="20"/>
        <v/>
      </c>
      <c r="NW13" s="215" t="str">
        <f t="shared" si="20"/>
        <v/>
      </c>
      <c r="NX13" s="215" t="str">
        <f t="shared" si="20"/>
        <v/>
      </c>
      <c r="NY13" s="215" t="str">
        <f t="shared" si="20"/>
        <v/>
      </c>
      <c r="NZ13" s="215" t="str">
        <f t="shared" si="20"/>
        <v/>
      </c>
      <c r="OA13" s="215" t="str">
        <f t="shared" si="20"/>
        <v/>
      </c>
      <c r="OB13" s="215" t="str">
        <f t="shared" si="20"/>
        <v/>
      </c>
      <c r="OC13" s="215" t="str">
        <f t="shared" si="20"/>
        <v/>
      </c>
      <c r="OD13" s="215" t="str">
        <f t="shared" si="20"/>
        <v/>
      </c>
      <c r="OE13" s="215" t="str">
        <f t="shared" si="20"/>
        <v/>
      </c>
      <c r="OF13" s="215" t="str">
        <f t="shared" si="20"/>
        <v/>
      </c>
      <c r="OG13" s="215" t="str">
        <f t="shared" si="20"/>
        <v/>
      </c>
      <c r="OH13" s="215" t="str">
        <f t="shared" si="20"/>
        <v/>
      </c>
      <c r="OI13" s="215" t="str">
        <f t="shared" si="20"/>
        <v/>
      </c>
      <c r="OJ13" s="215" t="str">
        <f t="shared" si="20"/>
        <v/>
      </c>
      <c r="OK13" s="215" t="str">
        <f t="shared" si="20"/>
        <v/>
      </c>
      <c r="OL13" s="215" t="str">
        <f t="shared" si="20"/>
        <v/>
      </c>
      <c r="OM13" s="215" t="str">
        <f t="shared" si="20"/>
        <v/>
      </c>
      <c r="ON13" s="215" t="str">
        <f t="shared" ref="ON13:QY13" si="21">IF(DAY(ON18)=1,ON18,IF(ON12=$AN$7,"TODAY",""))</f>
        <v/>
      </c>
      <c r="OO13" s="215" t="str">
        <f t="shared" si="21"/>
        <v/>
      </c>
      <c r="OP13" s="215" t="str">
        <f t="shared" si="21"/>
        <v/>
      </c>
      <c r="OQ13" s="215" t="str">
        <f t="shared" si="21"/>
        <v/>
      </c>
      <c r="OR13" s="215" t="str">
        <f t="shared" si="21"/>
        <v/>
      </c>
      <c r="OS13" s="215" t="str">
        <f t="shared" si="21"/>
        <v/>
      </c>
      <c r="OT13" s="215" t="str">
        <f t="shared" si="21"/>
        <v/>
      </c>
      <c r="OU13" s="215" t="str">
        <f t="shared" si="21"/>
        <v/>
      </c>
      <c r="OV13" s="215" t="str">
        <f t="shared" si="21"/>
        <v/>
      </c>
      <c r="OW13" s="215" t="str">
        <f t="shared" si="21"/>
        <v/>
      </c>
      <c r="OX13" s="215" t="str">
        <f t="shared" si="21"/>
        <v/>
      </c>
      <c r="OY13" s="215" t="str">
        <f t="shared" si="21"/>
        <v/>
      </c>
      <c r="OZ13" s="215">
        <f t="shared" si="21"/>
        <v>43191</v>
      </c>
      <c r="PA13" s="215" t="str">
        <f t="shared" si="21"/>
        <v/>
      </c>
      <c r="PB13" s="215" t="str">
        <f t="shared" si="21"/>
        <v/>
      </c>
      <c r="PC13" s="215" t="str">
        <f t="shared" si="21"/>
        <v/>
      </c>
      <c r="PD13" s="215" t="str">
        <f t="shared" si="21"/>
        <v/>
      </c>
      <c r="PE13" s="215" t="str">
        <f t="shared" si="21"/>
        <v/>
      </c>
      <c r="PF13" s="215" t="str">
        <f t="shared" si="21"/>
        <v/>
      </c>
      <c r="PG13" s="215" t="str">
        <f t="shared" si="21"/>
        <v/>
      </c>
      <c r="PH13" s="215" t="str">
        <f t="shared" si="21"/>
        <v/>
      </c>
      <c r="PI13" s="215" t="str">
        <f t="shared" si="21"/>
        <v/>
      </c>
      <c r="PJ13" s="215" t="str">
        <f t="shared" si="21"/>
        <v/>
      </c>
      <c r="PK13" s="215" t="str">
        <f t="shared" si="21"/>
        <v/>
      </c>
      <c r="PL13" s="215" t="str">
        <f t="shared" si="21"/>
        <v/>
      </c>
      <c r="PM13" s="215" t="str">
        <f t="shared" si="21"/>
        <v/>
      </c>
      <c r="PN13" s="215" t="str">
        <f t="shared" si="21"/>
        <v/>
      </c>
      <c r="PO13" s="215" t="str">
        <f t="shared" si="21"/>
        <v/>
      </c>
      <c r="PP13" s="215" t="str">
        <f t="shared" si="21"/>
        <v/>
      </c>
      <c r="PQ13" s="215" t="str">
        <f t="shared" si="21"/>
        <v/>
      </c>
      <c r="PR13" s="215" t="str">
        <f t="shared" si="21"/>
        <v/>
      </c>
      <c r="PS13" s="215" t="str">
        <f t="shared" si="21"/>
        <v/>
      </c>
      <c r="PT13" s="215" t="str">
        <f t="shared" si="21"/>
        <v/>
      </c>
      <c r="PU13" s="215" t="str">
        <f t="shared" si="21"/>
        <v/>
      </c>
      <c r="PV13" s="215" t="str">
        <f t="shared" si="21"/>
        <v/>
      </c>
      <c r="PW13" s="215" t="str">
        <f t="shared" si="21"/>
        <v/>
      </c>
      <c r="PX13" s="215" t="str">
        <f t="shared" si="21"/>
        <v/>
      </c>
      <c r="PY13" s="215" t="str">
        <f t="shared" si="21"/>
        <v/>
      </c>
      <c r="PZ13" s="215" t="str">
        <f t="shared" si="21"/>
        <v/>
      </c>
      <c r="QA13" s="215" t="str">
        <f t="shared" si="21"/>
        <v/>
      </c>
      <c r="QB13" s="215" t="str">
        <f t="shared" si="21"/>
        <v/>
      </c>
      <c r="QC13" s="215" t="str">
        <f t="shared" si="21"/>
        <v/>
      </c>
      <c r="QD13" s="215">
        <f t="shared" si="21"/>
        <v>43221</v>
      </c>
      <c r="QE13" s="215" t="str">
        <f t="shared" si="21"/>
        <v/>
      </c>
      <c r="QF13" s="215" t="str">
        <f t="shared" si="21"/>
        <v/>
      </c>
      <c r="QG13" s="215" t="str">
        <f t="shared" si="21"/>
        <v/>
      </c>
      <c r="QH13" s="215" t="str">
        <f t="shared" si="21"/>
        <v/>
      </c>
      <c r="QI13" s="215" t="str">
        <f t="shared" si="21"/>
        <v/>
      </c>
      <c r="QJ13" s="215" t="str">
        <f t="shared" si="21"/>
        <v/>
      </c>
      <c r="QK13" s="215" t="str">
        <f t="shared" si="21"/>
        <v/>
      </c>
      <c r="QL13" s="215" t="str">
        <f t="shared" si="21"/>
        <v/>
      </c>
      <c r="QM13" s="215" t="str">
        <f t="shared" si="21"/>
        <v/>
      </c>
      <c r="QN13" s="215" t="str">
        <f t="shared" si="21"/>
        <v/>
      </c>
      <c r="QO13" s="215" t="str">
        <f t="shared" si="21"/>
        <v/>
      </c>
      <c r="QP13" s="215" t="str">
        <f t="shared" si="21"/>
        <v/>
      </c>
      <c r="QQ13" s="215" t="str">
        <f t="shared" si="21"/>
        <v/>
      </c>
      <c r="QR13" s="215" t="str">
        <f t="shared" si="21"/>
        <v/>
      </c>
      <c r="QS13" s="215" t="str">
        <f t="shared" si="21"/>
        <v/>
      </c>
      <c r="QT13" s="215" t="str">
        <f t="shared" si="21"/>
        <v/>
      </c>
      <c r="QU13" s="215" t="str">
        <f t="shared" si="21"/>
        <v/>
      </c>
      <c r="QV13" s="215" t="str">
        <f t="shared" si="21"/>
        <v/>
      </c>
      <c r="QW13" s="215" t="str">
        <f t="shared" si="21"/>
        <v/>
      </c>
      <c r="QX13" s="215" t="str">
        <f t="shared" si="21"/>
        <v/>
      </c>
      <c r="QY13" s="215" t="str">
        <f t="shared" si="21"/>
        <v/>
      </c>
      <c r="QZ13" s="215" t="str">
        <f t="shared" ref="QZ13:TK13" si="22">IF(DAY(QZ18)=1,QZ18,IF(QZ12=$AN$7,"TODAY",""))</f>
        <v/>
      </c>
      <c r="RA13" s="215" t="str">
        <f t="shared" si="22"/>
        <v/>
      </c>
      <c r="RB13" s="215" t="str">
        <f t="shared" si="22"/>
        <v/>
      </c>
      <c r="RC13" s="215" t="str">
        <f t="shared" si="22"/>
        <v/>
      </c>
      <c r="RD13" s="215" t="str">
        <f t="shared" si="22"/>
        <v/>
      </c>
      <c r="RE13" s="215" t="str">
        <f t="shared" si="22"/>
        <v/>
      </c>
      <c r="RF13" s="215" t="str">
        <f t="shared" si="22"/>
        <v/>
      </c>
      <c r="RG13" s="215" t="str">
        <f t="shared" si="22"/>
        <v/>
      </c>
      <c r="RH13" s="215" t="str">
        <f t="shared" si="22"/>
        <v/>
      </c>
      <c r="RI13" s="215">
        <f t="shared" si="22"/>
        <v>43252</v>
      </c>
      <c r="RJ13" s="215" t="str">
        <f t="shared" si="22"/>
        <v/>
      </c>
      <c r="RK13" s="215" t="str">
        <f t="shared" si="22"/>
        <v/>
      </c>
      <c r="RL13" s="215" t="str">
        <f t="shared" si="22"/>
        <v/>
      </c>
      <c r="RM13" s="215" t="str">
        <f t="shared" si="22"/>
        <v/>
      </c>
      <c r="RN13" s="215" t="str">
        <f t="shared" si="22"/>
        <v/>
      </c>
      <c r="RO13" s="215" t="str">
        <f t="shared" si="22"/>
        <v/>
      </c>
      <c r="RP13" s="215" t="str">
        <f t="shared" si="22"/>
        <v/>
      </c>
      <c r="RQ13" s="215" t="str">
        <f t="shared" si="22"/>
        <v/>
      </c>
      <c r="RR13" s="215" t="str">
        <f t="shared" si="22"/>
        <v/>
      </c>
      <c r="RS13" s="215" t="str">
        <f t="shared" si="22"/>
        <v/>
      </c>
      <c r="RT13" s="215" t="str">
        <f t="shared" si="22"/>
        <v/>
      </c>
      <c r="RU13" s="215" t="str">
        <f t="shared" si="22"/>
        <v/>
      </c>
      <c r="RV13" s="215" t="str">
        <f t="shared" si="22"/>
        <v/>
      </c>
      <c r="RW13" s="215" t="str">
        <f t="shared" si="22"/>
        <v/>
      </c>
      <c r="RX13" s="215" t="str">
        <f t="shared" si="22"/>
        <v/>
      </c>
      <c r="RY13" s="215" t="str">
        <f t="shared" si="22"/>
        <v/>
      </c>
      <c r="RZ13" s="215" t="str">
        <f t="shared" si="22"/>
        <v/>
      </c>
      <c r="SA13" s="215" t="str">
        <f t="shared" si="22"/>
        <v/>
      </c>
      <c r="SB13" s="215" t="str">
        <f t="shared" si="22"/>
        <v/>
      </c>
      <c r="SC13" s="215" t="str">
        <f t="shared" si="22"/>
        <v/>
      </c>
      <c r="SD13" s="215" t="str">
        <f t="shared" si="22"/>
        <v/>
      </c>
      <c r="SE13" s="215" t="str">
        <f t="shared" si="22"/>
        <v/>
      </c>
      <c r="SF13" s="215" t="str">
        <f t="shared" si="22"/>
        <v/>
      </c>
      <c r="SG13" s="215" t="str">
        <f t="shared" si="22"/>
        <v/>
      </c>
      <c r="SH13" s="215" t="str">
        <f t="shared" si="22"/>
        <v/>
      </c>
      <c r="SI13" s="215" t="str">
        <f t="shared" si="22"/>
        <v/>
      </c>
      <c r="SJ13" s="215" t="str">
        <f t="shared" si="22"/>
        <v/>
      </c>
      <c r="SK13" s="215" t="str">
        <f t="shared" si="22"/>
        <v/>
      </c>
      <c r="SL13" s="215" t="str">
        <f t="shared" si="22"/>
        <v/>
      </c>
      <c r="SM13" s="215">
        <f t="shared" si="22"/>
        <v>43282</v>
      </c>
      <c r="SN13" s="215" t="str">
        <f t="shared" si="22"/>
        <v/>
      </c>
      <c r="SO13" s="215" t="str">
        <f t="shared" si="22"/>
        <v/>
      </c>
      <c r="SP13" s="215" t="str">
        <f t="shared" si="22"/>
        <v/>
      </c>
      <c r="SQ13" s="215" t="str">
        <f t="shared" si="22"/>
        <v/>
      </c>
      <c r="SR13" s="215" t="str">
        <f t="shared" si="22"/>
        <v/>
      </c>
      <c r="SS13" s="215" t="str">
        <f t="shared" si="22"/>
        <v/>
      </c>
      <c r="ST13" s="215" t="str">
        <f t="shared" si="22"/>
        <v/>
      </c>
      <c r="SU13" s="215" t="str">
        <f t="shared" si="22"/>
        <v/>
      </c>
      <c r="SV13" s="215" t="str">
        <f t="shared" si="22"/>
        <v/>
      </c>
      <c r="SW13" s="215" t="str">
        <f t="shared" si="22"/>
        <v/>
      </c>
      <c r="SX13" s="215" t="str">
        <f t="shared" si="22"/>
        <v/>
      </c>
      <c r="SY13" s="215" t="str">
        <f t="shared" si="22"/>
        <v/>
      </c>
      <c r="SZ13" s="215" t="str">
        <f t="shared" si="22"/>
        <v/>
      </c>
      <c r="TA13" s="215" t="str">
        <f t="shared" si="22"/>
        <v/>
      </c>
      <c r="TB13" s="215" t="str">
        <f t="shared" si="22"/>
        <v/>
      </c>
      <c r="TC13" s="215" t="str">
        <f t="shared" si="22"/>
        <v/>
      </c>
      <c r="TD13" s="215" t="str">
        <f t="shared" si="22"/>
        <v/>
      </c>
      <c r="TE13" s="215" t="str">
        <f t="shared" si="22"/>
        <v/>
      </c>
      <c r="TF13" s="215" t="str">
        <f t="shared" si="22"/>
        <v/>
      </c>
      <c r="TG13" s="215" t="str">
        <f t="shared" si="22"/>
        <v/>
      </c>
      <c r="TH13" s="215" t="str">
        <f t="shared" si="22"/>
        <v/>
      </c>
      <c r="TI13" s="215" t="str">
        <f t="shared" si="22"/>
        <v/>
      </c>
      <c r="TJ13" s="215" t="str">
        <f t="shared" si="22"/>
        <v/>
      </c>
      <c r="TK13" s="215" t="str">
        <f t="shared" si="22"/>
        <v/>
      </c>
      <c r="TL13" s="215" t="str">
        <f t="shared" ref="TL13:VW13" si="23">IF(DAY(TL18)=1,TL18,IF(TL12=$AN$7,"TODAY",""))</f>
        <v/>
      </c>
      <c r="TM13" s="215" t="str">
        <f t="shared" si="23"/>
        <v/>
      </c>
      <c r="TN13" s="215" t="str">
        <f t="shared" si="23"/>
        <v/>
      </c>
      <c r="TO13" s="215" t="str">
        <f t="shared" si="23"/>
        <v/>
      </c>
      <c r="TP13" s="215" t="str">
        <f t="shared" si="23"/>
        <v/>
      </c>
      <c r="TQ13" s="215" t="str">
        <f t="shared" si="23"/>
        <v/>
      </c>
      <c r="TR13" s="215">
        <f t="shared" si="23"/>
        <v>43313</v>
      </c>
      <c r="TS13" s="215" t="str">
        <f t="shared" si="23"/>
        <v/>
      </c>
      <c r="TT13" s="215" t="str">
        <f t="shared" si="23"/>
        <v/>
      </c>
      <c r="TU13" s="215" t="str">
        <f t="shared" si="23"/>
        <v/>
      </c>
      <c r="TV13" s="215" t="str">
        <f t="shared" si="23"/>
        <v/>
      </c>
      <c r="TW13" s="215" t="str">
        <f t="shared" si="23"/>
        <v/>
      </c>
      <c r="TX13" s="215" t="str">
        <f t="shared" si="23"/>
        <v/>
      </c>
      <c r="TY13" s="215" t="str">
        <f t="shared" si="23"/>
        <v/>
      </c>
      <c r="TZ13" s="215" t="str">
        <f t="shared" si="23"/>
        <v/>
      </c>
      <c r="UA13" s="215" t="str">
        <f t="shared" si="23"/>
        <v/>
      </c>
      <c r="UB13" s="215" t="str">
        <f t="shared" si="23"/>
        <v/>
      </c>
      <c r="UC13" s="215" t="str">
        <f t="shared" si="23"/>
        <v/>
      </c>
      <c r="UD13" s="215" t="str">
        <f t="shared" si="23"/>
        <v/>
      </c>
      <c r="UE13" s="215" t="str">
        <f t="shared" si="23"/>
        <v/>
      </c>
      <c r="UF13" s="215" t="str">
        <f t="shared" si="23"/>
        <v/>
      </c>
      <c r="UG13" s="215" t="str">
        <f t="shared" si="23"/>
        <v/>
      </c>
      <c r="UH13" s="215" t="str">
        <f t="shared" si="23"/>
        <v/>
      </c>
      <c r="UI13" s="215" t="str">
        <f t="shared" si="23"/>
        <v/>
      </c>
      <c r="UJ13" s="215" t="str">
        <f t="shared" si="23"/>
        <v/>
      </c>
      <c r="UK13" s="215" t="str">
        <f t="shared" si="23"/>
        <v/>
      </c>
      <c r="UL13" s="215" t="str">
        <f t="shared" si="23"/>
        <v/>
      </c>
      <c r="UM13" s="215" t="str">
        <f t="shared" si="23"/>
        <v/>
      </c>
      <c r="UN13" s="215" t="str">
        <f t="shared" si="23"/>
        <v/>
      </c>
      <c r="UO13" s="215" t="str">
        <f t="shared" si="23"/>
        <v/>
      </c>
      <c r="UP13" s="215" t="str">
        <f t="shared" si="23"/>
        <v/>
      </c>
      <c r="UQ13" s="215" t="str">
        <f t="shared" si="23"/>
        <v/>
      </c>
      <c r="UR13" s="215" t="str">
        <f t="shared" si="23"/>
        <v/>
      </c>
      <c r="US13" s="215" t="str">
        <f t="shared" si="23"/>
        <v/>
      </c>
      <c r="UT13" s="215" t="str">
        <f t="shared" si="23"/>
        <v/>
      </c>
      <c r="UU13" s="215" t="str">
        <f t="shared" si="23"/>
        <v/>
      </c>
      <c r="UV13" s="215" t="str">
        <f t="shared" si="23"/>
        <v/>
      </c>
      <c r="UW13" s="215">
        <f t="shared" si="23"/>
        <v>43344</v>
      </c>
      <c r="UX13" s="215" t="str">
        <f t="shared" si="23"/>
        <v/>
      </c>
      <c r="UY13" s="215" t="str">
        <f t="shared" si="23"/>
        <v/>
      </c>
      <c r="UZ13" s="215" t="str">
        <f t="shared" si="23"/>
        <v/>
      </c>
      <c r="VA13" s="215" t="str">
        <f t="shared" si="23"/>
        <v/>
      </c>
      <c r="VB13" s="215" t="str">
        <f t="shared" si="23"/>
        <v/>
      </c>
      <c r="VC13" s="215" t="str">
        <f t="shared" si="23"/>
        <v/>
      </c>
      <c r="VD13" s="215" t="str">
        <f t="shared" si="23"/>
        <v/>
      </c>
      <c r="VE13" s="215" t="str">
        <f t="shared" si="23"/>
        <v/>
      </c>
      <c r="VF13" s="215" t="str">
        <f t="shared" si="23"/>
        <v/>
      </c>
      <c r="VG13" s="215" t="str">
        <f t="shared" si="23"/>
        <v/>
      </c>
      <c r="VH13" s="215" t="str">
        <f t="shared" si="23"/>
        <v/>
      </c>
      <c r="VI13" s="215" t="str">
        <f t="shared" si="23"/>
        <v/>
      </c>
      <c r="VJ13" s="215" t="str">
        <f t="shared" si="23"/>
        <v/>
      </c>
      <c r="VK13" s="215" t="str">
        <f t="shared" si="23"/>
        <v/>
      </c>
      <c r="VL13" s="215" t="str">
        <f t="shared" si="23"/>
        <v/>
      </c>
      <c r="VM13" s="215" t="str">
        <f t="shared" si="23"/>
        <v/>
      </c>
      <c r="VN13" s="215" t="str">
        <f t="shared" si="23"/>
        <v/>
      </c>
      <c r="VO13" s="215" t="str">
        <f t="shared" si="23"/>
        <v/>
      </c>
      <c r="VP13" s="215" t="str">
        <f t="shared" si="23"/>
        <v/>
      </c>
      <c r="VQ13" s="215" t="str">
        <f t="shared" si="23"/>
        <v/>
      </c>
      <c r="VR13" s="215" t="str">
        <f t="shared" si="23"/>
        <v/>
      </c>
      <c r="VS13" s="215" t="str">
        <f t="shared" si="23"/>
        <v/>
      </c>
      <c r="VT13" s="215" t="str">
        <f t="shared" si="23"/>
        <v/>
      </c>
      <c r="VU13" s="215" t="str">
        <f t="shared" si="23"/>
        <v/>
      </c>
      <c r="VV13" s="215" t="str">
        <f t="shared" si="23"/>
        <v/>
      </c>
      <c r="VW13" s="215" t="str">
        <f t="shared" si="23"/>
        <v/>
      </c>
      <c r="VX13" s="215" t="str">
        <f t="shared" ref="VX13:YI13" si="24">IF(DAY(VX18)=1,VX18,IF(VX12=$AN$7,"TODAY",""))</f>
        <v/>
      </c>
      <c r="VY13" s="215" t="str">
        <f t="shared" si="24"/>
        <v/>
      </c>
      <c r="VZ13" s="215" t="str">
        <f t="shared" si="24"/>
        <v/>
      </c>
      <c r="WA13" s="215">
        <f t="shared" si="24"/>
        <v>43374</v>
      </c>
      <c r="WB13" s="215" t="str">
        <f t="shared" si="24"/>
        <v/>
      </c>
      <c r="WC13" s="215" t="str">
        <f t="shared" si="24"/>
        <v/>
      </c>
      <c r="WD13" s="215" t="str">
        <f t="shared" si="24"/>
        <v/>
      </c>
      <c r="WE13" s="215" t="str">
        <f t="shared" si="24"/>
        <v/>
      </c>
      <c r="WF13" s="215" t="str">
        <f t="shared" si="24"/>
        <v/>
      </c>
      <c r="WG13" s="215" t="str">
        <f t="shared" si="24"/>
        <v/>
      </c>
      <c r="WH13" s="215" t="str">
        <f t="shared" si="24"/>
        <v/>
      </c>
      <c r="WI13" s="215" t="str">
        <f t="shared" si="24"/>
        <v/>
      </c>
      <c r="WJ13" s="215" t="str">
        <f t="shared" si="24"/>
        <v/>
      </c>
      <c r="WK13" s="215" t="str">
        <f t="shared" si="24"/>
        <v/>
      </c>
      <c r="WL13" s="215" t="str">
        <f t="shared" si="24"/>
        <v/>
      </c>
      <c r="WM13" s="215" t="str">
        <f t="shared" si="24"/>
        <v/>
      </c>
      <c r="WN13" s="215" t="str">
        <f t="shared" si="24"/>
        <v/>
      </c>
      <c r="WO13" s="215" t="str">
        <f t="shared" si="24"/>
        <v/>
      </c>
      <c r="WP13" s="215" t="str">
        <f t="shared" si="24"/>
        <v/>
      </c>
      <c r="WQ13" s="215" t="str">
        <f t="shared" si="24"/>
        <v/>
      </c>
      <c r="WR13" s="215" t="str">
        <f t="shared" si="24"/>
        <v/>
      </c>
      <c r="WS13" s="215" t="str">
        <f t="shared" si="24"/>
        <v/>
      </c>
      <c r="WT13" s="215" t="str">
        <f t="shared" si="24"/>
        <v/>
      </c>
      <c r="WU13" s="215" t="str">
        <f t="shared" si="24"/>
        <v/>
      </c>
      <c r="WV13" s="215" t="str">
        <f t="shared" si="24"/>
        <v/>
      </c>
      <c r="WW13" s="215" t="str">
        <f t="shared" si="24"/>
        <v/>
      </c>
      <c r="WX13" s="215" t="str">
        <f t="shared" si="24"/>
        <v/>
      </c>
      <c r="WY13" s="215" t="str">
        <f t="shared" si="24"/>
        <v/>
      </c>
      <c r="WZ13" s="215" t="str">
        <f t="shared" si="24"/>
        <v/>
      </c>
      <c r="XA13" s="215" t="str">
        <f t="shared" si="24"/>
        <v/>
      </c>
      <c r="XB13" s="215" t="str">
        <f t="shared" si="24"/>
        <v/>
      </c>
      <c r="XC13" s="215" t="str">
        <f t="shared" si="24"/>
        <v/>
      </c>
      <c r="XD13" s="215" t="str">
        <f t="shared" si="24"/>
        <v/>
      </c>
      <c r="XE13" s="215" t="str">
        <f t="shared" si="24"/>
        <v/>
      </c>
      <c r="XF13" s="215">
        <f t="shared" si="24"/>
        <v>43405</v>
      </c>
      <c r="XG13" s="215" t="str">
        <f t="shared" si="24"/>
        <v/>
      </c>
      <c r="XH13" s="215" t="str">
        <f t="shared" si="24"/>
        <v/>
      </c>
      <c r="XI13" s="215" t="str">
        <f t="shared" si="24"/>
        <v/>
      </c>
      <c r="XJ13" s="215" t="str">
        <f t="shared" si="24"/>
        <v/>
      </c>
      <c r="XK13" s="215" t="str">
        <f t="shared" si="24"/>
        <v/>
      </c>
      <c r="XL13" s="215" t="str">
        <f t="shared" si="24"/>
        <v/>
      </c>
      <c r="XM13" s="215" t="str">
        <f t="shared" si="24"/>
        <v/>
      </c>
      <c r="XN13" s="215" t="str">
        <f t="shared" si="24"/>
        <v/>
      </c>
      <c r="XO13" s="215" t="str">
        <f t="shared" si="24"/>
        <v/>
      </c>
      <c r="XP13" s="215" t="str">
        <f t="shared" si="24"/>
        <v/>
      </c>
      <c r="XQ13" s="215" t="str">
        <f t="shared" si="24"/>
        <v/>
      </c>
      <c r="XR13" s="215" t="str">
        <f t="shared" si="24"/>
        <v/>
      </c>
      <c r="XS13" s="215" t="str">
        <f t="shared" si="24"/>
        <v/>
      </c>
      <c r="XT13" s="215" t="str">
        <f t="shared" si="24"/>
        <v/>
      </c>
      <c r="XU13" s="215" t="str">
        <f t="shared" si="24"/>
        <v/>
      </c>
      <c r="XV13" s="215" t="str">
        <f t="shared" si="24"/>
        <v/>
      </c>
      <c r="XW13" s="215" t="str">
        <f t="shared" si="24"/>
        <v/>
      </c>
      <c r="XX13" s="215" t="str">
        <f t="shared" si="24"/>
        <v/>
      </c>
      <c r="XY13" s="215" t="str">
        <f t="shared" si="24"/>
        <v/>
      </c>
      <c r="XZ13" s="215" t="str">
        <f t="shared" si="24"/>
        <v/>
      </c>
      <c r="YA13" s="215" t="str">
        <f t="shared" si="24"/>
        <v/>
      </c>
      <c r="YB13" s="215" t="str">
        <f t="shared" si="24"/>
        <v/>
      </c>
      <c r="YC13" s="215" t="str">
        <f t="shared" si="24"/>
        <v/>
      </c>
      <c r="YD13" s="215" t="str">
        <f t="shared" si="24"/>
        <v/>
      </c>
      <c r="YE13" s="215" t="str">
        <f t="shared" si="24"/>
        <v/>
      </c>
      <c r="YF13" s="215" t="str">
        <f t="shared" si="24"/>
        <v/>
      </c>
      <c r="YG13" s="215" t="str">
        <f t="shared" si="24"/>
        <v/>
      </c>
      <c r="YH13" s="215" t="str">
        <f t="shared" si="24"/>
        <v/>
      </c>
      <c r="YI13" s="215" t="str">
        <f t="shared" si="24"/>
        <v/>
      </c>
      <c r="YJ13" s="215">
        <f t="shared" ref="YJ13:AAU13" si="25">IF(DAY(YJ18)=1,YJ18,IF(YJ12=$AN$7,"TODAY",""))</f>
        <v>43435</v>
      </c>
      <c r="YK13" s="215" t="str">
        <f t="shared" si="25"/>
        <v/>
      </c>
      <c r="YL13" s="215" t="str">
        <f t="shared" si="25"/>
        <v/>
      </c>
      <c r="YM13" s="215" t="str">
        <f t="shared" si="25"/>
        <v/>
      </c>
      <c r="YN13" s="215" t="str">
        <f t="shared" si="25"/>
        <v/>
      </c>
      <c r="YO13" s="215" t="str">
        <f t="shared" si="25"/>
        <v/>
      </c>
      <c r="YP13" s="215" t="str">
        <f t="shared" si="25"/>
        <v/>
      </c>
      <c r="YQ13" s="215" t="str">
        <f t="shared" si="25"/>
        <v/>
      </c>
      <c r="YR13" s="215" t="str">
        <f t="shared" si="25"/>
        <v/>
      </c>
      <c r="YS13" s="215" t="str">
        <f t="shared" si="25"/>
        <v/>
      </c>
      <c r="YT13" s="215" t="str">
        <f t="shared" si="25"/>
        <v/>
      </c>
      <c r="YU13" s="215" t="str">
        <f t="shared" si="25"/>
        <v/>
      </c>
      <c r="YV13" s="215" t="str">
        <f t="shared" si="25"/>
        <v/>
      </c>
      <c r="YW13" s="215" t="str">
        <f t="shared" si="25"/>
        <v/>
      </c>
      <c r="YX13" s="215" t="str">
        <f t="shared" si="25"/>
        <v/>
      </c>
      <c r="YY13" s="215" t="str">
        <f t="shared" si="25"/>
        <v/>
      </c>
      <c r="YZ13" s="215" t="str">
        <f t="shared" si="25"/>
        <v/>
      </c>
      <c r="ZA13" s="215" t="str">
        <f t="shared" si="25"/>
        <v/>
      </c>
      <c r="ZB13" s="215" t="str">
        <f t="shared" si="25"/>
        <v/>
      </c>
      <c r="ZC13" s="215" t="str">
        <f t="shared" si="25"/>
        <v/>
      </c>
      <c r="ZD13" s="215" t="str">
        <f t="shared" si="25"/>
        <v/>
      </c>
      <c r="ZE13" s="215" t="str">
        <f t="shared" si="25"/>
        <v/>
      </c>
      <c r="ZF13" s="215" t="str">
        <f t="shared" si="25"/>
        <v/>
      </c>
      <c r="ZG13" s="215" t="str">
        <f t="shared" si="25"/>
        <v/>
      </c>
      <c r="ZH13" s="215" t="str">
        <f t="shared" si="25"/>
        <v/>
      </c>
      <c r="ZI13" s="215" t="str">
        <f t="shared" si="25"/>
        <v/>
      </c>
      <c r="ZJ13" s="215" t="str">
        <f t="shared" si="25"/>
        <v/>
      </c>
      <c r="ZK13" s="215" t="str">
        <f t="shared" si="25"/>
        <v/>
      </c>
      <c r="ZL13" s="215" t="str">
        <f t="shared" si="25"/>
        <v/>
      </c>
      <c r="ZM13" s="215" t="str">
        <f t="shared" si="25"/>
        <v/>
      </c>
      <c r="ZN13" s="215" t="str">
        <f t="shared" si="25"/>
        <v/>
      </c>
      <c r="ZO13" s="215">
        <f t="shared" si="25"/>
        <v>43466</v>
      </c>
      <c r="ZP13" s="215" t="str">
        <f t="shared" si="25"/>
        <v/>
      </c>
      <c r="ZQ13" s="215" t="str">
        <f t="shared" si="25"/>
        <v/>
      </c>
      <c r="ZR13" s="215" t="str">
        <f t="shared" si="25"/>
        <v/>
      </c>
      <c r="ZS13" s="215" t="str">
        <f t="shared" si="25"/>
        <v/>
      </c>
      <c r="ZT13" s="215" t="str">
        <f t="shared" si="25"/>
        <v/>
      </c>
      <c r="ZU13" s="215" t="str">
        <f t="shared" si="25"/>
        <v/>
      </c>
      <c r="ZV13" s="215" t="str">
        <f t="shared" si="25"/>
        <v/>
      </c>
      <c r="ZW13" s="215" t="str">
        <f t="shared" si="25"/>
        <v/>
      </c>
      <c r="ZX13" s="215" t="str">
        <f t="shared" si="25"/>
        <v/>
      </c>
      <c r="ZY13" s="215" t="str">
        <f t="shared" si="25"/>
        <v/>
      </c>
      <c r="ZZ13" s="215" t="str">
        <f t="shared" si="25"/>
        <v/>
      </c>
      <c r="AAA13" s="215" t="str">
        <f t="shared" si="25"/>
        <v/>
      </c>
      <c r="AAB13" s="215" t="str">
        <f t="shared" si="25"/>
        <v/>
      </c>
      <c r="AAC13" s="215" t="str">
        <f t="shared" si="25"/>
        <v/>
      </c>
      <c r="AAD13" s="215" t="str">
        <f t="shared" si="25"/>
        <v/>
      </c>
      <c r="AAE13" s="215" t="str">
        <f t="shared" si="25"/>
        <v/>
      </c>
      <c r="AAF13" s="215" t="str">
        <f t="shared" si="25"/>
        <v/>
      </c>
      <c r="AAG13" s="215" t="str">
        <f t="shared" si="25"/>
        <v/>
      </c>
      <c r="AAH13" s="215" t="str">
        <f t="shared" si="25"/>
        <v/>
      </c>
      <c r="AAI13" s="215" t="str">
        <f t="shared" si="25"/>
        <v/>
      </c>
      <c r="AAJ13" s="215" t="str">
        <f t="shared" si="25"/>
        <v/>
      </c>
      <c r="AAK13" s="215" t="str">
        <f t="shared" si="25"/>
        <v/>
      </c>
      <c r="AAL13" s="215" t="str">
        <f t="shared" si="25"/>
        <v/>
      </c>
      <c r="AAM13" s="215" t="str">
        <f t="shared" si="25"/>
        <v/>
      </c>
      <c r="AAN13" s="215" t="str">
        <f t="shared" si="25"/>
        <v/>
      </c>
      <c r="AAO13" s="215" t="str">
        <f t="shared" si="25"/>
        <v/>
      </c>
      <c r="AAP13" s="215" t="str">
        <f t="shared" si="25"/>
        <v/>
      </c>
      <c r="AAQ13" s="215" t="str">
        <f t="shared" si="25"/>
        <v/>
      </c>
      <c r="AAR13" s="215" t="str">
        <f t="shared" si="25"/>
        <v/>
      </c>
      <c r="AAS13" s="215" t="str">
        <f t="shared" si="25"/>
        <v/>
      </c>
      <c r="AAT13" s="215">
        <f t="shared" si="25"/>
        <v>43497</v>
      </c>
      <c r="AAU13" s="215" t="str">
        <f t="shared" si="25"/>
        <v/>
      </c>
      <c r="AAV13" s="215" t="str">
        <f t="shared" ref="AAV13:ADG13" si="26">IF(DAY(AAV18)=1,AAV18,IF(AAV12=$AN$7,"TODAY",""))</f>
        <v/>
      </c>
      <c r="AAW13" s="215" t="str">
        <f t="shared" si="26"/>
        <v/>
      </c>
      <c r="AAX13" s="215" t="str">
        <f t="shared" si="26"/>
        <v/>
      </c>
      <c r="AAY13" s="215" t="str">
        <f t="shared" si="26"/>
        <v/>
      </c>
      <c r="AAZ13" s="215" t="str">
        <f t="shared" si="26"/>
        <v/>
      </c>
      <c r="ABA13" s="215" t="str">
        <f t="shared" si="26"/>
        <v/>
      </c>
      <c r="ABB13" s="215" t="str">
        <f t="shared" si="26"/>
        <v/>
      </c>
      <c r="ABC13" s="215" t="str">
        <f t="shared" si="26"/>
        <v/>
      </c>
      <c r="ABD13" s="215" t="str">
        <f t="shared" si="26"/>
        <v/>
      </c>
      <c r="ABE13" s="215" t="str">
        <f t="shared" si="26"/>
        <v/>
      </c>
      <c r="ABF13" s="215" t="str">
        <f t="shared" si="26"/>
        <v/>
      </c>
      <c r="ABG13" s="215" t="str">
        <f t="shared" si="26"/>
        <v/>
      </c>
      <c r="ABH13" s="215" t="str">
        <f t="shared" si="26"/>
        <v/>
      </c>
      <c r="ABI13" s="215" t="str">
        <f t="shared" si="26"/>
        <v/>
      </c>
      <c r="ABJ13" s="215" t="str">
        <f t="shared" si="26"/>
        <v/>
      </c>
      <c r="ABK13" s="215" t="str">
        <f t="shared" si="26"/>
        <v/>
      </c>
      <c r="ABL13" s="215" t="str">
        <f t="shared" si="26"/>
        <v/>
      </c>
      <c r="ABM13" s="215" t="str">
        <f t="shared" si="26"/>
        <v/>
      </c>
      <c r="ABN13" s="215" t="str">
        <f t="shared" si="26"/>
        <v/>
      </c>
      <c r="ABO13" s="215" t="str">
        <f t="shared" si="26"/>
        <v/>
      </c>
      <c r="ABP13" s="215" t="str">
        <f t="shared" si="26"/>
        <v/>
      </c>
      <c r="ABQ13" s="215" t="str">
        <f t="shared" si="26"/>
        <v/>
      </c>
      <c r="ABR13" s="215" t="str">
        <f t="shared" si="26"/>
        <v/>
      </c>
      <c r="ABS13" s="215" t="str">
        <f t="shared" si="26"/>
        <v/>
      </c>
      <c r="ABT13" s="215" t="str">
        <f t="shared" si="26"/>
        <v/>
      </c>
      <c r="ABU13" s="215" t="str">
        <f t="shared" si="26"/>
        <v/>
      </c>
      <c r="ABV13" s="215">
        <f t="shared" si="26"/>
        <v>43525</v>
      </c>
      <c r="ABW13" s="215" t="str">
        <f t="shared" si="26"/>
        <v/>
      </c>
      <c r="ABX13" s="215" t="str">
        <f t="shared" si="26"/>
        <v/>
      </c>
      <c r="ABY13" s="215" t="str">
        <f t="shared" si="26"/>
        <v/>
      </c>
      <c r="ABZ13" s="215" t="str">
        <f t="shared" si="26"/>
        <v/>
      </c>
      <c r="ACA13" s="215" t="str">
        <f t="shared" si="26"/>
        <v/>
      </c>
      <c r="ACB13" s="215" t="str">
        <f t="shared" si="26"/>
        <v/>
      </c>
      <c r="ACC13" s="215" t="str">
        <f t="shared" si="26"/>
        <v/>
      </c>
      <c r="ACD13" s="215" t="str">
        <f t="shared" si="26"/>
        <v/>
      </c>
      <c r="ACE13" s="215" t="str">
        <f t="shared" si="26"/>
        <v/>
      </c>
      <c r="ACF13" s="215" t="str">
        <f t="shared" si="26"/>
        <v/>
      </c>
      <c r="ACG13" s="215" t="str">
        <f t="shared" si="26"/>
        <v/>
      </c>
      <c r="ACH13" s="215" t="str">
        <f t="shared" si="26"/>
        <v/>
      </c>
      <c r="ACI13" s="215" t="str">
        <f t="shared" si="26"/>
        <v/>
      </c>
      <c r="ACJ13" s="215" t="str">
        <f t="shared" si="26"/>
        <v/>
      </c>
      <c r="ACK13" s="215" t="str">
        <f t="shared" si="26"/>
        <v/>
      </c>
      <c r="ACL13" s="215" t="str">
        <f t="shared" si="26"/>
        <v/>
      </c>
      <c r="ACM13" s="215" t="str">
        <f t="shared" si="26"/>
        <v/>
      </c>
      <c r="ACN13" s="215" t="str">
        <f t="shared" si="26"/>
        <v/>
      </c>
      <c r="ACO13" s="215" t="str">
        <f t="shared" si="26"/>
        <v/>
      </c>
      <c r="ACP13" s="215" t="str">
        <f t="shared" si="26"/>
        <v/>
      </c>
      <c r="ACQ13" s="215" t="str">
        <f t="shared" si="26"/>
        <v/>
      </c>
      <c r="ACR13" s="215" t="str">
        <f t="shared" si="26"/>
        <v/>
      </c>
      <c r="ACS13" s="215" t="str">
        <f t="shared" si="26"/>
        <v/>
      </c>
      <c r="ACT13" s="215" t="str">
        <f t="shared" si="26"/>
        <v/>
      </c>
      <c r="ACU13" s="215" t="str">
        <f t="shared" si="26"/>
        <v/>
      </c>
      <c r="ACV13" s="215" t="str">
        <f t="shared" si="26"/>
        <v/>
      </c>
      <c r="ACW13" s="215" t="str">
        <f t="shared" si="26"/>
        <v/>
      </c>
      <c r="ACX13" s="215" t="str">
        <f t="shared" si="26"/>
        <v/>
      </c>
      <c r="ACY13" s="215" t="str">
        <f t="shared" si="26"/>
        <v/>
      </c>
      <c r="ACZ13" s="215" t="str">
        <f t="shared" si="26"/>
        <v/>
      </c>
      <c r="ADA13" s="215">
        <f t="shared" si="26"/>
        <v>43556</v>
      </c>
      <c r="ADB13" s="215" t="str">
        <f t="shared" si="26"/>
        <v/>
      </c>
      <c r="ADC13" s="215" t="str">
        <f t="shared" si="26"/>
        <v/>
      </c>
      <c r="ADD13" s="215" t="str">
        <f t="shared" si="26"/>
        <v/>
      </c>
      <c r="ADE13" s="215" t="str">
        <f t="shared" si="26"/>
        <v/>
      </c>
      <c r="ADF13" s="215" t="str">
        <f t="shared" si="26"/>
        <v/>
      </c>
      <c r="ADG13" s="215" t="str">
        <f t="shared" si="26"/>
        <v/>
      </c>
      <c r="ADH13" s="215" t="str">
        <f t="shared" ref="ADH13:AFS13" si="27">IF(DAY(ADH18)=1,ADH18,IF(ADH12=$AN$7,"TODAY",""))</f>
        <v/>
      </c>
      <c r="ADI13" s="215" t="str">
        <f t="shared" si="27"/>
        <v/>
      </c>
      <c r="ADJ13" s="215" t="str">
        <f t="shared" si="27"/>
        <v/>
      </c>
      <c r="ADK13" s="215" t="str">
        <f t="shared" si="27"/>
        <v/>
      </c>
      <c r="ADL13" s="215" t="str">
        <f t="shared" si="27"/>
        <v/>
      </c>
      <c r="ADM13" s="215" t="str">
        <f t="shared" si="27"/>
        <v/>
      </c>
      <c r="ADN13" s="215" t="str">
        <f t="shared" si="27"/>
        <v/>
      </c>
      <c r="ADO13" s="215" t="str">
        <f t="shared" si="27"/>
        <v/>
      </c>
      <c r="ADP13" s="215" t="str">
        <f t="shared" si="27"/>
        <v/>
      </c>
      <c r="ADQ13" s="215" t="str">
        <f t="shared" si="27"/>
        <v/>
      </c>
      <c r="ADR13" s="215" t="str">
        <f t="shared" si="27"/>
        <v/>
      </c>
      <c r="ADS13" s="215" t="str">
        <f t="shared" si="27"/>
        <v/>
      </c>
      <c r="ADT13" s="215" t="str">
        <f t="shared" si="27"/>
        <v/>
      </c>
      <c r="ADU13" s="215" t="str">
        <f t="shared" si="27"/>
        <v/>
      </c>
      <c r="ADV13" s="215" t="str">
        <f t="shared" si="27"/>
        <v/>
      </c>
      <c r="ADW13" s="215" t="str">
        <f t="shared" si="27"/>
        <v/>
      </c>
      <c r="ADX13" s="215" t="str">
        <f t="shared" si="27"/>
        <v/>
      </c>
      <c r="ADY13" s="215" t="str">
        <f t="shared" si="27"/>
        <v/>
      </c>
      <c r="ADZ13" s="215" t="str">
        <f t="shared" si="27"/>
        <v/>
      </c>
      <c r="AEA13" s="215" t="str">
        <f t="shared" si="27"/>
        <v/>
      </c>
      <c r="AEB13" s="215" t="str">
        <f t="shared" si="27"/>
        <v/>
      </c>
      <c r="AEC13" s="215" t="str">
        <f t="shared" si="27"/>
        <v/>
      </c>
      <c r="AED13" s="215" t="str">
        <f t="shared" si="27"/>
        <v/>
      </c>
      <c r="AEE13" s="215">
        <f t="shared" si="27"/>
        <v>43586</v>
      </c>
      <c r="AEF13" s="215" t="str">
        <f t="shared" si="27"/>
        <v/>
      </c>
      <c r="AEG13" s="215" t="str">
        <f t="shared" si="27"/>
        <v/>
      </c>
      <c r="AEH13" s="215" t="str">
        <f t="shared" si="27"/>
        <v/>
      </c>
      <c r="AEI13" s="215" t="str">
        <f t="shared" si="27"/>
        <v/>
      </c>
      <c r="AEJ13" s="215" t="str">
        <f t="shared" si="27"/>
        <v/>
      </c>
      <c r="AEK13" s="215" t="str">
        <f t="shared" si="27"/>
        <v/>
      </c>
      <c r="AEL13" s="215" t="str">
        <f t="shared" si="27"/>
        <v/>
      </c>
      <c r="AEM13" s="215" t="str">
        <f t="shared" si="27"/>
        <v/>
      </c>
      <c r="AEN13" s="215" t="str">
        <f t="shared" si="27"/>
        <v/>
      </c>
      <c r="AEO13" s="215" t="str">
        <f t="shared" si="27"/>
        <v/>
      </c>
      <c r="AEP13" s="215" t="str">
        <f t="shared" si="27"/>
        <v/>
      </c>
      <c r="AEQ13" s="215" t="str">
        <f t="shared" si="27"/>
        <v/>
      </c>
      <c r="AER13" s="215" t="str">
        <f t="shared" si="27"/>
        <v/>
      </c>
      <c r="AES13" s="215" t="str">
        <f t="shared" si="27"/>
        <v/>
      </c>
      <c r="AET13" s="215" t="str">
        <f t="shared" si="27"/>
        <v/>
      </c>
      <c r="AEU13" s="215" t="str">
        <f t="shared" si="27"/>
        <v/>
      </c>
      <c r="AEV13" s="215" t="str">
        <f t="shared" si="27"/>
        <v/>
      </c>
      <c r="AEW13" s="215" t="str">
        <f t="shared" si="27"/>
        <v/>
      </c>
      <c r="AEX13" s="215" t="str">
        <f t="shared" si="27"/>
        <v/>
      </c>
      <c r="AEY13" s="215" t="str">
        <f t="shared" si="27"/>
        <v/>
      </c>
      <c r="AEZ13" s="215" t="str">
        <f t="shared" si="27"/>
        <v/>
      </c>
      <c r="AFA13" s="215" t="str">
        <f t="shared" si="27"/>
        <v/>
      </c>
      <c r="AFB13" s="215" t="str">
        <f t="shared" si="27"/>
        <v/>
      </c>
      <c r="AFC13" s="215" t="str">
        <f t="shared" si="27"/>
        <v/>
      </c>
      <c r="AFD13" s="215" t="str">
        <f t="shared" si="27"/>
        <v/>
      </c>
      <c r="AFE13" s="215" t="str">
        <f t="shared" si="27"/>
        <v/>
      </c>
      <c r="AFF13" s="215" t="str">
        <f t="shared" si="27"/>
        <v/>
      </c>
      <c r="AFG13" s="215" t="str">
        <f t="shared" si="27"/>
        <v/>
      </c>
      <c r="AFH13" s="215" t="str">
        <f t="shared" si="27"/>
        <v/>
      </c>
      <c r="AFI13" s="215" t="str">
        <f t="shared" si="27"/>
        <v/>
      </c>
      <c r="AFJ13" s="215">
        <f t="shared" si="27"/>
        <v>43617</v>
      </c>
      <c r="AFK13" s="215" t="str">
        <f t="shared" si="27"/>
        <v/>
      </c>
      <c r="AFL13" s="215" t="str">
        <f t="shared" si="27"/>
        <v/>
      </c>
      <c r="AFM13" s="215" t="str">
        <f t="shared" si="27"/>
        <v/>
      </c>
      <c r="AFN13" s="215" t="str">
        <f t="shared" si="27"/>
        <v/>
      </c>
      <c r="AFO13" s="215" t="str">
        <f t="shared" si="27"/>
        <v/>
      </c>
      <c r="AFP13" s="215" t="str">
        <f t="shared" si="27"/>
        <v/>
      </c>
      <c r="AFQ13" s="215" t="str">
        <f t="shared" si="27"/>
        <v/>
      </c>
      <c r="AFR13" s="215" t="str">
        <f t="shared" si="27"/>
        <v/>
      </c>
      <c r="AFS13" s="215" t="str">
        <f t="shared" si="27"/>
        <v/>
      </c>
      <c r="AFT13" s="215" t="str">
        <f t="shared" ref="AFT13:AIE13" si="28">IF(DAY(AFT18)=1,AFT18,IF(AFT12=$AN$7,"TODAY",""))</f>
        <v/>
      </c>
      <c r="AFU13" s="215" t="str">
        <f t="shared" si="28"/>
        <v/>
      </c>
      <c r="AFV13" s="215" t="str">
        <f t="shared" si="28"/>
        <v/>
      </c>
      <c r="AFW13" s="215" t="str">
        <f t="shared" si="28"/>
        <v/>
      </c>
      <c r="AFX13" s="215" t="str">
        <f t="shared" si="28"/>
        <v/>
      </c>
      <c r="AFY13" s="215" t="str">
        <f t="shared" si="28"/>
        <v/>
      </c>
      <c r="AFZ13" s="215" t="str">
        <f t="shared" si="28"/>
        <v/>
      </c>
      <c r="AGA13" s="215" t="str">
        <f t="shared" si="28"/>
        <v/>
      </c>
      <c r="AGB13" s="215" t="str">
        <f t="shared" si="28"/>
        <v/>
      </c>
      <c r="AGC13" s="215" t="str">
        <f t="shared" si="28"/>
        <v/>
      </c>
      <c r="AGD13" s="215" t="str">
        <f t="shared" si="28"/>
        <v/>
      </c>
      <c r="AGE13" s="215" t="str">
        <f t="shared" si="28"/>
        <v/>
      </c>
      <c r="AGF13" s="215" t="str">
        <f t="shared" si="28"/>
        <v/>
      </c>
      <c r="AGG13" s="215" t="str">
        <f t="shared" si="28"/>
        <v/>
      </c>
      <c r="AGH13" s="215" t="str">
        <f t="shared" si="28"/>
        <v/>
      </c>
      <c r="AGI13" s="215" t="str">
        <f t="shared" si="28"/>
        <v/>
      </c>
      <c r="AGJ13" s="215" t="str">
        <f t="shared" si="28"/>
        <v/>
      </c>
      <c r="AGK13" s="215" t="str">
        <f t="shared" si="28"/>
        <v/>
      </c>
      <c r="AGL13" s="215" t="str">
        <f t="shared" si="28"/>
        <v/>
      </c>
      <c r="AGM13" s="215" t="str">
        <f t="shared" si="28"/>
        <v/>
      </c>
      <c r="AGN13" s="215">
        <f t="shared" si="28"/>
        <v>43647</v>
      </c>
      <c r="AGO13" s="215" t="str">
        <f t="shared" si="28"/>
        <v/>
      </c>
      <c r="AGP13" s="215" t="str">
        <f t="shared" si="28"/>
        <v/>
      </c>
      <c r="AGQ13" s="215" t="str">
        <f t="shared" si="28"/>
        <v/>
      </c>
      <c r="AGR13" s="215" t="str">
        <f t="shared" si="28"/>
        <v/>
      </c>
      <c r="AGS13" s="215" t="str">
        <f t="shared" si="28"/>
        <v/>
      </c>
      <c r="AGT13" s="215" t="str">
        <f t="shared" si="28"/>
        <v/>
      </c>
      <c r="AGU13" s="215" t="str">
        <f t="shared" si="28"/>
        <v/>
      </c>
      <c r="AGV13" s="215" t="str">
        <f t="shared" si="28"/>
        <v/>
      </c>
      <c r="AGW13" s="215" t="str">
        <f t="shared" si="28"/>
        <v/>
      </c>
      <c r="AGX13" s="215" t="str">
        <f t="shared" si="28"/>
        <v/>
      </c>
      <c r="AGY13" s="215" t="str">
        <f t="shared" si="28"/>
        <v/>
      </c>
      <c r="AGZ13" s="215" t="str">
        <f t="shared" si="28"/>
        <v/>
      </c>
      <c r="AHA13" s="215" t="str">
        <f t="shared" si="28"/>
        <v/>
      </c>
      <c r="AHB13" s="215" t="str">
        <f t="shared" si="28"/>
        <v/>
      </c>
      <c r="AHC13" s="215" t="str">
        <f t="shared" si="28"/>
        <v/>
      </c>
      <c r="AHD13" s="215" t="str">
        <f t="shared" si="28"/>
        <v/>
      </c>
      <c r="AHE13" s="215" t="str">
        <f t="shared" si="28"/>
        <v/>
      </c>
      <c r="AHF13" s="215" t="str">
        <f t="shared" si="28"/>
        <v/>
      </c>
      <c r="AHG13" s="215" t="str">
        <f t="shared" si="28"/>
        <v/>
      </c>
      <c r="AHH13" s="215" t="str">
        <f t="shared" si="28"/>
        <v/>
      </c>
      <c r="AHI13" s="215" t="str">
        <f t="shared" si="28"/>
        <v/>
      </c>
      <c r="AHJ13" s="215" t="str">
        <f t="shared" si="28"/>
        <v/>
      </c>
      <c r="AHK13" s="215" t="str">
        <f t="shared" si="28"/>
        <v/>
      </c>
      <c r="AHL13" s="215" t="str">
        <f t="shared" si="28"/>
        <v/>
      </c>
      <c r="AHM13" s="215" t="str">
        <f t="shared" si="28"/>
        <v/>
      </c>
      <c r="AHN13" s="215" t="str">
        <f t="shared" si="28"/>
        <v/>
      </c>
      <c r="AHO13" s="215" t="str">
        <f t="shared" si="28"/>
        <v/>
      </c>
      <c r="AHP13" s="215" t="str">
        <f t="shared" si="28"/>
        <v/>
      </c>
      <c r="AHQ13" s="215" t="str">
        <f t="shared" si="28"/>
        <v/>
      </c>
      <c r="AHR13" s="215" t="str">
        <f t="shared" si="28"/>
        <v/>
      </c>
      <c r="AHS13" s="215">
        <f t="shared" si="28"/>
        <v>43678</v>
      </c>
      <c r="AHT13" s="215" t="str">
        <f t="shared" si="28"/>
        <v/>
      </c>
      <c r="AHU13" s="215" t="str">
        <f t="shared" si="28"/>
        <v/>
      </c>
      <c r="AHV13" s="215" t="str">
        <f t="shared" si="28"/>
        <v/>
      </c>
      <c r="AHW13" s="215" t="str">
        <f t="shared" si="28"/>
        <v/>
      </c>
      <c r="AHX13" s="215" t="str">
        <f t="shared" si="28"/>
        <v/>
      </c>
      <c r="AHY13" s="215" t="str">
        <f t="shared" si="28"/>
        <v/>
      </c>
      <c r="AHZ13" s="215" t="str">
        <f t="shared" si="28"/>
        <v/>
      </c>
      <c r="AIA13" s="215" t="str">
        <f t="shared" si="28"/>
        <v/>
      </c>
      <c r="AIB13" s="215" t="str">
        <f t="shared" si="28"/>
        <v/>
      </c>
      <c r="AIC13" s="215" t="str">
        <f t="shared" si="28"/>
        <v/>
      </c>
      <c r="AID13" s="215" t="str">
        <f t="shared" si="28"/>
        <v/>
      </c>
      <c r="AIE13" s="215" t="str">
        <f t="shared" si="28"/>
        <v/>
      </c>
      <c r="AIF13" s="215" t="str">
        <f t="shared" ref="AIF13:AKK13" si="29">IF(DAY(AIF18)=1,AIF18,IF(AIF12=$AN$7,"TODAY",""))</f>
        <v/>
      </c>
      <c r="AIG13" s="215" t="str">
        <f t="shared" si="29"/>
        <v/>
      </c>
      <c r="AIH13" s="215" t="str">
        <f t="shared" si="29"/>
        <v/>
      </c>
      <c r="AII13" s="215" t="str">
        <f t="shared" si="29"/>
        <v/>
      </c>
      <c r="AIJ13" s="215" t="str">
        <f t="shared" si="29"/>
        <v/>
      </c>
      <c r="AIK13" s="215" t="str">
        <f t="shared" si="29"/>
        <v/>
      </c>
      <c r="AIL13" s="215" t="str">
        <f t="shared" si="29"/>
        <v/>
      </c>
      <c r="AIM13" s="215" t="str">
        <f t="shared" si="29"/>
        <v/>
      </c>
      <c r="AIN13" s="215" t="str">
        <f t="shared" si="29"/>
        <v/>
      </c>
      <c r="AIO13" s="215" t="str">
        <f t="shared" si="29"/>
        <v/>
      </c>
      <c r="AIP13" s="215" t="str">
        <f t="shared" si="29"/>
        <v/>
      </c>
      <c r="AIQ13" s="215" t="str">
        <f t="shared" si="29"/>
        <v/>
      </c>
      <c r="AIR13" s="215" t="str">
        <f t="shared" si="29"/>
        <v/>
      </c>
      <c r="AIS13" s="215" t="str">
        <f t="shared" si="29"/>
        <v/>
      </c>
      <c r="AIT13" s="215" t="str">
        <f t="shared" si="29"/>
        <v/>
      </c>
      <c r="AIU13" s="215" t="str">
        <f t="shared" si="29"/>
        <v/>
      </c>
      <c r="AIV13" s="215" t="str">
        <f t="shared" si="29"/>
        <v/>
      </c>
      <c r="AIW13" s="215" t="str">
        <f t="shared" si="29"/>
        <v/>
      </c>
      <c r="AIX13" s="215">
        <f t="shared" si="29"/>
        <v>43709</v>
      </c>
      <c r="AIY13" s="215" t="str">
        <f t="shared" si="29"/>
        <v/>
      </c>
      <c r="AIZ13" s="215" t="str">
        <f t="shared" si="29"/>
        <v/>
      </c>
      <c r="AJA13" s="215" t="str">
        <f t="shared" si="29"/>
        <v/>
      </c>
      <c r="AJB13" s="215" t="str">
        <f t="shared" si="29"/>
        <v/>
      </c>
      <c r="AJC13" s="215" t="str">
        <f t="shared" si="29"/>
        <v/>
      </c>
      <c r="AJD13" s="215" t="str">
        <f t="shared" si="29"/>
        <v/>
      </c>
      <c r="AJE13" s="215" t="str">
        <f t="shared" si="29"/>
        <v/>
      </c>
      <c r="AJF13" s="215" t="str">
        <f t="shared" si="29"/>
        <v/>
      </c>
      <c r="AJG13" s="215" t="str">
        <f t="shared" si="29"/>
        <v/>
      </c>
      <c r="AJH13" s="215" t="str">
        <f t="shared" si="29"/>
        <v/>
      </c>
      <c r="AJI13" s="215" t="str">
        <f t="shared" si="29"/>
        <v/>
      </c>
      <c r="AJJ13" s="215" t="str">
        <f t="shared" si="29"/>
        <v/>
      </c>
      <c r="AJK13" s="215" t="str">
        <f t="shared" si="29"/>
        <v/>
      </c>
      <c r="AJL13" s="215" t="str">
        <f t="shared" si="29"/>
        <v/>
      </c>
      <c r="AJM13" s="215" t="str">
        <f t="shared" si="29"/>
        <v/>
      </c>
      <c r="AJN13" s="215" t="str">
        <f t="shared" si="29"/>
        <v/>
      </c>
      <c r="AJO13" s="215" t="str">
        <f t="shared" si="29"/>
        <v/>
      </c>
      <c r="AJP13" s="215" t="str">
        <f t="shared" si="29"/>
        <v/>
      </c>
      <c r="AJQ13" s="215" t="str">
        <f t="shared" si="29"/>
        <v/>
      </c>
      <c r="AJR13" s="215" t="str">
        <f t="shared" si="29"/>
        <v/>
      </c>
      <c r="AJS13" s="215" t="str">
        <f t="shared" si="29"/>
        <v/>
      </c>
      <c r="AJT13" s="215" t="str">
        <f t="shared" si="29"/>
        <v/>
      </c>
      <c r="AJU13" s="215" t="str">
        <f t="shared" si="29"/>
        <v/>
      </c>
      <c r="AJV13" s="215" t="str">
        <f t="shared" si="29"/>
        <v/>
      </c>
      <c r="AJW13" s="215" t="str">
        <f t="shared" si="29"/>
        <v/>
      </c>
      <c r="AJX13" s="215" t="str">
        <f t="shared" si="29"/>
        <v/>
      </c>
      <c r="AJY13" s="215" t="str">
        <f t="shared" si="29"/>
        <v/>
      </c>
      <c r="AJZ13" s="215" t="str">
        <f t="shared" si="29"/>
        <v/>
      </c>
      <c r="AKA13" s="215" t="str">
        <f t="shared" si="29"/>
        <v/>
      </c>
      <c r="AKB13" s="215">
        <f t="shared" si="29"/>
        <v>43739</v>
      </c>
      <c r="AKC13" s="215" t="str">
        <f t="shared" si="29"/>
        <v/>
      </c>
      <c r="AKD13" s="215" t="str">
        <f t="shared" si="29"/>
        <v/>
      </c>
      <c r="AKE13" s="215" t="str">
        <f t="shared" si="29"/>
        <v/>
      </c>
      <c r="AKF13" s="215" t="str">
        <f t="shared" si="29"/>
        <v/>
      </c>
      <c r="AKG13" s="215" t="str">
        <f t="shared" si="29"/>
        <v/>
      </c>
      <c r="AKH13" s="215" t="str">
        <f t="shared" si="29"/>
        <v/>
      </c>
      <c r="AKI13" s="215" t="str">
        <f t="shared" si="29"/>
        <v/>
      </c>
      <c r="AKJ13" s="215" t="str">
        <f t="shared" si="29"/>
        <v/>
      </c>
      <c r="AKK13" s="215" t="str">
        <f t="shared" si="29"/>
        <v/>
      </c>
    </row>
    <row r="14" spans="2:973" s="60" customFormat="1" ht="18.75" x14ac:dyDescent="0.25">
      <c r="B14" s="59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19"/>
      <c r="O14" s="20"/>
      <c r="P14" s="19"/>
      <c r="Q14" s="141"/>
      <c r="R14" s="140"/>
      <c r="S14" s="140"/>
      <c r="T14" s="215"/>
      <c r="U14" s="215"/>
      <c r="V14" s="215"/>
      <c r="W14" s="215"/>
      <c r="X14" s="215"/>
      <c r="Y14" s="215"/>
      <c r="Z14" s="215"/>
      <c r="AA14" s="215"/>
      <c r="AB14" s="215"/>
      <c r="AC14" s="215"/>
      <c r="AD14" s="215"/>
      <c r="AE14" s="215"/>
      <c r="AF14" s="215"/>
      <c r="AG14" s="215"/>
      <c r="AH14" s="215"/>
      <c r="AI14" s="215"/>
      <c r="AJ14" s="215"/>
      <c r="AK14" s="215"/>
      <c r="AL14" s="215"/>
      <c r="AM14" s="215"/>
      <c r="AN14" s="215"/>
      <c r="AO14" s="215"/>
      <c r="AP14" s="215"/>
      <c r="AQ14" s="215"/>
      <c r="AR14" s="215"/>
      <c r="AS14" s="215"/>
      <c r="AT14" s="215"/>
      <c r="AU14" s="215"/>
      <c r="AV14" s="215"/>
      <c r="AW14" s="215"/>
      <c r="AX14" s="215"/>
      <c r="AY14" s="215"/>
      <c r="AZ14" s="215"/>
      <c r="BA14" s="215"/>
      <c r="BB14" s="215"/>
      <c r="BC14" s="215"/>
      <c r="BD14" s="215"/>
      <c r="BE14" s="215"/>
      <c r="BF14" s="215"/>
      <c r="BG14" s="215"/>
      <c r="BH14" s="215"/>
      <c r="BI14" s="215"/>
      <c r="BJ14" s="215"/>
      <c r="BK14" s="215"/>
      <c r="BL14" s="215"/>
      <c r="BM14" s="215"/>
      <c r="BN14" s="215"/>
      <c r="BO14" s="215"/>
      <c r="BP14" s="215"/>
      <c r="BQ14" s="215"/>
      <c r="BR14" s="215"/>
      <c r="BS14" s="215"/>
      <c r="BT14" s="215"/>
      <c r="BU14" s="215"/>
      <c r="BV14" s="215"/>
      <c r="BW14" s="215"/>
      <c r="BX14" s="215"/>
      <c r="BY14" s="215"/>
      <c r="BZ14" s="215"/>
      <c r="CA14" s="215"/>
      <c r="CB14" s="215"/>
      <c r="CC14" s="215"/>
      <c r="CD14" s="215"/>
      <c r="CE14" s="215"/>
      <c r="CF14" s="215"/>
      <c r="CG14" s="215"/>
      <c r="CH14" s="215"/>
      <c r="CI14" s="215"/>
      <c r="CJ14" s="215"/>
      <c r="CK14" s="215"/>
      <c r="CL14" s="215"/>
      <c r="CM14" s="215"/>
      <c r="CN14" s="215"/>
      <c r="CO14" s="215"/>
      <c r="CP14" s="215"/>
      <c r="CQ14" s="215"/>
      <c r="CR14" s="215"/>
      <c r="CS14" s="215"/>
      <c r="CT14" s="215"/>
      <c r="CU14" s="215"/>
      <c r="CV14" s="215"/>
      <c r="CW14" s="215"/>
      <c r="CX14" s="215"/>
      <c r="CY14" s="215"/>
      <c r="CZ14" s="215"/>
      <c r="DA14" s="215"/>
      <c r="DB14" s="215"/>
      <c r="DC14" s="215"/>
      <c r="DD14" s="215"/>
      <c r="DE14" s="215"/>
      <c r="DF14" s="215"/>
      <c r="DG14" s="215"/>
      <c r="DH14" s="215"/>
      <c r="DI14" s="215"/>
      <c r="DJ14" s="215"/>
      <c r="DK14" s="215"/>
      <c r="DL14" s="215"/>
      <c r="DM14" s="215"/>
      <c r="DN14" s="215"/>
      <c r="DO14" s="215"/>
      <c r="DP14" s="215"/>
      <c r="DQ14" s="215"/>
      <c r="DR14" s="215"/>
      <c r="DS14" s="215"/>
      <c r="DT14" s="215"/>
      <c r="DU14" s="215"/>
      <c r="DV14" s="215"/>
      <c r="DW14" s="215"/>
      <c r="DX14" s="215"/>
      <c r="DY14" s="215"/>
      <c r="DZ14" s="215"/>
      <c r="EA14" s="215"/>
      <c r="EB14" s="215"/>
      <c r="EC14" s="215"/>
      <c r="ED14" s="215"/>
      <c r="EE14" s="215"/>
      <c r="EF14" s="215"/>
      <c r="EG14" s="215"/>
      <c r="EH14" s="215"/>
      <c r="EI14" s="215"/>
      <c r="EJ14" s="215"/>
      <c r="EK14" s="215"/>
      <c r="EL14" s="215"/>
      <c r="EM14" s="215"/>
      <c r="EN14" s="215"/>
      <c r="EO14" s="215"/>
      <c r="EP14" s="215"/>
      <c r="EQ14" s="215"/>
      <c r="ER14" s="215"/>
      <c r="ES14" s="215"/>
      <c r="ET14" s="215"/>
      <c r="EU14" s="215"/>
      <c r="EV14" s="215"/>
      <c r="EW14" s="215"/>
      <c r="EX14" s="215"/>
      <c r="EY14" s="215"/>
      <c r="EZ14" s="215"/>
      <c r="FA14" s="215"/>
      <c r="FB14" s="215"/>
      <c r="FC14" s="215"/>
      <c r="FD14" s="215"/>
      <c r="FE14" s="215"/>
      <c r="FF14" s="215"/>
      <c r="FG14" s="215"/>
      <c r="FH14" s="215"/>
      <c r="FI14" s="215"/>
      <c r="FJ14" s="215"/>
      <c r="FK14" s="215"/>
      <c r="FL14" s="215"/>
      <c r="FM14" s="215"/>
      <c r="FN14" s="215"/>
      <c r="FO14" s="215"/>
      <c r="FP14" s="215"/>
      <c r="FQ14" s="215"/>
      <c r="FR14" s="215"/>
      <c r="FS14" s="215"/>
      <c r="FT14" s="215"/>
      <c r="FU14" s="215"/>
      <c r="FV14" s="215"/>
      <c r="FW14" s="215"/>
      <c r="FX14" s="215"/>
      <c r="FY14" s="215"/>
      <c r="FZ14" s="215"/>
      <c r="GA14" s="215"/>
      <c r="GB14" s="215"/>
      <c r="GC14" s="215"/>
      <c r="GD14" s="215"/>
      <c r="GE14" s="215"/>
      <c r="GF14" s="215"/>
      <c r="GG14" s="215"/>
      <c r="GH14" s="215"/>
      <c r="GI14" s="215"/>
      <c r="GJ14" s="215"/>
      <c r="GK14" s="215"/>
      <c r="GL14" s="215"/>
      <c r="GM14" s="215"/>
      <c r="GN14" s="215"/>
      <c r="GO14" s="215"/>
      <c r="GP14" s="215"/>
      <c r="GQ14" s="215"/>
      <c r="GR14" s="215"/>
      <c r="GS14" s="215"/>
      <c r="GT14" s="215"/>
      <c r="GU14" s="215"/>
      <c r="GV14" s="215"/>
      <c r="GW14" s="215"/>
      <c r="GX14" s="215"/>
      <c r="GY14" s="215"/>
      <c r="GZ14" s="215"/>
      <c r="HA14" s="215"/>
      <c r="HB14" s="215"/>
      <c r="HC14" s="215"/>
      <c r="HD14" s="215"/>
      <c r="HE14" s="215"/>
      <c r="HF14" s="215"/>
      <c r="HG14" s="215"/>
      <c r="HH14" s="215"/>
      <c r="HI14" s="215"/>
      <c r="HJ14" s="215"/>
      <c r="HK14" s="215"/>
      <c r="HL14" s="215"/>
      <c r="HM14" s="215"/>
      <c r="HN14" s="215"/>
      <c r="HO14" s="215"/>
      <c r="HP14" s="215"/>
      <c r="HQ14" s="215"/>
      <c r="HR14" s="215"/>
      <c r="HS14" s="215"/>
      <c r="HT14" s="215"/>
      <c r="HU14" s="215"/>
      <c r="HV14" s="215"/>
      <c r="HW14" s="215"/>
      <c r="HX14" s="215"/>
      <c r="HY14" s="215"/>
      <c r="HZ14" s="215"/>
      <c r="IA14" s="215"/>
      <c r="IB14" s="215"/>
      <c r="IC14" s="215"/>
      <c r="ID14" s="215"/>
      <c r="IE14" s="215"/>
      <c r="IF14" s="215"/>
      <c r="IG14" s="215"/>
      <c r="IH14" s="215"/>
      <c r="II14" s="215"/>
      <c r="IJ14" s="215"/>
      <c r="IK14" s="215"/>
      <c r="IL14" s="215"/>
      <c r="IM14" s="215"/>
      <c r="IN14" s="215"/>
      <c r="IO14" s="215"/>
      <c r="IP14" s="215"/>
      <c r="IQ14" s="215"/>
      <c r="IR14" s="215"/>
      <c r="IS14" s="215"/>
      <c r="IT14" s="215"/>
      <c r="IU14" s="215"/>
      <c r="IV14" s="215"/>
      <c r="IW14" s="215"/>
      <c r="IX14" s="215"/>
      <c r="IY14" s="215"/>
      <c r="IZ14" s="215"/>
      <c r="JA14" s="215"/>
      <c r="JB14" s="215"/>
      <c r="JC14" s="215"/>
      <c r="JD14" s="215"/>
      <c r="JE14" s="215"/>
      <c r="JF14" s="215"/>
      <c r="JG14" s="215"/>
      <c r="JH14" s="215"/>
      <c r="JI14" s="215"/>
      <c r="JJ14" s="215"/>
      <c r="JK14" s="215"/>
      <c r="JL14" s="215"/>
      <c r="JM14" s="215"/>
      <c r="JN14" s="215"/>
      <c r="JO14" s="215"/>
      <c r="JP14" s="215"/>
      <c r="JQ14" s="215"/>
      <c r="JR14" s="215"/>
      <c r="JS14" s="215"/>
      <c r="JT14" s="215"/>
      <c r="JU14" s="215"/>
      <c r="JV14" s="215"/>
      <c r="JW14" s="215"/>
      <c r="JX14" s="215"/>
      <c r="JY14" s="215"/>
      <c r="JZ14" s="215"/>
      <c r="KA14" s="215"/>
      <c r="KB14" s="215"/>
      <c r="KC14" s="215"/>
      <c r="KD14" s="215"/>
      <c r="KE14" s="215"/>
      <c r="KF14" s="215"/>
      <c r="KG14" s="215"/>
      <c r="KH14" s="215"/>
      <c r="KI14" s="215"/>
      <c r="KJ14" s="215"/>
      <c r="KK14" s="215"/>
      <c r="KL14" s="215"/>
      <c r="KM14" s="215"/>
      <c r="KN14" s="215"/>
      <c r="KO14" s="215"/>
      <c r="KP14" s="215"/>
      <c r="KQ14" s="215"/>
      <c r="KR14" s="215"/>
      <c r="KS14" s="215"/>
      <c r="KT14" s="215"/>
      <c r="KU14" s="215"/>
      <c r="KV14" s="215"/>
      <c r="KW14" s="215"/>
      <c r="KX14" s="215"/>
      <c r="KY14" s="215"/>
      <c r="KZ14" s="215"/>
      <c r="LA14" s="215"/>
      <c r="LB14" s="215"/>
      <c r="LC14" s="215"/>
      <c r="LD14" s="215"/>
      <c r="LE14" s="215"/>
      <c r="LF14" s="215"/>
      <c r="LG14" s="215"/>
      <c r="LH14" s="215"/>
      <c r="LI14" s="215"/>
      <c r="LJ14" s="215"/>
      <c r="LK14" s="215"/>
      <c r="LL14" s="215"/>
      <c r="LM14" s="215"/>
      <c r="LN14" s="215"/>
      <c r="LO14" s="215"/>
      <c r="LP14" s="215"/>
      <c r="LQ14" s="215"/>
      <c r="LR14" s="215"/>
      <c r="LS14" s="215"/>
      <c r="LT14" s="215"/>
      <c r="LU14" s="215"/>
      <c r="LV14" s="215"/>
      <c r="LW14" s="215"/>
      <c r="LX14" s="215"/>
      <c r="LY14" s="215"/>
      <c r="LZ14" s="215"/>
      <c r="MA14" s="215"/>
      <c r="MB14" s="215"/>
      <c r="MC14" s="215"/>
      <c r="MD14" s="215"/>
      <c r="ME14" s="215"/>
      <c r="MF14" s="215"/>
      <c r="MG14" s="215"/>
      <c r="MH14" s="215"/>
      <c r="MI14" s="215"/>
      <c r="MJ14" s="215"/>
      <c r="MK14" s="215"/>
      <c r="ML14" s="215"/>
      <c r="MM14" s="215"/>
      <c r="MN14" s="215"/>
      <c r="MO14" s="215"/>
      <c r="MP14" s="215"/>
      <c r="MQ14" s="215"/>
      <c r="MR14" s="215"/>
      <c r="MS14" s="215"/>
      <c r="MT14" s="215"/>
      <c r="MU14" s="215"/>
      <c r="MV14" s="215"/>
      <c r="MW14" s="215"/>
      <c r="MX14" s="215"/>
      <c r="MY14" s="215"/>
      <c r="MZ14" s="215"/>
      <c r="NA14" s="215"/>
      <c r="NB14" s="215"/>
      <c r="NC14" s="215"/>
      <c r="ND14" s="215"/>
      <c r="NE14" s="215"/>
      <c r="NF14" s="215"/>
      <c r="NG14" s="215"/>
      <c r="NH14" s="215"/>
      <c r="NI14" s="215"/>
      <c r="NJ14" s="215"/>
      <c r="NK14" s="215"/>
      <c r="NL14" s="215"/>
      <c r="NM14" s="215"/>
      <c r="NN14" s="215"/>
      <c r="NO14" s="215"/>
      <c r="NP14" s="215"/>
      <c r="NQ14" s="215"/>
      <c r="NR14" s="215"/>
      <c r="NS14" s="215"/>
      <c r="NT14" s="215"/>
      <c r="NU14" s="215"/>
      <c r="NV14" s="215"/>
      <c r="NW14" s="215"/>
      <c r="NX14" s="215"/>
      <c r="NY14" s="215"/>
      <c r="NZ14" s="215"/>
      <c r="OA14" s="215"/>
      <c r="OB14" s="215"/>
      <c r="OC14" s="215"/>
      <c r="OD14" s="215"/>
      <c r="OE14" s="215"/>
      <c r="OF14" s="215"/>
      <c r="OG14" s="215"/>
      <c r="OH14" s="215"/>
      <c r="OI14" s="215"/>
      <c r="OJ14" s="215"/>
      <c r="OK14" s="215"/>
      <c r="OL14" s="215"/>
      <c r="OM14" s="215"/>
      <c r="ON14" s="215"/>
      <c r="OO14" s="215"/>
      <c r="OP14" s="215"/>
      <c r="OQ14" s="215"/>
      <c r="OR14" s="215"/>
      <c r="OS14" s="215"/>
      <c r="OT14" s="215"/>
      <c r="OU14" s="215"/>
      <c r="OV14" s="215"/>
      <c r="OW14" s="215"/>
      <c r="OX14" s="215"/>
      <c r="OY14" s="215"/>
      <c r="OZ14" s="215"/>
      <c r="PA14" s="215"/>
      <c r="PB14" s="215"/>
      <c r="PC14" s="215"/>
      <c r="PD14" s="215"/>
      <c r="PE14" s="215"/>
      <c r="PF14" s="215"/>
      <c r="PG14" s="215"/>
      <c r="PH14" s="215"/>
      <c r="PI14" s="215"/>
      <c r="PJ14" s="215"/>
      <c r="PK14" s="215"/>
      <c r="PL14" s="215"/>
      <c r="PM14" s="215"/>
      <c r="PN14" s="215"/>
      <c r="PO14" s="215"/>
      <c r="PP14" s="215"/>
      <c r="PQ14" s="215"/>
      <c r="PR14" s="215"/>
      <c r="PS14" s="215"/>
      <c r="PT14" s="215"/>
      <c r="PU14" s="215"/>
      <c r="PV14" s="215"/>
      <c r="PW14" s="215"/>
      <c r="PX14" s="215"/>
      <c r="PY14" s="215"/>
      <c r="PZ14" s="215"/>
      <c r="QA14" s="215"/>
      <c r="QB14" s="215"/>
      <c r="QC14" s="215"/>
      <c r="QD14" s="215"/>
      <c r="QE14" s="215"/>
      <c r="QF14" s="215"/>
      <c r="QG14" s="215"/>
      <c r="QH14" s="215"/>
      <c r="QI14" s="215"/>
      <c r="QJ14" s="215"/>
      <c r="QK14" s="215"/>
      <c r="QL14" s="215"/>
      <c r="QM14" s="215"/>
      <c r="QN14" s="215"/>
      <c r="QO14" s="215"/>
      <c r="QP14" s="215"/>
      <c r="QQ14" s="215"/>
      <c r="QR14" s="215"/>
      <c r="QS14" s="215"/>
      <c r="QT14" s="215"/>
      <c r="QU14" s="215"/>
      <c r="QV14" s="215"/>
      <c r="QW14" s="215"/>
      <c r="QX14" s="215"/>
      <c r="QY14" s="215"/>
      <c r="QZ14" s="215"/>
      <c r="RA14" s="215"/>
      <c r="RB14" s="215"/>
      <c r="RC14" s="215"/>
      <c r="RD14" s="215"/>
      <c r="RE14" s="215"/>
      <c r="RF14" s="215"/>
      <c r="RG14" s="215"/>
      <c r="RH14" s="215"/>
      <c r="RI14" s="215"/>
      <c r="RJ14" s="215"/>
      <c r="RK14" s="215"/>
      <c r="RL14" s="215"/>
      <c r="RM14" s="215"/>
      <c r="RN14" s="215"/>
      <c r="RO14" s="215"/>
      <c r="RP14" s="215"/>
      <c r="RQ14" s="215"/>
      <c r="RR14" s="215"/>
      <c r="RS14" s="215"/>
      <c r="RT14" s="215"/>
      <c r="RU14" s="215"/>
      <c r="RV14" s="215"/>
      <c r="RW14" s="215"/>
      <c r="RX14" s="215"/>
      <c r="RY14" s="215"/>
      <c r="RZ14" s="215"/>
      <c r="SA14" s="215"/>
      <c r="SB14" s="215"/>
      <c r="SC14" s="215"/>
      <c r="SD14" s="215"/>
      <c r="SE14" s="215"/>
      <c r="SF14" s="215"/>
      <c r="SG14" s="215"/>
      <c r="SH14" s="215"/>
      <c r="SI14" s="215"/>
      <c r="SJ14" s="215"/>
      <c r="SK14" s="215"/>
      <c r="SL14" s="215"/>
      <c r="SM14" s="215"/>
      <c r="SN14" s="215"/>
      <c r="SO14" s="215"/>
      <c r="SP14" s="215"/>
      <c r="SQ14" s="215"/>
      <c r="SR14" s="215"/>
      <c r="SS14" s="215"/>
      <c r="ST14" s="215"/>
      <c r="SU14" s="215"/>
      <c r="SV14" s="215"/>
      <c r="SW14" s="215"/>
      <c r="SX14" s="215"/>
      <c r="SY14" s="215"/>
      <c r="SZ14" s="215"/>
      <c r="TA14" s="215"/>
      <c r="TB14" s="215"/>
      <c r="TC14" s="215"/>
      <c r="TD14" s="215"/>
      <c r="TE14" s="215"/>
      <c r="TF14" s="215"/>
      <c r="TG14" s="215"/>
      <c r="TH14" s="215"/>
      <c r="TI14" s="215"/>
      <c r="TJ14" s="215"/>
      <c r="TK14" s="215"/>
      <c r="TL14" s="215"/>
      <c r="TM14" s="215"/>
      <c r="TN14" s="215"/>
      <c r="TO14" s="215"/>
      <c r="TP14" s="215"/>
      <c r="TQ14" s="215"/>
      <c r="TR14" s="215"/>
      <c r="TS14" s="215"/>
      <c r="TT14" s="215"/>
      <c r="TU14" s="215"/>
      <c r="TV14" s="215"/>
      <c r="TW14" s="215"/>
      <c r="TX14" s="215"/>
      <c r="TY14" s="215"/>
      <c r="TZ14" s="215"/>
      <c r="UA14" s="215"/>
      <c r="UB14" s="215"/>
      <c r="UC14" s="215"/>
      <c r="UD14" s="215"/>
      <c r="UE14" s="215"/>
      <c r="UF14" s="215"/>
      <c r="UG14" s="215"/>
      <c r="UH14" s="215"/>
      <c r="UI14" s="215"/>
      <c r="UJ14" s="215"/>
      <c r="UK14" s="215"/>
      <c r="UL14" s="215"/>
      <c r="UM14" s="215"/>
      <c r="UN14" s="215"/>
      <c r="UO14" s="215"/>
      <c r="UP14" s="215"/>
      <c r="UQ14" s="215"/>
      <c r="UR14" s="215"/>
      <c r="US14" s="215"/>
      <c r="UT14" s="215"/>
      <c r="UU14" s="215"/>
      <c r="UV14" s="215"/>
      <c r="UW14" s="215"/>
      <c r="UX14" s="215"/>
      <c r="UY14" s="215"/>
      <c r="UZ14" s="215"/>
      <c r="VA14" s="215"/>
      <c r="VB14" s="215"/>
      <c r="VC14" s="215"/>
      <c r="VD14" s="215"/>
      <c r="VE14" s="215"/>
      <c r="VF14" s="215"/>
      <c r="VG14" s="215"/>
      <c r="VH14" s="215"/>
      <c r="VI14" s="215"/>
      <c r="VJ14" s="215"/>
      <c r="VK14" s="215"/>
      <c r="VL14" s="215"/>
      <c r="VM14" s="215"/>
      <c r="VN14" s="215"/>
      <c r="VO14" s="215"/>
      <c r="VP14" s="215"/>
      <c r="VQ14" s="215"/>
      <c r="VR14" s="215"/>
      <c r="VS14" s="215"/>
      <c r="VT14" s="215"/>
      <c r="VU14" s="215"/>
      <c r="VV14" s="215"/>
      <c r="VW14" s="215"/>
      <c r="VX14" s="215"/>
      <c r="VY14" s="215"/>
      <c r="VZ14" s="215"/>
      <c r="WA14" s="215"/>
      <c r="WB14" s="215"/>
      <c r="WC14" s="215"/>
      <c r="WD14" s="215"/>
      <c r="WE14" s="215"/>
      <c r="WF14" s="215"/>
      <c r="WG14" s="215"/>
      <c r="WH14" s="215"/>
      <c r="WI14" s="215"/>
      <c r="WJ14" s="215"/>
      <c r="WK14" s="215"/>
      <c r="WL14" s="215"/>
      <c r="WM14" s="215"/>
      <c r="WN14" s="215"/>
      <c r="WO14" s="215"/>
      <c r="WP14" s="215"/>
      <c r="WQ14" s="215"/>
      <c r="WR14" s="215"/>
      <c r="WS14" s="215"/>
      <c r="WT14" s="215"/>
      <c r="WU14" s="215"/>
      <c r="WV14" s="215"/>
      <c r="WW14" s="215"/>
      <c r="WX14" s="215"/>
      <c r="WY14" s="215"/>
      <c r="WZ14" s="215"/>
      <c r="XA14" s="215"/>
      <c r="XB14" s="215"/>
      <c r="XC14" s="215"/>
      <c r="XD14" s="215"/>
      <c r="XE14" s="215"/>
      <c r="XF14" s="215"/>
      <c r="XG14" s="215"/>
      <c r="XH14" s="215"/>
      <c r="XI14" s="215"/>
      <c r="XJ14" s="215"/>
      <c r="XK14" s="215"/>
      <c r="XL14" s="215"/>
      <c r="XM14" s="215"/>
      <c r="XN14" s="215"/>
      <c r="XO14" s="215"/>
      <c r="XP14" s="215"/>
      <c r="XQ14" s="215"/>
      <c r="XR14" s="215"/>
      <c r="XS14" s="215"/>
      <c r="XT14" s="215"/>
      <c r="XU14" s="215"/>
      <c r="XV14" s="215"/>
      <c r="XW14" s="215"/>
      <c r="XX14" s="215"/>
      <c r="XY14" s="215"/>
      <c r="XZ14" s="215"/>
      <c r="YA14" s="215"/>
      <c r="YB14" s="215"/>
      <c r="YC14" s="215"/>
      <c r="YD14" s="215"/>
      <c r="YE14" s="215"/>
      <c r="YF14" s="215"/>
      <c r="YG14" s="215"/>
      <c r="YH14" s="215"/>
      <c r="YI14" s="215"/>
      <c r="YJ14" s="215"/>
      <c r="YK14" s="215"/>
      <c r="YL14" s="215"/>
      <c r="YM14" s="215"/>
      <c r="YN14" s="215"/>
      <c r="YO14" s="215"/>
      <c r="YP14" s="215"/>
      <c r="YQ14" s="215"/>
      <c r="YR14" s="215"/>
      <c r="YS14" s="215"/>
      <c r="YT14" s="215"/>
      <c r="YU14" s="215"/>
      <c r="YV14" s="215"/>
      <c r="YW14" s="215"/>
      <c r="YX14" s="215"/>
      <c r="YY14" s="215"/>
      <c r="YZ14" s="215"/>
      <c r="ZA14" s="215"/>
      <c r="ZB14" s="215"/>
      <c r="ZC14" s="215"/>
      <c r="ZD14" s="215"/>
      <c r="ZE14" s="215"/>
      <c r="ZF14" s="215"/>
      <c r="ZG14" s="215"/>
      <c r="ZH14" s="215"/>
      <c r="ZI14" s="215"/>
      <c r="ZJ14" s="215"/>
      <c r="ZK14" s="215"/>
      <c r="ZL14" s="215"/>
      <c r="ZM14" s="215"/>
      <c r="ZN14" s="215"/>
      <c r="ZO14" s="215"/>
      <c r="ZP14" s="215"/>
      <c r="ZQ14" s="215"/>
      <c r="ZR14" s="215"/>
      <c r="ZS14" s="215"/>
      <c r="ZT14" s="215"/>
      <c r="ZU14" s="215"/>
      <c r="ZV14" s="215"/>
      <c r="ZW14" s="215"/>
      <c r="ZX14" s="215"/>
      <c r="ZY14" s="215"/>
      <c r="ZZ14" s="215"/>
      <c r="AAA14" s="215"/>
      <c r="AAB14" s="215"/>
      <c r="AAC14" s="215"/>
      <c r="AAD14" s="215"/>
      <c r="AAE14" s="215"/>
      <c r="AAF14" s="215"/>
      <c r="AAG14" s="215"/>
      <c r="AAH14" s="215"/>
      <c r="AAI14" s="215"/>
      <c r="AAJ14" s="215"/>
      <c r="AAK14" s="215"/>
      <c r="AAL14" s="215"/>
      <c r="AAM14" s="215"/>
      <c r="AAN14" s="215"/>
      <c r="AAO14" s="215"/>
      <c r="AAP14" s="215"/>
      <c r="AAQ14" s="215"/>
      <c r="AAR14" s="215"/>
      <c r="AAS14" s="215"/>
      <c r="AAT14" s="215"/>
      <c r="AAU14" s="215"/>
      <c r="AAV14" s="215"/>
      <c r="AAW14" s="215"/>
      <c r="AAX14" s="215"/>
      <c r="AAY14" s="215"/>
      <c r="AAZ14" s="215"/>
      <c r="ABA14" s="215"/>
      <c r="ABB14" s="215"/>
      <c r="ABC14" s="215"/>
      <c r="ABD14" s="215"/>
      <c r="ABE14" s="215"/>
      <c r="ABF14" s="215"/>
      <c r="ABG14" s="215"/>
      <c r="ABH14" s="215"/>
      <c r="ABI14" s="215"/>
      <c r="ABJ14" s="215"/>
      <c r="ABK14" s="215"/>
      <c r="ABL14" s="215"/>
      <c r="ABM14" s="215"/>
      <c r="ABN14" s="215"/>
      <c r="ABO14" s="215"/>
      <c r="ABP14" s="215"/>
      <c r="ABQ14" s="215"/>
      <c r="ABR14" s="215"/>
      <c r="ABS14" s="215"/>
      <c r="ABT14" s="215"/>
      <c r="ABU14" s="215"/>
      <c r="ABV14" s="215"/>
      <c r="ABW14" s="215"/>
      <c r="ABX14" s="215"/>
      <c r="ABY14" s="215"/>
      <c r="ABZ14" s="215"/>
      <c r="ACA14" s="215"/>
      <c r="ACB14" s="215"/>
      <c r="ACC14" s="215"/>
      <c r="ACD14" s="215"/>
      <c r="ACE14" s="215"/>
      <c r="ACF14" s="215"/>
      <c r="ACG14" s="215"/>
      <c r="ACH14" s="215"/>
      <c r="ACI14" s="215"/>
      <c r="ACJ14" s="215"/>
      <c r="ACK14" s="215"/>
      <c r="ACL14" s="215"/>
      <c r="ACM14" s="215"/>
      <c r="ACN14" s="215"/>
      <c r="ACO14" s="215"/>
      <c r="ACP14" s="215"/>
      <c r="ACQ14" s="215"/>
      <c r="ACR14" s="215"/>
      <c r="ACS14" s="215"/>
      <c r="ACT14" s="215"/>
      <c r="ACU14" s="215"/>
      <c r="ACV14" s="215"/>
      <c r="ACW14" s="215"/>
      <c r="ACX14" s="215"/>
      <c r="ACY14" s="215"/>
      <c r="ACZ14" s="215"/>
      <c r="ADA14" s="215"/>
      <c r="ADB14" s="215"/>
      <c r="ADC14" s="215"/>
      <c r="ADD14" s="215"/>
      <c r="ADE14" s="215"/>
      <c r="ADF14" s="215"/>
      <c r="ADG14" s="215"/>
      <c r="ADH14" s="215"/>
      <c r="ADI14" s="215"/>
      <c r="ADJ14" s="215"/>
      <c r="ADK14" s="215"/>
      <c r="ADL14" s="215"/>
      <c r="ADM14" s="215"/>
      <c r="ADN14" s="215"/>
      <c r="ADO14" s="215"/>
      <c r="ADP14" s="215"/>
      <c r="ADQ14" s="215"/>
      <c r="ADR14" s="215"/>
      <c r="ADS14" s="215"/>
      <c r="ADT14" s="215"/>
      <c r="ADU14" s="215"/>
      <c r="ADV14" s="215"/>
      <c r="ADW14" s="215"/>
      <c r="ADX14" s="215"/>
      <c r="ADY14" s="215"/>
      <c r="ADZ14" s="215"/>
      <c r="AEA14" s="215"/>
      <c r="AEB14" s="215"/>
      <c r="AEC14" s="215"/>
      <c r="AED14" s="215"/>
      <c r="AEE14" s="215"/>
      <c r="AEF14" s="215"/>
      <c r="AEG14" s="215"/>
      <c r="AEH14" s="215"/>
      <c r="AEI14" s="215"/>
      <c r="AEJ14" s="215"/>
      <c r="AEK14" s="215"/>
      <c r="AEL14" s="215"/>
      <c r="AEM14" s="215"/>
      <c r="AEN14" s="215"/>
      <c r="AEO14" s="215"/>
      <c r="AEP14" s="215"/>
      <c r="AEQ14" s="215"/>
      <c r="AER14" s="215"/>
      <c r="AES14" s="215"/>
      <c r="AET14" s="215"/>
      <c r="AEU14" s="215"/>
      <c r="AEV14" s="215"/>
      <c r="AEW14" s="215"/>
      <c r="AEX14" s="215"/>
      <c r="AEY14" s="215"/>
      <c r="AEZ14" s="215"/>
      <c r="AFA14" s="215"/>
      <c r="AFB14" s="215"/>
      <c r="AFC14" s="215"/>
      <c r="AFD14" s="215"/>
      <c r="AFE14" s="215"/>
      <c r="AFF14" s="215"/>
      <c r="AFG14" s="215"/>
      <c r="AFH14" s="215"/>
      <c r="AFI14" s="215"/>
      <c r="AFJ14" s="215"/>
      <c r="AFK14" s="215"/>
      <c r="AFL14" s="215"/>
      <c r="AFM14" s="215"/>
      <c r="AFN14" s="215"/>
      <c r="AFO14" s="215"/>
      <c r="AFP14" s="215"/>
      <c r="AFQ14" s="215"/>
      <c r="AFR14" s="215"/>
      <c r="AFS14" s="215"/>
      <c r="AFT14" s="215"/>
      <c r="AFU14" s="215"/>
      <c r="AFV14" s="215"/>
      <c r="AFW14" s="215"/>
      <c r="AFX14" s="215"/>
      <c r="AFY14" s="215"/>
      <c r="AFZ14" s="215"/>
      <c r="AGA14" s="215"/>
      <c r="AGB14" s="215"/>
      <c r="AGC14" s="215"/>
      <c r="AGD14" s="215"/>
      <c r="AGE14" s="215"/>
      <c r="AGF14" s="215"/>
      <c r="AGG14" s="215"/>
      <c r="AGH14" s="215"/>
      <c r="AGI14" s="215"/>
      <c r="AGJ14" s="215"/>
      <c r="AGK14" s="215"/>
      <c r="AGL14" s="215"/>
      <c r="AGM14" s="215"/>
      <c r="AGN14" s="215"/>
      <c r="AGO14" s="215"/>
      <c r="AGP14" s="215"/>
      <c r="AGQ14" s="215"/>
      <c r="AGR14" s="215"/>
      <c r="AGS14" s="215"/>
      <c r="AGT14" s="215"/>
      <c r="AGU14" s="215"/>
      <c r="AGV14" s="215"/>
      <c r="AGW14" s="215"/>
      <c r="AGX14" s="215"/>
      <c r="AGY14" s="215"/>
      <c r="AGZ14" s="215"/>
      <c r="AHA14" s="215"/>
      <c r="AHB14" s="215"/>
      <c r="AHC14" s="215"/>
      <c r="AHD14" s="215"/>
      <c r="AHE14" s="215"/>
      <c r="AHF14" s="215"/>
      <c r="AHG14" s="215"/>
      <c r="AHH14" s="215"/>
      <c r="AHI14" s="215"/>
      <c r="AHJ14" s="215"/>
      <c r="AHK14" s="215"/>
      <c r="AHL14" s="215"/>
      <c r="AHM14" s="215"/>
      <c r="AHN14" s="215"/>
      <c r="AHO14" s="215"/>
      <c r="AHP14" s="215"/>
      <c r="AHQ14" s="215"/>
      <c r="AHR14" s="215"/>
      <c r="AHS14" s="215"/>
      <c r="AHT14" s="215"/>
      <c r="AHU14" s="215"/>
      <c r="AHV14" s="215"/>
      <c r="AHW14" s="215"/>
      <c r="AHX14" s="215"/>
      <c r="AHY14" s="215"/>
      <c r="AHZ14" s="215"/>
      <c r="AIA14" s="215"/>
      <c r="AIB14" s="215"/>
      <c r="AIC14" s="215"/>
      <c r="AID14" s="215"/>
      <c r="AIE14" s="215"/>
      <c r="AIF14" s="215"/>
      <c r="AIG14" s="215"/>
      <c r="AIH14" s="215"/>
      <c r="AII14" s="215"/>
      <c r="AIJ14" s="215"/>
      <c r="AIK14" s="215"/>
      <c r="AIL14" s="215"/>
      <c r="AIM14" s="215"/>
      <c r="AIN14" s="215"/>
      <c r="AIO14" s="215"/>
      <c r="AIP14" s="215"/>
      <c r="AIQ14" s="215"/>
      <c r="AIR14" s="215"/>
      <c r="AIS14" s="215"/>
      <c r="AIT14" s="215"/>
      <c r="AIU14" s="215"/>
      <c r="AIV14" s="215"/>
      <c r="AIW14" s="215"/>
      <c r="AIX14" s="215"/>
      <c r="AIY14" s="215"/>
      <c r="AIZ14" s="215"/>
      <c r="AJA14" s="215"/>
      <c r="AJB14" s="215"/>
      <c r="AJC14" s="215"/>
      <c r="AJD14" s="215"/>
      <c r="AJE14" s="215"/>
      <c r="AJF14" s="215"/>
      <c r="AJG14" s="215"/>
      <c r="AJH14" s="215"/>
      <c r="AJI14" s="215"/>
      <c r="AJJ14" s="215"/>
      <c r="AJK14" s="215"/>
      <c r="AJL14" s="215"/>
      <c r="AJM14" s="215"/>
      <c r="AJN14" s="215"/>
      <c r="AJO14" s="215"/>
      <c r="AJP14" s="215"/>
      <c r="AJQ14" s="215"/>
      <c r="AJR14" s="215"/>
      <c r="AJS14" s="215"/>
      <c r="AJT14" s="215"/>
      <c r="AJU14" s="215"/>
      <c r="AJV14" s="215"/>
      <c r="AJW14" s="215"/>
      <c r="AJX14" s="215"/>
      <c r="AJY14" s="215"/>
      <c r="AJZ14" s="215"/>
      <c r="AKA14" s="215"/>
      <c r="AKB14" s="215"/>
      <c r="AKC14" s="215"/>
      <c r="AKD14" s="215"/>
      <c r="AKE14" s="215"/>
      <c r="AKF14" s="215"/>
      <c r="AKG14" s="215"/>
      <c r="AKH14" s="215"/>
      <c r="AKI14" s="215"/>
      <c r="AKJ14" s="215"/>
      <c r="AKK14" s="215"/>
    </row>
    <row r="15" spans="2:973" s="60" customFormat="1" ht="15" x14ac:dyDescent="0.25">
      <c r="C15" s="240"/>
      <c r="D15" s="240"/>
      <c r="E15" s="240"/>
      <c r="F15" s="240"/>
      <c r="G15" s="240"/>
      <c r="H15" s="240"/>
      <c r="I15" s="240"/>
      <c r="J15" s="240"/>
      <c r="K15" s="240"/>
      <c r="L15" s="240"/>
      <c r="M15" s="240"/>
      <c r="O15" s="61"/>
      <c r="R15" s="140"/>
      <c r="S15" s="140"/>
      <c r="T15" s="215"/>
      <c r="U15" s="215"/>
      <c r="V15" s="215"/>
      <c r="W15" s="215"/>
      <c r="X15" s="215"/>
      <c r="Y15" s="215"/>
      <c r="Z15" s="215"/>
      <c r="AA15" s="215"/>
      <c r="AB15" s="215"/>
      <c r="AC15" s="215"/>
      <c r="AD15" s="215"/>
      <c r="AE15" s="215"/>
      <c r="AF15" s="215"/>
      <c r="AG15" s="215"/>
      <c r="AH15" s="215"/>
      <c r="AI15" s="215"/>
      <c r="AJ15" s="215"/>
      <c r="AK15" s="215"/>
      <c r="AL15" s="215"/>
      <c r="AM15" s="215"/>
      <c r="AN15" s="215"/>
      <c r="AO15" s="215"/>
      <c r="AP15" s="215"/>
      <c r="AQ15" s="215"/>
      <c r="AR15" s="215"/>
      <c r="AS15" s="215"/>
      <c r="AT15" s="215"/>
      <c r="AU15" s="215"/>
      <c r="AV15" s="215"/>
      <c r="AW15" s="215"/>
      <c r="AX15" s="215"/>
      <c r="AY15" s="215"/>
      <c r="AZ15" s="215"/>
      <c r="BA15" s="215"/>
      <c r="BB15" s="215"/>
      <c r="BC15" s="215"/>
      <c r="BD15" s="215"/>
      <c r="BE15" s="215"/>
      <c r="BF15" s="215"/>
      <c r="BG15" s="215"/>
      <c r="BH15" s="215"/>
      <c r="BI15" s="215"/>
      <c r="BJ15" s="215"/>
      <c r="BK15" s="215"/>
      <c r="BL15" s="215"/>
      <c r="BM15" s="215"/>
      <c r="BN15" s="215"/>
      <c r="BO15" s="215"/>
      <c r="BP15" s="215"/>
      <c r="BQ15" s="215"/>
      <c r="BR15" s="215"/>
      <c r="BS15" s="215"/>
      <c r="BT15" s="215"/>
      <c r="BU15" s="215"/>
      <c r="BV15" s="215"/>
      <c r="BW15" s="215"/>
      <c r="BX15" s="215"/>
      <c r="BY15" s="215"/>
      <c r="BZ15" s="215"/>
      <c r="CA15" s="215"/>
      <c r="CB15" s="215"/>
      <c r="CC15" s="215"/>
      <c r="CD15" s="215"/>
      <c r="CE15" s="215"/>
      <c r="CF15" s="215"/>
      <c r="CG15" s="215"/>
      <c r="CH15" s="215"/>
      <c r="CI15" s="215"/>
      <c r="CJ15" s="215"/>
      <c r="CK15" s="215"/>
      <c r="CL15" s="215"/>
      <c r="CM15" s="215"/>
      <c r="CN15" s="215"/>
      <c r="CO15" s="215"/>
      <c r="CP15" s="215"/>
      <c r="CQ15" s="215"/>
      <c r="CR15" s="215"/>
      <c r="CS15" s="215"/>
      <c r="CT15" s="215"/>
      <c r="CU15" s="215"/>
      <c r="CV15" s="215"/>
      <c r="CW15" s="215"/>
      <c r="CX15" s="215"/>
      <c r="CY15" s="215"/>
      <c r="CZ15" s="215"/>
      <c r="DA15" s="215"/>
      <c r="DB15" s="215"/>
      <c r="DC15" s="215"/>
      <c r="DD15" s="215"/>
      <c r="DE15" s="215"/>
      <c r="DF15" s="215"/>
      <c r="DG15" s="215"/>
      <c r="DH15" s="215"/>
      <c r="DI15" s="215"/>
      <c r="DJ15" s="215"/>
      <c r="DK15" s="215"/>
      <c r="DL15" s="215"/>
      <c r="DM15" s="215"/>
      <c r="DN15" s="215"/>
      <c r="DO15" s="215"/>
      <c r="DP15" s="215"/>
      <c r="DQ15" s="215"/>
      <c r="DR15" s="215"/>
      <c r="DS15" s="215"/>
      <c r="DT15" s="215"/>
      <c r="DU15" s="215"/>
      <c r="DV15" s="215"/>
      <c r="DW15" s="215"/>
      <c r="DX15" s="215"/>
      <c r="DY15" s="215"/>
      <c r="DZ15" s="215"/>
      <c r="EA15" s="215"/>
      <c r="EB15" s="215"/>
      <c r="EC15" s="215"/>
      <c r="ED15" s="215"/>
      <c r="EE15" s="215"/>
      <c r="EF15" s="215"/>
      <c r="EG15" s="215"/>
      <c r="EH15" s="215"/>
      <c r="EI15" s="215"/>
      <c r="EJ15" s="215"/>
      <c r="EK15" s="215"/>
      <c r="EL15" s="215"/>
      <c r="EM15" s="215"/>
      <c r="EN15" s="215"/>
      <c r="EO15" s="215"/>
      <c r="EP15" s="215"/>
      <c r="EQ15" s="215"/>
      <c r="ER15" s="215"/>
      <c r="ES15" s="215"/>
      <c r="ET15" s="215"/>
      <c r="EU15" s="215"/>
      <c r="EV15" s="215"/>
      <c r="EW15" s="215"/>
      <c r="EX15" s="215"/>
      <c r="EY15" s="215"/>
      <c r="EZ15" s="215"/>
      <c r="FA15" s="215"/>
      <c r="FB15" s="215"/>
      <c r="FC15" s="215"/>
      <c r="FD15" s="215"/>
      <c r="FE15" s="215"/>
      <c r="FF15" s="215"/>
      <c r="FG15" s="215"/>
      <c r="FH15" s="215"/>
      <c r="FI15" s="215"/>
      <c r="FJ15" s="215"/>
      <c r="FK15" s="215"/>
      <c r="FL15" s="215"/>
      <c r="FM15" s="215"/>
      <c r="FN15" s="215"/>
      <c r="FO15" s="215"/>
      <c r="FP15" s="215"/>
      <c r="FQ15" s="215"/>
      <c r="FR15" s="215"/>
      <c r="FS15" s="215"/>
      <c r="FT15" s="215"/>
      <c r="FU15" s="215"/>
      <c r="FV15" s="215"/>
      <c r="FW15" s="215"/>
      <c r="FX15" s="215"/>
      <c r="FY15" s="215"/>
      <c r="FZ15" s="215"/>
      <c r="GA15" s="215"/>
      <c r="GB15" s="215"/>
      <c r="GC15" s="215"/>
      <c r="GD15" s="215"/>
      <c r="GE15" s="215"/>
      <c r="GF15" s="215"/>
      <c r="GG15" s="215"/>
      <c r="GH15" s="215"/>
      <c r="GI15" s="215"/>
      <c r="GJ15" s="215"/>
      <c r="GK15" s="215"/>
      <c r="GL15" s="215"/>
      <c r="GM15" s="215"/>
      <c r="GN15" s="215"/>
      <c r="GO15" s="215"/>
      <c r="GP15" s="215"/>
      <c r="GQ15" s="215"/>
      <c r="GR15" s="215"/>
      <c r="GS15" s="215"/>
      <c r="GT15" s="215"/>
      <c r="GU15" s="215"/>
      <c r="GV15" s="215"/>
      <c r="GW15" s="215"/>
      <c r="GX15" s="215"/>
      <c r="GY15" s="215"/>
      <c r="GZ15" s="215"/>
      <c r="HA15" s="215"/>
      <c r="HB15" s="215"/>
      <c r="HC15" s="215"/>
      <c r="HD15" s="215"/>
      <c r="HE15" s="215"/>
      <c r="HF15" s="215"/>
      <c r="HG15" s="215"/>
      <c r="HH15" s="215"/>
      <c r="HI15" s="215"/>
      <c r="HJ15" s="215"/>
      <c r="HK15" s="215"/>
      <c r="HL15" s="215"/>
      <c r="HM15" s="215"/>
      <c r="HN15" s="215"/>
      <c r="HO15" s="215"/>
      <c r="HP15" s="215"/>
      <c r="HQ15" s="215"/>
      <c r="HR15" s="215"/>
      <c r="HS15" s="215"/>
      <c r="HT15" s="215"/>
      <c r="HU15" s="215"/>
      <c r="HV15" s="215"/>
      <c r="HW15" s="215"/>
      <c r="HX15" s="215"/>
      <c r="HY15" s="215"/>
      <c r="HZ15" s="215"/>
      <c r="IA15" s="215"/>
      <c r="IB15" s="215"/>
      <c r="IC15" s="215"/>
      <c r="ID15" s="215"/>
      <c r="IE15" s="215"/>
      <c r="IF15" s="215"/>
      <c r="IG15" s="215"/>
      <c r="IH15" s="215"/>
      <c r="II15" s="215"/>
      <c r="IJ15" s="215"/>
      <c r="IK15" s="215"/>
      <c r="IL15" s="215"/>
      <c r="IM15" s="215"/>
      <c r="IN15" s="215"/>
      <c r="IO15" s="215"/>
      <c r="IP15" s="215"/>
      <c r="IQ15" s="215"/>
      <c r="IR15" s="215"/>
      <c r="IS15" s="215"/>
      <c r="IT15" s="215"/>
      <c r="IU15" s="215"/>
      <c r="IV15" s="215"/>
      <c r="IW15" s="215"/>
      <c r="IX15" s="215"/>
      <c r="IY15" s="215"/>
      <c r="IZ15" s="215"/>
      <c r="JA15" s="215"/>
      <c r="JB15" s="215"/>
      <c r="JC15" s="215"/>
      <c r="JD15" s="215"/>
      <c r="JE15" s="215"/>
      <c r="JF15" s="215"/>
      <c r="JG15" s="215"/>
      <c r="JH15" s="215"/>
      <c r="JI15" s="215"/>
      <c r="JJ15" s="215"/>
      <c r="JK15" s="215"/>
      <c r="JL15" s="215"/>
      <c r="JM15" s="215"/>
      <c r="JN15" s="215"/>
      <c r="JO15" s="215"/>
      <c r="JP15" s="215"/>
      <c r="JQ15" s="215"/>
      <c r="JR15" s="215"/>
      <c r="JS15" s="215"/>
      <c r="JT15" s="215"/>
      <c r="JU15" s="215"/>
      <c r="JV15" s="215"/>
      <c r="JW15" s="215"/>
      <c r="JX15" s="215"/>
      <c r="JY15" s="215"/>
      <c r="JZ15" s="215"/>
      <c r="KA15" s="215"/>
      <c r="KB15" s="215"/>
      <c r="KC15" s="215"/>
      <c r="KD15" s="215"/>
      <c r="KE15" s="215"/>
      <c r="KF15" s="215"/>
      <c r="KG15" s="215"/>
      <c r="KH15" s="215"/>
      <c r="KI15" s="215"/>
      <c r="KJ15" s="215"/>
      <c r="KK15" s="215"/>
      <c r="KL15" s="215"/>
      <c r="KM15" s="215"/>
      <c r="KN15" s="215"/>
      <c r="KO15" s="215"/>
      <c r="KP15" s="215"/>
      <c r="KQ15" s="215"/>
      <c r="KR15" s="215"/>
      <c r="KS15" s="215"/>
      <c r="KT15" s="215"/>
      <c r="KU15" s="215"/>
      <c r="KV15" s="215"/>
      <c r="KW15" s="215"/>
      <c r="KX15" s="215"/>
      <c r="KY15" s="215"/>
      <c r="KZ15" s="215"/>
      <c r="LA15" s="215"/>
      <c r="LB15" s="215"/>
      <c r="LC15" s="215"/>
      <c r="LD15" s="215"/>
      <c r="LE15" s="215"/>
      <c r="LF15" s="215"/>
      <c r="LG15" s="215"/>
      <c r="LH15" s="215"/>
      <c r="LI15" s="215"/>
      <c r="LJ15" s="215"/>
      <c r="LK15" s="215"/>
      <c r="LL15" s="215"/>
      <c r="LM15" s="215"/>
      <c r="LN15" s="215"/>
      <c r="LO15" s="215"/>
      <c r="LP15" s="215"/>
      <c r="LQ15" s="215"/>
      <c r="LR15" s="215"/>
      <c r="LS15" s="215"/>
      <c r="LT15" s="215"/>
      <c r="LU15" s="215"/>
      <c r="LV15" s="215"/>
      <c r="LW15" s="215"/>
      <c r="LX15" s="215"/>
      <c r="LY15" s="215"/>
      <c r="LZ15" s="215"/>
      <c r="MA15" s="215"/>
      <c r="MB15" s="215"/>
      <c r="MC15" s="215"/>
      <c r="MD15" s="215"/>
      <c r="ME15" s="215"/>
      <c r="MF15" s="215"/>
      <c r="MG15" s="215"/>
      <c r="MH15" s="215"/>
      <c r="MI15" s="215"/>
      <c r="MJ15" s="215"/>
      <c r="MK15" s="215"/>
      <c r="ML15" s="215"/>
      <c r="MM15" s="215"/>
      <c r="MN15" s="215"/>
      <c r="MO15" s="215"/>
      <c r="MP15" s="215"/>
      <c r="MQ15" s="215"/>
      <c r="MR15" s="215"/>
      <c r="MS15" s="215"/>
      <c r="MT15" s="215"/>
      <c r="MU15" s="215"/>
      <c r="MV15" s="215"/>
      <c r="MW15" s="215"/>
      <c r="MX15" s="215"/>
      <c r="MY15" s="215"/>
      <c r="MZ15" s="215"/>
      <c r="NA15" s="215"/>
      <c r="NB15" s="215"/>
      <c r="NC15" s="215"/>
      <c r="ND15" s="215"/>
      <c r="NE15" s="215"/>
      <c r="NF15" s="215"/>
      <c r="NG15" s="215"/>
      <c r="NH15" s="215"/>
      <c r="NI15" s="215"/>
      <c r="NJ15" s="215"/>
      <c r="NK15" s="215"/>
      <c r="NL15" s="215"/>
      <c r="NM15" s="215"/>
      <c r="NN15" s="215"/>
      <c r="NO15" s="215"/>
      <c r="NP15" s="215"/>
      <c r="NQ15" s="215"/>
      <c r="NR15" s="215"/>
      <c r="NS15" s="215"/>
      <c r="NT15" s="215"/>
      <c r="NU15" s="215"/>
      <c r="NV15" s="215"/>
      <c r="NW15" s="215"/>
      <c r="NX15" s="215"/>
      <c r="NY15" s="215"/>
      <c r="NZ15" s="215"/>
      <c r="OA15" s="215"/>
      <c r="OB15" s="215"/>
      <c r="OC15" s="215"/>
      <c r="OD15" s="215"/>
      <c r="OE15" s="215"/>
      <c r="OF15" s="215"/>
      <c r="OG15" s="215"/>
      <c r="OH15" s="215"/>
      <c r="OI15" s="215"/>
      <c r="OJ15" s="215"/>
      <c r="OK15" s="215"/>
      <c r="OL15" s="215"/>
      <c r="OM15" s="215"/>
      <c r="ON15" s="215"/>
      <c r="OO15" s="215"/>
      <c r="OP15" s="215"/>
      <c r="OQ15" s="215"/>
      <c r="OR15" s="215"/>
      <c r="OS15" s="215"/>
      <c r="OT15" s="215"/>
      <c r="OU15" s="215"/>
      <c r="OV15" s="215"/>
      <c r="OW15" s="215"/>
      <c r="OX15" s="215"/>
      <c r="OY15" s="215"/>
      <c r="OZ15" s="215"/>
      <c r="PA15" s="215"/>
      <c r="PB15" s="215"/>
      <c r="PC15" s="215"/>
      <c r="PD15" s="215"/>
      <c r="PE15" s="215"/>
      <c r="PF15" s="215"/>
      <c r="PG15" s="215"/>
      <c r="PH15" s="215"/>
      <c r="PI15" s="215"/>
      <c r="PJ15" s="215"/>
      <c r="PK15" s="215"/>
      <c r="PL15" s="215"/>
      <c r="PM15" s="215"/>
      <c r="PN15" s="215"/>
      <c r="PO15" s="215"/>
      <c r="PP15" s="215"/>
      <c r="PQ15" s="215"/>
      <c r="PR15" s="215"/>
      <c r="PS15" s="215"/>
      <c r="PT15" s="215"/>
      <c r="PU15" s="215"/>
      <c r="PV15" s="215"/>
      <c r="PW15" s="215"/>
      <c r="PX15" s="215"/>
      <c r="PY15" s="215"/>
      <c r="PZ15" s="215"/>
      <c r="QA15" s="215"/>
      <c r="QB15" s="215"/>
      <c r="QC15" s="215"/>
      <c r="QD15" s="215"/>
      <c r="QE15" s="215"/>
      <c r="QF15" s="215"/>
      <c r="QG15" s="215"/>
      <c r="QH15" s="215"/>
      <c r="QI15" s="215"/>
      <c r="QJ15" s="215"/>
      <c r="QK15" s="215"/>
      <c r="QL15" s="215"/>
      <c r="QM15" s="215"/>
      <c r="QN15" s="215"/>
      <c r="QO15" s="215"/>
      <c r="QP15" s="215"/>
      <c r="QQ15" s="215"/>
      <c r="QR15" s="215"/>
      <c r="QS15" s="215"/>
      <c r="QT15" s="215"/>
      <c r="QU15" s="215"/>
      <c r="QV15" s="215"/>
      <c r="QW15" s="215"/>
      <c r="QX15" s="215"/>
      <c r="QY15" s="215"/>
      <c r="QZ15" s="215"/>
      <c r="RA15" s="215"/>
      <c r="RB15" s="215"/>
      <c r="RC15" s="215"/>
      <c r="RD15" s="215"/>
      <c r="RE15" s="215"/>
      <c r="RF15" s="215"/>
      <c r="RG15" s="215"/>
      <c r="RH15" s="215"/>
      <c r="RI15" s="215"/>
      <c r="RJ15" s="215"/>
      <c r="RK15" s="215"/>
      <c r="RL15" s="215"/>
      <c r="RM15" s="215"/>
      <c r="RN15" s="215"/>
      <c r="RO15" s="215"/>
      <c r="RP15" s="215"/>
      <c r="RQ15" s="215"/>
      <c r="RR15" s="215"/>
      <c r="RS15" s="215"/>
      <c r="RT15" s="215"/>
      <c r="RU15" s="215"/>
      <c r="RV15" s="215"/>
      <c r="RW15" s="215"/>
      <c r="RX15" s="215"/>
      <c r="RY15" s="215"/>
      <c r="RZ15" s="215"/>
      <c r="SA15" s="215"/>
      <c r="SB15" s="215"/>
      <c r="SC15" s="215"/>
      <c r="SD15" s="215"/>
      <c r="SE15" s="215"/>
      <c r="SF15" s="215"/>
      <c r="SG15" s="215"/>
      <c r="SH15" s="215"/>
      <c r="SI15" s="215"/>
      <c r="SJ15" s="215"/>
      <c r="SK15" s="215"/>
      <c r="SL15" s="215"/>
      <c r="SM15" s="215"/>
      <c r="SN15" s="215"/>
      <c r="SO15" s="215"/>
      <c r="SP15" s="215"/>
      <c r="SQ15" s="215"/>
      <c r="SR15" s="215"/>
      <c r="SS15" s="215"/>
      <c r="ST15" s="215"/>
      <c r="SU15" s="215"/>
      <c r="SV15" s="215"/>
      <c r="SW15" s="215"/>
      <c r="SX15" s="215"/>
      <c r="SY15" s="215"/>
      <c r="SZ15" s="215"/>
      <c r="TA15" s="215"/>
      <c r="TB15" s="215"/>
      <c r="TC15" s="215"/>
      <c r="TD15" s="215"/>
      <c r="TE15" s="215"/>
      <c r="TF15" s="215"/>
      <c r="TG15" s="215"/>
      <c r="TH15" s="215"/>
      <c r="TI15" s="215"/>
      <c r="TJ15" s="215"/>
      <c r="TK15" s="215"/>
      <c r="TL15" s="215"/>
      <c r="TM15" s="215"/>
      <c r="TN15" s="215"/>
      <c r="TO15" s="215"/>
      <c r="TP15" s="215"/>
      <c r="TQ15" s="215"/>
      <c r="TR15" s="215"/>
      <c r="TS15" s="215"/>
      <c r="TT15" s="215"/>
      <c r="TU15" s="215"/>
      <c r="TV15" s="215"/>
      <c r="TW15" s="215"/>
      <c r="TX15" s="215"/>
      <c r="TY15" s="215"/>
      <c r="TZ15" s="215"/>
      <c r="UA15" s="215"/>
      <c r="UB15" s="215"/>
      <c r="UC15" s="215"/>
      <c r="UD15" s="215"/>
      <c r="UE15" s="215"/>
      <c r="UF15" s="215"/>
      <c r="UG15" s="215"/>
      <c r="UH15" s="215"/>
      <c r="UI15" s="215"/>
      <c r="UJ15" s="215"/>
      <c r="UK15" s="215"/>
      <c r="UL15" s="215"/>
      <c r="UM15" s="215"/>
      <c r="UN15" s="215"/>
      <c r="UO15" s="215"/>
      <c r="UP15" s="215"/>
      <c r="UQ15" s="215"/>
      <c r="UR15" s="215"/>
      <c r="US15" s="215"/>
      <c r="UT15" s="215"/>
      <c r="UU15" s="215"/>
      <c r="UV15" s="215"/>
      <c r="UW15" s="215"/>
      <c r="UX15" s="215"/>
      <c r="UY15" s="215"/>
      <c r="UZ15" s="215"/>
      <c r="VA15" s="215"/>
      <c r="VB15" s="215"/>
      <c r="VC15" s="215"/>
      <c r="VD15" s="215"/>
      <c r="VE15" s="215"/>
      <c r="VF15" s="215"/>
      <c r="VG15" s="215"/>
      <c r="VH15" s="215"/>
      <c r="VI15" s="215"/>
      <c r="VJ15" s="215"/>
      <c r="VK15" s="215"/>
      <c r="VL15" s="215"/>
      <c r="VM15" s="215"/>
      <c r="VN15" s="215"/>
      <c r="VO15" s="215"/>
      <c r="VP15" s="215"/>
      <c r="VQ15" s="215"/>
      <c r="VR15" s="215"/>
      <c r="VS15" s="215"/>
      <c r="VT15" s="215"/>
      <c r="VU15" s="215"/>
      <c r="VV15" s="215"/>
      <c r="VW15" s="215"/>
      <c r="VX15" s="215"/>
      <c r="VY15" s="215"/>
      <c r="VZ15" s="215"/>
      <c r="WA15" s="215"/>
      <c r="WB15" s="215"/>
      <c r="WC15" s="215"/>
      <c r="WD15" s="215"/>
      <c r="WE15" s="215"/>
      <c r="WF15" s="215"/>
      <c r="WG15" s="215"/>
      <c r="WH15" s="215"/>
      <c r="WI15" s="215"/>
      <c r="WJ15" s="215"/>
      <c r="WK15" s="215"/>
      <c r="WL15" s="215"/>
      <c r="WM15" s="215"/>
      <c r="WN15" s="215"/>
      <c r="WO15" s="215"/>
      <c r="WP15" s="215"/>
      <c r="WQ15" s="215"/>
      <c r="WR15" s="215"/>
      <c r="WS15" s="215"/>
      <c r="WT15" s="215"/>
      <c r="WU15" s="215"/>
      <c r="WV15" s="215"/>
      <c r="WW15" s="215"/>
      <c r="WX15" s="215"/>
      <c r="WY15" s="215"/>
      <c r="WZ15" s="215"/>
      <c r="XA15" s="215"/>
      <c r="XB15" s="215"/>
      <c r="XC15" s="215"/>
      <c r="XD15" s="215"/>
      <c r="XE15" s="215"/>
      <c r="XF15" s="215"/>
      <c r="XG15" s="215"/>
      <c r="XH15" s="215"/>
      <c r="XI15" s="215"/>
      <c r="XJ15" s="215"/>
      <c r="XK15" s="215"/>
      <c r="XL15" s="215"/>
      <c r="XM15" s="215"/>
      <c r="XN15" s="215"/>
      <c r="XO15" s="215"/>
      <c r="XP15" s="215"/>
      <c r="XQ15" s="215"/>
      <c r="XR15" s="215"/>
      <c r="XS15" s="215"/>
      <c r="XT15" s="215"/>
      <c r="XU15" s="215"/>
      <c r="XV15" s="215"/>
      <c r="XW15" s="215"/>
      <c r="XX15" s="215"/>
      <c r="XY15" s="215"/>
      <c r="XZ15" s="215"/>
      <c r="YA15" s="215"/>
      <c r="YB15" s="215"/>
      <c r="YC15" s="215"/>
      <c r="YD15" s="215"/>
      <c r="YE15" s="215"/>
      <c r="YF15" s="215"/>
      <c r="YG15" s="215"/>
      <c r="YH15" s="215"/>
      <c r="YI15" s="215"/>
      <c r="YJ15" s="215"/>
      <c r="YK15" s="215"/>
      <c r="YL15" s="215"/>
      <c r="YM15" s="215"/>
      <c r="YN15" s="215"/>
      <c r="YO15" s="215"/>
      <c r="YP15" s="215"/>
      <c r="YQ15" s="215"/>
      <c r="YR15" s="215"/>
      <c r="YS15" s="215"/>
      <c r="YT15" s="215"/>
      <c r="YU15" s="215"/>
      <c r="YV15" s="215"/>
      <c r="YW15" s="215"/>
      <c r="YX15" s="215"/>
      <c r="YY15" s="215"/>
      <c r="YZ15" s="215"/>
      <c r="ZA15" s="215"/>
      <c r="ZB15" s="215"/>
      <c r="ZC15" s="215"/>
      <c r="ZD15" s="215"/>
      <c r="ZE15" s="215"/>
      <c r="ZF15" s="215"/>
      <c r="ZG15" s="215"/>
      <c r="ZH15" s="215"/>
      <c r="ZI15" s="215"/>
      <c r="ZJ15" s="215"/>
      <c r="ZK15" s="215"/>
      <c r="ZL15" s="215"/>
      <c r="ZM15" s="215"/>
      <c r="ZN15" s="215"/>
      <c r="ZO15" s="215"/>
      <c r="ZP15" s="215"/>
      <c r="ZQ15" s="215"/>
      <c r="ZR15" s="215"/>
      <c r="ZS15" s="215"/>
      <c r="ZT15" s="215"/>
      <c r="ZU15" s="215"/>
      <c r="ZV15" s="215"/>
      <c r="ZW15" s="215"/>
      <c r="ZX15" s="215"/>
      <c r="ZY15" s="215"/>
      <c r="ZZ15" s="215"/>
      <c r="AAA15" s="215"/>
      <c r="AAB15" s="215"/>
      <c r="AAC15" s="215"/>
      <c r="AAD15" s="215"/>
      <c r="AAE15" s="215"/>
      <c r="AAF15" s="215"/>
      <c r="AAG15" s="215"/>
      <c r="AAH15" s="215"/>
      <c r="AAI15" s="215"/>
      <c r="AAJ15" s="215"/>
      <c r="AAK15" s="215"/>
      <c r="AAL15" s="215"/>
      <c r="AAM15" s="215"/>
      <c r="AAN15" s="215"/>
      <c r="AAO15" s="215"/>
      <c r="AAP15" s="215"/>
      <c r="AAQ15" s="215"/>
      <c r="AAR15" s="215"/>
      <c r="AAS15" s="215"/>
      <c r="AAT15" s="215"/>
      <c r="AAU15" s="215"/>
      <c r="AAV15" s="215"/>
      <c r="AAW15" s="215"/>
      <c r="AAX15" s="215"/>
      <c r="AAY15" s="215"/>
      <c r="AAZ15" s="215"/>
      <c r="ABA15" s="215"/>
      <c r="ABB15" s="215"/>
      <c r="ABC15" s="215"/>
      <c r="ABD15" s="215"/>
      <c r="ABE15" s="215"/>
      <c r="ABF15" s="215"/>
      <c r="ABG15" s="215"/>
      <c r="ABH15" s="215"/>
      <c r="ABI15" s="215"/>
      <c r="ABJ15" s="215"/>
      <c r="ABK15" s="215"/>
      <c r="ABL15" s="215"/>
      <c r="ABM15" s="215"/>
      <c r="ABN15" s="215"/>
      <c r="ABO15" s="215"/>
      <c r="ABP15" s="215"/>
      <c r="ABQ15" s="215"/>
      <c r="ABR15" s="215"/>
      <c r="ABS15" s="215"/>
      <c r="ABT15" s="215"/>
      <c r="ABU15" s="215"/>
      <c r="ABV15" s="215"/>
      <c r="ABW15" s="215"/>
      <c r="ABX15" s="215"/>
      <c r="ABY15" s="215"/>
      <c r="ABZ15" s="215"/>
      <c r="ACA15" s="215"/>
      <c r="ACB15" s="215"/>
      <c r="ACC15" s="215"/>
      <c r="ACD15" s="215"/>
      <c r="ACE15" s="215"/>
      <c r="ACF15" s="215"/>
      <c r="ACG15" s="215"/>
      <c r="ACH15" s="215"/>
      <c r="ACI15" s="215"/>
      <c r="ACJ15" s="215"/>
      <c r="ACK15" s="215"/>
      <c r="ACL15" s="215"/>
      <c r="ACM15" s="215"/>
      <c r="ACN15" s="215"/>
      <c r="ACO15" s="215"/>
      <c r="ACP15" s="215"/>
      <c r="ACQ15" s="215"/>
      <c r="ACR15" s="215"/>
      <c r="ACS15" s="215"/>
      <c r="ACT15" s="215"/>
      <c r="ACU15" s="215"/>
      <c r="ACV15" s="215"/>
      <c r="ACW15" s="215"/>
      <c r="ACX15" s="215"/>
      <c r="ACY15" s="215"/>
      <c r="ACZ15" s="215"/>
      <c r="ADA15" s="215"/>
      <c r="ADB15" s="215"/>
      <c r="ADC15" s="215"/>
      <c r="ADD15" s="215"/>
      <c r="ADE15" s="215"/>
      <c r="ADF15" s="215"/>
      <c r="ADG15" s="215"/>
      <c r="ADH15" s="215"/>
      <c r="ADI15" s="215"/>
      <c r="ADJ15" s="215"/>
      <c r="ADK15" s="215"/>
      <c r="ADL15" s="215"/>
      <c r="ADM15" s="215"/>
      <c r="ADN15" s="215"/>
      <c r="ADO15" s="215"/>
      <c r="ADP15" s="215"/>
      <c r="ADQ15" s="215"/>
      <c r="ADR15" s="215"/>
      <c r="ADS15" s="215"/>
      <c r="ADT15" s="215"/>
      <c r="ADU15" s="215"/>
      <c r="ADV15" s="215"/>
      <c r="ADW15" s="215"/>
      <c r="ADX15" s="215"/>
      <c r="ADY15" s="215"/>
      <c r="ADZ15" s="215"/>
      <c r="AEA15" s="215"/>
      <c r="AEB15" s="215"/>
      <c r="AEC15" s="215"/>
      <c r="AED15" s="215"/>
      <c r="AEE15" s="215"/>
      <c r="AEF15" s="215"/>
      <c r="AEG15" s="215"/>
      <c r="AEH15" s="215"/>
      <c r="AEI15" s="215"/>
      <c r="AEJ15" s="215"/>
      <c r="AEK15" s="215"/>
      <c r="AEL15" s="215"/>
      <c r="AEM15" s="215"/>
      <c r="AEN15" s="215"/>
      <c r="AEO15" s="215"/>
      <c r="AEP15" s="215"/>
      <c r="AEQ15" s="215"/>
      <c r="AER15" s="215"/>
      <c r="AES15" s="215"/>
      <c r="AET15" s="215"/>
      <c r="AEU15" s="215"/>
      <c r="AEV15" s="215"/>
      <c r="AEW15" s="215"/>
      <c r="AEX15" s="215"/>
      <c r="AEY15" s="215"/>
      <c r="AEZ15" s="215"/>
      <c r="AFA15" s="215"/>
      <c r="AFB15" s="215"/>
      <c r="AFC15" s="215"/>
      <c r="AFD15" s="215"/>
      <c r="AFE15" s="215"/>
      <c r="AFF15" s="215"/>
      <c r="AFG15" s="215"/>
      <c r="AFH15" s="215"/>
      <c r="AFI15" s="215"/>
      <c r="AFJ15" s="215"/>
      <c r="AFK15" s="215"/>
      <c r="AFL15" s="215"/>
      <c r="AFM15" s="215"/>
      <c r="AFN15" s="215"/>
      <c r="AFO15" s="215"/>
      <c r="AFP15" s="215"/>
      <c r="AFQ15" s="215"/>
      <c r="AFR15" s="215"/>
      <c r="AFS15" s="215"/>
      <c r="AFT15" s="215"/>
      <c r="AFU15" s="215"/>
      <c r="AFV15" s="215"/>
      <c r="AFW15" s="215"/>
      <c r="AFX15" s="215"/>
      <c r="AFY15" s="215"/>
      <c r="AFZ15" s="215"/>
      <c r="AGA15" s="215"/>
      <c r="AGB15" s="215"/>
      <c r="AGC15" s="215"/>
      <c r="AGD15" s="215"/>
      <c r="AGE15" s="215"/>
      <c r="AGF15" s="215"/>
      <c r="AGG15" s="215"/>
      <c r="AGH15" s="215"/>
      <c r="AGI15" s="215"/>
      <c r="AGJ15" s="215"/>
      <c r="AGK15" s="215"/>
      <c r="AGL15" s="215"/>
      <c r="AGM15" s="215"/>
      <c r="AGN15" s="215"/>
      <c r="AGO15" s="215"/>
      <c r="AGP15" s="215"/>
      <c r="AGQ15" s="215"/>
      <c r="AGR15" s="215"/>
      <c r="AGS15" s="215"/>
      <c r="AGT15" s="215"/>
      <c r="AGU15" s="215"/>
      <c r="AGV15" s="215"/>
      <c r="AGW15" s="215"/>
      <c r="AGX15" s="215"/>
      <c r="AGY15" s="215"/>
      <c r="AGZ15" s="215"/>
      <c r="AHA15" s="215"/>
      <c r="AHB15" s="215"/>
      <c r="AHC15" s="215"/>
      <c r="AHD15" s="215"/>
      <c r="AHE15" s="215"/>
      <c r="AHF15" s="215"/>
      <c r="AHG15" s="215"/>
      <c r="AHH15" s="215"/>
      <c r="AHI15" s="215"/>
      <c r="AHJ15" s="215"/>
      <c r="AHK15" s="215"/>
      <c r="AHL15" s="215"/>
      <c r="AHM15" s="215"/>
      <c r="AHN15" s="215"/>
      <c r="AHO15" s="215"/>
      <c r="AHP15" s="215"/>
      <c r="AHQ15" s="215"/>
      <c r="AHR15" s="215"/>
      <c r="AHS15" s="215"/>
      <c r="AHT15" s="215"/>
      <c r="AHU15" s="215"/>
      <c r="AHV15" s="215"/>
      <c r="AHW15" s="215"/>
      <c r="AHX15" s="215"/>
      <c r="AHY15" s="215"/>
      <c r="AHZ15" s="215"/>
      <c r="AIA15" s="215"/>
      <c r="AIB15" s="215"/>
      <c r="AIC15" s="215"/>
      <c r="AID15" s="215"/>
      <c r="AIE15" s="215"/>
      <c r="AIF15" s="215"/>
      <c r="AIG15" s="215"/>
      <c r="AIH15" s="215"/>
      <c r="AII15" s="215"/>
      <c r="AIJ15" s="215"/>
      <c r="AIK15" s="215"/>
      <c r="AIL15" s="215"/>
      <c r="AIM15" s="215"/>
      <c r="AIN15" s="215"/>
      <c r="AIO15" s="215"/>
      <c r="AIP15" s="215"/>
      <c r="AIQ15" s="215"/>
      <c r="AIR15" s="215"/>
      <c r="AIS15" s="215"/>
      <c r="AIT15" s="215"/>
      <c r="AIU15" s="215"/>
      <c r="AIV15" s="215"/>
      <c r="AIW15" s="215"/>
      <c r="AIX15" s="215"/>
      <c r="AIY15" s="215"/>
      <c r="AIZ15" s="215"/>
      <c r="AJA15" s="215"/>
      <c r="AJB15" s="215"/>
      <c r="AJC15" s="215"/>
      <c r="AJD15" s="215"/>
      <c r="AJE15" s="215"/>
      <c r="AJF15" s="215"/>
      <c r="AJG15" s="215"/>
      <c r="AJH15" s="215"/>
      <c r="AJI15" s="215"/>
      <c r="AJJ15" s="215"/>
      <c r="AJK15" s="215"/>
      <c r="AJL15" s="215"/>
      <c r="AJM15" s="215"/>
      <c r="AJN15" s="215"/>
      <c r="AJO15" s="215"/>
      <c r="AJP15" s="215"/>
      <c r="AJQ15" s="215"/>
      <c r="AJR15" s="215"/>
      <c r="AJS15" s="215"/>
      <c r="AJT15" s="215"/>
      <c r="AJU15" s="215"/>
      <c r="AJV15" s="215"/>
      <c r="AJW15" s="215"/>
      <c r="AJX15" s="215"/>
      <c r="AJY15" s="215"/>
      <c r="AJZ15" s="215"/>
      <c r="AKA15" s="215"/>
      <c r="AKB15" s="215"/>
      <c r="AKC15" s="215"/>
      <c r="AKD15" s="215"/>
      <c r="AKE15" s="215"/>
      <c r="AKF15" s="215"/>
      <c r="AKG15" s="215"/>
      <c r="AKH15" s="215"/>
      <c r="AKI15" s="215"/>
      <c r="AKJ15" s="215"/>
      <c r="AKK15" s="215"/>
    </row>
    <row r="16" spans="2:973" s="62" customFormat="1" ht="18.75" x14ac:dyDescent="0.2">
      <c r="H16" s="63"/>
      <c r="O16" s="64"/>
      <c r="R16" s="142"/>
      <c r="S16" s="142"/>
      <c r="T16" s="65" t="str">
        <f t="shared" ref="T16:CE16" si="30">$AD$5&amp;WEEKNUM(T12,2)</f>
        <v>W10</v>
      </c>
      <c r="U16" s="65" t="str">
        <f t="shared" si="30"/>
        <v>W10</v>
      </c>
      <c r="V16" s="65" t="str">
        <f t="shared" si="30"/>
        <v>W10</v>
      </c>
      <c r="W16" s="65" t="str">
        <f t="shared" si="30"/>
        <v>W10</v>
      </c>
      <c r="X16" s="65" t="str">
        <f t="shared" si="30"/>
        <v>W10</v>
      </c>
      <c r="Y16" s="65" t="str">
        <f t="shared" si="30"/>
        <v>W11</v>
      </c>
      <c r="Z16" s="65" t="str">
        <f t="shared" si="30"/>
        <v>W11</v>
      </c>
      <c r="AA16" s="65" t="str">
        <f t="shared" si="30"/>
        <v>W11</v>
      </c>
      <c r="AB16" s="65" t="str">
        <f t="shared" si="30"/>
        <v>W11</v>
      </c>
      <c r="AC16" s="65" t="str">
        <f t="shared" si="30"/>
        <v>W11</v>
      </c>
      <c r="AD16" s="65" t="str">
        <f t="shared" si="30"/>
        <v>W11</v>
      </c>
      <c r="AE16" s="65" t="str">
        <f t="shared" si="30"/>
        <v>W11</v>
      </c>
      <c r="AF16" s="65" t="str">
        <f t="shared" si="30"/>
        <v>W12</v>
      </c>
      <c r="AG16" s="65" t="str">
        <f t="shared" si="30"/>
        <v>W12</v>
      </c>
      <c r="AH16" s="65" t="str">
        <f t="shared" si="30"/>
        <v>W12</v>
      </c>
      <c r="AI16" s="65" t="str">
        <f t="shared" si="30"/>
        <v>W12</v>
      </c>
      <c r="AJ16" s="65" t="str">
        <f t="shared" si="30"/>
        <v>W12</v>
      </c>
      <c r="AK16" s="65" t="str">
        <f t="shared" si="30"/>
        <v>W12</v>
      </c>
      <c r="AL16" s="65" t="str">
        <f t="shared" si="30"/>
        <v>W12</v>
      </c>
      <c r="AM16" s="65" t="str">
        <f t="shared" si="30"/>
        <v>W13</v>
      </c>
      <c r="AN16" s="65" t="str">
        <f t="shared" si="30"/>
        <v>W13</v>
      </c>
      <c r="AO16" s="65" t="str">
        <f t="shared" si="30"/>
        <v>W13</v>
      </c>
      <c r="AP16" s="65" t="str">
        <f t="shared" si="30"/>
        <v>W13</v>
      </c>
      <c r="AQ16" s="65" t="str">
        <f t="shared" si="30"/>
        <v>W13</v>
      </c>
      <c r="AR16" s="65" t="str">
        <f t="shared" si="30"/>
        <v>W13</v>
      </c>
      <c r="AS16" s="65" t="str">
        <f t="shared" si="30"/>
        <v>W13</v>
      </c>
      <c r="AT16" s="65" t="str">
        <f t="shared" si="30"/>
        <v>W14</v>
      </c>
      <c r="AU16" s="65" t="str">
        <f t="shared" si="30"/>
        <v>W14</v>
      </c>
      <c r="AV16" s="65" t="str">
        <f t="shared" si="30"/>
        <v>W14</v>
      </c>
      <c r="AW16" s="65" t="str">
        <f t="shared" si="30"/>
        <v>W14</v>
      </c>
      <c r="AX16" s="65" t="str">
        <f t="shared" si="30"/>
        <v>W14</v>
      </c>
      <c r="AY16" s="65" t="str">
        <f t="shared" si="30"/>
        <v>W14</v>
      </c>
      <c r="AZ16" s="65" t="str">
        <f t="shared" si="30"/>
        <v>W14</v>
      </c>
      <c r="BA16" s="65" t="str">
        <f t="shared" si="30"/>
        <v>W15</v>
      </c>
      <c r="BB16" s="65" t="str">
        <f t="shared" si="30"/>
        <v>W15</v>
      </c>
      <c r="BC16" s="65" t="str">
        <f t="shared" si="30"/>
        <v>W15</v>
      </c>
      <c r="BD16" s="65" t="str">
        <f t="shared" si="30"/>
        <v>W15</v>
      </c>
      <c r="BE16" s="65" t="str">
        <f t="shared" si="30"/>
        <v>W15</v>
      </c>
      <c r="BF16" s="65" t="str">
        <f t="shared" si="30"/>
        <v>W15</v>
      </c>
      <c r="BG16" s="65" t="str">
        <f t="shared" si="30"/>
        <v>W15</v>
      </c>
      <c r="BH16" s="65" t="str">
        <f t="shared" si="30"/>
        <v>W16</v>
      </c>
      <c r="BI16" s="65" t="str">
        <f t="shared" si="30"/>
        <v>W16</v>
      </c>
      <c r="BJ16" s="65" t="str">
        <f t="shared" si="30"/>
        <v>W16</v>
      </c>
      <c r="BK16" s="65" t="str">
        <f t="shared" si="30"/>
        <v>W16</v>
      </c>
      <c r="BL16" s="65" t="str">
        <f t="shared" si="30"/>
        <v>W16</v>
      </c>
      <c r="BM16" s="65" t="str">
        <f t="shared" si="30"/>
        <v>W16</v>
      </c>
      <c r="BN16" s="65" t="str">
        <f t="shared" si="30"/>
        <v>W16</v>
      </c>
      <c r="BO16" s="65" t="str">
        <f t="shared" si="30"/>
        <v>W17</v>
      </c>
      <c r="BP16" s="65" t="str">
        <f t="shared" si="30"/>
        <v>W17</v>
      </c>
      <c r="BQ16" s="65" t="str">
        <f t="shared" si="30"/>
        <v>W17</v>
      </c>
      <c r="BR16" s="65" t="str">
        <f t="shared" si="30"/>
        <v>W17</v>
      </c>
      <c r="BS16" s="65" t="str">
        <f t="shared" si="30"/>
        <v>W17</v>
      </c>
      <c r="BT16" s="65" t="str">
        <f t="shared" si="30"/>
        <v>W17</v>
      </c>
      <c r="BU16" s="65" t="str">
        <f t="shared" si="30"/>
        <v>W17</v>
      </c>
      <c r="BV16" s="65" t="str">
        <f t="shared" si="30"/>
        <v>W18</v>
      </c>
      <c r="BW16" s="65" t="str">
        <f t="shared" si="30"/>
        <v>W18</v>
      </c>
      <c r="BX16" s="65" t="str">
        <f t="shared" si="30"/>
        <v>W18</v>
      </c>
      <c r="BY16" s="65" t="str">
        <f t="shared" si="30"/>
        <v>W18</v>
      </c>
      <c r="BZ16" s="65" t="str">
        <f t="shared" si="30"/>
        <v>W18</v>
      </c>
      <c r="CA16" s="65" t="str">
        <f t="shared" si="30"/>
        <v>W18</v>
      </c>
      <c r="CB16" s="65" t="str">
        <f t="shared" si="30"/>
        <v>W18</v>
      </c>
      <c r="CC16" s="65" t="str">
        <f t="shared" si="30"/>
        <v>W19</v>
      </c>
      <c r="CD16" s="65" t="str">
        <f t="shared" si="30"/>
        <v>W19</v>
      </c>
      <c r="CE16" s="65" t="str">
        <f t="shared" si="30"/>
        <v>W19</v>
      </c>
      <c r="CF16" s="65" t="str">
        <f t="shared" ref="CF16:EQ16" si="31">$AD$5&amp;WEEKNUM(CF12,2)</f>
        <v>W19</v>
      </c>
      <c r="CG16" s="65" t="str">
        <f t="shared" si="31"/>
        <v>W19</v>
      </c>
      <c r="CH16" s="65" t="str">
        <f t="shared" si="31"/>
        <v>W19</v>
      </c>
      <c r="CI16" s="65" t="str">
        <f t="shared" si="31"/>
        <v>W19</v>
      </c>
      <c r="CJ16" s="65" t="str">
        <f t="shared" si="31"/>
        <v>W20</v>
      </c>
      <c r="CK16" s="65" t="str">
        <f t="shared" si="31"/>
        <v>W20</v>
      </c>
      <c r="CL16" s="65" t="str">
        <f t="shared" si="31"/>
        <v>W20</v>
      </c>
      <c r="CM16" s="65" t="str">
        <f t="shared" si="31"/>
        <v>W20</v>
      </c>
      <c r="CN16" s="65" t="str">
        <f t="shared" si="31"/>
        <v>W20</v>
      </c>
      <c r="CO16" s="65" t="str">
        <f t="shared" si="31"/>
        <v>W20</v>
      </c>
      <c r="CP16" s="65" t="str">
        <f t="shared" si="31"/>
        <v>W20</v>
      </c>
      <c r="CQ16" s="65" t="str">
        <f t="shared" si="31"/>
        <v>W21</v>
      </c>
      <c r="CR16" s="65" t="str">
        <f t="shared" si="31"/>
        <v>W21</v>
      </c>
      <c r="CS16" s="65" t="str">
        <f t="shared" si="31"/>
        <v>W21</v>
      </c>
      <c r="CT16" s="65" t="str">
        <f t="shared" si="31"/>
        <v>W21</v>
      </c>
      <c r="CU16" s="65" t="str">
        <f t="shared" si="31"/>
        <v>W21</v>
      </c>
      <c r="CV16" s="65" t="str">
        <f t="shared" si="31"/>
        <v>W21</v>
      </c>
      <c r="CW16" s="65" t="str">
        <f t="shared" si="31"/>
        <v>W21</v>
      </c>
      <c r="CX16" s="65" t="str">
        <f t="shared" si="31"/>
        <v>W22</v>
      </c>
      <c r="CY16" s="65" t="str">
        <f t="shared" si="31"/>
        <v>W22</v>
      </c>
      <c r="CZ16" s="65" t="str">
        <f t="shared" si="31"/>
        <v>W22</v>
      </c>
      <c r="DA16" s="65" t="str">
        <f t="shared" si="31"/>
        <v>W22</v>
      </c>
      <c r="DB16" s="65" t="str">
        <f t="shared" si="31"/>
        <v>W22</v>
      </c>
      <c r="DC16" s="65" t="str">
        <f t="shared" si="31"/>
        <v>W22</v>
      </c>
      <c r="DD16" s="65" t="str">
        <f t="shared" si="31"/>
        <v>W22</v>
      </c>
      <c r="DE16" s="65" t="str">
        <f t="shared" si="31"/>
        <v>W23</v>
      </c>
      <c r="DF16" s="65" t="str">
        <f t="shared" si="31"/>
        <v>W23</v>
      </c>
      <c r="DG16" s="65" t="str">
        <f t="shared" si="31"/>
        <v>W23</v>
      </c>
      <c r="DH16" s="65" t="str">
        <f t="shared" si="31"/>
        <v>W23</v>
      </c>
      <c r="DI16" s="65" t="str">
        <f t="shared" si="31"/>
        <v>W23</v>
      </c>
      <c r="DJ16" s="65" t="str">
        <f t="shared" si="31"/>
        <v>W23</v>
      </c>
      <c r="DK16" s="65" t="str">
        <f t="shared" si="31"/>
        <v>W23</v>
      </c>
      <c r="DL16" s="65" t="str">
        <f t="shared" si="31"/>
        <v>W24</v>
      </c>
      <c r="DM16" s="65" t="str">
        <f t="shared" si="31"/>
        <v>W24</v>
      </c>
      <c r="DN16" s="65" t="str">
        <f t="shared" si="31"/>
        <v>W24</v>
      </c>
      <c r="DO16" s="65" t="str">
        <f t="shared" si="31"/>
        <v>W24</v>
      </c>
      <c r="DP16" s="65" t="str">
        <f t="shared" si="31"/>
        <v>W24</v>
      </c>
      <c r="DQ16" s="65" t="str">
        <f t="shared" si="31"/>
        <v>W24</v>
      </c>
      <c r="DR16" s="65" t="str">
        <f t="shared" si="31"/>
        <v>W24</v>
      </c>
      <c r="DS16" s="65" t="str">
        <f t="shared" si="31"/>
        <v>W25</v>
      </c>
      <c r="DT16" s="65" t="str">
        <f t="shared" si="31"/>
        <v>W25</v>
      </c>
      <c r="DU16" s="65" t="str">
        <f t="shared" si="31"/>
        <v>W25</v>
      </c>
      <c r="DV16" s="65" t="str">
        <f t="shared" si="31"/>
        <v>W25</v>
      </c>
      <c r="DW16" s="65" t="str">
        <f t="shared" si="31"/>
        <v>W25</v>
      </c>
      <c r="DX16" s="65" t="str">
        <f t="shared" si="31"/>
        <v>W25</v>
      </c>
      <c r="DY16" s="65" t="str">
        <f t="shared" si="31"/>
        <v>W25</v>
      </c>
      <c r="DZ16" s="65" t="str">
        <f t="shared" si="31"/>
        <v>W26</v>
      </c>
      <c r="EA16" s="65" t="str">
        <f t="shared" si="31"/>
        <v>W26</v>
      </c>
      <c r="EB16" s="65" t="str">
        <f t="shared" si="31"/>
        <v>W26</v>
      </c>
      <c r="EC16" s="65" t="str">
        <f t="shared" si="31"/>
        <v>W26</v>
      </c>
      <c r="ED16" s="65" t="str">
        <f t="shared" si="31"/>
        <v>W26</v>
      </c>
      <c r="EE16" s="65" t="str">
        <f t="shared" si="31"/>
        <v>W26</v>
      </c>
      <c r="EF16" s="65" t="str">
        <f t="shared" si="31"/>
        <v>W26</v>
      </c>
      <c r="EG16" s="65" t="str">
        <f t="shared" si="31"/>
        <v>W27</v>
      </c>
      <c r="EH16" s="65" t="str">
        <f t="shared" si="31"/>
        <v>W27</v>
      </c>
      <c r="EI16" s="65" t="str">
        <f t="shared" si="31"/>
        <v>W27</v>
      </c>
      <c r="EJ16" s="65" t="str">
        <f t="shared" si="31"/>
        <v>W27</v>
      </c>
      <c r="EK16" s="65" t="str">
        <f t="shared" si="31"/>
        <v>W27</v>
      </c>
      <c r="EL16" s="65" t="str">
        <f t="shared" si="31"/>
        <v>W27</v>
      </c>
      <c r="EM16" s="65" t="str">
        <f t="shared" si="31"/>
        <v>W27</v>
      </c>
      <c r="EN16" s="65" t="str">
        <f t="shared" si="31"/>
        <v>W28</v>
      </c>
      <c r="EO16" s="65" t="str">
        <f t="shared" si="31"/>
        <v>W28</v>
      </c>
      <c r="EP16" s="65" t="str">
        <f t="shared" si="31"/>
        <v>W28</v>
      </c>
      <c r="EQ16" s="65" t="str">
        <f t="shared" si="31"/>
        <v>W28</v>
      </c>
      <c r="ER16" s="65" t="str">
        <f t="shared" ref="ER16:HC16" si="32">$AD$5&amp;WEEKNUM(ER12,2)</f>
        <v>W28</v>
      </c>
      <c r="ES16" s="65" t="str">
        <f t="shared" si="32"/>
        <v>W28</v>
      </c>
      <c r="ET16" s="65" t="str">
        <f t="shared" si="32"/>
        <v>W28</v>
      </c>
      <c r="EU16" s="65" t="str">
        <f t="shared" si="32"/>
        <v>W29</v>
      </c>
      <c r="EV16" s="65" t="str">
        <f t="shared" si="32"/>
        <v>W29</v>
      </c>
      <c r="EW16" s="65" t="str">
        <f t="shared" si="32"/>
        <v>W29</v>
      </c>
      <c r="EX16" s="65" t="str">
        <f t="shared" si="32"/>
        <v>W29</v>
      </c>
      <c r="EY16" s="65" t="str">
        <f t="shared" si="32"/>
        <v>W29</v>
      </c>
      <c r="EZ16" s="65" t="str">
        <f t="shared" si="32"/>
        <v>W29</v>
      </c>
      <c r="FA16" s="65" t="str">
        <f t="shared" si="32"/>
        <v>W29</v>
      </c>
      <c r="FB16" s="65" t="str">
        <f t="shared" si="32"/>
        <v>W30</v>
      </c>
      <c r="FC16" s="65" t="str">
        <f t="shared" si="32"/>
        <v>W30</v>
      </c>
      <c r="FD16" s="65" t="str">
        <f t="shared" si="32"/>
        <v>W30</v>
      </c>
      <c r="FE16" s="65" t="str">
        <f t="shared" si="32"/>
        <v>W30</v>
      </c>
      <c r="FF16" s="65" t="str">
        <f t="shared" si="32"/>
        <v>W30</v>
      </c>
      <c r="FG16" s="65" t="str">
        <f t="shared" si="32"/>
        <v>W30</v>
      </c>
      <c r="FH16" s="65" t="str">
        <f t="shared" si="32"/>
        <v>W30</v>
      </c>
      <c r="FI16" s="65" t="str">
        <f t="shared" si="32"/>
        <v>W31</v>
      </c>
      <c r="FJ16" s="65" t="str">
        <f t="shared" si="32"/>
        <v>W31</v>
      </c>
      <c r="FK16" s="65" t="str">
        <f t="shared" si="32"/>
        <v>W31</v>
      </c>
      <c r="FL16" s="65" t="str">
        <f t="shared" si="32"/>
        <v>W31</v>
      </c>
      <c r="FM16" s="65" t="str">
        <f t="shared" si="32"/>
        <v>W31</v>
      </c>
      <c r="FN16" s="65" t="str">
        <f t="shared" si="32"/>
        <v>W31</v>
      </c>
      <c r="FO16" s="65" t="str">
        <f t="shared" si="32"/>
        <v>W31</v>
      </c>
      <c r="FP16" s="65" t="str">
        <f t="shared" si="32"/>
        <v>W32</v>
      </c>
      <c r="FQ16" s="65" t="str">
        <f t="shared" si="32"/>
        <v>W32</v>
      </c>
      <c r="FR16" s="65" t="str">
        <f t="shared" si="32"/>
        <v>W32</v>
      </c>
      <c r="FS16" s="65" t="str">
        <f t="shared" si="32"/>
        <v>W32</v>
      </c>
      <c r="FT16" s="65" t="str">
        <f t="shared" si="32"/>
        <v>W32</v>
      </c>
      <c r="FU16" s="65" t="str">
        <f t="shared" si="32"/>
        <v>W32</v>
      </c>
      <c r="FV16" s="65" t="str">
        <f t="shared" si="32"/>
        <v>W32</v>
      </c>
      <c r="FW16" s="65" t="str">
        <f t="shared" si="32"/>
        <v>W33</v>
      </c>
      <c r="FX16" s="65" t="str">
        <f t="shared" si="32"/>
        <v>W33</v>
      </c>
      <c r="FY16" s="65" t="str">
        <f t="shared" si="32"/>
        <v>W33</v>
      </c>
      <c r="FZ16" s="65" t="str">
        <f t="shared" si="32"/>
        <v>W33</v>
      </c>
      <c r="GA16" s="65" t="str">
        <f t="shared" si="32"/>
        <v>W33</v>
      </c>
      <c r="GB16" s="65" t="str">
        <f t="shared" si="32"/>
        <v>W33</v>
      </c>
      <c r="GC16" s="65" t="str">
        <f t="shared" si="32"/>
        <v>W33</v>
      </c>
      <c r="GD16" s="65" t="str">
        <f t="shared" si="32"/>
        <v>W34</v>
      </c>
      <c r="GE16" s="65" t="str">
        <f t="shared" si="32"/>
        <v>W34</v>
      </c>
      <c r="GF16" s="65" t="str">
        <f t="shared" si="32"/>
        <v>W34</v>
      </c>
      <c r="GG16" s="65" t="str">
        <f t="shared" si="32"/>
        <v>W34</v>
      </c>
      <c r="GH16" s="65" t="str">
        <f t="shared" si="32"/>
        <v>W34</v>
      </c>
      <c r="GI16" s="65" t="str">
        <f t="shared" si="32"/>
        <v>W34</v>
      </c>
      <c r="GJ16" s="65" t="str">
        <f t="shared" si="32"/>
        <v>W34</v>
      </c>
      <c r="GK16" s="65" t="str">
        <f t="shared" si="32"/>
        <v>W35</v>
      </c>
      <c r="GL16" s="65" t="str">
        <f t="shared" si="32"/>
        <v>W35</v>
      </c>
      <c r="GM16" s="65" t="str">
        <f t="shared" si="32"/>
        <v>W35</v>
      </c>
      <c r="GN16" s="65" t="str">
        <f t="shared" si="32"/>
        <v>W35</v>
      </c>
      <c r="GO16" s="65" t="str">
        <f t="shared" si="32"/>
        <v>W35</v>
      </c>
      <c r="GP16" s="65" t="str">
        <f t="shared" si="32"/>
        <v>W35</v>
      </c>
      <c r="GQ16" s="65" t="str">
        <f t="shared" si="32"/>
        <v>W35</v>
      </c>
      <c r="GR16" s="65" t="str">
        <f t="shared" si="32"/>
        <v>W36</v>
      </c>
      <c r="GS16" s="65" t="str">
        <f t="shared" si="32"/>
        <v>W36</v>
      </c>
      <c r="GT16" s="65" t="str">
        <f t="shared" si="32"/>
        <v>W36</v>
      </c>
      <c r="GU16" s="65" t="str">
        <f t="shared" si="32"/>
        <v>W36</v>
      </c>
      <c r="GV16" s="65" t="str">
        <f t="shared" si="32"/>
        <v>W36</v>
      </c>
      <c r="GW16" s="65" t="str">
        <f t="shared" si="32"/>
        <v>W36</v>
      </c>
      <c r="GX16" s="65" t="str">
        <f t="shared" si="32"/>
        <v>W36</v>
      </c>
      <c r="GY16" s="65" t="str">
        <f t="shared" si="32"/>
        <v>W37</v>
      </c>
      <c r="GZ16" s="65" t="str">
        <f t="shared" si="32"/>
        <v>W37</v>
      </c>
      <c r="HA16" s="65" t="str">
        <f t="shared" si="32"/>
        <v>W37</v>
      </c>
      <c r="HB16" s="65" t="str">
        <f t="shared" si="32"/>
        <v>W37</v>
      </c>
      <c r="HC16" s="65" t="str">
        <f t="shared" si="32"/>
        <v>W37</v>
      </c>
      <c r="HD16" s="65" t="str">
        <f t="shared" ref="HD16:JO16" si="33">$AD$5&amp;WEEKNUM(HD12,2)</f>
        <v>W37</v>
      </c>
      <c r="HE16" s="65" t="str">
        <f t="shared" si="33"/>
        <v>W37</v>
      </c>
      <c r="HF16" s="65" t="str">
        <f t="shared" si="33"/>
        <v>W38</v>
      </c>
      <c r="HG16" s="65" t="str">
        <f t="shared" si="33"/>
        <v>W38</v>
      </c>
      <c r="HH16" s="65" t="str">
        <f t="shared" si="33"/>
        <v>W38</v>
      </c>
      <c r="HI16" s="65" t="str">
        <f t="shared" si="33"/>
        <v>W38</v>
      </c>
      <c r="HJ16" s="65" t="str">
        <f t="shared" si="33"/>
        <v>W38</v>
      </c>
      <c r="HK16" s="65" t="str">
        <f t="shared" si="33"/>
        <v>W38</v>
      </c>
      <c r="HL16" s="65" t="str">
        <f t="shared" si="33"/>
        <v>W38</v>
      </c>
      <c r="HM16" s="65" t="str">
        <f t="shared" si="33"/>
        <v>W39</v>
      </c>
      <c r="HN16" s="65" t="str">
        <f t="shared" si="33"/>
        <v>W39</v>
      </c>
      <c r="HO16" s="65" t="str">
        <f t="shared" si="33"/>
        <v>W39</v>
      </c>
      <c r="HP16" s="65" t="str">
        <f t="shared" si="33"/>
        <v>W39</v>
      </c>
      <c r="HQ16" s="65" t="str">
        <f t="shared" si="33"/>
        <v>W39</v>
      </c>
      <c r="HR16" s="65" t="str">
        <f t="shared" si="33"/>
        <v>W39</v>
      </c>
      <c r="HS16" s="65" t="str">
        <f t="shared" si="33"/>
        <v>W39</v>
      </c>
      <c r="HT16" s="65" t="str">
        <f t="shared" si="33"/>
        <v>W40</v>
      </c>
      <c r="HU16" s="65" t="str">
        <f t="shared" si="33"/>
        <v>W40</v>
      </c>
      <c r="HV16" s="65" t="str">
        <f t="shared" si="33"/>
        <v>W40</v>
      </c>
      <c r="HW16" s="65" t="str">
        <f t="shared" si="33"/>
        <v>W40</v>
      </c>
      <c r="HX16" s="65" t="str">
        <f t="shared" si="33"/>
        <v>W40</v>
      </c>
      <c r="HY16" s="65" t="str">
        <f t="shared" si="33"/>
        <v>W40</v>
      </c>
      <c r="HZ16" s="65" t="str">
        <f t="shared" si="33"/>
        <v>W40</v>
      </c>
      <c r="IA16" s="65" t="str">
        <f t="shared" si="33"/>
        <v>W41</v>
      </c>
      <c r="IB16" s="65" t="str">
        <f t="shared" si="33"/>
        <v>W41</v>
      </c>
      <c r="IC16" s="65" t="str">
        <f t="shared" si="33"/>
        <v>W41</v>
      </c>
      <c r="ID16" s="65" t="str">
        <f t="shared" si="33"/>
        <v>W41</v>
      </c>
      <c r="IE16" s="65" t="str">
        <f t="shared" si="33"/>
        <v>W41</v>
      </c>
      <c r="IF16" s="65" t="str">
        <f t="shared" si="33"/>
        <v>W41</v>
      </c>
      <c r="IG16" s="65" t="str">
        <f t="shared" si="33"/>
        <v>W41</v>
      </c>
      <c r="IH16" s="65" t="str">
        <f t="shared" si="33"/>
        <v>W42</v>
      </c>
      <c r="II16" s="65" t="str">
        <f t="shared" si="33"/>
        <v>W42</v>
      </c>
      <c r="IJ16" s="65" t="str">
        <f t="shared" si="33"/>
        <v>W42</v>
      </c>
      <c r="IK16" s="65" t="str">
        <f t="shared" si="33"/>
        <v>W42</v>
      </c>
      <c r="IL16" s="65" t="str">
        <f t="shared" si="33"/>
        <v>W42</v>
      </c>
      <c r="IM16" s="65" t="str">
        <f t="shared" si="33"/>
        <v>W42</v>
      </c>
      <c r="IN16" s="65" t="str">
        <f t="shared" si="33"/>
        <v>W42</v>
      </c>
      <c r="IO16" s="65" t="str">
        <f t="shared" si="33"/>
        <v>W43</v>
      </c>
      <c r="IP16" s="65" t="str">
        <f t="shared" si="33"/>
        <v>W43</v>
      </c>
      <c r="IQ16" s="65" t="str">
        <f t="shared" si="33"/>
        <v>W43</v>
      </c>
      <c r="IR16" s="65" t="str">
        <f t="shared" si="33"/>
        <v>W43</v>
      </c>
      <c r="IS16" s="65" t="str">
        <f t="shared" si="33"/>
        <v>W43</v>
      </c>
      <c r="IT16" s="65" t="str">
        <f t="shared" si="33"/>
        <v>W43</v>
      </c>
      <c r="IU16" s="65" t="str">
        <f t="shared" si="33"/>
        <v>W43</v>
      </c>
      <c r="IV16" s="65" t="str">
        <f t="shared" si="33"/>
        <v>W44</v>
      </c>
      <c r="IW16" s="65" t="str">
        <f t="shared" si="33"/>
        <v>W44</v>
      </c>
      <c r="IX16" s="65" t="str">
        <f t="shared" si="33"/>
        <v>W44</v>
      </c>
      <c r="IY16" s="65" t="str">
        <f t="shared" si="33"/>
        <v>W44</v>
      </c>
      <c r="IZ16" s="65" t="str">
        <f t="shared" si="33"/>
        <v>W44</v>
      </c>
      <c r="JA16" s="65" t="str">
        <f t="shared" si="33"/>
        <v>W44</v>
      </c>
      <c r="JB16" s="65" t="str">
        <f t="shared" si="33"/>
        <v>W44</v>
      </c>
      <c r="JC16" s="65" t="str">
        <f t="shared" si="33"/>
        <v>W45</v>
      </c>
      <c r="JD16" s="65" t="str">
        <f t="shared" si="33"/>
        <v>W45</v>
      </c>
      <c r="JE16" s="65" t="str">
        <f t="shared" si="33"/>
        <v>W45</v>
      </c>
      <c r="JF16" s="65" t="str">
        <f t="shared" si="33"/>
        <v>W45</v>
      </c>
      <c r="JG16" s="65" t="str">
        <f t="shared" si="33"/>
        <v>W45</v>
      </c>
      <c r="JH16" s="65" t="str">
        <f t="shared" si="33"/>
        <v>W45</v>
      </c>
      <c r="JI16" s="65" t="str">
        <f t="shared" si="33"/>
        <v>W45</v>
      </c>
      <c r="JJ16" s="65" t="str">
        <f t="shared" si="33"/>
        <v>W46</v>
      </c>
      <c r="JK16" s="65" t="str">
        <f t="shared" si="33"/>
        <v>W46</v>
      </c>
      <c r="JL16" s="65" t="str">
        <f t="shared" si="33"/>
        <v>W46</v>
      </c>
      <c r="JM16" s="65" t="str">
        <f t="shared" si="33"/>
        <v>W46</v>
      </c>
      <c r="JN16" s="65" t="str">
        <f t="shared" si="33"/>
        <v>W46</v>
      </c>
      <c r="JO16" s="65" t="str">
        <f t="shared" si="33"/>
        <v>W46</v>
      </c>
      <c r="JP16" s="65" t="str">
        <f t="shared" ref="JP16:MA16" si="34">$AD$5&amp;WEEKNUM(JP12,2)</f>
        <v>W46</v>
      </c>
      <c r="JQ16" s="65" t="str">
        <f t="shared" si="34"/>
        <v>W47</v>
      </c>
      <c r="JR16" s="65" t="str">
        <f t="shared" si="34"/>
        <v>W47</v>
      </c>
      <c r="JS16" s="65" t="str">
        <f t="shared" si="34"/>
        <v>W47</v>
      </c>
      <c r="JT16" s="65" t="str">
        <f t="shared" si="34"/>
        <v>W47</v>
      </c>
      <c r="JU16" s="65" t="str">
        <f t="shared" si="34"/>
        <v>W47</v>
      </c>
      <c r="JV16" s="65" t="str">
        <f t="shared" si="34"/>
        <v>W47</v>
      </c>
      <c r="JW16" s="65" t="str">
        <f t="shared" si="34"/>
        <v>W47</v>
      </c>
      <c r="JX16" s="65" t="str">
        <f t="shared" si="34"/>
        <v>W48</v>
      </c>
      <c r="JY16" s="65" t="str">
        <f t="shared" si="34"/>
        <v>W48</v>
      </c>
      <c r="JZ16" s="65" t="str">
        <f t="shared" si="34"/>
        <v>W48</v>
      </c>
      <c r="KA16" s="65" t="str">
        <f t="shared" si="34"/>
        <v>W48</v>
      </c>
      <c r="KB16" s="65" t="str">
        <f t="shared" si="34"/>
        <v>W48</v>
      </c>
      <c r="KC16" s="65" t="str">
        <f t="shared" si="34"/>
        <v>W48</v>
      </c>
      <c r="KD16" s="65" t="str">
        <f t="shared" si="34"/>
        <v>W48</v>
      </c>
      <c r="KE16" s="65" t="str">
        <f t="shared" si="34"/>
        <v>W49</v>
      </c>
      <c r="KF16" s="65" t="str">
        <f t="shared" si="34"/>
        <v>W49</v>
      </c>
      <c r="KG16" s="65" t="str">
        <f t="shared" si="34"/>
        <v>W49</v>
      </c>
      <c r="KH16" s="65" t="str">
        <f t="shared" si="34"/>
        <v>W49</v>
      </c>
      <c r="KI16" s="65" t="str">
        <f t="shared" si="34"/>
        <v>W49</v>
      </c>
      <c r="KJ16" s="65" t="str">
        <f t="shared" si="34"/>
        <v>W49</v>
      </c>
      <c r="KK16" s="65" t="str">
        <f t="shared" si="34"/>
        <v>W49</v>
      </c>
      <c r="KL16" s="65" t="str">
        <f t="shared" si="34"/>
        <v>W50</v>
      </c>
      <c r="KM16" s="65" t="str">
        <f t="shared" si="34"/>
        <v>W50</v>
      </c>
      <c r="KN16" s="65" t="str">
        <f t="shared" si="34"/>
        <v>W50</v>
      </c>
      <c r="KO16" s="65" t="str">
        <f t="shared" si="34"/>
        <v>W50</v>
      </c>
      <c r="KP16" s="65" t="str">
        <f t="shared" si="34"/>
        <v>W50</v>
      </c>
      <c r="KQ16" s="65" t="str">
        <f t="shared" si="34"/>
        <v>W50</v>
      </c>
      <c r="KR16" s="65" t="str">
        <f t="shared" si="34"/>
        <v>W50</v>
      </c>
      <c r="KS16" s="65" t="str">
        <f t="shared" si="34"/>
        <v>W51</v>
      </c>
      <c r="KT16" s="65" t="str">
        <f t="shared" si="34"/>
        <v>W51</v>
      </c>
      <c r="KU16" s="65" t="str">
        <f t="shared" si="34"/>
        <v>W51</v>
      </c>
      <c r="KV16" s="65" t="str">
        <f t="shared" si="34"/>
        <v>W51</v>
      </c>
      <c r="KW16" s="65" t="str">
        <f t="shared" si="34"/>
        <v>W51</v>
      </c>
      <c r="KX16" s="65" t="str">
        <f t="shared" si="34"/>
        <v>W51</v>
      </c>
      <c r="KY16" s="65" t="str">
        <f t="shared" si="34"/>
        <v>W51</v>
      </c>
      <c r="KZ16" s="65" t="str">
        <f t="shared" si="34"/>
        <v>W52</v>
      </c>
      <c r="LA16" s="65" t="str">
        <f t="shared" si="34"/>
        <v>W52</v>
      </c>
      <c r="LB16" s="65" t="str">
        <f t="shared" si="34"/>
        <v>W52</v>
      </c>
      <c r="LC16" s="65" t="str">
        <f t="shared" si="34"/>
        <v>W52</v>
      </c>
      <c r="LD16" s="65" t="str">
        <f t="shared" si="34"/>
        <v>W52</v>
      </c>
      <c r="LE16" s="65" t="str">
        <f t="shared" si="34"/>
        <v>W52</v>
      </c>
      <c r="LF16" s="65" t="str">
        <f t="shared" si="34"/>
        <v>W52</v>
      </c>
      <c r="LG16" s="65" t="str">
        <f t="shared" si="34"/>
        <v>W53</v>
      </c>
      <c r="LH16" s="65" t="str">
        <f t="shared" si="34"/>
        <v>W53</v>
      </c>
      <c r="LI16" s="65" t="str">
        <f t="shared" si="34"/>
        <v>W53</v>
      </c>
      <c r="LJ16" s="65" t="str">
        <f t="shared" si="34"/>
        <v>W53</v>
      </c>
      <c r="LK16" s="65" t="str">
        <f t="shared" si="34"/>
        <v>W53</v>
      </c>
      <c r="LL16" s="65" t="str">
        <f t="shared" si="34"/>
        <v>W53</v>
      </c>
      <c r="LM16" s="65" t="str">
        <f t="shared" si="34"/>
        <v>W53</v>
      </c>
      <c r="LN16" s="65" t="str">
        <f t="shared" si="34"/>
        <v>W1</v>
      </c>
      <c r="LO16" s="65" t="str">
        <f t="shared" si="34"/>
        <v>W1</v>
      </c>
      <c r="LP16" s="65" t="str">
        <f t="shared" si="34"/>
        <v>W1</v>
      </c>
      <c r="LQ16" s="65" t="str">
        <f t="shared" si="34"/>
        <v>W1</v>
      </c>
      <c r="LR16" s="65" t="str">
        <f t="shared" si="34"/>
        <v>W1</v>
      </c>
      <c r="LS16" s="65" t="str">
        <f t="shared" si="34"/>
        <v>W1</v>
      </c>
      <c r="LT16" s="65" t="str">
        <f t="shared" si="34"/>
        <v>W1</v>
      </c>
      <c r="LU16" s="65" t="str">
        <f t="shared" si="34"/>
        <v>W2</v>
      </c>
      <c r="LV16" s="65" t="str">
        <f t="shared" si="34"/>
        <v>W2</v>
      </c>
      <c r="LW16" s="65" t="str">
        <f t="shared" si="34"/>
        <v>W2</v>
      </c>
      <c r="LX16" s="65" t="str">
        <f t="shared" si="34"/>
        <v>W2</v>
      </c>
      <c r="LY16" s="65" t="str">
        <f t="shared" si="34"/>
        <v>W2</v>
      </c>
      <c r="LZ16" s="65" t="str">
        <f t="shared" si="34"/>
        <v>W2</v>
      </c>
      <c r="MA16" s="65" t="str">
        <f t="shared" si="34"/>
        <v>W2</v>
      </c>
      <c r="MB16" s="65" t="str">
        <f t="shared" ref="MB16:OM16" si="35">$AD$5&amp;WEEKNUM(MB12,2)</f>
        <v>W3</v>
      </c>
      <c r="MC16" s="65" t="str">
        <f t="shared" si="35"/>
        <v>W3</v>
      </c>
      <c r="MD16" s="65" t="str">
        <f t="shared" si="35"/>
        <v>W3</v>
      </c>
      <c r="ME16" s="65" t="str">
        <f t="shared" si="35"/>
        <v>W3</v>
      </c>
      <c r="MF16" s="65" t="str">
        <f t="shared" si="35"/>
        <v>W3</v>
      </c>
      <c r="MG16" s="65" t="str">
        <f t="shared" si="35"/>
        <v>W3</v>
      </c>
      <c r="MH16" s="65" t="str">
        <f t="shared" si="35"/>
        <v>W3</v>
      </c>
      <c r="MI16" s="65" t="str">
        <f t="shared" si="35"/>
        <v>W4</v>
      </c>
      <c r="MJ16" s="65" t="str">
        <f t="shared" si="35"/>
        <v>W4</v>
      </c>
      <c r="MK16" s="65" t="str">
        <f t="shared" si="35"/>
        <v>W4</v>
      </c>
      <c r="ML16" s="65" t="str">
        <f t="shared" si="35"/>
        <v>W4</v>
      </c>
      <c r="MM16" s="65" t="str">
        <f t="shared" si="35"/>
        <v>W4</v>
      </c>
      <c r="MN16" s="65" t="str">
        <f t="shared" si="35"/>
        <v>W4</v>
      </c>
      <c r="MO16" s="65" t="str">
        <f t="shared" si="35"/>
        <v>W4</v>
      </c>
      <c r="MP16" s="65" t="str">
        <f t="shared" si="35"/>
        <v>W5</v>
      </c>
      <c r="MQ16" s="65" t="str">
        <f t="shared" si="35"/>
        <v>W5</v>
      </c>
      <c r="MR16" s="65" t="str">
        <f t="shared" si="35"/>
        <v>W5</v>
      </c>
      <c r="MS16" s="65" t="str">
        <f t="shared" si="35"/>
        <v>W5</v>
      </c>
      <c r="MT16" s="65" t="str">
        <f t="shared" si="35"/>
        <v>W5</v>
      </c>
      <c r="MU16" s="65" t="str">
        <f t="shared" si="35"/>
        <v>W5</v>
      </c>
      <c r="MV16" s="65" t="str">
        <f t="shared" si="35"/>
        <v>W5</v>
      </c>
      <c r="MW16" s="65" t="str">
        <f t="shared" si="35"/>
        <v>W6</v>
      </c>
      <c r="MX16" s="65" t="str">
        <f t="shared" si="35"/>
        <v>W6</v>
      </c>
      <c r="MY16" s="65" t="str">
        <f t="shared" si="35"/>
        <v>W6</v>
      </c>
      <c r="MZ16" s="65" t="str">
        <f t="shared" si="35"/>
        <v>W6</v>
      </c>
      <c r="NA16" s="65" t="str">
        <f t="shared" si="35"/>
        <v>W6</v>
      </c>
      <c r="NB16" s="65" t="str">
        <f t="shared" si="35"/>
        <v>W6</v>
      </c>
      <c r="NC16" s="65" t="str">
        <f t="shared" si="35"/>
        <v>W6</v>
      </c>
      <c r="ND16" s="65" t="str">
        <f t="shared" si="35"/>
        <v>W7</v>
      </c>
      <c r="NE16" s="65" t="str">
        <f t="shared" si="35"/>
        <v>W7</v>
      </c>
      <c r="NF16" s="65" t="str">
        <f t="shared" si="35"/>
        <v>W7</v>
      </c>
      <c r="NG16" s="65" t="str">
        <f t="shared" si="35"/>
        <v>W7</v>
      </c>
      <c r="NH16" s="65" t="str">
        <f t="shared" si="35"/>
        <v>W7</v>
      </c>
      <c r="NI16" s="65" t="str">
        <f t="shared" si="35"/>
        <v>W7</v>
      </c>
      <c r="NJ16" s="65" t="str">
        <f t="shared" si="35"/>
        <v>W7</v>
      </c>
      <c r="NK16" s="65" t="str">
        <f t="shared" si="35"/>
        <v>W8</v>
      </c>
      <c r="NL16" s="65" t="str">
        <f t="shared" si="35"/>
        <v>W8</v>
      </c>
      <c r="NM16" s="65" t="str">
        <f t="shared" si="35"/>
        <v>W8</v>
      </c>
      <c r="NN16" s="65" t="str">
        <f t="shared" si="35"/>
        <v>W8</v>
      </c>
      <c r="NO16" s="65" t="str">
        <f t="shared" si="35"/>
        <v>W8</v>
      </c>
      <c r="NP16" s="65" t="str">
        <f t="shared" si="35"/>
        <v>W8</v>
      </c>
      <c r="NQ16" s="65" t="str">
        <f t="shared" si="35"/>
        <v>W8</v>
      </c>
      <c r="NR16" s="65" t="str">
        <f t="shared" si="35"/>
        <v>W9</v>
      </c>
      <c r="NS16" s="65" t="str">
        <f t="shared" si="35"/>
        <v>W9</v>
      </c>
      <c r="NT16" s="65" t="str">
        <f t="shared" si="35"/>
        <v>W9</v>
      </c>
      <c r="NU16" s="65" t="str">
        <f t="shared" si="35"/>
        <v>W9</v>
      </c>
      <c r="NV16" s="65" t="str">
        <f t="shared" si="35"/>
        <v>W9</v>
      </c>
      <c r="NW16" s="65" t="str">
        <f t="shared" si="35"/>
        <v>W9</v>
      </c>
      <c r="NX16" s="65" t="str">
        <f t="shared" si="35"/>
        <v>W9</v>
      </c>
      <c r="NY16" s="65" t="str">
        <f t="shared" si="35"/>
        <v>W10</v>
      </c>
      <c r="NZ16" s="65" t="str">
        <f t="shared" si="35"/>
        <v>W10</v>
      </c>
      <c r="OA16" s="65" t="str">
        <f t="shared" si="35"/>
        <v>W10</v>
      </c>
      <c r="OB16" s="65" t="str">
        <f t="shared" si="35"/>
        <v>W10</v>
      </c>
      <c r="OC16" s="65" t="str">
        <f t="shared" si="35"/>
        <v>W10</v>
      </c>
      <c r="OD16" s="65" t="str">
        <f t="shared" si="35"/>
        <v>W10</v>
      </c>
      <c r="OE16" s="65" t="str">
        <f t="shared" si="35"/>
        <v>W10</v>
      </c>
      <c r="OF16" s="65" t="str">
        <f t="shared" si="35"/>
        <v>W11</v>
      </c>
      <c r="OG16" s="65" t="str">
        <f t="shared" si="35"/>
        <v>W11</v>
      </c>
      <c r="OH16" s="65" t="str">
        <f t="shared" si="35"/>
        <v>W11</v>
      </c>
      <c r="OI16" s="65" t="str">
        <f t="shared" si="35"/>
        <v>W11</v>
      </c>
      <c r="OJ16" s="65" t="str">
        <f t="shared" si="35"/>
        <v>W11</v>
      </c>
      <c r="OK16" s="65" t="str">
        <f t="shared" si="35"/>
        <v>W11</v>
      </c>
      <c r="OL16" s="65" t="str">
        <f t="shared" si="35"/>
        <v>W11</v>
      </c>
      <c r="OM16" s="65" t="str">
        <f t="shared" si="35"/>
        <v>W12</v>
      </c>
      <c r="ON16" s="65" t="str">
        <f t="shared" ref="ON16:QY16" si="36">$AD$5&amp;WEEKNUM(ON12,2)</f>
        <v>W12</v>
      </c>
      <c r="OO16" s="65" t="str">
        <f t="shared" si="36"/>
        <v>W12</v>
      </c>
      <c r="OP16" s="65" t="str">
        <f t="shared" si="36"/>
        <v>W12</v>
      </c>
      <c r="OQ16" s="65" t="str">
        <f t="shared" si="36"/>
        <v>W12</v>
      </c>
      <c r="OR16" s="65" t="str">
        <f t="shared" si="36"/>
        <v>W12</v>
      </c>
      <c r="OS16" s="65" t="str">
        <f t="shared" si="36"/>
        <v>W12</v>
      </c>
      <c r="OT16" s="65" t="str">
        <f t="shared" si="36"/>
        <v>W13</v>
      </c>
      <c r="OU16" s="65" t="str">
        <f t="shared" si="36"/>
        <v>W13</v>
      </c>
      <c r="OV16" s="65" t="str">
        <f t="shared" si="36"/>
        <v>W13</v>
      </c>
      <c r="OW16" s="65" t="str">
        <f t="shared" si="36"/>
        <v>W13</v>
      </c>
      <c r="OX16" s="65" t="str">
        <f t="shared" si="36"/>
        <v>W13</v>
      </c>
      <c r="OY16" s="65" t="str">
        <f t="shared" si="36"/>
        <v>W13</v>
      </c>
      <c r="OZ16" s="65" t="str">
        <f t="shared" si="36"/>
        <v>W13</v>
      </c>
      <c r="PA16" s="65" t="str">
        <f t="shared" si="36"/>
        <v>W14</v>
      </c>
      <c r="PB16" s="65" t="str">
        <f t="shared" si="36"/>
        <v>W14</v>
      </c>
      <c r="PC16" s="65" t="str">
        <f t="shared" si="36"/>
        <v>W14</v>
      </c>
      <c r="PD16" s="65" t="str">
        <f t="shared" si="36"/>
        <v>W14</v>
      </c>
      <c r="PE16" s="65" t="str">
        <f t="shared" si="36"/>
        <v>W14</v>
      </c>
      <c r="PF16" s="65" t="str">
        <f t="shared" si="36"/>
        <v>W14</v>
      </c>
      <c r="PG16" s="65" t="str">
        <f t="shared" si="36"/>
        <v>W14</v>
      </c>
      <c r="PH16" s="65" t="str">
        <f t="shared" si="36"/>
        <v>W15</v>
      </c>
      <c r="PI16" s="65" t="str">
        <f t="shared" si="36"/>
        <v>W15</v>
      </c>
      <c r="PJ16" s="65" t="str">
        <f t="shared" si="36"/>
        <v>W15</v>
      </c>
      <c r="PK16" s="65" t="str">
        <f t="shared" si="36"/>
        <v>W15</v>
      </c>
      <c r="PL16" s="65" t="str">
        <f t="shared" si="36"/>
        <v>W15</v>
      </c>
      <c r="PM16" s="65" t="str">
        <f t="shared" si="36"/>
        <v>W15</v>
      </c>
      <c r="PN16" s="65" t="str">
        <f t="shared" si="36"/>
        <v>W15</v>
      </c>
      <c r="PO16" s="65" t="str">
        <f t="shared" si="36"/>
        <v>W16</v>
      </c>
      <c r="PP16" s="65" t="str">
        <f t="shared" si="36"/>
        <v>W16</v>
      </c>
      <c r="PQ16" s="65" t="str">
        <f t="shared" si="36"/>
        <v>W16</v>
      </c>
      <c r="PR16" s="65" t="str">
        <f t="shared" si="36"/>
        <v>W16</v>
      </c>
      <c r="PS16" s="65" t="str">
        <f t="shared" si="36"/>
        <v>W16</v>
      </c>
      <c r="PT16" s="65" t="str">
        <f t="shared" si="36"/>
        <v>W16</v>
      </c>
      <c r="PU16" s="65" t="str">
        <f t="shared" si="36"/>
        <v>W16</v>
      </c>
      <c r="PV16" s="65" t="str">
        <f t="shared" si="36"/>
        <v>W17</v>
      </c>
      <c r="PW16" s="65" t="str">
        <f t="shared" si="36"/>
        <v>W17</v>
      </c>
      <c r="PX16" s="65" t="str">
        <f t="shared" si="36"/>
        <v>W17</v>
      </c>
      <c r="PY16" s="65" t="str">
        <f t="shared" si="36"/>
        <v>W17</v>
      </c>
      <c r="PZ16" s="65" t="str">
        <f t="shared" si="36"/>
        <v>W17</v>
      </c>
      <c r="QA16" s="65" t="str">
        <f t="shared" si="36"/>
        <v>W17</v>
      </c>
      <c r="QB16" s="65" t="str">
        <f t="shared" si="36"/>
        <v>W17</v>
      </c>
      <c r="QC16" s="65" t="str">
        <f t="shared" si="36"/>
        <v>W18</v>
      </c>
      <c r="QD16" s="65" t="str">
        <f t="shared" si="36"/>
        <v>W18</v>
      </c>
      <c r="QE16" s="65" t="str">
        <f t="shared" si="36"/>
        <v>W18</v>
      </c>
      <c r="QF16" s="65" t="str">
        <f t="shared" si="36"/>
        <v>W18</v>
      </c>
      <c r="QG16" s="65" t="str">
        <f t="shared" si="36"/>
        <v>W18</v>
      </c>
      <c r="QH16" s="65" t="str">
        <f t="shared" si="36"/>
        <v>W18</v>
      </c>
      <c r="QI16" s="65" t="str">
        <f t="shared" si="36"/>
        <v>W18</v>
      </c>
      <c r="QJ16" s="65" t="str">
        <f t="shared" si="36"/>
        <v>W19</v>
      </c>
      <c r="QK16" s="65" t="str">
        <f t="shared" si="36"/>
        <v>W19</v>
      </c>
      <c r="QL16" s="65" t="str">
        <f t="shared" si="36"/>
        <v>W19</v>
      </c>
      <c r="QM16" s="65" t="str">
        <f t="shared" si="36"/>
        <v>W19</v>
      </c>
      <c r="QN16" s="65" t="str">
        <f t="shared" si="36"/>
        <v>W19</v>
      </c>
      <c r="QO16" s="65" t="str">
        <f t="shared" si="36"/>
        <v>W19</v>
      </c>
      <c r="QP16" s="65" t="str">
        <f t="shared" si="36"/>
        <v>W19</v>
      </c>
      <c r="QQ16" s="65" t="str">
        <f t="shared" si="36"/>
        <v>W20</v>
      </c>
      <c r="QR16" s="65" t="str">
        <f t="shared" si="36"/>
        <v>W20</v>
      </c>
      <c r="QS16" s="65" t="str">
        <f t="shared" si="36"/>
        <v>W20</v>
      </c>
      <c r="QT16" s="65" t="str">
        <f t="shared" si="36"/>
        <v>W20</v>
      </c>
      <c r="QU16" s="65" t="str">
        <f t="shared" si="36"/>
        <v>W20</v>
      </c>
      <c r="QV16" s="65" t="str">
        <f t="shared" si="36"/>
        <v>W20</v>
      </c>
      <c r="QW16" s="65" t="str">
        <f t="shared" si="36"/>
        <v>W20</v>
      </c>
      <c r="QX16" s="65" t="str">
        <f t="shared" si="36"/>
        <v>W21</v>
      </c>
      <c r="QY16" s="65" t="str">
        <f t="shared" si="36"/>
        <v>W21</v>
      </c>
      <c r="QZ16" s="65" t="str">
        <f t="shared" ref="QZ16:TK16" si="37">$AD$5&amp;WEEKNUM(QZ12,2)</f>
        <v>W21</v>
      </c>
      <c r="RA16" s="65" t="str">
        <f t="shared" si="37"/>
        <v>W21</v>
      </c>
      <c r="RB16" s="65" t="str">
        <f t="shared" si="37"/>
        <v>W21</v>
      </c>
      <c r="RC16" s="65" t="str">
        <f t="shared" si="37"/>
        <v>W21</v>
      </c>
      <c r="RD16" s="65" t="str">
        <f t="shared" si="37"/>
        <v>W21</v>
      </c>
      <c r="RE16" s="65" t="str">
        <f t="shared" si="37"/>
        <v>W22</v>
      </c>
      <c r="RF16" s="65" t="str">
        <f t="shared" si="37"/>
        <v>W22</v>
      </c>
      <c r="RG16" s="65" t="str">
        <f t="shared" si="37"/>
        <v>W22</v>
      </c>
      <c r="RH16" s="65" t="str">
        <f t="shared" si="37"/>
        <v>W22</v>
      </c>
      <c r="RI16" s="65" t="str">
        <f t="shared" si="37"/>
        <v>W22</v>
      </c>
      <c r="RJ16" s="65" t="str">
        <f t="shared" si="37"/>
        <v>W22</v>
      </c>
      <c r="RK16" s="65" t="str">
        <f t="shared" si="37"/>
        <v>W22</v>
      </c>
      <c r="RL16" s="65" t="str">
        <f t="shared" si="37"/>
        <v>W23</v>
      </c>
      <c r="RM16" s="65" t="str">
        <f t="shared" si="37"/>
        <v>W23</v>
      </c>
      <c r="RN16" s="65" t="str">
        <f t="shared" si="37"/>
        <v>W23</v>
      </c>
      <c r="RO16" s="65" t="str">
        <f t="shared" si="37"/>
        <v>W23</v>
      </c>
      <c r="RP16" s="65" t="str">
        <f t="shared" si="37"/>
        <v>W23</v>
      </c>
      <c r="RQ16" s="65" t="str">
        <f t="shared" si="37"/>
        <v>W23</v>
      </c>
      <c r="RR16" s="65" t="str">
        <f t="shared" si="37"/>
        <v>W23</v>
      </c>
      <c r="RS16" s="65" t="str">
        <f t="shared" si="37"/>
        <v>W24</v>
      </c>
      <c r="RT16" s="65" t="str">
        <f t="shared" si="37"/>
        <v>W24</v>
      </c>
      <c r="RU16" s="65" t="str">
        <f t="shared" si="37"/>
        <v>W24</v>
      </c>
      <c r="RV16" s="65" t="str">
        <f t="shared" si="37"/>
        <v>W24</v>
      </c>
      <c r="RW16" s="65" t="str">
        <f t="shared" si="37"/>
        <v>W24</v>
      </c>
      <c r="RX16" s="65" t="str">
        <f t="shared" si="37"/>
        <v>W24</v>
      </c>
      <c r="RY16" s="65" t="str">
        <f t="shared" si="37"/>
        <v>W24</v>
      </c>
      <c r="RZ16" s="65" t="str">
        <f t="shared" si="37"/>
        <v>W25</v>
      </c>
      <c r="SA16" s="65" t="str">
        <f t="shared" si="37"/>
        <v>W25</v>
      </c>
      <c r="SB16" s="65" t="str">
        <f t="shared" si="37"/>
        <v>W25</v>
      </c>
      <c r="SC16" s="65" t="str">
        <f t="shared" si="37"/>
        <v>W25</v>
      </c>
      <c r="SD16" s="65" t="str">
        <f t="shared" si="37"/>
        <v>W25</v>
      </c>
      <c r="SE16" s="65" t="str">
        <f t="shared" si="37"/>
        <v>W25</v>
      </c>
      <c r="SF16" s="65" t="str">
        <f t="shared" si="37"/>
        <v>W25</v>
      </c>
      <c r="SG16" s="65" t="str">
        <f t="shared" si="37"/>
        <v>W26</v>
      </c>
      <c r="SH16" s="65" t="str">
        <f t="shared" si="37"/>
        <v>W26</v>
      </c>
      <c r="SI16" s="65" t="str">
        <f t="shared" si="37"/>
        <v>W26</v>
      </c>
      <c r="SJ16" s="65" t="str">
        <f t="shared" si="37"/>
        <v>W26</v>
      </c>
      <c r="SK16" s="65" t="str">
        <f t="shared" si="37"/>
        <v>W26</v>
      </c>
      <c r="SL16" s="65" t="str">
        <f t="shared" si="37"/>
        <v>W26</v>
      </c>
      <c r="SM16" s="65" t="str">
        <f t="shared" si="37"/>
        <v>W26</v>
      </c>
      <c r="SN16" s="65" t="str">
        <f t="shared" si="37"/>
        <v>W27</v>
      </c>
      <c r="SO16" s="65" t="str">
        <f t="shared" si="37"/>
        <v>W27</v>
      </c>
      <c r="SP16" s="65" t="str">
        <f t="shared" si="37"/>
        <v>W27</v>
      </c>
      <c r="SQ16" s="65" t="str">
        <f t="shared" si="37"/>
        <v>W27</v>
      </c>
      <c r="SR16" s="65" t="str">
        <f t="shared" si="37"/>
        <v>W27</v>
      </c>
      <c r="SS16" s="65" t="str">
        <f t="shared" si="37"/>
        <v>W27</v>
      </c>
      <c r="ST16" s="65" t="str">
        <f t="shared" si="37"/>
        <v>W27</v>
      </c>
      <c r="SU16" s="65" t="str">
        <f t="shared" si="37"/>
        <v>W28</v>
      </c>
      <c r="SV16" s="65" t="str">
        <f t="shared" si="37"/>
        <v>W28</v>
      </c>
      <c r="SW16" s="65" t="str">
        <f t="shared" si="37"/>
        <v>W28</v>
      </c>
      <c r="SX16" s="65" t="str">
        <f t="shared" si="37"/>
        <v>W28</v>
      </c>
      <c r="SY16" s="65" t="str">
        <f t="shared" si="37"/>
        <v>W28</v>
      </c>
      <c r="SZ16" s="65" t="str">
        <f t="shared" si="37"/>
        <v>W28</v>
      </c>
      <c r="TA16" s="65" t="str">
        <f t="shared" si="37"/>
        <v>W28</v>
      </c>
      <c r="TB16" s="65" t="str">
        <f t="shared" si="37"/>
        <v>W29</v>
      </c>
      <c r="TC16" s="65" t="str">
        <f t="shared" si="37"/>
        <v>W29</v>
      </c>
      <c r="TD16" s="65" t="str">
        <f t="shared" si="37"/>
        <v>W29</v>
      </c>
      <c r="TE16" s="65" t="str">
        <f t="shared" si="37"/>
        <v>W29</v>
      </c>
      <c r="TF16" s="65" t="str">
        <f t="shared" si="37"/>
        <v>W29</v>
      </c>
      <c r="TG16" s="65" t="str">
        <f t="shared" si="37"/>
        <v>W29</v>
      </c>
      <c r="TH16" s="65" t="str">
        <f t="shared" si="37"/>
        <v>W29</v>
      </c>
      <c r="TI16" s="65" t="str">
        <f t="shared" si="37"/>
        <v>W30</v>
      </c>
      <c r="TJ16" s="65" t="str">
        <f t="shared" si="37"/>
        <v>W30</v>
      </c>
      <c r="TK16" s="65" t="str">
        <f t="shared" si="37"/>
        <v>W30</v>
      </c>
      <c r="TL16" s="65" t="str">
        <f t="shared" ref="TL16:VW16" si="38">$AD$5&amp;WEEKNUM(TL12,2)</f>
        <v>W30</v>
      </c>
      <c r="TM16" s="65" t="str">
        <f t="shared" si="38"/>
        <v>W30</v>
      </c>
      <c r="TN16" s="65" t="str">
        <f t="shared" si="38"/>
        <v>W30</v>
      </c>
      <c r="TO16" s="65" t="str">
        <f t="shared" si="38"/>
        <v>W30</v>
      </c>
      <c r="TP16" s="65" t="str">
        <f t="shared" si="38"/>
        <v>W31</v>
      </c>
      <c r="TQ16" s="65" t="str">
        <f t="shared" si="38"/>
        <v>W31</v>
      </c>
      <c r="TR16" s="65" t="str">
        <f t="shared" si="38"/>
        <v>W31</v>
      </c>
      <c r="TS16" s="65" t="str">
        <f t="shared" si="38"/>
        <v>W31</v>
      </c>
      <c r="TT16" s="65" t="str">
        <f t="shared" si="38"/>
        <v>W31</v>
      </c>
      <c r="TU16" s="65" t="str">
        <f t="shared" si="38"/>
        <v>W31</v>
      </c>
      <c r="TV16" s="65" t="str">
        <f t="shared" si="38"/>
        <v>W31</v>
      </c>
      <c r="TW16" s="65" t="str">
        <f t="shared" si="38"/>
        <v>W32</v>
      </c>
      <c r="TX16" s="65" t="str">
        <f t="shared" si="38"/>
        <v>W32</v>
      </c>
      <c r="TY16" s="65" t="str">
        <f t="shared" si="38"/>
        <v>W32</v>
      </c>
      <c r="TZ16" s="65" t="str">
        <f t="shared" si="38"/>
        <v>W32</v>
      </c>
      <c r="UA16" s="65" t="str">
        <f t="shared" si="38"/>
        <v>W32</v>
      </c>
      <c r="UB16" s="65" t="str">
        <f t="shared" si="38"/>
        <v>W32</v>
      </c>
      <c r="UC16" s="65" t="str">
        <f t="shared" si="38"/>
        <v>W32</v>
      </c>
      <c r="UD16" s="65" t="str">
        <f t="shared" si="38"/>
        <v>W33</v>
      </c>
      <c r="UE16" s="65" t="str">
        <f t="shared" si="38"/>
        <v>W33</v>
      </c>
      <c r="UF16" s="65" t="str">
        <f t="shared" si="38"/>
        <v>W33</v>
      </c>
      <c r="UG16" s="65" t="str">
        <f t="shared" si="38"/>
        <v>W33</v>
      </c>
      <c r="UH16" s="65" t="str">
        <f t="shared" si="38"/>
        <v>W33</v>
      </c>
      <c r="UI16" s="65" t="str">
        <f t="shared" si="38"/>
        <v>W33</v>
      </c>
      <c r="UJ16" s="65" t="str">
        <f t="shared" si="38"/>
        <v>W33</v>
      </c>
      <c r="UK16" s="65" t="str">
        <f t="shared" si="38"/>
        <v>W34</v>
      </c>
      <c r="UL16" s="65" t="str">
        <f t="shared" si="38"/>
        <v>W34</v>
      </c>
      <c r="UM16" s="65" t="str">
        <f t="shared" si="38"/>
        <v>W34</v>
      </c>
      <c r="UN16" s="65" t="str">
        <f t="shared" si="38"/>
        <v>W34</v>
      </c>
      <c r="UO16" s="65" t="str">
        <f t="shared" si="38"/>
        <v>W34</v>
      </c>
      <c r="UP16" s="65" t="str">
        <f t="shared" si="38"/>
        <v>W34</v>
      </c>
      <c r="UQ16" s="65" t="str">
        <f t="shared" si="38"/>
        <v>W34</v>
      </c>
      <c r="UR16" s="65" t="str">
        <f t="shared" si="38"/>
        <v>W35</v>
      </c>
      <c r="US16" s="65" t="str">
        <f t="shared" si="38"/>
        <v>W35</v>
      </c>
      <c r="UT16" s="65" t="str">
        <f t="shared" si="38"/>
        <v>W35</v>
      </c>
      <c r="UU16" s="65" t="str">
        <f t="shared" si="38"/>
        <v>W35</v>
      </c>
      <c r="UV16" s="65" t="str">
        <f t="shared" si="38"/>
        <v>W35</v>
      </c>
      <c r="UW16" s="65" t="str">
        <f t="shared" si="38"/>
        <v>W35</v>
      </c>
      <c r="UX16" s="65" t="str">
        <f t="shared" si="38"/>
        <v>W35</v>
      </c>
      <c r="UY16" s="65" t="str">
        <f t="shared" si="38"/>
        <v>W36</v>
      </c>
      <c r="UZ16" s="65" t="str">
        <f t="shared" si="38"/>
        <v>W36</v>
      </c>
      <c r="VA16" s="65" t="str">
        <f t="shared" si="38"/>
        <v>W36</v>
      </c>
      <c r="VB16" s="65" t="str">
        <f t="shared" si="38"/>
        <v>W36</v>
      </c>
      <c r="VC16" s="65" t="str">
        <f t="shared" si="38"/>
        <v>W36</v>
      </c>
      <c r="VD16" s="65" t="str">
        <f t="shared" si="38"/>
        <v>W36</v>
      </c>
      <c r="VE16" s="65" t="str">
        <f t="shared" si="38"/>
        <v>W36</v>
      </c>
      <c r="VF16" s="65" t="str">
        <f t="shared" si="38"/>
        <v>W37</v>
      </c>
      <c r="VG16" s="65" t="str">
        <f t="shared" si="38"/>
        <v>W37</v>
      </c>
      <c r="VH16" s="65" t="str">
        <f t="shared" si="38"/>
        <v>W37</v>
      </c>
      <c r="VI16" s="65" t="str">
        <f t="shared" si="38"/>
        <v>W37</v>
      </c>
      <c r="VJ16" s="65" t="str">
        <f t="shared" si="38"/>
        <v>W37</v>
      </c>
      <c r="VK16" s="65" t="str">
        <f t="shared" si="38"/>
        <v>W37</v>
      </c>
      <c r="VL16" s="65" t="str">
        <f t="shared" si="38"/>
        <v>W37</v>
      </c>
      <c r="VM16" s="65" t="str">
        <f t="shared" si="38"/>
        <v>W38</v>
      </c>
      <c r="VN16" s="65" t="str">
        <f t="shared" si="38"/>
        <v>W38</v>
      </c>
      <c r="VO16" s="65" t="str">
        <f t="shared" si="38"/>
        <v>W38</v>
      </c>
      <c r="VP16" s="65" t="str">
        <f t="shared" si="38"/>
        <v>W38</v>
      </c>
      <c r="VQ16" s="65" t="str">
        <f t="shared" si="38"/>
        <v>W38</v>
      </c>
      <c r="VR16" s="65" t="str">
        <f t="shared" si="38"/>
        <v>W38</v>
      </c>
      <c r="VS16" s="65" t="str">
        <f t="shared" si="38"/>
        <v>W38</v>
      </c>
      <c r="VT16" s="65" t="str">
        <f t="shared" si="38"/>
        <v>W39</v>
      </c>
      <c r="VU16" s="65" t="str">
        <f t="shared" si="38"/>
        <v>W39</v>
      </c>
      <c r="VV16" s="65" t="str">
        <f t="shared" si="38"/>
        <v>W39</v>
      </c>
      <c r="VW16" s="65" t="str">
        <f t="shared" si="38"/>
        <v>W39</v>
      </c>
      <c r="VX16" s="65" t="str">
        <f t="shared" ref="VX16:YI16" si="39">$AD$5&amp;WEEKNUM(VX12,2)</f>
        <v>W39</v>
      </c>
      <c r="VY16" s="65" t="str">
        <f t="shared" si="39"/>
        <v>W39</v>
      </c>
      <c r="VZ16" s="65" t="str">
        <f t="shared" si="39"/>
        <v>W39</v>
      </c>
      <c r="WA16" s="65" t="str">
        <f t="shared" si="39"/>
        <v>W40</v>
      </c>
      <c r="WB16" s="65" t="str">
        <f t="shared" si="39"/>
        <v>W40</v>
      </c>
      <c r="WC16" s="65" t="str">
        <f t="shared" si="39"/>
        <v>W40</v>
      </c>
      <c r="WD16" s="65" t="str">
        <f t="shared" si="39"/>
        <v>W40</v>
      </c>
      <c r="WE16" s="65" t="str">
        <f t="shared" si="39"/>
        <v>W40</v>
      </c>
      <c r="WF16" s="65" t="str">
        <f t="shared" si="39"/>
        <v>W40</v>
      </c>
      <c r="WG16" s="65" t="str">
        <f t="shared" si="39"/>
        <v>W40</v>
      </c>
      <c r="WH16" s="65" t="str">
        <f t="shared" si="39"/>
        <v>W41</v>
      </c>
      <c r="WI16" s="65" t="str">
        <f t="shared" si="39"/>
        <v>W41</v>
      </c>
      <c r="WJ16" s="65" t="str">
        <f t="shared" si="39"/>
        <v>W41</v>
      </c>
      <c r="WK16" s="65" t="str">
        <f t="shared" si="39"/>
        <v>W41</v>
      </c>
      <c r="WL16" s="65" t="str">
        <f t="shared" si="39"/>
        <v>W41</v>
      </c>
      <c r="WM16" s="65" t="str">
        <f t="shared" si="39"/>
        <v>W41</v>
      </c>
      <c r="WN16" s="65" t="str">
        <f t="shared" si="39"/>
        <v>W41</v>
      </c>
      <c r="WO16" s="65" t="str">
        <f t="shared" si="39"/>
        <v>W42</v>
      </c>
      <c r="WP16" s="65" t="str">
        <f t="shared" si="39"/>
        <v>W42</v>
      </c>
      <c r="WQ16" s="65" t="str">
        <f t="shared" si="39"/>
        <v>W42</v>
      </c>
      <c r="WR16" s="65" t="str">
        <f t="shared" si="39"/>
        <v>W42</v>
      </c>
      <c r="WS16" s="65" t="str">
        <f t="shared" si="39"/>
        <v>W42</v>
      </c>
      <c r="WT16" s="65" t="str">
        <f t="shared" si="39"/>
        <v>W42</v>
      </c>
      <c r="WU16" s="65" t="str">
        <f t="shared" si="39"/>
        <v>W42</v>
      </c>
      <c r="WV16" s="65" t="str">
        <f t="shared" si="39"/>
        <v>W43</v>
      </c>
      <c r="WW16" s="65" t="str">
        <f t="shared" si="39"/>
        <v>W43</v>
      </c>
      <c r="WX16" s="65" t="str">
        <f t="shared" si="39"/>
        <v>W43</v>
      </c>
      <c r="WY16" s="65" t="str">
        <f t="shared" si="39"/>
        <v>W43</v>
      </c>
      <c r="WZ16" s="65" t="str">
        <f t="shared" si="39"/>
        <v>W43</v>
      </c>
      <c r="XA16" s="65" t="str">
        <f t="shared" si="39"/>
        <v>W43</v>
      </c>
      <c r="XB16" s="65" t="str">
        <f t="shared" si="39"/>
        <v>W43</v>
      </c>
      <c r="XC16" s="65" t="str">
        <f t="shared" si="39"/>
        <v>W44</v>
      </c>
      <c r="XD16" s="65" t="str">
        <f t="shared" si="39"/>
        <v>W44</v>
      </c>
      <c r="XE16" s="65" t="str">
        <f t="shared" si="39"/>
        <v>W44</v>
      </c>
      <c r="XF16" s="65" t="str">
        <f t="shared" si="39"/>
        <v>W44</v>
      </c>
      <c r="XG16" s="65" t="str">
        <f t="shared" si="39"/>
        <v>W44</v>
      </c>
      <c r="XH16" s="65" t="str">
        <f t="shared" si="39"/>
        <v>W44</v>
      </c>
      <c r="XI16" s="65" t="str">
        <f t="shared" si="39"/>
        <v>W44</v>
      </c>
      <c r="XJ16" s="65" t="str">
        <f t="shared" si="39"/>
        <v>W45</v>
      </c>
      <c r="XK16" s="65" t="str">
        <f t="shared" si="39"/>
        <v>W45</v>
      </c>
      <c r="XL16" s="65" t="str">
        <f t="shared" si="39"/>
        <v>W45</v>
      </c>
      <c r="XM16" s="65" t="str">
        <f t="shared" si="39"/>
        <v>W45</v>
      </c>
      <c r="XN16" s="65" t="str">
        <f t="shared" si="39"/>
        <v>W45</v>
      </c>
      <c r="XO16" s="65" t="str">
        <f t="shared" si="39"/>
        <v>W45</v>
      </c>
      <c r="XP16" s="65" t="str">
        <f t="shared" si="39"/>
        <v>W45</v>
      </c>
      <c r="XQ16" s="65" t="str">
        <f t="shared" si="39"/>
        <v>W46</v>
      </c>
      <c r="XR16" s="65" t="str">
        <f t="shared" si="39"/>
        <v>W46</v>
      </c>
      <c r="XS16" s="65" t="str">
        <f t="shared" si="39"/>
        <v>W46</v>
      </c>
      <c r="XT16" s="65" t="str">
        <f t="shared" si="39"/>
        <v>W46</v>
      </c>
      <c r="XU16" s="65" t="str">
        <f t="shared" si="39"/>
        <v>W46</v>
      </c>
      <c r="XV16" s="65" t="str">
        <f t="shared" si="39"/>
        <v>W46</v>
      </c>
      <c r="XW16" s="65" t="str">
        <f t="shared" si="39"/>
        <v>W46</v>
      </c>
      <c r="XX16" s="65" t="str">
        <f t="shared" si="39"/>
        <v>W47</v>
      </c>
      <c r="XY16" s="65" t="str">
        <f t="shared" si="39"/>
        <v>W47</v>
      </c>
      <c r="XZ16" s="65" t="str">
        <f t="shared" si="39"/>
        <v>W47</v>
      </c>
      <c r="YA16" s="65" t="str">
        <f t="shared" si="39"/>
        <v>W47</v>
      </c>
      <c r="YB16" s="65" t="str">
        <f t="shared" si="39"/>
        <v>W47</v>
      </c>
      <c r="YC16" s="65" t="str">
        <f t="shared" si="39"/>
        <v>W47</v>
      </c>
      <c r="YD16" s="65" t="str">
        <f t="shared" si="39"/>
        <v>W47</v>
      </c>
      <c r="YE16" s="65" t="str">
        <f t="shared" si="39"/>
        <v>W48</v>
      </c>
      <c r="YF16" s="65" t="str">
        <f t="shared" si="39"/>
        <v>W48</v>
      </c>
      <c r="YG16" s="65" t="str">
        <f t="shared" si="39"/>
        <v>W48</v>
      </c>
      <c r="YH16" s="65" t="str">
        <f t="shared" si="39"/>
        <v>W48</v>
      </c>
      <c r="YI16" s="65" t="str">
        <f t="shared" si="39"/>
        <v>W48</v>
      </c>
      <c r="YJ16" s="65" t="str">
        <f t="shared" ref="YJ16:AAU16" si="40">$AD$5&amp;WEEKNUM(YJ12,2)</f>
        <v>W48</v>
      </c>
      <c r="YK16" s="65" t="str">
        <f t="shared" si="40"/>
        <v>W48</v>
      </c>
      <c r="YL16" s="65" t="str">
        <f t="shared" si="40"/>
        <v>W49</v>
      </c>
      <c r="YM16" s="65" t="str">
        <f t="shared" si="40"/>
        <v>W49</v>
      </c>
      <c r="YN16" s="65" t="str">
        <f t="shared" si="40"/>
        <v>W49</v>
      </c>
      <c r="YO16" s="65" t="str">
        <f t="shared" si="40"/>
        <v>W49</v>
      </c>
      <c r="YP16" s="65" t="str">
        <f t="shared" si="40"/>
        <v>W49</v>
      </c>
      <c r="YQ16" s="65" t="str">
        <f t="shared" si="40"/>
        <v>W49</v>
      </c>
      <c r="YR16" s="65" t="str">
        <f t="shared" si="40"/>
        <v>W49</v>
      </c>
      <c r="YS16" s="65" t="str">
        <f t="shared" si="40"/>
        <v>W50</v>
      </c>
      <c r="YT16" s="65" t="str">
        <f t="shared" si="40"/>
        <v>W50</v>
      </c>
      <c r="YU16" s="65" t="str">
        <f t="shared" si="40"/>
        <v>W50</v>
      </c>
      <c r="YV16" s="65" t="str">
        <f t="shared" si="40"/>
        <v>W50</v>
      </c>
      <c r="YW16" s="65" t="str">
        <f t="shared" si="40"/>
        <v>W50</v>
      </c>
      <c r="YX16" s="65" t="str">
        <f t="shared" si="40"/>
        <v>W50</v>
      </c>
      <c r="YY16" s="65" t="str">
        <f t="shared" si="40"/>
        <v>W50</v>
      </c>
      <c r="YZ16" s="65" t="str">
        <f t="shared" si="40"/>
        <v>W51</v>
      </c>
      <c r="ZA16" s="65" t="str">
        <f t="shared" si="40"/>
        <v>W51</v>
      </c>
      <c r="ZB16" s="65" t="str">
        <f t="shared" si="40"/>
        <v>W51</v>
      </c>
      <c r="ZC16" s="65" t="str">
        <f t="shared" si="40"/>
        <v>W51</v>
      </c>
      <c r="ZD16" s="65" t="str">
        <f t="shared" si="40"/>
        <v>W51</v>
      </c>
      <c r="ZE16" s="65" t="str">
        <f t="shared" si="40"/>
        <v>W51</v>
      </c>
      <c r="ZF16" s="65" t="str">
        <f t="shared" si="40"/>
        <v>W51</v>
      </c>
      <c r="ZG16" s="65" t="str">
        <f t="shared" si="40"/>
        <v>W52</v>
      </c>
      <c r="ZH16" s="65" t="str">
        <f t="shared" si="40"/>
        <v>W52</v>
      </c>
      <c r="ZI16" s="65" t="str">
        <f t="shared" si="40"/>
        <v>W52</v>
      </c>
      <c r="ZJ16" s="65" t="str">
        <f t="shared" si="40"/>
        <v>W52</v>
      </c>
      <c r="ZK16" s="65" t="str">
        <f t="shared" si="40"/>
        <v>W52</v>
      </c>
      <c r="ZL16" s="65" t="str">
        <f t="shared" si="40"/>
        <v>W52</v>
      </c>
      <c r="ZM16" s="65" t="str">
        <f t="shared" si="40"/>
        <v>W52</v>
      </c>
      <c r="ZN16" s="65" t="str">
        <f t="shared" si="40"/>
        <v>W53</v>
      </c>
      <c r="ZO16" s="65" t="str">
        <f t="shared" si="40"/>
        <v>W1</v>
      </c>
      <c r="ZP16" s="65" t="str">
        <f t="shared" si="40"/>
        <v>W1</v>
      </c>
      <c r="ZQ16" s="65" t="str">
        <f t="shared" si="40"/>
        <v>W1</v>
      </c>
      <c r="ZR16" s="65" t="str">
        <f t="shared" si="40"/>
        <v>W1</v>
      </c>
      <c r="ZS16" s="65" t="str">
        <f t="shared" si="40"/>
        <v>W1</v>
      </c>
      <c r="ZT16" s="65" t="str">
        <f t="shared" si="40"/>
        <v>W1</v>
      </c>
      <c r="ZU16" s="65" t="str">
        <f t="shared" si="40"/>
        <v>W2</v>
      </c>
      <c r="ZV16" s="65" t="str">
        <f t="shared" si="40"/>
        <v>W2</v>
      </c>
      <c r="ZW16" s="65" t="str">
        <f t="shared" si="40"/>
        <v>W2</v>
      </c>
      <c r="ZX16" s="65" t="str">
        <f t="shared" si="40"/>
        <v>W2</v>
      </c>
      <c r="ZY16" s="65" t="str">
        <f t="shared" si="40"/>
        <v>W2</v>
      </c>
      <c r="ZZ16" s="65" t="str">
        <f t="shared" si="40"/>
        <v>W2</v>
      </c>
      <c r="AAA16" s="65" t="str">
        <f t="shared" si="40"/>
        <v>W2</v>
      </c>
      <c r="AAB16" s="65" t="str">
        <f t="shared" si="40"/>
        <v>W3</v>
      </c>
      <c r="AAC16" s="65" t="str">
        <f t="shared" si="40"/>
        <v>W3</v>
      </c>
      <c r="AAD16" s="65" t="str">
        <f t="shared" si="40"/>
        <v>W3</v>
      </c>
      <c r="AAE16" s="65" t="str">
        <f t="shared" si="40"/>
        <v>W3</v>
      </c>
      <c r="AAF16" s="65" t="str">
        <f t="shared" si="40"/>
        <v>W3</v>
      </c>
      <c r="AAG16" s="65" t="str">
        <f t="shared" si="40"/>
        <v>W3</v>
      </c>
      <c r="AAH16" s="65" t="str">
        <f t="shared" si="40"/>
        <v>W3</v>
      </c>
      <c r="AAI16" s="65" t="str">
        <f t="shared" si="40"/>
        <v>W4</v>
      </c>
      <c r="AAJ16" s="65" t="str">
        <f t="shared" si="40"/>
        <v>W4</v>
      </c>
      <c r="AAK16" s="65" t="str">
        <f t="shared" si="40"/>
        <v>W4</v>
      </c>
      <c r="AAL16" s="65" t="str">
        <f t="shared" si="40"/>
        <v>W4</v>
      </c>
      <c r="AAM16" s="65" t="str">
        <f t="shared" si="40"/>
        <v>W4</v>
      </c>
      <c r="AAN16" s="65" t="str">
        <f t="shared" si="40"/>
        <v>W4</v>
      </c>
      <c r="AAO16" s="65" t="str">
        <f t="shared" si="40"/>
        <v>W4</v>
      </c>
      <c r="AAP16" s="65" t="str">
        <f t="shared" si="40"/>
        <v>W5</v>
      </c>
      <c r="AAQ16" s="65" t="str">
        <f t="shared" si="40"/>
        <v>W5</v>
      </c>
      <c r="AAR16" s="65" t="str">
        <f t="shared" si="40"/>
        <v>W5</v>
      </c>
      <c r="AAS16" s="65" t="str">
        <f t="shared" si="40"/>
        <v>W5</v>
      </c>
      <c r="AAT16" s="65" t="str">
        <f t="shared" si="40"/>
        <v>W5</v>
      </c>
      <c r="AAU16" s="65" t="str">
        <f t="shared" si="40"/>
        <v>W5</v>
      </c>
      <c r="AAV16" s="65" t="str">
        <f t="shared" ref="AAV16:ADG16" si="41">$AD$5&amp;WEEKNUM(AAV12,2)</f>
        <v>W5</v>
      </c>
      <c r="AAW16" s="65" t="str">
        <f t="shared" si="41"/>
        <v>W6</v>
      </c>
      <c r="AAX16" s="65" t="str">
        <f t="shared" si="41"/>
        <v>W6</v>
      </c>
      <c r="AAY16" s="65" t="str">
        <f t="shared" si="41"/>
        <v>W6</v>
      </c>
      <c r="AAZ16" s="65" t="str">
        <f t="shared" si="41"/>
        <v>W6</v>
      </c>
      <c r="ABA16" s="65" t="str">
        <f t="shared" si="41"/>
        <v>W6</v>
      </c>
      <c r="ABB16" s="65" t="str">
        <f t="shared" si="41"/>
        <v>W6</v>
      </c>
      <c r="ABC16" s="65" t="str">
        <f t="shared" si="41"/>
        <v>W6</v>
      </c>
      <c r="ABD16" s="65" t="str">
        <f t="shared" si="41"/>
        <v>W7</v>
      </c>
      <c r="ABE16" s="65" t="str">
        <f t="shared" si="41"/>
        <v>W7</v>
      </c>
      <c r="ABF16" s="65" t="str">
        <f t="shared" si="41"/>
        <v>W7</v>
      </c>
      <c r="ABG16" s="65" t="str">
        <f t="shared" si="41"/>
        <v>W7</v>
      </c>
      <c r="ABH16" s="65" t="str">
        <f t="shared" si="41"/>
        <v>W7</v>
      </c>
      <c r="ABI16" s="65" t="str">
        <f t="shared" si="41"/>
        <v>W7</v>
      </c>
      <c r="ABJ16" s="65" t="str">
        <f t="shared" si="41"/>
        <v>W7</v>
      </c>
      <c r="ABK16" s="65" t="str">
        <f t="shared" si="41"/>
        <v>W8</v>
      </c>
      <c r="ABL16" s="65" t="str">
        <f t="shared" si="41"/>
        <v>W8</v>
      </c>
      <c r="ABM16" s="65" t="str">
        <f t="shared" si="41"/>
        <v>W8</v>
      </c>
      <c r="ABN16" s="65" t="str">
        <f t="shared" si="41"/>
        <v>W8</v>
      </c>
      <c r="ABO16" s="65" t="str">
        <f t="shared" si="41"/>
        <v>W8</v>
      </c>
      <c r="ABP16" s="65" t="str">
        <f t="shared" si="41"/>
        <v>W8</v>
      </c>
      <c r="ABQ16" s="65" t="str">
        <f t="shared" si="41"/>
        <v>W8</v>
      </c>
      <c r="ABR16" s="65" t="str">
        <f t="shared" si="41"/>
        <v>W9</v>
      </c>
      <c r="ABS16" s="65" t="str">
        <f t="shared" si="41"/>
        <v>W9</v>
      </c>
      <c r="ABT16" s="65" t="str">
        <f t="shared" si="41"/>
        <v>W9</v>
      </c>
      <c r="ABU16" s="65" t="str">
        <f t="shared" si="41"/>
        <v>W9</v>
      </c>
      <c r="ABV16" s="65" t="str">
        <f t="shared" si="41"/>
        <v>W9</v>
      </c>
      <c r="ABW16" s="65" t="str">
        <f t="shared" si="41"/>
        <v>W9</v>
      </c>
      <c r="ABX16" s="65" t="str">
        <f t="shared" si="41"/>
        <v>W9</v>
      </c>
      <c r="ABY16" s="65" t="str">
        <f t="shared" si="41"/>
        <v>W10</v>
      </c>
      <c r="ABZ16" s="65" t="str">
        <f t="shared" si="41"/>
        <v>W10</v>
      </c>
      <c r="ACA16" s="65" t="str">
        <f t="shared" si="41"/>
        <v>W10</v>
      </c>
      <c r="ACB16" s="65" t="str">
        <f t="shared" si="41"/>
        <v>W10</v>
      </c>
      <c r="ACC16" s="65" t="str">
        <f t="shared" si="41"/>
        <v>W10</v>
      </c>
      <c r="ACD16" s="65" t="str">
        <f t="shared" si="41"/>
        <v>W10</v>
      </c>
      <c r="ACE16" s="65" t="str">
        <f t="shared" si="41"/>
        <v>W10</v>
      </c>
      <c r="ACF16" s="65" t="str">
        <f t="shared" si="41"/>
        <v>W11</v>
      </c>
      <c r="ACG16" s="65" t="str">
        <f t="shared" si="41"/>
        <v>W11</v>
      </c>
      <c r="ACH16" s="65" t="str">
        <f t="shared" si="41"/>
        <v>W11</v>
      </c>
      <c r="ACI16" s="65" t="str">
        <f t="shared" si="41"/>
        <v>W11</v>
      </c>
      <c r="ACJ16" s="65" t="str">
        <f t="shared" si="41"/>
        <v>W11</v>
      </c>
      <c r="ACK16" s="65" t="str">
        <f t="shared" si="41"/>
        <v>W11</v>
      </c>
      <c r="ACL16" s="65" t="str">
        <f t="shared" si="41"/>
        <v>W11</v>
      </c>
      <c r="ACM16" s="65" t="str">
        <f t="shared" si="41"/>
        <v>W12</v>
      </c>
      <c r="ACN16" s="65" t="str">
        <f t="shared" si="41"/>
        <v>W12</v>
      </c>
      <c r="ACO16" s="65" t="str">
        <f t="shared" si="41"/>
        <v>W12</v>
      </c>
      <c r="ACP16" s="65" t="str">
        <f t="shared" si="41"/>
        <v>W12</v>
      </c>
      <c r="ACQ16" s="65" t="str">
        <f t="shared" si="41"/>
        <v>W12</v>
      </c>
      <c r="ACR16" s="65" t="str">
        <f t="shared" si="41"/>
        <v>W12</v>
      </c>
      <c r="ACS16" s="65" t="str">
        <f t="shared" si="41"/>
        <v>W12</v>
      </c>
      <c r="ACT16" s="65" t="str">
        <f t="shared" si="41"/>
        <v>W13</v>
      </c>
      <c r="ACU16" s="65" t="str">
        <f t="shared" si="41"/>
        <v>W13</v>
      </c>
      <c r="ACV16" s="65" t="str">
        <f t="shared" si="41"/>
        <v>W13</v>
      </c>
      <c r="ACW16" s="65" t="str">
        <f t="shared" si="41"/>
        <v>W13</v>
      </c>
      <c r="ACX16" s="65" t="str">
        <f t="shared" si="41"/>
        <v>W13</v>
      </c>
      <c r="ACY16" s="65" t="str">
        <f t="shared" si="41"/>
        <v>W13</v>
      </c>
      <c r="ACZ16" s="65" t="str">
        <f t="shared" si="41"/>
        <v>W13</v>
      </c>
      <c r="ADA16" s="65" t="str">
        <f t="shared" si="41"/>
        <v>W14</v>
      </c>
      <c r="ADB16" s="65" t="str">
        <f t="shared" si="41"/>
        <v>W14</v>
      </c>
      <c r="ADC16" s="65" t="str">
        <f t="shared" si="41"/>
        <v>W14</v>
      </c>
      <c r="ADD16" s="65" t="str">
        <f t="shared" si="41"/>
        <v>W14</v>
      </c>
      <c r="ADE16" s="65" t="str">
        <f t="shared" si="41"/>
        <v>W14</v>
      </c>
      <c r="ADF16" s="65" t="str">
        <f t="shared" si="41"/>
        <v>W14</v>
      </c>
      <c r="ADG16" s="65" t="str">
        <f t="shared" si="41"/>
        <v>W14</v>
      </c>
      <c r="ADH16" s="65" t="str">
        <f t="shared" ref="ADH16:AFS16" si="42">$AD$5&amp;WEEKNUM(ADH12,2)</f>
        <v>W15</v>
      </c>
      <c r="ADI16" s="65" t="str">
        <f t="shared" si="42"/>
        <v>W15</v>
      </c>
      <c r="ADJ16" s="65" t="str">
        <f t="shared" si="42"/>
        <v>W15</v>
      </c>
      <c r="ADK16" s="65" t="str">
        <f t="shared" si="42"/>
        <v>W15</v>
      </c>
      <c r="ADL16" s="65" t="str">
        <f t="shared" si="42"/>
        <v>W15</v>
      </c>
      <c r="ADM16" s="65" t="str">
        <f t="shared" si="42"/>
        <v>W15</v>
      </c>
      <c r="ADN16" s="65" t="str">
        <f t="shared" si="42"/>
        <v>W15</v>
      </c>
      <c r="ADO16" s="65" t="str">
        <f t="shared" si="42"/>
        <v>W16</v>
      </c>
      <c r="ADP16" s="65" t="str">
        <f t="shared" si="42"/>
        <v>W16</v>
      </c>
      <c r="ADQ16" s="65" t="str">
        <f t="shared" si="42"/>
        <v>W16</v>
      </c>
      <c r="ADR16" s="65" t="str">
        <f t="shared" si="42"/>
        <v>W16</v>
      </c>
      <c r="ADS16" s="65" t="str">
        <f t="shared" si="42"/>
        <v>W16</v>
      </c>
      <c r="ADT16" s="65" t="str">
        <f t="shared" si="42"/>
        <v>W16</v>
      </c>
      <c r="ADU16" s="65" t="str">
        <f t="shared" si="42"/>
        <v>W16</v>
      </c>
      <c r="ADV16" s="65" t="str">
        <f t="shared" si="42"/>
        <v>W17</v>
      </c>
      <c r="ADW16" s="65" t="str">
        <f t="shared" si="42"/>
        <v>W17</v>
      </c>
      <c r="ADX16" s="65" t="str">
        <f t="shared" si="42"/>
        <v>W17</v>
      </c>
      <c r="ADY16" s="65" t="str">
        <f t="shared" si="42"/>
        <v>W17</v>
      </c>
      <c r="ADZ16" s="65" t="str">
        <f t="shared" si="42"/>
        <v>W17</v>
      </c>
      <c r="AEA16" s="65" t="str">
        <f t="shared" si="42"/>
        <v>W17</v>
      </c>
      <c r="AEB16" s="65" t="str">
        <f t="shared" si="42"/>
        <v>W17</v>
      </c>
      <c r="AEC16" s="65" t="str">
        <f t="shared" si="42"/>
        <v>W18</v>
      </c>
      <c r="AED16" s="65" t="str">
        <f t="shared" si="42"/>
        <v>W18</v>
      </c>
      <c r="AEE16" s="65" t="str">
        <f t="shared" si="42"/>
        <v>W18</v>
      </c>
      <c r="AEF16" s="65" t="str">
        <f t="shared" si="42"/>
        <v>W18</v>
      </c>
      <c r="AEG16" s="65" t="str">
        <f t="shared" si="42"/>
        <v>W18</v>
      </c>
      <c r="AEH16" s="65" t="str">
        <f t="shared" si="42"/>
        <v>W18</v>
      </c>
      <c r="AEI16" s="65" t="str">
        <f t="shared" si="42"/>
        <v>W18</v>
      </c>
      <c r="AEJ16" s="65" t="str">
        <f t="shared" si="42"/>
        <v>W19</v>
      </c>
      <c r="AEK16" s="65" t="str">
        <f t="shared" si="42"/>
        <v>W19</v>
      </c>
      <c r="AEL16" s="65" t="str">
        <f t="shared" si="42"/>
        <v>W19</v>
      </c>
      <c r="AEM16" s="65" t="str">
        <f t="shared" si="42"/>
        <v>W19</v>
      </c>
      <c r="AEN16" s="65" t="str">
        <f t="shared" si="42"/>
        <v>W19</v>
      </c>
      <c r="AEO16" s="65" t="str">
        <f t="shared" si="42"/>
        <v>W19</v>
      </c>
      <c r="AEP16" s="65" t="str">
        <f t="shared" si="42"/>
        <v>W19</v>
      </c>
      <c r="AEQ16" s="65" t="str">
        <f t="shared" si="42"/>
        <v>W20</v>
      </c>
      <c r="AER16" s="65" t="str">
        <f t="shared" si="42"/>
        <v>W20</v>
      </c>
      <c r="AES16" s="65" t="str">
        <f t="shared" si="42"/>
        <v>W20</v>
      </c>
      <c r="AET16" s="65" t="str">
        <f t="shared" si="42"/>
        <v>W20</v>
      </c>
      <c r="AEU16" s="65" t="str">
        <f t="shared" si="42"/>
        <v>W20</v>
      </c>
      <c r="AEV16" s="65" t="str">
        <f t="shared" si="42"/>
        <v>W20</v>
      </c>
      <c r="AEW16" s="65" t="str">
        <f t="shared" si="42"/>
        <v>W20</v>
      </c>
      <c r="AEX16" s="65" t="str">
        <f t="shared" si="42"/>
        <v>W21</v>
      </c>
      <c r="AEY16" s="65" t="str">
        <f t="shared" si="42"/>
        <v>W21</v>
      </c>
      <c r="AEZ16" s="65" t="str">
        <f t="shared" si="42"/>
        <v>W21</v>
      </c>
      <c r="AFA16" s="65" t="str">
        <f t="shared" si="42"/>
        <v>W21</v>
      </c>
      <c r="AFB16" s="65" t="str">
        <f t="shared" si="42"/>
        <v>W21</v>
      </c>
      <c r="AFC16" s="65" t="str">
        <f t="shared" si="42"/>
        <v>W21</v>
      </c>
      <c r="AFD16" s="65" t="str">
        <f t="shared" si="42"/>
        <v>W21</v>
      </c>
      <c r="AFE16" s="65" t="str">
        <f t="shared" si="42"/>
        <v>W22</v>
      </c>
      <c r="AFF16" s="65" t="str">
        <f t="shared" si="42"/>
        <v>W22</v>
      </c>
      <c r="AFG16" s="65" t="str">
        <f t="shared" si="42"/>
        <v>W22</v>
      </c>
      <c r="AFH16" s="65" t="str">
        <f t="shared" si="42"/>
        <v>W22</v>
      </c>
      <c r="AFI16" s="65" t="str">
        <f t="shared" si="42"/>
        <v>W22</v>
      </c>
      <c r="AFJ16" s="65" t="str">
        <f t="shared" si="42"/>
        <v>W22</v>
      </c>
      <c r="AFK16" s="65" t="str">
        <f t="shared" si="42"/>
        <v>W22</v>
      </c>
      <c r="AFL16" s="65" t="str">
        <f t="shared" si="42"/>
        <v>W23</v>
      </c>
      <c r="AFM16" s="65" t="str">
        <f t="shared" si="42"/>
        <v>W23</v>
      </c>
      <c r="AFN16" s="65" t="str">
        <f t="shared" si="42"/>
        <v>W23</v>
      </c>
      <c r="AFO16" s="65" t="str">
        <f t="shared" si="42"/>
        <v>W23</v>
      </c>
      <c r="AFP16" s="65" t="str">
        <f t="shared" si="42"/>
        <v>W23</v>
      </c>
      <c r="AFQ16" s="65" t="str">
        <f t="shared" si="42"/>
        <v>W23</v>
      </c>
      <c r="AFR16" s="65" t="str">
        <f t="shared" si="42"/>
        <v>W23</v>
      </c>
      <c r="AFS16" s="65" t="str">
        <f t="shared" si="42"/>
        <v>W24</v>
      </c>
      <c r="AFT16" s="65" t="str">
        <f t="shared" ref="AFT16:AIE16" si="43">$AD$5&amp;WEEKNUM(AFT12,2)</f>
        <v>W24</v>
      </c>
      <c r="AFU16" s="65" t="str">
        <f t="shared" si="43"/>
        <v>W24</v>
      </c>
      <c r="AFV16" s="65" t="str">
        <f t="shared" si="43"/>
        <v>W24</v>
      </c>
      <c r="AFW16" s="65" t="str">
        <f t="shared" si="43"/>
        <v>W24</v>
      </c>
      <c r="AFX16" s="65" t="str">
        <f t="shared" si="43"/>
        <v>W24</v>
      </c>
      <c r="AFY16" s="65" t="str">
        <f t="shared" si="43"/>
        <v>W24</v>
      </c>
      <c r="AFZ16" s="65" t="str">
        <f t="shared" si="43"/>
        <v>W25</v>
      </c>
      <c r="AGA16" s="65" t="str">
        <f t="shared" si="43"/>
        <v>W25</v>
      </c>
      <c r="AGB16" s="65" t="str">
        <f t="shared" si="43"/>
        <v>W25</v>
      </c>
      <c r="AGC16" s="65" t="str">
        <f t="shared" si="43"/>
        <v>W25</v>
      </c>
      <c r="AGD16" s="65" t="str">
        <f t="shared" si="43"/>
        <v>W25</v>
      </c>
      <c r="AGE16" s="65" t="str">
        <f t="shared" si="43"/>
        <v>W25</v>
      </c>
      <c r="AGF16" s="65" t="str">
        <f t="shared" si="43"/>
        <v>W25</v>
      </c>
      <c r="AGG16" s="65" t="str">
        <f t="shared" si="43"/>
        <v>W26</v>
      </c>
      <c r="AGH16" s="65" t="str">
        <f t="shared" si="43"/>
        <v>W26</v>
      </c>
      <c r="AGI16" s="65" t="str">
        <f t="shared" si="43"/>
        <v>W26</v>
      </c>
      <c r="AGJ16" s="65" t="str">
        <f t="shared" si="43"/>
        <v>W26</v>
      </c>
      <c r="AGK16" s="65" t="str">
        <f t="shared" si="43"/>
        <v>W26</v>
      </c>
      <c r="AGL16" s="65" t="str">
        <f t="shared" si="43"/>
        <v>W26</v>
      </c>
      <c r="AGM16" s="65" t="str">
        <f t="shared" si="43"/>
        <v>W26</v>
      </c>
      <c r="AGN16" s="65" t="str">
        <f t="shared" si="43"/>
        <v>W27</v>
      </c>
      <c r="AGO16" s="65" t="str">
        <f t="shared" si="43"/>
        <v>W27</v>
      </c>
      <c r="AGP16" s="65" t="str">
        <f t="shared" si="43"/>
        <v>W27</v>
      </c>
      <c r="AGQ16" s="65" t="str">
        <f t="shared" si="43"/>
        <v>W27</v>
      </c>
      <c r="AGR16" s="65" t="str">
        <f t="shared" si="43"/>
        <v>W27</v>
      </c>
      <c r="AGS16" s="65" t="str">
        <f t="shared" si="43"/>
        <v>W27</v>
      </c>
      <c r="AGT16" s="65" t="str">
        <f t="shared" si="43"/>
        <v>W27</v>
      </c>
      <c r="AGU16" s="65" t="str">
        <f t="shared" si="43"/>
        <v>W28</v>
      </c>
      <c r="AGV16" s="65" t="str">
        <f t="shared" si="43"/>
        <v>W28</v>
      </c>
      <c r="AGW16" s="65" t="str">
        <f t="shared" si="43"/>
        <v>W28</v>
      </c>
      <c r="AGX16" s="65" t="str">
        <f t="shared" si="43"/>
        <v>W28</v>
      </c>
      <c r="AGY16" s="65" t="str">
        <f t="shared" si="43"/>
        <v>W28</v>
      </c>
      <c r="AGZ16" s="65" t="str">
        <f t="shared" si="43"/>
        <v>W28</v>
      </c>
      <c r="AHA16" s="65" t="str">
        <f t="shared" si="43"/>
        <v>W28</v>
      </c>
      <c r="AHB16" s="65" t="str">
        <f t="shared" si="43"/>
        <v>W29</v>
      </c>
      <c r="AHC16" s="65" t="str">
        <f t="shared" si="43"/>
        <v>W29</v>
      </c>
      <c r="AHD16" s="65" t="str">
        <f t="shared" si="43"/>
        <v>W29</v>
      </c>
      <c r="AHE16" s="65" t="str">
        <f t="shared" si="43"/>
        <v>W29</v>
      </c>
      <c r="AHF16" s="65" t="str">
        <f t="shared" si="43"/>
        <v>W29</v>
      </c>
      <c r="AHG16" s="65" t="str">
        <f t="shared" si="43"/>
        <v>W29</v>
      </c>
      <c r="AHH16" s="65" t="str">
        <f t="shared" si="43"/>
        <v>W29</v>
      </c>
      <c r="AHI16" s="65" t="str">
        <f t="shared" si="43"/>
        <v>W30</v>
      </c>
      <c r="AHJ16" s="65" t="str">
        <f t="shared" si="43"/>
        <v>W30</v>
      </c>
      <c r="AHK16" s="65" t="str">
        <f t="shared" si="43"/>
        <v>W30</v>
      </c>
      <c r="AHL16" s="65" t="str">
        <f t="shared" si="43"/>
        <v>W30</v>
      </c>
      <c r="AHM16" s="65" t="str">
        <f t="shared" si="43"/>
        <v>W30</v>
      </c>
      <c r="AHN16" s="65" t="str">
        <f t="shared" si="43"/>
        <v>W30</v>
      </c>
      <c r="AHO16" s="65" t="str">
        <f t="shared" si="43"/>
        <v>W30</v>
      </c>
      <c r="AHP16" s="65" t="str">
        <f t="shared" si="43"/>
        <v>W31</v>
      </c>
      <c r="AHQ16" s="65" t="str">
        <f t="shared" si="43"/>
        <v>W31</v>
      </c>
      <c r="AHR16" s="65" t="str">
        <f t="shared" si="43"/>
        <v>W31</v>
      </c>
      <c r="AHS16" s="65" t="str">
        <f t="shared" si="43"/>
        <v>W31</v>
      </c>
      <c r="AHT16" s="65" t="str">
        <f t="shared" si="43"/>
        <v>W31</v>
      </c>
      <c r="AHU16" s="65" t="str">
        <f t="shared" si="43"/>
        <v>W31</v>
      </c>
      <c r="AHV16" s="65" t="str">
        <f t="shared" si="43"/>
        <v>W31</v>
      </c>
      <c r="AHW16" s="65" t="str">
        <f t="shared" si="43"/>
        <v>W32</v>
      </c>
      <c r="AHX16" s="65" t="str">
        <f t="shared" si="43"/>
        <v>W32</v>
      </c>
      <c r="AHY16" s="65" t="str">
        <f t="shared" si="43"/>
        <v>W32</v>
      </c>
      <c r="AHZ16" s="65" t="str">
        <f t="shared" si="43"/>
        <v>W32</v>
      </c>
      <c r="AIA16" s="65" t="str">
        <f t="shared" si="43"/>
        <v>W32</v>
      </c>
      <c r="AIB16" s="65" t="str">
        <f t="shared" si="43"/>
        <v>W32</v>
      </c>
      <c r="AIC16" s="65" t="str">
        <f t="shared" si="43"/>
        <v>W32</v>
      </c>
      <c r="AID16" s="65" t="str">
        <f t="shared" si="43"/>
        <v>W33</v>
      </c>
      <c r="AIE16" s="65" t="str">
        <f t="shared" si="43"/>
        <v>W33</v>
      </c>
      <c r="AIF16" s="65" t="str">
        <f t="shared" ref="AIF16:AKK16" si="44">$AD$5&amp;WEEKNUM(AIF12,2)</f>
        <v>W33</v>
      </c>
      <c r="AIG16" s="65" t="str">
        <f t="shared" si="44"/>
        <v>W33</v>
      </c>
      <c r="AIH16" s="65" t="str">
        <f t="shared" si="44"/>
        <v>W33</v>
      </c>
      <c r="AII16" s="65" t="str">
        <f t="shared" si="44"/>
        <v>W33</v>
      </c>
      <c r="AIJ16" s="65" t="str">
        <f t="shared" si="44"/>
        <v>W33</v>
      </c>
      <c r="AIK16" s="65" t="str">
        <f t="shared" si="44"/>
        <v>W34</v>
      </c>
      <c r="AIL16" s="65" t="str">
        <f t="shared" si="44"/>
        <v>W34</v>
      </c>
      <c r="AIM16" s="65" t="str">
        <f t="shared" si="44"/>
        <v>W34</v>
      </c>
      <c r="AIN16" s="65" t="str">
        <f t="shared" si="44"/>
        <v>W34</v>
      </c>
      <c r="AIO16" s="65" t="str">
        <f t="shared" si="44"/>
        <v>W34</v>
      </c>
      <c r="AIP16" s="65" t="str">
        <f t="shared" si="44"/>
        <v>W34</v>
      </c>
      <c r="AIQ16" s="65" t="str">
        <f t="shared" si="44"/>
        <v>W34</v>
      </c>
      <c r="AIR16" s="65" t="str">
        <f t="shared" si="44"/>
        <v>W35</v>
      </c>
      <c r="AIS16" s="65" t="str">
        <f t="shared" si="44"/>
        <v>W35</v>
      </c>
      <c r="AIT16" s="65" t="str">
        <f t="shared" si="44"/>
        <v>W35</v>
      </c>
      <c r="AIU16" s="65" t="str">
        <f t="shared" si="44"/>
        <v>W35</v>
      </c>
      <c r="AIV16" s="65" t="str">
        <f t="shared" si="44"/>
        <v>W35</v>
      </c>
      <c r="AIW16" s="65" t="str">
        <f t="shared" si="44"/>
        <v>W35</v>
      </c>
      <c r="AIX16" s="65" t="str">
        <f t="shared" si="44"/>
        <v>W35</v>
      </c>
      <c r="AIY16" s="65" t="str">
        <f t="shared" si="44"/>
        <v>W36</v>
      </c>
      <c r="AIZ16" s="65" t="str">
        <f t="shared" si="44"/>
        <v>W36</v>
      </c>
      <c r="AJA16" s="65" t="str">
        <f t="shared" si="44"/>
        <v>W36</v>
      </c>
      <c r="AJB16" s="65" t="str">
        <f t="shared" si="44"/>
        <v>W36</v>
      </c>
      <c r="AJC16" s="65" t="str">
        <f t="shared" si="44"/>
        <v>W36</v>
      </c>
      <c r="AJD16" s="65" t="str">
        <f t="shared" si="44"/>
        <v>W36</v>
      </c>
      <c r="AJE16" s="65" t="str">
        <f t="shared" si="44"/>
        <v>W36</v>
      </c>
      <c r="AJF16" s="65" t="str">
        <f t="shared" si="44"/>
        <v>W37</v>
      </c>
      <c r="AJG16" s="65" t="str">
        <f t="shared" si="44"/>
        <v>W37</v>
      </c>
      <c r="AJH16" s="65" t="str">
        <f t="shared" si="44"/>
        <v>W37</v>
      </c>
      <c r="AJI16" s="65" t="str">
        <f t="shared" si="44"/>
        <v>W37</v>
      </c>
      <c r="AJJ16" s="65" t="str">
        <f t="shared" si="44"/>
        <v>W37</v>
      </c>
      <c r="AJK16" s="65" t="str">
        <f t="shared" si="44"/>
        <v>W37</v>
      </c>
      <c r="AJL16" s="65" t="str">
        <f t="shared" si="44"/>
        <v>W37</v>
      </c>
      <c r="AJM16" s="65" t="str">
        <f t="shared" si="44"/>
        <v>W38</v>
      </c>
      <c r="AJN16" s="65" t="str">
        <f t="shared" si="44"/>
        <v>W38</v>
      </c>
      <c r="AJO16" s="65" t="str">
        <f t="shared" si="44"/>
        <v>W38</v>
      </c>
      <c r="AJP16" s="65" t="str">
        <f t="shared" si="44"/>
        <v>W38</v>
      </c>
      <c r="AJQ16" s="65" t="str">
        <f t="shared" si="44"/>
        <v>W38</v>
      </c>
      <c r="AJR16" s="65" t="str">
        <f t="shared" si="44"/>
        <v>W38</v>
      </c>
      <c r="AJS16" s="65" t="str">
        <f t="shared" si="44"/>
        <v>W38</v>
      </c>
      <c r="AJT16" s="65" t="str">
        <f t="shared" si="44"/>
        <v>W39</v>
      </c>
      <c r="AJU16" s="65" t="str">
        <f t="shared" si="44"/>
        <v>W39</v>
      </c>
      <c r="AJV16" s="65" t="str">
        <f t="shared" si="44"/>
        <v>W39</v>
      </c>
      <c r="AJW16" s="65" t="str">
        <f t="shared" si="44"/>
        <v>W39</v>
      </c>
      <c r="AJX16" s="65" t="str">
        <f t="shared" si="44"/>
        <v>W39</v>
      </c>
      <c r="AJY16" s="65" t="str">
        <f t="shared" si="44"/>
        <v>W39</v>
      </c>
      <c r="AJZ16" s="65" t="str">
        <f t="shared" si="44"/>
        <v>W39</v>
      </c>
      <c r="AKA16" s="65" t="str">
        <f t="shared" si="44"/>
        <v>W40</v>
      </c>
      <c r="AKB16" s="65" t="str">
        <f t="shared" si="44"/>
        <v>W40</v>
      </c>
      <c r="AKC16" s="65" t="str">
        <f t="shared" si="44"/>
        <v>W40</v>
      </c>
      <c r="AKD16" s="65" t="str">
        <f t="shared" si="44"/>
        <v>W40</v>
      </c>
      <c r="AKE16" s="65" t="str">
        <f t="shared" si="44"/>
        <v>W40</v>
      </c>
      <c r="AKF16" s="65" t="str">
        <f t="shared" si="44"/>
        <v>W40</v>
      </c>
      <c r="AKG16" s="65" t="str">
        <f t="shared" si="44"/>
        <v>W40</v>
      </c>
      <c r="AKH16" s="65" t="str">
        <f t="shared" si="44"/>
        <v>W41</v>
      </c>
      <c r="AKI16" s="65" t="str">
        <f t="shared" si="44"/>
        <v>W41</v>
      </c>
      <c r="AKJ16" s="65" t="str">
        <f t="shared" si="44"/>
        <v>W41</v>
      </c>
      <c r="AKK16" s="65" t="str">
        <f t="shared" si="44"/>
        <v>W41</v>
      </c>
    </row>
    <row r="17" spans="1:973" s="62" customFormat="1" x14ac:dyDescent="0.2">
      <c r="B17" s="66"/>
      <c r="H17" s="63"/>
      <c r="O17" s="67"/>
      <c r="P17" s="68"/>
      <c r="Q17" s="142"/>
      <c r="R17" s="142"/>
      <c r="S17" s="142"/>
      <c r="T17" s="69" t="str">
        <f t="shared" ref="T17:CE17" si="45">IF(TEXT(T12,"ddd")="ddd",UPPER(LEFT(TEXT(T12,"jjj"),1)),UPPER(LEFT(TEXT(T12,"ddd"),1)))</f>
        <v>W</v>
      </c>
      <c r="U17" s="69" t="str">
        <f t="shared" si="45"/>
        <v>T</v>
      </c>
      <c r="V17" s="69" t="str">
        <f t="shared" si="45"/>
        <v>F</v>
      </c>
      <c r="W17" s="69" t="str">
        <f t="shared" si="45"/>
        <v>S</v>
      </c>
      <c r="X17" s="69" t="str">
        <f t="shared" si="45"/>
        <v>S</v>
      </c>
      <c r="Y17" s="69" t="str">
        <f t="shared" si="45"/>
        <v>M</v>
      </c>
      <c r="Z17" s="69" t="str">
        <f t="shared" si="45"/>
        <v>T</v>
      </c>
      <c r="AA17" s="69" t="str">
        <f t="shared" si="45"/>
        <v>W</v>
      </c>
      <c r="AB17" s="69" t="str">
        <f t="shared" si="45"/>
        <v>T</v>
      </c>
      <c r="AC17" s="69" t="str">
        <f t="shared" si="45"/>
        <v>F</v>
      </c>
      <c r="AD17" s="69" t="str">
        <f t="shared" si="45"/>
        <v>S</v>
      </c>
      <c r="AE17" s="69" t="str">
        <f t="shared" si="45"/>
        <v>S</v>
      </c>
      <c r="AF17" s="69" t="str">
        <f t="shared" si="45"/>
        <v>M</v>
      </c>
      <c r="AG17" s="69" t="str">
        <f t="shared" si="45"/>
        <v>T</v>
      </c>
      <c r="AH17" s="69" t="str">
        <f t="shared" si="45"/>
        <v>W</v>
      </c>
      <c r="AI17" s="69" t="str">
        <f t="shared" si="45"/>
        <v>T</v>
      </c>
      <c r="AJ17" s="69" t="str">
        <f t="shared" si="45"/>
        <v>F</v>
      </c>
      <c r="AK17" s="69" t="str">
        <f t="shared" si="45"/>
        <v>S</v>
      </c>
      <c r="AL17" s="69" t="str">
        <f t="shared" si="45"/>
        <v>S</v>
      </c>
      <c r="AM17" s="69" t="str">
        <f t="shared" si="45"/>
        <v>M</v>
      </c>
      <c r="AN17" s="69" t="str">
        <f t="shared" si="45"/>
        <v>T</v>
      </c>
      <c r="AO17" s="69" t="str">
        <f t="shared" si="45"/>
        <v>W</v>
      </c>
      <c r="AP17" s="69" t="str">
        <f t="shared" si="45"/>
        <v>T</v>
      </c>
      <c r="AQ17" s="69" t="str">
        <f t="shared" si="45"/>
        <v>F</v>
      </c>
      <c r="AR17" s="69" t="str">
        <f t="shared" si="45"/>
        <v>S</v>
      </c>
      <c r="AS17" s="69" t="str">
        <f t="shared" si="45"/>
        <v>S</v>
      </c>
      <c r="AT17" s="69" t="str">
        <f t="shared" si="45"/>
        <v>M</v>
      </c>
      <c r="AU17" s="69" t="str">
        <f t="shared" si="45"/>
        <v>T</v>
      </c>
      <c r="AV17" s="69" t="str">
        <f t="shared" si="45"/>
        <v>W</v>
      </c>
      <c r="AW17" s="69" t="str">
        <f t="shared" si="45"/>
        <v>T</v>
      </c>
      <c r="AX17" s="69" t="str">
        <f t="shared" si="45"/>
        <v>F</v>
      </c>
      <c r="AY17" s="69" t="str">
        <f t="shared" si="45"/>
        <v>S</v>
      </c>
      <c r="AZ17" s="69" t="str">
        <f t="shared" si="45"/>
        <v>S</v>
      </c>
      <c r="BA17" s="69" t="str">
        <f t="shared" si="45"/>
        <v>M</v>
      </c>
      <c r="BB17" s="69" t="str">
        <f t="shared" si="45"/>
        <v>T</v>
      </c>
      <c r="BC17" s="69" t="str">
        <f t="shared" si="45"/>
        <v>W</v>
      </c>
      <c r="BD17" s="69" t="str">
        <f t="shared" si="45"/>
        <v>T</v>
      </c>
      <c r="BE17" s="69" t="str">
        <f t="shared" si="45"/>
        <v>F</v>
      </c>
      <c r="BF17" s="69" t="str">
        <f t="shared" si="45"/>
        <v>S</v>
      </c>
      <c r="BG17" s="69" t="str">
        <f t="shared" si="45"/>
        <v>S</v>
      </c>
      <c r="BH17" s="69" t="str">
        <f t="shared" si="45"/>
        <v>M</v>
      </c>
      <c r="BI17" s="69" t="str">
        <f t="shared" si="45"/>
        <v>T</v>
      </c>
      <c r="BJ17" s="69" t="str">
        <f t="shared" si="45"/>
        <v>W</v>
      </c>
      <c r="BK17" s="69" t="str">
        <f t="shared" si="45"/>
        <v>T</v>
      </c>
      <c r="BL17" s="69" t="str">
        <f t="shared" si="45"/>
        <v>F</v>
      </c>
      <c r="BM17" s="69" t="str">
        <f t="shared" si="45"/>
        <v>S</v>
      </c>
      <c r="BN17" s="69" t="str">
        <f t="shared" si="45"/>
        <v>S</v>
      </c>
      <c r="BO17" s="69" t="str">
        <f t="shared" si="45"/>
        <v>M</v>
      </c>
      <c r="BP17" s="69" t="str">
        <f t="shared" si="45"/>
        <v>T</v>
      </c>
      <c r="BQ17" s="69" t="str">
        <f t="shared" si="45"/>
        <v>W</v>
      </c>
      <c r="BR17" s="69" t="str">
        <f t="shared" si="45"/>
        <v>T</v>
      </c>
      <c r="BS17" s="69" t="str">
        <f t="shared" si="45"/>
        <v>F</v>
      </c>
      <c r="BT17" s="69" t="str">
        <f t="shared" si="45"/>
        <v>S</v>
      </c>
      <c r="BU17" s="69" t="str">
        <f t="shared" si="45"/>
        <v>S</v>
      </c>
      <c r="BV17" s="69" t="str">
        <f t="shared" si="45"/>
        <v>M</v>
      </c>
      <c r="BW17" s="69" t="str">
        <f t="shared" si="45"/>
        <v>T</v>
      </c>
      <c r="BX17" s="69" t="str">
        <f t="shared" si="45"/>
        <v>W</v>
      </c>
      <c r="BY17" s="69" t="str">
        <f t="shared" si="45"/>
        <v>T</v>
      </c>
      <c r="BZ17" s="69" t="str">
        <f t="shared" si="45"/>
        <v>F</v>
      </c>
      <c r="CA17" s="69" t="str">
        <f t="shared" si="45"/>
        <v>S</v>
      </c>
      <c r="CB17" s="69" t="str">
        <f t="shared" si="45"/>
        <v>S</v>
      </c>
      <c r="CC17" s="69" t="str">
        <f t="shared" si="45"/>
        <v>M</v>
      </c>
      <c r="CD17" s="69" t="str">
        <f t="shared" si="45"/>
        <v>T</v>
      </c>
      <c r="CE17" s="69" t="str">
        <f t="shared" si="45"/>
        <v>W</v>
      </c>
      <c r="CF17" s="69" t="str">
        <f t="shared" ref="CF17:EQ17" si="46">IF(TEXT(CF12,"ddd")="ddd",UPPER(LEFT(TEXT(CF12,"jjj"),1)),UPPER(LEFT(TEXT(CF12,"ddd"),1)))</f>
        <v>T</v>
      </c>
      <c r="CG17" s="69" t="str">
        <f t="shared" si="46"/>
        <v>F</v>
      </c>
      <c r="CH17" s="69" t="str">
        <f t="shared" si="46"/>
        <v>S</v>
      </c>
      <c r="CI17" s="69" t="str">
        <f t="shared" si="46"/>
        <v>S</v>
      </c>
      <c r="CJ17" s="69" t="str">
        <f t="shared" si="46"/>
        <v>M</v>
      </c>
      <c r="CK17" s="69" t="str">
        <f t="shared" si="46"/>
        <v>T</v>
      </c>
      <c r="CL17" s="69" t="str">
        <f t="shared" si="46"/>
        <v>W</v>
      </c>
      <c r="CM17" s="69" t="str">
        <f t="shared" si="46"/>
        <v>T</v>
      </c>
      <c r="CN17" s="69" t="str">
        <f t="shared" si="46"/>
        <v>F</v>
      </c>
      <c r="CO17" s="69" t="str">
        <f t="shared" si="46"/>
        <v>S</v>
      </c>
      <c r="CP17" s="69" t="str">
        <f t="shared" si="46"/>
        <v>S</v>
      </c>
      <c r="CQ17" s="69" t="str">
        <f t="shared" si="46"/>
        <v>M</v>
      </c>
      <c r="CR17" s="69" t="str">
        <f t="shared" si="46"/>
        <v>T</v>
      </c>
      <c r="CS17" s="69" t="str">
        <f t="shared" si="46"/>
        <v>W</v>
      </c>
      <c r="CT17" s="69" t="str">
        <f t="shared" si="46"/>
        <v>T</v>
      </c>
      <c r="CU17" s="69" t="str">
        <f t="shared" si="46"/>
        <v>F</v>
      </c>
      <c r="CV17" s="69" t="str">
        <f t="shared" si="46"/>
        <v>S</v>
      </c>
      <c r="CW17" s="69" t="str">
        <f t="shared" si="46"/>
        <v>S</v>
      </c>
      <c r="CX17" s="69" t="str">
        <f t="shared" si="46"/>
        <v>M</v>
      </c>
      <c r="CY17" s="69" t="str">
        <f t="shared" si="46"/>
        <v>T</v>
      </c>
      <c r="CZ17" s="69" t="str">
        <f t="shared" si="46"/>
        <v>W</v>
      </c>
      <c r="DA17" s="69" t="str">
        <f t="shared" si="46"/>
        <v>T</v>
      </c>
      <c r="DB17" s="69" t="str">
        <f t="shared" si="46"/>
        <v>F</v>
      </c>
      <c r="DC17" s="69" t="str">
        <f t="shared" si="46"/>
        <v>S</v>
      </c>
      <c r="DD17" s="69" t="str">
        <f t="shared" si="46"/>
        <v>S</v>
      </c>
      <c r="DE17" s="69" t="str">
        <f t="shared" si="46"/>
        <v>M</v>
      </c>
      <c r="DF17" s="69" t="str">
        <f t="shared" si="46"/>
        <v>T</v>
      </c>
      <c r="DG17" s="69" t="str">
        <f t="shared" si="46"/>
        <v>W</v>
      </c>
      <c r="DH17" s="69" t="str">
        <f t="shared" si="46"/>
        <v>T</v>
      </c>
      <c r="DI17" s="69" t="str">
        <f t="shared" si="46"/>
        <v>F</v>
      </c>
      <c r="DJ17" s="69" t="str">
        <f t="shared" si="46"/>
        <v>S</v>
      </c>
      <c r="DK17" s="69" t="str">
        <f t="shared" si="46"/>
        <v>S</v>
      </c>
      <c r="DL17" s="69" t="str">
        <f t="shared" si="46"/>
        <v>M</v>
      </c>
      <c r="DM17" s="69" t="str">
        <f t="shared" si="46"/>
        <v>T</v>
      </c>
      <c r="DN17" s="69" t="str">
        <f t="shared" si="46"/>
        <v>W</v>
      </c>
      <c r="DO17" s="69" t="str">
        <f t="shared" si="46"/>
        <v>T</v>
      </c>
      <c r="DP17" s="69" t="str">
        <f t="shared" si="46"/>
        <v>F</v>
      </c>
      <c r="DQ17" s="69" t="str">
        <f t="shared" si="46"/>
        <v>S</v>
      </c>
      <c r="DR17" s="69" t="str">
        <f t="shared" si="46"/>
        <v>S</v>
      </c>
      <c r="DS17" s="69" t="str">
        <f t="shared" si="46"/>
        <v>M</v>
      </c>
      <c r="DT17" s="69" t="str">
        <f t="shared" si="46"/>
        <v>T</v>
      </c>
      <c r="DU17" s="69" t="str">
        <f t="shared" si="46"/>
        <v>W</v>
      </c>
      <c r="DV17" s="69" t="str">
        <f t="shared" si="46"/>
        <v>T</v>
      </c>
      <c r="DW17" s="69" t="str">
        <f t="shared" si="46"/>
        <v>F</v>
      </c>
      <c r="DX17" s="69" t="str">
        <f t="shared" si="46"/>
        <v>S</v>
      </c>
      <c r="DY17" s="69" t="str">
        <f t="shared" si="46"/>
        <v>S</v>
      </c>
      <c r="DZ17" s="69" t="str">
        <f t="shared" si="46"/>
        <v>M</v>
      </c>
      <c r="EA17" s="69" t="str">
        <f t="shared" si="46"/>
        <v>T</v>
      </c>
      <c r="EB17" s="69" t="str">
        <f t="shared" si="46"/>
        <v>W</v>
      </c>
      <c r="EC17" s="69" t="str">
        <f t="shared" si="46"/>
        <v>T</v>
      </c>
      <c r="ED17" s="69" t="str">
        <f t="shared" si="46"/>
        <v>F</v>
      </c>
      <c r="EE17" s="69" t="str">
        <f t="shared" si="46"/>
        <v>S</v>
      </c>
      <c r="EF17" s="69" t="str">
        <f t="shared" si="46"/>
        <v>S</v>
      </c>
      <c r="EG17" s="69" t="str">
        <f t="shared" si="46"/>
        <v>M</v>
      </c>
      <c r="EH17" s="69" t="str">
        <f t="shared" si="46"/>
        <v>T</v>
      </c>
      <c r="EI17" s="69" t="str">
        <f t="shared" si="46"/>
        <v>W</v>
      </c>
      <c r="EJ17" s="69" t="str">
        <f t="shared" si="46"/>
        <v>T</v>
      </c>
      <c r="EK17" s="69" t="str">
        <f t="shared" si="46"/>
        <v>F</v>
      </c>
      <c r="EL17" s="69" t="str">
        <f t="shared" si="46"/>
        <v>S</v>
      </c>
      <c r="EM17" s="69" t="str">
        <f t="shared" si="46"/>
        <v>S</v>
      </c>
      <c r="EN17" s="69" t="str">
        <f t="shared" si="46"/>
        <v>M</v>
      </c>
      <c r="EO17" s="69" t="str">
        <f t="shared" si="46"/>
        <v>T</v>
      </c>
      <c r="EP17" s="69" t="str">
        <f t="shared" si="46"/>
        <v>W</v>
      </c>
      <c r="EQ17" s="69" t="str">
        <f t="shared" si="46"/>
        <v>T</v>
      </c>
      <c r="ER17" s="69" t="str">
        <f t="shared" ref="ER17:HC17" si="47">IF(TEXT(ER12,"ddd")="ddd",UPPER(LEFT(TEXT(ER12,"jjj"),1)),UPPER(LEFT(TEXT(ER12,"ddd"),1)))</f>
        <v>F</v>
      </c>
      <c r="ES17" s="69" t="str">
        <f t="shared" si="47"/>
        <v>S</v>
      </c>
      <c r="ET17" s="69" t="str">
        <f t="shared" si="47"/>
        <v>S</v>
      </c>
      <c r="EU17" s="69" t="str">
        <f t="shared" si="47"/>
        <v>M</v>
      </c>
      <c r="EV17" s="69" t="str">
        <f t="shared" si="47"/>
        <v>T</v>
      </c>
      <c r="EW17" s="69" t="str">
        <f t="shared" si="47"/>
        <v>W</v>
      </c>
      <c r="EX17" s="69" t="str">
        <f t="shared" si="47"/>
        <v>T</v>
      </c>
      <c r="EY17" s="69" t="str">
        <f t="shared" si="47"/>
        <v>F</v>
      </c>
      <c r="EZ17" s="69" t="str">
        <f t="shared" si="47"/>
        <v>S</v>
      </c>
      <c r="FA17" s="69" t="str">
        <f t="shared" si="47"/>
        <v>S</v>
      </c>
      <c r="FB17" s="69" t="str">
        <f t="shared" si="47"/>
        <v>M</v>
      </c>
      <c r="FC17" s="69" t="str">
        <f t="shared" si="47"/>
        <v>T</v>
      </c>
      <c r="FD17" s="69" t="str">
        <f t="shared" si="47"/>
        <v>W</v>
      </c>
      <c r="FE17" s="69" t="str">
        <f t="shared" si="47"/>
        <v>T</v>
      </c>
      <c r="FF17" s="69" t="str">
        <f t="shared" si="47"/>
        <v>F</v>
      </c>
      <c r="FG17" s="69" t="str">
        <f t="shared" si="47"/>
        <v>S</v>
      </c>
      <c r="FH17" s="69" t="str">
        <f t="shared" si="47"/>
        <v>S</v>
      </c>
      <c r="FI17" s="69" t="str">
        <f t="shared" si="47"/>
        <v>M</v>
      </c>
      <c r="FJ17" s="69" t="str">
        <f t="shared" si="47"/>
        <v>T</v>
      </c>
      <c r="FK17" s="69" t="str">
        <f t="shared" si="47"/>
        <v>W</v>
      </c>
      <c r="FL17" s="69" t="str">
        <f t="shared" si="47"/>
        <v>T</v>
      </c>
      <c r="FM17" s="69" t="str">
        <f t="shared" si="47"/>
        <v>F</v>
      </c>
      <c r="FN17" s="69" t="str">
        <f t="shared" si="47"/>
        <v>S</v>
      </c>
      <c r="FO17" s="69" t="str">
        <f t="shared" si="47"/>
        <v>S</v>
      </c>
      <c r="FP17" s="69" t="str">
        <f t="shared" si="47"/>
        <v>M</v>
      </c>
      <c r="FQ17" s="69" t="str">
        <f t="shared" si="47"/>
        <v>T</v>
      </c>
      <c r="FR17" s="69" t="str">
        <f t="shared" si="47"/>
        <v>W</v>
      </c>
      <c r="FS17" s="69" t="str">
        <f t="shared" si="47"/>
        <v>T</v>
      </c>
      <c r="FT17" s="69" t="str">
        <f t="shared" si="47"/>
        <v>F</v>
      </c>
      <c r="FU17" s="69" t="str">
        <f t="shared" si="47"/>
        <v>S</v>
      </c>
      <c r="FV17" s="69" t="str">
        <f t="shared" si="47"/>
        <v>S</v>
      </c>
      <c r="FW17" s="69" t="str">
        <f t="shared" si="47"/>
        <v>M</v>
      </c>
      <c r="FX17" s="69" t="str">
        <f t="shared" si="47"/>
        <v>T</v>
      </c>
      <c r="FY17" s="69" t="str">
        <f t="shared" si="47"/>
        <v>W</v>
      </c>
      <c r="FZ17" s="69" t="str">
        <f t="shared" si="47"/>
        <v>T</v>
      </c>
      <c r="GA17" s="69" t="str">
        <f t="shared" si="47"/>
        <v>F</v>
      </c>
      <c r="GB17" s="69" t="str">
        <f t="shared" si="47"/>
        <v>S</v>
      </c>
      <c r="GC17" s="69" t="str">
        <f t="shared" si="47"/>
        <v>S</v>
      </c>
      <c r="GD17" s="69" t="str">
        <f t="shared" si="47"/>
        <v>M</v>
      </c>
      <c r="GE17" s="69" t="str">
        <f t="shared" si="47"/>
        <v>T</v>
      </c>
      <c r="GF17" s="69" t="str">
        <f t="shared" si="47"/>
        <v>W</v>
      </c>
      <c r="GG17" s="69" t="str">
        <f t="shared" si="47"/>
        <v>T</v>
      </c>
      <c r="GH17" s="69" t="str">
        <f t="shared" si="47"/>
        <v>F</v>
      </c>
      <c r="GI17" s="69" t="str">
        <f t="shared" si="47"/>
        <v>S</v>
      </c>
      <c r="GJ17" s="69" t="str">
        <f t="shared" si="47"/>
        <v>S</v>
      </c>
      <c r="GK17" s="69" t="str">
        <f t="shared" si="47"/>
        <v>M</v>
      </c>
      <c r="GL17" s="69" t="str">
        <f t="shared" si="47"/>
        <v>T</v>
      </c>
      <c r="GM17" s="69" t="str">
        <f t="shared" si="47"/>
        <v>W</v>
      </c>
      <c r="GN17" s="69" t="str">
        <f t="shared" si="47"/>
        <v>T</v>
      </c>
      <c r="GO17" s="69" t="str">
        <f t="shared" si="47"/>
        <v>F</v>
      </c>
      <c r="GP17" s="69" t="str">
        <f t="shared" si="47"/>
        <v>S</v>
      </c>
      <c r="GQ17" s="69" t="str">
        <f t="shared" si="47"/>
        <v>S</v>
      </c>
      <c r="GR17" s="69" t="str">
        <f t="shared" si="47"/>
        <v>M</v>
      </c>
      <c r="GS17" s="69" t="str">
        <f t="shared" si="47"/>
        <v>T</v>
      </c>
      <c r="GT17" s="69" t="str">
        <f t="shared" si="47"/>
        <v>W</v>
      </c>
      <c r="GU17" s="69" t="str">
        <f t="shared" si="47"/>
        <v>T</v>
      </c>
      <c r="GV17" s="69" t="str">
        <f t="shared" si="47"/>
        <v>F</v>
      </c>
      <c r="GW17" s="69" t="str">
        <f t="shared" si="47"/>
        <v>S</v>
      </c>
      <c r="GX17" s="69" t="str">
        <f t="shared" si="47"/>
        <v>S</v>
      </c>
      <c r="GY17" s="69" t="str">
        <f t="shared" si="47"/>
        <v>M</v>
      </c>
      <c r="GZ17" s="69" t="str">
        <f t="shared" si="47"/>
        <v>T</v>
      </c>
      <c r="HA17" s="69" t="str">
        <f t="shared" si="47"/>
        <v>W</v>
      </c>
      <c r="HB17" s="69" t="str">
        <f t="shared" si="47"/>
        <v>T</v>
      </c>
      <c r="HC17" s="69" t="str">
        <f t="shared" si="47"/>
        <v>F</v>
      </c>
      <c r="HD17" s="69" t="str">
        <f t="shared" ref="HD17:JO17" si="48">IF(TEXT(HD12,"ddd")="ddd",UPPER(LEFT(TEXT(HD12,"jjj"),1)),UPPER(LEFT(TEXT(HD12,"ddd"),1)))</f>
        <v>S</v>
      </c>
      <c r="HE17" s="69" t="str">
        <f t="shared" si="48"/>
        <v>S</v>
      </c>
      <c r="HF17" s="69" t="str">
        <f t="shared" si="48"/>
        <v>M</v>
      </c>
      <c r="HG17" s="69" t="str">
        <f t="shared" si="48"/>
        <v>T</v>
      </c>
      <c r="HH17" s="69" t="str">
        <f t="shared" si="48"/>
        <v>W</v>
      </c>
      <c r="HI17" s="69" t="str">
        <f t="shared" si="48"/>
        <v>T</v>
      </c>
      <c r="HJ17" s="69" t="str">
        <f t="shared" si="48"/>
        <v>F</v>
      </c>
      <c r="HK17" s="69" t="str">
        <f t="shared" si="48"/>
        <v>S</v>
      </c>
      <c r="HL17" s="69" t="str">
        <f t="shared" si="48"/>
        <v>S</v>
      </c>
      <c r="HM17" s="69" t="str">
        <f t="shared" si="48"/>
        <v>M</v>
      </c>
      <c r="HN17" s="69" t="str">
        <f t="shared" si="48"/>
        <v>T</v>
      </c>
      <c r="HO17" s="69" t="str">
        <f t="shared" si="48"/>
        <v>W</v>
      </c>
      <c r="HP17" s="69" t="str">
        <f t="shared" si="48"/>
        <v>T</v>
      </c>
      <c r="HQ17" s="69" t="str">
        <f t="shared" si="48"/>
        <v>F</v>
      </c>
      <c r="HR17" s="69" t="str">
        <f t="shared" si="48"/>
        <v>S</v>
      </c>
      <c r="HS17" s="69" t="str">
        <f t="shared" si="48"/>
        <v>S</v>
      </c>
      <c r="HT17" s="69" t="str">
        <f t="shared" si="48"/>
        <v>M</v>
      </c>
      <c r="HU17" s="69" t="str">
        <f t="shared" si="48"/>
        <v>T</v>
      </c>
      <c r="HV17" s="69" t="str">
        <f t="shared" si="48"/>
        <v>W</v>
      </c>
      <c r="HW17" s="69" t="str">
        <f t="shared" si="48"/>
        <v>T</v>
      </c>
      <c r="HX17" s="69" t="str">
        <f t="shared" si="48"/>
        <v>F</v>
      </c>
      <c r="HY17" s="69" t="str">
        <f t="shared" si="48"/>
        <v>S</v>
      </c>
      <c r="HZ17" s="69" t="str">
        <f t="shared" si="48"/>
        <v>S</v>
      </c>
      <c r="IA17" s="69" t="str">
        <f t="shared" si="48"/>
        <v>M</v>
      </c>
      <c r="IB17" s="69" t="str">
        <f t="shared" si="48"/>
        <v>T</v>
      </c>
      <c r="IC17" s="69" t="str">
        <f t="shared" si="48"/>
        <v>W</v>
      </c>
      <c r="ID17" s="69" t="str">
        <f t="shared" si="48"/>
        <v>T</v>
      </c>
      <c r="IE17" s="69" t="str">
        <f t="shared" si="48"/>
        <v>F</v>
      </c>
      <c r="IF17" s="69" t="str">
        <f t="shared" si="48"/>
        <v>S</v>
      </c>
      <c r="IG17" s="69" t="str">
        <f t="shared" si="48"/>
        <v>S</v>
      </c>
      <c r="IH17" s="69" t="str">
        <f t="shared" si="48"/>
        <v>M</v>
      </c>
      <c r="II17" s="69" t="str">
        <f t="shared" si="48"/>
        <v>T</v>
      </c>
      <c r="IJ17" s="69" t="str">
        <f t="shared" si="48"/>
        <v>W</v>
      </c>
      <c r="IK17" s="69" t="str">
        <f t="shared" si="48"/>
        <v>T</v>
      </c>
      <c r="IL17" s="69" t="str">
        <f t="shared" si="48"/>
        <v>F</v>
      </c>
      <c r="IM17" s="69" t="str">
        <f t="shared" si="48"/>
        <v>S</v>
      </c>
      <c r="IN17" s="69" t="str">
        <f t="shared" si="48"/>
        <v>S</v>
      </c>
      <c r="IO17" s="69" t="str">
        <f t="shared" si="48"/>
        <v>M</v>
      </c>
      <c r="IP17" s="69" t="str">
        <f t="shared" si="48"/>
        <v>T</v>
      </c>
      <c r="IQ17" s="69" t="str">
        <f t="shared" si="48"/>
        <v>W</v>
      </c>
      <c r="IR17" s="69" t="str">
        <f t="shared" si="48"/>
        <v>T</v>
      </c>
      <c r="IS17" s="69" t="str">
        <f t="shared" si="48"/>
        <v>F</v>
      </c>
      <c r="IT17" s="69" t="str">
        <f t="shared" si="48"/>
        <v>S</v>
      </c>
      <c r="IU17" s="69" t="str">
        <f t="shared" si="48"/>
        <v>S</v>
      </c>
      <c r="IV17" s="69" t="str">
        <f t="shared" si="48"/>
        <v>M</v>
      </c>
      <c r="IW17" s="69" t="str">
        <f t="shared" si="48"/>
        <v>T</v>
      </c>
      <c r="IX17" s="69" t="str">
        <f t="shared" si="48"/>
        <v>W</v>
      </c>
      <c r="IY17" s="69" t="str">
        <f t="shared" si="48"/>
        <v>T</v>
      </c>
      <c r="IZ17" s="69" t="str">
        <f t="shared" si="48"/>
        <v>F</v>
      </c>
      <c r="JA17" s="69" t="str">
        <f t="shared" si="48"/>
        <v>S</v>
      </c>
      <c r="JB17" s="69" t="str">
        <f t="shared" si="48"/>
        <v>S</v>
      </c>
      <c r="JC17" s="69" t="str">
        <f t="shared" si="48"/>
        <v>M</v>
      </c>
      <c r="JD17" s="69" t="str">
        <f t="shared" si="48"/>
        <v>T</v>
      </c>
      <c r="JE17" s="69" t="str">
        <f t="shared" si="48"/>
        <v>W</v>
      </c>
      <c r="JF17" s="69" t="str">
        <f t="shared" si="48"/>
        <v>T</v>
      </c>
      <c r="JG17" s="69" t="str">
        <f t="shared" si="48"/>
        <v>F</v>
      </c>
      <c r="JH17" s="69" t="str">
        <f t="shared" si="48"/>
        <v>S</v>
      </c>
      <c r="JI17" s="69" t="str">
        <f t="shared" si="48"/>
        <v>S</v>
      </c>
      <c r="JJ17" s="69" t="str">
        <f t="shared" si="48"/>
        <v>M</v>
      </c>
      <c r="JK17" s="69" t="str">
        <f t="shared" si="48"/>
        <v>T</v>
      </c>
      <c r="JL17" s="69" t="str">
        <f t="shared" si="48"/>
        <v>W</v>
      </c>
      <c r="JM17" s="69" t="str">
        <f t="shared" si="48"/>
        <v>T</v>
      </c>
      <c r="JN17" s="69" t="str">
        <f t="shared" si="48"/>
        <v>F</v>
      </c>
      <c r="JO17" s="69" t="str">
        <f t="shared" si="48"/>
        <v>S</v>
      </c>
      <c r="JP17" s="69" t="str">
        <f t="shared" ref="JP17:MA17" si="49">IF(TEXT(JP12,"ddd")="ddd",UPPER(LEFT(TEXT(JP12,"jjj"),1)),UPPER(LEFT(TEXT(JP12,"ddd"),1)))</f>
        <v>S</v>
      </c>
      <c r="JQ17" s="69" t="str">
        <f t="shared" si="49"/>
        <v>M</v>
      </c>
      <c r="JR17" s="69" t="str">
        <f t="shared" si="49"/>
        <v>T</v>
      </c>
      <c r="JS17" s="69" t="str">
        <f t="shared" si="49"/>
        <v>W</v>
      </c>
      <c r="JT17" s="69" t="str">
        <f t="shared" si="49"/>
        <v>T</v>
      </c>
      <c r="JU17" s="69" t="str">
        <f t="shared" si="49"/>
        <v>F</v>
      </c>
      <c r="JV17" s="69" t="str">
        <f t="shared" si="49"/>
        <v>S</v>
      </c>
      <c r="JW17" s="69" t="str">
        <f t="shared" si="49"/>
        <v>S</v>
      </c>
      <c r="JX17" s="69" t="str">
        <f t="shared" si="49"/>
        <v>M</v>
      </c>
      <c r="JY17" s="69" t="str">
        <f t="shared" si="49"/>
        <v>T</v>
      </c>
      <c r="JZ17" s="69" t="str">
        <f t="shared" si="49"/>
        <v>W</v>
      </c>
      <c r="KA17" s="69" t="str">
        <f t="shared" si="49"/>
        <v>T</v>
      </c>
      <c r="KB17" s="69" t="str">
        <f t="shared" si="49"/>
        <v>F</v>
      </c>
      <c r="KC17" s="69" t="str">
        <f t="shared" si="49"/>
        <v>S</v>
      </c>
      <c r="KD17" s="69" t="str">
        <f t="shared" si="49"/>
        <v>S</v>
      </c>
      <c r="KE17" s="69" t="str">
        <f t="shared" si="49"/>
        <v>M</v>
      </c>
      <c r="KF17" s="69" t="str">
        <f t="shared" si="49"/>
        <v>T</v>
      </c>
      <c r="KG17" s="69" t="str">
        <f t="shared" si="49"/>
        <v>W</v>
      </c>
      <c r="KH17" s="69" t="str">
        <f t="shared" si="49"/>
        <v>T</v>
      </c>
      <c r="KI17" s="69" t="str">
        <f t="shared" si="49"/>
        <v>F</v>
      </c>
      <c r="KJ17" s="69" t="str">
        <f t="shared" si="49"/>
        <v>S</v>
      </c>
      <c r="KK17" s="69" t="str">
        <f t="shared" si="49"/>
        <v>S</v>
      </c>
      <c r="KL17" s="69" t="str">
        <f t="shared" si="49"/>
        <v>M</v>
      </c>
      <c r="KM17" s="69" t="str">
        <f t="shared" si="49"/>
        <v>T</v>
      </c>
      <c r="KN17" s="69" t="str">
        <f t="shared" si="49"/>
        <v>W</v>
      </c>
      <c r="KO17" s="69" t="str">
        <f t="shared" si="49"/>
        <v>T</v>
      </c>
      <c r="KP17" s="69" t="str">
        <f t="shared" si="49"/>
        <v>F</v>
      </c>
      <c r="KQ17" s="69" t="str">
        <f t="shared" si="49"/>
        <v>S</v>
      </c>
      <c r="KR17" s="69" t="str">
        <f t="shared" si="49"/>
        <v>S</v>
      </c>
      <c r="KS17" s="69" t="str">
        <f t="shared" si="49"/>
        <v>M</v>
      </c>
      <c r="KT17" s="69" t="str">
        <f t="shared" si="49"/>
        <v>T</v>
      </c>
      <c r="KU17" s="69" t="str">
        <f t="shared" si="49"/>
        <v>W</v>
      </c>
      <c r="KV17" s="69" t="str">
        <f t="shared" si="49"/>
        <v>T</v>
      </c>
      <c r="KW17" s="69" t="str">
        <f t="shared" si="49"/>
        <v>F</v>
      </c>
      <c r="KX17" s="69" t="str">
        <f t="shared" si="49"/>
        <v>S</v>
      </c>
      <c r="KY17" s="69" t="str">
        <f t="shared" si="49"/>
        <v>S</v>
      </c>
      <c r="KZ17" s="69" t="str">
        <f t="shared" si="49"/>
        <v>M</v>
      </c>
      <c r="LA17" s="69" t="str">
        <f t="shared" si="49"/>
        <v>T</v>
      </c>
      <c r="LB17" s="69" t="str">
        <f t="shared" si="49"/>
        <v>W</v>
      </c>
      <c r="LC17" s="69" t="str">
        <f t="shared" si="49"/>
        <v>T</v>
      </c>
      <c r="LD17" s="69" t="str">
        <f t="shared" si="49"/>
        <v>F</v>
      </c>
      <c r="LE17" s="69" t="str">
        <f t="shared" si="49"/>
        <v>S</v>
      </c>
      <c r="LF17" s="69" t="str">
        <f t="shared" si="49"/>
        <v>S</v>
      </c>
      <c r="LG17" s="69" t="str">
        <f t="shared" si="49"/>
        <v>M</v>
      </c>
      <c r="LH17" s="69" t="str">
        <f t="shared" si="49"/>
        <v>T</v>
      </c>
      <c r="LI17" s="69" t="str">
        <f t="shared" si="49"/>
        <v>W</v>
      </c>
      <c r="LJ17" s="69" t="str">
        <f t="shared" si="49"/>
        <v>T</v>
      </c>
      <c r="LK17" s="69" t="str">
        <f t="shared" si="49"/>
        <v>F</v>
      </c>
      <c r="LL17" s="69" t="str">
        <f t="shared" si="49"/>
        <v>S</v>
      </c>
      <c r="LM17" s="69" t="str">
        <f t="shared" si="49"/>
        <v>S</v>
      </c>
      <c r="LN17" s="69" t="str">
        <f t="shared" si="49"/>
        <v>M</v>
      </c>
      <c r="LO17" s="69" t="str">
        <f t="shared" si="49"/>
        <v>T</v>
      </c>
      <c r="LP17" s="69" t="str">
        <f t="shared" si="49"/>
        <v>W</v>
      </c>
      <c r="LQ17" s="69" t="str">
        <f t="shared" si="49"/>
        <v>T</v>
      </c>
      <c r="LR17" s="69" t="str">
        <f t="shared" si="49"/>
        <v>F</v>
      </c>
      <c r="LS17" s="69" t="str">
        <f t="shared" si="49"/>
        <v>S</v>
      </c>
      <c r="LT17" s="69" t="str">
        <f t="shared" si="49"/>
        <v>S</v>
      </c>
      <c r="LU17" s="69" t="str">
        <f t="shared" si="49"/>
        <v>M</v>
      </c>
      <c r="LV17" s="69" t="str">
        <f t="shared" si="49"/>
        <v>T</v>
      </c>
      <c r="LW17" s="69" t="str">
        <f t="shared" si="49"/>
        <v>W</v>
      </c>
      <c r="LX17" s="69" t="str">
        <f t="shared" si="49"/>
        <v>T</v>
      </c>
      <c r="LY17" s="69" t="str">
        <f t="shared" si="49"/>
        <v>F</v>
      </c>
      <c r="LZ17" s="69" t="str">
        <f t="shared" si="49"/>
        <v>S</v>
      </c>
      <c r="MA17" s="69" t="str">
        <f t="shared" si="49"/>
        <v>S</v>
      </c>
      <c r="MB17" s="69" t="str">
        <f t="shared" ref="MB17:OM17" si="50">IF(TEXT(MB12,"ddd")="ddd",UPPER(LEFT(TEXT(MB12,"jjj"),1)),UPPER(LEFT(TEXT(MB12,"ddd"),1)))</f>
        <v>M</v>
      </c>
      <c r="MC17" s="69" t="str">
        <f t="shared" si="50"/>
        <v>T</v>
      </c>
      <c r="MD17" s="69" t="str">
        <f t="shared" si="50"/>
        <v>W</v>
      </c>
      <c r="ME17" s="69" t="str">
        <f t="shared" si="50"/>
        <v>T</v>
      </c>
      <c r="MF17" s="69" t="str">
        <f t="shared" si="50"/>
        <v>F</v>
      </c>
      <c r="MG17" s="69" t="str">
        <f t="shared" si="50"/>
        <v>S</v>
      </c>
      <c r="MH17" s="69" t="str">
        <f t="shared" si="50"/>
        <v>S</v>
      </c>
      <c r="MI17" s="69" t="str">
        <f t="shared" si="50"/>
        <v>M</v>
      </c>
      <c r="MJ17" s="69" t="str">
        <f t="shared" si="50"/>
        <v>T</v>
      </c>
      <c r="MK17" s="69" t="str">
        <f t="shared" si="50"/>
        <v>W</v>
      </c>
      <c r="ML17" s="69" t="str">
        <f t="shared" si="50"/>
        <v>T</v>
      </c>
      <c r="MM17" s="69" t="str">
        <f t="shared" si="50"/>
        <v>F</v>
      </c>
      <c r="MN17" s="69" t="str">
        <f t="shared" si="50"/>
        <v>S</v>
      </c>
      <c r="MO17" s="69" t="str">
        <f t="shared" si="50"/>
        <v>S</v>
      </c>
      <c r="MP17" s="69" t="str">
        <f t="shared" si="50"/>
        <v>M</v>
      </c>
      <c r="MQ17" s="69" t="str">
        <f t="shared" si="50"/>
        <v>T</v>
      </c>
      <c r="MR17" s="69" t="str">
        <f t="shared" si="50"/>
        <v>W</v>
      </c>
      <c r="MS17" s="69" t="str">
        <f t="shared" si="50"/>
        <v>T</v>
      </c>
      <c r="MT17" s="69" t="str">
        <f t="shared" si="50"/>
        <v>F</v>
      </c>
      <c r="MU17" s="69" t="str">
        <f t="shared" si="50"/>
        <v>S</v>
      </c>
      <c r="MV17" s="69" t="str">
        <f t="shared" si="50"/>
        <v>S</v>
      </c>
      <c r="MW17" s="69" t="str">
        <f t="shared" si="50"/>
        <v>M</v>
      </c>
      <c r="MX17" s="69" t="str">
        <f t="shared" si="50"/>
        <v>T</v>
      </c>
      <c r="MY17" s="69" t="str">
        <f t="shared" si="50"/>
        <v>W</v>
      </c>
      <c r="MZ17" s="69" t="str">
        <f t="shared" si="50"/>
        <v>T</v>
      </c>
      <c r="NA17" s="69" t="str">
        <f t="shared" si="50"/>
        <v>F</v>
      </c>
      <c r="NB17" s="69" t="str">
        <f t="shared" si="50"/>
        <v>S</v>
      </c>
      <c r="NC17" s="69" t="str">
        <f t="shared" si="50"/>
        <v>S</v>
      </c>
      <c r="ND17" s="69" t="str">
        <f t="shared" si="50"/>
        <v>M</v>
      </c>
      <c r="NE17" s="69" t="str">
        <f t="shared" si="50"/>
        <v>T</v>
      </c>
      <c r="NF17" s="69" t="str">
        <f t="shared" si="50"/>
        <v>W</v>
      </c>
      <c r="NG17" s="69" t="str">
        <f t="shared" si="50"/>
        <v>T</v>
      </c>
      <c r="NH17" s="69" t="str">
        <f t="shared" si="50"/>
        <v>F</v>
      </c>
      <c r="NI17" s="69" t="str">
        <f t="shared" si="50"/>
        <v>S</v>
      </c>
      <c r="NJ17" s="69" t="str">
        <f t="shared" si="50"/>
        <v>S</v>
      </c>
      <c r="NK17" s="69" t="str">
        <f t="shared" si="50"/>
        <v>M</v>
      </c>
      <c r="NL17" s="69" t="str">
        <f t="shared" si="50"/>
        <v>T</v>
      </c>
      <c r="NM17" s="69" t="str">
        <f t="shared" si="50"/>
        <v>W</v>
      </c>
      <c r="NN17" s="69" t="str">
        <f t="shared" si="50"/>
        <v>T</v>
      </c>
      <c r="NO17" s="69" t="str">
        <f t="shared" si="50"/>
        <v>F</v>
      </c>
      <c r="NP17" s="69" t="str">
        <f t="shared" si="50"/>
        <v>S</v>
      </c>
      <c r="NQ17" s="69" t="str">
        <f t="shared" si="50"/>
        <v>S</v>
      </c>
      <c r="NR17" s="69" t="str">
        <f t="shared" si="50"/>
        <v>M</v>
      </c>
      <c r="NS17" s="69" t="str">
        <f t="shared" si="50"/>
        <v>T</v>
      </c>
      <c r="NT17" s="69" t="str">
        <f t="shared" si="50"/>
        <v>W</v>
      </c>
      <c r="NU17" s="69" t="str">
        <f t="shared" si="50"/>
        <v>T</v>
      </c>
      <c r="NV17" s="69" t="str">
        <f t="shared" si="50"/>
        <v>F</v>
      </c>
      <c r="NW17" s="69" t="str">
        <f t="shared" si="50"/>
        <v>S</v>
      </c>
      <c r="NX17" s="69" t="str">
        <f t="shared" si="50"/>
        <v>S</v>
      </c>
      <c r="NY17" s="69" t="str">
        <f t="shared" si="50"/>
        <v>M</v>
      </c>
      <c r="NZ17" s="69" t="str">
        <f t="shared" si="50"/>
        <v>T</v>
      </c>
      <c r="OA17" s="69" t="str">
        <f t="shared" si="50"/>
        <v>W</v>
      </c>
      <c r="OB17" s="69" t="str">
        <f t="shared" si="50"/>
        <v>T</v>
      </c>
      <c r="OC17" s="69" t="str">
        <f t="shared" si="50"/>
        <v>F</v>
      </c>
      <c r="OD17" s="69" t="str">
        <f t="shared" si="50"/>
        <v>S</v>
      </c>
      <c r="OE17" s="69" t="str">
        <f t="shared" si="50"/>
        <v>S</v>
      </c>
      <c r="OF17" s="69" t="str">
        <f t="shared" si="50"/>
        <v>M</v>
      </c>
      <c r="OG17" s="69" t="str">
        <f t="shared" si="50"/>
        <v>T</v>
      </c>
      <c r="OH17" s="69" t="str">
        <f t="shared" si="50"/>
        <v>W</v>
      </c>
      <c r="OI17" s="69" t="str">
        <f t="shared" si="50"/>
        <v>T</v>
      </c>
      <c r="OJ17" s="69" t="str">
        <f t="shared" si="50"/>
        <v>F</v>
      </c>
      <c r="OK17" s="69" t="str">
        <f t="shared" si="50"/>
        <v>S</v>
      </c>
      <c r="OL17" s="69" t="str">
        <f t="shared" si="50"/>
        <v>S</v>
      </c>
      <c r="OM17" s="69" t="str">
        <f t="shared" si="50"/>
        <v>M</v>
      </c>
      <c r="ON17" s="69" t="str">
        <f t="shared" ref="ON17:QY17" si="51">IF(TEXT(ON12,"ddd")="ddd",UPPER(LEFT(TEXT(ON12,"jjj"),1)),UPPER(LEFT(TEXT(ON12,"ddd"),1)))</f>
        <v>T</v>
      </c>
      <c r="OO17" s="69" t="str">
        <f t="shared" si="51"/>
        <v>W</v>
      </c>
      <c r="OP17" s="69" t="str">
        <f t="shared" si="51"/>
        <v>T</v>
      </c>
      <c r="OQ17" s="69" t="str">
        <f t="shared" si="51"/>
        <v>F</v>
      </c>
      <c r="OR17" s="69" t="str">
        <f t="shared" si="51"/>
        <v>S</v>
      </c>
      <c r="OS17" s="69" t="str">
        <f t="shared" si="51"/>
        <v>S</v>
      </c>
      <c r="OT17" s="69" t="str">
        <f t="shared" si="51"/>
        <v>M</v>
      </c>
      <c r="OU17" s="69" t="str">
        <f t="shared" si="51"/>
        <v>T</v>
      </c>
      <c r="OV17" s="69" t="str">
        <f t="shared" si="51"/>
        <v>W</v>
      </c>
      <c r="OW17" s="69" t="str">
        <f t="shared" si="51"/>
        <v>T</v>
      </c>
      <c r="OX17" s="69" t="str">
        <f t="shared" si="51"/>
        <v>F</v>
      </c>
      <c r="OY17" s="69" t="str">
        <f t="shared" si="51"/>
        <v>S</v>
      </c>
      <c r="OZ17" s="69" t="str">
        <f t="shared" si="51"/>
        <v>S</v>
      </c>
      <c r="PA17" s="69" t="str">
        <f t="shared" si="51"/>
        <v>M</v>
      </c>
      <c r="PB17" s="69" t="str">
        <f t="shared" si="51"/>
        <v>T</v>
      </c>
      <c r="PC17" s="69" t="str">
        <f t="shared" si="51"/>
        <v>W</v>
      </c>
      <c r="PD17" s="69" t="str">
        <f t="shared" si="51"/>
        <v>T</v>
      </c>
      <c r="PE17" s="69" t="str">
        <f t="shared" si="51"/>
        <v>F</v>
      </c>
      <c r="PF17" s="69" t="str">
        <f t="shared" si="51"/>
        <v>S</v>
      </c>
      <c r="PG17" s="69" t="str">
        <f t="shared" si="51"/>
        <v>S</v>
      </c>
      <c r="PH17" s="69" t="str">
        <f t="shared" si="51"/>
        <v>M</v>
      </c>
      <c r="PI17" s="69" t="str">
        <f t="shared" si="51"/>
        <v>T</v>
      </c>
      <c r="PJ17" s="69" t="str">
        <f t="shared" si="51"/>
        <v>W</v>
      </c>
      <c r="PK17" s="69" t="str">
        <f t="shared" si="51"/>
        <v>T</v>
      </c>
      <c r="PL17" s="69" t="str">
        <f t="shared" si="51"/>
        <v>F</v>
      </c>
      <c r="PM17" s="69" t="str">
        <f t="shared" si="51"/>
        <v>S</v>
      </c>
      <c r="PN17" s="69" t="str">
        <f t="shared" si="51"/>
        <v>S</v>
      </c>
      <c r="PO17" s="69" t="str">
        <f t="shared" si="51"/>
        <v>M</v>
      </c>
      <c r="PP17" s="69" t="str">
        <f t="shared" si="51"/>
        <v>T</v>
      </c>
      <c r="PQ17" s="69" t="str">
        <f t="shared" si="51"/>
        <v>W</v>
      </c>
      <c r="PR17" s="69" t="str">
        <f t="shared" si="51"/>
        <v>T</v>
      </c>
      <c r="PS17" s="69" t="str">
        <f t="shared" si="51"/>
        <v>F</v>
      </c>
      <c r="PT17" s="69" t="str">
        <f t="shared" si="51"/>
        <v>S</v>
      </c>
      <c r="PU17" s="69" t="str">
        <f t="shared" si="51"/>
        <v>S</v>
      </c>
      <c r="PV17" s="69" t="str">
        <f t="shared" si="51"/>
        <v>M</v>
      </c>
      <c r="PW17" s="69" t="str">
        <f t="shared" si="51"/>
        <v>T</v>
      </c>
      <c r="PX17" s="69" t="str">
        <f t="shared" si="51"/>
        <v>W</v>
      </c>
      <c r="PY17" s="69" t="str">
        <f t="shared" si="51"/>
        <v>T</v>
      </c>
      <c r="PZ17" s="69" t="str">
        <f t="shared" si="51"/>
        <v>F</v>
      </c>
      <c r="QA17" s="69" t="str">
        <f t="shared" si="51"/>
        <v>S</v>
      </c>
      <c r="QB17" s="69" t="str">
        <f t="shared" si="51"/>
        <v>S</v>
      </c>
      <c r="QC17" s="69" t="str">
        <f t="shared" si="51"/>
        <v>M</v>
      </c>
      <c r="QD17" s="69" t="str">
        <f t="shared" si="51"/>
        <v>T</v>
      </c>
      <c r="QE17" s="69" t="str">
        <f t="shared" si="51"/>
        <v>W</v>
      </c>
      <c r="QF17" s="69" t="str">
        <f t="shared" si="51"/>
        <v>T</v>
      </c>
      <c r="QG17" s="69" t="str">
        <f t="shared" si="51"/>
        <v>F</v>
      </c>
      <c r="QH17" s="69" t="str">
        <f t="shared" si="51"/>
        <v>S</v>
      </c>
      <c r="QI17" s="69" t="str">
        <f t="shared" si="51"/>
        <v>S</v>
      </c>
      <c r="QJ17" s="69" t="str">
        <f t="shared" si="51"/>
        <v>M</v>
      </c>
      <c r="QK17" s="69" t="str">
        <f t="shared" si="51"/>
        <v>T</v>
      </c>
      <c r="QL17" s="69" t="str">
        <f t="shared" si="51"/>
        <v>W</v>
      </c>
      <c r="QM17" s="69" t="str">
        <f t="shared" si="51"/>
        <v>T</v>
      </c>
      <c r="QN17" s="69" t="str">
        <f t="shared" si="51"/>
        <v>F</v>
      </c>
      <c r="QO17" s="69" t="str">
        <f t="shared" si="51"/>
        <v>S</v>
      </c>
      <c r="QP17" s="69" t="str">
        <f t="shared" si="51"/>
        <v>S</v>
      </c>
      <c r="QQ17" s="69" t="str">
        <f t="shared" si="51"/>
        <v>M</v>
      </c>
      <c r="QR17" s="69" t="str">
        <f t="shared" si="51"/>
        <v>T</v>
      </c>
      <c r="QS17" s="69" t="str">
        <f t="shared" si="51"/>
        <v>W</v>
      </c>
      <c r="QT17" s="69" t="str">
        <f t="shared" si="51"/>
        <v>T</v>
      </c>
      <c r="QU17" s="69" t="str">
        <f t="shared" si="51"/>
        <v>F</v>
      </c>
      <c r="QV17" s="69" t="str">
        <f t="shared" si="51"/>
        <v>S</v>
      </c>
      <c r="QW17" s="69" t="str">
        <f t="shared" si="51"/>
        <v>S</v>
      </c>
      <c r="QX17" s="69" t="str">
        <f t="shared" si="51"/>
        <v>M</v>
      </c>
      <c r="QY17" s="69" t="str">
        <f t="shared" si="51"/>
        <v>T</v>
      </c>
      <c r="QZ17" s="69" t="str">
        <f t="shared" ref="QZ17:TK17" si="52">IF(TEXT(QZ12,"ddd")="ddd",UPPER(LEFT(TEXT(QZ12,"jjj"),1)),UPPER(LEFT(TEXT(QZ12,"ddd"),1)))</f>
        <v>W</v>
      </c>
      <c r="RA17" s="69" t="str">
        <f t="shared" si="52"/>
        <v>T</v>
      </c>
      <c r="RB17" s="69" t="str">
        <f t="shared" si="52"/>
        <v>F</v>
      </c>
      <c r="RC17" s="69" t="str">
        <f t="shared" si="52"/>
        <v>S</v>
      </c>
      <c r="RD17" s="69" t="str">
        <f t="shared" si="52"/>
        <v>S</v>
      </c>
      <c r="RE17" s="69" t="str">
        <f t="shared" si="52"/>
        <v>M</v>
      </c>
      <c r="RF17" s="69" t="str">
        <f t="shared" si="52"/>
        <v>T</v>
      </c>
      <c r="RG17" s="69" t="str">
        <f t="shared" si="52"/>
        <v>W</v>
      </c>
      <c r="RH17" s="69" t="str">
        <f t="shared" si="52"/>
        <v>T</v>
      </c>
      <c r="RI17" s="69" t="str">
        <f t="shared" si="52"/>
        <v>F</v>
      </c>
      <c r="RJ17" s="69" t="str">
        <f t="shared" si="52"/>
        <v>S</v>
      </c>
      <c r="RK17" s="69" t="str">
        <f t="shared" si="52"/>
        <v>S</v>
      </c>
      <c r="RL17" s="69" t="str">
        <f t="shared" si="52"/>
        <v>M</v>
      </c>
      <c r="RM17" s="69" t="str">
        <f t="shared" si="52"/>
        <v>T</v>
      </c>
      <c r="RN17" s="69" t="str">
        <f t="shared" si="52"/>
        <v>W</v>
      </c>
      <c r="RO17" s="69" t="str">
        <f t="shared" si="52"/>
        <v>T</v>
      </c>
      <c r="RP17" s="69" t="str">
        <f t="shared" si="52"/>
        <v>F</v>
      </c>
      <c r="RQ17" s="69" t="str">
        <f t="shared" si="52"/>
        <v>S</v>
      </c>
      <c r="RR17" s="69" t="str">
        <f t="shared" si="52"/>
        <v>S</v>
      </c>
      <c r="RS17" s="69" t="str">
        <f t="shared" si="52"/>
        <v>M</v>
      </c>
      <c r="RT17" s="69" t="str">
        <f t="shared" si="52"/>
        <v>T</v>
      </c>
      <c r="RU17" s="69" t="str">
        <f t="shared" si="52"/>
        <v>W</v>
      </c>
      <c r="RV17" s="69" t="str">
        <f t="shared" si="52"/>
        <v>T</v>
      </c>
      <c r="RW17" s="69" t="str">
        <f t="shared" si="52"/>
        <v>F</v>
      </c>
      <c r="RX17" s="69" t="str">
        <f t="shared" si="52"/>
        <v>S</v>
      </c>
      <c r="RY17" s="69" t="str">
        <f t="shared" si="52"/>
        <v>S</v>
      </c>
      <c r="RZ17" s="69" t="str">
        <f t="shared" si="52"/>
        <v>M</v>
      </c>
      <c r="SA17" s="69" t="str">
        <f t="shared" si="52"/>
        <v>T</v>
      </c>
      <c r="SB17" s="69" t="str">
        <f t="shared" si="52"/>
        <v>W</v>
      </c>
      <c r="SC17" s="69" t="str">
        <f t="shared" si="52"/>
        <v>T</v>
      </c>
      <c r="SD17" s="69" t="str">
        <f t="shared" si="52"/>
        <v>F</v>
      </c>
      <c r="SE17" s="69" t="str">
        <f t="shared" si="52"/>
        <v>S</v>
      </c>
      <c r="SF17" s="69" t="str">
        <f t="shared" si="52"/>
        <v>S</v>
      </c>
      <c r="SG17" s="69" t="str">
        <f t="shared" si="52"/>
        <v>M</v>
      </c>
      <c r="SH17" s="69" t="str">
        <f t="shared" si="52"/>
        <v>T</v>
      </c>
      <c r="SI17" s="69" t="str">
        <f t="shared" si="52"/>
        <v>W</v>
      </c>
      <c r="SJ17" s="69" t="str">
        <f t="shared" si="52"/>
        <v>T</v>
      </c>
      <c r="SK17" s="69" t="str">
        <f t="shared" si="52"/>
        <v>F</v>
      </c>
      <c r="SL17" s="69" t="str">
        <f t="shared" si="52"/>
        <v>S</v>
      </c>
      <c r="SM17" s="69" t="str">
        <f t="shared" si="52"/>
        <v>S</v>
      </c>
      <c r="SN17" s="69" t="str">
        <f t="shared" si="52"/>
        <v>M</v>
      </c>
      <c r="SO17" s="69" t="str">
        <f t="shared" si="52"/>
        <v>T</v>
      </c>
      <c r="SP17" s="69" t="str">
        <f t="shared" si="52"/>
        <v>W</v>
      </c>
      <c r="SQ17" s="69" t="str">
        <f t="shared" si="52"/>
        <v>T</v>
      </c>
      <c r="SR17" s="69" t="str">
        <f t="shared" si="52"/>
        <v>F</v>
      </c>
      <c r="SS17" s="69" t="str">
        <f t="shared" si="52"/>
        <v>S</v>
      </c>
      <c r="ST17" s="69" t="str">
        <f t="shared" si="52"/>
        <v>S</v>
      </c>
      <c r="SU17" s="69" t="str">
        <f t="shared" si="52"/>
        <v>M</v>
      </c>
      <c r="SV17" s="69" t="str">
        <f t="shared" si="52"/>
        <v>T</v>
      </c>
      <c r="SW17" s="69" t="str">
        <f t="shared" si="52"/>
        <v>W</v>
      </c>
      <c r="SX17" s="69" t="str">
        <f t="shared" si="52"/>
        <v>T</v>
      </c>
      <c r="SY17" s="69" t="str">
        <f t="shared" si="52"/>
        <v>F</v>
      </c>
      <c r="SZ17" s="69" t="str">
        <f t="shared" si="52"/>
        <v>S</v>
      </c>
      <c r="TA17" s="69" t="str">
        <f t="shared" si="52"/>
        <v>S</v>
      </c>
      <c r="TB17" s="69" t="str">
        <f t="shared" si="52"/>
        <v>M</v>
      </c>
      <c r="TC17" s="69" t="str">
        <f t="shared" si="52"/>
        <v>T</v>
      </c>
      <c r="TD17" s="69" t="str">
        <f t="shared" si="52"/>
        <v>W</v>
      </c>
      <c r="TE17" s="69" t="str">
        <f t="shared" si="52"/>
        <v>T</v>
      </c>
      <c r="TF17" s="69" t="str">
        <f t="shared" si="52"/>
        <v>F</v>
      </c>
      <c r="TG17" s="69" t="str">
        <f t="shared" si="52"/>
        <v>S</v>
      </c>
      <c r="TH17" s="69" t="str">
        <f t="shared" si="52"/>
        <v>S</v>
      </c>
      <c r="TI17" s="69" t="str">
        <f t="shared" si="52"/>
        <v>M</v>
      </c>
      <c r="TJ17" s="69" t="str">
        <f t="shared" si="52"/>
        <v>T</v>
      </c>
      <c r="TK17" s="69" t="str">
        <f t="shared" si="52"/>
        <v>W</v>
      </c>
      <c r="TL17" s="69" t="str">
        <f t="shared" ref="TL17:VW17" si="53">IF(TEXT(TL12,"ddd")="ddd",UPPER(LEFT(TEXT(TL12,"jjj"),1)),UPPER(LEFT(TEXT(TL12,"ddd"),1)))</f>
        <v>T</v>
      </c>
      <c r="TM17" s="69" t="str">
        <f t="shared" si="53"/>
        <v>F</v>
      </c>
      <c r="TN17" s="69" t="str">
        <f t="shared" si="53"/>
        <v>S</v>
      </c>
      <c r="TO17" s="69" t="str">
        <f t="shared" si="53"/>
        <v>S</v>
      </c>
      <c r="TP17" s="69" t="str">
        <f t="shared" si="53"/>
        <v>M</v>
      </c>
      <c r="TQ17" s="69" t="str">
        <f t="shared" si="53"/>
        <v>T</v>
      </c>
      <c r="TR17" s="69" t="str">
        <f t="shared" si="53"/>
        <v>W</v>
      </c>
      <c r="TS17" s="69" t="str">
        <f t="shared" si="53"/>
        <v>T</v>
      </c>
      <c r="TT17" s="69" t="str">
        <f t="shared" si="53"/>
        <v>F</v>
      </c>
      <c r="TU17" s="69" t="str">
        <f t="shared" si="53"/>
        <v>S</v>
      </c>
      <c r="TV17" s="69" t="str">
        <f t="shared" si="53"/>
        <v>S</v>
      </c>
      <c r="TW17" s="69" t="str">
        <f t="shared" si="53"/>
        <v>M</v>
      </c>
      <c r="TX17" s="69" t="str">
        <f t="shared" si="53"/>
        <v>T</v>
      </c>
      <c r="TY17" s="69" t="str">
        <f t="shared" si="53"/>
        <v>W</v>
      </c>
      <c r="TZ17" s="69" t="str">
        <f t="shared" si="53"/>
        <v>T</v>
      </c>
      <c r="UA17" s="69" t="str">
        <f t="shared" si="53"/>
        <v>F</v>
      </c>
      <c r="UB17" s="69" t="str">
        <f t="shared" si="53"/>
        <v>S</v>
      </c>
      <c r="UC17" s="69" t="str">
        <f t="shared" si="53"/>
        <v>S</v>
      </c>
      <c r="UD17" s="69" t="str">
        <f t="shared" si="53"/>
        <v>M</v>
      </c>
      <c r="UE17" s="69" t="str">
        <f t="shared" si="53"/>
        <v>T</v>
      </c>
      <c r="UF17" s="69" t="str">
        <f t="shared" si="53"/>
        <v>W</v>
      </c>
      <c r="UG17" s="69" t="str">
        <f t="shared" si="53"/>
        <v>T</v>
      </c>
      <c r="UH17" s="69" t="str">
        <f t="shared" si="53"/>
        <v>F</v>
      </c>
      <c r="UI17" s="69" t="str">
        <f t="shared" si="53"/>
        <v>S</v>
      </c>
      <c r="UJ17" s="69" t="str">
        <f t="shared" si="53"/>
        <v>S</v>
      </c>
      <c r="UK17" s="69" t="str">
        <f t="shared" si="53"/>
        <v>M</v>
      </c>
      <c r="UL17" s="69" t="str">
        <f t="shared" si="53"/>
        <v>T</v>
      </c>
      <c r="UM17" s="69" t="str">
        <f t="shared" si="53"/>
        <v>W</v>
      </c>
      <c r="UN17" s="69" t="str">
        <f t="shared" si="53"/>
        <v>T</v>
      </c>
      <c r="UO17" s="69" t="str">
        <f t="shared" si="53"/>
        <v>F</v>
      </c>
      <c r="UP17" s="69" t="str">
        <f t="shared" si="53"/>
        <v>S</v>
      </c>
      <c r="UQ17" s="69" t="str">
        <f t="shared" si="53"/>
        <v>S</v>
      </c>
      <c r="UR17" s="69" t="str">
        <f t="shared" si="53"/>
        <v>M</v>
      </c>
      <c r="US17" s="69" t="str">
        <f t="shared" si="53"/>
        <v>T</v>
      </c>
      <c r="UT17" s="69" t="str">
        <f t="shared" si="53"/>
        <v>W</v>
      </c>
      <c r="UU17" s="69" t="str">
        <f t="shared" si="53"/>
        <v>T</v>
      </c>
      <c r="UV17" s="69" t="str">
        <f t="shared" si="53"/>
        <v>F</v>
      </c>
      <c r="UW17" s="69" t="str">
        <f t="shared" si="53"/>
        <v>S</v>
      </c>
      <c r="UX17" s="69" t="str">
        <f t="shared" si="53"/>
        <v>S</v>
      </c>
      <c r="UY17" s="69" t="str">
        <f t="shared" si="53"/>
        <v>M</v>
      </c>
      <c r="UZ17" s="69" t="str">
        <f t="shared" si="53"/>
        <v>T</v>
      </c>
      <c r="VA17" s="69" t="str">
        <f t="shared" si="53"/>
        <v>W</v>
      </c>
      <c r="VB17" s="69" t="str">
        <f t="shared" si="53"/>
        <v>T</v>
      </c>
      <c r="VC17" s="69" t="str">
        <f t="shared" si="53"/>
        <v>F</v>
      </c>
      <c r="VD17" s="69" t="str">
        <f t="shared" si="53"/>
        <v>S</v>
      </c>
      <c r="VE17" s="69" t="str">
        <f t="shared" si="53"/>
        <v>S</v>
      </c>
      <c r="VF17" s="69" t="str">
        <f t="shared" si="53"/>
        <v>M</v>
      </c>
      <c r="VG17" s="69" t="str">
        <f t="shared" si="53"/>
        <v>T</v>
      </c>
      <c r="VH17" s="69" t="str">
        <f t="shared" si="53"/>
        <v>W</v>
      </c>
      <c r="VI17" s="69" t="str">
        <f t="shared" si="53"/>
        <v>T</v>
      </c>
      <c r="VJ17" s="69" t="str">
        <f t="shared" si="53"/>
        <v>F</v>
      </c>
      <c r="VK17" s="69" t="str">
        <f t="shared" si="53"/>
        <v>S</v>
      </c>
      <c r="VL17" s="69" t="str">
        <f t="shared" si="53"/>
        <v>S</v>
      </c>
      <c r="VM17" s="69" t="str">
        <f t="shared" si="53"/>
        <v>M</v>
      </c>
      <c r="VN17" s="69" t="str">
        <f t="shared" si="53"/>
        <v>T</v>
      </c>
      <c r="VO17" s="69" t="str">
        <f t="shared" si="53"/>
        <v>W</v>
      </c>
      <c r="VP17" s="69" t="str">
        <f t="shared" si="53"/>
        <v>T</v>
      </c>
      <c r="VQ17" s="69" t="str">
        <f t="shared" si="53"/>
        <v>F</v>
      </c>
      <c r="VR17" s="69" t="str">
        <f t="shared" si="53"/>
        <v>S</v>
      </c>
      <c r="VS17" s="69" t="str">
        <f t="shared" si="53"/>
        <v>S</v>
      </c>
      <c r="VT17" s="69" t="str">
        <f t="shared" si="53"/>
        <v>M</v>
      </c>
      <c r="VU17" s="69" t="str">
        <f t="shared" si="53"/>
        <v>T</v>
      </c>
      <c r="VV17" s="69" t="str">
        <f t="shared" si="53"/>
        <v>W</v>
      </c>
      <c r="VW17" s="69" t="str">
        <f t="shared" si="53"/>
        <v>T</v>
      </c>
      <c r="VX17" s="69" t="str">
        <f t="shared" ref="VX17:YI17" si="54">IF(TEXT(VX12,"ddd")="ddd",UPPER(LEFT(TEXT(VX12,"jjj"),1)),UPPER(LEFT(TEXT(VX12,"ddd"),1)))</f>
        <v>F</v>
      </c>
      <c r="VY17" s="69" t="str">
        <f t="shared" si="54"/>
        <v>S</v>
      </c>
      <c r="VZ17" s="69" t="str">
        <f t="shared" si="54"/>
        <v>S</v>
      </c>
      <c r="WA17" s="69" t="str">
        <f t="shared" si="54"/>
        <v>M</v>
      </c>
      <c r="WB17" s="69" t="str">
        <f t="shared" si="54"/>
        <v>T</v>
      </c>
      <c r="WC17" s="69" t="str">
        <f t="shared" si="54"/>
        <v>W</v>
      </c>
      <c r="WD17" s="69" t="str">
        <f t="shared" si="54"/>
        <v>T</v>
      </c>
      <c r="WE17" s="69" t="str">
        <f t="shared" si="54"/>
        <v>F</v>
      </c>
      <c r="WF17" s="69" t="str">
        <f t="shared" si="54"/>
        <v>S</v>
      </c>
      <c r="WG17" s="69" t="str">
        <f t="shared" si="54"/>
        <v>S</v>
      </c>
      <c r="WH17" s="69" t="str">
        <f t="shared" si="54"/>
        <v>M</v>
      </c>
      <c r="WI17" s="69" t="str">
        <f t="shared" si="54"/>
        <v>T</v>
      </c>
      <c r="WJ17" s="69" t="str">
        <f t="shared" si="54"/>
        <v>W</v>
      </c>
      <c r="WK17" s="69" t="str">
        <f t="shared" si="54"/>
        <v>T</v>
      </c>
      <c r="WL17" s="69" t="str">
        <f t="shared" si="54"/>
        <v>F</v>
      </c>
      <c r="WM17" s="69" t="str">
        <f t="shared" si="54"/>
        <v>S</v>
      </c>
      <c r="WN17" s="69" t="str">
        <f t="shared" si="54"/>
        <v>S</v>
      </c>
      <c r="WO17" s="69" t="str">
        <f t="shared" si="54"/>
        <v>M</v>
      </c>
      <c r="WP17" s="69" t="str">
        <f t="shared" si="54"/>
        <v>T</v>
      </c>
      <c r="WQ17" s="69" t="str">
        <f t="shared" si="54"/>
        <v>W</v>
      </c>
      <c r="WR17" s="69" t="str">
        <f t="shared" si="54"/>
        <v>T</v>
      </c>
      <c r="WS17" s="69" t="str">
        <f t="shared" si="54"/>
        <v>F</v>
      </c>
      <c r="WT17" s="69" t="str">
        <f t="shared" si="54"/>
        <v>S</v>
      </c>
      <c r="WU17" s="69" t="str">
        <f t="shared" si="54"/>
        <v>S</v>
      </c>
      <c r="WV17" s="69" t="str">
        <f t="shared" si="54"/>
        <v>M</v>
      </c>
      <c r="WW17" s="69" t="str">
        <f t="shared" si="54"/>
        <v>T</v>
      </c>
      <c r="WX17" s="69" t="str">
        <f t="shared" si="54"/>
        <v>W</v>
      </c>
      <c r="WY17" s="69" t="str">
        <f t="shared" si="54"/>
        <v>T</v>
      </c>
      <c r="WZ17" s="69" t="str">
        <f t="shared" si="54"/>
        <v>F</v>
      </c>
      <c r="XA17" s="69" t="str">
        <f t="shared" si="54"/>
        <v>S</v>
      </c>
      <c r="XB17" s="69" t="str">
        <f t="shared" si="54"/>
        <v>S</v>
      </c>
      <c r="XC17" s="69" t="str">
        <f t="shared" si="54"/>
        <v>M</v>
      </c>
      <c r="XD17" s="69" t="str">
        <f t="shared" si="54"/>
        <v>T</v>
      </c>
      <c r="XE17" s="69" t="str">
        <f t="shared" si="54"/>
        <v>W</v>
      </c>
      <c r="XF17" s="69" t="str">
        <f t="shared" si="54"/>
        <v>T</v>
      </c>
      <c r="XG17" s="69" t="str">
        <f t="shared" si="54"/>
        <v>F</v>
      </c>
      <c r="XH17" s="69" t="str">
        <f t="shared" si="54"/>
        <v>S</v>
      </c>
      <c r="XI17" s="69" t="str">
        <f t="shared" si="54"/>
        <v>S</v>
      </c>
      <c r="XJ17" s="69" t="str">
        <f t="shared" si="54"/>
        <v>M</v>
      </c>
      <c r="XK17" s="69" t="str">
        <f t="shared" si="54"/>
        <v>T</v>
      </c>
      <c r="XL17" s="69" t="str">
        <f t="shared" si="54"/>
        <v>W</v>
      </c>
      <c r="XM17" s="69" t="str">
        <f t="shared" si="54"/>
        <v>T</v>
      </c>
      <c r="XN17" s="69" t="str">
        <f t="shared" si="54"/>
        <v>F</v>
      </c>
      <c r="XO17" s="69" t="str">
        <f t="shared" si="54"/>
        <v>S</v>
      </c>
      <c r="XP17" s="69" t="str">
        <f t="shared" si="54"/>
        <v>S</v>
      </c>
      <c r="XQ17" s="69" t="str">
        <f t="shared" si="54"/>
        <v>M</v>
      </c>
      <c r="XR17" s="69" t="str">
        <f t="shared" si="54"/>
        <v>T</v>
      </c>
      <c r="XS17" s="69" t="str">
        <f t="shared" si="54"/>
        <v>W</v>
      </c>
      <c r="XT17" s="69" t="str">
        <f t="shared" si="54"/>
        <v>T</v>
      </c>
      <c r="XU17" s="69" t="str">
        <f t="shared" si="54"/>
        <v>F</v>
      </c>
      <c r="XV17" s="69" t="str">
        <f t="shared" si="54"/>
        <v>S</v>
      </c>
      <c r="XW17" s="69" t="str">
        <f t="shared" si="54"/>
        <v>S</v>
      </c>
      <c r="XX17" s="69" t="str">
        <f t="shared" si="54"/>
        <v>M</v>
      </c>
      <c r="XY17" s="69" t="str">
        <f t="shared" si="54"/>
        <v>T</v>
      </c>
      <c r="XZ17" s="69" t="str">
        <f t="shared" si="54"/>
        <v>W</v>
      </c>
      <c r="YA17" s="69" t="str">
        <f t="shared" si="54"/>
        <v>T</v>
      </c>
      <c r="YB17" s="69" t="str">
        <f t="shared" si="54"/>
        <v>F</v>
      </c>
      <c r="YC17" s="69" t="str">
        <f t="shared" si="54"/>
        <v>S</v>
      </c>
      <c r="YD17" s="69" t="str">
        <f t="shared" si="54"/>
        <v>S</v>
      </c>
      <c r="YE17" s="69" t="str">
        <f t="shared" si="54"/>
        <v>M</v>
      </c>
      <c r="YF17" s="69" t="str">
        <f t="shared" si="54"/>
        <v>T</v>
      </c>
      <c r="YG17" s="69" t="str">
        <f t="shared" si="54"/>
        <v>W</v>
      </c>
      <c r="YH17" s="69" t="str">
        <f t="shared" si="54"/>
        <v>T</v>
      </c>
      <c r="YI17" s="69" t="str">
        <f t="shared" si="54"/>
        <v>F</v>
      </c>
      <c r="YJ17" s="69" t="str">
        <f t="shared" ref="YJ17:AAU17" si="55">IF(TEXT(YJ12,"ddd")="ddd",UPPER(LEFT(TEXT(YJ12,"jjj"),1)),UPPER(LEFT(TEXT(YJ12,"ddd"),1)))</f>
        <v>S</v>
      </c>
      <c r="YK17" s="69" t="str">
        <f t="shared" si="55"/>
        <v>S</v>
      </c>
      <c r="YL17" s="69" t="str">
        <f t="shared" si="55"/>
        <v>M</v>
      </c>
      <c r="YM17" s="69" t="str">
        <f t="shared" si="55"/>
        <v>T</v>
      </c>
      <c r="YN17" s="69" t="str">
        <f t="shared" si="55"/>
        <v>W</v>
      </c>
      <c r="YO17" s="69" t="str">
        <f t="shared" si="55"/>
        <v>T</v>
      </c>
      <c r="YP17" s="69" t="str">
        <f t="shared" si="55"/>
        <v>F</v>
      </c>
      <c r="YQ17" s="69" t="str">
        <f t="shared" si="55"/>
        <v>S</v>
      </c>
      <c r="YR17" s="69" t="str">
        <f t="shared" si="55"/>
        <v>S</v>
      </c>
      <c r="YS17" s="69" t="str">
        <f t="shared" si="55"/>
        <v>M</v>
      </c>
      <c r="YT17" s="69" t="str">
        <f t="shared" si="55"/>
        <v>T</v>
      </c>
      <c r="YU17" s="69" t="str">
        <f t="shared" si="55"/>
        <v>W</v>
      </c>
      <c r="YV17" s="69" t="str">
        <f t="shared" si="55"/>
        <v>T</v>
      </c>
      <c r="YW17" s="69" t="str">
        <f t="shared" si="55"/>
        <v>F</v>
      </c>
      <c r="YX17" s="69" t="str">
        <f t="shared" si="55"/>
        <v>S</v>
      </c>
      <c r="YY17" s="69" t="str">
        <f t="shared" si="55"/>
        <v>S</v>
      </c>
      <c r="YZ17" s="69" t="str">
        <f t="shared" si="55"/>
        <v>M</v>
      </c>
      <c r="ZA17" s="69" t="str">
        <f t="shared" si="55"/>
        <v>T</v>
      </c>
      <c r="ZB17" s="69" t="str">
        <f t="shared" si="55"/>
        <v>W</v>
      </c>
      <c r="ZC17" s="69" t="str">
        <f t="shared" si="55"/>
        <v>T</v>
      </c>
      <c r="ZD17" s="69" t="str">
        <f t="shared" si="55"/>
        <v>F</v>
      </c>
      <c r="ZE17" s="69" t="str">
        <f t="shared" si="55"/>
        <v>S</v>
      </c>
      <c r="ZF17" s="69" t="str">
        <f t="shared" si="55"/>
        <v>S</v>
      </c>
      <c r="ZG17" s="69" t="str">
        <f t="shared" si="55"/>
        <v>M</v>
      </c>
      <c r="ZH17" s="69" t="str">
        <f t="shared" si="55"/>
        <v>T</v>
      </c>
      <c r="ZI17" s="69" t="str">
        <f t="shared" si="55"/>
        <v>W</v>
      </c>
      <c r="ZJ17" s="69" t="str">
        <f t="shared" si="55"/>
        <v>T</v>
      </c>
      <c r="ZK17" s="69" t="str">
        <f t="shared" si="55"/>
        <v>F</v>
      </c>
      <c r="ZL17" s="69" t="str">
        <f t="shared" si="55"/>
        <v>S</v>
      </c>
      <c r="ZM17" s="69" t="str">
        <f t="shared" si="55"/>
        <v>S</v>
      </c>
      <c r="ZN17" s="69" t="str">
        <f t="shared" si="55"/>
        <v>M</v>
      </c>
      <c r="ZO17" s="69" t="str">
        <f t="shared" si="55"/>
        <v>T</v>
      </c>
      <c r="ZP17" s="69" t="str">
        <f t="shared" si="55"/>
        <v>W</v>
      </c>
      <c r="ZQ17" s="69" t="str">
        <f t="shared" si="55"/>
        <v>T</v>
      </c>
      <c r="ZR17" s="69" t="str">
        <f t="shared" si="55"/>
        <v>F</v>
      </c>
      <c r="ZS17" s="69" t="str">
        <f t="shared" si="55"/>
        <v>S</v>
      </c>
      <c r="ZT17" s="69" t="str">
        <f t="shared" si="55"/>
        <v>S</v>
      </c>
      <c r="ZU17" s="69" t="str">
        <f t="shared" si="55"/>
        <v>M</v>
      </c>
      <c r="ZV17" s="69" t="str">
        <f t="shared" si="55"/>
        <v>T</v>
      </c>
      <c r="ZW17" s="69" t="str">
        <f t="shared" si="55"/>
        <v>W</v>
      </c>
      <c r="ZX17" s="69" t="str">
        <f t="shared" si="55"/>
        <v>T</v>
      </c>
      <c r="ZY17" s="69" t="str">
        <f t="shared" si="55"/>
        <v>F</v>
      </c>
      <c r="ZZ17" s="69" t="str">
        <f t="shared" si="55"/>
        <v>S</v>
      </c>
      <c r="AAA17" s="69" t="str">
        <f t="shared" si="55"/>
        <v>S</v>
      </c>
      <c r="AAB17" s="69" t="str">
        <f t="shared" si="55"/>
        <v>M</v>
      </c>
      <c r="AAC17" s="69" t="str">
        <f t="shared" si="55"/>
        <v>T</v>
      </c>
      <c r="AAD17" s="69" t="str">
        <f t="shared" si="55"/>
        <v>W</v>
      </c>
      <c r="AAE17" s="69" t="str">
        <f t="shared" si="55"/>
        <v>T</v>
      </c>
      <c r="AAF17" s="69" t="str">
        <f t="shared" si="55"/>
        <v>F</v>
      </c>
      <c r="AAG17" s="69" t="str">
        <f t="shared" si="55"/>
        <v>S</v>
      </c>
      <c r="AAH17" s="69" t="str">
        <f t="shared" si="55"/>
        <v>S</v>
      </c>
      <c r="AAI17" s="69" t="str">
        <f t="shared" si="55"/>
        <v>M</v>
      </c>
      <c r="AAJ17" s="69" t="str">
        <f t="shared" si="55"/>
        <v>T</v>
      </c>
      <c r="AAK17" s="69" t="str">
        <f t="shared" si="55"/>
        <v>W</v>
      </c>
      <c r="AAL17" s="69" t="str">
        <f t="shared" si="55"/>
        <v>T</v>
      </c>
      <c r="AAM17" s="69" t="str">
        <f t="shared" si="55"/>
        <v>F</v>
      </c>
      <c r="AAN17" s="69" t="str">
        <f t="shared" si="55"/>
        <v>S</v>
      </c>
      <c r="AAO17" s="69" t="str">
        <f t="shared" si="55"/>
        <v>S</v>
      </c>
      <c r="AAP17" s="69" t="str">
        <f t="shared" si="55"/>
        <v>M</v>
      </c>
      <c r="AAQ17" s="69" t="str">
        <f t="shared" si="55"/>
        <v>T</v>
      </c>
      <c r="AAR17" s="69" t="str">
        <f t="shared" si="55"/>
        <v>W</v>
      </c>
      <c r="AAS17" s="69" t="str">
        <f t="shared" si="55"/>
        <v>T</v>
      </c>
      <c r="AAT17" s="69" t="str">
        <f t="shared" si="55"/>
        <v>F</v>
      </c>
      <c r="AAU17" s="69" t="str">
        <f t="shared" si="55"/>
        <v>S</v>
      </c>
      <c r="AAV17" s="69" t="str">
        <f t="shared" ref="AAV17:ADG17" si="56">IF(TEXT(AAV12,"ddd")="ddd",UPPER(LEFT(TEXT(AAV12,"jjj"),1)),UPPER(LEFT(TEXT(AAV12,"ddd"),1)))</f>
        <v>S</v>
      </c>
      <c r="AAW17" s="69" t="str">
        <f t="shared" si="56"/>
        <v>M</v>
      </c>
      <c r="AAX17" s="69" t="str">
        <f t="shared" si="56"/>
        <v>T</v>
      </c>
      <c r="AAY17" s="69" t="str">
        <f t="shared" si="56"/>
        <v>W</v>
      </c>
      <c r="AAZ17" s="69" t="str">
        <f t="shared" si="56"/>
        <v>T</v>
      </c>
      <c r="ABA17" s="69" t="str">
        <f t="shared" si="56"/>
        <v>F</v>
      </c>
      <c r="ABB17" s="69" t="str">
        <f t="shared" si="56"/>
        <v>S</v>
      </c>
      <c r="ABC17" s="69" t="str">
        <f t="shared" si="56"/>
        <v>S</v>
      </c>
      <c r="ABD17" s="69" t="str">
        <f t="shared" si="56"/>
        <v>M</v>
      </c>
      <c r="ABE17" s="69" t="str">
        <f t="shared" si="56"/>
        <v>T</v>
      </c>
      <c r="ABF17" s="69" t="str">
        <f t="shared" si="56"/>
        <v>W</v>
      </c>
      <c r="ABG17" s="69" t="str">
        <f t="shared" si="56"/>
        <v>T</v>
      </c>
      <c r="ABH17" s="69" t="str">
        <f t="shared" si="56"/>
        <v>F</v>
      </c>
      <c r="ABI17" s="69" t="str">
        <f t="shared" si="56"/>
        <v>S</v>
      </c>
      <c r="ABJ17" s="69" t="str">
        <f t="shared" si="56"/>
        <v>S</v>
      </c>
      <c r="ABK17" s="69" t="str">
        <f t="shared" si="56"/>
        <v>M</v>
      </c>
      <c r="ABL17" s="69" t="str">
        <f t="shared" si="56"/>
        <v>T</v>
      </c>
      <c r="ABM17" s="69" t="str">
        <f t="shared" si="56"/>
        <v>W</v>
      </c>
      <c r="ABN17" s="69" t="str">
        <f t="shared" si="56"/>
        <v>T</v>
      </c>
      <c r="ABO17" s="69" t="str">
        <f t="shared" si="56"/>
        <v>F</v>
      </c>
      <c r="ABP17" s="69" t="str">
        <f t="shared" si="56"/>
        <v>S</v>
      </c>
      <c r="ABQ17" s="69" t="str">
        <f t="shared" si="56"/>
        <v>S</v>
      </c>
      <c r="ABR17" s="69" t="str">
        <f t="shared" si="56"/>
        <v>M</v>
      </c>
      <c r="ABS17" s="69" t="str">
        <f t="shared" si="56"/>
        <v>T</v>
      </c>
      <c r="ABT17" s="69" t="str">
        <f t="shared" si="56"/>
        <v>W</v>
      </c>
      <c r="ABU17" s="69" t="str">
        <f t="shared" si="56"/>
        <v>T</v>
      </c>
      <c r="ABV17" s="69" t="str">
        <f t="shared" si="56"/>
        <v>F</v>
      </c>
      <c r="ABW17" s="69" t="str">
        <f t="shared" si="56"/>
        <v>S</v>
      </c>
      <c r="ABX17" s="69" t="str">
        <f t="shared" si="56"/>
        <v>S</v>
      </c>
      <c r="ABY17" s="69" t="str">
        <f t="shared" si="56"/>
        <v>M</v>
      </c>
      <c r="ABZ17" s="69" t="str">
        <f t="shared" si="56"/>
        <v>T</v>
      </c>
      <c r="ACA17" s="69" t="str">
        <f t="shared" si="56"/>
        <v>W</v>
      </c>
      <c r="ACB17" s="69" t="str">
        <f t="shared" si="56"/>
        <v>T</v>
      </c>
      <c r="ACC17" s="69" t="str">
        <f t="shared" si="56"/>
        <v>F</v>
      </c>
      <c r="ACD17" s="69" t="str">
        <f t="shared" si="56"/>
        <v>S</v>
      </c>
      <c r="ACE17" s="69" t="str">
        <f t="shared" si="56"/>
        <v>S</v>
      </c>
      <c r="ACF17" s="69" t="str">
        <f t="shared" si="56"/>
        <v>M</v>
      </c>
      <c r="ACG17" s="69" t="str">
        <f t="shared" si="56"/>
        <v>T</v>
      </c>
      <c r="ACH17" s="69" t="str">
        <f t="shared" si="56"/>
        <v>W</v>
      </c>
      <c r="ACI17" s="69" t="str">
        <f t="shared" si="56"/>
        <v>T</v>
      </c>
      <c r="ACJ17" s="69" t="str">
        <f t="shared" si="56"/>
        <v>F</v>
      </c>
      <c r="ACK17" s="69" t="str">
        <f t="shared" si="56"/>
        <v>S</v>
      </c>
      <c r="ACL17" s="69" t="str">
        <f t="shared" si="56"/>
        <v>S</v>
      </c>
      <c r="ACM17" s="69" t="str">
        <f t="shared" si="56"/>
        <v>M</v>
      </c>
      <c r="ACN17" s="69" t="str">
        <f t="shared" si="56"/>
        <v>T</v>
      </c>
      <c r="ACO17" s="69" t="str">
        <f t="shared" si="56"/>
        <v>W</v>
      </c>
      <c r="ACP17" s="69" t="str">
        <f t="shared" si="56"/>
        <v>T</v>
      </c>
      <c r="ACQ17" s="69" t="str">
        <f t="shared" si="56"/>
        <v>F</v>
      </c>
      <c r="ACR17" s="69" t="str">
        <f t="shared" si="56"/>
        <v>S</v>
      </c>
      <c r="ACS17" s="69" t="str">
        <f t="shared" si="56"/>
        <v>S</v>
      </c>
      <c r="ACT17" s="69" t="str">
        <f t="shared" si="56"/>
        <v>M</v>
      </c>
      <c r="ACU17" s="69" t="str">
        <f t="shared" si="56"/>
        <v>T</v>
      </c>
      <c r="ACV17" s="69" t="str">
        <f t="shared" si="56"/>
        <v>W</v>
      </c>
      <c r="ACW17" s="69" t="str">
        <f t="shared" si="56"/>
        <v>T</v>
      </c>
      <c r="ACX17" s="69" t="str">
        <f t="shared" si="56"/>
        <v>F</v>
      </c>
      <c r="ACY17" s="69" t="str">
        <f t="shared" si="56"/>
        <v>S</v>
      </c>
      <c r="ACZ17" s="69" t="str">
        <f t="shared" si="56"/>
        <v>S</v>
      </c>
      <c r="ADA17" s="69" t="str">
        <f t="shared" si="56"/>
        <v>M</v>
      </c>
      <c r="ADB17" s="69" t="str">
        <f t="shared" si="56"/>
        <v>T</v>
      </c>
      <c r="ADC17" s="69" t="str">
        <f t="shared" si="56"/>
        <v>W</v>
      </c>
      <c r="ADD17" s="69" t="str">
        <f t="shared" si="56"/>
        <v>T</v>
      </c>
      <c r="ADE17" s="69" t="str">
        <f t="shared" si="56"/>
        <v>F</v>
      </c>
      <c r="ADF17" s="69" t="str">
        <f t="shared" si="56"/>
        <v>S</v>
      </c>
      <c r="ADG17" s="69" t="str">
        <f t="shared" si="56"/>
        <v>S</v>
      </c>
      <c r="ADH17" s="69" t="str">
        <f t="shared" ref="ADH17:AFS17" si="57">IF(TEXT(ADH12,"ddd")="ddd",UPPER(LEFT(TEXT(ADH12,"jjj"),1)),UPPER(LEFT(TEXT(ADH12,"ddd"),1)))</f>
        <v>M</v>
      </c>
      <c r="ADI17" s="69" t="str">
        <f t="shared" si="57"/>
        <v>T</v>
      </c>
      <c r="ADJ17" s="69" t="str">
        <f t="shared" si="57"/>
        <v>W</v>
      </c>
      <c r="ADK17" s="69" t="str">
        <f t="shared" si="57"/>
        <v>T</v>
      </c>
      <c r="ADL17" s="69" t="str">
        <f t="shared" si="57"/>
        <v>F</v>
      </c>
      <c r="ADM17" s="69" t="str">
        <f t="shared" si="57"/>
        <v>S</v>
      </c>
      <c r="ADN17" s="69" t="str">
        <f t="shared" si="57"/>
        <v>S</v>
      </c>
      <c r="ADO17" s="69" t="str">
        <f t="shared" si="57"/>
        <v>M</v>
      </c>
      <c r="ADP17" s="69" t="str">
        <f t="shared" si="57"/>
        <v>T</v>
      </c>
      <c r="ADQ17" s="69" t="str">
        <f t="shared" si="57"/>
        <v>W</v>
      </c>
      <c r="ADR17" s="69" t="str">
        <f t="shared" si="57"/>
        <v>T</v>
      </c>
      <c r="ADS17" s="69" t="str">
        <f t="shared" si="57"/>
        <v>F</v>
      </c>
      <c r="ADT17" s="69" t="str">
        <f t="shared" si="57"/>
        <v>S</v>
      </c>
      <c r="ADU17" s="69" t="str">
        <f t="shared" si="57"/>
        <v>S</v>
      </c>
      <c r="ADV17" s="69" t="str">
        <f t="shared" si="57"/>
        <v>M</v>
      </c>
      <c r="ADW17" s="69" t="str">
        <f t="shared" si="57"/>
        <v>T</v>
      </c>
      <c r="ADX17" s="69" t="str">
        <f t="shared" si="57"/>
        <v>W</v>
      </c>
      <c r="ADY17" s="69" t="str">
        <f t="shared" si="57"/>
        <v>T</v>
      </c>
      <c r="ADZ17" s="69" t="str">
        <f t="shared" si="57"/>
        <v>F</v>
      </c>
      <c r="AEA17" s="69" t="str">
        <f t="shared" si="57"/>
        <v>S</v>
      </c>
      <c r="AEB17" s="69" t="str">
        <f t="shared" si="57"/>
        <v>S</v>
      </c>
      <c r="AEC17" s="69" t="str">
        <f t="shared" si="57"/>
        <v>M</v>
      </c>
      <c r="AED17" s="69" t="str">
        <f t="shared" si="57"/>
        <v>T</v>
      </c>
      <c r="AEE17" s="69" t="str">
        <f t="shared" si="57"/>
        <v>W</v>
      </c>
      <c r="AEF17" s="69" t="str">
        <f t="shared" si="57"/>
        <v>T</v>
      </c>
      <c r="AEG17" s="69" t="str">
        <f t="shared" si="57"/>
        <v>F</v>
      </c>
      <c r="AEH17" s="69" t="str">
        <f t="shared" si="57"/>
        <v>S</v>
      </c>
      <c r="AEI17" s="69" t="str">
        <f t="shared" si="57"/>
        <v>S</v>
      </c>
      <c r="AEJ17" s="69" t="str">
        <f t="shared" si="57"/>
        <v>M</v>
      </c>
      <c r="AEK17" s="69" t="str">
        <f t="shared" si="57"/>
        <v>T</v>
      </c>
      <c r="AEL17" s="69" t="str">
        <f t="shared" si="57"/>
        <v>W</v>
      </c>
      <c r="AEM17" s="69" t="str">
        <f t="shared" si="57"/>
        <v>T</v>
      </c>
      <c r="AEN17" s="69" t="str">
        <f t="shared" si="57"/>
        <v>F</v>
      </c>
      <c r="AEO17" s="69" t="str">
        <f t="shared" si="57"/>
        <v>S</v>
      </c>
      <c r="AEP17" s="69" t="str">
        <f t="shared" si="57"/>
        <v>S</v>
      </c>
      <c r="AEQ17" s="69" t="str">
        <f t="shared" si="57"/>
        <v>M</v>
      </c>
      <c r="AER17" s="69" t="str">
        <f t="shared" si="57"/>
        <v>T</v>
      </c>
      <c r="AES17" s="69" t="str">
        <f t="shared" si="57"/>
        <v>W</v>
      </c>
      <c r="AET17" s="69" t="str">
        <f t="shared" si="57"/>
        <v>T</v>
      </c>
      <c r="AEU17" s="69" t="str">
        <f t="shared" si="57"/>
        <v>F</v>
      </c>
      <c r="AEV17" s="69" t="str">
        <f t="shared" si="57"/>
        <v>S</v>
      </c>
      <c r="AEW17" s="69" t="str">
        <f t="shared" si="57"/>
        <v>S</v>
      </c>
      <c r="AEX17" s="69" t="str">
        <f t="shared" si="57"/>
        <v>M</v>
      </c>
      <c r="AEY17" s="69" t="str">
        <f t="shared" si="57"/>
        <v>T</v>
      </c>
      <c r="AEZ17" s="69" t="str">
        <f t="shared" si="57"/>
        <v>W</v>
      </c>
      <c r="AFA17" s="69" t="str">
        <f t="shared" si="57"/>
        <v>T</v>
      </c>
      <c r="AFB17" s="69" t="str">
        <f t="shared" si="57"/>
        <v>F</v>
      </c>
      <c r="AFC17" s="69" t="str">
        <f t="shared" si="57"/>
        <v>S</v>
      </c>
      <c r="AFD17" s="69" t="str">
        <f t="shared" si="57"/>
        <v>S</v>
      </c>
      <c r="AFE17" s="69" t="str">
        <f t="shared" si="57"/>
        <v>M</v>
      </c>
      <c r="AFF17" s="69" t="str">
        <f t="shared" si="57"/>
        <v>T</v>
      </c>
      <c r="AFG17" s="69" t="str">
        <f t="shared" si="57"/>
        <v>W</v>
      </c>
      <c r="AFH17" s="69" t="str">
        <f t="shared" si="57"/>
        <v>T</v>
      </c>
      <c r="AFI17" s="69" t="str">
        <f t="shared" si="57"/>
        <v>F</v>
      </c>
      <c r="AFJ17" s="69" t="str">
        <f t="shared" si="57"/>
        <v>S</v>
      </c>
      <c r="AFK17" s="69" t="str">
        <f t="shared" si="57"/>
        <v>S</v>
      </c>
      <c r="AFL17" s="69" t="str">
        <f t="shared" si="57"/>
        <v>M</v>
      </c>
      <c r="AFM17" s="69" t="str">
        <f t="shared" si="57"/>
        <v>T</v>
      </c>
      <c r="AFN17" s="69" t="str">
        <f t="shared" si="57"/>
        <v>W</v>
      </c>
      <c r="AFO17" s="69" t="str">
        <f t="shared" si="57"/>
        <v>T</v>
      </c>
      <c r="AFP17" s="69" t="str">
        <f t="shared" si="57"/>
        <v>F</v>
      </c>
      <c r="AFQ17" s="69" t="str">
        <f t="shared" si="57"/>
        <v>S</v>
      </c>
      <c r="AFR17" s="69" t="str">
        <f t="shared" si="57"/>
        <v>S</v>
      </c>
      <c r="AFS17" s="69" t="str">
        <f t="shared" si="57"/>
        <v>M</v>
      </c>
      <c r="AFT17" s="69" t="str">
        <f t="shared" ref="AFT17:AIE17" si="58">IF(TEXT(AFT12,"ddd")="ddd",UPPER(LEFT(TEXT(AFT12,"jjj"),1)),UPPER(LEFT(TEXT(AFT12,"ddd"),1)))</f>
        <v>T</v>
      </c>
      <c r="AFU17" s="69" t="str">
        <f t="shared" si="58"/>
        <v>W</v>
      </c>
      <c r="AFV17" s="69" t="str">
        <f t="shared" si="58"/>
        <v>T</v>
      </c>
      <c r="AFW17" s="69" t="str">
        <f t="shared" si="58"/>
        <v>F</v>
      </c>
      <c r="AFX17" s="69" t="str">
        <f t="shared" si="58"/>
        <v>S</v>
      </c>
      <c r="AFY17" s="69" t="str">
        <f t="shared" si="58"/>
        <v>S</v>
      </c>
      <c r="AFZ17" s="69" t="str">
        <f t="shared" si="58"/>
        <v>M</v>
      </c>
      <c r="AGA17" s="69" t="str">
        <f t="shared" si="58"/>
        <v>T</v>
      </c>
      <c r="AGB17" s="69" t="str">
        <f t="shared" si="58"/>
        <v>W</v>
      </c>
      <c r="AGC17" s="69" t="str">
        <f t="shared" si="58"/>
        <v>T</v>
      </c>
      <c r="AGD17" s="69" t="str">
        <f t="shared" si="58"/>
        <v>F</v>
      </c>
      <c r="AGE17" s="69" t="str">
        <f t="shared" si="58"/>
        <v>S</v>
      </c>
      <c r="AGF17" s="69" t="str">
        <f t="shared" si="58"/>
        <v>S</v>
      </c>
      <c r="AGG17" s="69" t="str">
        <f t="shared" si="58"/>
        <v>M</v>
      </c>
      <c r="AGH17" s="69" t="str">
        <f t="shared" si="58"/>
        <v>T</v>
      </c>
      <c r="AGI17" s="69" t="str">
        <f t="shared" si="58"/>
        <v>W</v>
      </c>
      <c r="AGJ17" s="69" t="str">
        <f t="shared" si="58"/>
        <v>T</v>
      </c>
      <c r="AGK17" s="69" t="str">
        <f t="shared" si="58"/>
        <v>F</v>
      </c>
      <c r="AGL17" s="69" t="str">
        <f t="shared" si="58"/>
        <v>S</v>
      </c>
      <c r="AGM17" s="69" t="str">
        <f t="shared" si="58"/>
        <v>S</v>
      </c>
      <c r="AGN17" s="69" t="str">
        <f t="shared" si="58"/>
        <v>M</v>
      </c>
      <c r="AGO17" s="69" t="str">
        <f t="shared" si="58"/>
        <v>T</v>
      </c>
      <c r="AGP17" s="69" t="str">
        <f t="shared" si="58"/>
        <v>W</v>
      </c>
      <c r="AGQ17" s="69" t="str">
        <f t="shared" si="58"/>
        <v>T</v>
      </c>
      <c r="AGR17" s="69" t="str">
        <f t="shared" si="58"/>
        <v>F</v>
      </c>
      <c r="AGS17" s="69" t="str">
        <f t="shared" si="58"/>
        <v>S</v>
      </c>
      <c r="AGT17" s="69" t="str">
        <f t="shared" si="58"/>
        <v>S</v>
      </c>
      <c r="AGU17" s="69" t="str">
        <f t="shared" si="58"/>
        <v>M</v>
      </c>
      <c r="AGV17" s="69" t="str">
        <f t="shared" si="58"/>
        <v>T</v>
      </c>
      <c r="AGW17" s="69" t="str">
        <f t="shared" si="58"/>
        <v>W</v>
      </c>
      <c r="AGX17" s="69" t="str">
        <f t="shared" si="58"/>
        <v>T</v>
      </c>
      <c r="AGY17" s="69" t="str">
        <f t="shared" si="58"/>
        <v>F</v>
      </c>
      <c r="AGZ17" s="69" t="str">
        <f t="shared" si="58"/>
        <v>S</v>
      </c>
      <c r="AHA17" s="69" t="str">
        <f t="shared" si="58"/>
        <v>S</v>
      </c>
      <c r="AHB17" s="69" t="str">
        <f t="shared" si="58"/>
        <v>M</v>
      </c>
      <c r="AHC17" s="69" t="str">
        <f t="shared" si="58"/>
        <v>T</v>
      </c>
      <c r="AHD17" s="69" t="str">
        <f t="shared" si="58"/>
        <v>W</v>
      </c>
      <c r="AHE17" s="69" t="str">
        <f t="shared" si="58"/>
        <v>T</v>
      </c>
      <c r="AHF17" s="69" t="str">
        <f t="shared" si="58"/>
        <v>F</v>
      </c>
      <c r="AHG17" s="69" t="str">
        <f t="shared" si="58"/>
        <v>S</v>
      </c>
      <c r="AHH17" s="69" t="str">
        <f t="shared" si="58"/>
        <v>S</v>
      </c>
      <c r="AHI17" s="69" t="str">
        <f t="shared" si="58"/>
        <v>M</v>
      </c>
      <c r="AHJ17" s="69" t="str">
        <f t="shared" si="58"/>
        <v>T</v>
      </c>
      <c r="AHK17" s="69" t="str">
        <f t="shared" si="58"/>
        <v>W</v>
      </c>
      <c r="AHL17" s="69" t="str">
        <f t="shared" si="58"/>
        <v>T</v>
      </c>
      <c r="AHM17" s="69" t="str">
        <f t="shared" si="58"/>
        <v>F</v>
      </c>
      <c r="AHN17" s="69" t="str">
        <f t="shared" si="58"/>
        <v>S</v>
      </c>
      <c r="AHO17" s="69" t="str">
        <f t="shared" si="58"/>
        <v>S</v>
      </c>
      <c r="AHP17" s="69" t="str">
        <f t="shared" si="58"/>
        <v>M</v>
      </c>
      <c r="AHQ17" s="69" t="str">
        <f t="shared" si="58"/>
        <v>T</v>
      </c>
      <c r="AHR17" s="69" t="str">
        <f t="shared" si="58"/>
        <v>W</v>
      </c>
      <c r="AHS17" s="69" t="str">
        <f t="shared" si="58"/>
        <v>T</v>
      </c>
      <c r="AHT17" s="69" t="str">
        <f t="shared" si="58"/>
        <v>F</v>
      </c>
      <c r="AHU17" s="69" t="str">
        <f t="shared" si="58"/>
        <v>S</v>
      </c>
      <c r="AHV17" s="69" t="str">
        <f t="shared" si="58"/>
        <v>S</v>
      </c>
      <c r="AHW17" s="69" t="str">
        <f t="shared" si="58"/>
        <v>M</v>
      </c>
      <c r="AHX17" s="69" t="str">
        <f t="shared" si="58"/>
        <v>T</v>
      </c>
      <c r="AHY17" s="69" t="str">
        <f t="shared" si="58"/>
        <v>W</v>
      </c>
      <c r="AHZ17" s="69" t="str">
        <f t="shared" si="58"/>
        <v>T</v>
      </c>
      <c r="AIA17" s="69" t="str">
        <f t="shared" si="58"/>
        <v>F</v>
      </c>
      <c r="AIB17" s="69" t="str">
        <f t="shared" si="58"/>
        <v>S</v>
      </c>
      <c r="AIC17" s="69" t="str">
        <f t="shared" si="58"/>
        <v>S</v>
      </c>
      <c r="AID17" s="69" t="str">
        <f t="shared" si="58"/>
        <v>M</v>
      </c>
      <c r="AIE17" s="69" t="str">
        <f t="shared" si="58"/>
        <v>T</v>
      </c>
      <c r="AIF17" s="69" t="str">
        <f t="shared" ref="AIF17:AKK17" si="59">IF(TEXT(AIF12,"ddd")="ddd",UPPER(LEFT(TEXT(AIF12,"jjj"),1)),UPPER(LEFT(TEXT(AIF12,"ddd"),1)))</f>
        <v>W</v>
      </c>
      <c r="AIG17" s="69" t="str">
        <f t="shared" si="59"/>
        <v>T</v>
      </c>
      <c r="AIH17" s="69" t="str">
        <f t="shared" si="59"/>
        <v>F</v>
      </c>
      <c r="AII17" s="69" t="str">
        <f t="shared" si="59"/>
        <v>S</v>
      </c>
      <c r="AIJ17" s="69" t="str">
        <f t="shared" si="59"/>
        <v>S</v>
      </c>
      <c r="AIK17" s="69" t="str">
        <f t="shared" si="59"/>
        <v>M</v>
      </c>
      <c r="AIL17" s="69" t="str">
        <f t="shared" si="59"/>
        <v>T</v>
      </c>
      <c r="AIM17" s="69" t="str">
        <f t="shared" si="59"/>
        <v>W</v>
      </c>
      <c r="AIN17" s="69" t="str">
        <f t="shared" si="59"/>
        <v>T</v>
      </c>
      <c r="AIO17" s="69" t="str">
        <f t="shared" si="59"/>
        <v>F</v>
      </c>
      <c r="AIP17" s="69" t="str">
        <f t="shared" si="59"/>
        <v>S</v>
      </c>
      <c r="AIQ17" s="69" t="str">
        <f t="shared" si="59"/>
        <v>S</v>
      </c>
      <c r="AIR17" s="69" t="str">
        <f t="shared" si="59"/>
        <v>M</v>
      </c>
      <c r="AIS17" s="69" t="str">
        <f t="shared" si="59"/>
        <v>T</v>
      </c>
      <c r="AIT17" s="69" t="str">
        <f t="shared" si="59"/>
        <v>W</v>
      </c>
      <c r="AIU17" s="69" t="str">
        <f t="shared" si="59"/>
        <v>T</v>
      </c>
      <c r="AIV17" s="69" t="str">
        <f t="shared" si="59"/>
        <v>F</v>
      </c>
      <c r="AIW17" s="69" t="str">
        <f t="shared" si="59"/>
        <v>S</v>
      </c>
      <c r="AIX17" s="69" t="str">
        <f t="shared" si="59"/>
        <v>S</v>
      </c>
      <c r="AIY17" s="69" t="str">
        <f t="shared" si="59"/>
        <v>M</v>
      </c>
      <c r="AIZ17" s="69" t="str">
        <f t="shared" si="59"/>
        <v>T</v>
      </c>
      <c r="AJA17" s="69" t="str">
        <f t="shared" si="59"/>
        <v>W</v>
      </c>
      <c r="AJB17" s="69" t="str">
        <f t="shared" si="59"/>
        <v>T</v>
      </c>
      <c r="AJC17" s="69" t="str">
        <f t="shared" si="59"/>
        <v>F</v>
      </c>
      <c r="AJD17" s="69" t="str">
        <f t="shared" si="59"/>
        <v>S</v>
      </c>
      <c r="AJE17" s="69" t="str">
        <f t="shared" si="59"/>
        <v>S</v>
      </c>
      <c r="AJF17" s="69" t="str">
        <f t="shared" si="59"/>
        <v>M</v>
      </c>
      <c r="AJG17" s="69" t="str">
        <f t="shared" si="59"/>
        <v>T</v>
      </c>
      <c r="AJH17" s="69" t="str">
        <f t="shared" si="59"/>
        <v>W</v>
      </c>
      <c r="AJI17" s="69" t="str">
        <f t="shared" si="59"/>
        <v>T</v>
      </c>
      <c r="AJJ17" s="69" t="str">
        <f t="shared" si="59"/>
        <v>F</v>
      </c>
      <c r="AJK17" s="69" t="str">
        <f t="shared" si="59"/>
        <v>S</v>
      </c>
      <c r="AJL17" s="69" t="str">
        <f t="shared" si="59"/>
        <v>S</v>
      </c>
      <c r="AJM17" s="69" t="str">
        <f t="shared" si="59"/>
        <v>M</v>
      </c>
      <c r="AJN17" s="69" t="str">
        <f t="shared" si="59"/>
        <v>T</v>
      </c>
      <c r="AJO17" s="69" t="str">
        <f t="shared" si="59"/>
        <v>W</v>
      </c>
      <c r="AJP17" s="69" t="str">
        <f t="shared" si="59"/>
        <v>T</v>
      </c>
      <c r="AJQ17" s="69" t="str">
        <f t="shared" si="59"/>
        <v>F</v>
      </c>
      <c r="AJR17" s="69" t="str">
        <f t="shared" si="59"/>
        <v>S</v>
      </c>
      <c r="AJS17" s="69" t="str">
        <f t="shared" si="59"/>
        <v>S</v>
      </c>
      <c r="AJT17" s="69" t="str">
        <f t="shared" si="59"/>
        <v>M</v>
      </c>
      <c r="AJU17" s="69" t="str">
        <f t="shared" si="59"/>
        <v>T</v>
      </c>
      <c r="AJV17" s="69" t="str">
        <f t="shared" si="59"/>
        <v>W</v>
      </c>
      <c r="AJW17" s="69" t="str">
        <f t="shared" si="59"/>
        <v>T</v>
      </c>
      <c r="AJX17" s="69" t="str">
        <f t="shared" si="59"/>
        <v>F</v>
      </c>
      <c r="AJY17" s="69" t="str">
        <f t="shared" si="59"/>
        <v>S</v>
      </c>
      <c r="AJZ17" s="69" t="str">
        <f t="shared" si="59"/>
        <v>S</v>
      </c>
      <c r="AKA17" s="69" t="str">
        <f t="shared" si="59"/>
        <v>M</v>
      </c>
      <c r="AKB17" s="69" t="str">
        <f t="shared" si="59"/>
        <v>T</v>
      </c>
      <c r="AKC17" s="69" t="str">
        <f t="shared" si="59"/>
        <v>W</v>
      </c>
      <c r="AKD17" s="69" t="str">
        <f t="shared" si="59"/>
        <v>T</v>
      </c>
      <c r="AKE17" s="69" t="str">
        <f t="shared" si="59"/>
        <v>F</v>
      </c>
      <c r="AKF17" s="69" t="str">
        <f t="shared" si="59"/>
        <v>S</v>
      </c>
      <c r="AKG17" s="69" t="str">
        <f t="shared" si="59"/>
        <v>S</v>
      </c>
      <c r="AKH17" s="69" t="str">
        <f t="shared" si="59"/>
        <v>M</v>
      </c>
      <c r="AKI17" s="69" t="str">
        <f t="shared" si="59"/>
        <v>T</v>
      </c>
      <c r="AKJ17" s="69" t="str">
        <f t="shared" si="59"/>
        <v>W</v>
      </c>
      <c r="AKK17" s="69" t="str">
        <f t="shared" si="59"/>
        <v>T</v>
      </c>
    </row>
    <row r="18" spans="1:973" s="62" customFormat="1" ht="25.5" x14ac:dyDescent="0.2">
      <c r="B18" s="70"/>
      <c r="C18" s="241"/>
      <c r="D18" s="241"/>
      <c r="E18" s="241"/>
      <c r="F18" s="241"/>
      <c r="G18" s="71" t="str">
        <f>IF($AK$6,"Décalage","Shift")</f>
        <v>Décalage</v>
      </c>
      <c r="H18" s="72"/>
      <c r="I18" s="73" t="str">
        <f>IF($AK$6,"Début","Start")</f>
        <v>Début</v>
      </c>
      <c r="J18" s="74" t="s">
        <v>12</v>
      </c>
      <c r="K18" s="75" t="s">
        <v>13</v>
      </c>
      <c r="L18" s="74" t="s">
        <v>14</v>
      </c>
      <c r="M18" s="73" t="str">
        <f>IF($AK$6,"Durée (j)","Duration")</f>
        <v>Durée (j)</v>
      </c>
      <c r="N18" s="162" t="s">
        <v>15</v>
      </c>
      <c r="O18" s="76" t="s">
        <v>16</v>
      </c>
      <c r="P18" s="73" t="str">
        <f>IF($AK$6,"Fin","End")</f>
        <v>Fin</v>
      </c>
      <c r="Q18" s="242" t="str">
        <f>IF($AK$6,"Avanc.","Status")</f>
        <v>Avanc.</v>
      </c>
      <c r="R18" s="243"/>
      <c r="S18" s="244"/>
      <c r="T18" s="77">
        <f t="shared" ref="T18:CE18" si="60">T12</f>
        <v>42795</v>
      </c>
      <c r="U18" s="77">
        <f t="shared" si="60"/>
        <v>42796</v>
      </c>
      <c r="V18" s="77">
        <f t="shared" si="60"/>
        <v>42797</v>
      </c>
      <c r="W18" s="77">
        <f t="shared" si="60"/>
        <v>42798</v>
      </c>
      <c r="X18" s="77">
        <f t="shared" si="60"/>
        <v>42799</v>
      </c>
      <c r="Y18" s="77">
        <f t="shared" si="60"/>
        <v>42800</v>
      </c>
      <c r="Z18" s="77">
        <f t="shared" si="60"/>
        <v>42801</v>
      </c>
      <c r="AA18" s="77">
        <f t="shared" si="60"/>
        <v>42802</v>
      </c>
      <c r="AB18" s="77">
        <f t="shared" si="60"/>
        <v>42803</v>
      </c>
      <c r="AC18" s="77">
        <f t="shared" si="60"/>
        <v>42804</v>
      </c>
      <c r="AD18" s="77">
        <f t="shared" si="60"/>
        <v>42805</v>
      </c>
      <c r="AE18" s="77">
        <f t="shared" si="60"/>
        <v>42806</v>
      </c>
      <c r="AF18" s="77">
        <f t="shared" si="60"/>
        <v>42807</v>
      </c>
      <c r="AG18" s="77">
        <f t="shared" si="60"/>
        <v>42808</v>
      </c>
      <c r="AH18" s="77">
        <f t="shared" si="60"/>
        <v>42809</v>
      </c>
      <c r="AI18" s="77">
        <f t="shared" si="60"/>
        <v>42810</v>
      </c>
      <c r="AJ18" s="77">
        <f t="shared" si="60"/>
        <v>42811</v>
      </c>
      <c r="AK18" s="77">
        <f t="shared" si="60"/>
        <v>42812</v>
      </c>
      <c r="AL18" s="77">
        <f t="shared" si="60"/>
        <v>42813</v>
      </c>
      <c r="AM18" s="77">
        <f t="shared" si="60"/>
        <v>42814</v>
      </c>
      <c r="AN18" s="77">
        <f t="shared" si="60"/>
        <v>42815</v>
      </c>
      <c r="AO18" s="77">
        <f t="shared" si="60"/>
        <v>42816</v>
      </c>
      <c r="AP18" s="77">
        <f t="shared" si="60"/>
        <v>42817</v>
      </c>
      <c r="AQ18" s="77">
        <f t="shared" si="60"/>
        <v>42818</v>
      </c>
      <c r="AR18" s="77">
        <f t="shared" si="60"/>
        <v>42819</v>
      </c>
      <c r="AS18" s="77">
        <f t="shared" si="60"/>
        <v>42820</v>
      </c>
      <c r="AT18" s="77">
        <f t="shared" si="60"/>
        <v>42821</v>
      </c>
      <c r="AU18" s="77">
        <f t="shared" si="60"/>
        <v>42822</v>
      </c>
      <c r="AV18" s="77">
        <f t="shared" si="60"/>
        <v>42823</v>
      </c>
      <c r="AW18" s="77">
        <f t="shared" si="60"/>
        <v>42824</v>
      </c>
      <c r="AX18" s="77">
        <f t="shared" si="60"/>
        <v>42825</v>
      </c>
      <c r="AY18" s="77">
        <f t="shared" si="60"/>
        <v>42826</v>
      </c>
      <c r="AZ18" s="77">
        <f t="shared" si="60"/>
        <v>42827</v>
      </c>
      <c r="BA18" s="77">
        <f t="shared" si="60"/>
        <v>42828</v>
      </c>
      <c r="BB18" s="77">
        <f t="shared" si="60"/>
        <v>42829</v>
      </c>
      <c r="BC18" s="77">
        <f t="shared" si="60"/>
        <v>42830</v>
      </c>
      <c r="BD18" s="77">
        <f t="shared" si="60"/>
        <v>42831</v>
      </c>
      <c r="BE18" s="77">
        <f t="shared" si="60"/>
        <v>42832</v>
      </c>
      <c r="BF18" s="77">
        <f t="shared" si="60"/>
        <v>42833</v>
      </c>
      <c r="BG18" s="77">
        <f t="shared" si="60"/>
        <v>42834</v>
      </c>
      <c r="BH18" s="77">
        <f t="shared" si="60"/>
        <v>42835</v>
      </c>
      <c r="BI18" s="77">
        <f t="shared" si="60"/>
        <v>42836</v>
      </c>
      <c r="BJ18" s="77">
        <f t="shared" si="60"/>
        <v>42837</v>
      </c>
      <c r="BK18" s="77">
        <f t="shared" si="60"/>
        <v>42838</v>
      </c>
      <c r="BL18" s="77">
        <f t="shared" si="60"/>
        <v>42839</v>
      </c>
      <c r="BM18" s="77">
        <f t="shared" si="60"/>
        <v>42840</v>
      </c>
      <c r="BN18" s="77">
        <f t="shared" si="60"/>
        <v>42841</v>
      </c>
      <c r="BO18" s="77">
        <f t="shared" si="60"/>
        <v>42842</v>
      </c>
      <c r="BP18" s="77">
        <f t="shared" si="60"/>
        <v>42843</v>
      </c>
      <c r="BQ18" s="77">
        <f t="shared" si="60"/>
        <v>42844</v>
      </c>
      <c r="BR18" s="77">
        <f t="shared" si="60"/>
        <v>42845</v>
      </c>
      <c r="BS18" s="77">
        <f t="shared" si="60"/>
        <v>42846</v>
      </c>
      <c r="BT18" s="77">
        <f t="shared" si="60"/>
        <v>42847</v>
      </c>
      <c r="BU18" s="77">
        <f t="shared" si="60"/>
        <v>42848</v>
      </c>
      <c r="BV18" s="77">
        <f t="shared" si="60"/>
        <v>42849</v>
      </c>
      <c r="BW18" s="77">
        <f t="shared" si="60"/>
        <v>42850</v>
      </c>
      <c r="BX18" s="77">
        <f t="shared" si="60"/>
        <v>42851</v>
      </c>
      <c r="BY18" s="77">
        <f t="shared" si="60"/>
        <v>42852</v>
      </c>
      <c r="BZ18" s="77">
        <f t="shared" si="60"/>
        <v>42853</v>
      </c>
      <c r="CA18" s="77">
        <f t="shared" si="60"/>
        <v>42854</v>
      </c>
      <c r="CB18" s="77">
        <f t="shared" si="60"/>
        <v>42855</v>
      </c>
      <c r="CC18" s="77">
        <f t="shared" si="60"/>
        <v>42856</v>
      </c>
      <c r="CD18" s="77">
        <f t="shared" si="60"/>
        <v>42857</v>
      </c>
      <c r="CE18" s="77">
        <f t="shared" si="60"/>
        <v>42858</v>
      </c>
      <c r="CF18" s="77">
        <f t="shared" ref="CF18:EQ18" si="61">CF12</f>
        <v>42859</v>
      </c>
      <c r="CG18" s="77">
        <f t="shared" si="61"/>
        <v>42860</v>
      </c>
      <c r="CH18" s="77">
        <f t="shared" si="61"/>
        <v>42861</v>
      </c>
      <c r="CI18" s="77">
        <f t="shared" si="61"/>
        <v>42862</v>
      </c>
      <c r="CJ18" s="77">
        <f t="shared" si="61"/>
        <v>42863</v>
      </c>
      <c r="CK18" s="77">
        <f t="shared" si="61"/>
        <v>42864</v>
      </c>
      <c r="CL18" s="77">
        <f t="shared" si="61"/>
        <v>42865</v>
      </c>
      <c r="CM18" s="77">
        <f t="shared" si="61"/>
        <v>42866</v>
      </c>
      <c r="CN18" s="77">
        <f t="shared" si="61"/>
        <v>42867</v>
      </c>
      <c r="CO18" s="77">
        <f t="shared" si="61"/>
        <v>42868</v>
      </c>
      <c r="CP18" s="77">
        <f t="shared" si="61"/>
        <v>42869</v>
      </c>
      <c r="CQ18" s="77">
        <f t="shared" si="61"/>
        <v>42870</v>
      </c>
      <c r="CR18" s="77">
        <f t="shared" si="61"/>
        <v>42871</v>
      </c>
      <c r="CS18" s="77">
        <f t="shared" si="61"/>
        <v>42872</v>
      </c>
      <c r="CT18" s="77">
        <f t="shared" si="61"/>
        <v>42873</v>
      </c>
      <c r="CU18" s="77">
        <f t="shared" si="61"/>
        <v>42874</v>
      </c>
      <c r="CV18" s="77">
        <f t="shared" si="61"/>
        <v>42875</v>
      </c>
      <c r="CW18" s="77">
        <f t="shared" si="61"/>
        <v>42876</v>
      </c>
      <c r="CX18" s="77">
        <f t="shared" si="61"/>
        <v>42877</v>
      </c>
      <c r="CY18" s="77">
        <f t="shared" si="61"/>
        <v>42878</v>
      </c>
      <c r="CZ18" s="77">
        <f t="shared" si="61"/>
        <v>42879</v>
      </c>
      <c r="DA18" s="77">
        <f t="shared" si="61"/>
        <v>42880</v>
      </c>
      <c r="DB18" s="77">
        <f t="shared" si="61"/>
        <v>42881</v>
      </c>
      <c r="DC18" s="77">
        <f t="shared" si="61"/>
        <v>42882</v>
      </c>
      <c r="DD18" s="77">
        <f t="shared" si="61"/>
        <v>42883</v>
      </c>
      <c r="DE18" s="77">
        <f t="shared" si="61"/>
        <v>42884</v>
      </c>
      <c r="DF18" s="77">
        <f t="shared" si="61"/>
        <v>42885</v>
      </c>
      <c r="DG18" s="77">
        <f t="shared" si="61"/>
        <v>42886</v>
      </c>
      <c r="DH18" s="77">
        <f t="shared" si="61"/>
        <v>42887</v>
      </c>
      <c r="DI18" s="77">
        <f t="shared" si="61"/>
        <v>42888</v>
      </c>
      <c r="DJ18" s="77">
        <f t="shared" si="61"/>
        <v>42889</v>
      </c>
      <c r="DK18" s="77">
        <f t="shared" si="61"/>
        <v>42890</v>
      </c>
      <c r="DL18" s="77">
        <f t="shared" si="61"/>
        <v>42891</v>
      </c>
      <c r="DM18" s="77">
        <f t="shared" si="61"/>
        <v>42892</v>
      </c>
      <c r="DN18" s="77">
        <f t="shared" si="61"/>
        <v>42893</v>
      </c>
      <c r="DO18" s="77">
        <f t="shared" si="61"/>
        <v>42894</v>
      </c>
      <c r="DP18" s="77">
        <f t="shared" si="61"/>
        <v>42895</v>
      </c>
      <c r="DQ18" s="77">
        <f t="shared" si="61"/>
        <v>42896</v>
      </c>
      <c r="DR18" s="77">
        <f t="shared" si="61"/>
        <v>42897</v>
      </c>
      <c r="DS18" s="77">
        <f t="shared" si="61"/>
        <v>42898</v>
      </c>
      <c r="DT18" s="77">
        <f t="shared" si="61"/>
        <v>42899</v>
      </c>
      <c r="DU18" s="77">
        <f t="shared" si="61"/>
        <v>42900</v>
      </c>
      <c r="DV18" s="77">
        <f t="shared" si="61"/>
        <v>42901</v>
      </c>
      <c r="DW18" s="77">
        <f t="shared" si="61"/>
        <v>42902</v>
      </c>
      <c r="DX18" s="77">
        <f t="shared" si="61"/>
        <v>42903</v>
      </c>
      <c r="DY18" s="77">
        <f t="shared" si="61"/>
        <v>42904</v>
      </c>
      <c r="DZ18" s="77">
        <f t="shared" si="61"/>
        <v>42905</v>
      </c>
      <c r="EA18" s="77">
        <f t="shared" si="61"/>
        <v>42906</v>
      </c>
      <c r="EB18" s="77">
        <f t="shared" si="61"/>
        <v>42907</v>
      </c>
      <c r="EC18" s="77">
        <f t="shared" si="61"/>
        <v>42908</v>
      </c>
      <c r="ED18" s="77">
        <f t="shared" si="61"/>
        <v>42909</v>
      </c>
      <c r="EE18" s="77">
        <f t="shared" si="61"/>
        <v>42910</v>
      </c>
      <c r="EF18" s="77">
        <f t="shared" si="61"/>
        <v>42911</v>
      </c>
      <c r="EG18" s="77">
        <f t="shared" si="61"/>
        <v>42912</v>
      </c>
      <c r="EH18" s="77">
        <f t="shared" si="61"/>
        <v>42913</v>
      </c>
      <c r="EI18" s="77">
        <f t="shared" si="61"/>
        <v>42914</v>
      </c>
      <c r="EJ18" s="77">
        <f t="shared" si="61"/>
        <v>42915</v>
      </c>
      <c r="EK18" s="77">
        <f t="shared" si="61"/>
        <v>42916</v>
      </c>
      <c r="EL18" s="77">
        <f t="shared" si="61"/>
        <v>42917</v>
      </c>
      <c r="EM18" s="77">
        <f t="shared" si="61"/>
        <v>42918</v>
      </c>
      <c r="EN18" s="77">
        <f t="shared" si="61"/>
        <v>42919</v>
      </c>
      <c r="EO18" s="77">
        <f t="shared" si="61"/>
        <v>42920</v>
      </c>
      <c r="EP18" s="77">
        <f t="shared" si="61"/>
        <v>42921</v>
      </c>
      <c r="EQ18" s="77">
        <f t="shared" si="61"/>
        <v>42922</v>
      </c>
      <c r="ER18" s="77">
        <f t="shared" ref="ER18:HC18" si="62">ER12</f>
        <v>42923</v>
      </c>
      <c r="ES18" s="77">
        <f t="shared" si="62"/>
        <v>42924</v>
      </c>
      <c r="ET18" s="77">
        <f t="shared" si="62"/>
        <v>42925</v>
      </c>
      <c r="EU18" s="77">
        <f t="shared" si="62"/>
        <v>42926</v>
      </c>
      <c r="EV18" s="77">
        <f t="shared" si="62"/>
        <v>42927</v>
      </c>
      <c r="EW18" s="77">
        <f t="shared" si="62"/>
        <v>42928</v>
      </c>
      <c r="EX18" s="77">
        <f t="shared" si="62"/>
        <v>42929</v>
      </c>
      <c r="EY18" s="77">
        <f t="shared" si="62"/>
        <v>42930</v>
      </c>
      <c r="EZ18" s="77">
        <f t="shared" si="62"/>
        <v>42931</v>
      </c>
      <c r="FA18" s="77">
        <f t="shared" si="62"/>
        <v>42932</v>
      </c>
      <c r="FB18" s="77">
        <f t="shared" si="62"/>
        <v>42933</v>
      </c>
      <c r="FC18" s="77">
        <f t="shared" si="62"/>
        <v>42934</v>
      </c>
      <c r="FD18" s="77">
        <f t="shared" si="62"/>
        <v>42935</v>
      </c>
      <c r="FE18" s="77">
        <f t="shared" si="62"/>
        <v>42936</v>
      </c>
      <c r="FF18" s="77">
        <f t="shared" si="62"/>
        <v>42937</v>
      </c>
      <c r="FG18" s="77">
        <f t="shared" si="62"/>
        <v>42938</v>
      </c>
      <c r="FH18" s="77">
        <f t="shared" si="62"/>
        <v>42939</v>
      </c>
      <c r="FI18" s="77">
        <f t="shared" si="62"/>
        <v>42940</v>
      </c>
      <c r="FJ18" s="77">
        <f t="shared" si="62"/>
        <v>42941</v>
      </c>
      <c r="FK18" s="77">
        <f t="shared" si="62"/>
        <v>42942</v>
      </c>
      <c r="FL18" s="77">
        <f t="shared" si="62"/>
        <v>42943</v>
      </c>
      <c r="FM18" s="77">
        <f t="shared" si="62"/>
        <v>42944</v>
      </c>
      <c r="FN18" s="77">
        <f t="shared" si="62"/>
        <v>42945</v>
      </c>
      <c r="FO18" s="77">
        <f t="shared" si="62"/>
        <v>42946</v>
      </c>
      <c r="FP18" s="77">
        <f t="shared" si="62"/>
        <v>42947</v>
      </c>
      <c r="FQ18" s="77">
        <f t="shared" si="62"/>
        <v>42948</v>
      </c>
      <c r="FR18" s="77">
        <f t="shared" si="62"/>
        <v>42949</v>
      </c>
      <c r="FS18" s="77">
        <f t="shared" si="62"/>
        <v>42950</v>
      </c>
      <c r="FT18" s="77">
        <f t="shared" si="62"/>
        <v>42951</v>
      </c>
      <c r="FU18" s="77">
        <f t="shared" si="62"/>
        <v>42952</v>
      </c>
      <c r="FV18" s="77">
        <f t="shared" si="62"/>
        <v>42953</v>
      </c>
      <c r="FW18" s="77">
        <f t="shared" si="62"/>
        <v>42954</v>
      </c>
      <c r="FX18" s="77">
        <f t="shared" si="62"/>
        <v>42955</v>
      </c>
      <c r="FY18" s="77">
        <f t="shared" si="62"/>
        <v>42956</v>
      </c>
      <c r="FZ18" s="77">
        <f t="shared" si="62"/>
        <v>42957</v>
      </c>
      <c r="GA18" s="77">
        <f t="shared" si="62"/>
        <v>42958</v>
      </c>
      <c r="GB18" s="77">
        <f t="shared" si="62"/>
        <v>42959</v>
      </c>
      <c r="GC18" s="77">
        <f t="shared" si="62"/>
        <v>42960</v>
      </c>
      <c r="GD18" s="77">
        <f t="shared" si="62"/>
        <v>42961</v>
      </c>
      <c r="GE18" s="77">
        <f t="shared" si="62"/>
        <v>42962</v>
      </c>
      <c r="GF18" s="77">
        <f t="shared" si="62"/>
        <v>42963</v>
      </c>
      <c r="GG18" s="77">
        <f t="shared" si="62"/>
        <v>42964</v>
      </c>
      <c r="GH18" s="77">
        <f t="shared" si="62"/>
        <v>42965</v>
      </c>
      <c r="GI18" s="77">
        <f t="shared" si="62"/>
        <v>42966</v>
      </c>
      <c r="GJ18" s="77">
        <f t="shared" si="62"/>
        <v>42967</v>
      </c>
      <c r="GK18" s="77">
        <f t="shared" si="62"/>
        <v>42968</v>
      </c>
      <c r="GL18" s="77">
        <f t="shared" si="62"/>
        <v>42969</v>
      </c>
      <c r="GM18" s="77">
        <f t="shared" si="62"/>
        <v>42970</v>
      </c>
      <c r="GN18" s="77">
        <f t="shared" si="62"/>
        <v>42971</v>
      </c>
      <c r="GO18" s="77">
        <f t="shared" si="62"/>
        <v>42972</v>
      </c>
      <c r="GP18" s="77">
        <f t="shared" si="62"/>
        <v>42973</v>
      </c>
      <c r="GQ18" s="77">
        <f t="shared" si="62"/>
        <v>42974</v>
      </c>
      <c r="GR18" s="77">
        <f t="shared" si="62"/>
        <v>42975</v>
      </c>
      <c r="GS18" s="77">
        <f t="shared" si="62"/>
        <v>42976</v>
      </c>
      <c r="GT18" s="77">
        <f t="shared" si="62"/>
        <v>42977</v>
      </c>
      <c r="GU18" s="77">
        <f t="shared" si="62"/>
        <v>42978</v>
      </c>
      <c r="GV18" s="77">
        <f t="shared" si="62"/>
        <v>42979</v>
      </c>
      <c r="GW18" s="77">
        <f t="shared" si="62"/>
        <v>42980</v>
      </c>
      <c r="GX18" s="77">
        <f t="shared" si="62"/>
        <v>42981</v>
      </c>
      <c r="GY18" s="77">
        <f t="shared" si="62"/>
        <v>42982</v>
      </c>
      <c r="GZ18" s="77">
        <f t="shared" si="62"/>
        <v>42983</v>
      </c>
      <c r="HA18" s="77">
        <f t="shared" si="62"/>
        <v>42984</v>
      </c>
      <c r="HB18" s="77">
        <f t="shared" si="62"/>
        <v>42985</v>
      </c>
      <c r="HC18" s="77">
        <f t="shared" si="62"/>
        <v>42986</v>
      </c>
      <c r="HD18" s="77">
        <f t="shared" ref="HD18:JO18" si="63">HD12</f>
        <v>42987</v>
      </c>
      <c r="HE18" s="77">
        <f t="shared" si="63"/>
        <v>42988</v>
      </c>
      <c r="HF18" s="77">
        <f t="shared" si="63"/>
        <v>42989</v>
      </c>
      <c r="HG18" s="77">
        <f t="shared" si="63"/>
        <v>42990</v>
      </c>
      <c r="HH18" s="77">
        <f t="shared" si="63"/>
        <v>42991</v>
      </c>
      <c r="HI18" s="77">
        <f t="shared" si="63"/>
        <v>42992</v>
      </c>
      <c r="HJ18" s="77">
        <f t="shared" si="63"/>
        <v>42993</v>
      </c>
      <c r="HK18" s="77">
        <f t="shared" si="63"/>
        <v>42994</v>
      </c>
      <c r="HL18" s="77">
        <f t="shared" si="63"/>
        <v>42995</v>
      </c>
      <c r="HM18" s="77">
        <f t="shared" si="63"/>
        <v>42996</v>
      </c>
      <c r="HN18" s="77">
        <f t="shared" si="63"/>
        <v>42997</v>
      </c>
      <c r="HO18" s="77">
        <f t="shared" si="63"/>
        <v>42998</v>
      </c>
      <c r="HP18" s="77">
        <f t="shared" si="63"/>
        <v>42999</v>
      </c>
      <c r="HQ18" s="77">
        <f t="shared" si="63"/>
        <v>43000</v>
      </c>
      <c r="HR18" s="77">
        <f t="shared" si="63"/>
        <v>43001</v>
      </c>
      <c r="HS18" s="77">
        <f t="shared" si="63"/>
        <v>43002</v>
      </c>
      <c r="HT18" s="77">
        <f t="shared" si="63"/>
        <v>43003</v>
      </c>
      <c r="HU18" s="77">
        <f t="shared" si="63"/>
        <v>43004</v>
      </c>
      <c r="HV18" s="77">
        <f t="shared" si="63"/>
        <v>43005</v>
      </c>
      <c r="HW18" s="77">
        <f t="shared" si="63"/>
        <v>43006</v>
      </c>
      <c r="HX18" s="77">
        <f t="shared" si="63"/>
        <v>43007</v>
      </c>
      <c r="HY18" s="77">
        <f t="shared" si="63"/>
        <v>43008</v>
      </c>
      <c r="HZ18" s="77">
        <f t="shared" si="63"/>
        <v>43009</v>
      </c>
      <c r="IA18" s="77">
        <f t="shared" si="63"/>
        <v>43010</v>
      </c>
      <c r="IB18" s="77">
        <f t="shared" si="63"/>
        <v>43011</v>
      </c>
      <c r="IC18" s="77">
        <f t="shared" si="63"/>
        <v>43012</v>
      </c>
      <c r="ID18" s="77">
        <f t="shared" si="63"/>
        <v>43013</v>
      </c>
      <c r="IE18" s="77">
        <f t="shared" si="63"/>
        <v>43014</v>
      </c>
      <c r="IF18" s="77">
        <f t="shared" si="63"/>
        <v>43015</v>
      </c>
      <c r="IG18" s="77">
        <f t="shared" si="63"/>
        <v>43016</v>
      </c>
      <c r="IH18" s="77">
        <f t="shared" si="63"/>
        <v>43017</v>
      </c>
      <c r="II18" s="77">
        <f t="shared" si="63"/>
        <v>43018</v>
      </c>
      <c r="IJ18" s="77">
        <f t="shared" si="63"/>
        <v>43019</v>
      </c>
      <c r="IK18" s="77">
        <f t="shared" si="63"/>
        <v>43020</v>
      </c>
      <c r="IL18" s="77">
        <f t="shared" si="63"/>
        <v>43021</v>
      </c>
      <c r="IM18" s="77">
        <f t="shared" si="63"/>
        <v>43022</v>
      </c>
      <c r="IN18" s="77">
        <f t="shared" si="63"/>
        <v>43023</v>
      </c>
      <c r="IO18" s="77">
        <f t="shared" si="63"/>
        <v>43024</v>
      </c>
      <c r="IP18" s="77">
        <f t="shared" si="63"/>
        <v>43025</v>
      </c>
      <c r="IQ18" s="77">
        <f t="shared" si="63"/>
        <v>43026</v>
      </c>
      <c r="IR18" s="77">
        <f t="shared" si="63"/>
        <v>43027</v>
      </c>
      <c r="IS18" s="77">
        <f t="shared" si="63"/>
        <v>43028</v>
      </c>
      <c r="IT18" s="77">
        <f t="shared" si="63"/>
        <v>43029</v>
      </c>
      <c r="IU18" s="77">
        <f t="shared" si="63"/>
        <v>43030</v>
      </c>
      <c r="IV18" s="77">
        <f t="shared" si="63"/>
        <v>43031</v>
      </c>
      <c r="IW18" s="77">
        <f t="shared" si="63"/>
        <v>43032</v>
      </c>
      <c r="IX18" s="77">
        <f t="shared" si="63"/>
        <v>43033</v>
      </c>
      <c r="IY18" s="77">
        <f t="shared" si="63"/>
        <v>43034</v>
      </c>
      <c r="IZ18" s="77">
        <f t="shared" si="63"/>
        <v>43035</v>
      </c>
      <c r="JA18" s="77">
        <f t="shared" si="63"/>
        <v>43036</v>
      </c>
      <c r="JB18" s="77">
        <f t="shared" si="63"/>
        <v>43037</v>
      </c>
      <c r="JC18" s="77">
        <f t="shared" si="63"/>
        <v>43038</v>
      </c>
      <c r="JD18" s="77">
        <f t="shared" si="63"/>
        <v>43039</v>
      </c>
      <c r="JE18" s="77">
        <f t="shared" si="63"/>
        <v>43040</v>
      </c>
      <c r="JF18" s="77">
        <f t="shared" si="63"/>
        <v>43041</v>
      </c>
      <c r="JG18" s="77">
        <f t="shared" si="63"/>
        <v>43042</v>
      </c>
      <c r="JH18" s="77">
        <f t="shared" si="63"/>
        <v>43043</v>
      </c>
      <c r="JI18" s="77">
        <f t="shared" si="63"/>
        <v>43044</v>
      </c>
      <c r="JJ18" s="77">
        <f t="shared" si="63"/>
        <v>43045</v>
      </c>
      <c r="JK18" s="77">
        <f t="shared" si="63"/>
        <v>43046</v>
      </c>
      <c r="JL18" s="77">
        <f t="shared" si="63"/>
        <v>43047</v>
      </c>
      <c r="JM18" s="77">
        <f t="shared" si="63"/>
        <v>43048</v>
      </c>
      <c r="JN18" s="77">
        <f t="shared" si="63"/>
        <v>43049</v>
      </c>
      <c r="JO18" s="77">
        <f t="shared" si="63"/>
        <v>43050</v>
      </c>
      <c r="JP18" s="77">
        <f t="shared" ref="JP18:MA18" si="64">JP12</f>
        <v>43051</v>
      </c>
      <c r="JQ18" s="77">
        <f t="shared" si="64"/>
        <v>43052</v>
      </c>
      <c r="JR18" s="77">
        <f t="shared" si="64"/>
        <v>43053</v>
      </c>
      <c r="JS18" s="77">
        <f t="shared" si="64"/>
        <v>43054</v>
      </c>
      <c r="JT18" s="77">
        <f t="shared" si="64"/>
        <v>43055</v>
      </c>
      <c r="JU18" s="77">
        <f t="shared" si="64"/>
        <v>43056</v>
      </c>
      <c r="JV18" s="77">
        <f t="shared" si="64"/>
        <v>43057</v>
      </c>
      <c r="JW18" s="77">
        <f t="shared" si="64"/>
        <v>43058</v>
      </c>
      <c r="JX18" s="77">
        <f t="shared" si="64"/>
        <v>43059</v>
      </c>
      <c r="JY18" s="77">
        <f t="shared" si="64"/>
        <v>43060</v>
      </c>
      <c r="JZ18" s="77">
        <f t="shared" si="64"/>
        <v>43061</v>
      </c>
      <c r="KA18" s="77">
        <f t="shared" si="64"/>
        <v>43062</v>
      </c>
      <c r="KB18" s="77">
        <f t="shared" si="64"/>
        <v>43063</v>
      </c>
      <c r="KC18" s="77">
        <f t="shared" si="64"/>
        <v>43064</v>
      </c>
      <c r="KD18" s="77">
        <f t="shared" si="64"/>
        <v>43065</v>
      </c>
      <c r="KE18" s="77">
        <f t="shared" si="64"/>
        <v>43066</v>
      </c>
      <c r="KF18" s="77">
        <f t="shared" si="64"/>
        <v>43067</v>
      </c>
      <c r="KG18" s="77">
        <f t="shared" si="64"/>
        <v>43068</v>
      </c>
      <c r="KH18" s="77">
        <f t="shared" si="64"/>
        <v>43069</v>
      </c>
      <c r="KI18" s="77">
        <f t="shared" si="64"/>
        <v>43070</v>
      </c>
      <c r="KJ18" s="77">
        <f t="shared" si="64"/>
        <v>43071</v>
      </c>
      <c r="KK18" s="77">
        <f t="shared" si="64"/>
        <v>43072</v>
      </c>
      <c r="KL18" s="77">
        <f t="shared" si="64"/>
        <v>43073</v>
      </c>
      <c r="KM18" s="77">
        <f t="shared" si="64"/>
        <v>43074</v>
      </c>
      <c r="KN18" s="77">
        <f t="shared" si="64"/>
        <v>43075</v>
      </c>
      <c r="KO18" s="77">
        <f t="shared" si="64"/>
        <v>43076</v>
      </c>
      <c r="KP18" s="77">
        <f t="shared" si="64"/>
        <v>43077</v>
      </c>
      <c r="KQ18" s="77">
        <f t="shared" si="64"/>
        <v>43078</v>
      </c>
      <c r="KR18" s="77">
        <f t="shared" si="64"/>
        <v>43079</v>
      </c>
      <c r="KS18" s="77">
        <f t="shared" si="64"/>
        <v>43080</v>
      </c>
      <c r="KT18" s="77">
        <f t="shared" si="64"/>
        <v>43081</v>
      </c>
      <c r="KU18" s="77">
        <f t="shared" si="64"/>
        <v>43082</v>
      </c>
      <c r="KV18" s="77">
        <f t="shared" si="64"/>
        <v>43083</v>
      </c>
      <c r="KW18" s="77">
        <f t="shared" si="64"/>
        <v>43084</v>
      </c>
      <c r="KX18" s="77">
        <f t="shared" si="64"/>
        <v>43085</v>
      </c>
      <c r="KY18" s="77">
        <f t="shared" si="64"/>
        <v>43086</v>
      </c>
      <c r="KZ18" s="77">
        <f t="shared" si="64"/>
        <v>43087</v>
      </c>
      <c r="LA18" s="77">
        <f t="shared" si="64"/>
        <v>43088</v>
      </c>
      <c r="LB18" s="77">
        <f t="shared" si="64"/>
        <v>43089</v>
      </c>
      <c r="LC18" s="77">
        <f t="shared" si="64"/>
        <v>43090</v>
      </c>
      <c r="LD18" s="77">
        <f t="shared" si="64"/>
        <v>43091</v>
      </c>
      <c r="LE18" s="77">
        <f t="shared" si="64"/>
        <v>43092</v>
      </c>
      <c r="LF18" s="77">
        <f t="shared" si="64"/>
        <v>43093</v>
      </c>
      <c r="LG18" s="77">
        <f t="shared" si="64"/>
        <v>43094</v>
      </c>
      <c r="LH18" s="77">
        <f t="shared" si="64"/>
        <v>43095</v>
      </c>
      <c r="LI18" s="77">
        <f t="shared" si="64"/>
        <v>43096</v>
      </c>
      <c r="LJ18" s="77">
        <f t="shared" si="64"/>
        <v>43097</v>
      </c>
      <c r="LK18" s="77">
        <f t="shared" si="64"/>
        <v>43098</v>
      </c>
      <c r="LL18" s="77">
        <f t="shared" si="64"/>
        <v>43099</v>
      </c>
      <c r="LM18" s="77">
        <f t="shared" si="64"/>
        <v>43100</v>
      </c>
      <c r="LN18" s="77">
        <f t="shared" si="64"/>
        <v>43101</v>
      </c>
      <c r="LO18" s="77">
        <f t="shared" si="64"/>
        <v>43102</v>
      </c>
      <c r="LP18" s="77">
        <f t="shared" si="64"/>
        <v>43103</v>
      </c>
      <c r="LQ18" s="77">
        <f t="shared" si="64"/>
        <v>43104</v>
      </c>
      <c r="LR18" s="77">
        <f t="shared" si="64"/>
        <v>43105</v>
      </c>
      <c r="LS18" s="77">
        <f t="shared" si="64"/>
        <v>43106</v>
      </c>
      <c r="LT18" s="77">
        <f t="shared" si="64"/>
        <v>43107</v>
      </c>
      <c r="LU18" s="77">
        <f t="shared" si="64"/>
        <v>43108</v>
      </c>
      <c r="LV18" s="77">
        <f t="shared" si="64"/>
        <v>43109</v>
      </c>
      <c r="LW18" s="77">
        <f t="shared" si="64"/>
        <v>43110</v>
      </c>
      <c r="LX18" s="77">
        <f t="shared" si="64"/>
        <v>43111</v>
      </c>
      <c r="LY18" s="77">
        <f t="shared" si="64"/>
        <v>43112</v>
      </c>
      <c r="LZ18" s="77">
        <f t="shared" si="64"/>
        <v>43113</v>
      </c>
      <c r="MA18" s="77">
        <f t="shared" si="64"/>
        <v>43114</v>
      </c>
      <c r="MB18" s="77">
        <f t="shared" ref="MB18:OM18" si="65">MB12</f>
        <v>43115</v>
      </c>
      <c r="MC18" s="77">
        <f t="shared" si="65"/>
        <v>43116</v>
      </c>
      <c r="MD18" s="77">
        <f t="shared" si="65"/>
        <v>43117</v>
      </c>
      <c r="ME18" s="77">
        <f t="shared" si="65"/>
        <v>43118</v>
      </c>
      <c r="MF18" s="77">
        <f t="shared" si="65"/>
        <v>43119</v>
      </c>
      <c r="MG18" s="77">
        <f t="shared" si="65"/>
        <v>43120</v>
      </c>
      <c r="MH18" s="77">
        <f t="shared" si="65"/>
        <v>43121</v>
      </c>
      <c r="MI18" s="77">
        <f t="shared" si="65"/>
        <v>43122</v>
      </c>
      <c r="MJ18" s="77">
        <f t="shared" si="65"/>
        <v>43123</v>
      </c>
      <c r="MK18" s="77">
        <f t="shared" si="65"/>
        <v>43124</v>
      </c>
      <c r="ML18" s="77">
        <f t="shared" si="65"/>
        <v>43125</v>
      </c>
      <c r="MM18" s="77">
        <f t="shared" si="65"/>
        <v>43126</v>
      </c>
      <c r="MN18" s="77">
        <f t="shared" si="65"/>
        <v>43127</v>
      </c>
      <c r="MO18" s="77">
        <f t="shared" si="65"/>
        <v>43128</v>
      </c>
      <c r="MP18" s="77">
        <f t="shared" si="65"/>
        <v>43129</v>
      </c>
      <c r="MQ18" s="77">
        <f t="shared" si="65"/>
        <v>43130</v>
      </c>
      <c r="MR18" s="77">
        <f t="shared" si="65"/>
        <v>43131</v>
      </c>
      <c r="MS18" s="77">
        <f t="shared" si="65"/>
        <v>43132</v>
      </c>
      <c r="MT18" s="77">
        <f t="shared" si="65"/>
        <v>43133</v>
      </c>
      <c r="MU18" s="77">
        <f t="shared" si="65"/>
        <v>43134</v>
      </c>
      <c r="MV18" s="77">
        <f t="shared" si="65"/>
        <v>43135</v>
      </c>
      <c r="MW18" s="77">
        <f t="shared" si="65"/>
        <v>43136</v>
      </c>
      <c r="MX18" s="77">
        <f t="shared" si="65"/>
        <v>43137</v>
      </c>
      <c r="MY18" s="77">
        <f t="shared" si="65"/>
        <v>43138</v>
      </c>
      <c r="MZ18" s="77">
        <f t="shared" si="65"/>
        <v>43139</v>
      </c>
      <c r="NA18" s="77">
        <f t="shared" si="65"/>
        <v>43140</v>
      </c>
      <c r="NB18" s="77">
        <f t="shared" si="65"/>
        <v>43141</v>
      </c>
      <c r="NC18" s="77">
        <f t="shared" si="65"/>
        <v>43142</v>
      </c>
      <c r="ND18" s="77">
        <f t="shared" si="65"/>
        <v>43143</v>
      </c>
      <c r="NE18" s="77">
        <f t="shared" si="65"/>
        <v>43144</v>
      </c>
      <c r="NF18" s="77">
        <f t="shared" si="65"/>
        <v>43145</v>
      </c>
      <c r="NG18" s="77">
        <f t="shared" si="65"/>
        <v>43146</v>
      </c>
      <c r="NH18" s="77">
        <f t="shared" si="65"/>
        <v>43147</v>
      </c>
      <c r="NI18" s="77">
        <f t="shared" si="65"/>
        <v>43148</v>
      </c>
      <c r="NJ18" s="77">
        <f t="shared" si="65"/>
        <v>43149</v>
      </c>
      <c r="NK18" s="77">
        <f t="shared" si="65"/>
        <v>43150</v>
      </c>
      <c r="NL18" s="77">
        <f t="shared" si="65"/>
        <v>43151</v>
      </c>
      <c r="NM18" s="77">
        <f t="shared" si="65"/>
        <v>43152</v>
      </c>
      <c r="NN18" s="77">
        <f t="shared" si="65"/>
        <v>43153</v>
      </c>
      <c r="NO18" s="77">
        <f t="shared" si="65"/>
        <v>43154</v>
      </c>
      <c r="NP18" s="77">
        <f t="shared" si="65"/>
        <v>43155</v>
      </c>
      <c r="NQ18" s="77">
        <f t="shared" si="65"/>
        <v>43156</v>
      </c>
      <c r="NR18" s="77">
        <f t="shared" si="65"/>
        <v>43157</v>
      </c>
      <c r="NS18" s="77">
        <f t="shared" si="65"/>
        <v>43158</v>
      </c>
      <c r="NT18" s="77">
        <f t="shared" si="65"/>
        <v>43159</v>
      </c>
      <c r="NU18" s="77">
        <f t="shared" si="65"/>
        <v>43160</v>
      </c>
      <c r="NV18" s="77">
        <f t="shared" si="65"/>
        <v>43161</v>
      </c>
      <c r="NW18" s="77">
        <f t="shared" si="65"/>
        <v>43162</v>
      </c>
      <c r="NX18" s="77">
        <f t="shared" si="65"/>
        <v>43163</v>
      </c>
      <c r="NY18" s="77">
        <f t="shared" si="65"/>
        <v>43164</v>
      </c>
      <c r="NZ18" s="77">
        <f t="shared" si="65"/>
        <v>43165</v>
      </c>
      <c r="OA18" s="77">
        <f t="shared" si="65"/>
        <v>43166</v>
      </c>
      <c r="OB18" s="77">
        <f t="shared" si="65"/>
        <v>43167</v>
      </c>
      <c r="OC18" s="77">
        <f t="shared" si="65"/>
        <v>43168</v>
      </c>
      <c r="OD18" s="77">
        <f t="shared" si="65"/>
        <v>43169</v>
      </c>
      <c r="OE18" s="77">
        <f t="shared" si="65"/>
        <v>43170</v>
      </c>
      <c r="OF18" s="77">
        <f t="shared" si="65"/>
        <v>43171</v>
      </c>
      <c r="OG18" s="77">
        <f t="shared" si="65"/>
        <v>43172</v>
      </c>
      <c r="OH18" s="77">
        <f t="shared" si="65"/>
        <v>43173</v>
      </c>
      <c r="OI18" s="77">
        <f t="shared" si="65"/>
        <v>43174</v>
      </c>
      <c r="OJ18" s="77">
        <f t="shared" si="65"/>
        <v>43175</v>
      </c>
      <c r="OK18" s="77">
        <f t="shared" si="65"/>
        <v>43176</v>
      </c>
      <c r="OL18" s="77">
        <f t="shared" si="65"/>
        <v>43177</v>
      </c>
      <c r="OM18" s="77">
        <f t="shared" si="65"/>
        <v>43178</v>
      </c>
      <c r="ON18" s="77">
        <f t="shared" ref="ON18:QY18" si="66">ON12</f>
        <v>43179</v>
      </c>
      <c r="OO18" s="77">
        <f t="shared" si="66"/>
        <v>43180</v>
      </c>
      <c r="OP18" s="77">
        <f t="shared" si="66"/>
        <v>43181</v>
      </c>
      <c r="OQ18" s="77">
        <f t="shared" si="66"/>
        <v>43182</v>
      </c>
      <c r="OR18" s="77">
        <f t="shared" si="66"/>
        <v>43183</v>
      </c>
      <c r="OS18" s="77">
        <f t="shared" si="66"/>
        <v>43184</v>
      </c>
      <c r="OT18" s="77">
        <f t="shared" si="66"/>
        <v>43185</v>
      </c>
      <c r="OU18" s="77">
        <f t="shared" si="66"/>
        <v>43186</v>
      </c>
      <c r="OV18" s="77">
        <f t="shared" si="66"/>
        <v>43187</v>
      </c>
      <c r="OW18" s="77">
        <f t="shared" si="66"/>
        <v>43188</v>
      </c>
      <c r="OX18" s="77">
        <f t="shared" si="66"/>
        <v>43189</v>
      </c>
      <c r="OY18" s="77">
        <f t="shared" si="66"/>
        <v>43190</v>
      </c>
      <c r="OZ18" s="77">
        <f t="shared" si="66"/>
        <v>43191</v>
      </c>
      <c r="PA18" s="77">
        <f t="shared" si="66"/>
        <v>43192</v>
      </c>
      <c r="PB18" s="77">
        <f t="shared" si="66"/>
        <v>43193</v>
      </c>
      <c r="PC18" s="77">
        <f t="shared" si="66"/>
        <v>43194</v>
      </c>
      <c r="PD18" s="77">
        <f t="shared" si="66"/>
        <v>43195</v>
      </c>
      <c r="PE18" s="77">
        <f t="shared" si="66"/>
        <v>43196</v>
      </c>
      <c r="PF18" s="77">
        <f t="shared" si="66"/>
        <v>43197</v>
      </c>
      <c r="PG18" s="77">
        <f t="shared" si="66"/>
        <v>43198</v>
      </c>
      <c r="PH18" s="77">
        <f t="shared" si="66"/>
        <v>43199</v>
      </c>
      <c r="PI18" s="77">
        <f t="shared" si="66"/>
        <v>43200</v>
      </c>
      <c r="PJ18" s="77">
        <f t="shared" si="66"/>
        <v>43201</v>
      </c>
      <c r="PK18" s="77">
        <f t="shared" si="66"/>
        <v>43202</v>
      </c>
      <c r="PL18" s="77">
        <f t="shared" si="66"/>
        <v>43203</v>
      </c>
      <c r="PM18" s="77">
        <f t="shared" si="66"/>
        <v>43204</v>
      </c>
      <c r="PN18" s="77">
        <f t="shared" si="66"/>
        <v>43205</v>
      </c>
      <c r="PO18" s="77">
        <f t="shared" si="66"/>
        <v>43206</v>
      </c>
      <c r="PP18" s="77">
        <f t="shared" si="66"/>
        <v>43207</v>
      </c>
      <c r="PQ18" s="77">
        <f t="shared" si="66"/>
        <v>43208</v>
      </c>
      <c r="PR18" s="77">
        <f t="shared" si="66"/>
        <v>43209</v>
      </c>
      <c r="PS18" s="77">
        <f t="shared" si="66"/>
        <v>43210</v>
      </c>
      <c r="PT18" s="77">
        <f t="shared" si="66"/>
        <v>43211</v>
      </c>
      <c r="PU18" s="77">
        <f t="shared" si="66"/>
        <v>43212</v>
      </c>
      <c r="PV18" s="77">
        <f t="shared" si="66"/>
        <v>43213</v>
      </c>
      <c r="PW18" s="77">
        <f t="shared" si="66"/>
        <v>43214</v>
      </c>
      <c r="PX18" s="77">
        <f t="shared" si="66"/>
        <v>43215</v>
      </c>
      <c r="PY18" s="77">
        <f t="shared" si="66"/>
        <v>43216</v>
      </c>
      <c r="PZ18" s="77">
        <f t="shared" si="66"/>
        <v>43217</v>
      </c>
      <c r="QA18" s="77">
        <f t="shared" si="66"/>
        <v>43218</v>
      </c>
      <c r="QB18" s="77">
        <f t="shared" si="66"/>
        <v>43219</v>
      </c>
      <c r="QC18" s="77">
        <f t="shared" si="66"/>
        <v>43220</v>
      </c>
      <c r="QD18" s="77">
        <f t="shared" si="66"/>
        <v>43221</v>
      </c>
      <c r="QE18" s="77">
        <f t="shared" si="66"/>
        <v>43222</v>
      </c>
      <c r="QF18" s="77">
        <f t="shared" si="66"/>
        <v>43223</v>
      </c>
      <c r="QG18" s="77">
        <f t="shared" si="66"/>
        <v>43224</v>
      </c>
      <c r="QH18" s="77">
        <f t="shared" si="66"/>
        <v>43225</v>
      </c>
      <c r="QI18" s="77">
        <f t="shared" si="66"/>
        <v>43226</v>
      </c>
      <c r="QJ18" s="77">
        <f t="shared" si="66"/>
        <v>43227</v>
      </c>
      <c r="QK18" s="77">
        <f t="shared" si="66"/>
        <v>43228</v>
      </c>
      <c r="QL18" s="77">
        <f t="shared" si="66"/>
        <v>43229</v>
      </c>
      <c r="QM18" s="77">
        <f t="shared" si="66"/>
        <v>43230</v>
      </c>
      <c r="QN18" s="77">
        <f t="shared" si="66"/>
        <v>43231</v>
      </c>
      <c r="QO18" s="77">
        <f t="shared" si="66"/>
        <v>43232</v>
      </c>
      <c r="QP18" s="77">
        <f t="shared" si="66"/>
        <v>43233</v>
      </c>
      <c r="QQ18" s="77">
        <f t="shared" si="66"/>
        <v>43234</v>
      </c>
      <c r="QR18" s="77">
        <f t="shared" si="66"/>
        <v>43235</v>
      </c>
      <c r="QS18" s="77">
        <f t="shared" si="66"/>
        <v>43236</v>
      </c>
      <c r="QT18" s="77">
        <f t="shared" si="66"/>
        <v>43237</v>
      </c>
      <c r="QU18" s="77">
        <f t="shared" si="66"/>
        <v>43238</v>
      </c>
      <c r="QV18" s="77">
        <f t="shared" si="66"/>
        <v>43239</v>
      </c>
      <c r="QW18" s="77">
        <f t="shared" si="66"/>
        <v>43240</v>
      </c>
      <c r="QX18" s="77">
        <f t="shared" si="66"/>
        <v>43241</v>
      </c>
      <c r="QY18" s="77">
        <f t="shared" si="66"/>
        <v>43242</v>
      </c>
      <c r="QZ18" s="77">
        <f t="shared" ref="QZ18:TK18" si="67">QZ12</f>
        <v>43243</v>
      </c>
      <c r="RA18" s="77">
        <f t="shared" si="67"/>
        <v>43244</v>
      </c>
      <c r="RB18" s="77">
        <f t="shared" si="67"/>
        <v>43245</v>
      </c>
      <c r="RC18" s="77">
        <f t="shared" si="67"/>
        <v>43246</v>
      </c>
      <c r="RD18" s="77">
        <f t="shared" si="67"/>
        <v>43247</v>
      </c>
      <c r="RE18" s="77">
        <f t="shared" si="67"/>
        <v>43248</v>
      </c>
      <c r="RF18" s="77">
        <f t="shared" si="67"/>
        <v>43249</v>
      </c>
      <c r="RG18" s="77">
        <f t="shared" si="67"/>
        <v>43250</v>
      </c>
      <c r="RH18" s="77">
        <f t="shared" si="67"/>
        <v>43251</v>
      </c>
      <c r="RI18" s="77">
        <f t="shared" si="67"/>
        <v>43252</v>
      </c>
      <c r="RJ18" s="77">
        <f t="shared" si="67"/>
        <v>43253</v>
      </c>
      <c r="RK18" s="77">
        <f t="shared" si="67"/>
        <v>43254</v>
      </c>
      <c r="RL18" s="77">
        <f t="shared" si="67"/>
        <v>43255</v>
      </c>
      <c r="RM18" s="77">
        <f t="shared" si="67"/>
        <v>43256</v>
      </c>
      <c r="RN18" s="77">
        <f t="shared" si="67"/>
        <v>43257</v>
      </c>
      <c r="RO18" s="77">
        <f t="shared" si="67"/>
        <v>43258</v>
      </c>
      <c r="RP18" s="77">
        <f t="shared" si="67"/>
        <v>43259</v>
      </c>
      <c r="RQ18" s="77">
        <f t="shared" si="67"/>
        <v>43260</v>
      </c>
      <c r="RR18" s="77">
        <f t="shared" si="67"/>
        <v>43261</v>
      </c>
      <c r="RS18" s="77">
        <f t="shared" si="67"/>
        <v>43262</v>
      </c>
      <c r="RT18" s="77">
        <f t="shared" si="67"/>
        <v>43263</v>
      </c>
      <c r="RU18" s="77">
        <f t="shared" si="67"/>
        <v>43264</v>
      </c>
      <c r="RV18" s="77">
        <f t="shared" si="67"/>
        <v>43265</v>
      </c>
      <c r="RW18" s="77">
        <f t="shared" si="67"/>
        <v>43266</v>
      </c>
      <c r="RX18" s="77">
        <f t="shared" si="67"/>
        <v>43267</v>
      </c>
      <c r="RY18" s="77">
        <f t="shared" si="67"/>
        <v>43268</v>
      </c>
      <c r="RZ18" s="77">
        <f t="shared" si="67"/>
        <v>43269</v>
      </c>
      <c r="SA18" s="77">
        <f t="shared" si="67"/>
        <v>43270</v>
      </c>
      <c r="SB18" s="77">
        <f t="shared" si="67"/>
        <v>43271</v>
      </c>
      <c r="SC18" s="77">
        <f t="shared" si="67"/>
        <v>43272</v>
      </c>
      <c r="SD18" s="77">
        <f t="shared" si="67"/>
        <v>43273</v>
      </c>
      <c r="SE18" s="77">
        <f t="shared" si="67"/>
        <v>43274</v>
      </c>
      <c r="SF18" s="77">
        <f t="shared" si="67"/>
        <v>43275</v>
      </c>
      <c r="SG18" s="77">
        <f t="shared" si="67"/>
        <v>43276</v>
      </c>
      <c r="SH18" s="77">
        <f t="shared" si="67"/>
        <v>43277</v>
      </c>
      <c r="SI18" s="77">
        <f t="shared" si="67"/>
        <v>43278</v>
      </c>
      <c r="SJ18" s="77">
        <f t="shared" si="67"/>
        <v>43279</v>
      </c>
      <c r="SK18" s="77">
        <f t="shared" si="67"/>
        <v>43280</v>
      </c>
      <c r="SL18" s="77">
        <f t="shared" si="67"/>
        <v>43281</v>
      </c>
      <c r="SM18" s="77">
        <f t="shared" si="67"/>
        <v>43282</v>
      </c>
      <c r="SN18" s="77">
        <f t="shared" si="67"/>
        <v>43283</v>
      </c>
      <c r="SO18" s="77">
        <f t="shared" si="67"/>
        <v>43284</v>
      </c>
      <c r="SP18" s="77">
        <f t="shared" si="67"/>
        <v>43285</v>
      </c>
      <c r="SQ18" s="77">
        <f t="shared" si="67"/>
        <v>43286</v>
      </c>
      <c r="SR18" s="77">
        <f t="shared" si="67"/>
        <v>43287</v>
      </c>
      <c r="SS18" s="77">
        <f t="shared" si="67"/>
        <v>43288</v>
      </c>
      <c r="ST18" s="77">
        <f t="shared" si="67"/>
        <v>43289</v>
      </c>
      <c r="SU18" s="77">
        <f t="shared" si="67"/>
        <v>43290</v>
      </c>
      <c r="SV18" s="77">
        <f t="shared" si="67"/>
        <v>43291</v>
      </c>
      <c r="SW18" s="77">
        <f t="shared" si="67"/>
        <v>43292</v>
      </c>
      <c r="SX18" s="77">
        <f t="shared" si="67"/>
        <v>43293</v>
      </c>
      <c r="SY18" s="77">
        <f t="shared" si="67"/>
        <v>43294</v>
      </c>
      <c r="SZ18" s="77">
        <f t="shared" si="67"/>
        <v>43295</v>
      </c>
      <c r="TA18" s="77">
        <f t="shared" si="67"/>
        <v>43296</v>
      </c>
      <c r="TB18" s="77">
        <f t="shared" si="67"/>
        <v>43297</v>
      </c>
      <c r="TC18" s="77">
        <f t="shared" si="67"/>
        <v>43298</v>
      </c>
      <c r="TD18" s="77">
        <f t="shared" si="67"/>
        <v>43299</v>
      </c>
      <c r="TE18" s="77">
        <f t="shared" si="67"/>
        <v>43300</v>
      </c>
      <c r="TF18" s="77">
        <f t="shared" si="67"/>
        <v>43301</v>
      </c>
      <c r="TG18" s="77">
        <f t="shared" si="67"/>
        <v>43302</v>
      </c>
      <c r="TH18" s="77">
        <f t="shared" si="67"/>
        <v>43303</v>
      </c>
      <c r="TI18" s="77">
        <f t="shared" si="67"/>
        <v>43304</v>
      </c>
      <c r="TJ18" s="77">
        <f t="shared" si="67"/>
        <v>43305</v>
      </c>
      <c r="TK18" s="77">
        <f t="shared" si="67"/>
        <v>43306</v>
      </c>
      <c r="TL18" s="77">
        <f t="shared" ref="TL18:VW18" si="68">TL12</f>
        <v>43307</v>
      </c>
      <c r="TM18" s="77">
        <f t="shared" si="68"/>
        <v>43308</v>
      </c>
      <c r="TN18" s="77">
        <f t="shared" si="68"/>
        <v>43309</v>
      </c>
      <c r="TO18" s="77">
        <f t="shared" si="68"/>
        <v>43310</v>
      </c>
      <c r="TP18" s="77">
        <f t="shared" si="68"/>
        <v>43311</v>
      </c>
      <c r="TQ18" s="77">
        <f t="shared" si="68"/>
        <v>43312</v>
      </c>
      <c r="TR18" s="77">
        <f t="shared" si="68"/>
        <v>43313</v>
      </c>
      <c r="TS18" s="77">
        <f t="shared" si="68"/>
        <v>43314</v>
      </c>
      <c r="TT18" s="77">
        <f t="shared" si="68"/>
        <v>43315</v>
      </c>
      <c r="TU18" s="77">
        <f t="shared" si="68"/>
        <v>43316</v>
      </c>
      <c r="TV18" s="77">
        <f t="shared" si="68"/>
        <v>43317</v>
      </c>
      <c r="TW18" s="77">
        <f t="shared" si="68"/>
        <v>43318</v>
      </c>
      <c r="TX18" s="77">
        <f t="shared" si="68"/>
        <v>43319</v>
      </c>
      <c r="TY18" s="77">
        <f t="shared" si="68"/>
        <v>43320</v>
      </c>
      <c r="TZ18" s="77">
        <f t="shared" si="68"/>
        <v>43321</v>
      </c>
      <c r="UA18" s="77">
        <f t="shared" si="68"/>
        <v>43322</v>
      </c>
      <c r="UB18" s="77">
        <f t="shared" si="68"/>
        <v>43323</v>
      </c>
      <c r="UC18" s="77">
        <f t="shared" si="68"/>
        <v>43324</v>
      </c>
      <c r="UD18" s="77">
        <f t="shared" si="68"/>
        <v>43325</v>
      </c>
      <c r="UE18" s="77">
        <f t="shared" si="68"/>
        <v>43326</v>
      </c>
      <c r="UF18" s="77">
        <f t="shared" si="68"/>
        <v>43327</v>
      </c>
      <c r="UG18" s="77">
        <f t="shared" si="68"/>
        <v>43328</v>
      </c>
      <c r="UH18" s="77">
        <f t="shared" si="68"/>
        <v>43329</v>
      </c>
      <c r="UI18" s="77">
        <f t="shared" si="68"/>
        <v>43330</v>
      </c>
      <c r="UJ18" s="77">
        <f t="shared" si="68"/>
        <v>43331</v>
      </c>
      <c r="UK18" s="77">
        <f t="shared" si="68"/>
        <v>43332</v>
      </c>
      <c r="UL18" s="77">
        <f t="shared" si="68"/>
        <v>43333</v>
      </c>
      <c r="UM18" s="77">
        <f t="shared" si="68"/>
        <v>43334</v>
      </c>
      <c r="UN18" s="77">
        <f t="shared" si="68"/>
        <v>43335</v>
      </c>
      <c r="UO18" s="77">
        <f t="shared" si="68"/>
        <v>43336</v>
      </c>
      <c r="UP18" s="77">
        <f t="shared" si="68"/>
        <v>43337</v>
      </c>
      <c r="UQ18" s="77">
        <f t="shared" si="68"/>
        <v>43338</v>
      </c>
      <c r="UR18" s="77">
        <f t="shared" si="68"/>
        <v>43339</v>
      </c>
      <c r="US18" s="77">
        <f t="shared" si="68"/>
        <v>43340</v>
      </c>
      <c r="UT18" s="77">
        <f t="shared" si="68"/>
        <v>43341</v>
      </c>
      <c r="UU18" s="77">
        <f t="shared" si="68"/>
        <v>43342</v>
      </c>
      <c r="UV18" s="77">
        <f t="shared" si="68"/>
        <v>43343</v>
      </c>
      <c r="UW18" s="77">
        <f t="shared" si="68"/>
        <v>43344</v>
      </c>
      <c r="UX18" s="77">
        <f t="shared" si="68"/>
        <v>43345</v>
      </c>
      <c r="UY18" s="77">
        <f t="shared" si="68"/>
        <v>43346</v>
      </c>
      <c r="UZ18" s="77">
        <f t="shared" si="68"/>
        <v>43347</v>
      </c>
      <c r="VA18" s="77">
        <f t="shared" si="68"/>
        <v>43348</v>
      </c>
      <c r="VB18" s="77">
        <f t="shared" si="68"/>
        <v>43349</v>
      </c>
      <c r="VC18" s="77">
        <f t="shared" si="68"/>
        <v>43350</v>
      </c>
      <c r="VD18" s="77">
        <f t="shared" si="68"/>
        <v>43351</v>
      </c>
      <c r="VE18" s="77">
        <f t="shared" si="68"/>
        <v>43352</v>
      </c>
      <c r="VF18" s="77">
        <f t="shared" si="68"/>
        <v>43353</v>
      </c>
      <c r="VG18" s="77">
        <f t="shared" si="68"/>
        <v>43354</v>
      </c>
      <c r="VH18" s="77">
        <f t="shared" si="68"/>
        <v>43355</v>
      </c>
      <c r="VI18" s="77">
        <f t="shared" si="68"/>
        <v>43356</v>
      </c>
      <c r="VJ18" s="77">
        <f t="shared" si="68"/>
        <v>43357</v>
      </c>
      <c r="VK18" s="77">
        <f t="shared" si="68"/>
        <v>43358</v>
      </c>
      <c r="VL18" s="77">
        <f t="shared" si="68"/>
        <v>43359</v>
      </c>
      <c r="VM18" s="77">
        <f t="shared" si="68"/>
        <v>43360</v>
      </c>
      <c r="VN18" s="77">
        <f t="shared" si="68"/>
        <v>43361</v>
      </c>
      <c r="VO18" s="77">
        <f t="shared" si="68"/>
        <v>43362</v>
      </c>
      <c r="VP18" s="77">
        <f t="shared" si="68"/>
        <v>43363</v>
      </c>
      <c r="VQ18" s="77">
        <f t="shared" si="68"/>
        <v>43364</v>
      </c>
      <c r="VR18" s="77">
        <f t="shared" si="68"/>
        <v>43365</v>
      </c>
      <c r="VS18" s="77">
        <f t="shared" si="68"/>
        <v>43366</v>
      </c>
      <c r="VT18" s="77">
        <f t="shared" si="68"/>
        <v>43367</v>
      </c>
      <c r="VU18" s="77">
        <f t="shared" si="68"/>
        <v>43368</v>
      </c>
      <c r="VV18" s="77">
        <f t="shared" si="68"/>
        <v>43369</v>
      </c>
      <c r="VW18" s="77">
        <f t="shared" si="68"/>
        <v>43370</v>
      </c>
      <c r="VX18" s="77">
        <f t="shared" ref="VX18:YI18" si="69">VX12</f>
        <v>43371</v>
      </c>
      <c r="VY18" s="77">
        <f t="shared" si="69"/>
        <v>43372</v>
      </c>
      <c r="VZ18" s="77">
        <f t="shared" si="69"/>
        <v>43373</v>
      </c>
      <c r="WA18" s="77">
        <f t="shared" si="69"/>
        <v>43374</v>
      </c>
      <c r="WB18" s="77">
        <f t="shared" si="69"/>
        <v>43375</v>
      </c>
      <c r="WC18" s="77">
        <f t="shared" si="69"/>
        <v>43376</v>
      </c>
      <c r="WD18" s="77">
        <f t="shared" si="69"/>
        <v>43377</v>
      </c>
      <c r="WE18" s="77">
        <f t="shared" si="69"/>
        <v>43378</v>
      </c>
      <c r="WF18" s="77">
        <f t="shared" si="69"/>
        <v>43379</v>
      </c>
      <c r="WG18" s="77">
        <f t="shared" si="69"/>
        <v>43380</v>
      </c>
      <c r="WH18" s="77">
        <f t="shared" si="69"/>
        <v>43381</v>
      </c>
      <c r="WI18" s="77">
        <f t="shared" si="69"/>
        <v>43382</v>
      </c>
      <c r="WJ18" s="77">
        <f t="shared" si="69"/>
        <v>43383</v>
      </c>
      <c r="WK18" s="77">
        <f t="shared" si="69"/>
        <v>43384</v>
      </c>
      <c r="WL18" s="77">
        <f t="shared" si="69"/>
        <v>43385</v>
      </c>
      <c r="WM18" s="77">
        <f t="shared" si="69"/>
        <v>43386</v>
      </c>
      <c r="WN18" s="77">
        <f t="shared" si="69"/>
        <v>43387</v>
      </c>
      <c r="WO18" s="77">
        <f t="shared" si="69"/>
        <v>43388</v>
      </c>
      <c r="WP18" s="77">
        <f t="shared" si="69"/>
        <v>43389</v>
      </c>
      <c r="WQ18" s="77">
        <f t="shared" si="69"/>
        <v>43390</v>
      </c>
      <c r="WR18" s="77">
        <f t="shared" si="69"/>
        <v>43391</v>
      </c>
      <c r="WS18" s="77">
        <f t="shared" si="69"/>
        <v>43392</v>
      </c>
      <c r="WT18" s="77">
        <f t="shared" si="69"/>
        <v>43393</v>
      </c>
      <c r="WU18" s="77">
        <f t="shared" si="69"/>
        <v>43394</v>
      </c>
      <c r="WV18" s="77">
        <f t="shared" si="69"/>
        <v>43395</v>
      </c>
      <c r="WW18" s="77">
        <f t="shared" si="69"/>
        <v>43396</v>
      </c>
      <c r="WX18" s="77">
        <f t="shared" si="69"/>
        <v>43397</v>
      </c>
      <c r="WY18" s="77">
        <f t="shared" si="69"/>
        <v>43398</v>
      </c>
      <c r="WZ18" s="77">
        <f t="shared" si="69"/>
        <v>43399</v>
      </c>
      <c r="XA18" s="77">
        <f t="shared" si="69"/>
        <v>43400</v>
      </c>
      <c r="XB18" s="77">
        <f t="shared" si="69"/>
        <v>43401</v>
      </c>
      <c r="XC18" s="77">
        <f t="shared" si="69"/>
        <v>43402</v>
      </c>
      <c r="XD18" s="77">
        <f t="shared" si="69"/>
        <v>43403</v>
      </c>
      <c r="XE18" s="77">
        <f t="shared" si="69"/>
        <v>43404</v>
      </c>
      <c r="XF18" s="77">
        <f t="shared" si="69"/>
        <v>43405</v>
      </c>
      <c r="XG18" s="77">
        <f t="shared" si="69"/>
        <v>43406</v>
      </c>
      <c r="XH18" s="77">
        <f t="shared" si="69"/>
        <v>43407</v>
      </c>
      <c r="XI18" s="77">
        <f t="shared" si="69"/>
        <v>43408</v>
      </c>
      <c r="XJ18" s="77">
        <f t="shared" si="69"/>
        <v>43409</v>
      </c>
      <c r="XK18" s="77">
        <f t="shared" si="69"/>
        <v>43410</v>
      </c>
      <c r="XL18" s="77">
        <f t="shared" si="69"/>
        <v>43411</v>
      </c>
      <c r="XM18" s="77">
        <f t="shared" si="69"/>
        <v>43412</v>
      </c>
      <c r="XN18" s="77">
        <f t="shared" si="69"/>
        <v>43413</v>
      </c>
      <c r="XO18" s="77">
        <f t="shared" si="69"/>
        <v>43414</v>
      </c>
      <c r="XP18" s="77">
        <f t="shared" si="69"/>
        <v>43415</v>
      </c>
      <c r="XQ18" s="77">
        <f t="shared" si="69"/>
        <v>43416</v>
      </c>
      <c r="XR18" s="77">
        <f t="shared" si="69"/>
        <v>43417</v>
      </c>
      <c r="XS18" s="77">
        <f t="shared" si="69"/>
        <v>43418</v>
      </c>
      <c r="XT18" s="77">
        <f t="shared" si="69"/>
        <v>43419</v>
      </c>
      <c r="XU18" s="77">
        <f t="shared" si="69"/>
        <v>43420</v>
      </c>
      <c r="XV18" s="77">
        <f t="shared" si="69"/>
        <v>43421</v>
      </c>
      <c r="XW18" s="77">
        <f t="shared" si="69"/>
        <v>43422</v>
      </c>
      <c r="XX18" s="77">
        <f t="shared" si="69"/>
        <v>43423</v>
      </c>
      <c r="XY18" s="77">
        <f t="shared" si="69"/>
        <v>43424</v>
      </c>
      <c r="XZ18" s="77">
        <f t="shared" si="69"/>
        <v>43425</v>
      </c>
      <c r="YA18" s="77">
        <f t="shared" si="69"/>
        <v>43426</v>
      </c>
      <c r="YB18" s="77">
        <f t="shared" si="69"/>
        <v>43427</v>
      </c>
      <c r="YC18" s="77">
        <f t="shared" si="69"/>
        <v>43428</v>
      </c>
      <c r="YD18" s="77">
        <f t="shared" si="69"/>
        <v>43429</v>
      </c>
      <c r="YE18" s="77">
        <f t="shared" si="69"/>
        <v>43430</v>
      </c>
      <c r="YF18" s="77">
        <f t="shared" si="69"/>
        <v>43431</v>
      </c>
      <c r="YG18" s="77">
        <f t="shared" si="69"/>
        <v>43432</v>
      </c>
      <c r="YH18" s="77">
        <f t="shared" si="69"/>
        <v>43433</v>
      </c>
      <c r="YI18" s="77">
        <f t="shared" si="69"/>
        <v>43434</v>
      </c>
      <c r="YJ18" s="77">
        <f t="shared" ref="YJ18:AAU18" si="70">YJ12</f>
        <v>43435</v>
      </c>
      <c r="YK18" s="77">
        <f t="shared" si="70"/>
        <v>43436</v>
      </c>
      <c r="YL18" s="77">
        <f t="shared" si="70"/>
        <v>43437</v>
      </c>
      <c r="YM18" s="77">
        <f t="shared" si="70"/>
        <v>43438</v>
      </c>
      <c r="YN18" s="77">
        <f t="shared" si="70"/>
        <v>43439</v>
      </c>
      <c r="YO18" s="77">
        <f t="shared" si="70"/>
        <v>43440</v>
      </c>
      <c r="YP18" s="77">
        <f t="shared" si="70"/>
        <v>43441</v>
      </c>
      <c r="YQ18" s="77">
        <f t="shared" si="70"/>
        <v>43442</v>
      </c>
      <c r="YR18" s="77">
        <f t="shared" si="70"/>
        <v>43443</v>
      </c>
      <c r="YS18" s="77">
        <f t="shared" si="70"/>
        <v>43444</v>
      </c>
      <c r="YT18" s="77">
        <f t="shared" si="70"/>
        <v>43445</v>
      </c>
      <c r="YU18" s="77">
        <f t="shared" si="70"/>
        <v>43446</v>
      </c>
      <c r="YV18" s="77">
        <f t="shared" si="70"/>
        <v>43447</v>
      </c>
      <c r="YW18" s="77">
        <f t="shared" si="70"/>
        <v>43448</v>
      </c>
      <c r="YX18" s="77">
        <f t="shared" si="70"/>
        <v>43449</v>
      </c>
      <c r="YY18" s="77">
        <f t="shared" si="70"/>
        <v>43450</v>
      </c>
      <c r="YZ18" s="77">
        <f t="shared" si="70"/>
        <v>43451</v>
      </c>
      <c r="ZA18" s="77">
        <f t="shared" si="70"/>
        <v>43452</v>
      </c>
      <c r="ZB18" s="77">
        <f t="shared" si="70"/>
        <v>43453</v>
      </c>
      <c r="ZC18" s="77">
        <f t="shared" si="70"/>
        <v>43454</v>
      </c>
      <c r="ZD18" s="77">
        <f t="shared" si="70"/>
        <v>43455</v>
      </c>
      <c r="ZE18" s="77">
        <f t="shared" si="70"/>
        <v>43456</v>
      </c>
      <c r="ZF18" s="77">
        <f t="shared" si="70"/>
        <v>43457</v>
      </c>
      <c r="ZG18" s="77">
        <f t="shared" si="70"/>
        <v>43458</v>
      </c>
      <c r="ZH18" s="77">
        <f t="shared" si="70"/>
        <v>43459</v>
      </c>
      <c r="ZI18" s="77">
        <f t="shared" si="70"/>
        <v>43460</v>
      </c>
      <c r="ZJ18" s="77">
        <f t="shared" si="70"/>
        <v>43461</v>
      </c>
      <c r="ZK18" s="77">
        <f t="shared" si="70"/>
        <v>43462</v>
      </c>
      <c r="ZL18" s="77">
        <f t="shared" si="70"/>
        <v>43463</v>
      </c>
      <c r="ZM18" s="77">
        <f t="shared" si="70"/>
        <v>43464</v>
      </c>
      <c r="ZN18" s="77">
        <f t="shared" si="70"/>
        <v>43465</v>
      </c>
      <c r="ZO18" s="77">
        <f t="shared" si="70"/>
        <v>43466</v>
      </c>
      <c r="ZP18" s="77">
        <f t="shared" si="70"/>
        <v>43467</v>
      </c>
      <c r="ZQ18" s="77">
        <f t="shared" si="70"/>
        <v>43468</v>
      </c>
      <c r="ZR18" s="77">
        <f t="shared" si="70"/>
        <v>43469</v>
      </c>
      <c r="ZS18" s="77">
        <f t="shared" si="70"/>
        <v>43470</v>
      </c>
      <c r="ZT18" s="77">
        <f t="shared" si="70"/>
        <v>43471</v>
      </c>
      <c r="ZU18" s="77">
        <f t="shared" si="70"/>
        <v>43472</v>
      </c>
      <c r="ZV18" s="77">
        <f t="shared" si="70"/>
        <v>43473</v>
      </c>
      <c r="ZW18" s="77">
        <f t="shared" si="70"/>
        <v>43474</v>
      </c>
      <c r="ZX18" s="77">
        <f t="shared" si="70"/>
        <v>43475</v>
      </c>
      <c r="ZY18" s="77">
        <f t="shared" si="70"/>
        <v>43476</v>
      </c>
      <c r="ZZ18" s="77">
        <f t="shared" si="70"/>
        <v>43477</v>
      </c>
      <c r="AAA18" s="77">
        <f t="shared" si="70"/>
        <v>43478</v>
      </c>
      <c r="AAB18" s="77">
        <f t="shared" si="70"/>
        <v>43479</v>
      </c>
      <c r="AAC18" s="77">
        <f t="shared" si="70"/>
        <v>43480</v>
      </c>
      <c r="AAD18" s="77">
        <f t="shared" si="70"/>
        <v>43481</v>
      </c>
      <c r="AAE18" s="77">
        <f t="shared" si="70"/>
        <v>43482</v>
      </c>
      <c r="AAF18" s="77">
        <f t="shared" si="70"/>
        <v>43483</v>
      </c>
      <c r="AAG18" s="77">
        <f t="shared" si="70"/>
        <v>43484</v>
      </c>
      <c r="AAH18" s="77">
        <f t="shared" si="70"/>
        <v>43485</v>
      </c>
      <c r="AAI18" s="77">
        <f t="shared" si="70"/>
        <v>43486</v>
      </c>
      <c r="AAJ18" s="77">
        <f t="shared" si="70"/>
        <v>43487</v>
      </c>
      <c r="AAK18" s="77">
        <f t="shared" si="70"/>
        <v>43488</v>
      </c>
      <c r="AAL18" s="77">
        <f t="shared" si="70"/>
        <v>43489</v>
      </c>
      <c r="AAM18" s="77">
        <f t="shared" si="70"/>
        <v>43490</v>
      </c>
      <c r="AAN18" s="77">
        <f t="shared" si="70"/>
        <v>43491</v>
      </c>
      <c r="AAO18" s="77">
        <f t="shared" si="70"/>
        <v>43492</v>
      </c>
      <c r="AAP18" s="77">
        <f t="shared" si="70"/>
        <v>43493</v>
      </c>
      <c r="AAQ18" s="77">
        <f t="shared" si="70"/>
        <v>43494</v>
      </c>
      <c r="AAR18" s="77">
        <f t="shared" si="70"/>
        <v>43495</v>
      </c>
      <c r="AAS18" s="77">
        <f t="shared" si="70"/>
        <v>43496</v>
      </c>
      <c r="AAT18" s="77">
        <f t="shared" si="70"/>
        <v>43497</v>
      </c>
      <c r="AAU18" s="77">
        <f t="shared" si="70"/>
        <v>43498</v>
      </c>
      <c r="AAV18" s="77">
        <f t="shared" ref="AAV18:ADG18" si="71">AAV12</f>
        <v>43499</v>
      </c>
      <c r="AAW18" s="77">
        <f t="shared" si="71"/>
        <v>43500</v>
      </c>
      <c r="AAX18" s="77">
        <f t="shared" si="71"/>
        <v>43501</v>
      </c>
      <c r="AAY18" s="77">
        <f t="shared" si="71"/>
        <v>43502</v>
      </c>
      <c r="AAZ18" s="77">
        <f t="shared" si="71"/>
        <v>43503</v>
      </c>
      <c r="ABA18" s="77">
        <f t="shared" si="71"/>
        <v>43504</v>
      </c>
      <c r="ABB18" s="77">
        <f t="shared" si="71"/>
        <v>43505</v>
      </c>
      <c r="ABC18" s="77">
        <f t="shared" si="71"/>
        <v>43506</v>
      </c>
      <c r="ABD18" s="77">
        <f t="shared" si="71"/>
        <v>43507</v>
      </c>
      <c r="ABE18" s="77">
        <f t="shared" si="71"/>
        <v>43508</v>
      </c>
      <c r="ABF18" s="77">
        <f t="shared" si="71"/>
        <v>43509</v>
      </c>
      <c r="ABG18" s="77">
        <f t="shared" si="71"/>
        <v>43510</v>
      </c>
      <c r="ABH18" s="77">
        <f t="shared" si="71"/>
        <v>43511</v>
      </c>
      <c r="ABI18" s="77">
        <f t="shared" si="71"/>
        <v>43512</v>
      </c>
      <c r="ABJ18" s="77">
        <f t="shared" si="71"/>
        <v>43513</v>
      </c>
      <c r="ABK18" s="77">
        <f t="shared" si="71"/>
        <v>43514</v>
      </c>
      <c r="ABL18" s="77">
        <f t="shared" si="71"/>
        <v>43515</v>
      </c>
      <c r="ABM18" s="77">
        <f t="shared" si="71"/>
        <v>43516</v>
      </c>
      <c r="ABN18" s="77">
        <f t="shared" si="71"/>
        <v>43517</v>
      </c>
      <c r="ABO18" s="77">
        <f t="shared" si="71"/>
        <v>43518</v>
      </c>
      <c r="ABP18" s="77">
        <f t="shared" si="71"/>
        <v>43519</v>
      </c>
      <c r="ABQ18" s="77">
        <f t="shared" si="71"/>
        <v>43520</v>
      </c>
      <c r="ABR18" s="77">
        <f t="shared" si="71"/>
        <v>43521</v>
      </c>
      <c r="ABS18" s="77">
        <f t="shared" si="71"/>
        <v>43522</v>
      </c>
      <c r="ABT18" s="77">
        <f t="shared" si="71"/>
        <v>43523</v>
      </c>
      <c r="ABU18" s="77">
        <f t="shared" si="71"/>
        <v>43524</v>
      </c>
      <c r="ABV18" s="77">
        <f t="shared" si="71"/>
        <v>43525</v>
      </c>
      <c r="ABW18" s="77">
        <f t="shared" si="71"/>
        <v>43526</v>
      </c>
      <c r="ABX18" s="77">
        <f t="shared" si="71"/>
        <v>43527</v>
      </c>
      <c r="ABY18" s="77">
        <f t="shared" si="71"/>
        <v>43528</v>
      </c>
      <c r="ABZ18" s="77">
        <f t="shared" si="71"/>
        <v>43529</v>
      </c>
      <c r="ACA18" s="77">
        <f t="shared" si="71"/>
        <v>43530</v>
      </c>
      <c r="ACB18" s="77">
        <f t="shared" si="71"/>
        <v>43531</v>
      </c>
      <c r="ACC18" s="77">
        <f t="shared" si="71"/>
        <v>43532</v>
      </c>
      <c r="ACD18" s="77">
        <f t="shared" si="71"/>
        <v>43533</v>
      </c>
      <c r="ACE18" s="77">
        <f t="shared" si="71"/>
        <v>43534</v>
      </c>
      <c r="ACF18" s="77">
        <f t="shared" si="71"/>
        <v>43535</v>
      </c>
      <c r="ACG18" s="77">
        <f t="shared" si="71"/>
        <v>43536</v>
      </c>
      <c r="ACH18" s="77">
        <f t="shared" si="71"/>
        <v>43537</v>
      </c>
      <c r="ACI18" s="77">
        <f t="shared" si="71"/>
        <v>43538</v>
      </c>
      <c r="ACJ18" s="77">
        <f t="shared" si="71"/>
        <v>43539</v>
      </c>
      <c r="ACK18" s="77">
        <f t="shared" si="71"/>
        <v>43540</v>
      </c>
      <c r="ACL18" s="77">
        <f t="shared" si="71"/>
        <v>43541</v>
      </c>
      <c r="ACM18" s="77">
        <f t="shared" si="71"/>
        <v>43542</v>
      </c>
      <c r="ACN18" s="77">
        <f t="shared" si="71"/>
        <v>43543</v>
      </c>
      <c r="ACO18" s="77">
        <f t="shared" si="71"/>
        <v>43544</v>
      </c>
      <c r="ACP18" s="77">
        <f t="shared" si="71"/>
        <v>43545</v>
      </c>
      <c r="ACQ18" s="77">
        <f t="shared" si="71"/>
        <v>43546</v>
      </c>
      <c r="ACR18" s="77">
        <f t="shared" si="71"/>
        <v>43547</v>
      </c>
      <c r="ACS18" s="77">
        <f t="shared" si="71"/>
        <v>43548</v>
      </c>
      <c r="ACT18" s="77">
        <f t="shared" si="71"/>
        <v>43549</v>
      </c>
      <c r="ACU18" s="77">
        <f t="shared" si="71"/>
        <v>43550</v>
      </c>
      <c r="ACV18" s="77">
        <f t="shared" si="71"/>
        <v>43551</v>
      </c>
      <c r="ACW18" s="77">
        <f t="shared" si="71"/>
        <v>43552</v>
      </c>
      <c r="ACX18" s="77">
        <f t="shared" si="71"/>
        <v>43553</v>
      </c>
      <c r="ACY18" s="77">
        <f t="shared" si="71"/>
        <v>43554</v>
      </c>
      <c r="ACZ18" s="77">
        <f t="shared" si="71"/>
        <v>43555</v>
      </c>
      <c r="ADA18" s="77">
        <f t="shared" si="71"/>
        <v>43556</v>
      </c>
      <c r="ADB18" s="77">
        <f t="shared" si="71"/>
        <v>43557</v>
      </c>
      <c r="ADC18" s="77">
        <f t="shared" si="71"/>
        <v>43558</v>
      </c>
      <c r="ADD18" s="77">
        <f t="shared" si="71"/>
        <v>43559</v>
      </c>
      <c r="ADE18" s="77">
        <f t="shared" si="71"/>
        <v>43560</v>
      </c>
      <c r="ADF18" s="77">
        <f t="shared" si="71"/>
        <v>43561</v>
      </c>
      <c r="ADG18" s="77">
        <f t="shared" si="71"/>
        <v>43562</v>
      </c>
      <c r="ADH18" s="77">
        <f t="shared" ref="ADH18:AFS18" si="72">ADH12</f>
        <v>43563</v>
      </c>
      <c r="ADI18" s="77">
        <f t="shared" si="72"/>
        <v>43564</v>
      </c>
      <c r="ADJ18" s="77">
        <f t="shared" si="72"/>
        <v>43565</v>
      </c>
      <c r="ADK18" s="77">
        <f t="shared" si="72"/>
        <v>43566</v>
      </c>
      <c r="ADL18" s="77">
        <f t="shared" si="72"/>
        <v>43567</v>
      </c>
      <c r="ADM18" s="77">
        <f t="shared" si="72"/>
        <v>43568</v>
      </c>
      <c r="ADN18" s="77">
        <f t="shared" si="72"/>
        <v>43569</v>
      </c>
      <c r="ADO18" s="77">
        <f t="shared" si="72"/>
        <v>43570</v>
      </c>
      <c r="ADP18" s="77">
        <f t="shared" si="72"/>
        <v>43571</v>
      </c>
      <c r="ADQ18" s="77">
        <f t="shared" si="72"/>
        <v>43572</v>
      </c>
      <c r="ADR18" s="77">
        <f t="shared" si="72"/>
        <v>43573</v>
      </c>
      <c r="ADS18" s="77">
        <f t="shared" si="72"/>
        <v>43574</v>
      </c>
      <c r="ADT18" s="77">
        <f t="shared" si="72"/>
        <v>43575</v>
      </c>
      <c r="ADU18" s="77">
        <f t="shared" si="72"/>
        <v>43576</v>
      </c>
      <c r="ADV18" s="77">
        <f t="shared" si="72"/>
        <v>43577</v>
      </c>
      <c r="ADW18" s="77">
        <f t="shared" si="72"/>
        <v>43578</v>
      </c>
      <c r="ADX18" s="77">
        <f t="shared" si="72"/>
        <v>43579</v>
      </c>
      <c r="ADY18" s="77">
        <f t="shared" si="72"/>
        <v>43580</v>
      </c>
      <c r="ADZ18" s="77">
        <f t="shared" si="72"/>
        <v>43581</v>
      </c>
      <c r="AEA18" s="77">
        <f t="shared" si="72"/>
        <v>43582</v>
      </c>
      <c r="AEB18" s="77">
        <f t="shared" si="72"/>
        <v>43583</v>
      </c>
      <c r="AEC18" s="77">
        <f t="shared" si="72"/>
        <v>43584</v>
      </c>
      <c r="AED18" s="77">
        <f t="shared" si="72"/>
        <v>43585</v>
      </c>
      <c r="AEE18" s="77">
        <f t="shared" si="72"/>
        <v>43586</v>
      </c>
      <c r="AEF18" s="77">
        <f t="shared" si="72"/>
        <v>43587</v>
      </c>
      <c r="AEG18" s="77">
        <f t="shared" si="72"/>
        <v>43588</v>
      </c>
      <c r="AEH18" s="77">
        <f t="shared" si="72"/>
        <v>43589</v>
      </c>
      <c r="AEI18" s="77">
        <f t="shared" si="72"/>
        <v>43590</v>
      </c>
      <c r="AEJ18" s="77">
        <f t="shared" si="72"/>
        <v>43591</v>
      </c>
      <c r="AEK18" s="77">
        <f t="shared" si="72"/>
        <v>43592</v>
      </c>
      <c r="AEL18" s="77">
        <f t="shared" si="72"/>
        <v>43593</v>
      </c>
      <c r="AEM18" s="77">
        <f t="shared" si="72"/>
        <v>43594</v>
      </c>
      <c r="AEN18" s="77">
        <f t="shared" si="72"/>
        <v>43595</v>
      </c>
      <c r="AEO18" s="77">
        <f t="shared" si="72"/>
        <v>43596</v>
      </c>
      <c r="AEP18" s="77">
        <f t="shared" si="72"/>
        <v>43597</v>
      </c>
      <c r="AEQ18" s="77">
        <f t="shared" si="72"/>
        <v>43598</v>
      </c>
      <c r="AER18" s="77">
        <f t="shared" si="72"/>
        <v>43599</v>
      </c>
      <c r="AES18" s="77">
        <f t="shared" si="72"/>
        <v>43600</v>
      </c>
      <c r="AET18" s="77">
        <f t="shared" si="72"/>
        <v>43601</v>
      </c>
      <c r="AEU18" s="77">
        <f t="shared" si="72"/>
        <v>43602</v>
      </c>
      <c r="AEV18" s="77">
        <f t="shared" si="72"/>
        <v>43603</v>
      </c>
      <c r="AEW18" s="77">
        <f t="shared" si="72"/>
        <v>43604</v>
      </c>
      <c r="AEX18" s="77">
        <f t="shared" si="72"/>
        <v>43605</v>
      </c>
      <c r="AEY18" s="77">
        <f t="shared" si="72"/>
        <v>43606</v>
      </c>
      <c r="AEZ18" s="77">
        <f t="shared" si="72"/>
        <v>43607</v>
      </c>
      <c r="AFA18" s="77">
        <f t="shared" si="72"/>
        <v>43608</v>
      </c>
      <c r="AFB18" s="77">
        <f t="shared" si="72"/>
        <v>43609</v>
      </c>
      <c r="AFC18" s="77">
        <f t="shared" si="72"/>
        <v>43610</v>
      </c>
      <c r="AFD18" s="77">
        <f t="shared" si="72"/>
        <v>43611</v>
      </c>
      <c r="AFE18" s="77">
        <f t="shared" si="72"/>
        <v>43612</v>
      </c>
      <c r="AFF18" s="77">
        <f t="shared" si="72"/>
        <v>43613</v>
      </c>
      <c r="AFG18" s="77">
        <f t="shared" si="72"/>
        <v>43614</v>
      </c>
      <c r="AFH18" s="77">
        <f t="shared" si="72"/>
        <v>43615</v>
      </c>
      <c r="AFI18" s="77">
        <f t="shared" si="72"/>
        <v>43616</v>
      </c>
      <c r="AFJ18" s="77">
        <f t="shared" si="72"/>
        <v>43617</v>
      </c>
      <c r="AFK18" s="77">
        <f t="shared" si="72"/>
        <v>43618</v>
      </c>
      <c r="AFL18" s="77">
        <f t="shared" si="72"/>
        <v>43619</v>
      </c>
      <c r="AFM18" s="77">
        <f t="shared" si="72"/>
        <v>43620</v>
      </c>
      <c r="AFN18" s="77">
        <f t="shared" si="72"/>
        <v>43621</v>
      </c>
      <c r="AFO18" s="77">
        <f t="shared" si="72"/>
        <v>43622</v>
      </c>
      <c r="AFP18" s="77">
        <f t="shared" si="72"/>
        <v>43623</v>
      </c>
      <c r="AFQ18" s="77">
        <f t="shared" si="72"/>
        <v>43624</v>
      </c>
      <c r="AFR18" s="77">
        <f t="shared" si="72"/>
        <v>43625</v>
      </c>
      <c r="AFS18" s="77">
        <f t="shared" si="72"/>
        <v>43626</v>
      </c>
      <c r="AFT18" s="77">
        <f t="shared" ref="AFT18:AIE18" si="73">AFT12</f>
        <v>43627</v>
      </c>
      <c r="AFU18" s="77">
        <f t="shared" si="73"/>
        <v>43628</v>
      </c>
      <c r="AFV18" s="77">
        <f t="shared" si="73"/>
        <v>43629</v>
      </c>
      <c r="AFW18" s="77">
        <f t="shared" si="73"/>
        <v>43630</v>
      </c>
      <c r="AFX18" s="77">
        <f t="shared" si="73"/>
        <v>43631</v>
      </c>
      <c r="AFY18" s="77">
        <f t="shared" si="73"/>
        <v>43632</v>
      </c>
      <c r="AFZ18" s="77">
        <f t="shared" si="73"/>
        <v>43633</v>
      </c>
      <c r="AGA18" s="77">
        <f t="shared" si="73"/>
        <v>43634</v>
      </c>
      <c r="AGB18" s="77">
        <f t="shared" si="73"/>
        <v>43635</v>
      </c>
      <c r="AGC18" s="77">
        <f t="shared" si="73"/>
        <v>43636</v>
      </c>
      <c r="AGD18" s="77">
        <f t="shared" si="73"/>
        <v>43637</v>
      </c>
      <c r="AGE18" s="77">
        <f t="shared" si="73"/>
        <v>43638</v>
      </c>
      <c r="AGF18" s="77">
        <f t="shared" si="73"/>
        <v>43639</v>
      </c>
      <c r="AGG18" s="77">
        <f t="shared" si="73"/>
        <v>43640</v>
      </c>
      <c r="AGH18" s="77">
        <f t="shared" si="73"/>
        <v>43641</v>
      </c>
      <c r="AGI18" s="77">
        <f t="shared" si="73"/>
        <v>43642</v>
      </c>
      <c r="AGJ18" s="77">
        <f t="shared" si="73"/>
        <v>43643</v>
      </c>
      <c r="AGK18" s="77">
        <f t="shared" si="73"/>
        <v>43644</v>
      </c>
      <c r="AGL18" s="77">
        <f t="shared" si="73"/>
        <v>43645</v>
      </c>
      <c r="AGM18" s="77">
        <f t="shared" si="73"/>
        <v>43646</v>
      </c>
      <c r="AGN18" s="77">
        <f t="shared" si="73"/>
        <v>43647</v>
      </c>
      <c r="AGO18" s="77">
        <f t="shared" si="73"/>
        <v>43648</v>
      </c>
      <c r="AGP18" s="77">
        <f t="shared" si="73"/>
        <v>43649</v>
      </c>
      <c r="AGQ18" s="77">
        <f t="shared" si="73"/>
        <v>43650</v>
      </c>
      <c r="AGR18" s="77">
        <f t="shared" si="73"/>
        <v>43651</v>
      </c>
      <c r="AGS18" s="77">
        <f t="shared" si="73"/>
        <v>43652</v>
      </c>
      <c r="AGT18" s="77">
        <f t="shared" si="73"/>
        <v>43653</v>
      </c>
      <c r="AGU18" s="77">
        <f t="shared" si="73"/>
        <v>43654</v>
      </c>
      <c r="AGV18" s="77">
        <f t="shared" si="73"/>
        <v>43655</v>
      </c>
      <c r="AGW18" s="77">
        <f t="shared" si="73"/>
        <v>43656</v>
      </c>
      <c r="AGX18" s="77">
        <f t="shared" si="73"/>
        <v>43657</v>
      </c>
      <c r="AGY18" s="77">
        <f t="shared" si="73"/>
        <v>43658</v>
      </c>
      <c r="AGZ18" s="77">
        <f t="shared" si="73"/>
        <v>43659</v>
      </c>
      <c r="AHA18" s="77">
        <f t="shared" si="73"/>
        <v>43660</v>
      </c>
      <c r="AHB18" s="77">
        <f t="shared" si="73"/>
        <v>43661</v>
      </c>
      <c r="AHC18" s="77">
        <f t="shared" si="73"/>
        <v>43662</v>
      </c>
      <c r="AHD18" s="77">
        <f t="shared" si="73"/>
        <v>43663</v>
      </c>
      <c r="AHE18" s="77">
        <f t="shared" si="73"/>
        <v>43664</v>
      </c>
      <c r="AHF18" s="77">
        <f t="shared" si="73"/>
        <v>43665</v>
      </c>
      <c r="AHG18" s="77">
        <f t="shared" si="73"/>
        <v>43666</v>
      </c>
      <c r="AHH18" s="77">
        <f t="shared" si="73"/>
        <v>43667</v>
      </c>
      <c r="AHI18" s="77">
        <f t="shared" si="73"/>
        <v>43668</v>
      </c>
      <c r="AHJ18" s="77">
        <f t="shared" si="73"/>
        <v>43669</v>
      </c>
      <c r="AHK18" s="77">
        <f t="shared" si="73"/>
        <v>43670</v>
      </c>
      <c r="AHL18" s="77">
        <f t="shared" si="73"/>
        <v>43671</v>
      </c>
      <c r="AHM18" s="77">
        <f t="shared" si="73"/>
        <v>43672</v>
      </c>
      <c r="AHN18" s="77">
        <f t="shared" si="73"/>
        <v>43673</v>
      </c>
      <c r="AHO18" s="77">
        <f t="shared" si="73"/>
        <v>43674</v>
      </c>
      <c r="AHP18" s="77">
        <f t="shared" si="73"/>
        <v>43675</v>
      </c>
      <c r="AHQ18" s="77">
        <f t="shared" si="73"/>
        <v>43676</v>
      </c>
      <c r="AHR18" s="77">
        <f t="shared" si="73"/>
        <v>43677</v>
      </c>
      <c r="AHS18" s="77">
        <f t="shared" si="73"/>
        <v>43678</v>
      </c>
      <c r="AHT18" s="77">
        <f t="shared" si="73"/>
        <v>43679</v>
      </c>
      <c r="AHU18" s="77">
        <f t="shared" si="73"/>
        <v>43680</v>
      </c>
      <c r="AHV18" s="77">
        <f t="shared" si="73"/>
        <v>43681</v>
      </c>
      <c r="AHW18" s="77">
        <f t="shared" si="73"/>
        <v>43682</v>
      </c>
      <c r="AHX18" s="77">
        <f t="shared" si="73"/>
        <v>43683</v>
      </c>
      <c r="AHY18" s="77">
        <f t="shared" si="73"/>
        <v>43684</v>
      </c>
      <c r="AHZ18" s="77">
        <f t="shared" si="73"/>
        <v>43685</v>
      </c>
      <c r="AIA18" s="77">
        <f t="shared" si="73"/>
        <v>43686</v>
      </c>
      <c r="AIB18" s="77">
        <f t="shared" si="73"/>
        <v>43687</v>
      </c>
      <c r="AIC18" s="77">
        <f t="shared" si="73"/>
        <v>43688</v>
      </c>
      <c r="AID18" s="77">
        <f t="shared" si="73"/>
        <v>43689</v>
      </c>
      <c r="AIE18" s="77">
        <f t="shared" si="73"/>
        <v>43690</v>
      </c>
      <c r="AIF18" s="77">
        <f t="shared" ref="AIF18:AKK18" si="74">AIF12</f>
        <v>43691</v>
      </c>
      <c r="AIG18" s="77">
        <f t="shared" si="74"/>
        <v>43692</v>
      </c>
      <c r="AIH18" s="77">
        <f t="shared" si="74"/>
        <v>43693</v>
      </c>
      <c r="AII18" s="77">
        <f t="shared" si="74"/>
        <v>43694</v>
      </c>
      <c r="AIJ18" s="77">
        <f t="shared" si="74"/>
        <v>43695</v>
      </c>
      <c r="AIK18" s="77">
        <f t="shared" si="74"/>
        <v>43696</v>
      </c>
      <c r="AIL18" s="77">
        <f t="shared" si="74"/>
        <v>43697</v>
      </c>
      <c r="AIM18" s="77">
        <f t="shared" si="74"/>
        <v>43698</v>
      </c>
      <c r="AIN18" s="77">
        <f t="shared" si="74"/>
        <v>43699</v>
      </c>
      <c r="AIO18" s="77">
        <f t="shared" si="74"/>
        <v>43700</v>
      </c>
      <c r="AIP18" s="77">
        <f t="shared" si="74"/>
        <v>43701</v>
      </c>
      <c r="AIQ18" s="77">
        <f t="shared" si="74"/>
        <v>43702</v>
      </c>
      <c r="AIR18" s="77">
        <f t="shared" si="74"/>
        <v>43703</v>
      </c>
      <c r="AIS18" s="77">
        <f t="shared" si="74"/>
        <v>43704</v>
      </c>
      <c r="AIT18" s="77">
        <f t="shared" si="74"/>
        <v>43705</v>
      </c>
      <c r="AIU18" s="77">
        <f t="shared" si="74"/>
        <v>43706</v>
      </c>
      <c r="AIV18" s="77">
        <f t="shared" si="74"/>
        <v>43707</v>
      </c>
      <c r="AIW18" s="77">
        <f t="shared" si="74"/>
        <v>43708</v>
      </c>
      <c r="AIX18" s="77">
        <f t="shared" si="74"/>
        <v>43709</v>
      </c>
      <c r="AIY18" s="77">
        <f t="shared" si="74"/>
        <v>43710</v>
      </c>
      <c r="AIZ18" s="77">
        <f t="shared" si="74"/>
        <v>43711</v>
      </c>
      <c r="AJA18" s="77">
        <f t="shared" si="74"/>
        <v>43712</v>
      </c>
      <c r="AJB18" s="77">
        <f t="shared" si="74"/>
        <v>43713</v>
      </c>
      <c r="AJC18" s="77">
        <f t="shared" si="74"/>
        <v>43714</v>
      </c>
      <c r="AJD18" s="77">
        <f t="shared" si="74"/>
        <v>43715</v>
      </c>
      <c r="AJE18" s="77">
        <f t="shared" si="74"/>
        <v>43716</v>
      </c>
      <c r="AJF18" s="77">
        <f t="shared" si="74"/>
        <v>43717</v>
      </c>
      <c r="AJG18" s="77">
        <f t="shared" si="74"/>
        <v>43718</v>
      </c>
      <c r="AJH18" s="77">
        <f t="shared" si="74"/>
        <v>43719</v>
      </c>
      <c r="AJI18" s="77">
        <f t="shared" si="74"/>
        <v>43720</v>
      </c>
      <c r="AJJ18" s="77">
        <f t="shared" si="74"/>
        <v>43721</v>
      </c>
      <c r="AJK18" s="77">
        <f t="shared" si="74"/>
        <v>43722</v>
      </c>
      <c r="AJL18" s="77">
        <f t="shared" si="74"/>
        <v>43723</v>
      </c>
      <c r="AJM18" s="77">
        <f t="shared" si="74"/>
        <v>43724</v>
      </c>
      <c r="AJN18" s="77">
        <f t="shared" si="74"/>
        <v>43725</v>
      </c>
      <c r="AJO18" s="77">
        <f t="shared" si="74"/>
        <v>43726</v>
      </c>
      <c r="AJP18" s="77">
        <f t="shared" si="74"/>
        <v>43727</v>
      </c>
      <c r="AJQ18" s="77">
        <f t="shared" si="74"/>
        <v>43728</v>
      </c>
      <c r="AJR18" s="77">
        <f t="shared" si="74"/>
        <v>43729</v>
      </c>
      <c r="AJS18" s="77">
        <f t="shared" si="74"/>
        <v>43730</v>
      </c>
      <c r="AJT18" s="77">
        <f t="shared" si="74"/>
        <v>43731</v>
      </c>
      <c r="AJU18" s="77">
        <f t="shared" si="74"/>
        <v>43732</v>
      </c>
      <c r="AJV18" s="77">
        <f t="shared" si="74"/>
        <v>43733</v>
      </c>
      <c r="AJW18" s="77">
        <f t="shared" si="74"/>
        <v>43734</v>
      </c>
      <c r="AJX18" s="77">
        <f t="shared" si="74"/>
        <v>43735</v>
      </c>
      <c r="AJY18" s="77">
        <f t="shared" si="74"/>
        <v>43736</v>
      </c>
      <c r="AJZ18" s="77">
        <f t="shared" si="74"/>
        <v>43737</v>
      </c>
      <c r="AKA18" s="77">
        <f t="shared" si="74"/>
        <v>43738</v>
      </c>
      <c r="AKB18" s="77">
        <f t="shared" si="74"/>
        <v>43739</v>
      </c>
      <c r="AKC18" s="77">
        <f t="shared" si="74"/>
        <v>43740</v>
      </c>
      <c r="AKD18" s="77">
        <f t="shared" si="74"/>
        <v>43741</v>
      </c>
      <c r="AKE18" s="77">
        <f t="shared" si="74"/>
        <v>43742</v>
      </c>
      <c r="AKF18" s="77">
        <f t="shared" si="74"/>
        <v>43743</v>
      </c>
      <c r="AKG18" s="77">
        <f t="shared" si="74"/>
        <v>43744</v>
      </c>
      <c r="AKH18" s="77">
        <f t="shared" si="74"/>
        <v>43745</v>
      </c>
      <c r="AKI18" s="77">
        <f t="shared" si="74"/>
        <v>43746</v>
      </c>
      <c r="AKJ18" s="77">
        <f t="shared" si="74"/>
        <v>43747</v>
      </c>
      <c r="AKK18" s="77">
        <f t="shared" si="74"/>
        <v>43748</v>
      </c>
    </row>
    <row r="19" spans="1:973" s="87" customFormat="1" x14ac:dyDescent="0.2">
      <c r="A19" s="78"/>
      <c r="B19" s="79"/>
      <c r="C19" s="80"/>
      <c r="D19" s="80"/>
      <c r="E19" s="80"/>
      <c r="F19" s="80"/>
      <c r="G19" s="80"/>
      <c r="H19" s="81"/>
      <c r="I19" s="82"/>
      <c r="J19" s="163">
        <v>1</v>
      </c>
      <c r="K19" s="163"/>
      <c r="L19" s="167" t="s">
        <v>26</v>
      </c>
      <c r="M19" s="168" t="e">
        <f>NETWORKDAYS(I21,P21)+1</f>
        <v>#REF!</v>
      </c>
      <c r="N19" s="83"/>
      <c r="O19" s="84"/>
      <c r="P19" s="82"/>
      <c r="Q19" s="143"/>
      <c r="R19" s="82"/>
      <c r="S19" s="144"/>
      <c r="T19" s="85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86"/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86"/>
      <c r="BC19" s="86"/>
      <c r="BD19" s="86"/>
      <c r="BE19" s="86"/>
      <c r="BF19" s="86"/>
      <c r="BG19" s="86"/>
      <c r="BH19" s="86"/>
      <c r="BI19" s="86"/>
      <c r="BJ19" s="86"/>
      <c r="BK19" s="86"/>
      <c r="BL19" s="86"/>
      <c r="BM19" s="86"/>
      <c r="BN19" s="86"/>
      <c r="BO19" s="86"/>
      <c r="BP19" s="86"/>
      <c r="BQ19" s="86"/>
      <c r="BR19" s="86"/>
      <c r="BS19" s="86"/>
      <c r="BT19" s="86"/>
      <c r="BU19" s="86"/>
      <c r="BV19" s="86"/>
      <c r="BW19" s="86"/>
      <c r="BX19" s="86"/>
      <c r="BY19" s="86"/>
      <c r="BZ19" s="86"/>
      <c r="CA19" s="86"/>
      <c r="CB19" s="86"/>
      <c r="CC19" s="86"/>
      <c r="CD19" s="86"/>
      <c r="CE19" s="86"/>
      <c r="CF19" s="86"/>
      <c r="CG19" s="86"/>
      <c r="CH19" s="86"/>
      <c r="CI19" s="86"/>
      <c r="CJ19" s="86"/>
      <c r="CK19" s="86"/>
      <c r="CL19" s="86"/>
      <c r="CM19" s="86"/>
      <c r="CN19" s="86"/>
      <c r="CO19" s="86"/>
      <c r="CP19" s="86"/>
      <c r="CQ19" s="86"/>
      <c r="CR19" s="86"/>
      <c r="CS19" s="86"/>
      <c r="CT19" s="86"/>
      <c r="CU19" s="86"/>
      <c r="CV19" s="86"/>
      <c r="CW19" s="86"/>
      <c r="CX19" s="86"/>
      <c r="CY19" s="86"/>
      <c r="CZ19" s="86"/>
      <c r="DA19" s="86"/>
      <c r="DB19" s="86"/>
      <c r="DC19" s="86"/>
      <c r="DD19" s="86"/>
      <c r="DE19" s="86"/>
      <c r="DF19" s="86"/>
      <c r="DG19" s="86"/>
      <c r="DH19" s="86"/>
      <c r="DI19" s="86"/>
      <c r="DJ19" s="86"/>
      <c r="DK19" s="86"/>
      <c r="DL19" s="86"/>
      <c r="DM19" s="86"/>
      <c r="DN19" s="86"/>
      <c r="DO19" s="86"/>
      <c r="DP19" s="86"/>
      <c r="DQ19" s="86"/>
      <c r="DR19" s="86"/>
      <c r="DS19" s="86"/>
      <c r="DT19" s="86"/>
      <c r="DU19" s="86"/>
      <c r="DV19" s="86"/>
      <c r="DW19" s="86"/>
      <c r="DX19" s="86"/>
      <c r="DY19" s="86"/>
      <c r="DZ19" s="86"/>
      <c r="EA19" s="86"/>
      <c r="EB19" s="86"/>
      <c r="EC19" s="86"/>
      <c r="ED19" s="86"/>
      <c r="EE19" s="86"/>
      <c r="EF19" s="86"/>
      <c r="EG19" s="86"/>
      <c r="EH19" s="86"/>
      <c r="EI19" s="86"/>
      <c r="EJ19" s="86"/>
      <c r="EK19" s="86"/>
      <c r="EL19" s="86"/>
      <c r="EM19" s="86"/>
      <c r="EN19" s="86"/>
      <c r="EO19" s="86"/>
      <c r="EP19" s="86"/>
      <c r="EQ19" s="86"/>
      <c r="ER19" s="86"/>
      <c r="ES19" s="86"/>
      <c r="ET19" s="86"/>
      <c r="EU19" s="86"/>
      <c r="EV19" s="86"/>
      <c r="EW19" s="86"/>
      <c r="EX19" s="86"/>
      <c r="EY19" s="86"/>
      <c r="EZ19" s="86"/>
      <c r="FA19" s="86"/>
      <c r="FB19" s="86"/>
      <c r="FC19" s="86"/>
      <c r="FD19" s="86"/>
      <c r="FE19" s="86"/>
      <c r="FF19" s="86"/>
      <c r="FG19" s="86"/>
      <c r="FH19" s="86"/>
      <c r="FI19" s="86"/>
      <c r="FJ19" s="86"/>
      <c r="FK19" s="86"/>
      <c r="FL19" s="86"/>
      <c r="FM19" s="86"/>
      <c r="FN19" s="86"/>
      <c r="FO19" s="86"/>
      <c r="FP19" s="86"/>
      <c r="FQ19" s="86"/>
      <c r="FR19" s="86"/>
      <c r="FS19" s="86"/>
      <c r="FT19" s="86"/>
      <c r="FU19" s="86"/>
      <c r="FV19" s="86"/>
      <c r="FW19" s="86"/>
      <c r="FX19" s="86"/>
      <c r="FY19" s="86"/>
      <c r="FZ19" s="86"/>
      <c r="GA19" s="86"/>
      <c r="GB19" s="86"/>
      <c r="GC19" s="86"/>
      <c r="GD19" s="86"/>
      <c r="GE19" s="86"/>
      <c r="GF19" s="86"/>
      <c r="GG19" s="86"/>
      <c r="GH19" s="86"/>
      <c r="GI19" s="86"/>
      <c r="GJ19" s="86"/>
      <c r="GK19" s="86"/>
      <c r="GL19" s="86"/>
      <c r="GM19" s="86"/>
      <c r="GN19" s="86"/>
      <c r="GO19" s="86"/>
      <c r="GP19" s="86"/>
      <c r="GQ19" s="86"/>
      <c r="GR19" s="86"/>
      <c r="GS19" s="86"/>
      <c r="GT19" s="86"/>
      <c r="GU19" s="86"/>
      <c r="GV19" s="86"/>
      <c r="GW19" s="86"/>
      <c r="GX19" s="86"/>
      <c r="GY19" s="86"/>
      <c r="GZ19" s="86"/>
      <c r="HA19" s="86"/>
      <c r="HB19" s="86"/>
      <c r="HC19" s="86"/>
      <c r="HD19" s="86"/>
      <c r="HE19" s="86"/>
      <c r="HF19" s="86"/>
      <c r="HG19" s="86"/>
      <c r="HH19" s="86"/>
      <c r="HI19" s="86"/>
      <c r="HJ19" s="86"/>
      <c r="HK19" s="86"/>
      <c r="HL19" s="86"/>
      <c r="HM19" s="86"/>
      <c r="HN19" s="86"/>
      <c r="HO19" s="86"/>
      <c r="HP19" s="86"/>
      <c r="HQ19" s="86"/>
      <c r="HR19" s="86"/>
      <c r="HS19" s="86"/>
      <c r="HT19" s="86"/>
      <c r="HU19" s="86"/>
      <c r="HV19" s="86"/>
      <c r="HW19" s="86"/>
      <c r="HX19" s="86"/>
      <c r="HY19" s="86"/>
      <c r="HZ19" s="86"/>
      <c r="IA19" s="86"/>
      <c r="IB19" s="86"/>
      <c r="IC19" s="86"/>
      <c r="ID19" s="86"/>
      <c r="IE19" s="86"/>
      <c r="IF19" s="86"/>
      <c r="IG19" s="86"/>
      <c r="IH19" s="86"/>
      <c r="II19" s="86"/>
      <c r="IJ19" s="86"/>
      <c r="IK19" s="86"/>
      <c r="IL19" s="86"/>
      <c r="IM19" s="86"/>
      <c r="IN19" s="86"/>
      <c r="IO19" s="86"/>
      <c r="IP19" s="86"/>
      <c r="IQ19" s="86"/>
      <c r="IR19" s="86"/>
      <c r="IS19" s="86"/>
      <c r="IT19" s="86"/>
      <c r="IU19" s="86"/>
      <c r="IV19" s="86"/>
      <c r="IW19" s="86"/>
      <c r="IX19" s="86"/>
      <c r="IY19" s="86"/>
      <c r="IZ19" s="86"/>
      <c r="JA19" s="86"/>
      <c r="JB19" s="86"/>
      <c r="JC19" s="86"/>
      <c r="JD19" s="86"/>
      <c r="JE19" s="86"/>
      <c r="JF19" s="86"/>
      <c r="JG19" s="86"/>
      <c r="JH19" s="86"/>
      <c r="JI19" s="86"/>
      <c r="JJ19" s="86"/>
      <c r="JK19" s="86"/>
      <c r="JL19" s="86"/>
      <c r="JM19" s="86"/>
      <c r="JN19" s="86"/>
      <c r="JO19" s="86"/>
      <c r="JP19" s="86"/>
      <c r="JQ19" s="86"/>
      <c r="JR19" s="86"/>
      <c r="JS19" s="86"/>
      <c r="JT19" s="86"/>
      <c r="JU19" s="86"/>
      <c r="JV19" s="86"/>
      <c r="JW19" s="86"/>
      <c r="JX19" s="86"/>
      <c r="JY19" s="86"/>
      <c r="JZ19" s="86"/>
      <c r="KA19" s="86"/>
      <c r="KB19" s="86"/>
      <c r="KC19" s="86"/>
      <c r="KD19" s="86"/>
      <c r="KE19" s="86"/>
      <c r="KF19" s="86"/>
      <c r="KG19" s="86"/>
      <c r="KH19" s="86"/>
      <c r="KI19" s="86"/>
      <c r="KJ19" s="86"/>
      <c r="KK19" s="86"/>
      <c r="KL19" s="86"/>
      <c r="KM19" s="86"/>
      <c r="KN19" s="86"/>
      <c r="KO19" s="86"/>
      <c r="KP19" s="86"/>
      <c r="KQ19" s="86"/>
      <c r="KR19" s="86"/>
      <c r="KS19" s="86"/>
      <c r="KT19" s="86"/>
      <c r="KU19" s="86"/>
      <c r="KV19" s="86"/>
      <c r="KW19" s="86"/>
      <c r="KX19" s="86"/>
      <c r="KY19" s="86"/>
      <c r="KZ19" s="86"/>
      <c r="LA19" s="86"/>
      <c r="LB19" s="86"/>
      <c r="LC19" s="86"/>
      <c r="LD19" s="86"/>
      <c r="LE19" s="86"/>
      <c r="LF19" s="86"/>
      <c r="LG19" s="86"/>
      <c r="LH19" s="86"/>
      <c r="LI19" s="86"/>
      <c r="LJ19" s="86"/>
      <c r="LK19" s="86"/>
      <c r="LL19" s="86"/>
      <c r="LM19" s="86"/>
      <c r="LN19" s="86"/>
      <c r="LO19" s="86"/>
      <c r="LP19" s="86"/>
      <c r="LQ19" s="86"/>
      <c r="LR19" s="86"/>
      <c r="LS19" s="86"/>
      <c r="LT19" s="86"/>
      <c r="LU19" s="86"/>
      <c r="LV19" s="86"/>
      <c r="LW19" s="86"/>
      <c r="LX19" s="86"/>
      <c r="LY19" s="86"/>
      <c r="LZ19" s="86"/>
      <c r="MA19" s="86"/>
      <c r="MB19" s="86"/>
      <c r="MC19" s="86"/>
      <c r="MD19" s="86"/>
      <c r="ME19" s="86"/>
      <c r="MF19" s="86"/>
      <c r="MG19" s="86"/>
      <c r="MH19" s="86"/>
      <c r="MI19" s="86"/>
      <c r="MJ19" s="86"/>
      <c r="MK19" s="86"/>
      <c r="ML19" s="86"/>
      <c r="MM19" s="86"/>
      <c r="MN19" s="86"/>
      <c r="MO19" s="86"/>
      <c r="MP19" s="86"/>
      <c r="MQ19" s="86"/>
      <c r="MR19" s="86"/>
      <c r="MS19" s="86"/>
      <c r="MT19" s="86"/>
      <c r="MU19" s="86"/>
      <c r="MV19" s="86"/>
      <c r="MW19" s="86"/>
      <c r="MX19" s="86"/>
      <c r="MY19" s="86"/>
      <c r="MZ19" s="86"/>
      <c r="NA19" s="86"/>
      <c r="NB19" s="86"/>
      <c r="NC19" s="86"/>
      <c r="ND19" s="86"/>
      <c r="NE19" s="86"/>
      <c r="NF19" s="86"/>
      <c r="NG19" s="86"/>
      <c r="NH19" s="86"/>
      <c r="NI19" s="86"/>
      <c r="NJ19" s="86"/>
      <c r="NK19" s="86"/>
      <c r="NL19" s="86"/>
      <c r="NM19" s="86"/>
      <c r="NN19" s="86"/>
      <c r="NO19" s="86"/>
      <c r="NP19" s="86"/>
      <c r="NQ19" s="86"/>
      <c r="NR19" s="86"/>
      <c r="NS19" s="86"/>
      <c r="NT19" s="86"/>
      <c r="NU19" s="86"/>
      <c r="NV19" s="86"/>
      <c r="NW19" s="86"/>
      <c r="NX19" s="86"/>
      <c r="NY19" s="86"/>
      <c r="NZ19" s="86"/>
      <c r="OA19" s="86"/>
      <c r="OB19" s="86"/>
      <c r="OC19" s="86"/>
      <c r="OD19" s="86"/>
      <c r="OE19" s="86"/>
      <c r="OF19" s="86"/>
      <c r="OG19" s="86"/>
      <c r="OH19" s="86"/>
      <c r="OI19" s="86"/>
      <c r="OJ19" s="86"/>
      <c r="OK19" s="86"/>
      <c r="OL19" s="86"/>
      <c r="OM19" s="86"/>
      <c r="ON19" s="86"/>
      <c r="OO19" s="86"/>
      <c r="OP19" s="86"/>
      <c r="OQ19" s="86"/>
      <c r="OR19" s="86"/>
      <c r="OS19" s="86"/>
      <c r="OT19" s="86"/>
      <c r="OU19" s="86"/>
      <c r="OV19" s="86"/>
      <c r="OW19" s="86"/>
      <c r="OX19" s="86"/>
      <c r="OY19" s="86"/>
      <c r="OZ19" s="86"/>
      <c r="PA19" s="86"/>
      <c r="PB19" s="86"/>
      <c r="PC19" s="86"/>
      <c r="PD19" s="86"/>
      <c r="PE19" s="86"/>
      <c r="PF19" s="86"/>
      <c r="PG19" s="86"/>
      <c r="PH19" s="86"/>
      <c r="PI19" s="86"/>
      <c r="PJ19" s="86"/>
      <c r="PK19" s="86"/>
      <c r="PL19" s="86"/>
      <c r="PM19" s="86"/>
      <c r="PN19" s="86"/>
      <c r="PO19" s="86"/>
      <c r="PP19" s="86"/>
      <c r="PQ19" s="86"/>
      <c r="PR19" s="86"/>
      <c r="PS19" s="86"/>
      <c r="PT19" s="86"/>
      <c r="PU19" s="86"/>
      <c r="PV19" s="86"/>
      <c r="PW19" s="86"/>
      <c r="PX19" s="86"/>
      <c r="PY19" s="86"/>
      <c r="PZ19" s="86"/>
      <c r="QA19" s="86"/>
      <c r="QB19" s="86"/>
      <c r="QC19" s="86"/>
      <c r="QD19" s="86"/>
      <c r="QE19" s="86"/>
      <c r="QF19" s="86"/>
      <c r="QG19" s="86"/>
      <c r="QH19" s="86"/>
      <c r="QI19" s="86"/>
      <c r="QJ19" s="86"/>
      <c r="QK19" s="86"/>
      <c r="QL19" s="86"/>
      <c r="QM19" s="86"/>
      <c r="QN19" s="86"/>
      <c r="QO19" s="86"/>
      <c r="QP19" s="86"/>
      <c r="QQ19" s="86"/>
      <c r="QR19" s="86"/>
      <c r="QS19" s="86"/>
      <c r="QT19" s="86"/>
      <c r="QU19" s="86"/>
      <c r="QV19" s="86"/>
      <c r="QW19" s="86"/>
      <c r="QX19" s="86"/>
      <c r="QY19" s="86"/>
      <c r="QZ19" s="86"/>
      <c r="RA19" s="86"/>
      <c r="RB19" s="86"/>
      <c r="RC19" s="86"/>
      <c r="RD19" s="86"/>
      <c r="RE19" s="86"/>
      <c r="RF19" s="86"/>
      <c r="RG19" s="86"/>
      <c r="RH19" s="86"/>
      <c r="RI19" s="86"/>
      <c r="RJ19" s="86"/>
      <c r="RK19" s="86"/>
      <c r="RL19" s="86"/>
      <c r="RM19" s="86"/>
      <c r="RN19" s="86"/>
      <c r="RO19" s="86"/>
      <c r="RP19" s="86"/>
      <c r="RQ19" s="86"/>
      <c r="RR19" s="86"/>
      <c r="RS19" s="86"/>
      <c r="RT19" s="86"/>
      <c r="RU19" s="86"/>
      <c r="RV19" s="86"/>
      <c r="RW19" s="86"/>
      <c r="RX19" s="86"/>
      <c r="RY19" s="86"/>
      <c r="RZ19" s="86"/>
      <c r="SA19" s="86"/>
      <c r="SB19" s="86"/>
      <c r="SC19" s="86"/>
      <c r="SD19" s="86"/>
      <c r="SE19" s="86"/>
      <c r="SF19" s="86"/>
      <c r="SG19" s="86"/>
      <c r="SH19" s="86"/>
      <c r="SI19" s="86"/>
      <c r="SJ19" s="86"/>
      <c r="SK19" s="86"/>
      <c r="SL19" s="86"/>
      <c r="SM19" s="86"/>
      <c r="SN19" s="86"/>
      <c r="SO19" s="86"/>
      <c r="SP19" s="86"/>
      <c r="SQ19" s="86"/>
      <c r="SR19" s="86"/>
      <c r="SS19" s="86"/>
      <c r="ST19" s="86"/>
      <c r="SU19" s="86"/>
      <c r="SV19" s="86"/>
      <c r="SW19" s="86"/>
      <c r="SX19" s="86"/>
      <c r="SY19" s="86"/>
      <c r="SZ19" s="86"/>
      <c r="TA19" s="86"/>
      <c r="TB19" s="86"/>
      <c r="TC19" s="86"/>
      <c r="TD19" s="86"/>
      <c r="TE19" s="86"/>
      <c r="TF19" s="86"/>
      <c r="TG19" s="86"/>
      <c r="TH19" s="86"/>
      <c r="TI19" s="86"/>
      <c r="TJ19" s="86"/>
      <c r="TK19" s="86"/>
      <c r="TL19" s="86"/>
      <c r="TM19" s="86"/>
      <c r="TN19" s="86"/>
      <c r="TO19" s="86"/>
      <c r="TP19" s="86"/>
      <c r="TQ19" s="86"/>
      <c r="TR19" s="86"/>
      <c r="TS19" s="86"/>
      <c r="TT19" s="86"/>
      <c r="TU19" s="86"/>
      <c r="TV19" s="86"/>
      <c r="TW19" s="86"/>
      <c r="TX19" s="86"/>
      <c r="TY19" s="86"/>
      <c r="TZ19" s="86"/>
      <c r="UA19" s="86"/>
      <c r="UB19" s="86"/>
      <c r="UC19" s="86"/>
      <c r="UD19" s="86"/>
      <c r="UE19" s="86"/>
      <c r="UF19" s="86"/>
      <c r="UG19" s="86"/>
      <c r="UH19" s="86"/>
      <c r="UI19" s="86"/>
      <c r="UJ19" s="86"/>
      <c r="UK19" s="86"/>
      <c r="UL19" s="86"/>
      <c r="UM19" s="86"/>
      <c r="UN19" s="86"/>
      <c r="UO19" s="86"/>
      <c r="UP19" s="86"/>
      <c r="UQ19" s="86"/>
      <c r="UR19" s="86"/>
      <c r="US19" s="86"/>
      <c r="UT19" s="86"/>
      <c r="UU19" s="86"/>
      <c r="UV19" s="86"/>
      <c r="UW19" s="86"/>
      <c r="UX19" s="86"/>
      <c r="UY19" s="86"/>
      <c r="UZ19" s="86"/>
      <c r="VA19" s="86"/>
      <c r="VB19" s="86"/>
      <c r="VC19" s="86"/>
      <c r="VD19" s="86"/>
      <c r="VE19" s="86"/>
      <c r="VF19" s="86"/>
      <c r="VG19" s="86"/>
      <c r="VH19" s="86"/>
      <c r="VI19" s="86"/>
      <c r="VJ19" s="86"/>
      <c r="VK19" s="86"/>
      <c r="VL19" s="86"/>
      <c r="VM19" s="86"/>
      <c r="VN19" s="86"/>
      <c r="VO19" s="86"/>
      <c r="VP19" s="86"/>
      <c r="VQ19" s="86"/>
      <c r="VR19" s="86"/>
      <c r="VS19" s="86"/>
      <c r="VT19" s="86"/>
      <c r="VU19" s="86"/>
      <c r="VV19" s="86"/>
      <c r="VW19" s="86"/>
      <c r="VX19" s="86"/>
      <c r="VY19" s="86"/>
      <c r="VZ19" s="86"/>
      <c r="WA19" s="86"/>
      <c r="WB19" s="86"/>
      <c r="WC19" s="86"/>
      <c r="WD19" s="86"/>
      <c r="WE19" s="86"/>
      <c r="WF19" s="86"/>
      <c r="WG19" s="86"/>
      <c r="WH19" s="86"/>
      <c r="WI19" s="86"/>
      <c r="WJ19" s="86"/>
      <c r="WK19" s="86"/>
      <c r="WL19" s="86"/>
      <c r="WM19" s="86"/>
      <c r="WN19" s="86"/>
      <c r="WO19" s="86"/>
      <c r="WP19" s="86"/>
      <c r="WQ19" s="86"/>
      <c r="WR19" s="86"/>
      <c r="WS19" s="86"/>
      <c r="WT19" s="86"/>
      <c r="WU19" s="86"/>
      <c r="WV19" s="86"/>
      <c r="WW19" s="86"/>
      <c r="WX19" s="86"/>
      <c r="WY19" s="86"/>
      <c r="WZ19" s="86"/>
      <c r="XA19" s="86"/>
      <c r="XB19" s="86"/>
      <c r="XC19" s="86"/>
      <c r="XD19" s="86"/>
      <c r="XE19" s="86"/>
      <c r="XF19" s="86"/>
      <c r="XG19" s="86"/>
      <c r="XH19" s="86"/>
      <c r="XI19" s="86"/>
      <c r="XJ19" s="86"/>
      <c r="XK19" s="86"/>
      <c r="XL19" s="86"/>
      <c r="XM19" s="86"/>
      <c r="XN19" s="86"/>
      <c r="XO19" s="86"/>
      <c r="XP19" s="86"/>
      <c r="XQ19" s="86"/>
      <c r="XR19" s="86"/>
      <c r="XS19" s="86"/>
      <c r="XT19" s="86"/>
      <c r="XU19" s="86"/>
      <c r="XV19" s="86"/>
      <c r="XW19" s="86"/>
      <c r="XX19" s="86"/>
      <c r="XY19" s="86"/>
      <c r="XZ19" s="86"/>
      <c r="YA19" s="86"/>
      <c r="YB19" s="86"/>
      <c r="YC19" s="86"/>
      <c r="YD19" s="86"/>
      <c r="YE19" s="86"/>
      <c r="YF19" s="86"/>
      <c r="YG19" s="86"/>
      <c r="YH19" s="86"/>
      <c r="YI19" s="86"/>
      <c r="YJ19" s="86"/>
      <c r="YK19" s="86"/>
      <c r="YL19" s="86"/>
      <c r="YM19" s="86"/>
      <c r="YN19" s="86"/>
      <c r="YO19" s="86"/>
      <c r="YP19" s="86"/>
      <c r="YQ19" s="86"/>
      <c r="YR19" s="86"/>
      <c r="YS19" s="86"/>
      <c r="YT19" s="86"/>
      <c r="YU19" s="86"/>
      <c r="YV19" s="86"/>
      <c r="YW19" s="86"/>
      <c r="YX19" s="86"/>
      <c r="YY19" s="86"/>
      <c r="YZ19" s="86"/>
      <c r="ZA19" s="86"/>
      <c r="ZB19" s="86"/>
      <c r="ZC19" s="86"/>
      <c r="ZD19" s="86"/>
      <c r="ZE19" s="86"/>
      <c r="ZF19" s="86"/>
      <c r="ZG19" s="86"/>
      <c r="ZH19" s="86"/>
      <c r="ZI19" s="86"/>
      <c r="ZJ19" s="86"/>
      <c r="ZK19" s="86"/>
      <c r="ZL19" s="86"/>
      <c r="ZM19" s="86"/>
      <c r="ZN19" s="86"/>
      <c r="ZO19" s="86"/>
      <c r="ZP19" s="86"/>
      <c r="ZQ19" s="86"/>
      <c r="ZR19" s="86"/>
      <c r="ZS19" s="86"/>
      <c r="ZT19" s="86"/>
      <c r="ZU19" s="86"/>
      <c r="ZV19" s="86"/>
      <c r="ZW19" s="86"/>
      <c r="ZX19" s="86"/>
      <c r="ZY19" s="86"/>
      <c r="ZZ19" s="86"/>
      <c r="AAA19" s="86"/>
      <c r="AAB19" s="86"/>
      <c r="AAC19" s="86"/>
      <c r="AAD19" s="86"/>
      <c r="AAE19" s="86"/>
      <c r="AAF19" s="86"/>
      <c r="AAG19" s="86"/>
      <c r="AAH19" s="86"/>
      <c r="AAI19" s="86"/>
      <c r="AAJ19" s="86"/>
      <c r="AAK19" s="86"/>
      <c r="AAL19" s="86"/>
      <c r="AAM19" s="86"/>
      <c r="AAN19" s="86"/>
      <c r="AAO19" s="86"/>
      <c r="AAP19" s="86"/>
      <c r="AAQ19" s="86"/>
      <c r="AAR19" s="86"/>
      <c r="AAS19" s="86"/>
      <c r="AAT19" s="86"/>
      <c r="AAU19" s="86"/>
      <c r="AAV19" s="86"/>
      <c r="AAW19" s="86"/>
      <c r="AAX19" s="86"/>
      <c r="AAY19" s="86"/>
      <c r="AAZ19" s="86"/>
      <c r="ABA19" s="86"/>
      <c r="ABB19" s="86"/>
      <c r="ABC19" s="86"/>
      <c r="ABD19" s="86"/>
      <c r="ABE19" s="86"/>
      <c r="ABF19" s="86"/>
      <c r="ABG19" s="86"/>
      <c r="ABH19" s="86"/>
      <c r="ABI19" s="86"/>
      <c r="ABJ19" s="86"/>
      <c r="ABK19" s="86"/>
      <c r="ABL19" s="86"/>
      <c r="ABM19" s="86"/>
      <c r="ABN19" s="86"/>
      <c r="ABO19" s="86"/>
      <c r="ABP19" s="86"/>
      <c r="ABQ19" s="86"/>
      <c r="ABR19" s="86"/>
      <c r="ABS19" s="86"/>
      <c r="ABT19" s="86"/>
      <c r="ABU19" s="86"/>
      <c r="ABV19" s="86"/>
      <c r="ABW19" s="86"/>
      <c r="ABX19" s="86"/>
      <c r="ABY19" s="86"/>
      <c r="ABZ19" s="86"/>
      <c r="ACA19" s="86"/>
      <c r="ACB19" s="86"/>
      <c r="ACC19" s="86"/>
      <c r="ACD19" s="86"/>
      <c r="ACE19" s="86"/>
      <c r="ACF19" s="86"/>
      <c r="ACG19" s="86"/>
      <c r="ACH19" s="86"/>
      <c r="ACI19" s="86"/>
      <c r="ACJ19" s="86"/>
      <c r="ACK19" s="86"/>
      <c r="ACL19" s="86"/>
      <c r="ACM19" s="86"/>
      <c r="ACN19" s="86"/>
      <c r="ACO19" s="86"/>
      <c r="ACP19" s="86"/>
      <c r="ACQ19" s="86"/>
      <c r="ACR19" s="86"/>
      <c r="ACS19" s="86"/>
      <c r="ACT19" s="86"/>
      <c r="ACU19" s="86"/>
      <c r="ACV19" s="86"/>
      <c r="ACW19" s="86"/>
      <c r="ACX19" s="86"/>
      <c r="ACY19" s="86"/>
      <c r="ACZ19" s="86"/>
      <c r="ADA19" s="86"/>
      <c r="ADB19" s="86"/>
      <c r="ADC19" s="86"/>
      <c r="ADD19" s="86"/>
      <c r="ADE19" s="86"/>
      <c r="ADF19" s="86"/>
      <c r="ADG19" s="86"/>
      <c r="ADH19" s="86"/>
      <c r="ADI19" s="86"/>
      <c r="ADJ19" s="86"/>
      <c r="ADK19" s="86"/>
      <c r="ADL19" s="86"/>
      <c r="ADM19" s="86"/>
      <c r="ADN19" s="86"/>
      <c r="ADO19" s="86"/>
      <c r="ADP19" s="86"/>
      <c r="ADQ19" s="86"/>
      <c r="ADR19" s="86"/>
      <c r="ADS19" s="86"/>
      <c r="ADT19" s="86"/>
      <c r="ADU19" s="86"/>
      <c r="ADV19" s="86"/>
      <c r="ADW19" s="86"/>
      <c r="ADX19" s="86"/>
      <c r="ADY19" s="86"/>
      <c r="ADZ19" s="86"/>
      <c r="AEA19" s="86"/>
      <c r="AEB19" s="86"/>
      <c r="AEC19" s="86"/>
      <c r="AED19" s="86"/>
      <c r="AEE19" s="86"/>
      <c r="AEF19" s="86"/>
      <c r="AEG19" s="86"/>
      <c r="AEH19" s="86"/>
      <c r="AEI19" s="86"/>
      <c r="AEJ19" s="86"/>
      <c r="AEK19" s="86"/>
      <c r="AEL19" s="86"/>
      <c r="AEM19" s="86"/>
      <c r="AEN19" s="86"/>
      <c r="AEO19" s="86"/>
      <c r="AEP19" s="86"/>
      <c r="AEQ19" s="86"/>
      <c r="AER19" s="86"/>
      <c r="AES19" s="86"/>
      <c r="AET19" s="86"/>
      <c r="AEU19" s="86"/>
      <c r="AEV19" s="86"/>
      <c r="AEW19" s="86"/>
      <c r="AEX19" s="86"/>
      <c r="AEY19" s="86"/>
      <c r="AEZ19" s="86"/>
      <c r="AFA19" s="86"/>
      <c r="AFB19" s="86"/>
      <c r="AFC19" s="86"/>
      <c r="AFD19" s="86"/>
      <c r="AFE19" s="86"/>
      <c r="AFF19" s="86"/>
      <c r="AFG19" s="86"/>
      <c r="AFH19" s="86"/>
      <c r="AFI19" s="86"/>
      <c r="AFJ19" s="86"/>
      <c r="AFK19" s="86"/>
      <c r="AFL19" s="86"/>
      <c r="AFM19" s="86"/>
      <c r="AFN19" s="86"/>
      <c r="AFO19" s="86"/>
      <c r="AFP19" s="86"/>
      <c r="AFQ19" s="86"/>
      <c r="AFR19" s="86"/>
      <c r="AFS19" s="86"/>
      <c r="AFT19" s="86"/>
      <c r="AFU19" s="86"/>
      <c r="AFV19" s="86"/>
      <c r="AFW19" s="86"/>
      <c r="AFX19" s="86"/>
      <c r="AFY19" s="86"/>
      <c r="AFZ19" s="86"/>
      <c r="AGA19" s="86"/>
      <c r="AGB19" s="86"/>
      <c r="AGC19" s="86"/>
      <c r="AGD19" s="86"/>
      <c r="AGE19" s="86"/>
      <c r="AGF19" s="86"/>
      <c r="AGG19" s="86"/>
      <c r="AGH19" s="86"/>
      <c r="AGI19" s="86"/>
      <c r="AGJ19" s="86"/>
      <c r="AGK19" s="86"/>
      <c r="AGL19" s="86"/>
      <c r="AGM19" s="86"/>
      <c r="AGN19" s="86"/>
      <c r="AGO19" s="86"/>
      <c r="AGP19" s="86"/>
      <c r="AGQ19" s="86"/>
      <c r="AGR19" s="86"/>
      <c r="AGS19" s="86"/>
      <c r="AGT19" s="86"/>
      <c r="AGU19" s="86"/>
      <c r="AGV19" s="86"/>
      <c r="AGW19" s="86"/>
      <c r="AGX19" s="86"/>
      <c r="AGY19" s="86"/>
      <c r="AGZ19" s="86"/>
      <c r="AHA19" s="86"/>
      <c r="AHB19" s="86"/>
      <c r="AHC19" s="86"/>
      <c r="AHD19" s="86"/>
      <c r="AHE19" s="86"/>
      <c r="AHF19" s="86"/>
      <c r="AHG19" s="86"/>
      <c r="AHH19" s="86"/>
      <c r="AHI19" s="86"/>
      <c r="AHJ19" s="86"/>
      <c r="AHK19" s="86"/>
      <c r="AHL19" s="86"/>
      <c r="AHM19" s="86"/>
      <c r="AHN19" s="86"/>
      <c r="AHO19" s="86"/>
      <c r="AHP19" s="86"/>
      <c r="AHQ19" s="86"/>
      <c r="AHR19" s="86"/>
      <c r="AHS19" s="86"/>
      <c r="AHT19" s="86"/>
      <c r="AHU19" s="86"/>
      <c r="AHV19" s="86"/>
      <c r="AHW19" s="86"/>
      <c r="AHX19" s="86"/>
      <c r="AHY19" s="86"/>
      <c r="AHZ19" s="86"/>
      <c r="AIA19" s="86"/>
      <c r="AIB19" s="86"/>
      <c r="AIC19" s="86"/>
      <c r="AID19" s="86"/>
      <c r="AIE19" s="86"/>
      <c r="AIF19" s="86"/>
      <c r="AIG19" s="86"/>
      <c r="AIH19" s="86"/>
      <c r="AII19" s="86"/>
      <c r="AIJ19" s="86"/>
      <c r="AIK19" s="86"/>
      <c r="AIL19" s="86"/>
      <c r="AIM19" s="86"/>
      <c r="AIN19" s="86"/>
      <c r="AIO19" s="86"/>
      <c r="AIP19" s="86"/>
      <c r="AIQ19" s="86"/>
      <c r="AIR19" s="86"/>
      <c r="AIS19" s="86"/>
      <c r="AIT19" s="86"/>
      <c r="AIU19" s="86"/>
      <c r="AIV19" s="86"/>
      <c r="AIW19" s="86"/>
      <c r="AIX19" s="86"/>
      <c r="AIY19" s="86"/>
      <c r="AIZ19" s="86"/>
      <c r="AJA19" s="86"/>
      <c r="AJB19" s="86"/>
      <c r="AJC19" s="86"/>
      <c r="AJD19" s="86"/>
      <c r="AJE19" s="86"/>
      <c r="AJF19" s="86"/>
      <c r="AJG19" s="86"/>
      <c r="AJH19" s="86"/>
      <c r="AJI19" s="86"/>
      <c r="AJJ19" s="86"/>
      <c r="AJK19" s="86"/>
      <c r="AJL19" s="86"/>
      <c r="AJM19" s="86"/>
      <c r="AJN19" s="86"/>
      <c r="AJO19" s="86"/>
      <c r="AJP19" s="86"/>
      <c r="AJQ19" s="86"/>
      <c r="AJR19" s="86"/>
      <c r="AJS19" s="86"/>
      <c r="AJT19" s="86"/>
      <c r="AJU19" s="86"/>
      <c r="AJV19" s="86"/>
      <c r="AJW19" s="86"/>
      <c r="AJX19" s="86"/>
      <c r="AJY19" s="86"/>
      <c r="AJZ19" s="86"/>
      <c r="AKA19" s="86"/>
      <c r="AKB19" s="86"/>
      <c r="AKC19" s="86"/>
      <c r="AKD19" s="86"/>
      <c r="AKE19" s="86"/>
      <c r="AKF19" s="86"/>
      <c r="AKG19" s="86"/>
      <c r="AKH19" s="86"/>
      <c r="AKI19" s="86"/>
      <c r="AKJ19" s="86"/>
      <c r="AKK19" s="86"/>
    </row>
    <row r="20" spans="1:973" s="100" customFormat="1" ht="15" x14ac:dyDescent="0.2">
      <c r="A20" s="88"/>
      <c r="B20" s="89"/>
      <c r="C20" s="248" t="s">
        <v>17</v>
      </c>
      <c r="D20" s="248"/>
      <c r="E20" s="248"/>
      <c r="F20" s="248"/>
      <c r="G20" s="90"/>
      <c r="H20" s="91"/>
      <c r="I20" s="92">
        <f>I21</f>
        <v>42796</v>
      </c>
      <c r="J20" s="93" t="e">
        <f>#REF!+#REF!+#REF!+J21</f>
        <v>#REF!</v>
      </c>
      <c r="K20" s="165" t="e">
        <f>#REF!+#REF!+#REF!+K21</f>
        <v>#REF!</v>
      </c>
      <c r="L20" s="95" t="e">
        <f>#REF!+#REF!+#REF!+L21</f>
        <v>#REF!</v>
      </c>
      <c r="M20" s="93" t="e">
        <f>SUM(M21:M21)</f>
        <v>#REF!</v>
      </c>
      <c r="N20" s="96" t="e">
        <f>WORKDAY(I20,IF(WEEKDAY(I20,2)&gt;=6,M20,M20-1),'Vacances et jours feriés'!$B$4:$B$47)</f>
        <v>#REF!</v>
      </c>
      <c r="O20" s="97" t="e">
        <f>MAX(O21:O21)</f>
        <v>#REF!</v>
      </c>
      <c r="P20" s="92" t="e">
        <f>P21</f>
        <v>#REF!</v>
      </c>
      <c r="Q20" s="145" t="e">
        <f>SUMPRODUCT(O21:O21,Q21:Q21)/SUM(O21:O21)</f>
        <v>#REF!</v>
      </c>
      <c r="R20" s="127" t="e">
        <f>I20-1+Q20*M20</f>
        <v>#REF!</v>
      </c>
      <c r="S20" s="128" t="e">
        <f ca="1">IF(Q20&lt;&gt;"",IF(AND(Q20&lt;1,P20&lt;TODAY()),"n",""))</f>
        <v>#REF!</v>
      </c>
      <c r="T20" s="98"/>
      <c r="U20" s="99"/>
      <c r="V20" s="99"/>
      <c r="W20" s="99"/>
      <c r="X20" s="99"/>
      <c r="Y20" s="99"/>
      <c r="Z20" s="99"/>
      <c r="AA20" s="99"/>
      <c r="AB20" s="99"/>
      <c r="AC20" s="99"/>
      <c r="AD20" s="99"/>
      <c r="AE20" s="99"/>
      <c r="AF20" s="99"/>
      <c r="AG20" s="99"/>
      <c r="AH20" s="99"/>
      <c r="AI20" s="99"/>
      <c r="AJ20" s="99"/>
      <c r="AK20" s="99"/>
      <c r="AL20" s="99"/>
      <c r="AM20" s="99"/>
      <c r="AN20" s="99"/>
      <c r="AO20" s="99"/>
      <c r="AP20" s="99"/>
      <c r="AQ20" s="99"/>
      <c r="AR20" s="99"/>
      <c r="AS20" s="99"/>
      <c r="AT20" s="99"/>
      <c r="AU20" s="99"/>
      <c r="AV20" s="99"/>
      <c r="AW20" s="99"/>
      <c r="AX20" s="99"/>
      <c r="AY20" s="99"/>
      <c r="AZ20" s="99"/>
      <c r="BA20" s="99"/>
      <c r="BB20" s="99"/>
      <c r="BC20" s="99"/>
      <c r="BD20" s="99"/>
      <c r="BE20" s="99"/>
      <c r="BF20" s="99"/>
      <c r="BG20" s="99"/>
      <c r="BH20" s="99"/>
      <c r="BI20" s="99"/>
      <c r="BJ20" s="99"/>
      <c r="BK20" s="99"/>
      <c r="BL20" s="99"/>
      <c r="BM20" s="99"/>
      <c r="BN20" s="99"/>
      <c r="BO20" s="99"/>
      <c r="BP20" s="99"/>
      <c r="BQ20" s="99"/>
      <c r="BR20" s="99"/>
      <c r="BS20" s="99"/>
      <c r="BT20" s="99"/>
      <c r="BU20" s="99"/>
      <c r="BV20" s="99"/>
      <c r="BW20" s="99"/>
      <c r="BX20" s="99"/>
      <c r="BY20" s="99"/>
      <c r="BZ20" s="99"/>
      <c r="CA20" s="99"/>
      <c r="CB20" s="99"/>
      <c r="CC20" s="99"/>
      <c r="CD20" s="99"/>
      <c r="CE20" s="99"/>
      <c r="CF20" s="99"/>
      <c r="CG20" s="99"/>
      <c r="CH20" s="99"/>
      <c r="CI20" s="99"/>
      <c r="CJ20" s="99"/>
      <c r="CK20" s="99"/>
      <c r="CL20" s="99"/>
      <c r="CM20" s="99"/>
      <c r="CN20" s="99"/>
      <c r="CO20" s="99"/>
      <c r="CP20" s="99"/>
      <c r="CQ20" s="99"/>
      <c r="CR20" s="99"/>
      <c r="CS20" s="99"/>
      <c r="CT20" s="99"/>
      <c r="CU20" s="99"/>
      <c r="CV20" s="99"/>
      <c r="CW20" s="99"/>
      <c r="CX20" s="99"/>
      <c r="CY20" s="99"/>
      <c r="CZ20" s="99"/>
      <c r="DA20" s="99"/>
      <c r="DB20" s="99"/>
      <c r="DC20" s="99"/>
      <c r="DD20" s="99"/>
      <c r="DE20" s="99"/>
      <c r="DF20" s="99"/>
      <c r="DG20" s="99"/>
      <c r="DH20" s="99"/>
      <c r="DI20" s="99"/>
      <c r="DJ20" s="99"/>
      <c r="DK20" s="99"/>
      <c r="DL20" s="99"/>
      <c r="DM20" s="99"/>
      <c r="DN20" s="99"/>
      <c r="DO20" s="99"/>
      <c r="DP20" s="99"/>
      <c r="DQ20" s="99"/>
      <c r="DR20" s="99"/>
      <c r="DS20" s="99"/>
      <c r="DT20" s="99"/>
      <c r="DU20" s="99"/>
      <c r="DV20" s="99"/>
      <c r="DW20" s="99"/>
      <c r="DX20" s="99"/>
      <c r="DY20" s="99"/>
      <c r="DZ20" s="99"/>
      <c r="EA20" s="99"/>
      <c r="EB20" s="99"/>
      <c r="EC20" s="99"/>
      <c r="ED20" s="99"/>
      <c r="EE20" s="99"/>
      <c r="EF20" s="99"/>
      <c r="EG20" s="99"/>
      <c r="EH20" s="99"/>
      <c r="EI20" s="99"/>
      <c r="EJ20" s="99"/>
      <c r="EK20" s="99"/>
      <c r="EL20" s="99"/>
      <c r="EM20" s="99"/>
      <c r="EN20" s="99"/>
      <c r="EO20" s="99"/>
      <c r="EP20" s="99"/>
      <c r="EQ20" s="99"/>
      <c r="ER20" s="99"/>
      <c r="ES20" s="99"/>
      <c r="ET20" s="99"/>
      <c r="EU20" s="99"/>
      <c r="EV20" s="99"/>
      <c r="EW20" s="99"/>
      <c r="EX20" s="99"/>
      <c r="EY20" s="99"/>
      <c r="EZ20" s="99"/>
      <c r="FA20" s="99"/>
      <c r="FB20" s="99"/>
      <c r="FC20" s="99"/>
      <c r="FD20" s="99"/>
      <c r="FE20" s="99"/>
      <c r="FF20" s="99"/>
      <c r="FG20" s="99"/>
      <c r="FH20" s="99"/>
      <c r="FI20" s="99"/>
      <c r="FJ20" s="99"/>
      <c r="FK20" s="99"/>
      <c r="FL20" s="99"/>
      <c r="FM20" s="99"/>
      <c r="FN20" s="99"/>
      <c r="FO20" s="99"/>
      <c r="FP20" s="99"/>
      <c r="FQ20" s="99"/>
      <c r="FR20" s="99"/>
      <c r="FS20" s="99"/>
      <c r="FT20" s="99"/>
      <c r="FU20" s="99"/>
      <c r="FV20" s="99"/>
      <c r="FW20" s="99"/>
      <c r="FX20" s="99"/>
      <c r="FY20" s="99"/>
      <c r="FZ20" s="99"/>
      <c r="GA20" s="99"/>
      <c r="GB20" s="99"/>
      <c r="GC20" s="99"/>
      <c r="GD20" s="99"/>
      <c r="GE20" s="99"/>
      <c r="GF20" s="99"/>
      <c r="GG20" s="99"/>
      <c r="GH20" s="99"/>
      <c r="GI20" s="99"/>
      <c r="GJ20" s="99"/>
      <c r="GK20" s="99"/>
      <c r="GL20" s="99"/>
      <c r="GM20" s="99"/>
      <c r="GN20" s="99"/>
      <c r="GO20" s="99"/>
      <c r="GP20" s="99"/>
      <c r="GQ20" s="99"/>
      <c r="GR20" s="99"/>
      <c r="GS20" s="99"/>
      <c r="GT20" s="99"/>
      <c r="GU20" s="99"/>
      <c r="GV20" s="99"/>
      <c r="GW20" s="99"/>
      <c r="GX20" s="99"/>
      <c r="GY20" s="99"/>
      <c r="GZ20" s="99"/>
      <c r="HA20" s="99"/>
      <c r="HB20" s="99"/>
      <c r="HC20" s="99"/>
      <c r="HD20" s="99"/>
      <c r="HE20" s="99"/>
      <c r="HF20" s="99"/>
      <c r="HG20" s="99"/>
      <c r="HH20" s="99"/>
      <c r="HI20" s="99"/>
      <c r="HJ20" s="99"/>
      <c r="HK20" s="99"/>
      <c r="HL20" s="99"/>
      <c r="HM20" s="99"/>
      <c r="HN20" s="99"/>
      <c r="HO20" s="99"/>
      <c r="HP20" s="99"/>
      <c r="HQ20" s="99"/>
      <c r="HR20" s="99"/>
      <c r="HS20" s="99"/>
      <c r="HT20" s="99"/>
      <c r="HU20" s="99"/>
      <c r="HV20" s="99"/>
      <c r="HW20" s="99"/>
      <c r="HX20" s="99"/>
      <c r="HY20" s="99"/>
      <c r="HZ20" s="99"/>
      <c r="IA20" s="99"/>
      <c r="IB20" s="99"/>
      <c r="IC20" s="99"/>
      <c r="ID20" s="99"/>
      <c r="IE20" s="99"/>
      <c r="IF20" s="99"/>
      <c r="IG20" s="99"/>
      <c r="IH20" s="99"/>
      <c r="II20" s="99"/>
      <c r="IJ20" s="99"/>
      <c r="IK20" s="99"/>
      <c r="IL20" s="99"/>
      <c r="IM20" s="99"/>
      <c r="IN20" s="99"/>
      <c r="IO20" s="99"/>
      <c r="IP20" s="99"/>
      <c r="IQ20" s="99"/>
      <c r="IR20" s="99"/>
      <c r="IS20" s="99"/>
      <c r="IT20" s="99"/>
      <c r="IU20" s="99"/>
      <c r="IV20" s="99"/>
      <c r="IW20" s="99"/>
      <c r="IX20" s="99"/>
      <c r="IY20" s="99"/>
      <c r="IZ20" s="99"/>
      <c r="JA20" s="99"/>
      <c r="JB20" s="99"/>
      <c r="JC20" s="99"/>
      <c r="JD20" s="99"/>
      <c r="JE20" s="99"/>
      <c r="JF20" s="99"/>
      <c r="JG20" s="99"/>
      <c r="JH20" s="99"/>
      <c r="JI20" s="99"/>
      <c r="JJ20" s="99"/>
      <c r="JK20" s="99"/>
      <c r="JL20" s="99"/>
      <c r="JM20" s="99"/>
      <c r="JN20" s="99"/>
      <c r="JO20" s="99"/>
      <c r="JP20" s="99"/>
      <c r="JQ20" s="99"/>
      <c r="JR20" s="99"/>
      <c r="JS20" s="99"/>
      <c r="JT20" s="99"/>
      <c r="JU20" s="99"/>
      <c r="JV20" s="99"/>
      <c r="JW20" s="99"/>
      <c r="JX20" s="99"/>
      <c r="JY20" s="99"/>
      <c r="JZ20" s="99"/>
      <c r="KA20" s="99"/>
      <c r="KB20" s="99"/>
      <c r="KC20" s="99"/>
      <c r="KD20" s="99"/>
      <c r="KE20" s="99"/>
      <c r="KF20" s="99"/>
      <c r="KG20" s="99"/>
      <c r="KH20" s="99"/>
      <c r="KI20" s="99"/>
      <c r="KJ20" s="99"/>
      <c r="KK20" s="99"/>
      <c r="KL20" s="99"/>
      <c r="KM20" s="99"/>
      <c r="KN20" s="99"/>
      <c r="KO20" s="99"/>
      <c r="KP20" s="99"/>
      <c r="KQ20" s="99"/>
      <c r="KR20" s="99"/>
      <c r="KS20" s="99"/>
      <c r="KT20" s="99"/>
      <c r="KU20" s="99"/>
      <c r="KV20" s="99"/>
      <c r="KW20" s="99"/>
      <c r="KX20" s="99"/>
      <c r="KY20" s="99"/>
      <c r="KZ20" s="99"/>
      <c r="LA20" s="99"/>
      <c r="LB20" s="99"/>
      <c r="LC20" s="99"/>
      <c r="LD20" s="99"/>
      <c r="LE20" s="99"/>
      <c r="LF20" s="99"/>
      <c r="LG20" s="99"/>
      <c r="LH20" s="99"/>
      <c r="LI20" s="99"/>
      <c r="LJ20" s="99"/>
      <c r="LK20" s="99"/>
      <c r="LL20" s="99"/>
      <c r="LM20" s="99"/>
      <c r="LN20" s="99"/>
      <c r="LO20" s="99"/>
      <c r="LP20" s="99"/>
      <c r="LQ20" s="99"/>
      <c r="LR20" s="99"/>
      <c r="LS20" s="99"/>
      <c r="LT20" s="99"/>
      <c r="LU20" s="99"/>
      <c r="LV20" s="99"/>
      <c r="LW20" s="99"/>
      <c r="LX20" s="99"/>
      <c r="LY20" s="99"/>
      <c r="LZ20" s="99"/>
      <c r="MA20" s="99"/>
      <c r="MB20" s="99"/>
      <c r="MC20" s="99"/>
      <c r="MD20" s="99"/>
      <c r="ME20" s="99"/>
      <c r="MF20" s="99"/>
      <c r="MG20" s="99"/>
      <c r="MH20" s="99"/>
      <c r="MI20" s="99"/>
      <c r="MJ20" s="99"/>
      <c r="MK20" s="99"/>
      <c r="ML20" s="99"/>
      <c r="MM20" s="99"/>
      <c r="MN20" s="99"/>
      <c r="MO20" s="99"/>
      <c r="MP20" s="99"/>
      <c r="MQ20" s="99"/>
      <c r="MR20" s="99"/>
      <c r="MS20" s="99"/>
      <c r="MT20" s="99"/>
      <c r="MU20" s="99"/>
      <c r="MV20" s="99"/>
      <c r="MW20" s="99"/>
      <c r="MX20" s="99"/>
      <c r="MY20" s="99"/>
      <c r="MZ20" s="99"/>
      <c r="NA20" s="99"/>
      <c r="NB20" s="99"/>
      <c r="NC20" s="99"/>
      <c r="ND20" s="99"/>
      <c r="NE20" s="99"/>
      <c r="NF20" s="99"/>
      <c r="NG20" s="99"/>
      <c r="NH20" s="99"/>
      <c r="NI20" s="99"/>
      <c r="NJ20" s="99"/>
      <c r="NK20" s="99"/>
      <c r="NL20" s="99"/>
      <c r="NM20" s="99"/>
      <c r="NN20" s="99"/>
      <c r="NO20" s="99"/>
      <c r="NP20" s="99"/>
      <c r="NQ20" s="99"/>
      <c r="NR20" s="99"/>
      <c r="NS20" s="99"/>
      <c r="NT20" s="99"/>
      <c r="NU20" s="99"/>
      <c r="NV20" s="99"/>
      <c r="NW20" s="99"/>
      <c r="NX20" s="99"/>
      <c r="NY20" s="99"/>
      <c r="NZ20" s="99"/>
      <c r="OA20" s="99"/>
      <c r="OB20" s="99"/>
      <c r="OC20" s="99"/>
      <c r="OD20" s="99"/>
      <c r="OE20" s="99"/>
      <c r="OF20" s="99"/>
      <c r="OG20" s="99"/>
      <c r="OH20" s="99"/>
      <c r="OI20" s="99"/>
      <c r="OJ20" s="99"/>
      <c r="OK20" s="99"/>
      <c r="OL20" s="99"/>
      <c r="OM20" s="99"/>
      <c r="ON20" s="99"/>
      <c r="OO20" s="99"/>
      <c r="OP20" s="99"/>
      <c r="OQ20" s="99"/>
      <c r="OR20" s="99"/>
      <c r="OS20" s="99"/>
      <c r="OT20" s="99"/>
      <c r="OU20" s="99"/>
      <c r="OV20" s="99"/>
      <c r="OW20" s="99"/>
      <c r="OX20" s="99"/>
      <c r="OY20" s="99"/>
      <c r="OZ20" s="99"/>
      <c r="PA20" s="99"/>
      <c r="PB20" s="99"/>
      <c r="PC20" s="99"/>
      <c r="PD20" s="99"/>
      <c r="PE20" s="99"/>
      <c r="PF20" s="99"/>
      <c r="PG20" s="99"/>
      <c r="PH20" s="99"/>
      <c r="PI20" s="99"/>
      <c r="PJ20" s="99"/>
      <c r="PK20" s="99"/>
      <c r="PL20" s="99"/>
      <c r="PM20" s="99"/>
      <c r="PN20" s="99"/>
      <c r="PO20" s="99"/>
      <c r="PP20" s="99"/>
      <c r="PQ20" s="99"/>
      <c r="PR20" s="99"/>
      <c r="PS20" s="99"/>
      <c r="PT20" s="99"/>
      <c r="PU20" s="99"/>
      <c r="PV20" s="99"/>
      <c r="PW20" s="99"/>
      <c r="PX20" s="99"/>
      <c r="PY20" s="99"/>
      <c r="PZ20" s="99"/>
      <c r="QA20" s="99"/>
      <c r="QB20" s="99"/>
      <c r="QC20" s="99"/>
      <c r="QD20" s="99"/>
      <c r="QE20" s="99"/>
      <c r="QF20" s="99"/>
      <c r="QG20" s="99"/>
      <c r="QH20" s="99"/>
      <c r="QI20" s="99"/>
      <c r="QJ20" s="99"/>
      <c r="QK20" s="99"/>
      <c r="QL20" s="99"/>
      <c r="QM20" s="99"/>
      <c r="QN20" s="99"/>
      <c r="QO20" s="99"/>
      <c r="QP20" s="99"/>
      <c r="QQ20" s="99"/>
      <c r="QR20" s="99"/>
      <c r="QS20" s="99"/>
      <c r="QT20" s="99"/>
      <c r="QU20" s="99"/>
      <c r="QV20" s="99"/>
      <c r="QW20" s="99"/>
      <c r="QX20" s="99"/>
      <c r="QY20" s="99"/>
      <c r="QZ20" s="99"/>
      <c r="RA20" s="99"/>
      <c r="RB20" s="99"/>
      <c r="RC20" s="99"/>
      <c r="RD20" s="99"/>
      <c r="RE20" s="99"/>
      <c r="RF20" s="99"/>
      <c r="RG20" s="99"/>
      <c r="RH20" s="99"/>
      <c r="RI20" s="99"/>
      <c r="RJ20" s="99"/>
      <c r="RK20" s="99"/>
      <c r="RL20" s="99"/>
      <c r="RM20" s="99"/>
      <c r="RN20" s="99"/>
      <c r="RO20" s="99"/>
      <c r="RP20" s="99"/>
      <c r="RQ20" s="99"/>
      <c r="RR20" s="99"/>
      <c r="RS20" s="99"/>
      <c r="RT20" s="99"/>
      <c r="RU20" s="99"/>
      <c r="RV20" s="99"/>
      <c r="RW20" s="99"/>
      <c r="RX20" s="99"/>
      <c r="RY20" s="99"/>
      <c r="RZ20" s="99"/>
      <c r="SA20" s="99"/>
      <c r="SB20" s="99"/>
      <c r="SC20" s="99"/>
      <c r="SD20" s="99"/>
      <c r="SE20" s="99"/>
      <c r="SF20" s="99"/>
      <c r="SG20" s="99"/>
      <c r="SH20" s="99"/>
      <c r="SI20" s="99"/>
      <c r="SJ20" s="99"/>
      <c r="SK20" s="99"/>
      <c r="SL20" s="99"/>
      <c r="SM20" s="99"/>
      <c r="SN20" s="99"/>
      <c r="SO20" s="99"/>
      <c r="SP20" s="99"/>
      <c r="SQ20" s="99"/>
      <c r="SR20" s="99"/>
      <c r="SS20" s="99"/>
      <c r="ST20" s="99"/>
      <c r="SU20" s="99"/>
      <c r="SV20" s="99"/>
      <c r="SW20" s="99"/>
      <c r="SX20" s="99"/>
      <c r="SY20" s="99"/>
      <c r="SZ20" s="99"/>
      <c r="TA20" s="99"/>
      <c r="TB20" s="99"/>
      <c r="TC20" s="99"/>
      <c r="TD20" s="99"/>
      <c r="TE20" s="99"/>
      <c r="TF20" s="99"/>
      <c r="TG20" s="99"/>
      <c r="TH20" s="99"/>
      <c r="TI20" s="99"/>
      <c r="TJ20" s="99"/>
      <c r="TK20" s="99"/>
      <c r="TL20" s="99"/>
      <c r="TM20" s="99"/>
      <c r="TN20" s="99"/>
      <c r="TO20" s="99"/>
      <c r="TP20" s="99"/>
      <c r="TQ20" s="99"/>
      <c r="TR20" s="99"/>
      <c r="TS20" s="99"/>
      <c r="TT20" s="99"/>
      <c r="TU20" s="99"/>
      <c r="TV20" s="99"/>
      <c r="TW20" s="99"/>
      <c r="TX20" s="99"/>
      <c r="TY20" s="99"/>
      <c r="TZ20" s="99"/>
      <c r="UA20" s="99"/>
      <c r="UB20" s="99"/>
      <c r="UC20" s="99"/>
      <c r="UD20" s="99"/>
      <c r="UE20" s="99"/>
      <c r="UF20" s="99"/>
      <c r="UG20" s="99"/>
      <c r="UH20" s="99"/>
      <c r="UI20" s="99"/>
      <c r="UJ20" s="99"/>
      <c r="UK20" s="99"/>
      <c r="UL20" s="99"/>
      <c r="UM20" s="99"/>
      <c r="UN20" s="99"/>
      <c r="UO20" s="99"/>
      <c r="UP20" s="99"/>
      <c r="UQ20" s="99"/>
      <c r="UR20" s="99"/>
      <c r="US20" s="99"/>
      <c r="UT20" s="99"/>
      <c r="UU20" s="99"/>
      <c r="UV20" s="99"/>
      <c r="UW20" s="99"/>
      <c r="UX20" s="99"/>
      <c r="UY20" s="99"/>
      <c r="UZ20" s="99"/>
      <c r="VA20" s="99"/>
      <c r="VB20" s="99"/>
      <c r="VC20" s="99"/>
      <c r="VD20" s="99"/>
      <c r="VE20" s="99"/>
      <c r="VF20" s="99"/>
      <c r="VG20" s="99"/>
      <c r="VH20" s="99"/>
      <c r="VI20" s="99"/>
      <c r="VJ20" s="99"/>
      <c r="VK20" s="99"/>
      <c r="VL20" s="99"/>
      <c r="VM20" s="99"/>
      <c r="VN20" s="99"/>
      <c r="VO20" s="99"/>
      <c r="VP20" s="99"/>
      <c r="VQ20" s="99"/>
      <c r="VR20" s="99"/>
      <c r="VS20" s="99"/>
      <c r="VT20" s="99"/>
      <c r="VU20" s="99"/>
      <c r="VV20" s="99"/>
      <c r="VW20" s="99"/>
      <c r="VX20" s="99"/>
      <c r="VY20" s="99"/>
      <c r="VZ20" s="99"/>
      <c r="WA20" s="99"/>
      <c r="WB20" s="99"/>
      <c r="WC20" s="99"/>
      <c r="WD20" s="99"/>
      <c r="WE20" s="99"/>
      <c r="WF20" s="99"/>
      <c r="WG20" s="99"/>
      <c r="WH20" s="99"/>
      <c r="WI20" s="99"/>
      <c r="WJ20" s="99"/>
      <c r="WK20" s="99"/>
      <c r="WL20" s="99"/>
      <c r="WM20" s="99"/>
      <c r="WN20" s="99"/>
      <c r="WO20" s="99"/>
      <c r="WP20" s="99"/>
      <c r="WQ20" s="99"/>
      <c r="WR20" s="99"/>
      <c r="WS20" s="99"/>
      <c r="WT20" s="99"/>
      <c r="WU20" s="99"/>
      <c r="WV20" s="99"/>
      <c r="WW20" s="99"/>
      <c r="WX20" s="99"/>
      <c r="WY20" s="99"/>
      <c r="WZ20" s="99"/>
      <c r="XA20" s="99"/>
      <c r="XB20" s="99"/>
      <c r="XC20" s="99"/>
      <c r="XD20" s="99"/>
      <c r="XE20" s="99"/>
      <c r="XF20" s="99"/>
      <c r="XG20" s="99"/>
      <c r="XH20" s="99"/>
      <c r="XI20" s="99"/>
      <c r="XJ20" s="99"/>
      <c r="XK20" s="99"/>
      <c r="XL20" s="99"/>
      <c r="XM20" s="99"/>
      <c r="XN20" s="99"/>
      <c r="XO20" s="99"/>
      <c r="XP20" s="99"/>
      <c r="XQ20" s="99"/>
      <c r="XR20" s="99"/>
      <c r="XS20" s="99"/>
      <c r="XT20" s="99"/>
      <c r="XU20" s="99"/>
      <c r="XV20" s="99"/>
      <c r="XW20" s="99"/>
      <c r="XX20" s="99"/>
      <c r="XY20" s="99"/>
      <c r="XZ20" s="99"/>
      <c r="YA20" s="99"/>
      <c r="YB20" s="99"/>
      <c r="YC20" s="99"/>
      <c r="YD20" s="99"/>
      <c r="YE20" s="99"/>
      <c r="YF20" s="99"/>
      <c r="YG20" s="99"/>
      <c r="YH20" s="99"/>
      <c r="YI20" s="99"/>
      <c r="YJ20" s="99"/>
      <c r="YK20" s="99"/>
      <c r="YL20" s="99"/>
      <c r="YM20" s="99"/>
      <c r="YN20" s="99"/>
      <c r="YO20" s="99"/>
      <c r="YP20" s="99"/>
      <c r="YQ20" s="99"/>
      <c r="YR20" s="99"/>
      <c r="YS20" s="99"/>
      <c r="YT20" s="99"/>
      <c r="YU20" s="99"/>
      <c r="YV20" s="99"/>
      <c r="YW20" s="99"/>
      <c r="YX20" s="99"/>
      <c r="YY20" s="99"/>
      <c r="YZ20" s="99"/>
      <c r="ZA20" s="99"/>
      <c r="ZB20" s="99"/>
      <c r="ZC20" s="99"/>
      <c r="ZD20" s="99"/>
      <c r="ZE20" s="99"/>
      <c r="ZF20" s="99"/>
      <c r="ZG20" s="99"/>
      <c r="ZH20" s="99"/>
      <c r="ZI20" s="99"/>
      <c r="ZJ20" s="99"/>
      <c r="ZK20" s="99"/>
      <c r="ZL20" s="99"/>
      <c r="ZM20" s="99"/>
      <c r="ZN20" s="99"/>
      <c r="ZO20" s="99"/>
      <c r="ZP20" s="99"/>
      <c r="ZQ20" s="99"/>
      <c r="ZR20" s="99"/>
      <c r="ZS20" s="99"/>
      <c r="ZT20" s="99"/>
      <c r="ZU20" s="99"/>
      <c r="ZV20" s="99"/>
      <c r="ZW20" s="99"/>
      <c r="ZX20" s="99"/>
      <c r="ZY20" s="99"/>
      <c r="ZZ20" s="99"/>
      <c r="AAA20" s="99"/>
      <c r="AAB20" s="99"/>
      <c r="AAC20" s="99"/>
      <c r="AAD20" s="99"/>
      <c r="AAE20" s="99"/>
      <c r="AAF20" s="99"/>
      <c r="AAG20" s="99"/>
      <c r="AAH20" s="99"/>
      <c r="AAI20" s="99"/>
      <c r="AAJ20" s="99"/>
      <c r="AAK20" s="99"/>
      <c r="AAL20" s="99"/>
      <c r="AAM20" s="99"/>
      <c r="AAN20" s="99"/>
      <c r="AAO20" s="99"/>
      <c r="AAP20" s="99"/>
      <c r="AAQ20" s="99"/>
      <c r="AAR20" s="99"/>
      <c r="AAS20" s="99"/>
      <c r="AAT20" s="99"/>
      <c r="AAU20" s="99"/>
      <c r="AAV20" s="99"/>
      <c r="AAW20" s="99"/>
      <c r="AAX20" s="99"/>
      <c r="AAY20" s="99"/>
      <c r="AAZ20" s="99"/>
      <c r="ABA20" s="99"/>
      <c r="ABB20" s="99"/>
      <c r="ABC20" s="99"/>
      <c r="ABD20" s="99"/>
      <c r="ABE20" s="99"/>
      <c r="ABF20" s="99"/>
      <c r="ABG20" s="99"/>
      <c r="ABH20" s="99"/>
      <c r="ABI20" s="99"/>
      <c r="ABJ20" s="99"/>
      <c r="ABK20" s="99"/>
      <c r="ABL20" s="99"/>
      <c r="ABM20" s="99"/>
      <c r="ABN20" s="99"/>
      <c r="ABO20" s="99"/>
      <c r="ABP20" s="99"/>
      <c r="ABQ20" s="99"/>
      <c r="ABR20" s="99"/>
      <c r="ABS20" s="99"/>
      <c r="ABT20" s="99"/>
      <c r="ABU20" s="99"/>
      <c r="ABV20" s="99"/>
      <c r="ABW20" s="99"/>
      <c r="ABX20" s="99"/>
      <c r="ABY20" s="99"/>
      <c r="ABZ20" s="99"/>
      <c r="ACA20" s="99"/>
      <c r="ACB20" s="99"/>
      <c r="ACC20" s="99"/>
      <c r="ACD20" s="99"/>
      <c r="ACE20" s="99"/>
      <c r="ACF20" s="99"/>
      <c r="ACG20" s="99"/>
      <c r="ACH20" s="99"/>
      <c r="ACI20" s="99"/>
      <c r="ACJ20" s="99"/>
      <c r="ACK20" s="99"/>
      <c r="ACL20" s="99"/>
      <c r="ACM20" s="99"/>
      <c r="ACN20" s="99"/>
      <c r="ACO20" s="99"/>
      <c r="ACP20" s="99"/>
      <c r="ACQ20" s="99"/>
      <c r="ACR20" s="99"/>
      <c r="ACS20" s="99"/>
      <c r="ACT20" s="99"/>
      <c r="ACU20" s="99"/>
      <c r="ACV20" s="99"/>
      <c r="ACW20" s="99"/>
      <c r="ACX20" s="99"/>
      <c r="ACY20" s="99"/>
      <c r="ACZ20" s="99"/>
      <c r="ADA20" s="99"/>
      <c r="ADB20" s="99"/>
      <c r="ADC20" s="99"/>
      <c r="ADD20" s="99"/>
      <c r="ADE20" s="99"/>
      <c r="ADF20" s="99"/>
      <c r="ADG20" s="99"/>
      <c r="ADH20" s="99"/>
      <c r="ADI20" s="99"/>
      <c r="ADJ20" s="99"/>
      <c r="ADK20" s="99"/>
      <c r="ADL20" s="99"/>
      <c r="ADM20" s="99"/>
      <c r="ADN20" s="99"/>
      <c r="ADO20" s="99"/>
      <c r="ADP20" s="99"/>
      <c r="ADQ20" s="99"/>
      <c r="ADR20" s="99"/>
      <c r="ADS20" s="99"/>
      <c r="ADT20" s="99"/>
      <c r="ADU20" s="99"/>
      <c r="ADV20" s="99"/>
      <c r="ADW20" s="99"/>
      <c r="ADX20" s="99"/>
      <c r="ADY20" s="99"/>
      <c r="ADZ20" s="99"/>
      <c r="AEA20" s="99"/>
      <c r="AEB20" s="99"/>
      <c r="AEC20" s="99"/>
      <c r="AED20" s="99"/>
      <c r="AEE20" s="99"/>
      <c r="AEF20" s="99"/>
      <c r="AEG20" s="99"/>
      <c r="AEH20" s="99"/>
      <c r="AEI20" s="99"/>
      <c r="AEJ20" s="99"/>
      <c r="AEK20" s="99"/>
      <c r="AEL20" s="99"/>
      <c r="AEM20" s="99"/>
      <c r="AEN20" s="99"/>
      <c r="AEO20" s="99"/>
      <c r="AEP20" s="99"/>
      <c r="AEQ20" s="99"/>
      <c r="AER20" s="99"/>
      <c r="AES20" s="99"/>
      <c r="AET20" s="99"/>
      <c r="AEU20" s="99"/>
      <c r="AEV20" s="99"/>
      <c r="AEW20" s="99"/>
      <c r="AEX20" s="99"/>
      <c r="AEY20" s="99"/>
      <c r="AEZ20" s="99"/>
      <c r="AFA20" s="99"/>
      <c r="AFB20" s="99"/>
      <c r="AFC20" s="99"/>
      <c r="AFD20" s="99"/>
      <c r="AFE20" s="99"/>
      <c r="AFF20" s="99"/>
      <c r="AFG20" s="99"/>
      <c r="AFH20" s="99"/>
      <c r="AFI20" s="99"/>
      <c r="AFJ20" s="99"/>
      <c r="AFK20" s="99"/>
      <c r="AFL20" s="99"/>
      <c r="AFM20" s="99"/>
      <c r="AFN20" s="99"/>
      <c r="AFO20" s="99"/>
      <c r="AFP20" s="99"/>
      <c r="AFQ20" s="99"/>
      <c r="AFR20" s="99"/>
      <c r="AFS20" s="99"/>
      <c r="AFT20" s="99"/>
      <c r="AFU20" s="99"/>
      <c r="AFV20" s="99"/>
      <c r="AFW20" s="99"/>
      <c r="AFX20" s="99"/>
      <c r="AFY20" s="99"/>
      <c r="AFZ20" s="99"/>
      <c r="AGA20" s="99"/>
      <c r="AGB20" s="99"/>
      <c r="AGC20" s="99"/>
      <c r="AGD20" s="99"/>
      <c r="AGE20" s="99"/>
      <c r="AGF20" s="99"/>
      <c r="AGG20" s="99"/>
      <c r="AGH20" s="99"/>
      <c r="AGI20" s="99"/>
      <c r="AGJ20" s="99"/>
      <c r="AGK20" s="99"/>
      <c r="AGL20" s="99"/>
      <c r="AGM20" s="99"/>
      <c r="AGN20" s="99"/>
      <c r="AGO20" s="99"/>
      <c r="AGP20" s="99"/>
      <c r="AGQ20" s="99"/>
      <c r="AGR20" s="99"/>
      <c r="AGS20" s="99"/>
      <c r="AGT20" s="99"/>
      <c r="AGU20" s="99"/>
      <c r="AGV20" s="99"/>
      <c r="AGW20" s="99"/>
      <c r="AGX20" s="99"/>
      <c r="AGY20" s="99"/>
      <c r="AGZ20" s="99"/>
      <c r="AHA20" s="99"/>
      <c r="AHB20" s="99"/>
      <c r="AHC20" s="99"/>
      <c r="AHD20" s="99"/>
      <c r="AHE20" s="99"/>
      <c r="AHF20" s="99"/>
      <c r="AHG20" s="99"/>
      <c r="AHH20" s="99"/>
      <c r="AHI20" s="99"/>
      <c r="AHJ20" s="99"/>
      <c r="AHK20" s="99"/>
      <c r="AHL20" s="99"/>
      <c r="AHM20" s="99"/>
      <c r="AHN20" s="99"/>
      <c r="AHO20" s="99"/>
      <c r="AHP20" s="99"/>
      <c r="AHQ20" s="99"/>
      <c r="AHR20" s="99"/>
      <c r="AHS20" s="99"/>
      <c r="AHT20" s="99"/>
      <c r="AHU20" s="99"/>
      <c r="AHV20" s="99"/>
      <c r="AHW20" s="99"/>
      <c r="AHX20" s="99"/>
      <c r="AHY20" s="99"/>
      <c r="AHZ20" s="99"/>
      <c r="AIA20" s="99"/>
      <c r="AIB20" s="99"/>
      <c r="AIC20" s="99"/>
      <c r="AID20" s="99"/>
      <c r="AIE20" s="99"/>
      <c r="AIF20" s="99"/>
      <c r="AIG20" s="99"/>
      <c r="AIH20" s="99"/>
      <c r="AII20" s="99"/>
      <c r="AIJ20" s="99"/>
      <c r="AIK20" s="99"/>
      <c r="AIL20" s="99"/>
      <c r="AIM20" s="99"/>
      <c r="AIN20" s="99"/>
      <c r="AIO20" s="99"/>
      <c r="AIP20" s="99"/>
      <c r="AIQ20" s="99"/>
      <c r="AIR20" s="99"/>
      <c r="AIS20" s="99"/>
      <c r="AIT20" s="99"/>
      <c r="AIU20" s="99"/>
      <c r="AIV20" s="99"/>
      <c r="AIW20" s="99"/>
      <c r="AIX20" s="99"/>
      <c r="AIY20" s="99"/>
      <c r="AIZ20" s="99"/>
      <c r="AJA20" s="99"/>
      <c r="AJB20" s="99"/>
      <c r="AJC20" s="99"/>
      <c r="AJD20" s="99"/>
      <c r="AJE20" s="99"/>
      <c r="AJF20" s="99"/>
      <c r="AJG20" s="99"/>
      <c r="AJH20" s="99"/>
      <c r="AJI20" s="99"/>
      <c r="AJJ20" s="99"/>
      <c r="AJK20" s="99"/>
      <c r="AJL20" s="99"/>
      <c r="AJM20" s="99"/>
      <c r="AJN20" s="99"/>
      <c r="AJO20" s="99"/>
      <c r="AJP20" s="99"/>
      <c r="AJQ20" s="99"/>
      <c r="AJR20" s="99"/>
      <c r="AJS20" s="99"/>
      <c r="AJT20" s="99"/>
      <c r="AJU20" s="99"/>
      <c r="AJV20" s="99"/>
      <c r="AJW20" s="99"/>
      <c r="AJX20" s="99"/>
      <c r="AJY20" s="99"/>
      <c r="AJZ20" s="99"/>
      <c r="AKA20" s="99"/>
      <c r="AKB20" s="99"/>
      <c r="AKC20" s="99"/>
      <c r="AKD20" s="99"/>
      <c r="AKE20" s="99"/>
      <c r="AKF20" s="99"/>
      <c r="AKG20" s="99"/>
      <c r="AKH20" s="99"/>
      <c r="AKI20" s="99"/>
      <c r="AKJ20" s="99"/>
      <c r="AKK20" s="99"/>
    </row>
    <row r="21" spans="1:973" s="111" customFormat="1" x14ac:dyDescent="0.2">
      <c r="A21" s="78"/>
      <c r="B21" s="101"/>
      <c r="C21" s="247" t="s">
        <v>28</v>
      </c>
      <c r="D21" s="247"/>
      <c r="E21" s="247"/>
      <c r="F21" s="247"/>
      <c r="G21" s="102" t="s">
        <v>18</v>
      </c>
      <c r="H21" s="103">
        <v>0</v>
      </c>
      <c r="I21" s="104">
        <f>E8+H21+1</f>
        <v>42796</v>
      </c>
      <c r="J21" s="105" t="e">
        <f>ROUNDUP(K21*M21*L21,0)</f>
        <v>#REF!</v>
      </c>
      <c r="K21" s="164">
        <v>1</v>
      </c>
      <c r="L21" s="106">
        <v>0.25</v>
      </c>
      <c r="M21" s="105" t="e">
        <f>P21-I21+1</f>
        <v>#REF!</v>
      </c>
      <c r="N21" s="107" t="e">
        <f>WORKDAY(I21,IF(WEEKDAY(I21,2)&gt;=6,M21,M21-1),'Vacances et jours feriés'!$B$4:$B$47)</f>
        <v>#REF!</v>
      </c>
      <c r="O21" s="108" t="e">
        <f>I21+M21-1</f>
        <v>#REF!</v>
      </c>
      <c r="P21" s="104" t="e">
        <f>MAX(P23:P81)</f>
        <v>#REF!</v>
      </c>
      <c r="Q21" s="146">
        <v>0</v>
      </c>
      <c r="R21" s="104" t="e">
        <f>I21+Q21*(P21-I21)</f>
        <v>#REF!</v>
      </c>
      <c r="S21" s="147" t="e">
        <f>IF(AND(Q21&lt;1,P21&lt;$AN$7),"n","")</f>
        <v>#REF!</v>
      </c>
      <c r="T21" s="109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110"/>
      <c r="AK21" s="110"/>
      <c r="AL21" s="110"/>
      <c r="AM21" s="110"/>
      <c r="AN21" s="110"/>
      <c r="AO21" s="110"/>
      <c r="AP21" s="110"/>
      <c r="AQ21" s="110"/>
      <c r="AR21" s="110"/>
      <c r="AS21" s="110"/>
      <c r="AT21" s="110"/>
      <c r="AU21" s="110"/>
      <c r="AV21" s="110"/>
      <c r="AW21" s="110"/>
      <c r="AX21" s="110"/>
      <c r="AY21" s="110"/>
      <c r="AZ21" s="110"/>
      <c r="BA21" s="110"/>
      <c r="BB21" s="110"/>
      <c r="BC21" s="110"/>
      <c r="BD21" s="110"/>
      <c r="BE21" s="110"/>
      <c r="BF21" s="110"/>
      <c r="BG21" s="110"/>
      <c r="BH21" s="110"/>
      <c r="BI21" s="110"/>
      <c r="BJ21" s="110"/>
      <c r="BK21" s="110"/>
      <c r="BL21" s="110"/>
      <c r="BM21" s="110"/>
      <c r="BN21" s="110"/>
      <c r="BO21" s="110"/>
      <c r="BP21" s="110"/>
      <c r="BQ21" s="110"/>
      <c r="BR21" s="110"/>
      <c r="BS21" s="110"/>
      <c r="BT21" s="110"/>
      <c r="BU21" s="110"/>
      <c r="BV21" s="110"/>
      <c r="BW21" s="110"/>
      <c r="BX21" s="110"/>
      <c r="BY21" s="110"/>
      <c r="BZ21" s="110"/>
      <c r="CA21" s="110"/>
      <c r="CB21" s="110"/>
      <c r="CC21" s="110"/>
      <c r="CD21" s="110"/>
      <c r="CE21" s="110"/>
      <c r="CF21" s="110"/>
      <c r="CG21" s="110"/>
      <c r="CH21" s="110"/>
      <c r="CI21" s="110"/>
      <c r="CJ21" s="110"/>
      <c r="CK21" s="110"/>
      <c r="CL21" s="110"/>
      <c r="CM21" s="110"/>
      <c r="CN21" s="110"/>
      <c r="CO21" s="110"/>
      <c r="CP21" s="110"/>
      <c r="CQ21" s="110"/>
      <c r="CR21" s="110"/>
      <c r="CS21" s="110"/>
      <c r="CT21" s="110"/>
      <c r="CU21" s="110"/>
      <c r="CV21" s="110"/>
      <c r="CW21" s="110"/>
      <c r="CX21" s="110"/>
      <c r="CY21" s="110"/>
      <c r="CZ21" s="110"/>
      <c r="DA21" s="110"/>
      <c r="DB21" s="110"/>
      <c r="DC21" s="110"/>
      <c r="DD21" s="110"/>
      <c r="DE21" s="110"/>
      <c r="DF21" s="110"/>
      <c r="DG21" s="110"/>
      <c r="DH21" s="110"/>
      <c r="DI21" s="110"/>
      <c r="DJ21" s="110"/>
      <c r="DK21" s="110"/>
      <c r="DL21" s="110"/>
      <c r="DM21" s="110"/>
      <c r="DN21" s="110"/>
      <c r="DO21" s="110"/>
      <c r="DP21" s="110"/>
      <c r="DQ21" s="110"/>
      <c r="DR21" s="110"/>
      <c r="DS21" s="110"/>
      <c r="DT21" s="110"/>
      <c r="DU21" s="110"/>
      <c r="DV21" s="110"/>
      <c r="DW21" s="110"/>
      <c r="DX21" s="110"/>
      <c r="DY21" s="110"/>
      <c r="DZ21" s="110"/>
      <c r="EA21" s="110"/>
      <c r="EB21" s="110"/>
      <c r="EC21" s="110"/>
      <c r="ED21" s="110"/>
      <c r="EE21" s="110"/>
      <c r="EF21" s="110"/>
      <c r="EG21" s="110"/>
      <c r="EH21" s="110"/>
      <c r="EI21" s="110"/>
      <c r="EJ21" s="110"/>
      <c r="EK21" s="110"/>
      <c r="EL21" s="110"/>
      <c r="EM21" s="110"/>
      <c r="EN21" s="110"/>
      <c r="EO21" s="110"/>
      <c r="EP21" s="110"/>
      <c r="EQ21" s="110"/>
      <c r="ER21" s="110"/>
      <c r="ES21" s="110"/>
      <c r="ET21" s="110"/>
      <c r="EU21" s="110"/>
      <c r="EV21" s="110"/>
      <c r="EW21" s="110"/>
      <c r="EX21" s="110"/>
      <c r="EY21" s="110"/>
      <c r="EZ21" s="110"/>
      <c r="FA21" s="110"/>
      <c r="FB21" s="110"/>
      <c r="FC21" s="110"/>
      <c r="FD21" s="110"/>
      <c r="FE21" s="110"/>
      <c r="FF21" s="110"/>
      <c r="FG21" s="110"/>
      <c r="FH21" s="110"/>
      <c r="FI21" s="110"/>
      <c r="FJ21" s="110"/>
      <c r="FK21" s="110"/>
      <c r="FL21" s="110"/>
      <c r="FM21" s="110"/>
      <c r="FN21" s="110"/>
      <c r="FO21" s="110"/>
      <c r="FP21" s="110"/>
      <c r="FQ21" s="110"/>
      <c r="FR21" s="110"/>
      <c r="FS21" s="110"/>
      <c r="FT21" s="110"/>
      <c r="FU21" s="110"/>
      <c r="FV21" s="110"/>
      <c r="FW21" s="110"/>
      <c r="FX21" s="110"/>
      <c r="FY21" s="110"/>
      <c r="FZ21" s="110"/>
      <c r="GA21" s="110"/>
      <c r="GB21" s="110"/>
      <c r="GC21" s="110"/>
      <c r="GD21" s="110"/>
      <c r="GE21" s="110"/>
      <c r="GF21" s="110"/>
      <c r="GG21" s="110"/>
      <c r="GH21" s="110"/>
      <c r="GI21" s="110"/>
      <c r="GJ21" s="110"/>
      <c r="GK21" s="110"/>
      <c r="GL21" s="110"/>
      <c r="GM21" s="110"/>
      <c r="GN21" s="110"/>
      <c r="GO21" s="110"/>
      <c r="GP21" s="110"/>
      <c r="GQ21" s="110"/>
      <c r="GR21" s="110"/>
      <c r="GS21" s="110"/>
      <c r="GT21" s="110"/>
      <c r="GU21" s="110"/>
      <c r="GV21" s="110"/>
      <c r="GW21" s="110"/>
      <c r="GX21" s="110"/>
      <c r="GY21" s="110"/>
      <c r="GZ21" s="110"/>
      <c r="HA21" s="110"/>
      <c r="HB21" s="110"/>
      <c r="HC21" s="110"/>
      <c r="HD21" s="110"/>
      <c r="HE21" s="110"/>
      <c r="HF21" s="110"/>
      <c r="HG21" s="110"/>
      <c r="HH21" s="110"/>
      <c r="HI21" s="110"/>
      <c r="HJ21" s="110"/>
      <c r="HK21" s="110"/>
      <c r="HL21" s="110"/>
      <c r="HM21" s="110"/>
      <c r="HN21" s="110"/>
      <c r="HO21" s="110"/>
      <c r="HP21" s="110"/>
      <c r="HQ21" s="110"/>
      <c r="HR21" s="110"/>
      <c r="HS21" s="110"/>
      <c r="HT21" s="110"/>
      <c r="HU21" s="110"/>
      <c r="HV21" s="110"/>
      <c r="HW21" s="110"/>
      <c r="HX21" s="110"/>
      <c r="HY21" s="110"/>
      <c r="HZ21" s="110"/>
      <c r="IA21" s="110"/>
      <c r="IB21" s="110"/>
      <c r="IC21" s="110"/>
      <c r="ID21" s="110"/>
      <c r="IE21" s="110"/>
      <c r="IF21" s="110"/>
      <c r="IG21" s="110"/>
      <c r="IH21" s="110"/>
      <c r="II21" s="110"/>
      <c r="IJ21" s="110"/>
      <c r="IK21" s="110"/>
      <c r="IL21" s="110"/>
      <c r="IM21" s="110"/>
      <c r="IN21" s="110"/>
      <c r="IO21" s="110"/>
      <c r="IP21" s="110"/>
      <c r="IQ21" s="110"/>
      <c r="IR21" s="110"/>
      <c r="IS21" s="110"/>
      <c r="IT21" s="110"/>
      <c r="IU21" s="110"/>
      <c r="IV21" s="110"/>
      <c r="IW21" s="110"/>
      <c r="IX21" s="110"/>
      <c r="IY21" s="110"/>
      <c r="IZ21" s="110"/>
      <c r="JA21" s="110"/>
      <c r="JB21" s="110"/>
      <c r="JC21" s="110"/>
      <c r="JD21" s="110"/>
      <c r="JE21" s="110"/>
      <c r="JF21" s="110"/>
      <c r="JG21" s="110"/>
      <c r="JH21" s="110"/>
      <c r="JI21" s="110"/>
      <c r="JJ21" s="110"/>
      <c r="JK21" s="110"/>
      <c r="JL21" s="110"/>
      <c r="JM21" s="110"/>
      <c r="JN21" s="110"/>
      <c r="JO21" s="110"/>
      <c r="JP21" s="110"/>
      <c r="JQ21" s="110"/>
      <c r="JR21" s="110"/>
      <c r="JS21" s="110"/>
      <c r="JT21" s="110"/>
      <c r="JU21" s="110"/>
      <c r="JV21" s="110"/>
      <c r="JW21" s="110"/>
      <c r="JX21" s="110"/>
      <c r="JY21" s="110"/>
      <c r="JZ21" s="110"/>
      <c r="KA21" s="110"/>
      <c r="KB21" s="110"/>
      <c r="KC21" s="110"/>
      <c r="KD21" s="110"/>
      <c r="KE21" s="110"/>
      <c r="KF21" s="110"/>
      <c r="KG21" s="110"/>
      <c r="KH21" s="110"/>
      <c r="KI21" s="110"/>
      <c r="KJ21" s="110"/>
      <c r="KK21" s="110"/>
      <c r="KL21" s="110"/>
      <c r="KM21" s="110"/>
      <c r="KN21" s="110"/>
      <c r="KO21" s="110"/>
      <c r="KP21" s="110"/>
      <c r="KQ21" s="110"/>
      <c r="KR21" s="110"/>
      <c r="KS21" s="110"/>
      <c r="KT21" s="110"/>
      <c r="KU21" s="110"/>
      <c r="KV21" s="110"/>
      <c r="KW21" s="110"/>
      <c r="KX21" s="110"/>
      <c r="KY21" s="110"/>
      <c r="KZ21" s="110"/>
      <c r="LA21" s="110"/>
      <c r="LB21" s="110"/>
      <c r="LC21" s="110"/>
      <c r="LD21" s="110"/>
      <c r="LE21" s="110"/>
      <c r="LF21" s="110"/>
      <c r="LG21" s="110"/>
      <c r="LH21" s="110"/>
      <c r="LI21" s="110"/>
      <c r="LJ21" s="110"/>
      <c r="LK21" s="110"/>
      <c r="LL21" s="110"/>
      <c r="LM21" s="110"/>
      <c r="LN21" s="110"/>
      <c r="LO21" s="110"/>
      <c r="LP21" s="110"/>
      <c r="LQ21" s="110"/>
      <c r="LR21" s="110"/>
      <c r="LS21" s="110"/>
      <c r="LT21" s="110"/>
      <c r="LU21" s="110"/>
      <c r="LV21" s="110"/>
      <c r="LW21" s="110"/>
      <c r="LX21" s="110"/>
      <c r="LY21" s="110"/>
      <c r="LZ21" s="110"/>
      <c r="MA21" s="110"/>
      <c r="MB21" s="110"/>
      <c r="MC21" s="110"/>
      <c r="MD21" s="110"/>
      <c r="ME21" s="110"/>
      <c r="MF21" s="110"/>
      <c r="MG21" s="110"/>
      <c r="MH21" s="110"/>
      <c r="MI21" s="110"/>
      <c r="MJ21" s="110"/>
      <c r="MK21" s="110"/>
      <c r="ML21" s="110"/>
      <c r="MM21" s="110"/>
      <c r="MN21" s="110"/>
      <c r="MO21" s="110"/>
      <c r="MP21" s="110"/>
      <c r="MQ21" s="110"/>
      <c r="MR21" s="110"/>
      <c r="MS21" s="110"/>
      <c r="MT21" s="110"/>
      <c r="MU21" s="110"/>
      <c r="MV21" s="110"/>
      <c r="MW21" s="110"/>
      <c r="MX21" s="110"/>
      <c r="MY21" s="110"/>
      <c r="MZ21" s="110"/>
      <c r="NA21" s="110"/>
      <c r="NB21" s="110"/>
      <c r="NC21" s="110"/>
      <c r="ND21" s="110"/>
      <c r="NE21" s="110"/>
      <c r="NF21" s="110"/>
      <c r="NG21" s="110"/>
      <c r="NH21" s="110"/>
      <c r="NI21" s="110"/>
      <c r="NJ21" s="110"/>
      <c r="NK21" s="110"/>
      <c r="NL21" s="110"/>
      <c r="NM21" s="110"/>
      <c r="NN21" s="110"/>
      <c r="NO21" s="110"/>
      <c r="NP21" s="110"/>
      <c r="NQ21" s="110"/>
      <c r="NR21" s="110"/>
      <c r="NS21" s="110"/>
      <c r="NT21" s="110"/>
      <c r="NU21" s="110"/>
      <c r="NV21" s="110"/>
      <c r="NW21" s="110"/>
      <c r="NX21" s="110"/>
      <c r="NY21" s="110"/>
      <c r="NZ21" s="110"/>
      <c r="OA21" s="110"/>
      <c r="OB21" s="110"/>
      <c r="OC21" s="110"/>
      <c r="OD21" s="110"/>
      <c r="OE21" s="110"/>
      <c r="OF21" s="110"/>
      <c r="OG21" s="110"/>
      <c r="OH21" s="110"/>
      <c r="OI21" s="110"/>
      <c r="OJ21" s="110"/>
      <c r="OK21" s="110"/>
      <c r="OL21" s="110"/>
      <c r="OM21" s="110"/>
      <c r="ON21" s="110"/>
      <c r="OO21" s="110"/>
      <c r="OP21" s="110"/>
      <c r="OQ21" s="110"/>
      <c r="OR21" s="110"/>
      <c r="OS21" s="110"/>
      <c r="OT21" s="110"/>
      <c r="OU21" s="110"/>
      <c r="OV21" s="110"/>
      <c r="OW21" s="110"/>
      <c r="OX21" s="110"/>
      <c r="OY21" s="110"/>
      <c r="OZ21" s="110"/>
      <c r="PA21" s="110"/>
      <c r="PB21" s="110"/>
      <c r="PC21" s="110"/>
      <c r="PD21" s="110"/>
      <c r="PE21" s="110"/>
      <c r="PF21" s="110"/>
      <c r="PG21" s="110"/>
      <c r="PH21" s="110"/>
      <c r="PI21" s="110"/>
      <c r="PJ21" s="110"/>
      <c r="PK21" s="110"/>
      <c r="PL21" s="110"/>
      <c r="PM21" s="110"/>
      <c r="PN21" s="110"/>
      <c r="PO21" s="110"/>
      <c r="PP21" s="110"/>
      <c r="PQ21" s="110"/>
      <c r="PR21" s="110"/>
      <c r="PS21" s="110"/>
      <c r="PT21" s="110"/>
      <c r="PU21" s="110"/>
      <c r="PV21" s="110"/>
      <c r="PW21" s="110"/>
      <c r="PX21" s="110"/>
      <c r="PY21" s="110"/>
      <c r="PZ21" s="110"/>
      <c r="QA21" s="110"/>
      <c r="QB21" s="110"/>
      <c r="QC21" s="110"/>
      <c r="QD21" s="110"/>
      <c r="QE21" s="110"/>
      <c r="QF21" s="110"/>
      <c r="QG21" s="110"/>
      <c r="QH21" s="110"/>
      <c r="QI21" s="110"/>
      <c r="QJ21" s="110"/>
      <c r="QK21" s="110"/>
      <c r="QL21" s="110"/>
      <c r="QM21" s="110"/>
      <c r="QN21" s="110"/>
      <c r="QO21" s="110"/>
      <c r="QP21" s="110"/>
      <c r="QQ21" s="110"/>
      <c r="QR21" s="110"/>
      <c r="QS21" s="110"/>
      <c r="QT21" s="110"/>
      <c r="QU21" s="110"/>
      <c r="QV21" s="110"/>
      <c r="QW21" s="110"/>
      <c r="QX21" s="110"/>
      <c r="QY21" s="110"/>
      <c r="QZ21" s="110"/>
      <c r="RA21" s="110"/>
      <c r="RB21" s="110"/>
      <c r="RC21" s="110"/>
      <c r="RD21" s="110"/>
      <c r="RE21" s="110"/>
      <c r="RF21" s="110"/>
      <c r="RG21" s="110"/>
      <c r="RH21" s="110"/>
      <c r="RI21" s="110"/>
      <c r="RJ21" s="110"/>
      <c r="RK21" s="110"/>
      <c r="RL21" s="110"/>
      <c r="RM21" s="110"/>
      <c r="RN21" s="110"/>
      <c r="RO21" s="110"/>
      <c r="RP21" s="110"/>
      <c r="RQ21" s="110"/>
      <c r="RR21" s="110"/>
      <c r="RS21" s="110"/>
      <c r="RT21" s="110"/>
      <c r="RU21" s="110"/>
      <c r="RV21" s="110"/>
      <c r="RW21" s="110"/>
      <c r="RX21" s="110"/>
      <c r="RY21" s="110"/>
      <c r="RZ21" s="110"/>
      <c r="SA21" s="110"/>
      <c r="SB21" s="110"/>
      <c r="SC21" s="110"/>
      <c r="SD21" s="110"/>
      <c r="SE21" s="110"/>
      <c r="SF21" s="110"/>
      <c r="SG21" s="110"/>
      <c r="SH21" s="110"/>
      <c r="SI21" s="110"/>
      <c r="SJ21" s="110"/>
      <c r="SK21" s="110"/>
      <c r="SL21" s="110"/>
      <c r="SM21" s="110"/>
      <c r="SN21" s="110"/>
      <c r="SO21" s="110"/>
      <c r="SP21" s="110"/>
      <c r="SQ21" s="110"/>
      <c r="SR21" s="110"/>
      <c r="SS21" s="110"/>
      <c r="ST21" s="110"/>
      <c r="SU21" s="110"/>
      <c r="SV21" s="110"/>
      <c r="SW21" s="110"/>
      <c r="SX21" s="110"/>
      <c r="SY21" s="110"/>
      <c r="SZ21" s="110"/>
      <c r="TA21" s="110"/>
      <c r="TB21" s="110"/>
      <c r="TC21" s="110"/>
      <c r="TD21" s="110"/>
      <c r="TE21" s="110"/>
      <c r="TF21" s="110"/>
      <c r="TG21" s="110"/>
      <c r="TH21" s="110"/>
      <c r="TI21" s="110"/>
      <c r="TJ21" s="110"/>
      <c r="TK21" s="110"/>
      <c r="TL21" s="110"/>
      <c r="TM21" s="110"/>
      <c r="TN21" s="110"/>
      <c r="TO21" s="110"/>
      <c r="TP21" s="110"/>
      <c r="TQ21" s="110"/>
      <c r="TR21" s="110"/>
      <c r="TS21" s="110"/>
      <c r="TT21" s="110"/>
      <c r="TU21" s="110"/>
      <c r="TV21" s="110"/>
      <c r="TW21" s="110"/>
      <c r="TX21" s="110"/>
      <c r="TY21" s="110"/>
      <c r="TZ21" s="110"/>
      <c r="UA21" s="110"/>
      <c r="UB21" s="110"/>
      <c r="UC21" s="110"/>
      <c r="UD21" s="110"/>
      <c r="UE21" s="110"/>
      <c r="UF21" s="110"/>
      <c r="UG21" s="110"/>
      <c r="UH21" s="110"/>
      <c r="UI21" s="110"/>
      <c r="UJ21" s="110"/>
      <c r="UK21" s="110"/>
      <c r="UL21" s="110"/>
      <c r="UM21" s="110"/>
      <c r="UN21" s="110"/>
      <c r="UO21" s="110"/>
      <c r="UP21" s="110"/>
      <c r="UQ21" s="110"/>
      <c r="UR21" s="110"/>
      <c r="US21" s="110"/>
      <c r="UT21" s="110"/>
      <c r="UU21" s="110"/>
      <c r="UV21" s="110"/>
      <c r="UW21" s="110"/>
      <c r="UX21" s="110"/>
      <c r="UY21" s="110"/>
      <c r="UZ21" s="110"/>
      <c r="VA21" s="110"/>
      <c r="VB21" s="110"/>
      <c r="VC21" s="110"/>
      <c r="VD21" s="110"/>
      <c r="VE21" s="110"/>
      <c r="VF21" s="110"/>
      <c r="VG21" s="110"/>
      <c r="VH21" s="110"/>
      <c r="VI21" s="110"/>
      <c r="VJ21" s="110"/>
      <c r="VK21" s="110"/>
      <c r="VL21" s="110"/>
      <c r="VM21" s="110"/>
      <c r="VN21" s="110"/>
      <c r="VO21" s="110"/>
      <c r="VP21" s="110"/>
      <c r="VQ21" s="110"/>
      <c r="VR21" s="110"/>
      <c r="VS21" s="110"/>
      <c r="VT21" s="110"/>
      <c r="VU21" s="110"/>
      <c r="VV21" s="110"/>
      <c r="VW21" s="110"/>
      <c r="VX21" s="110"/>
      <c r="VY21" s="110"/>
      <c r="VZ21" s="110"/>
      <c r="WA21" s="110"/>
      <c r="WB21" s="110"/>
      <c r="WC21" s="110"/>
      <c r="WD21" s="110"/>
      <c r="WE21" s="110"/>
      <c r="WF21" s="110"/>
      <c r="WG21" s="110"/>
      <c r="WH21" s="110"/>
      <c r="WI21" s="110"/>
      <c r="WJ21" s="110"/>
      <c r="WK21" s="110"/>
      <c r="WL21" s="110"/>
      <c r="WM21" s="110"/>
      <c r="WN21" s="110"/>
      <c r="WO21" s="110"/>
      <c r="WP21" s="110"/>
      <c r="WQ21" s="110"/>
      <c r="WR21" s="110"/>
      <c r="WS21" s="110"/>
      <c r="WT21" s="110"/>
      <c r="WU21" s="110"/>
      <c r="WV21" s="110"/>
      <c r="WW21" s="110"/>
      <c r="WX21" s="110"/>
      <c r="WY21" s="110"/>
      <c r="WZ21" s="110"/>
      <c r="XA21" s="110"/>
      <c r="XB21" s="110"/>
      <c r="XC21" s="110"/>
      <c r="XD21" s="110"/>
      <c r="XE21" s="110"/>
      <c r="XF21" s="110"/>
      <c r="XG21" s="110"/>
      <c r="XH21" s="110"/>
      <c r="XI21" s="110"/>
      <c r="XJ21" s="110"/>
      <c r="XK21" s="110"/>
      <c r="XL21" s="110"/>
      <c r="XM21" s="110"/>
      <c r="XN21" s="110"/>
      <c r="XO21" s="110"/>
      <c r="XP21" s="110"/>
      <c r="XQ21" s="110"/>
      <c r="XR21" s="110"/>
      <c r="XS21" s="110"/>
      <c r="XT21" s="110"/>
      <c r="XU21" s="110"/>
      <c r="XV21" s="110"/>
      <c r="XW21" s="110"/>
      <c r="XX21" s="110"/>
      <c r="XY21" s="110"/>
      <c r="XZ21" s="110"/>
      <c r="YA21" s="110"/>
      <c r="YB21" s="110"/>
      <c r="YC21" s="110"/>
      <c r="YD21" s="110"/>
      <c r="YE21" s="110"/>
      <c r="YF21" s="110"/>
      <c r="YG21" s="110"/>
      <c r="YH21" s="110"/>
      <c r="YI21" s="110"/>
      <c r="YJ21" s="110"/>
      <c r="YK21" s="110"/>
      <c r="YL21" s="110"/>
      <c r="YM21" s="110"/>
      <c r="YN21" s="110"/>
      <c r="YO21" s="110"/>
      <c r="YP21" s="110"/>
      <c r="YQ21" s="110"/>
      <c r="YR21" s="110"/>
      <c r="YS21" s="110"/>
      <c r="YT21" s="110"/>
      <c r="YU21" s="110"/>
      <c r="YV21" s="110"/>
      <c r="YW21" s="110"/>
      <c r="YX21" s="110"/>
      <c r="YY21" s="110"/>
      <c r="YZ21" s="110"/>
      <c r="ZA21" s="110"/>
      <c r="ZB21" s="110"/>
      <c r="ZC21" s="110"/>
      <c r="ZD21" s="110"/>
      <c r="ZE21" s="110"/>
      <c r="ZF21" s="110"/>
      <c r="ZG21" s="110"/>
      <c r="ZH21" s="110"/>
      <c r="ZI21" s="110"/>
      <c r="ZJ21" s="110"/>
      <c r="ZK21" s="110"/>
      <c r="ZL21" s="110"/>
      <c r="ZM21" s="110"/>
      <c r="ZN21" s="110"/>
      <c r="ZO21" s="110"/>
      <c r="ZP21" s="110"/>
      <c r="ZQ21" s="110"/>
      <c r="ZR21" s="110"/>
      <c r="ZS21" s="110"/>
      <c r="ZT21" s="110"/>
      <c r="ZU21" s="110"/>
      <c r="ZV21" s="110"/>
      <c r="ZW21" s="110"/>
      <c r="ZX21" s="110"/>
      <c r="ZY21" s="110"/>
      <c r="ZZ21" s="110"/>
      <c r="AAA21" s="110"/>
      <c r="AAB21" s="110"/>
      <c r="AAC21" s="110"/>
      <c r="AAD21" s="110"/>
      <c r="AAE21" s="110"/>
      <c r="AAF21" s="110"/>
      <c r="AAG21" s="110"/>
      <c r="AAH21" s="110"/>
      <c r="AAI21" s="110"/>
      <c r="AAJ21" s="110"/>
      <c r="AAK21" s="110"/>
      <c r="AAL21" s="110"/>
      <c r="AAM21" s="110"/>
      <c r="AAN21" s="110"/>
      <c r="AAO21" s="110"/>
      <c r="AAP21" s="110"/>
      <c r="AAQ21" s="110"/>
      <c r="AAR21" s="110"/>
      <c r="AAS21" s="110"/>
      <c r="AAT21" s="110"/>
      <c r="AAU21" s="110"/>
      <c r="AAV21" s="110"/>
      <c r="AAW21" s="110"/>
      <c r="AAX21" s="110"/>
      <c r="AAY21" s="110"/>
      <c r="AAZ21" s="110"/>
      <c r="ABA21" s="110"/>
      <c r="ABB21" s="110"/>
      <c r="ABC21" s="110"/>
      <c r="ABD21" s="110"/>
      <c r="ABE21" s="110"/>
      <c r="ABF21" s="110"/>
      <c r="ABG21" s="110"/>
      <c r="ABH21" s="110"/>
      <c r="ABI21" s="110"/>
      <c r="ABJ21" s="110"/>
      <c r="ABK21" s="110"/>
      <c r="ABL21" s="110"/>
      <c r="ABM21" s="110"/>
      <c r="ABN21" s="110"/>
      <c r="ABO21" s="110"/>
      <c r="ABP21" s="110"/>
      <c r="ABQ21" s="110"/>
      <c r="ABR21" s="110"/>
      <c r="ABS21" s="110"/>
      <c r="ABT21" s="110"/>
      <c r="ABU21" s="110"/>
      <c r="ABV21" s="110"/>
      <c r="ABW21" s="110"/>
      <c r="ABX21" s="110"/>
      <c r="ABY21" s="110"/>
      <c r="ABZ21" s="110"/>
      <c r="ACA21" s="110"/>
      <c r="ACB21" s="110"/>
      <c r="ACC21" s="110"/>
      <c r="ACD21" s="110"/>
      <c r="ACE21" s="110"/>
      <c r="ACF21" s="110"/>
      <c r="ACG21" s="110"/>
      <c r="ACH21" s="110"/>
      <c r="ACI21" s="110"/>
      <c r="ACJ21" s="110"/>
      <c r="ACK21" s="110"/>
      <c r="ACL21" s="110"/>
      <c r="ACM21" s="110"/>
      <c r="ACN21" s="110"/>
      <c r="ACO21" s="110"/>
      <c r="ACP21" s="110"/>
      <c r="ACQ21" s="110"/>
      <c r="ACR21" s="110"/>
      <c r="ACS21" s="110"/>
      <c r="ACT21" s="110"/>
      <c r="ACU21" s="110"/>
      <c r="ACV21" s="110"/>
      <c r="ACW21" s="110"/>
      <c r="ACX21" s="110"/>
      <c r="ACY21" s="110"/>
      <c r="ACZ21" s="110"/>
      <c r="ADA21" s="110"/>
      <c r="ADB21" s="110"/>
      <c r="ADC21" s="110"/>
      <c r="ADD21" s="110"/>
      <c r="ADE21" s="110"/>
      <c r="ADF21" s="110"/>
      <c r="ADG21" s="110"/>
      <c r="ADH21" s="110"/>
      <c r="ADI21" s="110"/>
      <c r="ADJ21" s="110"/>
      <c r="ADK21" s="110"/>
      <c r="ADL21" s="110"/>
      <c r="ADM21" s="110"/>
      <c r="ADN21" s="110"/>
      <c r="ADO21" s="110"/>
      <c r="ADP21" s="110"/>
      <c r="ADQ21" s="110"/>
      <c r="ADR21" s="110"/>
      <c r="ADS21" s="110"/>
      <c r="ADT21" s="110"/>
      <c r="ADU21" s="110"/>
      <c r="ADV21" s="110"/>
      <c r="ADW21" s="110"/>
      <c r="ADX21" s="110"/>
      <c r="ADY21" s="110"/>
      <c r="ADZ21" s="110"/>
      <c r="AEA21" s="110"/>
      <c r="AEB21" s="110"/>
      <c r="AEC21" s="110"/>
      <c r="AED21" s="110"/>
      <c r="AEE21" s="110"/>
      <c r="AEF21" s="110"/>
      <c r="AEG21" s="110"/>
      <c r="AEH21" s="110"/>
      <c r="AEI21" s="110"/>
      <c r="AEJ21" s="110"/>
      <c r="AEK21" s="110"/>
      <c r="AEL21" s="110"/>
      <c r="AEM21" s="110"/>
      <c r="AEN21" s="110"/>
      <c r="AEO21" s="110"/>
      <c r="AEP21" s="110"/>
      <c r="AEQ21" s="110"/>
      <c r="AER21" s="110"/>
      <c r="AES21" s="110"/>
      <c r="AET21" s="110"/>
      <c r="AEU21" s="110"/>
      <c r="AEV21" s="110"/>
      <c r="AEW21" s="110"/>
      <c r="AEX21" s="110"/>
      <c r="AEY21" s="110"/>
      <c r="AEZ21" s="110"/>
      <c r="AFA21" s="110"/>
      <c r="AFB21" s="110"/>
      <c r="AFC21" s="110"/>
      <c r="AFD21" s="110"/>
      <c r="AFE21" s="110"/>
      <c r="AFF21" s="110"/>
      <c r="AFG21" s="110"/>
      <c r="AFH21" s="110"/>
      <c r="AFI21" s="110"/>
      <c r="AFJ21" s="110"/>
      <c r="AFK21" s="110"/>
      <c r="AFL21" s="110"/>
      <c r="AFM21" s="110"/>
      <c r="AFN21" s="110"/>
      <c r="AFO21" s="110"/>
      <c r="AFP21" s="110"/>
      <c r="AFQ21" s="110"/>
      <c r="AFR21" s="110"/>
      <c r="AFS21" s="110"/>
      <c r="AFT21" s="110"/>
      <c r="AFU21" s="110"/>
      <c r="AFV21" s="110"/>
      <c r="AFW21" s="110"/>
      <c r="AFX21" s="110"/>
      <c r="AFY21" s="110"/>
      <c r="AFZ21" s="110"/>
      <c r="AGA21" s="110"/>
      <c r="AGB21" s="110"/>
      <c r="AGC21" s="110"/>
      <c r="AGD21" s="110"/>
      <c r="AGE21" s="110"/>
      <c r="AGF21" s="110"/>
      <c r="AGG21" s="110"/>
      <c r="AGH21" s="110"/>
      <c r="AGI21" s="110"/>
      <c r="AGJ21" s="110"/>
      <c r="AGK21" s="110"/>
      <c r="AGL21" s="110"/>
      <c r="AGM21" s="110"/>
      <c r="AGN21" s="110"/>
      <c r="AGO21" s="110"/>
      <c r="AGP21" s="110"/>
      <c r="AGQ21" s="110"/>
      <c r="AGR21" s="110"/>
      <c r="AGS21" s="110"/>
      <c r="AGT21" s="110"/>
      <c r="AGU21" s="110"/>
      <c r="AGV21" s="110"/>
      <c r="AGW21" s="110"/>
      <c r="AGX21" s="110"/>
      <c r="AGY21" s="110"/>
      <c r="AGZ21" s="110"/>
      <c r="AHA21" s="110"/>
      <c r="AHB21" s="110"/>
      <c r="AHC21" s="110"/>
      <c r="AHD21" s="110"/>
      <c r="AHE21" s="110"/>
      <c r="AHF21" s="110"/>
      <c r="AHG21" s="110"/>
      <c r="AHH21" s="110"/>
      <c r="AHI21" s="110"/>
      <c r="AHJ21" s="110"/>
      <c r="AHK21" s="110"/>
      <c r="AHL21" s="110"/>
      <c r="AHM21" s="110"/>
      <c r="AHN21" s="110"/>
      <c r="AHO21" s="110"/>
      <c r="AHP21" s="110"/>
      <c r="AHQ21" s="110"/>
      <c r="AHR21" s="110"/>
      <c r="AHS21" s="110"/>
      <c r="AHT21" s="110"/>
      <c r="AHU21" s="110"/>
      <c r="AHV21" s="110"/>
      <c r="AHW21" s="110"/>
      <c r="AHX21" s="110"/>
      <c r="AHY21" s="110"/>
      <c r="AHZ21" s="110"/>
      <c r="AIA21" s="110"/>
      <c r="AIB21" s="110"/>
      <c r="AIC21" s="110"/>
      <c r="AID21" s="110"/>
      <c r="AIE21" s="110"/>
      <c r="AIF21" s="110"/>
      <c r="AIG21" s="110"/>
      <c r="AIH21" s="110"/>
      <c r="AII21" s="110"/>
      <c r="AIJ21" s="110"/>
      <c r="AIK21" s="110"/>
      <c r="AIL21" s="110"/>
      <c r="AIM21" s="110"/>
      <c r="AIN21" s="110"/>
      <c r="AIO21" s="110"/>
      <c r="AIP21" s="110"/>
      <c r="AIQ21" s="110"/>
      <c r="AIR21" s="110"/>
      <c r="AIS21" s="110"/>
      <c r="AIT21" s="110"/>
      <c r="AIU21" s="110"/>
      <c r="AIV21" s="110"/>
      <c r="AIW21" s="110"/>
      <c r="AIX21" s="110"/>
      <c r="AIY21" s="110"/>
      <c r="AIZ21" s="110"/>
      <c r="AJA21" s="110"/>
      <c r="AJB21" s="110"/>
      <c r="AJC21" s="110"/>
      <c r="AJD21" s="110"/>
      <c r="AJE21" s="110"/>
      <c r="AJF21" s="110"/>
      <c r="AJG21" s="110"/>
      <c r="AJH21" s="110"/>
      <c r="AJI21" s="110"/>
      <c r="AJJ21" s="110"/>
      <c r="AJK21" s="110"/>
      <c r="AJL21" s="110"/>
      <c r="AJM21" s="110"/>
      <c r="AJN21" s="110"/>
      <c r="AJO21" s="110"/>
      <c r="AJP21" s="110"/>
      <c r="AJQ21" s="110"/>
      <c r="AJR21" s="110"/>
      <c r="AJS21" s="110"/>
      <c r="AJT21" s="110"/>
      <c r="AJU21" s="110"/>
      <c r="AJV21" s="110"/>
      <c r="AJW21" s="110"/>
      <c r="AJX21" s="110"/>
      <c r="AJY21" s="110"/>
      <c r="AJZ21" s="110"/>
      <c r="AKA21" s="110"/>
      <c r="AKB21" s="110"/>
      <c r="AKC21" s="110"/>
      <c r="AKD21" s="110"/>
      <c r="AKE21" s="110"/>
      <c r="AKF21" s="110"/>
      <c r="AKG21" s="110"/>
      <c r="AKH21" s="110"/>
      <c r="AKI21" s="110"/>
      <c r="AKJ21" s="110"/>
      <c r="AKK21" s="110"/>
    </row>
    <row r="22" spans="1:973" s="124" customFormat="1" x14ac:dyDescent="0.2">
      <c r="A22" s="78"/>
      <c r="B22" s="112"/>
      <c r="C22" s="113"/>
      <c r="D22" s="113"/>
      <c r="E22" s="113"/>
      <c r="F22" s="113"/>
      <c r="G22" s="113"/>
      <c r="H22" s="114"/>
      <c r="I22" s="115"/>
      <c r="J22" s="166" t="e">
        <f>IF(#REF!=0,0,1)</f>
        <v>#REF!</v>
      </c>
      <c r="K22" s="117"/>
      <c r="L22" s="117"/>
      <c r="M22" s="116"/>
      <c r="N22" s="118"/>
      <c r="O22" s="119"/>
      <c r="P22" s="115"/>
      <c r="Q22" s="120"/>
      <c r="R22" s="115"/>
      <c r="S22" s="121"/>
      <c r="T22" s="122"/>
      <c r="U22" s="123"/>
      <c r="V22" s="123"/>
      <c r="W22" s="123"/>
      <c r="X22" s="123"/>
      <c r="Y22" s="123"/>
      <c r="Z22" s="123"/>
      <c r="AA22" s="123"/>
      <c r="AB22" s="123"/>
      <c r="AC22" s="123"/>
      <c r="AD22" s="123"/>
      <c r="AE22" s="123"/>
      <c r="AF22" s="123"/>
      <c r="AG22" s="123"/>
      <c r="AH22" s="123"/>
      <c r="AI22" s="123"/>
      <c r="AJ22" s="123"/>
      <c r="AK22" s="123"/>
      <c r="AL22" s="123"/>
      <c r="AM22" s="123"/>
      <c r="AN22" s="123"/>
      <c r="AO22" s="123"/>
      <c r="AP22" s="123"/>
      <c r="AQ22" s="123"/>
      <c r="AR22" s="123"/>
      <c r="AS22" s="123"/>
      <c r="AT22" s="123"/>
      <c r="AU22" s="123"/>
      <c r="AV22" s="123"/>
      <c r="AW22" s="123"/>
      <c r="AX22" s="123"/>
      <c r="AY22" s="123"/>
      <c r="AZ22" s="123"/>
      <c r="BA22" s="123"/>
      <c r="BB22" s="123"/>
      <c r="BC22" s="123"/>
      <c r="BD22" s="123"/>
      <c r="BE22" s="123"/>
      <c r="BF22" s="123"/>
      <c r="BG22" s="123"/>
      <c r="BH22" s="123"/>
      <c r="BI22" s="123"/>
      <c r="BJ22" s="123"/>
      <c r="BK22" s="123"/>
      <c r="BL22" s="123"/>
      <c r="BM22" s="123"/>
      <c r="BN22" s="123"/>
      <c r="BO22" s="123"/>
      <c r="BP22" s="123"/>
      <c r="BQ22" s="123"/>
      <c r="BR22" s="123"/>
      <c r="BS22" s="123"/>
      <c r="BT22" s="123"/>
      <c r="BU22" s="123"/>
      <c r="BV22" s="123"/>
      <c r="BW22" s="123"/>
      <c r="BX22" s="123"/>
      <c r="BY22" s="123"/>
      <c r="BZ22" s="123"/>
      <c r="CA22" s="123"/>
      <c r="CB22" s="123"/>
      <c r="CC22" s="123"/>
      <c r="CD22" s="123"/>
      <c r="CE22" s="123"/>
      <c r="CF22" s="123"/>
      <c r="CG22" s="123"/>
      <c r="CH22" s="123"/>
      <c r="CI22" s="123"/>
      <c r="CJ22" s="123"/>
      <c r="CK22" s="123"/>
      <c r="CL22" s="123"/>
      <c r="CM22" s="123"/>
      <c r="CN22" s="123"/>
      <c r="CO22" s="123"/>
      <c r="CP22" s="123"/>
      <c r="CQ22" s="123"/>
      <c r="CR22" s="123"/>
      <c r="CS22" s="123"/>
      <c r="CT22" s="123"/>
      <c r="CU22" s="123"/>
      <c r="CV22" s="123"/>
      <c r="CW22" s="123"/>
      <c r="CX22" s="123"/>
      <c r="CY22" s="123"/>
      <c r="CZ22" s="123"/>
      <c r="DA22" s="123"/>
      <c r="DB22" s="123"/>
      <c r="DC22" s="123"/>
      <c r="DD22" s="123"/>
      <c r="DE22" s="123"/>
      <c r="DF22" s="123"/>
      <c r="DG22" s="123"/>
      <c r="DH22" s="123"/>
      <c r="DI22" s="123"/>
      <c r="DJ22" s="123"/>
      <c r="DK22" s="123"/>
      <c r="DL22" s="123"/>
      <c r="DM22" s="123"/>
      <c r="DN22" s="123"/>
      <c r="DO22" s="123"/>
      <c r="DP22" s="123"/>
      <c r="DQ22" s="123"/>
      <c r="DR22" s="123"/>
      <c r="DS22" s="123"/>
      <c r="DT22" s="123"/>
      <c r="DU22" s="123"/>
      <c r="DV22" s="123"/>
      <c r="DW22" s="123"/>
      <c r="DX22" s="123"/>
      <c r="DY22" s="123"/>
      <c r="DZ22" s="123"/>
      <c r="EA22" s="123"/>
      <c r="EB22" s="123"/>
      <c r="EC22" s="123"/>
      <c r="ED22" s="123"/>
      <c r="EE22" s="123"/>
      <c r="EF22" s="123"/>
      <c r="EG22" s="123"/>
      <c r="EH22" s="123"/>
      <c r="EI22" s="123"/>
      <c r="EJ22" s="123"/>
      <c r="EK22" s="123"/>
      <c r="EL22" s="123"/>
      <c r="EM22" s="123"/>
      <c r="EN22" s="123"/>
      <c r="EO22" s="123"/>
      <c r="EP22" s="123"/>
      <c r="EQ22" s="123"/>
      <c r="ER22" s="123"/>
      <c r="ES22" s="123"/>
      <c r="ET22" s="123"/>
      <c r="EU22" s="123"/>
      <c r="EV22" s="123"/>
      <c r="EW22" s="123"/>
      <c r="EX22" s="123"/>
      <c r="EY22" s="123"/>
      <c r="EZ22" s="123"/>
      <c r="FA22" s="123"/>
      <c r="FB22" s="123"/>
      <c r="FC22" s="123"/>
      <c r="FD22" s="123"/>
      <c r="FE22" s="123"/>
      <c r="FF22" s="123"/>
      <c r="FG22" s="123"/>
      <c r="FH22" s="123"/>
      <c r="FI22" s="123"/>
      <c r="FJ22" s="123"/>
      <c r="FK22" s="123"/>
      <c r="FL22" s="123"/>
      <c r="FM22" s="123"/>
      <c r="FN22" s="123"/>
      <c r="FO22" s="123"/>
      <c r="FP22" s="123"/>
      <c r="FQ22" s="123"/>
      <c r="FR22" s="123"/>
      <c r="FS22" s="123"/>
      <c r="FT22" s="123"/>
      <c r="FU22" s="123"/>
      <c r="FV22" s="123"/>
      <c r="FW22" s="123"/>
      <c r="FX22" s="123"/>
      <c r="FY22" s="123"/>
      <c r="FZ22" s="123"/>
      <c r="GA22" s="123"/>
      <c r="GB22" s="123"/>
      <c r="GC22" s="123"/>
      <c r="GD22" s="123"/>
      <c r="GE22" s="123"/>
      <c r="GF22" s="123"/>
      <c r="GG22" s="123"/>
      <c r="GH22" s="123"/>
      <c r="GI22" s="123"/>
      <c r="GJ22" s="123"/>
      <c r="GK22" s="123"/>
      <c r="GL22" s="123"/>
      <c r="GM22" s="123"/>
      <c r="GN22" s="123"/>
      <c r="GO22" s="123"/>
      <c r="GP22" s="123"/>
      <c r="GQ22" s="123"/>
      <c r="GR22" s="123"/>
      <c r="GS22" s="123"/>
      <c r="GT22" s="123"/>
      <c r="GU22" s="123"/>
      <c r="GV22" s="123"/>
      <c r="GW22" s="123"/>
      <c r="GX22" s="123"/>
      <c r="GY22" s="123"/>
      <c r="GZ22" s="123"/>
      <c r="HA22" s="123"/>
      <c r="HB22" s="123"/>
      <c r="HC22" s="123"/>
      <c r="HD22" s="123"/>
      <c r="HE22" s="123"/>
      <c r="HF22" s="123"/>
      <c r="HG22" s="123"/>
      <c r="HH22" s="123"/>
      <c r="HI22" s="123"/>
      <c r="HJ22" s="123"/>
      <c r="HK22" s="123"/>
      <c r="HL22" s="123"/>
      <c r="HM22" s="123"/>
      <c r="HN22" s="123"/>
      <c r="HO22" s="123"/>
      <c r="HP22" s="123"/>
      <c r="HQ22" s="123"/>
      <c r="HR22" s="123"/>
      <c r="HS22" s="123"/>
      <c r="HT22" s="123"/>
      <c r="HU22" s="123"/>
      <c r="HV22" s="123"/>
      <c r="HW22" s="123"/>
      <c r="HX22" s="123"/>
      <c r="HY22" s="123"/>
      <c r="HZ22" s="123"/>
      <c r="IA22" s="123"/>
      <c r="IB22" s="123"/>
      <c r="IC22" s="123"/>
      <c r="ID22" s="123"/>
      <c r="IE22" s="123"/>
      <c r="IF22" s="123"/>
      <c r="IG22" s="123"/>
      <c r="IH22" s="123"/>
      <c r="II22" s="123"/>
      <c r="IJ22" s="123"/>
      <c r="IK22" s="123"/>
      <c r="IL22" s="123"/>
      <c r="IM22" s="123"/>
      <c r="IN22" s="123"/>
      <c r="IO22" s="123"/>
      <c r="IP22" s="123"/>
      <c r="IQ22" s="123"/>
      <c r="IR22" s="123"/>
      <c r="IS22" s="123"/>
      <c r="IT22" s="123"/>
      <c r="IU22" s="123"/>
      <c r="IV22" s="123"/>
      <c r="IW22" s="123"/>
      <c r="IX22" s="123"/>
      <c r="IY22" s="123"/>
      <c r="IZ22" s="123"/>
      <c r="JA22" s="123"/>
      <c r="JB22" s="123"/>
      <c r="JC22" s="123"/>
      <c r="JD22" s="123"/>
      <c r="JE22" s="123"/>
      <c r="JF22" s="123"/>
      <c r="JG22" s="123"/>
      <c r="JH22" s="123"/>
      <c r="JI22" s="123"/>
      <c r="JJ22" s="123"/>
      <c r="JK22" s="123"/>
      <c r="JL22" s="123"/>
      <c r="JM22" s="123"/>
      <c r="JN22" s="123"/>
      <c r="JO22" s="123"/>
      <c r="JP22" s="123"/>
      <c r="JQ22" s="123"/>
      <c r="JR22" s="123"/>
      <c r="JS22" s="123"/>
      <c r="JT22" s="123"/>
      <c r="JU22" s="123"/>
      <c r="JV22" s="123"/>
      <c r="JW22" s="123"/>
      <c r="JX22" s="123"/>
      <c r="JY22" s="123"/>
      <c r="JZ22" s="123"/>
      <c r="KA22" s="123"/>
      <c r="KB22" s="123"/>
      <c r="KC22" s="123"/>
      <c r="KD22" s="123"/>
      <c r="KE22" s="123"/>
      <c r="KF22" s="123"/>
      <c r="KG22" s="123"/>
      <c r="KH22" s="123"/>
      <c r="KI22" s="123"/>
      <c r="KJ22" s="123"/>
      <c r="KK22" s="123"/>
      <c r="KL22" s="123"/>
      <c r="KM22" s="123"/>
      <c r="KN22" s="123"/>
      <c r="KO22" s="123"/>
      <c r="KP22" s="123"/>
      <c r="KQ22" s="123"/>
      <c r="KR22" s="123"/>
      <c r="KS22" s="123"/>
      <c r="KT22" s="123"/>
      <c r="KU22" s="123"/>
      <c r="KV22" s="123"/>
      <c r="KW22" s="123"/>
      <c r="KX22" s="123"/>
      <c r="KY22" s="123"/>
      <c r="KZ22" s="123"/>
      <c r="LA22" s="123"/>
      <c r="LB22" s="123"/>
      <c r="LC22" s="123"/>
      <c r="LD22" s="123"/>
      <c r="LE22" s="123"/>
      <c r="LF22" s="123"/>
      <c r="LG22" s="123"/>
      <c r="LH22" s="123"/>
      <c r="LI22" s="123"/>
      <c r="LJ22" s="123"/>
      <c r="LK22" s="123"/>
      <c r="LL22" s="123"/>
      <c r="LM22" s="123"/>
      <c r="LN22" s="123"/>
      <c r="LO22" s="123"/>
      <c r="LP22" s="123"/>
      <c r="LQ22" s="123"/>
      <c r="LR22" s="123"/>
      <c r="LS22" s="123"/>
      <c r="LT22" s="123"/>
      <c r="LU22" s="123"/>
      <c r="LV22" s="123"/>
      <c r="LW22" s="123"/>
      <c r="LX22" s="123"/>
      <c r="LY22" s="123"/>
      <c r="LZ22" s="123"/>
      <c r="MA22" s="123"/>
      <c r="MB22" s="123"/>
      <c r="MC22" s="123"/>
      <c r="MD22" s="123"/>
      <c r="ME22" s="123"/>
      <c r="MF22" s="123"/>
      <c r="MG22" s="123"/>
      <c r="MH22" s="123"/>
      <c r="MI22" s="123"/>
      <c r="MJ22" s="123"/>
      <c r="MK22" s="123"/>
      <c r="ML22" s="123"/>
      <c r="MM22" s="123"/>
      <c r="MN22" s="123"/>
      <c r="MO22" s="123"/>
      <c r="MP22" s="123"/>
      <c r="MQ22" s="123"/>
      <c r="MR22" s="123"/>
      <c r="MS22" s="123"/>
      <c r="MT22" s="123"/>
      <c r="MU22" s="123"/>
      <c r="MV22" s="123"/>
      <c r="MW22" s="123"/>
      <c r="MX22" s="123"/>
      <c r="MY22" s="123"/>
      <c r="MZ22" s="123"/>
      <c r="NA22" s="123"/>
      <c r="NB22" s="123"/>
      <c r="NC22" s="123"/>
      <c r="ND22" s="123"/>
      <c r="NE22" s="123"/>
      <c r="NF22" s="123"/>
      <c r="NG22" s="123"/>
      <c r="NH22" s="123"/>
      <c r="NI22" s="123"/>
      <c r="NJ22" s="123"/>
      <c r="NK22" s="123"/>
      <c r="NL22" s="123"/>
      <c r="NM22" s="123"/>
      <c r="NN22" s="123"/>
      <c r="NO22" s="123"/>
      <c r="NP22" s="123"/>
      <c r="NQ22" s="123"/>
      <c r="NR22" s="123"/>
      <c r="NS22" s="123"/>
      <c r="NT22" s="123"/>
      <c r="NU22" s="123"/>
      <c r="NV22" s="123"/>
      <c r="NW22" s="123"/>
      <c r="NX22" s="123"/>
      <c r="NY22" s="123"/>
      <c r="NZ22" s="123"/>
      <c r="OA22" s="123"/>
      <c r="OB22" s="123"/>
      <c r="OC22" s="123"/>
      <c r="OD22" s="123"/>
      <c r="OE22" s="123"/>
      <c r="OF22" s="123"/>
      <c r="OG22" s="123"/>
      <c r="OH22" s="123"/>
      <c r="OI22" s="123"/>
      <c r="OJ22" s="123"/>
      <c r="OK22" s="123"/>
      <c r="OL22" s="123"/>
      <c r="OM22" s="123"/>
      <c r="ON22" s="123"/>
      <c r="OO22" s="123"/>
      <c r="OP22" s="123"/>
      <c r="OQ22" s="123"/>
      <c r="OR22" s="123"/>
      <c r="OS22" s="123"/>
      <c r="OT22" s="123"/>
      <c r="OU22" s="123"/>
      <c r="OV22" s="123"/>
      <c r="OW22" s="123"/>
      <c r="OX22" s="123"/>
      <c r="OY22" s="123"/>
      <c r="OZ22" s="123"/>
      <c r="PA22" s="123"/>
      <c r="PB22" s="123"/>
      <c r="PC22" s="123"/>
      <c r="PD22" s="123"/>
      <c r="PE22" s="123"/>
      <c r="PF22" s="123"/>
      <c r="PG22" s="123"/>
      <c r="PH22" s="123"/>
      <c r="PI22" s="123"/>
      <c r="PJ22" s="123"/>
      <c r="PK22" s="123"/>
      <c r="PL22" s="123"/>
      <c r="PM22" s="123"/>
      <c r="PN22" s="123"/>
      <c r="PO22" s="123"/>
      <c r="PP22" s="123"/>
      <c r="PQ22" s="123"/>
      <c r="PR22" s="123"/>
      <c r="PS22" s="123"/>
      <c r="PT22" s="123"/>
      <c r="PU22" s="123"/>
      <c r="PV22" s="123"/>
      <c r="PW22" s="123"/>
      <c r="PX22" s="123"/>
      <c r="PY22" s="123"/>
      <c r="PZ22" s="123"/>
      <c r="QA22" s="123"/>
      <c r="QB22" s="123"/>
      <c r="QC22" s="123"/>
      <c r="QD22" s="123"/>
      <c r="QE22" s="123"/>
      <c r="QF22" s="123"/>
      <c r="QG22" s="123"/>
      <c r="QH22" s="123"/>
      <c r="QI22" s="123"/>
      <c r="QJ22" s="123"/>
      <c r="QK22" s="123"/>
      <c r="QL22" s="123"/>
      <c r="QM22" s="123"/>
      <c r="QN22" s="123"/>
      <c r="QO22" s="123"/>
      <c r="QP22" s="123"/>
      <c r="QQ22" s="123"/>
      <c r="QR22" s="123"/>
      <c r="QS22" s="123"/>
      <c r="QT22" s="123"/>
      <c r="QU22" s="123"/>
      <c r="QV22" s="123"/>
      <c r="QW22" s="123"/>
      <c r="QX22" s="123"/>
      <c r="QY22" s="123"/>
      <c r="QZ22" s="123"/>
      <c r="RA22" s="123"/>
      <c r="RB22" s="123"/>
      <c r="RC22" s="123"/>
      <c r="RD22" s="123"/>
      <c r="RE22" s="123"/>
      <c r="RF22" s="123"/>
      <c r="RG22" s="123"/>
      <c r="RH22" s="123"/>
      <c r="RI22" s="123"/>
      <c r="RJ22" s="123"/>
      <c r="RK22" s="123"/>
      <c r="RL22" s="123"/>
      <c r="RM22" s="123"/>
      <c r="RN22" s="123"/>
      <c r="RO22" s="123"/>
      <c r="RP22" s="123"/>
      <c r="RQ22" s="123"/>
      <c r="RR22" s="123"/>
      <c r="RS22" s="123"/>
      <c r="RT22" s="123"/>
      <c r="RU22" s="123"/>
      <c r="RV22" s="123"/>
      <c r="RW22" s="123"/>
      <c r="RX22" s="123"/>
      <c r="RY22" s="123"/>
      <c r="RZ22" s="123"/>
      <c r="SA22" s="123"/>
      <c r="SB22" s="123"/>
      <c r="SC22" s="123"/>
      <c r="SD22" s="123"/>
      <c r="SE22" s="123"/>
      <c r="SF22" s="123"/>
      <c r="SG22" s="123"/>
      <c r="SH22" s="123"/>
      <c r="SI22" s="123"/>
      <c r="SJ22" s="123"/>
      <c r="SK22" s="123"/>
      <c r="SL22" s="123"/>
      <c r="SM22" s="123"/>
      <c r="SN22" s="123"/>
      <c r="SO22" s="123"/>
      <c r="SP22" s="123"/>
      <c r="SQ22" s="123"/>
      <c r="SR22" s="123"/>
      <c r="SS22" s="123"/>
      <c r="ST22" s="123"/>
      <c r="SU22" s="123"/>
      <c r="SV22" s="123"/>
      <c r="SW22" s="123"/>
      <c r="SX22" s="123"/>
      <c r="SY22" s="123"/>
      <c r="SZ22" s="123"/>
      <c r="TA22" s="123"/>
      <c r="TB22" s="123"/>
      <c r="TC22" s="123"/>
      <c r="TD22" s="123"/>
      <c r="TE22" s="123"/>
      <c r="TF22" s="123"/>
      <c r="TG22" s="123"/>
      <c r="TH22" s="123"/>
      <c r="TI22" s="123"/>
      <c r="TJ22" s="123"/>
      <c r="TK22" s="123"/>
      <c r="TL22" s="123"/>
      <c r="TM22" s="123"/>
      <c r="TN22" s="123"/>
      <c r="TO22" s="123"/>
      <c r="TP22" s="123"/>
      <c r="TQ22" s="123"/>
      <c r="TR22" s="123"/>
      <c r="TS22" s="123"/>
      <c r="TT22" s="123"/>
      <c r="TU22" s="123"/>
      <c r="TV22" s="123"/>
      <c r="TW22" s="123"/>
      <c r="TX22" s="123"/>
      <c r="TY22" s="123"/>
      <c r="TZ22" s="123"/>
      <c r="UA22" s="123"/>
      <c r="UB22" s="123"/>
      <c r="UC22" s="123"/>
      <c r="UD22" s="123"/>
      <c r="UE22" s="123"/>
      <c r="UF22" s="123"/>
      <c r="UG22" s="123"/>
      <c r="UH22" s="123"/>
      <c r="UI22" s="123"/>
      <c r="UJ22" s="123"/>
      <c r="UK22" s="123"/>
      <c r="UL22" s="123"/>
      <c r="UM22" s="123"/>
      <c r="UN22" s="123"/>
      <c r="UO22" s="123"/>
      <c r="UP22" s="123"/>
      <c r="UQ22" s="123"/>
      <c r="UR22" s="123"/>
      <c r="US22" s="123"/>
      <c r="UT22" s="123"/>
      <c r="UU22" s="123"/>
      <c r="UV22" s="123"/>
      <c r="UW22" s="123"/>
      <c r="UX22" s="123"/>
      <c r="UY22" s="123"/>
      <c r="UZ22" s="123"/>
      <c r="VA22" s="123"/>
      <c r="VB22" s="123"/>
      <c r="VC22" s="123"/>
      <c r="VD22" s="123"/>
      <c r="VE22" s="123"/>
      <c r="VF22" s="123"/>
      <c r="VG22" s="123"/>
      <c r="VH22" s="123"/>
      <c r="VI22" s="123"/>
      <c r="VJ22" s="123"/>
      <c r="VK22" s="123"/>
      <c r="VL22" s="123"/>
      <c r="VM22" s="123"/>
      <c r="VN22" s="123"/>
      <c r="VO22" s="123"/>
      <c r="VP22" s="123"/>
      <c r="VQ22" s="123"/>
      <c r="VR22" s="123"/>
      <c r="VS22" s="123"/>
      <c r="VT22" s="123"/>
      <c r="VU22" s="123"/>
      <c r="VV22" s="123"/>
      <c r="VW22" s="123"/>
      <c r="VX22" s="123"/>
      <c r="VY22" s="123"/>
      <c r="VZ22" s="123"/>
      <c r="WA22" s="123"/>
      <c r="WB22" s="123"/>
      <c r="WC22" s="123"/>
      <c r="WD22" s="123"/>
      <c r="WE22" s="123"/>
      <c r="WF22" s="123"/>
      <c r="WG22" s="123"/>
      <c r="WH22" s="123"/>
      <c r="WI22" s="123"/>
      <c r="WJ22" s="123"/>
      <c r="WK22" s="123"/>
      <c r="WL22" s="123"/>
      <c r="WM22" s="123"/>
      <c r="WN22" s="123"/>
      <c r="WO22" s="123"/>
      <c r="WP22" s="123"/>
      <c r="WQ22" s="123"/>
      <c r="WR22" s="123"/>
      <c r="WS22" s="123"/>
      <c r="WT22" s="123"/>
      <c r="WU22" s="123"/>
      <c r="WV22" s="123"/>
      <c r="WW22" s="123"/>
      <c r="WX22" s="123"/>
      <c r="WY22" s="123"/>
      <c r="WZ22" s="123"/>
      <c r="XA22" s="123"/>
      <c r="XB22" s="123"/>
      <c r="XC22" s="123"/>
      <c r="XD22" s="123"/>
      <c r="XE22" s="123"/>
      <c r="XF22" s="123"/>
      <c r="XG22" s="123"/>
      <c r="XH22" s="123"/>
      <c r="XI22" s="123"/>
      <c r="XJ22" s="123"/>
      <c r="XK22" s="123"/>
      <c r="XL22" s="123"/>
      <c r="XM22" s="123"/>
      <c r="XN22" s="123"/>
      <c r="XO22" s="123"/>
      <c r="XP22" s="123"/>
      <c r="XQ22" s="123"/>
      <c r="XR22" s="123"/>
      <c r="XS22" s="123"/>
      <c r="XT22" s="123"/>
      <c r="XU22" s="123"/>
      <c r="XV22" s="123"/>
      <c r="XW22" s="123"/>
      <c r="XX22" s="123"/>
      <c r="XY22" s="123"/>
      <c r="XZ22" s="123"/>
      <c r="YA22" s="123"/>
      <c r="YB22" s="123"/>
      <c r="YC22" s="123"/>
      <c r="YD22" s="123"/>
      <c r="YE22" s="123"/>
      <c r="YF22" s="123"/>
      <c r="YG22" s="123"/>
      <c r="YH22" s="123"/>
      <c r="YI22" s="123"/>
      <c r="YJ22" s="123"/>
      <c r="YK22" s="123"/>
      <c r="YL22" s="123"/>
      <c r="YM22" s="123"/>
      <c r="YN22" s="123"/>
      <c r="YO22" s="123"/>
      <c r="YP22" s="123"/>
      <c r="YQ22" s="123"/>
      <c r="YR22" s="123"/>
      <c r="YS22" s="123"/>
      <c r="YT22" s="123"/>
      <c r="YU22" s="123"/>
      <c r="YV22" s="123"/>
      <c r="YW22" s="123"/>
      <c r="YX22" s="123"/>
      <c r="YY22" s="123"/>
      <c r="YZ22" s="123"/>
      <c r="ZA22" s="123"/>
      <c r="ZB22" s="123"/>
      <c r="ZC22" s="123"/>
      <c r="ZD22" s="123"/>
      <c r="ZE22" s="123"/>
      <c r="ZF22" s="123"/>
      <c r="ZG22" s="123"/>
      <c r="ZH22" s="123"/>
      <c r="ZI22" s="123"/>
      <c r="ZJ22" s="123"/>
      <c r="ZK22" s="123"/>
      <c r="ZL22" s="123"/>
      <c r="ZM22" s="123"/>
      <c r="ZN22" s="123"/>
      <c r="ZO22" s="123"/>
      <c r="ZP22" s="123"/>
      <c r="ZQ22" s="123"/>
      <c r="ZR22" s="123"/>
      <c r="ZS22" s="123"/>
      <c r="ZT22" s="123"/>
      <c r="ZU22" s="123"/>
      <c r="ZV22" s="123"/>
      <c r="ZW22" s="123"/>
      <c r="ZX22" s="123"/>
      <c r="ZY22" s="123"/>
      <c r="ZZ22" s="123"/>
      <c r="AAA22" s="123"/>
      <c r="AAB22" s="123"/>
      <c r="AAC22" s="123"/>
      <c r="AAD22" s="123"/>
      <c r="AAE22" s="123"/>
      <c r="AAF22" s="123"/>
      <c r="AAG22" s="123"/>
      <c r="AAH22" s="123"/>
      <c r="AAI22" s="123"/>
      <c r="AAJ22" s="123"/>
      <c r="AAK22" s="123"/>
      <c r="AAL22" s="123"/>
      <c r="AAM22" s="123"/>
      <c r="AAN22" s="123"/>
      <c r="AAO22" s="123"/>
      <c r="AAP22" s="123"/>
      <c r="AAQ22" s="123"/>
      <c r="AAR22" s="123"/>
      <c r="AAS22" s="123"/>
      <c r="AAT22" s="123"/>
      <c r="AAU22" s="123"/>
      <c r="AAV22" s="123"/>
      <c r="AAW22" s="123"/>
      <c r="AAX22" s="123"/>
      <c r="AAY22" s="123"/>
      <c r="AAZ22" s="123"/>
      <c r="ABA22" s="123"/>
      <c r="ABB22" s="123"/>
      <c r="ABC22" s="123"/>
      <c r="ABD22" s="123"/>
      <c r="ABE22" s="123"/>
      <c r="ABF22" s="123"/>
      <c r="ABG22" s="123"/>
      <c r="ABH22" s="123"/>
      <c r="ABI22" s="123"/>
      <c r="ABJ22" s="123"/>
      <c r="ABK22" s="123"/>
      <c r="ABL22" s="123"/>
      <c r="ABM22" s="123"/>
      <c r="ABN22" s="123"/>
      <c r="ABO22" s="123"/>
      <c r="ABP22" s="123"/>
      <c r="ABQ22" s="123"/>
      <c r="ABR22" s="123"/>
      <c r="ABS22" s="123"/>
      <c r="ABT22" s="123"/>
      <c r="ABU22" s="123"/>
      <c r="ABV22" s="123"/>
      <c r="ABW22" s="123"/>
      <c r="ABX22" s="123"/>
      <c r="ABY22" s="123"/>
      <c r="ABZ22" s="123"/>
      <c r="ACA22" s="123"/>
      <c r="ACB22" s="123"/>
      <c r="ACC22" s="123"/>
      <c r="ACD22" s="123"/>
      <c r="ACE22" s="123"/>
      <c r="ACF22" s="123"/>
      <c r="ACG22" s="123"/>
      <c r="ACH22" s="123"/>
      <c r="ACI22" s="123"/>
      <c r="ACJ22" s="123"/>
      <c r="ACK22" s="123"/>
      <c r="ACL22" s="123"/>
      <c r="ACM22" s="123"/>
      <c r="ACN22" s="123"/>
      <c r="ACO22" s="123"/>
      <c r="ACP22" s="123"/>
      <c r="ACQ22" s="123"/>
      <c r="ACR22" s="123"/>
      <c r="ACS22" s="123"/>
      <c r="ACT22" s="123"/>
      <c r="ACU22" s="123"/>
      <c r="ACV22" s="123"/>
      <c r="ACW22" s="123"/>
      <c r="ACX22" s="123"/>
      <c r="ACY22" s="123"/>
      <c r="ACZ22" s="123"/>
      <c r="ADA22" s="123"/>
      <c r="ADB22" s="123"/>
      <c r="ADC22" s="123"/>
      <c r="ADD22" s="123"/>
      <c r="ADE22" s="123"/>
      <c r="ADF22" s="123"/>
      <c r="ADG22" s="123"/>
      <c r="ADH22" s="123"/>
      <c r="ADI22" s="123"/>
      <c r="ADJ22" s="123"/>
      <c r="ADK22" s="123"/>
      <c r="ADL22" s="123"/>
      <c r="ADM22" s="123"/>
      <c r="ADN22" s="123"/>
      <c r="ADO22" s="123"/>
      <c r="ADP22" s="123"/>
      <c r="ADQ22" s="123"/>
      <c r="ADR22" s="123"/>
      <c r="ADS22" s="123"/>
      <c r="ADT22" s="123"/>
      <c r="ADU22" s="123"/>
      <c r="ADV22" s="123"/>
      <c r="ADW22" s="123"/>
      <c r="ADX22" s="123"/>
      <c r="ADY22" s="123"/>
      <c r="ADZ22" s="123"/>
      <c r="AEA22" s="123"/>
      <c r="AEB22" s="123"/>
      <c r="AEC22" s="123"/>
      <c r="AED22" s="123"/>
      <c r="AEE22" s="123"/>
      <c r="AEF22" s="123"/>
      <c r="AEG22" s="123"/>
      <c r="AEH22" s="123"/>
      <c r="AEI22" s="123"/>
      <c r="AEJ22" s="123"/>
      <c r="AEK22" s="123"/>
      <c r="AEL22" s="123"/>
      <c r="AEM22" s="123"/>
      <c r="AEN22" s="123"/>
      <c r="AEO22" s="123"/>
      <c r="AEP22" s="123"/>
      <c r="AEQ22" s="123"/>
      <c r="AER22" s="123"/>
      <c r="AES22" s="123"/>
      <c r="AET22" s="123"/>
      <c r="AEU22" s="123"/>
      <c r="AEV22" s="123"/>
      <c r="AEW22" s="123"/>
      <c r="AEX22" s="123"/>
      <c r="AEY22" s="123"/>
      <c r="AEZ22" s="123"/>
      <c r="AFA22" s="123"/>
      <c r="AFB22" s="123"/>
      <c r="AFC22" s="123"/>
      <c r="AFD22" s="123"/>
      <c r="AFE22" s="123"/>
      <c r="AFF22" s="123"/>
      <c r="AFG22" s="123"/>
      <c r="AFH22" s="123"/>
      <c r="AFI22" s="123"/>
      <c r="AFJ22" s="123"/>
      <c r="AFK22" s="123"/>
      <c r="AFL22" s="123"/>
      <c r="AFM22" s="123"/>
      <c r="AFN22" s="123"/>
      <c r="AFO22" s="123"/>
      <c r="AFP22" s="123"/>
      <c r="AFQ22" s="123"/>
      <c r="AFR22" s="123"/>
      <c r="AFS22" s="123"/>
      <c r="AFT22" s="123"/>
      <c r="AFU22" s="123"/>
      <c r="AFV22" s="123"/>
      <c r="AFW22" s="123"/>
      <c r="AFX22" s="123"/>
      <c r="AFY22" s="123"/>
      <c r="AFZ22" s="123"/>
      <c r="AGA22" s="123"/>
      <c r="AGB22" s="123"/>
      <c r="AGC22" s="123"/>
      <c r="AGD22" s="123"/>
      <c r="AGE22" s="123"/>
      <c r="AGF22" s="123"/>
      <c r="AGG22" s="123"/>
      <c r="AGH22" s="123"/>
      <c r="AGI22" s="123"/>
      <c r="AGJ22" s="123"/>
      <c r="AGK22" s="123"/>
      <c r="AGL22" s="123"/>
      <c r="AGM22" s="123"/>
      <c r="AGN22" s="123"/>
      <c r="AGO22" s="123"/>
      <c r="AGP22" s="123"/>
      <c r="AGQ22" s="123"/>
      <c r="AGR22" s="123"/>
      <c r="AGS22" s="123"/>
      <c r="AGT22" s="123"/>
      <c r="AGU22" s="123"/>
      <c r="AGV22" s="123"/>
      <c r="AGW22" s="123"/>
      <c r="AGX22" s="123"/>
      <c r="AGY22" s="123"/>
      <c r="AGZ22" s="123"/>
      <c r="AHA22" s="123"/>
      <c r="AHB22" s="123"/>
      <c r="AHC22" s="123"/>
      <c r="AHD22" s="123"/>
      <c r="AHE22" s="123"/>
      <c r="AHF22" s="123"/>
      <c r="AHG22" s="123"/>
      <c r="AHH22" s="123"/>
      <c r="AHI22" s="123"/>
      <c r="AHJ22" s="123"/>
      <c r="AHK22" s="123"/>
      <c r="AHL22" s="123"/>
      <c r="AHM22" s="123"/>
      <c r="AHN22" s="123"/>
      <c r="AHO22" s="123"/>
      <c r="AHP22" s="123"/>
      <c r="AHQ22" s="123"/>
      <c r="AHR22" s="123"/>
      <c r="AHS22" s="123"/>
      <c r="AHT22" s="123"/>
      <c r="AHU22" s="123"/>
      <c r="AHV22" s="123"/>
      <c r="AHW22" s="123"/>
      <c r="AHX22" s="123"/>
      <c r="AHY22" s="123"/>
      <c r="AHZ22" s="123"/>
      <c r="AIA22" s="123"/>
      <c r="AIB22" s="123"/>
      <c r="AIC22" s="123"/>
      <c r="AID22" s="123"/>
      <c r="AIE22" s="123"/>
      <c r="AIF22" s="123"/>
      <c r="AIG22" s="123"/>
      <c r="AIH22" s="123"/>
      <c r="AII22" s="123"/>
      <c r="AIJ22" s="123"/>
      <c r="AIK22" s="123"/>
      <c r="AIL22" s="123"/>
      <c r="AIM22" s="123"/>
      <c r="AIN22" s="123"/>
      <c r="AIO22" s="123"/>
      <c r="AIP22" s="123"/>
      <c r="AIQ22" s="123"/>
      <c r="AIR22" s="123"/>
      <c r="AIS22" s="123"/>
      <c r="AIT22" s="123"/>
      <c r="AIU22" s="123"/>
      <c r="AIV22" s="123"/>
      <c r="AIW22" s="123"/>
      <c r="AIX22" s="123"/>
      <c r="AIY22" s="123"/>
      <c r="AIZ22" s="123"/>
      <c r="AJA22" s="123"/>
      <c r="AJB22" s="123"/>
      <c r="AJC22" s="123"/>
      <c r="AJD22" s="123"/>
      <c r="AJE22" s="123"/>
      <c r="AJF22" s="123"/>
      <c r="AJG22" s="123"/>
      <c r="AJH22" s="123"/>
      <c r="AJI22" s="123"/>
      <c r="AJJ22" s="123"/>
      <c r="AJK22" s="123"/>
      <c r="AJL22" s="123"/>
      <c r="AJM22" s="123"/>
      <c r="AJN22" s="123"/>
      <c r="AJO22" s="123"/>
      <c r="AJP22" s="123"/>
      <c r="AJQ22" s="123"/>
      <c r="AJR22" s="123"/>
      <c r="AJS22" s="123"/>
      <c r="AJT22" s="123"/>
      <c r="AJU22" s="123"/>
      <c r="AJV22" s="123"/>
      <c r="AJW22" s="123"/>
      <c r="AJX22" s="123"/>
      <c r="AJY22" s="123"/>
      <c r="AJZ22" s="123"/>
      <c r="AKA22" s="123"/>
      <c r="AKB22" s="123"/>
      <c r="AKC22" s="123"/>
      <c r="AKD22" s="123"/>
      <c r="AKE22" s="123"/>
      <c r="AKF22" s="123"/>
      <c r="AKG22" s="123"/>
      <c r="AKH22" s="123"/>
      <c r="AKI22" s="123"/>
      <c r="AKJ22" s="123"/>
      <c r="AKK22" s="123"/>
    </row>
    <row r="23" spans="1:973" s="124" customFormat="1" x14ac:dyDescent="0.2">
      <c r="A23" s="78"/>
      <c r="B23" s="112"/>
      <c r="C23" s="113"/>
      <c r="D23" s="113"/>
      <c r="E23" s="113"/>
      <c r="F23" s="113"/>
      <c r="G23" s="113"/>
      <c r="H23" s="114"/>
      <c r="I23" s="115"/>
      <c r="J23" s="166">
        <f>IF(J27=0,0,1)</f>
        <v>1</v>
      </c>
      <c r="K23" s="117"/>
      <c r="L23" s="117"/>
      <c r="M23" s="116"/>
      <c r="N23" s="118"/>
      <c r="O23" s="119"/>
      <c r="P23" s="115"/>
      <c r="Q23" s="120"/>
      <c r="R23" s="115"/>
      <c r="S23" s="121"/>
      <c r="T23" s="122"/>
      <c r="U23" s="123"/>
      <c r="V23" s="123"/>
      <c r="W23" s="123"/>
      <c r="X23" s="123"/>
      <c r="Y23" s="123"/>
      <c r="Z23" s="123"/>
      <c r="AA23" s="123"/>
      <c r="AB23" s="123"/>
      <c r="AC23" s="123"/>
      <c r="AD23" s="123"/>
      <c r="AE23" s="123"/>
      <c r="AF23" s="123"/>
      <c r="AG23" s="123"/>
      <c r="AH23" s="123"/>
      <c r="AI23" s="123"/>
      <c r="AJ23" s="123"/>
      <c r="AK23" s="123"/>
      <c r="AL23" s="123"/>
      <c r="AM23" s="123"/>
      <c r="AN23" s="123"/>
      <c r="AO23" s="123"/>
      <c r="AP23" s="123"/>
      <c r="AQ23" s="123"/>
      <c r="AR23" s="123"/>
      <c r="AS23" s="123"/>
      <c r="AT23" s="123"/>
      <c r="AU23" s="123"/>
      <c r="AV23" s="123"/>
      <c r="AW23" s="123"/>
      <c r="AX23" s="123"/>
      <c r="AY23" s="123"/>
      <c r="AZ23" s="123"/>
      <c r="BA23" s="123"/>
      <c r="BB23" s="123"/>
      <c r="BC23" s="123"/>
      <c r="BD23" s="123"/>
      <c r="BE23" s="123"/>
      <c r="BF23" s="123"/>
      <c r="BG23" s="123"/>
      <c r="BH23" s="123"/>
      <c r="BI23" s="123"/>
      <c r="BJ23" s="123"/>
      <c r="BK23" s="123"/>
      <c r="BL23" s="123"/>
      <c r="BM23" s="123"/>
      <c r="BN23" s="123"/>
      <c r="BO23" s="123"/>
      <c r="BP23" s="123"/>
      <c r="BQ23" s="123"/>
      <c r="BR23" s="123"/>
      <c r="BS23" s="123"/>
      <c r="BT23" s="123"/>
      <c r="BU23" s="123"/>
      <c r="BV23" s="123"/>
      <c r="BW23" s="123"/>
      <c r="BX23" s="123"/>
      <c r="BY23" s="123"/>
      <c r="BZ23" s="123"/>
      <c r="CA23" s="123"/>
      <c r="CB23" s="123"/>
      <c r="CC23" s="123"/>
      <c r="CD23" s="123"/>
      <c r="CE23" s="123"/>
      <c r="CF23" s="123"/>
      <c r="CG23" s="123"/>
      <c r="CH23" s="123"/>
      <c r="CI23" s="123"/>
      <c r="CJ23" s="123"/>
      <c r="CK23" s="123"/>
      <c r="CL23" s="123"/>
      <c r="CM23" s="123"/>
      <c r="CN23" s="123"/>
      <c r="CO23" s="123"/>
      <c r="CP23" s="123"/>
      <c r="CQ23" s="123"/>
      <c r="CR23" s="123"/>
      <c r="CS23" s="123"/>
      <c r="CT23" s="123"/>
      <c r="CU23" s="123"/>
      <c r="CV23" s="123"/>
      <c r="CW23" s="123"/>
      <c r="CX23" s="123"/>
      <c r="CY23" s="123"/>
      <c r="CZ23" s="123"/>
      <c r="DA23" s="123"/>
      <c r="DB23" s="123"/>
      <c r="DC23" s="123"/>
      <c r="DD23" s="123"/>
      <c r="DE23" s="123"/>
      <c r="DF23" s="123"/>
      <c r="DG23" s="123"/>
      <c r="DH23" s="123"/>
      <c r="DI23" s="123"/>
      <c r="DJ23" s="123"/>
      <c r="DK23" s="123"/>
      <c r="DL23" s="123"/>
      <c r="DM23" s="123"/>
      <c r="DN23" s="123"/>
      <c r="DO23" s="123"/>
      <c r="DP23" s="123"/>
      <c r="DQ23" s="123"/>
      <c r="DR23" s="123"/>
      <c r="DS23" s="123"/>
      <c r="DT23" s="123"/>
      <c r="DU23" s="123"/>
      <c r="DV23" s="123"/>
      <c r="DW23" s="123"/>
      <c r="DX23" s="123"/>
      <c r="DY23" s="123"/>
      <c r="DZ23" s="123"/>
      <c r="EA23" s="123"/>
      <c r="EB23" s="123"/>
      <c r="EC23" s="123"/>
      <c r="ED23" s="123"/>
      <c r="EE23" s="123"/>
      <c r="EF23" s="123"/>
      <c r="EG23" s="123"/>
      <c r="EH23" s="123"/>
      <c r="EI23" s="123"/>
      <c r="EJ23" s="123"/>
      <c r="EK23" s="123"/>
      <c r="EL23" s="123"/>
      <c r="EM23" s="123"/>
      <c r="EN23" s="123"/>
      <c r="EO23" s="123"/>
      <c r="EP23" s="123"/>
      <c r="EQ23" s="123"/>
      <c r="ER23" s="123"/>
      <c r="ES23" s="123"/>
      <c r="ET23" s="123"/>
      <c r="EU23" s="123"/>
      <c r="EV23" s="123"/>
      <c r="EW23" s="123"/>
      <c r="EX23" s="123"/>
      <c r="EY23" s="123"/>
      <c r="EZ23" s="123"/>
      <c r="FA23" s="123"/>
      <c r="FB23" s="123"/>
      <c r="FC23" s="123"/>
      <c r="FD23" s="123"/>
      <c r="FE23" s="123"/>
      <c r="FF23" s="123"/>
      <c r="FG23" s="123"/>
      <c r="FH23" s="123"/>
      <c r="FI23" s="123"/>
      <c r="FJ23" s="123"/>
      <c r="FK23" s="123"/>
      <c r="FL23" s="123"/>
      <c r="FM23" s="123"/>
      <c r="FN23" s="123"/>
      <c r="FO23" s="123"/>
      <c r="FP23" s="123"/>
      <c r="FQ23" s="123"/>
      <c r="FR23" s="123"/>
      <c r="FS23" s="123"/>
      <c r="FT23" s="123"/>
      <c r="FU23" s="123"/>
      <c r="FV23" s="123"/>
      <c r="FW23" s="123"/>
      <c r="FX23" s="123"/>
      <c r="FY23" s="123"/>
      <c r="FZ23" s="123"/>
      <c r="GA23" s="123"/>
      <c r="GB23" s="123"/>
      <c r="GC23" s="123"/>
      <c r="GD23" s="123"/>
      <c r="GE23" s="123"/>
      <c r="GF23" s="123"/>
      <c r="GG23" s="123"/>
      <c r="GH23" s="123"/>
      <c r="GI23" s="123"/>
      <c r="GJ23" s="123"/>
      <c r="GK23" s="123"/>
      <c r="GL23" s="123"/>
      <c r="GM23" s="123"/>
      <c r="GN23" s="123"/>
      <c r="GO23" s="123"/>
      <c r="GP23" s="123"/>
      <c r="GQ23" s="123"/>
      <c r="GR23" s="123"/>
      <c r="GS23" s="123"/>
      <c r="GT23" s="123"/>
      <c r="GU23" s="123"/>
      <c r="GV23" s="123"/>
      <c r="GW23" s="123"/>
      <c r="GX23" s="123"/>
      <c r="GY23" s="123"/>
      <c r="GZ23" s="123"/>
      <c r="HA23" s="123"/>
      <c r="HB23" s="123"/>
      <c r="HC23" s="123"/>
      <c r="HD23" s="123"/>
      <c r="HE23" s="123"/>
      <c r="HF23" s="123"/>
      <c r="HG23" s="123"/>
      <c r="HH23" s="123"/>
      <c r="HI23" s="123"/>
      <c r="HJ23" s="123"/>
      <c r="HK23" s="123"/>
      <c r="HL23" s="123"/>
      <c r="HM23" s="123"/>
      <c r="HN23" s="123"/>
      <c r="HO23" s="123"/>
      <c r="HP23" s="123"/>
      <c r="HQ23" s="123"/>
      <c r="HR23" s="123"/>
      <c r="HS23" s="123"/>
      <c r="HT23" s="123"/>
      <c r="HU23" s="123"/>
      <c r="HV23" s="123"/>
      <c r="HW23" s="123"/>
      <c r="HX23" s="123"/>
      <c r="HY23" s="123"/>
      <c r="HZ23" s="123"/>
      <c r="IA23" s="123"/>
      <c r="IB23" s="123"/>
      <c r="IC23" s="123"/>
      <c r="ID23" s="123"/>
      <c r="IE23" s="123"/>
      <c r="IF23" s="123"/>
      <c r="IG23" s="123"/>
      <c r="IH23" s="123"/>
      <c r="II23" s="123"/>
      <c r="IJ23" s="123"/>
      <c r="IK23" s="123"/>
      <c r="IL23" s="123"/>
      <c r="IM23" s="123"/>
      <c r="IN23" s="123"/>
      <c r="IO23" s="123"/>
      <c r="IP23" s="123"/>
      <c r="IQ23" s="123"/>
      <c r="IR23" s="123"/>
      <c r="IS23" s="123"/>
      <c r="IT23" s="123"/>
      <c r="IU23" s="123"/>
      <c r="IV23" s="123"/>
      <c r="IW23" s="123"/>
      <c r="IX23" s="123"/>
      <c r="IY23" s="123"/>
      <c r="IZ23" s="123"/>
      <c r="JA23" s="123"/>
      <c r="JB23" s="123"/>
      <c r="JC23" s="123"/>
      <c r="JD23" s="123"/>
      <c r="JE23" s="123"/>
      <c r="JF23" s="123"/>
      <c r="JG23" s="123"/>
      <c r="JH23" s="123"/>
      <c r="JI23" s="123"/>
      <c r="JJ23" s="123"/>
      <c r="JK23" s="123"/>
      <c r="JL23" s="123"/>
      <c r="JM23" s="123"/>
      <c r="JN23" s="123"/>
      <c r="JO23" s="123"/>
      <c r="JP23" s="123"/>
      <c r="JQ23" s="123"/>
      <c r="JR23" s="123"/>
      <c r="JS23" s="123"/>
      <c r="JT23" s="123"/>
      <c r="JU23" s="123"/>
      <c r="JV23" s="123"/>
      <c r="JW23" s="123"/>
      <c r="JX23" s="123"/>
      <c r="JY23" s="123"/>
      <c r="JZ23" s="123"/>
      <c r="KA23" s="123"/>
      <c r="KB23" s="123"/>
      <c r="KC23" s="123"/>
      <c r="KD23" s="123"/>
      <c r="KE23" s="123"/>
      <c r="KF23" s="123"/>
      <c r="KG23" s="123"/>
      <c r="KH23" s="123"/>
      <c r="KI23" s="123"/>
      <c r="KJ23" s="123"/>
      <c r="KK23" s="123"/>
      <c r="KL23" s="123"/>
      <c r="KM23" s="123"/>
      <c r="KN23" s="123"/>
      <c r="KO23" s="123"/>
      <c r="KP23" s="123"/>
      <c r="KQ23" s="123"/>
      <c r="KR23" s="123"/>
      <c r="KS23" s="123"/>
      <c r="KT23" s="123"/>
      <c r="KU23" s="123"/>
      <c r="KV23" s="123"/>
      <c r="KW23" s="123"/>
      <c r="KX23" s="123"/>
      <c r="KY23" s="123"/>
      <c r="KZ23" s="123"/>
      <c r="LA23" s="123"/>
      <c r="LB23" s="123"/>
      <c r="LC23" s="123"/>
      <c r="LD23" s="123"/>
      <c r="LE23" s="123"/>
      <c r="LF23" s="123"/>
      <c r="LG23" s="123"/>
      <c r="LH23" s="123"/>
      <c r="LI23" s="123"/>
      <c r="LJ23" s="123"/>
      <c r="LK23" s="123"/>
      <c r="LL23" s="123"/>
      <c r="LM23" s="123"/>
      <c r="LN23" s="123"/>
      <c r="LO23" s="123"/>
      <c r="LP23" s="123"/>
      <c r="LQ23" s="123"/>
      <c r="LR23" s="123"/>
      <c r="LS23" s="123"/>
      <c r="LT23" s="123"/>
      <c r="LU23" s="123"/>
      <c r="LV23" s="123"/>
      <c r="LW23" s="123"/>
      <c r="LX23" s="123"/>
      <c r="LY23" s="123"/>
      <c r="LZ23" s="123"/>
      <c r="MA23" s="123"/>
      <c r="MB23" s="123"/>
      <c r="MC23" s="123"/>
      <c r="MD23" s="123"/>
      <c r="ME23" s="123"/>
      <c r="MF23" s="123"/>
      <c r="MG23" s="123"/>
      <c r="MH23" s="123"/>
      <c r="MI23" s="123"/>
      <c r="MJ23" s="123"/>
      <c r="MK23" s="123"/>
      <c r="ML23" s="123"/>
      <c r="MM23" s="123"/>
      <c r="MN23" s="123"/>
      <c r="MO23" s="123"/>
      <c r="MP23" s="123"/>
      <c r="MQ23" s="123"/>
      <c r="MR23" s="123"/>
      <c r="MS23" s="123"/>
      <c r="MT23" s="123"/>
      <c r="MU23" s="123"/>
      <c r="MV23" s="123"/>
      <c r="MW23" s="123"/>
      <c r="MX23" s="123"/>
      <c r="MY23" s="123"/>
      <c r="MZ23" s="123"/>
      <c r="NA23" s="123"/>
      <c r="NB23" s="123"/>
      <c r="NC23" s="123"/>
      <c r="ND23" s="123"/>
      <c r="NE23" s="123"/>
      <c r="NF23" s="123"/>
      <c r="NG23" s="123"/>
      <c r="NH23" s="123"/>
      <c r="NI23" s="123"/>
      <c r="NJ23" s="123"/>
      <c r="NK23" s="123"/>
      <c r="NL23" s="123"/>
      <c r="NM23" s="123"/>
      <c r="NN23" s="123"/>
      <c r="NO23" s="123"/>
      <c r="NP23" s="123"/>
      <c r="NQ23" s="123"/>
      <c r="NR23" s="123"/>
      <c r="NS23" s="123"/>
      <c r="NT23" s="123"/>
      <c r="NU23" s="123"/>
      <c r="NV23" s="123"/>
      <c r="NW23" s="123"/>
      <c r="NX23" s="123"/>
      <c r="NY23" s="123"/>
      <c r="NZ23" s="123"/>
      <c r="OA23" s="123"/>
      <c r="OB23" s="123"/>
      <c r="OC23" s="123"/>
      <c r="OD23" s="123"/>
      <c r="OE23" s="123"/>
      <c r="OF23" s="123"/>
      <c r="OG23" s="123"/>
      <c r="OH23" s="123"/>
      <c r="OI23" s="123"/>
      <c r="OJ23" s="123"/>
      <c r="OK23" s="123"/>
      <c r="OL23" s="123"/>
      <c r="OM23" s="123"/>
      <c r="ON23" s="123"/>
      <c r="OO23" s="123"/>
      <c r="OP23" s="123"/>
      <c r="OQ23" s="123"/>
      <c r="OR23" s="123"/>
      <c r="OS23" s="123"/>
      <c r="OT23" s="123"/>
      <c r="OU23" s="123"/>
      <c r="OV23" s="123"/>
      <c r="OW23" s="123"/>
      <c r="OX23" s="123"/>
      <c r="OY23" s="123"/>
      <c r="OZ23" s="123"/>
      <c r="PA23" s="123"/>
      <c r="PB23" s="123"/>
      <c r="PC23" s="123"/>
      <c r="PD23" s="123"/>
      <c r="PE23" s="123"/>
      <c r="PF23" s="123"/>
      <c r="PG23" s="123"/>
      <c r="PH23" s="123"/>
      <c r="PI23" s="123"/>
      <c r="PJ23" s="123"/>
      <c r="PK23" s="123"/>
      <c r="PL23" s="123"/>
      <c r="PM23" s="123"/>
      <c r="PN23" s="123"/>
      <c r="PO23" s="123"/>
      <c r="PP23" s="123"/>
      <c r="PQ23" s="123"/>
      <c r="PR23" s="123"/>
      <c r="PS23" s="123"/>
      <c r="PT23" s="123"/>
      <c r="PU23" s="123"/>
      <c r="PV23" s="123"/>
      <c r="PW23" s="123"/>
      <c r="PX23" s="123"/>
      <c r="PY23" s="123"/>
      <c r="PZ23" s="123"/>
      <c r="QA23" s="123"/>
      <c r="QB23" s="123"/>
      <c r="QC23" s="123"/>
      <c r="QD23" s="123"/>
      <c r="QE23" s="123"/>
      <c r="QF23" s="123"/>
      <c r="QG23" s="123"/>
      <c r="QH23" s="123"/>
      <c r="QI23" s="123"/>
      <c r="QJ23" s="123"/>
      <c r="QK23" s="123"/>
      <c r="QL23" s="123"/>
      <c r="QM23" s="123"/>
      <c r="QN23" s="123"/>
      <c r="QO23" s="123"/>
      <c r="QP23" s="123"/>
      <c r="QQ23" s="123"/>
      <c r="QR23" s="123"/>
      <c r="QS23" s="123"/>
      <c r="QT23" s="123"/>
      <c r="QU23" s="123"/>
      <c r="QV23" s="123"/>
      <c r="QW23" s="123"/>
      <c r="QX23" s="123"/>
      <c r="QY23" s="123"/>
      <c r="QZ23" s="123"/>
      <c r="RA23" s="123"/>
      <c r="RB23" s="123"/>
      <c r="RC23" s="123"/>
      <c r="RD23" s="123"/>
      <c r="RE23" s="123"/>
      <c r="RF23" s="123"/>
      <c r="RG23" s="123"/>
      <c r="RH23" s="123"/>
      <c r="RI23" s="123"/>
      <c r="RJ23" s="123"/>
      <c r="RK23" s="123"/>
      <c r="RL23" s="123"/>
      <c r="RM23" s="123"/>
      <c r="RN23" s="123"/>
      <c r="RO23" s="123"/>
      <c r="RP23" s="123"/>
      <c r="RQ23" s="123"/>
      <c r="RR23" s="123"/>
      <c r="RS23" s="123"/>
      <c r="RT23" s="123"/>
      <c r="RU23" s="123"/>
      <c r="RV23" s="123"/>
      <c r="RW23" s="123"/>
      <c r="RX23" s="123"/>
      <c r="RY23" s="123"/>
      <c r="RZ23" s="123"/>
      <c r="SA23" s="123"/>
      <c r="SB23" s="123"/>
      <c r="SC23" s="123"/>
      <c r="SD23" s="123"/>
      <c r="SE23" s="123"/>
      <c r="SF23" s="123"/>
      <c r="SG23" s="123"/>
      <c r="SH23" s="123"/>
      <c r="SI23" s="123"/>
      <c r="SJ23" s="123"/>
      <c r="SK23" s="123"/>
      <c r="SL23" s="123"/>
      <c r="SM23" s="123"/>
      <c r="SN23" s="123"/>
      <c r="SO23" s="123"/>
      <c r="SP23" s="123"/>
      <c r="SQ23" s="123"/>
      <c r="SR23" s="123"/>
      <c r="SS23" s="123"/>
      <c r="ST23" s="123"/>
      <c r="SU23" s="123"/>
      <c r="SV23" s="123"/>
      <c r="SW23" s="123"/>
      <c r="SX23" s="123"/>
      <c r="SY23" s="123"/>
      <c r="SZ23" s="123"/>
      <c r="TA23" s="123"/>
      <c r="TB23" s="123"/>
      <c r="TC23" s="123"/>
      <c r="TD23" s="123"/>
      <c r="TE23" s="123"/>
      <c r="TF23" s="123"/>
      <c r="TG23" s="123"/>
      <c r="TH23" s="123"/>
      <c r="TI23" s="123"/>
      <c r="TJ23" s="123"/>
      <c r="TK23" s="123"/>
      <c r="TL23" s="123"/>
      <c r="TM23" s="123"/>
      <c r="TN23" s="123"/>
      <c r="TO23" s="123"/>
      <c r="TP23" s="123"/>
      <c r="TQ23" s="123"/>
      <c r="TR23" s="123"/>
      <c r="TS23" s="123"/>
      <c r="TT23" s="123"/>
      <c r="TU23" s="123"/>
      <c r="TV23" s="123"/>
      <c r="TW23" s="123"/>
      <c r="TX23" s="123"/>
      <c r="TY23" s="123"/>
      <c r="TZ23" s="123"/>
      <c r="UA23" s="123"/>
      <c r="UB23" s="123"/>
      <c r="UC23" s="123"/>
      <c r="UD23" s="123"/>
      <c r="UE23" s="123"/>
      <c r="UF23" s="123"/>
      <c r="UG23" s="123"/>
      <c r="UH23" s="123"/>
      <c r="UI23" s="123"/>
      <c r="UJ23" s="123"/>
      <c r="UK23" s="123"/>
      <c r="UL23" s="123"/>
      <c r="UM23" s="123"/>
      <c r="UN23" s="123"/>
      <c r="UO23" s="123"/>
      <c r="UP23" s="123"/>
      <c r="UQ23" s="123"/>
      <c r="UR23" s="123"/>
      <c r="US23" s="123"/>
      <c r="UT23" s="123"/>
      <c r="UU23" s="123"/>
      <c r="UV23" s="123"/>
      <c r="UW23" s="123"/>
      <c r="UX23" s="123"/>
      <c r="UY23" s="123"/>
      <c r="UZ23" s="123"/>
      <c r="VA23" s="123"/>
      <c r="VB23" s="123"/>
      <c r="VC23" s="123"/>
      <c r="VD23" s="123"/>
      <c r="VE23" s="123"/>
      <c r="VF23" s="123"/>
      <c r="VG23" s="123"/>
      <c r="VH23" s="123"/>
      <c r="VI23" s="123"/>
      <c r="VJ23" s="123"/>
      <c r="VK23" s="123"/>
      <c r="VL23" s="123"/>
      <c r="VM23" s="123"/>
      <c r="VN23" s="123"/>
      <c r="VO23" s="123"/>
      <c r="VP23" s="123"/>
      <c r="VQ23" s="123"/>
      <c r="VR23" s="123"/>
      <c r="VS23" s="123"/>
      <c r="VT23" s="123"/>
      <c r="VU23" s="123"/>
      <c r="VV23" s="123"/>
      <c r="VW23" s="123"/>
      <c r="VX23" s="123"/>
      <c r="VY23" s="123"/>
      <c r="VZ23" s="123"/>
      <c r="WA23" s="123"/>
      <c r="WB23" s="123"/>
      <c r="WC23" s="123"/>
      <c r="WD23" s="123"/>
      <c r="WE23" s="123"/>
      <c r="WF23" s="123"/>
      <c r="WG23" s="123"/>
      <c r="WH23" s="123"/>
      <c r="WI23" s="123"/>
      <c r="WJ23" s="123"/>
      <c r="WK23" s="123"/>
      <c r="WL23" s="123"/>
      <c r="WM23" s="123"/>
      <c r="WN23" s="123"/>
      <c r="WO23" s="123"/>
      <c r="WP23" s="123"/>
      <c r="WQ23" s="123"/>
      <c r="WR23" s="123"/>
      <c r="WS23" s="123"/>
      <c r="WT23" s="123"/>
      <c r="WU23" s="123"/>
      <c r="WV23" s="123"/>
      <c r="WW23" s="123"/>
      <c r="WX23" s="123"/>
      <c r="WY23" s="123"/>
      <c r="WZ23" s="123"/>
      <c r="XA23" s="123"/>
      <c r="XB23" s="123"/>
      <c r="XC23" s="123"/>
      <c r="XD23" s="123"/>
      <c r="XE23" s="123"/>
      <c r="XF23" s="123"/>
      <c r="XG23" s="123"/>
      <c r="XH23" s="123"/>
      <c r="XI23" s="123"/>
      <c r="XJ23" s="123"/>
      <c r="XK23" s="123"/>
      <c r="XL23" s="123"/>
      <c r="XM23" s="123"/>
      <c r="XN23" s="123"/>
      <c r="XO23" s="123"/>
      <c r="XP23" s="123"/>
      <c r="XQ23" s="123"/>
      <c r="XR23" s="123"/>
      <c r="XS23" s="123"/>
      <c r="XT23" s="123"/>
      <c r="XU23" s="123"/>
      <c r="XV23" s="123"/>
      <c r="XW23" s="123"/>
      <c r="XX23" s="123"/>
      <c r="XY23" s="123"/>
      <c r="XZ23" s="123"/>
      <c r="YA23" s="123"/>
      <c r="YB23" s="123"/>
      <c r="YC23" s="123"/>
      <c r="YD23" s="123"/>
      <c r="YE23" s="123"/>
      <c r="YF23" s="123"/>
      <c r="YG23" s="123"/>
      <c r="YH23" s="123"/>
      <c r="YI23" s="123"/>
      <c r="YJ23" s="123"/>
      <c r="YK23" s="123"/>
      <c r="YL23" s="123"/>
      <c r="YM23" s="123"/>
      <c r="YN23" s="123"/>
      <c r="YO23" s="123"/>
      <c r="YP23" s="123"/>
      <c r="YQ23" s="123"/>
      <c r="YR23" s="123"/>
      <c r="YS23" s="123"/>
      <c r="YT23" s="123"/>
      <c r="YU23" s="123"/>
      <c r="YV23" s="123"/>
      <c r="YW23" s="123"/>
      <c r="YX23" s="123"/>
      <c r="YY23" s="123"/>
      <c r="YZ23" s="123"/>
      <c r="ZA23" s="123"/>
      <c r="ZB23" s="123"/>
      <c r="ZC23" s="123"/>
      <c r="ZD23" s="123"/>
      <c r="ZE23" s="123"/>
      <c r="ZF23" s="123"/>
      <c r="ZG23" s="123"/>
      <c r="ZH23" s="123"/>
      <c r="ZI23" s="123"/>
      <c r="ZJ23" s="123"/>
      <c r="ZK23" s="123"/>
      <c r="ZL23" s="123"/>
      <c r="ZM23" s="123"/>
      <c r="ZN23" s="123"/>
      <c r="ZO23" s="123"/>
      <c r="ZP23" s="123"/>
      <c r="ZQ23" s="123"/>
      <c r="ZR23" s="123"/>
      <c r="ZS23" s="123"/>
      <c r="ZT23" s="123"/>
      <c r="ZU23" s="123"/>
      <c r="ZV23" s="123"/>
      <c r="ZW23" s="123"/>
      <c r="ZX23" s="123"/>
      <c r="ZY23" s="123"/>
      <c r="ZZ23" s="123"/>
      <c r="AAA23" s="123"/>
      <c r="AAB23" s="123"/>
      <c r="AAC23" s="123"/>
      <c r="AAD23" s="123"/>
      <c r="AAE23" s="123"/>
      <c r="AAF23" s="123"/>
      <c r="AAG23" s="123"/>
      <c r="AAH23" s="123"/>
      <c r="AAI23" s="123"/>
      <c r="AAJ23" s="123"/>
      <c r="AAK23" s="123"/>
      <c r="AAL23" s="123"/>
      <c r="AAM23" s="123"/>
      <c r="AAN23" s="123"/>
      <c r="AAO23" s="123"/>
      <c r="AAP23" s="123"/>
      <c r="AAQ23" s="123"/>
      <c r="AAR23" s="123"/>
      <c r="AAS23" s="123"/>
      <c r="AAT23" s="123"/>
      <c r="AAU23" s="123"/>
      <c r="AAV23" s="123"/>
      <c r="AAW23" s="123"/>
      <c r="AAX23" s="123"/>
      <c r="AAY23" s="123"/>
      <c r="AAZ23" s="123"/>
      <c r="ABA23" s="123"/>
      <c r="ABB23" s="123"/>
      <c r="ABC23" s="123"/>
      <c r="ABD23" s="123"/>
      <c r="ABE23" s="123"/>
      <c r="ABF23" s="123"/>
      <c r="ABG23" s="123"/>
      <c r="ABH23" s="123"/>
      <c r="ABI23" s="123"/>
      <c r="ABJ23" s="123"/>
      <c r="ABK23" s="123"/>
      <c r="ABL23" s="123"/>
      <c r="ABM23" s="123"/>
      <c r="ABN23" s="123"/>
      <c r="ABO23" s="123"/>
      <c r="ABP23" s="123"/>
      <c r="ABQ23" s="123"/>
      <c r="ABR23" s="123"/>
      <c r="ABS23" s="123"/>
      <c r="ABT23" s="123"/>
      <c r="ABU23" s="123"/>
      <c r="ABV23" s="123"/>
      <c r="ABW23" s="123"/>
      <c r="ABX23" s="123"/>
      <c r="ABY23" s="123"/>
      <c r="ABZ23" s="123"/>
      <c r="ACA23" s="123"/>
      <c r="ACB23" s="123"/>
      <c r="ACC23" s="123"/>
      <c r="ACD23" s="123"/>
      <c r="ACE23" s="123"/>
      <c r="ACF23" s="123"/>
      <c r="ACG23" s="123"/>
      <c r="ACH23" s="123"/>
      <c r="ACI23" s="123"/>
      <c r="ACJ23" s="123"/>
      <c r="ACK23" s="123"/>
      <c r="ACL23" s="123"/>
      <c r="ACM23" s="123"/>
      <c r="ACN23" s="123"/>
      <c r="ACO23" s="123"/>
      <c r="ACP23" s="123"/>
      <c r="ACQ23" s="123"/>
      <c r="ACR23" s="123"/>
      <c r="ACS23" s="123"/>
      <c r="ACT23" s="123"/>
      <c r="ACU23" s="123"/>
      <c r="ACV23" s="123"/>
      <c r="ACW23" s="123"/>
      <c r="ACX23" s="123"/>
      <c r="ACY23" s="123"/>
      <c r="ACZ23" s="123"/>
      <c r="ADA23" s="123"/>
      <c r="ADB23" s="123"/>
      <c r="ADC23" s="123"/>
      <c r="ADD23" s="123"/>
      <c r="ADE23" s="123"/>
      <c r="ADF23" s="123"/>
      <c r="ADG23" s="123"/>
      <c r="ADH23" s="123"/>
      <c r="ADI23" s="123"/>
      <c r="ADJ23" s="123"/>
      <c r="ADK23" s="123"/>
      <c r="ADL23" s="123"/>
      <c r="ADM23" s="123"/>
      <c r="ADN23" s="123"/>
      <c r="ADO23" s="123"/>
      <c r="ADP23" s="123"/>
      <c r="ADQ23" s="123"/>
      <c r="ADR23" s="123"/>
      <c r="ADS23" s="123"/>
      <c r="ADT23" s="123"/>
      <c r="ADU23" s="123"/>
      <c r="ADV23" s="123"/>
      <c r="ADW23" s="123"/>
      <c r="ADX23" s="123"/>
      <c r="ADY23" s="123"/>
      <c r="ADZ23" s="123"/>
      <c r="AEA23" s="123"/>
      <c r="AEB23" s="123"/>
      <c r="AEC23" s="123"/>
      <c r="AED23" s="123"/>
      <c r="AEE23" s="123"/>
      <c r="AEF23" s="123"/>
      <c r="AEG23" s="123"/>
      <c r="AEH23" s="123"/>
      <c r="AEI23" s="123"/>
      <c r="AEJ23" s="123"/>
      <c r="AEK23" s="123"/>
      <c r="AEL23" s="123"/>
      <c r="AEM23" s="123"/>
      <c r="AEN23" s="123"/>
      <c r="AEO23" s="123"/>
      <c r="AEP23" s="123"/>
      <c r="AEQ23" s="123"/>
      <c r="AER23" s="123"/>
      <c r="AES23" s="123"/>
      <c r="AET23" s="123"/>
      <c r="AEU23" s="123"/>
      <c r="AEV23" s="123"/>
      <c r="AEW23" s="123"/>
      <c r="AEX23" s="123"/>
      <c r="AEY23" s="123"/>
      <c r="AEZ23" s="123"/>
      <c r="AFA23" s="123"/>
      <c r="AFB23" s="123"/>
      <c r="AFC23" s="123"/>
      <c r="AFD23" s="123"/>
      <c r="AFE23" s="123"/>
      <c r="AFF23" s="123"/>
      <c r="AFG23" s="123"/>
      <c r="AFH23" s="123"/>
      <c r="AFI23" s="123"/>
      <c r="AFJ23" s="123"/>
      <c r="AFK23" s="123"/>
      <c r="AFL23" s="123"/>
      <c r="AFM23" s="123"/>
      <c r="AFN23" s="123"/>
      <c r="AFO23" s="123"/>
      <c r="AFP23" s="123"/>
      <c r="AFQ23" s="123"/>
      <c r="AFR23" s="123"/>
      <c r="AFS23" s="123"/>
      <c r="AFT23" s="123"/>
      <c r="AFU23" s="123"/>
      <c r="AFV23" s="123"/>
      <c r="AFW23" s="123"/>
      <c r="AFX23" s="123"/>
      <c r="AFY23" s="123"/>
      <c r="AFZ23" s="123"/>
      <c r="AGA23" s="123"/>
      <c r="AGB23" s="123"/>
      <c r="AGC23" s="123"/>
      <c r="AGD23" s="123"/>
      <c r="AGE23" s="123"/>
      <c r="AGF23" s="123"/>
      <c r="AGG23" s="123"/>
      <c r="AGH23" s="123"/>
      <c r="AGI23" s="123"/>
      <c r="AGJ23" s="123"/>
      <c r="AGK23" s="123"/>
      <c r="AGL23" s="123"/>
      <c r="AGM23" s="123"/>
      <c r="AGN23" s="123"/>
      <c r="AGO23" s="123"/>
      <c r="AGP23" s="123"/>
      <c r="AGQ23" s="123"/>
      <c r="AGR23" s="123"/>
      <c r="AGS23" s="123"/>
      <c r="AGT23" s="123"/>
      <c r="AGU23" s="123"/>
      <c r="AGV23" s="123"/>
      <c r="AGW23" s="123"/>
      <c r="AGX23" s="123"/>
      <c r="AGY23" s="123"/>
      <c r="AGZ23" s="123"/>
      <c r="AHA23" s="123"/>
      <c r="AHB23" s="123"/>
      <c r="AHC23" s="123"/>
      <c r="AHD23" s="123"/>
      <c r="AHE23" s="123"/>
      <c r="AHF23" s="123"/>
      <c r="AHG23" s="123"/>
      <c r="AHH23" s="123"/>
      <c r="AHI23" s="123"/>
      <c r="AHJ23" s="123"/>
      <c r="AHK23" s="123"/>
      <c r="AHL23" s="123"/>
      <c r="AHM23" s="123"/>
      <c r="AHN23" s="123"/>
      <c r="AHO23" s="123"/>
      <c r="AHP23" s="123"/>
      <c r="AHQ23" s="123"/>
      <c r="AHR23" s="123"/>
      <c r="AHS23" s="123"/>
      <c r="AHT23" s="123"/>
      <c r="AHU23" s="123"/>
      <c r="AHV23" s="123"/>
      <c r="AHW23" s="123"/>
      <c r="AHX23" s="123"/>
      <c r="AHY23" s="123"/>
      <c r="AHZ23" s="123"/>
      <c r="AIA23" s="123"/>
      <c r="AIB23" s="123"/>
      <c r="AIC23" s="123"/>
      <c r="AID23" s="123"/>
      <c r="AIE23" s="123"/>
      <c r="AIF23" s="123"/>
      <c r="AIG23" s="123"/>
      <c r="AIH23" s="123"/>
      <c r="AII23" s="123"/>
      <c r="AIJ23" s="123"/>
      <c r="AIK23" s="123"/>
      <c r="AIL23" s="123"/>
      <c r="AIM23" s="123"/>
      <c r="AIN23" s="123"/>
      <c r="AIO23" s="123"/>
      <c r="AIP23" s="123"/>
      <c r="AIQ23" s="123"/>
      <c r="AIR23" s="123"/>
      <c r="AIS23" s="123"/>
      <c r="AIT23" s="123"/>
      <c r="AIU23" s="123"/>
      <c r="AIV23" s="123"/>
      <c r="AIW23" s="123"/>
      <c r="AIX23" s="123"/>
      <c r="AIY23" s="123"/>
      <c r="AIZ23" s="123"/>
      <c r="AJA23" s="123"/>
      <c r="AJB23" s="123"/>
      <c r="AJC23" s="123"/>
      <c r="AJD23" s="123"/>
      <c r="AJE23" s="123"/>
      <c r="AJF23" s="123"/>
      <c r="AJG23" s="123"/>
      <c r="AJH23" s="123"/>
      <c r="AJI23" s="123"/>
      <c r="AJJ23" s="123"/>
      <c r="AJK23" s="123"/>
      <c r="AJL23" s="123"/>
      <c r="AJM23" s="123"/>
      <c r="AJN23" s="123"/>
      <c r="AJO23" s="123"/>
      <c r="AJP23" s="123"/>
      <c r="AJQ23" s="123"/>
      <c r="AJR23" s="123"/>
      <c r="AJS23" s="123"/>
      <c r="AJT23" s="123"/>
      <c r="AJU23" s="123"/>
      <c r="AJV23" s="123"/>
      <c r="AJW23" s="123"/>
      <c r="AJX23" s="123"/>
      <c r="AJY23" s="123"/>
      <c r="AJZ23" s="123"/>
      <c r="AKA23" s="123"/>
      <c r="AKB23" s="123"/>
      <c r="AKC23" s="123"/>
      <c r="AKD23" s="123"/>
      <c r="AKE23" s="123"/>
      <c r="AKF23" s="123"/>
      <c r="AKG23" s="123"/>
      <c r="AKH23" s="123"/>
      <c r="AKI23" s="123"/>
      <c r="AKJ23" s="123"/>
      <c r="AKK23" s="123"/>
    </row>
    <row r="24" spans="1:973" s="129" customFormat="1" ht="15" customHeight="1" x14ac:dyDescent="0.2">
      <c r="A24" s="78"/>
      <c r="B24" s="89"/>
      <c r="C24" s="245" t="s">
        <v>23</v>
      </c>
      <c r="D24" s="245"/>
      <c r="E24" s="245"/>
      <c r="F24" s="245"/>
      <c r="G24" s="125"/>
      <c r="H24" s="126"/>
      <c r="I24" s="92" t="e">
        <f>I27</f>
        <v>#REF!</v>
      </c>
      <c r="J24" s="93">
        <f>J25+J27</f>
        <v>1.5</v>
      </c>
      <c r="K24" s="94">
        <f>IF(J27=0,0,K27+K25)</f>
        <v>1</v>
      </c>
      <c r="L24" s="95">
        <v>1</v>
      </c>
      <c r="M24" s="93">
        <f>MAX(M25:M27)</f>
        <v>2</v>
      </c>
      <c r="N24" s="96" t="e">
        <f>WORKDAY(I24,IF(WEEKDAY(I24,2)&gt;=6,M24,M24-1),'Vacances et jours feriés'!$B$4:$B$47)</f>
        <v>#REF!</v>
      </c>
      <c r="O24" s="97" t="e">
        <f>MAX(O27:O27)</f>
        <v>#REF!</v>
      </c>
      <c r="P24" s="92" t="e">
        <f>MAX(P25:P27)</f>
        <v>#REF!</v>
      </c>
      <c r="Q24" s="145" t="e">
        <f>SUMPRODUCT(O27:O27,Q27:Q27)/SUM(O27:O27)</f>
        <v>#REF!</v>
      </c>
      <c r="R24" s="127" t="e">
        <f>I24-1+Q24*M24</f>
        <v>#REF!</v>
      </c>
      <c r="S24" s="128" t="e">
        <f ca="1">IF(Q24&lt;&gt;"",IF(AND(Q24&lt;1,P24&lt;TODAY()),"n",""))</f>
        <v>#REF!</v>
      </c>
      <c r="T24" s="98"/>
      <c r="U24" s="99"/>
      <c r="V24" s="99"/>
      <c r="W24" s="99"/>
      <c r="X24" s="99"/>
      <c r="Y24" s="99"/>
      <c r="Z24" s="99"/>
      <c r="AA24" s="99"/>
      <c r="AB24" s="99"/>
      <c r="AC24" s="99"/>
      <c r="AD24" s="99"/>
      <c r="AE24" s="99"/>
      <c r="AF24" s="99"/>
      <c r="AG24" s="99"/>
      <c r="AH24" s="99"/>
      <c r="AI24" s="99"/>
      <c r="AJ24" s="99"/>
      <c r="AK24" s="99"/>
      <c r="AL24" s="99"/>
      <c r="AM24" s="99"/>
      <c r="AN24" s="99"/>
      <c r="AO24" s="99"/>
      <c r="AP24" s="99"/>
      <c r="AQ24" s="99"/>
      <c r="AR24" s="99"/>
      <c r="AS24" s="99"/>
      <c r="AT24" s="99"/>
      <c r="AU24" s="99"/>
      <c r="AV24" s="99"/>
      <c r="AW24" s="99"/>
      <c r="AX24" s="99"/>
      <c r="AY24" s="99"/>
      <c r="AZ24" s="99"/>
      <c r="BA24" s="99"/>
      <c r="BB24" s="99"/>
      <c r="BC24" s="99"/>
      <c r="BD24" s="99"/>
      <c r="BE24" s="99"/>
      <c r="BF24" s="99"/>
      <c r="BG24" s="99"/>
      <c r="BH24" s="99"/>
      <c r="BI24" s="99"/>
      <c r="BJ24" s="99"/>
      <c r="BK24" s="99"/>
      <c r="BL24" s="99"/>
      <c r="BM24" s="99"/>
      <c r="BN24" s="99"/>
      <c r="BO24" s="99"/>
      <c r="BP24" s="99"/>
      <c r="BQ24" s="99"/>
      <c r="BR24" s="99"/>
      <c r="BS24" s="99"/>
      <c r="BT24" s="99"/>
      <c r="BU24" s="99"/>
      <c r="BV24" s="99"/>
      <c r="BW24" s="99"/>
      <c r="BX24" s="99"/>
      <c r="BY24" s="99"/>
      <c r="BZ24" s="99"/>
      <c r="CA24" s="99"/>
      <c r="CB24" s="99"/>
      <c r="CC24" s="99"/>
      <c r="CD24" s="99"/>
      <c r="CE24" s="99"/>
      <c r="CF24" s="99"/>
      <c r="CG24" s="99"/>
      <c r="CH24" s="99"/>
      <c r="CI24" s="99"/>
      <c r="CJ24" s="99"/>
      <c r="CK24" s="99"/>
      <c r="CL24" s="99"/>
      <c r="CM24" s="99"/>
      <c r="CN24" s="99"/>
      <c r="CO24" s="99"/>
      <c r="CP24" s="99"/>
      <c r="CQ24" s="99"/>
      <c r="CR24" s="99"/>
      <c r="CS24" s="99"/>
      <c r="CT24" s="99"/>
      <c r="CU24" s="99"/>
      <c r="CV24" s="99"/>
      <c r="CW24" s="99"/>
      <c r="CX24" s="99"/>
      <c r="CY24" s="99"/>
      <c r="CZ24" s="99"/>
      <c r="DA24" s="99"/>
      <c r="DB24" s="99"/>
      <c r="DC24" s="99"/>
      <c r="DD24" s="99"/>
      <c r="DE24" s="99"/>
      <c r="DF24" s="99"/>
      <c r="DG24" s="99"/>
      <c r="DH24" s="99"/>
      <c r="DI24" s="99"/>
      <c r="DJ24" s="99"/>
      <c r="DK24" s="99"/>
      <c r="DL24" s="99"/>
      <c r="DM24" s="99"/>
      <c r="DN24" s="99"/>
      <c r="DO24" s="99"/>
      <c r="DP24" s="99"/>
      <c r="DQ24" s="99"/>
      <c r="DR24" s="99"/>
      <c r="DS24" s="99"/>
      <c r="DT24" s="99"/>
      <c r="DU24" s="99"/>
      <c r="DV24" s="99"/>
      <c r="DW24" s="99"/>
      <c r="DX24" s="99"/>
      <c r="DY24" s="99"/>
      <c r="DZ24" s="99"/>
      <c r="EA24" s="99"/>
      <c r="EB24" s="99"/>
      <c r="EC24" s="99"/>
      <c r="ED24" s="99"/>
      <c r="EE24" s="99"/>
      <c r="EF24" s="99"/>
      <c r="EG24" s="99"/>
      <c r="EH24" s="99"/>
      <c r="EI24" s="99"/>
      <c r="EJ24" s="99"/>
      <c r="EK24" s="99"/>
      <c r="EL24" s="99"/>
      <c r="EM24" s="99"/>
      <c r="EN24" s="99"/>
      <c r="EO24" s="99"/>
      <c r="EP24" s="99"/>
      <c r="EQ24" s="99"/>
      <c r="ER24" s="99"/>
      <c r="ES24" s="99"/>
      <c r="ET24" s="99"/>
      <c r="EU24" s="99"/>
      <c r="EV24" s="99"/>
      <c r="EW24" s="99"/>
      <c r="EX24" s="99"/>
      <c r="EY24" s="99"/>
      <c r="EZ24" s="99"/>
      <c r="FA24" s="99"/>
      <c r="FB24" s="99"/>
      <c r="FC24" s="99"/>
      <c r="FD24" s="99"/>
      <c r="FE24" s="99"/>
      <c r="FF24" s="99"/>
      <c r="FG24" s="99"/>
      <c r="FH24" s="99"/>
      <c r="FI24" s="99"/>
      <c r="FJ24" s="99"/>
      <c r="FK24" s="99"/>
      <c r="FL24" s="99"/>
      <c r="FM24" s="99"/>
      <c r="FN24" s="99"/>
      <c r="FO24" s="99"/>
      <c r="FP24" s="99"/>
      <c r="FQ24" s="99"/>
      <c r="FR24" s="99"/>
      <c r="FS24" s="99"/>
      <c r="FT24" s="99"/>
      <c r="FU24" s="99"/>
      <c r="FV24" s="99"/>
      <c r="FW24" s="99"/>
      <c r="FX24" s="99"/>
      <c r="FY24" s="99"/>
      <c r="FZ24" s="99"/>
      <c r="GA24" s="99"/>
      <c r="GB24" s="99"/>
      <c r="GC24" s="99"/>
      <c r="GD24" s="99"/>
      <c r="GE24" s="99"/>
      <c r="GF24" s="99"/>
      <c r="GG24" s="99"/>
      <c r="GH24" s="99"/>
      <c r="GI24" s="99"/>
      <c r="GJ24" s="99"/>
      <c r="GK24" s="99"/>
      <c r="GL24" s="99"/>
      <c r="GM24" s="99"/>
      <c r="GN24" s="99"/>
      <c r="GO24" s="99"/>
      <c r="GP24" s="99"/>
      <c r="GQ24" s="99"/>
      <c r="GR24" s="99"/>
      <c r="GS24" s="99"/>
      <c r="GT24" s="99"/>
      <c r="GU24" s="99"/>
      <c r="GV24" s="99"/>
      <c r="GW24" s="99"/>
      <c r="GX24" s="99"/>
      <c r="GY24" s="99"/>
      <c r="GZ24" s="99"/>
      <c r="HA24" s="99"/>
      <c r="HB24" s="99"/>
      <c r="HC24" s="99"/>
      <c r="HD24" s="99"/>
      <c r="HE24" s="99"/>
      <c r="HF24" s="99"/>
      <c r="HG24" s="99"/>
      <c r="HH24" s="99"/>
      <c r="HI24" s="99"/>
      <c r="HJ24" s="99"/>
      <c r="HK24" s="99"/>
      <c r="HL24" s="99"/>
      <c r="HM24" s="99"/>
      <c r="HN24" s="99"/>
      <c r="HO24" s="99"/>
      <c r="HP24" s="99"/>
      <c r="HQ24" s="99"/>
      <c r="HR24" s="99"/>
      <c r="HS24" s="99"/>
      <c r="HT24" s="99"/>
      <c r="HU24" s="99"/>
      <c r="HV24" s="99"/>
      <c r="HW24" s="99"/>
      <c r="HX24" s="99"/>
      <c r="HY24" s="99"/>
      <c r="HZ24" s="99"/>
      <c r="IA24" s="99"/>
      <c r="IB24" s="99"/>
      <c r="IC24" s="99"/>
      <c r="ID24" s="99"/>
      <c r="IE24" s="99"/>
      <c r="IF24" s="99"/>
      <c r="IG24" s="99"/>
      <c r="IH24" s="99"/>
      <c r="II24" s="99"/>
      <c r="IJ24" s="99"/>
      <c r="IK24" s="99"/>
      <c r="IL24" s="99"/>
      <c r="IM24" s="99"/>
      <c r="IN24" s="99"/>
      <c r="IO24" s="99"/>
      <c r="IP24" s="99"/>
      <c r="IQ24" s="99"/>
      <c r="IR24" s="99"/>
      <c r="IS24" s="99"/>
      <c r="IT24" s="99"/>
      <c r="IU24" s="99"/>
      <c r="IV24" s="99"/>
      <c r="IW24" s="99"/>
      <c r="IX24" s="99"/>
      <c r="IY24" s="99"/>
      <c r="IZ24" s="99"/>
      <c r="JA24" s="99"/>
      <c r="JB24" s="99"/>
      <c r="JC24" s="99"/>
      <c r="JD24" s="99"/>
      <c r="JE24" s="99"/>
      <c r="JF24" s="99"/>
      <c r="JG24" s="99"/>
      <c r="JH24" s="99"/>
      <c r="JI24" s="99"/>
      <c r="JJ24" s="99"/>
      <c r="JK24" s="99"/>
      <c r="JL24" s="99"/>
      <c r="JM24" s="99"/>
      <c r="JN24" s="99"/>
      <c r="JO24" s="99"/>
      <c r="JP24" s="99"/>
      <c r="JQ24" s="99"/>
      <c r="JR24" s="99"/>
      <c r="JS24" s="99"/>
      <c r="JT24" s="99"/>
      <c r="JU24" s="99"/>
      <c r="JV24" s="99"/>
      <c r="JW24" s="99"/>
      <c r="JX24" s="99"/>
      <c r="JY24" s="99"/>
      <c r="JZ24" s="99"/>
      <c r="KA24" s="99"/>
      <c r="KB24" s="99"/>
      <c r="KC24" s="99"/>
      <c r="KD24" s="99"/>
      <c r="KE24" s="99"/>
      <c r="KF24" s="99"/>
      <c r="KG24" s="99"/>
      <c r="KH24" s="99"/>
      <c r="KI24" s="99"/>
      <c r="KJ24" s="99"/>
      <c r="KK24" s="99"/>
      <c r="KL24" s="99"/>
      <c r="KM24" s="99"/>
      <c r="KN24" s="99"/>
      <c r="KO24" s="99"/>
      <c r="KP24" s="99"/>
      <c r="KQ24" s="99"/>
      <c r="KR24" s="99"/>
      <c r="KS24" s="99"/>
      <c r="KT24" s="99"/>
      <c r="KU24" s="99"/>
      <c r="KV24" s="99"/>
      <c r="KW24" s="99"/>
      <c r="KX24" s="99"/>
      <c r="KY24" s="99"/>
      <c r="KZ24" s="99"/>
      <c r="LA24" s="99"/>
      <c r="LB24" s="99"/>
      <c r="LC24" s="99"/>
      <c r="LD24" s="99"/>
      <c r="LE24" s="99"/>
      <c r="LF24" s="99"/>
      <c r="LG24" s="99"/>
      <c r="LH24" s="99"/>
      <c r="LI24" s="99"/>
      <c r="LJ24" s="99"/>
      <c r="LK24" s="99"/>
      <c r="LL24" s="99"/>
      <c r="LM24" s="99"/>
      <c r="LN24" s="99"/>
      <c r="LO24" s="99"/>
      <c r="LP24" s="99"/>
      <c r="LQ24" s="99"/>
      <c r="LR24" s="99"/>
      <c r="LS24" s="99"/>
      <c r="LT24" s="99"/>
      <c r="LU24" s="99"/>
      <c r="LV24" s="99"/>
      <c r="LW24" s="99"/>
      <c r="LX24" s="99"/>
      <c r="LY24" s="99"/>
      <c r="LZ24" s="99"/>
      <c r="MA24" s="99"/>
      <c r="MB24" s="99"/>
      <c r="MC24" s="99"/>
      <c r="MD24" s="99"/>
      <c r="ME24" s="99"/>
      <c r="MF24" s="99"/>
      <c r="MG24" s="99"/>
      <c r="MH24" s="99"/>
      <c r="MI24" s="99"/>
      <c r="MJ24" s="99"/>
      <c r="MK24" s="99"/>
      <c r="ML24" s="99"/>
      <c r="MM24" s="99"/>
      <c r="MN24" s="99"/>
      <c r="MO24" s="99"/>
      <c r="MP24" s="99"/>
      <c r="MQ24" s="99"/>
      <c r="MR24" s="99"/>
      <c r="MS24" s="99"/>
      <c r="MT24" s="99"/>
      <c r="MU24" s="99"/>
      <c r="MV24" s="99"/>
      <c r="MW24" s="99"/>
      <c r="MX24" s="99"/>
      <c r="MY24" s="99"/>
      <c r="MZ24" s="99"/>
      <c r="NA24" s="99"/>
      <c r="NB24" s="99"/>
      <c r="NC24" s="99"/>
      <c r="ND24" s="99"/>
      <c r="NE24" s="99"/>
      <c r="NF24" s="99"/>
      <c r="NG24" s="99"/>
      <c r="NH24" s="99"/>
      <c r="NI24" s="99"/>
      <c r="NJ24" s="99"/>
      <c r="NK24" s="99"/>
      <c r="NL24" s="99"/>
      <c r="NM24" s="99"/>
      <c r="NN24" s="99"/>
      <c r="NO24" s="99"/>
      <c r="NP24" s="99"/>
      <c r="NQ24" s="99"/>
      <c r="NR24" s="99"/>
      <c r="NS24" s="99"/>
      <c r="NT24" s="99"/>
      <c r="NU24" s="99"/>
      <c r="NV24" s="99"/>
      <c r="NW24" s="99"/>
      <c r="NX24" s="99"/>
      <c r="NY24" s="99"/>
      <c r="NZ24" s="99"/>
      <c r="OA24" s="99"/>
      <c r="OB24" s="99"/>
      <c r="OC24" s="99"/>
      <c r="OD24" s="99"/>
      <c r="OE24" s="99"/>
      <c r="OF24" s="99"/>
      <c r="OG24" s="99"/>
      <c r="OH24" s="99"/>
      <c r="OI24" s="99"/>
      <c r="OJ24" s="99"/>
      <c r="OK24" s="99"/>
      <c r="OL24" s="99"/>
      <c r="OM24" s="99"/>
      <c r="ON24" s="99"/>
      <c r="OO24" s="99"/>
      <c r="OP24" s="99"/>
      <c r="OQ24" s="99"/>
      <c r="OR24" s="99"/>
      <c r="OS24" s="99"/>
      <c r="OT24" s="99"/>
      <c r="OU24" s="99"/>
      <c r="OV24" s="99"/>
      <c r="OW24" s="99"/>
      <c r="OX24" s="99"/>
      <c r="OY24" s="99"/>
      <c r="OZ24" s="99"/>
      <c r="PA24" s="99"/>
      <c r="PB24" s="99"/>
      <c r="PC24" s="99"/>
      <c r="PD24" s="99"/>
      <c r="PE24" s="99"/>
      <c r="PF24" s="99"/>
      <c r="PG24" s="99"/>
      <c r="PH24" s="99"/>
      <c r="PI24" s="99"/>
      <c r="PJ24" s="99"/>
      <c r="PK24" s="99"/>
      <c r="PL24" s="99"/>
      <c r="PM24" s="99"/>
      <c r="PN24" s="99"/>
      <c r="PO24" s="99"/>
      <c r="PP24" s="99"/>
      <c r="PQ24" s="99"/>
      <c r="PR24" s="99"/>
      <c r="PS24" s="99"/>
      <c r="PT24" s="99"/>
      <c r="PU24" s="99"/>
      <c r="PV24" s="99"/>
      <c r="PW24" s="99"/>
      <c r="PX24" s="99"/>
      <c r="PY24" s="99"/>
      <c r="PZ24" s="99"/>
      <c r="QA24" s="99"/>
      <c r="QB24" s="99"/>
      <c r="QC24" s="99"/>
      <c r="QD24" s="99"/>
      <c r="QE24" s="99"/>
      <c r="QF24" s="99"/>
      <c r="QG24" s="99"/>
      <c r="QH24" s="99"/>
      <c r="QI24" s="99"/>
      <c r="QJ24" s="99"/>
      <c r="QK24" s="99"/>
      <c r="QL24" s="99"/>
      <c r="QM24" s="99"/>
      <c r="QN24" s="99"/>
      <c r="QO24" s="99"/>
      <c r="QP24" s="99"/>
      <c r="QQ24" s="99"/>
      <c r="QR24" s="99"/>
      <c r="QS24" s="99"/>
      <c r="QT24" s="99"/>
      <c r="QU24" s="99"/>
      <c r="QV24" s="99"/>
      <c r="QW24" s="99"/>
      <c r="QX24" s="99"/>
      <c r="QY24" s="99"/>
      <c r="QZ24" s="99"/>
      <c r="RA24" s="99"/>
      <c r="RB24" s="99"/>
      <c r="RC24" s="99"/>
      <c r="RD24" s="99"/>
      <c r="RE24" s="99"/>
      <c r="RF24" s="99"/>
      <c r="RG24" s="99"/>
      <c r="RH24" s="99"/>
      <c r="RI24" s="99"/>
      <c r="RJ24" s="99"/>
      <c r="RK24" s="99"/>
      <c r="RL24" s="99"/>
      <c r="RM24" s="99"/>
      <c r="RN24" s="99"/>
      <c r="RO24" s="99"/>
      <c r="RP24" s="99"/>
      <c r="RQ24" s="99"/>
      <c r="RR24" s="99"/>
      <c r="RS24" s="99"/>
      <c r="RT24" s="99"/>
      <c r="RU24" s="99"/>
      <c r="RV24" s="99"/>
      <c r="RW24" s="99"/>
      <c r="RX24" s="99"/>
      <c r="RY24" s="99"/>
      <c r="RZ24" s="99"/>
      <c r="SA24" s="99"/>
      <c r="SB24" s="99"/>
      <c r="SC24" s="99"/>
      <c r="SD24" s="99"/>
      <c r="SE24" s="99"/>
      <c r="SF24" s="99"/>
      <c r="SG24" s="99"/>
      <c r="SH24" s="99"/>
      <c r="SI24" s="99"/>
      <c r="SJ24" s="99"/>
      <c r="SK24" s="99"/>
      <c r="SL24" s="99"/>
      <c r="SM24" s="99"/>
      <c r="SN24" s="99"/>
      <c r="SO24" s="99"/>
      <c r="SP24" s="99"/>
      <c r="SQ24" s="99"/>
      <c r="SR24" s="99"/>
      <c r="SS24" s="99"/>
      <c r="ST24" s="99"/>
      <c r="SU24" s="99"/>
      <c r="SV24" s="99"/>
      <c r="SW24" s="99"/>
      <c r="SX24" s="99"/>
      <c r="SY24" s="99"/>
      <c r="SZ24" s="99"/>
      <c r="TA24" s="99"/>
      <c r="TB24" s="99"/>
      <c r="TC24" s="99"/>
      <c r="TD24" s="99"/>
      <c r="TE24" s="99"/>
      <c r="TF24" s="99"/>
      <c r="TG24" s="99"/>
      <c r="TH24" s="99"/>
      <c r="TI24" s="99"/>
      <c r="TJ24" s="99"/>
      <c r="TK24" s="99"/>
      <c r="TL24" s="99"/>
      <c r="TM24" s="99"/>
      <c r="TN24" s="99"/>
      <c r="TO24" s="99"/>
      <c r="TP24" s="99"/>
      <c r="TQ24" s="99"/>
      <c r="TR24" s="99"/>
      <c r="TS24" s="99"/>
      <c r="TT24" s="99"/>
      <c r="TU24" s="99"/>
      <c r="TV24" s="99"/>
      <c r="TW24" s="99"/>
      <c r="TX24" s="99"/>
      <c r="TY24" s="99"/>
      <c r="TZ24" s="99"/>
      <c r="UA24" s="99"/>
      <c r="UB24" s="99"/>
      <c r="UC24" s="99"/>
      <c r="UD24" s="99"/>
      <c r="UE24" s="99"/>
      <c r="UF24" s="99"/>
      <c r="UG24" s="99"/>
      <c r="UH24" s="99"/>
      <c r="UI24" s="99"/>
      <c r="UJ24" s="99"/>
      <c r="UK24" s="99"/>
      <c r="UL24" s="99"/>
      <c r="UM24" s="99"/>
      <c r="UN24" s="99"/>
      <c r="UO24" s="99"/>
      <c r="UP24" s="99"/>
      <c r="UQ24" s="99"/>
      <c r="UR24" s="99"/>
      <c r="US24" s="99"/>
      <c r="UT24" s="99"/>
      <c r="UU24" s="99"/>
      <c r="UV24" s="99"/>
      <c r="UW24" s="99"/>
      <c r="UX24" s="99"/>
      <c r="UY24" s="99"/>
      <c r="UZ24" s="99"/>
      <c r="VA24" s="99"/>
      <c r="VB24" s="99"/>
      <c r="VC24" s="99"/>
      <c r="VD24" s="99"/>
      <c r="VE24" s="99"/>
      <c r="VF24" s="99"/>
      <c r="VG24" s="99"/>
      <c r="VH24" s="99"/>
      <c r="VI24" s="99"/>
      <c r="VJ24" s="99"/>
      <c r="VK24" s="99"/>
      <c r="VL24" s="99"/>
      <c r="VM24" s="99"/>
      <c r="VN24" s="99"/>
      <c r="VO24" s="99"/>
      <c r="VP24" s="99"/>
      <c r="VQ24" s="99"/>
      <c r="VR24" s="99"/>
      <c r="VS24" s="99"/>
      <c r="VT24" s="99"/>
      <c r="VU24" s="99"/>
      <c r="VV24" s="99"/>
      <c r="VW24" s="99"/>
      <c r="VX24" s="99"/>
      <c r="VY24" s="99"/>
      <c r="VZ24" s="99"/>
      <c r="WA24" s="99"/>
      <c r="WB24" s="99"/>
      <c r="WC24" s="99"/>
      <c r="WD24" s="99"/>
      <c r="WE24" s="99"/>
      <c r="WF24" s="99"/>
      <c r="WG24" s="99"/>
      <c r="WH24" s="99"/>
      <c r="WI24" s="99"/>
      <c r="WJ24" s="99"/>
      <c r="WK24" s="99"/>
      <c r="WL24" s="99"/>
      <c r="WM24" s="99"/>
      <c r="WN24" s="99"/>
      <c r="WO24" s="99"/>
      <c r="WP24" s="99"/>
      <c r="WQ24" s="99"/>
      <c r="WR24" s="99"/>
      <c r="WS24" s="99"/>
      <c r="WT24" s="99"/>
      <c r="WU24" s="99"/>
      <c r="WV24" s="99"/>
      <c r="WW24" s="99"/>
      <c r="WX24" s="99"/>
      <c r="WY24" s="99"/>
      <c r="WZ24" s="99"/>
      <c r="XA24" s="99"/>
      <c r="XB24" s="99"/>
      <c r="XC24" s="99"/>
      <c r="XD24" s="99"/>
      <c r="XE24" s="99"/>
      <c r="XF24" s="99"/>
      <c r="XG24" s="99"/>
      <c r="XH24" s="99"/>
      <c r="XI24" s="99"/>
      <c r="XJ24" s="99"/>
      <c r="XK24" s="99"/>
      <c r="XL24" s="99"/>
      <c r="XM24" s="99"/>
      <c r="XN24" s="99"/>
      <c r="XO24" s="99"/>
      <c r="XP24" s="99"/>
      <c r="XQ24" s="99"/>
      <c r="XR24" s="99"/>
      <c r="XS24" s="99"/>
      <c r="XT24" s="99"/>
      <c r="XU24" s="99"/>
      <c r="XV24" s="99"/>
      <c r="XW24" s="99"/>
      <c r="XX24" s="99"/>
      <c r="XY24" s="99"/>
      <c r="XZ24" s="99"/>
      <c r="YA24" s="99"/>
      <c r="YB24" s="99"/>
      <c r="YC24" s="99"/>
      <c r="YD24" s="99"/>
      <c r="YE24" s="99"/>
      <c r="YF24" s="99"/>
      <c r="YG24" s="99"/>
      <c r="YH24" s="99"/>
      <c r="YI24" s="99"/>
      <c r="YJ24" s="99"/>
      <c r="YK24" s="99"/>
      <c r="YL24" s="99"/>
      <c r="YM24" s="99"/>
      <c r="YN24" s="99"/>
      <c r="YO24" s="99"/>
      <c r="YP24" s="99"/>
      <c r="YQ24" s="99"/>
      <c r="YR24" s="99"/>
      <c r="YS24" s="99"/>
      <c r="YT24" s="99"/>
      <c r="YU24" s="99"/>
      <c r="YV24" s="99"/>
      <c r="YW24" s="99"/>
      <c r="YX24" s="99"/>
      <c r="YY24" s="99"/>
      <c r="YZ24" s="99"/>
      <c r="ZA24" s="99"/>
      <c r="ZB24" s="99"/>
      <c r="ZC24" s="99"/>
      <c r="ZD24" s="99"/>
      <c r="ZE24" s="99"/>
      <c r="ZF24" s="99"/>
      <c r="ZG24" s="99"/>
      <c r="ZH24" s="99"/>
      <c r="ZI24" s="99"/>
      <c r="ZJ24" s="99"/>
      <c r="ZK24" s="99"/>
      <c r="ZL24" s="99"/>
      <c r="ZM24" s="99"/>
      <c r="ZN24" s="99"/>
      <c r="ZO24" s="99"/>
      <c r="ZP24" s="99"/>
      <c r="ZQ24" s="99"/>
      <c r="ZR24" s="99"/>
      <c r="ZS24" s="99"/>
      <c r="ZT24" s="99"/>
      <c r="ZU24" s="99"/>
      <c r="ZV24" s="99"/>
      <c r="ZW24" s="99"/>
      <c r="ZX24" s="99"/>
      <c r="ZY24" s="99"/>
      <c r="ZZ24" s="99"/>
      <c r="AAA24" s="99"/>
      <c r="AAB24" s="99"/>
      <c r="AAC24" s="99"/>
      <c r="AAD24" s="99"/>
      <c r="AAE24" s="99"/>
      <c r="AAF24" s="99"/>
      <c r="AAG24" s="99"/>
      <c r="AAH24" s="99"/>
      <c r="AAI24" s="99"/>
      <c r="AAJ24" s="99"/>
      <c r="AAK24" s="99"/>
      <c r="AAL24" s="99"/>
      <c r="AAM24" s="99"/>
      <c r="AAN24" s="99"/>
      <c r="AAO24" s="99"/>
      <c r="AAP24" s="99"/>
      <c r="AAQ24" s="99"/>
      <c r="AAR24" s="99"/>
      <c r="AAS24" s="99"/>
      <c r="AAT24" s="99"/>
      <c r="AAU24" s="99"/>
      <c r="AAV24" s="99"/>
      <c r="AAW24" s="99"/>
      <c r="AAX24" s="99"/>
      <c r="AAY24" s="99"/>
      <c r="AAZ24" s="99"/>
      <c r="ABA24" s="99"/>
      <c r="ABB24" s="99"/>
      <c r="ABC24" s="99"/>
      <c r="ABD24" s="99"/>
      <c r="ABE24" s="99"/>
      <c r="ABF24" s="99"/>
      <c r="ABG24" s="99"/>
      <c r="ABH24" s="99"/>
      <c r="ABI24" s="99"/>
      <c r="ABJ24" s="99"/>
      <c r="ABK24" s="99"/>
      <c r="ABL24" s="99"/>
      <c r="ABM24" s="99"/>
      <c r="ABN24" s="99"/>
      <c r="ABO24" s="99"/>
      <c r="ABP24" s="99"/>
      <c r="ABQ24" s="99"/>
      <c r="ABR24" s="99"/>
      <c r="ABS24" s="99"/>
      <c r="ABT24" s="99"/>
      <c r="ABU24" s="99"/>
      <c r="ABV24" s="99"/>
      <c r="ABW24" s="99"/>
      <c r="ABX24" s="99"/>
      <c r="ABY24" s="99"/>
      <c r="ABZ24" s="99"/>
      <c r="ACA24" s="99"/>
      <c r="ACB24" s="99"/>
      <c r="ACC24" s="99"/>
      <c r="ACD24" s="99"/>
      <c r="ACE24" s="99"/>
      <c r="ACF24" s="99"/>
      <c r="ACG24" s="99"/>
      <c r="ACH24" s="99"/>
      <c r="ACI24" s="99"/>
      <c r="ACJ24" s="99"/>
      <c r="ACK24" s="99"/>
      <c r="ACL24" s="99"/>
      <c r="ACM24" s="99"/>
      <c r="ACN24" s="99"/>
      <c r="ACO24" s="99"/>
      <c r="ACP24" s="99"/>
      <c r="ACQ24" s="99"/>
      <c r="ACR24" s="99"/>
      <c r="ACS24" s="99"/>
      <c r="ACT24" s="99"/>
      <c r="ACU24" s="99"/>
      <c r="ACV24" s="99"/>
      <c r="ACW24" s="99"/>
      <c r="ACX24" s="99"/>
      <c r="ACY24" s="99"/>
      <c r="ACZ24" s="99"/>
      <c r="ADA24" s="99"/>
      <c r="ADB24" s="99"/>
      <c r="ADC24" s="99"/>
      <c r="ADD24" s="99"/>
      <c r="ADE24" s="99"/>
      <c r="ADF24" s="99"/>
      <c r="ADG24" s="99"/>
      <c r="ADH24" s="99"/>
      <c r="ADI24" s="99"/>
      <c r="ADJ24" s="99"/>
      <c r="ADK24" s="99"/>
      <c r="ADL24" s="99"/>
      <c r="ADM24" s="99"/>
      <c r="ADN24" s="99"/>
      <c r="ADO24" s="99"/>
      <c r="ADP24" s="99"/>
      <c r="ADQ24" s="99"/>
      <c r="ADR24" s="99"/>
      <c r="ADS24" s="99"/>
      <c r="ADT24" s="99"/>
      <c r="ADU24" s="99"/>
      <c r="ADV24" s="99"/>
      <c r="ADW24" s="99"/>
      <c r="ADX24" s="99"/>
      <c r="ADY24" s="99"/>
      <c r="ADZ24" s="99"/>
      <c r="AEA24" s="99"/>
      <c r="AEB24" s="99"/>
      <c r="AEC24" s="99"/>
      <c r="AED24" s="99"/>
      <c r="AEE24" s="99"/>
      <c r="AEF24" s="99"/>
      <c r="AEG24" s="99"/>
      <c r="AEH24" s="99"/>
      <c r="AEI24" s="99"/>
      <c r="AEJ24" s="99"/>
      <c r="AEK24" s="99"/>
      <c r="AEL24" s="99"/>
      <c r="AEM24" s="99"/>
      <c r="AEN24" s="99"/>
      <c r="AEO24" s="99"/>
      <c r="AEP24" s="99"/>
      <c r="AEQ24" s="99"/>
      <c r="AER24" s="99"/>
      <c r="AES24" s="99"/>
      <c r="AET24" s="99"/>
      <c r="AEU24" s="99"/>
      <c r="AEV24" s="99"/>
      <c r="AEW24" s="99"/>
      <c r="AEX24" s="99"/>
      <c r="AEY24" s="99"/>
      <c r="AEZ24" s="99"/>
      <c r="AFA24" s="99"/>
      <c r="AFB24" s="99"/>
      <c r="AFC24" s="99"/>
      <c r="AFD24" s="99"/>
      <c r="AFE24" s="99"/>
      <c r="AFF24" s="99"/>
      <c r="AFG24" s="99"/>
      <c r="AFH24" s="99"/>
      <c r="AFI24" s="99"/>
      <c r="AFJ24" s="99"/>
      <c r="AFK24" s="99"/>
      <c r="AFL24" s="99"/>
      <c r="AFM24" s="99"/>
      <c r="AFN24" s="99"/>
      <c r="AFO24" s="99"/>
      <c r="AFP24" s="99"/>
      <c r="AFQ24" s="99"/>
      <c r="AFR24" s="99"/>
      <c r="AFS24" s="99"/>
      <c r="AFT24" s="99"/>
      <c r="AFU24" s="99"/>
      <c r="AFV24" s="99"/>
      <c r="AFW24" s="99"/>
      <c r="AFX24" s="99"/>
      <c r="AFY24" s="99"/>
      <c r="AFZ24" s="99"/>
      <c r="AGA24" s="99"/>
      <c r="AGB24" s="99"/>
      <c r="AGC24" s="99"/>
      <c r="AGD24" s="99"/>
      <c r="AGE24" s="99"/>
      <c r="AGF24" s="99"/>
      <c r="AGG24" s="99"/>
      <c r="AGH24" s="99"/>
      <c r="AGI24" s="99"/>
      <c r="AGJ24" s="99"/>
      <c r="AGK24" s="99"/>
      <c r="AGL24" s="99"/>
      <c r="AGM24" s="99"/>
      <c r="AGN24" s="99"/>
      <c r="AGO24" s="99"/>
      <c r="AGP24" s="99"/>
      <c r="AGQ24" s="99"/>
      <c r="AGR24" s="99"/>
      <c r="AGS24" s="99"/>
      <c r="AGT24" s="99"/>
      <c r="AGU24" s="99"/>
      <c r="AGV24" s="99"/>
      <c r="AGW24" s="99"/>
      <c r="AGX24" s="99"/>
      <c r="AGY24" s="99"/>
      <c r="AGZ24" s="99"/>
      <c r="AHA24" s="99"/>
      <c r="AHB24" s="99"/>
      <c r="AHC24" s="99"/>
      <c r="AHD24" s="99"/>
      <c r="AHE24" s="99"/>
      <c r="AHF24" s="99"/>
      <c r="AHG24" s="99"/>
      <c r="AHH24" s="99"/>
      <c r="AHI24" s="99"/>
      <c r="AHJ24" s="99"/>
      <c r="AHK24" s="99"/>
      <c r="AHL24" s="99"/>
      <c r="AHM24" s="99"/>
      <c r="AHN24" s="99"/>
      <c r="AHO24" s="99"/>
      <c r="AHP24" s="99"/>
      <c r="AHQ24" s="99"/>
      <c r="AHR24" s="99"/>
      <c r="AHS24" s="99"/>
      <c r="AHT24" s="99"/>
      <c r="AHU24" s="99"/>
      <c r="AHV24" s="99"/>
      <c r="AHW24" s="99"/>
      <c r="AHX24" s="99"/>
      <c r="AHY24" s="99"/>
      <c r="AHZ24" s="99"/>
      <c r="AIA24" s="99"/>
      <c r="AIB24" s="99"/>
      <c r="AIC24" s="99"/>
      <c r="AID24" s="99"/>
      <c r="AIE24" s="99"/>
      <c r="AIF24" s="99"/>
      <c r="AIG24" s="99"/>
      <c r="AIH24" s="99"/>
      <c r="AII24" s="99"/>
      <c r="AIJ24" s="99"/>
      <c r="AIK24" s="99"/>
      <c r="AIL24" s="99"/>
      <c r="AIM24" s="99"/>
      <c r="AIN24" s="99"/>
      <c r="AIO24" s="99"/>
      <c r="AIP24" s="99"/>
      <c r="AIQ24" s="99"/>
      <c r="AIR24" s="99"/>
      <c r="AIS24" s="99"/>
      <c r="AIT24" s="99"/>
      <c r="AIU24" s="99"/>
      <c r="AIV24" s="99"/>
      <c r="AIW24" s="99"/>
      <c r="AIX24" s="99"/>
      <c r="AIY24" s="99"/>
      <c r="AIZ24" s="99"/>
      <c r="AJA24" s="99"/>
      <c r="AJB24" s="99"/>
      <c r="AJC24" s="99"/>
      <c r="AJD24" s="99"/>
      <c r="AJE24" s="99"/>
      <c r="AJF24" s="99"/>
      <c r="AJG24" s="99"/>
      <c r="AJH24" s="99"/>
      <c r="AJI24" s="99"/>
      <c r="AJJ24" s="99"/>
      <c r="AJK24" s="99"/>
      <c r="AJL24" s="99"/>
      <c r="AJM24" s="99"/>
      <c r="AJN24" s="99"/>
      <c r="AJO24" s="99"/>
      <c r="AJP24" s="99"/>
      <c r="AJQ24" s="99"/>
      <c r="AJR24" s="99"/>
      <c r="AJS24" s="99"/>
      <c r="AJT24" s="99"/>
      <c r="AJU24" s="99"/>
      <c r="AJV24" s="99"/>
      <c r="AJW24" s="99"/>
      <c r="AJX24" s="99"/>
      <c r="AJY24" s="99"/>
      <c r="AJZ24" s="99"/>
      <c r="AKA24" s="99"/>
      <c r="AKB24" s="99"/>
      <c r="AKC24" s="99"/>
      <c r="AKD24" s="99"/>
      <c r="AKE24" s="99"/>
      <c r="AKF24" s="99"/>
      <c r="AKG24" s="99"/>
      <c r="AKH24" s="99"/>
      <c r="AKI24" s="99"/>
      <c r="AKJ24" s="99"/>
      <c r="AKK24" s="99"/>
    </row>
    <row r="25" spans="1:973" s="111" customFormat="1" x14ac:dyDescent="0.2">
      <c r="A25" s="78"/>
      <c r="B25" s="101"/>
      <c r="C25" s="246" t="s">
        <v>19</v>
      </c>
      <c r="D25" s="246"/>
      <c r="E25" s="246"/>
      <c r="F25" s="246"/>
      <c r="G25" s="102" t="s">
        <v>18</v>
      </c>
      <c r="H25" s="133">
        <f>H27</f>
        <v>1</v>
      </c>
      <c r="I25" s="104" t="e">
        <f>#REF!+H25</f>
        <v>#REF!</v>
      </c>
      <c r="J25" s="105">
        <f>ROUNDUP(L25*M25*K25,0)</f>
        <v>0</v>
      </c>
      <c r="K25" s="131">
        <f>IF(K27&gt;=3, 1, 0 )</f>
        <v>0</v>
      </c>
      <c r="L25" s="106">
        <v>0.75</v>
      </c>
      <c r="M25" s="105">
        <f>ROUNDUP(M27*K25,0)</f>
        <v>0</v>
      </c>
      <c r="N25" s="107" t="e">
        <f>WORKDAY(I25,IF(WEEKDAY(I25,2)&gt;=6,M25,M25-1),'Vacances et jours feriés'!$B$4:$B$47)</f>
        <v>#REF!</v>
      </c>
      <c r="O25" s="108" t="e">
        <f>I25+M25-1</f>
        <v>#REF!</v>
      </c>
      <c r="P25" s="104" t="e">
        <f>IF(M25=0,WORKDAY(I25,M25)-1,WORKDAY(I25,M25))</f>
        <v>#REF!</v>
      </c>
      <c r="Q25" s="146">
        <v>0</v>
      </c>
      <c r="R25" s="104" t="e">
        <f>I25+Q25*(P25-I25)</f>
        <v>#REF!</v>
      </c>
      <c r="S25" s="147" t="e">
        <f>IF(AND(Q25&lt;1,P25&lt;$AN$7),"n","")</f>
        <v>#REF!</v>
      </c>
      <c r="T25" s="109"/>
      <c r="U25" s="110"/>
      <c r="V25" s="110"/>
      <c r="W25" s="110"/>
      <c r="X25" s="110"/>
      <c r="Y25" s="110"/>
      <c r="Z25" s="110"/>
      <c r="AA25" s="110"/>
      <c r="AB25" s="110"/>
      <c r="AC25" s="110"/>
      <c r="AD25" s="110"/>
      <c r="AE25" s="110"/>
      <c r="AF25" s="110"/>
      <c r="AG25" s="110"/>
      <c r="AH25" s="110"/>
      <c r="AI25" s="110"/>
      <c r="AJ25" s="110"/>
      <c r="AK25" s="110"/>
      <c r="AL25" s="110"/>
      <c r="AM25" s="110"/>
      <c r="AN25" s="110"/>
      <c r="AO25" s="110"/>
      <c r="AP25" s="110"/>
      <c r="AQ25" s="110"/>
      <c r="AR25" s="110"/>
      <c r="AS25" s="110"/>
      <c r="AT25" s="110"/>
      <c r="AU25" s="110"/>
      <c r="AV25" s="110"/>
      <c r="AW25" s="110"/>
      <c r="AX25" s="110"/>
      <c r="AY25" s="110"/>
      <c r="AZ25" s="110"/>
      <c r="BA25" s="110"/>
      <c r="BB25" s="110"/>
      <c r="BC25" s="110"/>
      <c r="BD25" s="110"/>
      <c r="BE25" s="110"/>
      <c r="BF25" s="110"/>
      <c r="BG25" s="110"/>
      <c r="BH25" s="110"/>
      <c r="BI25" s="110"/>
      <c r="BJ25" s="110"/>
      <c r="BK25" s="110"/>
      <c r="BL25" s="110"/>
      <c r="BM25" s="110"/>
      <c r="BN25" s="110"/>
      <c r="BO25" s="110"/>
      <c r="BP25" s="110"/>
      <c r="BQ25" s="110"/>
      <c r="BR25" s="110"/>
      <c r="BS25" s="110"/>
      <c r="BT25" s="110"/>
      <c r="BU25" s="110"/>
      <c r="BV25" s="110"/>
      <c r="BW25" s="110"/>
      <c r="BX25" s="110"/>
      <c r="BY25" s="110"/>
      <c r="BZ25" s="110"/>
      <c r="CA25" s="110"/>
      <c r="CB25" s="110"/>
      <c r="CC25" s="110"/>
      <c r="CD25" s="110"/>
      <c r="CE25" s="110"/>
      <c r="CF25" s="110"/>
      <c r="CG25" s="110"/>
      <c r="CH25" s="110"/>
      <c r="CI25" s="110"/>
      <c r="CJ25" s="110"/>
      <c r="CK25" s="110"/>
      <c r="CL25" s="110"/>
      <c r="CM25" s="110"/>
      <c r="CN25" s="110"/>
      <c r="CO25" s="110"/>
      <c r="CP25" s="110"/>
      <c r="CQ25" s="110"/>
      <c r="CR25" s="110"/>
      <c r="CS25" s="110"/>
      <c r="CT25" s="110"/>
      <c r="CU25" s="110"/>
      <c r="CV25" s="110"/>
      <c r="CW25" s="110"/>
      <c r="CX25" s="110"/>
      <c r="CY25" s="110"/>
      <c r="CZ25" s="110"/>
      <c r="DA25" s="110"/>
      <c r="DB25" s="110"/>
      <c r="DC25" s="110"/>
      <c r="DD25" s="110"/>
      <c r="DE25" s="110"/>
      <c r="DF25" s="110"/>
      <c r="DG25" s="110"/>
      <c r="DH25" s="110"/>
      <c r="DI25" s="110"/>
      <c r="DJ25" s="110"/>
      <c r="DK25" s="110"/>
      <c r="DL25" s="110"/>
      <c r="DM25" s="110"/>
      <c r="DN25" s="110"/>
      <c r="DO25" s="110"/>
      <c r="DP25" s="110"/>
      <c r="DQ25" s="110"/>
      <c r="DR25" s="110"/>
      <c r="DS25" s="110"/>
      <c r="DT25" s="110"/>
      <c r="DU25" s="110"/>
      <c r="DV25" s="110"/>
      <c r="DW25" s="110"/>
      <c r="DX25" s="110"/>
      <c r="DY25" s="110"/>
      <c r="DZ25" s="110"/>
      <c r="EA25" s="110"/>
      <c r="EB25" s="110"/>
      <c r="EC25" s="110"/>
      <c r="ED25" s="110"/>
      <c r="EE25" s="110"/>
      <c r="EF25" s="110"/>
      <c r="EG25" s="110"/>
      <c r="EH25" s="110"/>
      <c r="EI25" s="110"/>
      <c r="EJ25" s="110"/>
      <c r="EK25" s="110"/>
      <c r="EL25" s="110"/>
      <c r="EM25" s="110"/>
      <c r="EN25" s="110"/>
      <c r="EO25" s="110"/>
      <c r="EP25" s="110"/>
      <c r="EQ25" s="110"/>
      <c r="ER25" s="110"/>
      <c r="ES25" s="110"/>
      <c r="ET25" s="110"/>
      <c r="EU25" s="110"/>
      <c r="EV25" s="110"/>
      <c r="EW25" s="110"/>
      <c r="EX25" s="110"/>
      <c r="EY25" s="110"/>
      <c r="EZ25" s="110"/>
      <c r="FA25" s="110"/>
      <c r="FB25" s="110"/>
      <c r="FC25" s="110"/>
      <c r="FD25" s="110"/>
      <c r="FE25" s="110"/>
      <c r="FF25" s="110"/>
      <c r="FG25" s="110"/>
      <c r="FH25" s="110"/>
      <c r="FI25" s="110"/>
      <c r="FJ25" s="110"/>
      <c r="FK25" s="110"/>
      <c r="FL25" s="110"/>
      <c r="FM25" s="110"/>
      <c r="FN25" s="110"/>
      <c r="FO25" s="110"/>
      <c r="FP25" s="110"/>
      <c r="FQ25" s="110"/>
      <c r="FR25" s="110"/>
      <c r="FS25" s="110"/>
      <c r="FT25" s="110"/>
      <c r="FU25" s="110"/>
      <c r="FV25" s="110"/>
      <c r="FW25" s="110"/>
      <c r="FX25" s="110"/>
      <c r="FY25" s="110"/>
      <c r="FZ25" s="110"/>
      <c r="GA25" s="110"/>
      <c r="GB25" s="110"/>
      <c r="GC25" s="110"/>
      <c r="GD25" s="110"/>
      <c r="GE25" s="110"/>
      <c r="GF25" s="110"/>
      <c r="GG25" s="110"/>
      <c r="GH25" s="110"/>
      <c r="GI25" s="110"/>
      <c r="GJ25" s="110"/>
      <c r="GK25" s="110"/>
      <c r="GL25" s="110"/>
      <c r="GM25" s="110"/>
      <c r="GN25" s="110"/>
      <c r="GO25" s="110"/>
      <c r="GP25" s="110"/>
      <c r="GQ25" s="110"/>
      <c r="GR25" s="110"/>
      <c r="GS25" s="110"/>
      <c r="GT25" s="110"/>
      <c r="GU25" s="110"/>
      <c r="GV25" s="110"/>
      <c r="GW25" s="110"/>
      <c r="GX25" s="110"/>
      <c r="GY25" s="110"/>
      <c r="GZ25" s="110"/>
      <c r="HA25" s="110"/>
      <c r="HB25" s="110"/>
      <c r="HC25" s="110"/>
      <c r="HD25" s="110"/>
      <c r="HE25" s="110"/>
      <c r="HF25" s="110"/>
      <c r="HG25" s="110"/>
      <c r="HH25" s="110"/>
      <c r="HI25" s="110"/>
      <c r="HJ25" s="110"/>
      <c r="HK25" s="110"/>
      <c r="HL25" s="110"/>
      <c r="HM25" s="110"/>
      <c r="HN25" s="110"/>
      <c r="HO25" s="110"/>
      <c r="HP25" s="110"/>
      <c r="HQ25" s="110"/>
      <c r="HR25" s="110"/>
      <c r="HS25" s="110"/>
      <c r="HT25" s="110"/>
      <c r="HU25" s="110"/>
      <c r="HV25" s="110"/>
      <c r="HW25" s="110"/>
      <c r="HX25" s="110"/>
      <c r="HY25" s="110"/>
      <c r="HZ25" s="110"/>
      <c r="IA25" s="110"/>
      <c r="IB25" s="110"/>
      <c r="IC25" s="110"/>
      <c r="ID25" s="110"/>
      <c r="IE25" s="110"/>
      <c r="IF25" s="110"/>
      <c r="IG25" s="110"/>
      <c r="IH25" s="110"/>
      <c r="II25" s="110"/>
      <c r="IJ25" s="110"/>
      <c r="IK25" s="110"/>
      <c r="IL25" s="110"/>
      <c r="IM25" s="110"/>
      <c r="IN25" s="110"/>
      <c r="IO25" s="110"/>
      <c r="IP25" s="110"/>
      <c r="IQ25" s="110"/>
      <c r="IR25" s="110"/>
      <c r="IS25" s="110"/>
      <c r="IT25" s="110"/>
      <c r="IU25" s="110"/>
      <c r="IV25" s="110"/>
      <c r="IW25" s="110"/>
      <c r="IX25" s="110"/>
      <c r="IY25" s="110"/>
      <c r="IZ25" s="110"/>
      <c r="JA25" s="110"/>
      <c r="JB25" s="110"/>
      <c r="JC25" s="110"/>
      <c r="JD25" s="110"/>
      <c r="JE25" s="110"/>
      <c r="JF25" s="110"/>
      <c r="JG25" s="110"/>
      <c r="JH25" s="110"/>
      <c r="JI25" s="110"/>
      <c r="JJ25" s="110"/>
      <c r="JK25" s="110"/>
      <c r="JL25" s="110"/>
      <c r="JM25" s="110"/>
      <c r="JN25" s="110"/>
      <c r="JO25" s="110"/>
      <c r="JP25" s="110"/>
      <c r="JQ25" s="110"/>
      <c r="JR25" s="110"/>
      <c r="JS25" s="110"/>
      <c r="JT25" s="110"/>
      <c r="JU25" s="110"/>
      <c r="JV25" s="110"/>
      <c r="JW25" s="110"/>
      <c r="JX25" s="110"/>
      <c r="JY25" s="110"/>
      <c r="JZ25" s="110"/>
      <c r="KA25" s="110"/>
      <c r="KB25" s="110"/>
      <c r="KC25" s="110"/>
      <c r="KD25" s="110"/>
      <c r="KE25" s="110"/>
      <c r="KF25" s="110"/>
      <c r="KG25" s="110"/>
      <c r="KH25" s="110"/>
      <c r="KI25" s="110"/>
      <c r="KJ25" s="110"/>
      <c r="KK25" s="110"/>
      <c r="KL25" s="110"/>
      <c r="KM25" s="110"/>
      <c r="KN25" s="110"/>
      <c r="KO25" s="110"/>
      <c r="KP25" s="110"/>
      <c r="KQ25" s="110"/>
      <c r="KR25" s="110"/>
      <c r="KS25" s="110"/>
      <c r="KT25" s="110"/>
      <c r="KU25" s="110"/>
      <c r="KV25" s="110"/>
      <c r="KW25" s="110"/>
      <c r="KX25" s="110"/>
      <c r="KY25" s="110"/>
      <c r="KZ25" s="110"/>
      <c r="LA25" s="110"/>
      <c r="LB25" s="110"/>
      <c r="LC25" s="110"/>
      <c r="LD25" s="110"/>
      <c r="LE25" s="110"/>
      <c r="LF25" s="110"/>
      <c r="LG25" s="110"/>
      <c r="LH25" s="110"/>
      <c r="LI25" s="110"/>
      <c r="LJ25" s="110"/>
      <c r="LK25" s="110"/>
      <c r="LL25" s="110"/>
      <c r="LM25" s="110"/>
      <c r="LN25" s="110"/>
      <c r="LO25" s="110"/>
      <c r="LP25" s="110"/>
      <c r="LQ25" s="110"/>
      <c r="LR25" s="110"/>
      <c r="LS25" s="110"/>
      <c r="LT25" s="110"/>
      <c r="LU25" s="110"/>
      <c r="LV25" s="110"/>
      <c r="LW25" s="110"/>
      <c r="LX25" s="110"/>
      <c r="LY25" s="110"/>
      <c r="LZ25" s="110"/>
      <c r="MA25" s="110"/>
      <c r="MB25" s="110"/>
      <c r="MC25" s="110"/>
      <c r="MD25" s="110"/>
      <c r="ME25" s="110"/>
      <c r="MF25" s="110"/>
      <c r="MG25" s="110"/>
      <c r="MH25" s="110"/>
      <c r="MI25" s="110"/>
      <c r="MJ25" s="110"/>
      <c r="MK25" s="110"/>
      <c r="ML25" s="110"/>
      <c r="MM25" s="110"/>
      <c r="MN25" s="110"/>
      <c r="MO25" s="110"/>
      <c r="MP25" s="110"/>
      <c r="MQ25" s="110"/>
      <c r="MR25" s="110"/>
      <c r="MS25" s="110"/>
      <c r="MT25" s="110"/>
      <c r="MU25" s="110"/>
      <c r="MV25" s="110"/>
      <c r="MW25" s="110"/>
      <c r="MX25" s="110"/>
      <c r="MY25" s="110"/>
      <c r="MZ25" s="110"/>
      <c r="NA25" s="110"/>
      <c r="NB25" s="110"/>
      <c r="NC25" s="110"/>
      <c r="ND25" s="110"/>
      <c r="NE25" s="110"/>
      <c r="NF25" s="110"/>
      <c r="NG25" s="110"/>
      <c r="NH25" s="110"/>
      <c r="NI25" s="110"/>
      <c r="NJ25" s="110"/>
      <c r="NK25" s="110"/>
      <c r="NL25" s="110"/>
      <c r="NM25" s="110"/>
      <c r="NN25" s="110"/>
      <c r="NO25" s="110"/>
      <c r="NP25" s="110"/>
      <c r="NQ25" s="110"/>
      <c r="NR25" s="110"/>
      <c r="NS25" s="110"/>
      <c r="NT25" s="110"/>
      <c r="NU25" s="110"/>
      <c r="NV25" s="110"/>
      <c r="NW25" s="110"/>
      <c r="NX25" s="110"/>
      <c r="NY25" s="110"/>
      <c r="NZ25" s="110"/>
      <c r="OA25" s="110"/>
      <c r="OB25" s="110"/>
      <c r="OC25" s="110"/>
      <c r="OD25" s="110"/>
      <c r="OE25" s="110"/>
      <c r="OF25" s="110"/>
      <c r="OG25" s="110"/>
      <c r="OH25" s="110"/>
      <c r="OI25" s="110"/>
      <c r="OJ25" s="110"/>
      <c r="OK25" s="110"/>
      <c r="OL25" s="110"/>
      <c r="OM25" s="110"/>
      <c r="ON25" s="110"/>
      <c r="OO25" s="110"/>
      <c r="OP25" s="110"/>
      <c r="OQ25" s="110"/>
      <c r="OR25" s="110"/>
      <c r="OS25" s="110"/>
      <c r="OT25" s="110"/>
      <c r="OU25" s="110"/>
      <c r="OV25" s="110"/>
      <c r="OW25" s="110"/>
      <c r="OX25" s="110"/>
      <c r="OY25" s="110"/>
      <c r="OZ25" s="110"/>
      <c r="PA25" s="110"/>
      <c r="PB25" s="110"/>
      <c r="PC25" s="110"/>
      <c r="PD25" s="110"/>
      <c r="PE25" s="110"/>
      <c r="PF25" s="110"/>
      <c r="PG25" s="110"/>
      <c r="PH25" s="110"/>
      <c r="PI25" s="110"/>
      <c r="PJ25" s="110"/>
      <c r="PK25" s="110"/>
      <c r="PL25" s="110"/>
      <c r="PM25" s="110"/>
      <c r="PN25" s="110"/>
      <c r="PO25" s="110"/>
      <c r="PP25" s="110"/>
      <c r="PQ25" s="110"/>
      <c r="PR25" s="110"/>
      <c r="PS25" s="110"/>
      <c r="PT25" s="110"/>
      <c r="PU25" s="110"/>
      <c r="PV25" s="110"/>
      <c r="PW25" s="110"/>
      <c r="PX25" s="110"/>
      <c r="PY25" s="110"/>
      <c r="PZ25" s="110"/>
      <c r="QA25" s="110"/>
      <c r="QB25" s="110"/>
      <c r="QC25" s="110"/>
      <c r="QD25" s="110"/>
      <c r="QE25" s="110"/>
      <c r="QF25" s="110"/>
      <c r="QG25" s="110"/>
      <c r="QH25" s="110"/>
      <c r="QI25" s="110"/>
      <c r="QJ25" s="110"/>
      <c r="QK25" s="110"/>
      <c r="QL25" s="110"/>
      <c r="QM25" s="110"/>
      <c r="QN25" s="110"/>
      <c r="QO25" s="110"/>
      <c r="QP25" s="110"/>
      <c r="QQ25" s="110"/>
      <c r="QR25" s="110"/>
      <c r="QS25" s="110"/>
      <c r="QT25" s="110"/>
      <c r="QU25" s="110"/>
      <c r="QV25" s="110"/>
      <c r="QW25" s="110"/>
      <c r="QX25" s="110"/>
      <c r="QY25" s="110"/>
      <c r="QZ25" s="110"/>
      <c r="RA25" s="110"/>
      <c r="RB25" s="110"/>
      <c r="RC25" s="110"/>
      <c r="RD25" s="110"/>
      <c r="RE25" s="110"/>
      <c r="RF25" s="110"/>
      <c r="RG25" s="110"/>
      <c r="RH25" s="110"/>
      <c r="RI25" s="110"/>
      <c r="RJ25" s="110"/>
      <c r="RK25" s="110"/>
      <c r="RL25" s="110"/>
      <c r="RM25" s="110"/>
      <c r="RN25" s="110"/>
      <c r="RO25" s="110"/>
      <c r="RP25" s="110"/>
      <c r="RQ25" s="110"/>
      <c r="RR25" s="110"/>
      <c r="RS25" s="110"/>
      <c r="RT25" s="110"/>
      <c r="RU25" s="110"/>
      <c r="RV25" s="110"/>
      <c r="RW25" s="110"/>
      <c r="RX25" s="110"/>
      <c r="RY25" s="110"/>
      <c r="RZ25" s="110"/>
      <c r="SA25" s="110"/>
      <c r="SB25" s="110"/>
      <c r="SC25" s="110"/>
      <c r="SD25" s="110"/>
      <c r="SE25" s="110"/>
      <c r="SF25" s="110"/>
      <c r="SG25" s="110"/>
      <c r="SH25" s="110"/>
      <c r="SI25" s="110"/>
      <c r="SJ25" s="110"/>
      <c r="SK25" s="110"/>
      <c r="SL25" s="110"/>
      <c r="SM25" s="110"/>
      <c r="SN25" s="110"/>
      <c r="SO25" s="110"/>
      <c r="SP25" s="110"/>
      <c r="SQ25" s="110"/>
      <c r="SR25" s="110"/>
      <c r="SS25" s="110"/>
      <c r="ST25" s="110"/>
      <c r="SU25" s="110"/>
      <c r="SV25" s="110"/>
      <c r="SW25" s="110"/>
      <c r="SX25" s="110"/>
      <c r="SY25" s="110"/>
      <c r="SZ25" s="110"/>
      <c r="TA25" s="110"/>
      <c r="TB25" s="110"/>
      <c r="TC25" s="110"/>
      <c r="TD25" s="110"/>
      <c r="TE25" s="110"/>
      <c r="TF25" s="110"/>
      <c r="TG25" s="110"/>
      <c r="TH25" s="110"/>
      <c r="TI25" s="110"/>
      <c r="TJ25" s="110"/>
      <c r="TK25" s="110"/>
      <c r="TL25" s="110"/>
      <c r="TM25" s="110"/>
      <c r="TN25" s="110"/>
      <c r="TO25" s="110"/>
      <c r="TP25" s="110"/>
      <c r="TQ25" s="110"/>
      <c r="TR25" s="110"/>
      <c r="TS25" s="110"/>
      <c r="TT25" s="110"/>
      <c r="TU25" s="110"/>
      <c r="TV25" s="110"/>
      <c r="TW25" s="110"/>
      <c r="TX25" s="110"/>
      <c r="TY25" s="110"/>
      <c r="TZ25" s="110"/>
      <c r="UA25" s="110"/>
      <c r="UB25" s="110"/>
      <c r="UC25" s="110"/>
      <c r="UD25" s="110"/>
      <c r="UE25" s="110"/>
      <c r="UF25" s="110"/>
      <c r="UG25" s="110"/>
      <c r="UH25" s="110"/>
      <c r="UI25" s="110"/>
      <c r="UJ25" s="110"/>
      <c r="UK25" s="110"/>
      <c r="UL25" s="110"/>
      <c r="UM25" s="110"/>
      <c r="UN25" s="110"/>
      <c r="UO25" s="110"/>
      <c r="UP25" s="110"/>
      <c r="UQ25" s="110"/>
      <c r="UR25" s="110"/>
      <c r="US25" s="110"/>
      <c r="UT25" s="110"/>
      <c r="UU25" s="110"/>
      <c r="UV25" s="110"/>
      <c r="UW25" s="110"/>
      <c r="UX25" s="110"/>
      <c r="UY25" s="110"/>
      <c r="UZ25" s="110"/>
      <c r="VA25" s="110"/>
      <c r="VB25" s="110"/>
      <c r="VC25" s="110"/>
      <c r="VD25" s="110"/>
      <c r="VE25" s="110"/>
      <c r="VF25" s="110"/>
      <c r="VG25" s="110"/>
      <c r="VH25" s="110"/>
      <c r="VI25" s="110"/>
      <c r="VJ25" s="110"/>
      <c r="VK25" s="110"/>
      <c r="VL25" s="110"/>
      <c r="VM25" s="110"/>
      <c r="VN25" s="110"/>
      <c r="VO25" s="110"/>
      <c r="VP25" s="110"/>
      <c r="VQ25" s="110"/>
      <c r="VR25" s="110"/>
      <c r="VS25" s="110"/>
      <c r="VT25" s="110"/>
      <c r="VU25" s="110"/>
      <c r="VV25" s="110"/>
      <c r="VW25" s="110"/>
      <c r="VX25" s="110"/>
      <c r="VY25" s="110"/>
      <c r="VZ25" s="110"/>
      <c r="WA25" s="110"/>
      <c r="WB25" s="110"/>
      <c r="WC25" s="110"/>
      <c r="WD25" s="110"/>
      <c r="WE25" s="110"/>
      <c r="WF25" s="110"/>
      <c r="WG25" s="110"/>
      <c r="WH25" s="110"/>
      <c r="WI25" s="110"/>
      <c r="WJ25" s="110"/>
      <c r="WK25" s="110"/>
      <c r="WL25" s="110"/>
      <c r="WM25" s="110"/>
      <c r="WN25" s="110"/>
      <c r="WO25" s="110"/>
      <c r="WP25" s="110"/>
      <c r="WQ25" s="110"/>
      <c r="WR25" s="110"/>
      <c r="WS25" s="110"/>
      <c r="WT25" s="110"/>
      <c r="WU25" s="110"/>
      <c r="WV25" s="110"/>
      <c r="WW25" s="110"/>
      <c r="WX25" s="110"/>
      <c r="WY25" s="110"/>
      <c r="WZ25" s="110"/>
      <c r="XA25" s="110"/>
      <c r="XB25" s="110"/>
      <c r="XC25" s="110"/>
      <c r="XD25" s="110"/>
      <c r="XE25" s="110"/>
      <c r="XF25" s="110"/>
      <c r="XG25" s="110"/>
      <c r="XH25" s="110"/>
      <c r="XI25" s="110"/>
      <c r="XJ25" s="110"/>
      <c r="XK25" s="110"/>
      <c r="XL25" s="110"/>
      <c r="XM25" s="110"/>
      <c r="XN25" s="110"/>
      <c r="XO25" s="110"/>
      <c r="XP25" s="110"/>
      <c r="XQ25" s="110"/>
      <c r="XR25" s="110"/>
      <c r="XS25" s="110"/>
      <c r="XT25" s="110"/>
      <c r="XU25" s="110"/>
      <c r="XV25" s="110"/>
      <c r="XW25" s="110"/>
      <c r="XX25" s="110"/>
      <c r="XY25" s="110"/>
      <c r="XZ25" s="110"/>
      <c r="YA25" s="110"/>
      <c r="YB25" s="110"/>
      <c r="YC25" s="110"/>
      <c r="YD25" s="110"/>
      <c r="YE25" s="110"/>
      <c r="YF25" s="110"/>
      <c r="YG25" s="110"/>
      <c r="YH25" s="110"/>
      <c r="YI25" s="110"/>
      <c r="YJ25" s="110"/>
      <c r="YK25" s="110"/>
      <c r="YL25" s="110"/>
      <c r="YM25" s="110"/>
      <c r="YN25" s="110"/>
      <c r="YO25" s="110"/>
      <c r="YP25" s="110"/>
      <c r="YQ25" s="110"/>
      <c r="YR25" s="110"/>
      <c r="YS25" s="110"/>
      <c r="YT25" s="110"/>
      <c r="YU25" s="110"/>
      <c r="YV25" s="110"/>
      <c r="YW25" s="110"/>
      <c r="YX25" s="110"/>
      <c r="YY25" s="110"/>
      <c r="YZ25" s="110"/>
      <c r="ZA25" s="110"/>
      <c r="ZB25" s="110"/>
      <c r="ZC25" s="110"/>
      <c r="ZD25" s="110"/>
      <c r="ZE25" s="110"/>
      <c r="ZF25" s="110"/>
      <c r="ZG25" s="110"/>
      <c r="ZH25" s="110"/>
      <c r="ZI25" s="110"/>
      <c r="ZJ25" s="110"/>
      <c r="ZK25" s="110"/>
      <c r="ZL25" s="110"/>
      <c r="ZM25" s="110"/>
      <c r="ZN25" s="110"/>
      <c r="ZO25" s="110"/>
      <c r="ZP25" s="110"/>
      <c r="ZQ25" s="110"/>
      <c r="ZR25" s="110"/>
      <c r="ZS25" s="110"/>
      <c r="ZT25" s="110"/>
      <c r="ZU25" s="110"/>
      <c r="ZV25" s="110"/>
      <c r="ZW25" s="110"/>
      <c r="ZX25" s="110"/>
      <c r="ZY25" s="110"/>
      <c r="ZZ25" s="110"/>
      <c r="AAA25" s="110"/>
      <c r="AAB25" s="110"/>
      <c r="AAC25" s="110"/>
      <c r="AAD25" s="110"/>
      <c r="AAE25" s="110"/>
      <c r="AAF25" s="110"/>
      <c r="AAG25" s="110"/>
      <c r="AAH25" s="110"/>
      <c r="AAI25" s="110"/>
      <c r="AAJ25" s="110"/>
      <c r="AAK25" s="110"/>
      <c r="AAL25" s="110"/>
      <c r="AAM25" s="110"/>
      <c r="AAN25" s="110"/>
      <c r="AAO25" s="110"/>
      <c r="AAP25" s="110"/>
      <c r="AAQ25" s="110"/>
      <c r="AAR25" s="110"/>
      <c r="AAS25" s="110"/>
      <c r="AAT25" s="110"/>
      <c r="AAU25" s="110"/>
      <c r="AAV25" s="110"/>
      <c r="AAW25" s="110"/>
      <c r="AAX25" s="110"/>
      <c r="AAY25" s="110"/>
      <c r="AAZ25" s="110"/>
      <c r="ABA25" s="110"/>
      <c r="ABB25" s="110"/>
      <c r="ABC25" s="110"/>
      <c r="ABD25" s="110"/>
      <c r="ABE25" s="110"/>
      <c r="ABF25" s="110"/>
      <c r="ABG25" s="110"/>
      <c r="ABH25" s="110"/>
      <c r="ABI25" s="110"/>
      <c r="ABJ25" s="110"/>
      <c r="ABK25" s="110"/>
      <c r="ABL25" s="110"/>
      <c r="ABM25" s="110"/>
      <c r="ABN25" s="110"/>
      <c r="ABO25" s="110"/>
      <c r="ABP25" s="110"/>
      <c r="ABQ25" s="110"/>
      <c r="ABR25" s="110"/>
      <c r="ABS25" s="110"/>
      <c r="ABT25" s="110"/>
      <c r="ABU25" s="110"/>
      <c r="ABV25" s="110"/>
      <c r="ABW25" s="110"/>
      <c r="ABX25" s="110"/>
      <c r="ABY25" s="110"/>
      <c r="ABZ25" s="110"/>
      <c r="ACA25" s="110"/>
      <c r="ACB25" s="110"/>
      <c r="ACC25" s="110"/>
      <c r="ACD25" s="110"/>
      <c r="ACE25" s="110"/>
      <c r="ACF25" s="110"/>
      <c r="ACG25" s="110"/>
      <c r="ACH25" s="110"/>
      <c r="ACI25" s="110"/>
      <c r="ACJ25" s="110"/>
      <c r="ACK25" s="110"/>
      <c r="ACL25" s="110"/>
      <c r="ACM25" s="110"/>
      <c r="ACN25" s="110"/>
      <c r="ACO25" s="110"/>
      <c r="ACP25" s="110"/>
      <c r="ACQ25" s="110"/>
      <c r="ACR25" s="110"/>
      <c r="ACS25" s="110"/>
      <c r="ACT25" s="110"/>
      <c r="ACU25" s="110"/>
      <c r="ACV25" s="110"/>
      <c r="ACW25" s="110"/>
      <c r="ACX25" s="110"/>
      <c r="ACY25" s="110"/>
      <c r="ACZ25" s="110"/>
      <c r="ADA25" s="110"/>
      <c r="ADB25" s="110"/>
      <c r="ADC25" s="110"/>
      <c r="ADD25" s="110"/>
      <c r="ADE25" s="110"/>
      <c r="ADF25" s="110"/>
      <c r="ADG25" s="110"/>
      <c r="ADH25" s="110"/>
      <c r="ADI25" s="110"/>
      <c r="ADJ25" s="110"/>
      <c r="ADK25" s="110"/>
      <c r="ADL25" s="110"/>
      <c r="ADM25" s="110"/>
      <c r="ADN25" s="110"/>
      <c r="ADO25" s="110"/>
      <c r="ADP25" s="110"/>
      <c r="ADQ25" s="110"/>
      <c r="ADR25" s="110"/>
      <c r="ADS25" s="110"/>
      <c r="ADT25" s="110"/>
      <c r="ADU25" s="110"/>
      <c r="ADV25" s="110"/>
      <c r="ADW25" s="110"/>
      <c r="ADX25" s="110"/>
      <c r="ADY25" s="110"/>
      <c r="ADZ25" s="110"/>
      <c r="AEA25" s="110"/>
      <c r="AEB25" s="110"/>
      <c r="AEC25" s="110"/>
      <c r="AED25" s="110"/>
      <c r="AEE25" s="110"/>
      <c r="AEF25" s="110"/>
      <c r="AEG25" s="110"/>
      <c r="AEH25" s="110"/>
      <c r="AEI25" s="110"/>
      <c r="AEJ25" s="110"/>
      <c r="AEK25" s="110"/>
      <c r="AEL25" s="110"/>
      <c r="AEM25" s="110"/>
      <c r="AEN25" s="110"/>
      <c r="AEO25" s="110"/>
      <c r="AEP25" s="110"/>
      <c r="AEQ25" s="110"/>
      <c r="AER25" s="110"/>
      <c r="AES25" s="110"/>
      <c r="AET25" s="110"/>
      <c r="AEU25" s="110"/>
      <c r="AEV25" s="110"/>
      <c r="AEW25" s="110"/>
      <c r="AEX25" s="110"/>
      <c r="AEY25" s="110"/>
      <c r="AEZ25" s="110"/>
      <c r="AFA25" s="110"/>
      <c r="AFB25" s="110"/>
      <c r="AFC25" s="110"/>
      <c r="AFD25" s="110"/>
      <c r="AFE25" s="110"/>
      <c r="AFF25" s="110"/>
      <c r="AFG25" s="110"/>
      <c r="AFH25" s="110"/>
      <c r="AFI25" s="110"/>
      <c r="AFJ25" s="110"/>
      <c r="AFK25" s="110"/>
      <c r="AFL25" s="110"/>
      <c r="AFM25" s="110"/>
      <c r="AFN25" s="110"/>
      <c r="AFO25" s="110"/>
      <c r="AFP25" s="110"/>
      <c r="AFQ25" s="110"/>
      <c r="AFR25" s="110"/>
      <c r="AFS25" s="110"/>
      <c r="AFT25" s="110"/>
      <c r="AFU25" s="110"/>
      <c r="AFV25" s="110"/>
      <c r="AFW25" s="110"/>
      <c r="AFX25" s="110"/>
      <c r="AFY25" s="110"/>
      <c r="AFZ25" s="110"/>
      <c r="AGA25" s="110"/>
      <c r="AGB25" s="110"/>
      <c r="AGC25" s="110"/>
      <c r="AGD25" s="110"/>
      <c r="AGE25" s="110"/>
      <c r="AGF25" s="110"/>
      <c r="AGG25" s="110"/>
      <c r="AGH25" s="110"/>
      <c r="AGI25" s="110"/>
      <c r="AGJ25" s="110"/>
      <c r="AGK25" s="110"/>
      <c r="AGL25" s="110"/>
      <c r="AGM25" s="110"/>
      <c r="AGN25" s="110"/>
      <c r="AGO25" s="110"/>
      <c r="AGP25" s="110"/>
      <c r="AGQ25" s="110"/>
      <c r="AGR25" s="110"/>
      <c r="AGS25" s="110"/>
      <c r="AGT25" s="110"/>
      <c r="AGU25" s="110"/>
      <c r="AGV25" s="110"/>
      <c r="AGW25" s="110"/>
      <c r="AGX25" s="110"/>
      <c r="AGY25" s="110"/>
      <c r="AGZ25" s="110"/>
      <c r="AHA25" s="110"/>
      <c r="AHB25" s="110"/>
      <c r="AHC25" s="110"/>
      <c r="AHD25" s="110"/>
      <c r="AHE25" s="110"/>
      <c r="AHF25" s="110"/>
      <c r="AHG25" s="110"/>
      <c r="AHH25" s="110"/>
      <c r="AHI25" s="110"/>
      <c r="AHJ25" s="110"/>
      <c r="AHK25" s="110"/>
      <c r="AHL25" s="110"/>
      <c r="AHM25" s="110"/>
      <c r="AHN25" s="110"/>
      <c r="AHO25" s="110"/>
      <c r="AHP25" s="110"/>
      <c r="AHQ25" s="110"/>
      <c r="AHR25" s="110"/>
      <c r="AHS25" s="110"/>
      <c r="AHT25" s="110"/>
      <c r="AHU25" s="110"/>
      <c r="AHV25" s="110"/>
      <c r="AHW25" s="110"/>
      <c r="AHX25" s="110"/>
      <c r="AHY25" s="110"/>
      <c r="AHZ25" s="110"/>
      <c r="AIA25" s="110"/>
      <c r="AIB25" s="110"/>
      <c r="AIC25" s="110"/>
      <c r="AID25" s="110"/>
      <c r="AIE25" s="110"/>
      <c r="AIF25" s="110"/>
      <c r="AIG25" s="110"/>
      <c r="AIH25" s="110"/>
      <c r="AII25" s="110"/>
      <c r="AIJ25" s="110"/>
      <c r="AIK25" s="110"/>
      <c r="AIL25" s="110"/>
      <c r="AIM25" s="110"/>
      <c r="AIN25" s="110"/>
      <c r="AIO25" s="110"/>
      <c r="AIP25" s="110"/>
      <c r="AIQ25" s="110"/>
      <c r="AIR25" s="110"/>
      <c r="AIS25" s="110"/>
      <c r="AIT25" s="110"/>
      <c r="AIU25" s="110"/>
      <c r="AIV25" s="110"/>
      <c r="AIW25" s="110"/>
      <c r="AIX25" s="110"/>
      <c r="AIY25" s="110"/>
      <c r="AIZ25" s="110"/>
      <c r="AJA25" s="110"/>
      <c r="AJB25" s="110"/>
      <c r="AJC25" s="110"/>
      <c r="AJD25" s="110"/>
      <c r="AJE25" s="110"/>
      <c r="AJF25" s="110"/>
      <c r="AJG25" s="110"/>
      <c r="AJH25" s="110"/>
      <c r="AJI25" s="110"/>
      <c r="AJJ25" s="110"/>
      <c r="AJK25" s="110"/>
      <c r="AJL25" s="110"/>
      <c r="AJM25" s="110"/>
      <c r="AJN25" s="110"/>
      <c r="AJO25" s="110"/>
      <c r="AJP25" s="110"/>
      <c r="AJQ25" s="110"/>
      <c r="AJR25" s="110"/>
      <c r="AJS25" s="110"/>
      <c r="AJT25" s="110"/>
      <c r="AJU25" s="110"/>
      <c r="AJV25" s="110"/>
      <c r="AJW25" s="110"/>
      <c r="AJX25" s="110"/>
      <c r="AJY25" s="110"/>
      <c r="AJZ25" s="110"/>
      <c r="AKA25" s="110"/>
      <c r="AKB25" s="110"/>
      <c r="AKC25" s="110"/>
      <c r="AKD25" s="110"/>
      <c r="AKE25" s="110"/>
      <c r="AKF25" s="110"/>
      <c r="AKG25" s="110"/>
      <c r="AKH25" s="110"/>
      <c r="AKI25" s="110"/>
      <c r="AKJ25" s="110"/>
      <c r="AKK25" s="110"/>
    </row>
    <row r="26" spans="1:973" s="111" customFormat="1" x14ac:dyDescent="0.2">
      <c r="A26" s="78"/>
      <c r="B26" s="101"/>
      <c r="C26" s="246" t="s">
        <v>20</v>
      </c>
      <c r="D26" s="246"/>
      <c r="E26" s="246"/>
      <c r="F26" s="246"/>
      <c r="G26" s="102" t="s">
        <v>18</v>
      </c>
      <c r="H26" s="130">
        <f>H25</f>
        <v>1</v>
      </c>
      <c r="I26" s="104" t="e">
        <f>#REF!+H26</f>
        <v>#REF!</v>
      </c>
      <c r="J26" s="105">
        <f>L26*M26*K26</f>
        <v>0</v>
      </c>
      <c r="K26" s="131">
        <f>IF(K27&gt;=3, 1, 0 )</f>
        <v>0</v>
      </c>
      <c r="L26" s="132">
        <f>L24-L25</f>
        <v>0.25</v>
      </c>
      <c r="M26" s="105">
        <f>ROUNDUP(M27*K25,0)</f>
        <v>0</v>
      </c>
      <c r="N26" s="107" t="e">
        <f>WORKDAY(I26,IF(WEEKDAY(I26,2)&gt;=6,M26,M26-1),'Vacances et jours feriés'!$B$4:$B$47)</f>
        <v>#REF!</v>
      </c>
      <c r="O26" s="108" t="e">
        <f>I26+M26-1</f>
        <v>#REF!</v>
      </c>
      <c r="P26" s="104" t="e">
        <f>IF(M26=0,WORKDAY(I26,M26)-1,WORKDAY(I26,M26))</f>
        <v>#REF!</v>
      </c>
      <c r="Q26" s="146">
        <v>0</v>
      </c>
      <c r="R26" s="104" t="e">
        <f>I26+Q26*(P26-I26)</f>
        <v>#REF!</v>
      </c>
      <c r="S26" s="147" t="e">
        <f>IF(AND(Q26&lt;1,P26&lt;$AN$7),"n","")</f>
        <v>#REF!</v>
      </c>
      <c r="T26" s="109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0"/>
      <c r="BM26" s="110"/>
      <c r="BN26" s="110"/>
      <c r="BO26" s="110"/>
      <c r="BP26" s="110"/>
      <c r="BQ26" s="110"/>
      <c r="BR26" s="110"/>
      <c r="BS26" s="110"/>
      <c r="BT26" s="110"/>
      <c r="BU26" s="110"/>
      <c r="BV26" s="110"/>
      <c r="BW26" s="110"/>
      <c r="BX26" s="110"/>
      <c r="BY26" s="110"/>
      <c r="BZ26" s="110"/>
      <c r="CA26" s="110"/>
      <c r="CB26" s="110"/>
      <c r="CC26" s="110"/>
      <c r="CD26" s="110"/>
      <c r="CE26" s="110"/>
      <c r="CF26" s="110"/>
      <c r="CG26" s="110"/>
      <c r="CH26" s="110"/>
      <c r="CI26" s="110"/>
      <c r="CJ26" s="110"/>
      <c r="CK26" s="110"/>
      <c r="CL26" s="110"/>
      <c r="CM26" s="110"/>
      <c r="CN26" s="110"/>
      <c r="CO26" s="110"/>
      <c r="CP26" s="110"/>
      <c r="CQ26" s="110"/>
      <c r="CR26" s="110"/>
      <c r="CS26" s="110"/>
      <c r="CT26" s="110"/>
      <c r="CU26" s="110"/>
      <c r="CV26" s="110"/>
      <c r="CW26" s="110"/>
      <c r="CX26" s="110"/>
      <c r="CY26" s="110"/>
      <c r="CZ26" s="110"/>
      <c r="DA26" s="110"/>
      <c r="DB26" s="110"/>
      <c r="DC26" s="110"/>
      <c r="DD26" s="110"/>
      <c r="DE26" s="110"/>
      <c r="DF26" s="110"/>
      <c r="DG26" s="110"/>
      <c r="DH26" s="110"/>
      <c r="DI26" s="110"/>
      <c r="DJ26" s="110"/>
      <c r="DK26" s="110"/>
      <c r="DL26" s="110"/>
      <c r="DM26" s="110"/>
      <c r="DN26" s="110"/>
      <c r="DO26" s="110"/>
      <c r="DP26" s="110"/>
      <c r="DQ26" s="110"/>
      <c r="DR26" s="110"/>
      <c r="DS26" s="110"/>
      <c r="DT26" s="110"/>
      <c r="DU26" s="110"/>
      <c r="DV26" s="110"/>
      <c r="DW26" s="110"/>
      <c r="DX26" s="110"/>
      <c r="DY26" s="110"/>
      <c r="DZ26" s="110"/>
      <c r="EA26" s="110"/>
      <c r="EB26" s="110"/>
      <c r="EC26" s="110"/>
      <c r="ED26" s="110"/>
      <c r="EE26" s="110"/>
      <c r="EF26" s="110"/>
      <c r="EG26" s="110"/>
      <c r="EH26" s="110"/>
      <c r="EI26" s="110"/>
      <c r="EJ26" s="110"/>
      <c r="EK26" s="110"/>
      <c r="EL26" s="110"/>
      <c r="EM26" s="110"/>
      <c r="EN26" s="110"/>
      <c r="EO26" s="110"/>
      <c r="EP26" s="110"/>
      <c r="EQ26" s="110"/>
      <c r="ER26" s="110"/>
      <c r="ES26" s="110"/>
      <c r="ET26" s="110"/>
      <c r="EU26" s="110"/>
      <c r="EV26" s="110"/>
      <c r="EW26" s="110"/>
      <c r="EX26" s="110"/>
      <c r="EY26" s="110"/>
      <c r="EZ26" s="110"/>
      <c r="FA26" s="110"/>
      <c r="FB26" s="110"/>
      <c r="FC26" s="110"/>
      <c r="FD26" s="110"/>
      <c r="FE26" s="110"/>
      <c r="FF26" s="110"/>
      <c r="FG26" s="110"/>
      <c r="FH26" s="110"/>
      <c r="FI26" s="110"/>
      <c r="FJ26" s="110"/>
      <c r="FK26" s="110"/>
      <c r="FL26" s="110"/>
      <c r="FM26" s="110"/>
      <c r="FN26" s="110"/>
      <c r="FO26" s="110"/>
      <c r="FP26" s="110"/>
      <c r="FQ26" s="110"/>
      <c r="FR26" s="110"/>
      <c r="FS26" s="110"/>
      <c r="FT26" s="110"/>
      <c r="FU26" s="110"/>
      <c r="FV26" s="110"/>
      <c r="FW26" s="110"/>
      <c r="FX26" s="110"/>
      <c r="FY26" s="110"/>
      <c r="FZ26" s="110"/>
      <c r="GA26" s="110"/>
      <c r="GB26" s="110"/>
      <c r="GC26" s="110"/>
      <c r="GD26" s="110"/>
      <c r="GE26" s="110"/>
      <c r="GF26" s="110"/>
      <c r="GG26" s="110"/>
      <c r="GH26" s="110"/>
      <c r="GI26" s="110"/>
      <c r="GJ26" s="110"/>
      <c r="GK26" s="110"/>
      <c r="GL26" s="110"/>
      <c r="GM26" s="110"/>
      <c r="GN26" s="110"/>
      <c r="GO26" s="110"/>
      <c r="GP26" s="110"/>
      <c r="GQ26" s="110"/>
      <c r="GR26" s="110"/>
      <c r="GS26" s="110"/>
      <c r="GT26" s="110"/>
      <c r="GU26" s="110"/>
      <c r="GV26" s="110"/>
      <c r="GW26" s="110"/>
      <c r="GX26" s="110"/>
      <c r="GY26" s="110"/>
      <c r="GZ26" s="110"/>
      <c r="HA26" s="110"/>
      <c r="HB26" s="110"/>
      <c r="HC26" s="110"/>
      <c r="HD26" s="110"/>
      <c r="HE26" s="110"/>
      <c r="HF26" s="110"/>
      <c r="HG26" s="110"/>
      <c r="HH26" s="110"/>
      <c r="HI26" s="110"/>
      <c r="HJ26" s="110"/>
      <c r="HK26" s="110"/>
      <c r="HL26" s="110"/>
      <c r="HM26" s="110"/>
      <c r="HN26" s="110"/>
      <c r="HO26" s="110"/>
      <c r="HP26" s="110"/>
      <c r="HQ26" s="110"/>
      <c r="HR26" s="110"/>
      <c r="HS26" s="110"/>
      <c r="HT26" s="110"/>
      <c r="HU26" s="110"/>
      <c r="HV26" s="110"/>
      <c r="HW26" s="110"/>
      <c r="HX26" s="110"/>
      <c r="HY26" s="110"/>
      <c r="HZ26" s="110"/>
      <c r="IA26" s="110"/>
      <c r="IB26" s="110"/>
      <c r="IC26" s="110"/>
      <c r="ID26" s="110"/>
      <c r="IE26" s="110"/>
      <c r="IF26" s="110"/>
      <c r="IG26" s="110"/>
      <c r="IH26" s="110"/>
      <c r="II26" s="110"/>
      <c r="IJ26" s="110"/>
      <c r="IK26" s="110"/>
      <c r="IL26" s="110"/>
      <c r="IM26" s="110"/>
      <c r="IN26" s="110"/>
      <c r="IO26" s="110"/>
      <c r="IP26" s="110"/>
      <c r="IQ26" s="110"/>
      <c r="IR26" s="110"/>
      <c r="IS26" s="110"/>
      <c r="IT26" s="110"/>
      <c r="IU26" s="110"/>
      <c r="IV26" s="110"/>
      <c r="IW26" s="110"/>
      <c r="IX26" s="110"/>
      <c r="IY26" s="110"/>
      <c r="IZ26" s="110"/>
      <c r="JA26" s="110"/>
      <c r="JB26" s="110"/>
      <c r="JC26" s="110"/>
      <c r="JD26" s="110"/>
      <c r="JE26" s="110"/>
      <c r="JF26" s="110"/>
      <c r="JG26" s="110"/>
      <c r="JH26" s="110"/>
      <c r="JI26" s="110"/>
      <c r="JJ26" s="110"/>
      <c r="JK26" s="110"/>
      <c r="JL26" s="110"/>
      <c r="JM26" s="110"/>
      <c r="JN26" s="110"/>
      <c r="JO26" s="110"/>
      <c r="JP26" s="110"/>
      <c r="JQ26" s="110"/>
      <c r="JR26" s="110"/>
      <c r="JS26" s="110"/>
      <c r="JT26" s="110"/>
      <c r="JU26" s="110"/>
      <c r="JV26" s="110"/>
      <c r="JW26" s="110"/>
      <c r="JX26" s="110"/>
      <c r="JY26" s="110"/>
      <c r="JZ26" s="110"/>
      <c r="KA26" s="110"/>
      <c r="KB26" s="110"/>
      <c r="KC26" s="110"/>
      <c r="KD26" s="110"/>
      <c r="KE26" s="110"/>
      <c r="KF26" s="110"/>
      <c r="KG26" s="110"/>
      <c r="KH26" s="110"/>
      <c r="KI26" s="110"/>
      <c r="KJ26" s="110"/>
      <c r="KK26" s="110"/>
      <c r="KL26" s="110"/>
      <c r="KM26" s="110"/>
      <c r="KN26" s="110"/>
      <c r="KO26" s="110"/>
      <c r="KP26" s="110"/>
      <c r="KQ26" s="110"/>
      <c r="KR26" s="110"/>
      <c r="KS26" s="110"/>
      <c r="KT26" s="110"/>
      <c r="KU26" s="110"/>
      <c r="KV26" s="110"/>
      <c r="KW26" s="110"/>
      <c r="KX26" s="110"/>
      <c r="KY26" s="110"/>
      <c r="KZ26" s="110"/>
      <c r="LA26" s="110"/>
      <c r="LB26" s="110"/>
      <c r="LC26" s="110"/>
      <c r="LD26" s="110"/>
      <c r="LE26" s="110"/>
      <c r="LF26" s="110"/>
      <c r="LG26" s="110"/>
      <c r="LH26" s="110"/>
      <c r="LI26" s="110"/>
      <c r="LJ26" s="110"/>
      <c r="LK26" s="110"/>
      <c r="LL26" s="110"/>
      <c r="LM26" s="110"/>
      <c r="LN26" s="110"/>
      <c r="LO26" s="110"/>
      <c r="LP26" s="110"/>
      <c r="LQ26" s="110"/>
      <c r="LR26" s="110"/>
      <c r="LS26" s="110"/>
      <c r="LT26" s="110"/>
      <c r="LU26" s="110"/>
      <c r="LV26" s="110"/>
      <c r="LW26" s="110"/>
      <c r="LX26" s="110"/>
      <c r="LY26" s="110"/>
      <c r="LZ26" s="110"/>
      <c r="MA26" s="110"/>
      <c r="MB26" s="110"/>
      <c r="MC26" s="110"/>
      <c r="MD26" s="110"/>
      <c r="ME26" s="110"/>
      <c r="MF26" s="110"/>
      <c r="MG26" s="110"/>
      <c r="MH26" s="110"/>
      <c r="MI26" s="110"/>
      <c r="MJ26" s="110"/>
      <c r="MK26" s="110"/>
      <c r="ML26" s="110"/>
      <c r="MM26" s="110"/>
      <c r="MN26" s="110"/>
      <c r="MO26" s="110"/>
      <c r="MP26" s="110"/>
      <c r="MQ26" s="110"/>
      <c r="MR26" s="110"/>
      <c r="MS26" s="110"/>
      <c r="MT26" s="110"/>
      <c r="MU26" s="110"/>
      <c r="MV26" s="110"/>
      <c r="MW26" s="110"/>
      <c r="MX26" s="110"/>
      <c r="MY26" s="110"/>
      <c r="MZ26" s="110"/>
      <c r="NA26" s="110"/>
      <c r="NB26" s="110"/>
      <c r="NC26" s="110"/>
      <c r="ND26" s="110"/>
      <c r="NE26" s="110"/>
      <c r="NF26" s="110"/>
      <c r="NG26" s="110"/>
      <c r="NH26" s="110"/>
      <c r="NI26" s="110"/>
      <c r="NJ26" s="110"/>
      <c r="NK26" s="110"/>
      <c r="NL26" s="110"/>
      <c r="NM26" s="110"/>
      <c r="NN26" s="110"/>
      <c r="NO26" s="110"/>
      <c r="NP26" s="110"/>
      <c r="NQ26" s="110"/>
      <c r="NR26" s="110"/>
      <c r="NS26" s="110"/>
      <c r="NT26" s="110"/>
      <c r="NU26" s="110"/>
      <c r="NV26" s="110"/>
      <c r="NW26" s="110"/>
      <c r="NX26" s="110"/>
      <c r="NY26" s="110"/>
      <c r="NZ26" s="110"/>
      <c r="OA26" s="110"/>
      <c r="OB26" s="110"/>
      <c r="OC26" s="110"/>
      <c r="OD26" s="110"/>
      <c r="OE26" s="110"/>
      <c r="OF26" s="110"/>
      <c r="OG26" s="110"/>
      <c r="OH26" s="110"/>
      <c r="OI26" s="110"/>
      <c r="OJ26" s="110"/>
      <c r="OK26" s="110"/>
      <c r="OL26" s="110"/>
      <c r="OM26" s="110"/>
      <c r="ON26" s="110"/>
      <c r="OO26" s="110"/>
      <c r="OP26" s="110"/>
      <c r="OQ26" s="110"/>
      <c r="OR26" s="110"/>
      <c r="OS26" s="110"/>
      <c r="OT26" s="110"/>
      <c r="OU26" s="110"/>
      <c r="OV26" s="110"/>
      <c r="OW26" s="110"/>
      <c r="OX26" s="110"/>
      <c r="OY26" s="110"/>
      <c r="OZ26" s="110"/>
      <c r="PA26" s="110"/>
      <c r="PB26" s="110"/>
      <c r="PC26" s="110"/>
      <c r="PD26" s="110"/>
      <c r="PE26" s="110"/>
      <c r="PF26" s="110"/>
      <c r="PG26" s="110"/>
      <c r="PH26" s="110"/>
      <c r="PI26" s="110"/>
      <c r="PJ26" s="110"/>
      <c r="PK26" s="110"/>
      <c r="PL26" s="110"/>
      <c r="PM26" s="110"/>
      <c r="PN26" s="110"/>
      <c r="PO26" s="110"/>
      <c r="PP26" s="110"/>
      <c r="PQ26" s="110"/>
      <c r="PR26" s="110"/>
      <c r="PS26" s="110"/>
      <c r="PT26" s="110"/>
      <c r="PU26" s="110"/>
      <c r="PV26" s="110"/>
      <c r="PW26" s="110"/>
      <c r="PX26" s="110"/>
      <c r="PY26" s="110"/>
      <c r="PZ26" s="110"/>
      <c r="QA26" s="110"/>
      <c r="QB26" s="110"/>
      <c r="QC26" s="110"/>
      <c r="QD26" s="110"/>
      <c r="QE26" s="110"/>
      <c r="QF26" s="110"/>
      <c r="QG26" s="110"/>
      <c r="QH26" s="110"/>
      <c r="QI26" s="110"/>
      <c r="QJ26" s="110"/>
      <c r="QK26" s="110"/>
      <c r="QL26" s="110"/>
      <c r="QM26" s="110"/>
      <c r="QN26" s="110"/>
      <c r="QO26" s="110"/>
      <c r="QP26" s="110"/>
      <c r="QQ26" s="110"/>
      <c r="QR26" s="110"/>
      <c r="QS26" s="110"/>
      <c r="QT26" s="110"/>
      <c r="QU26" s="110"/>
      <c r="QV26" s="110"/>
      <c r="QW26" s="110"/>
      <c r="QX26" s="110"/>
      <c r="QY26" s="110"/>
      <c r="QZ26" s="110"/>
      <c r="RA26" s="110"/>
      <c r="RB26" s="110"/>
      <c r="RC26" s="110"/>
      <c r="RD26" s="110"/>
      <c r="RE26" s="110"/>
      <c r="RF26" s="110"/>
      <c r="RG26" s="110"/>
      <c r="RH26" s="110"/>
      <c r="RI26" s="110"/>
      <c r="RJ26" s="110"/>
      <c r="RK26" s="110"/>
      <c r="RL26" s="110"/>
      <c r="RM26" s="110"/>
      <c r="RN26" s="110"/>
      <c r="RO26" s="110"/>
      <c r="RP26" s="110"/>
      <c r="RQ26" s="110"/>
      <c r="RR26" s="110"/>
      <c r="RS26" s="110"/>
      <c r="RT26" s="110"/>
      <c r="RU26" s="110"/>
      <c r="RV26" s="110"/>
      <c r="RW26" s="110"/>
      <c r="RX26" s="110"/>
      <c r="RY26" s="110"/>
      <c r="RZ26" s="110"/>
      <c r="SA26" s="110"/>
      <c r="SB26" s="110"/>
      <c r="SC26" s="110"/>
      <c r="SD26" s="110"/>
      <c r="SE26" s="110"/>
      <c r="SF26" s="110"/>
      <c r="SG26" s="110"/>
      <c r="SH26" s="110"/>
      <c r="SI26" s="110"/>
      <c r="SJ26" s="110"/>
      <c r="SK26" s="110"/>
      <c r="SL26" s="110"/>
      <c r="SM26" s="110"/>
      <c r="SN26" s="110"/>
      <c r="SO26" s="110"/>
      <c r="SP26" s="110"/>
      <c r="SQ26" s="110"/>
      <c r="SR26" s="110"/>
      <c r="SS26" s="110"/>
      <c r="ST26" s="110"/>
      <c r="SU26" s="110"/>
      <c r="SV26" s="110"/>
      <c r="SW26" s="110"/>
      <c r="SX26" s="110"/>
      <c r="SY26" s="110"/>
      <c r="SZ26" s="110"/>
      <c r="TA26" s="110"/>
      <c r="TB26" s="110"/>
      <c r="TC26" s="110"/>
      <c r="TD26" s="110"/>
      <c r="TE26" s="110"/>
      <c r="TF26" s="110"/>
      <c r="TG26" s="110"/>
      <c r="TH26" s="110"/>
      <c r="TI26" s="110"/>
      <c r="TJ26" s="110"/>
      <c r="TK26" s="110"/>
      <c r="TL26" s="110"/>
      <c r="TM26" s="110"/>
      <c r="TN26" s="110"/>
      <c r="TO26" s="110"/>
      <c r="TP26" s="110"/>
      <c r="TQ26" s="110"/>
      <c r="TR26" s="110"/>
      <c r="TS26" s="110"/>
      <c r="TT26" s="110"/>
      <c r="TU26" s="110"/>
      <c r="TV26" s="110"/>
      <c r="TW26" s="110"/>
      <c r="TX26" s="110"/>
      <c r="TY26" s="110"/>
      <c r="TZ26" s="110"/>
      <c r="UA26" s="110"/>
      <c r="UB26" s="110"/>
      <c r="UC26" s="110"/>
      <c r="UD26" s="110"/>
      <c r="UE26" s="110"/>
      <c r="UF26" s="110"/>
      <c r="UG26" s="110"/>
      <c r="UH26" s="110"/>
      <c r="UI26" s="110"/>
      <c r="UJ26" s="110"/>
      <c r="UK26" s="110"/>
      <c r="UL26" s="110"/>
      <c r="UM26" s="110"/>
      <c r="UN26" s="110"/>
      <c r="UO26" s="110"/>
      <c r="UP26" s="110"/>
      <c r="UQ26" s="110"/>
      <c r="UR26" s="110"/>
      <c r="US26" s="110"/>
      <c r="UT26" s="110"/>
      <c r="UU26" s="110"/>
      <c r="UV26" s="110"/>
      <c r="UW26" s="110"/>
      <c r="UX26" s="110"/>
      <c r="UY26" s="110"/>
      <c r="UZ26" s="110"/>
      <c r="VA26" s="110"/>
      <c r="VB26" s="110"/>
      <c r="VC26" s="110"/>
      <c r="VD26" s="110"/>
      <c r="VE26" s="110"/>
      <c r="VF26" s="110"/>
      <c r="VG26" s="110"/>
      <c r="VH26" s="110"/>
      <c r="VI26" s="110"/>
      <c r="VJ26" s="110"/>
      <c r="VK26" s="110"/>
      <c r="VL26" s="110"/>
      <c r="VM26" s="110"/>
      <c r="VN26" s="110"/>
      <c r="VO26" s="110"/>
      <c r="VP26" s="110"/>
      <c r="VQ26" s="110"/>
      <c r="VR26" s="110"/>
      <c r="VS26" s="110"/>
      <c r="VT26" s="110"/>
      <c r="VU26" s="110"/>
      <c r="VV26" s="110"/>
      <c r="VW26" s="110"/>
      <c r="VX26" s="110"/>
      <c r="VY26" s="110"/>
      <c r="VZ26" s="110"/>
      <c r="WA26" s="110"/>
      <c r="WB26" s="110"/>
      <c r="WC26" s="110"/>
      <c r="WD26" s="110"/>
      <c r="WE26" s="110"/>
      <c r="WF26" s="110"/>
      <c r="WG26" s="110"/>
      <c r="WH26" s="110"/>
      <c r="WI26" s="110"/>
      <c r="WJ26" s="110"/>
      <c r="WK26" s="110"/>
      <c r="WL26" s="110"/>
      <c r="WM26" s="110"/>
      <c r="WN26" s="110"/>
      <c r="WO26" s="110"/>
      <c r="WP26" s="110"/>
      <c r="WQ26" s="110"/>
      <c r="WR26" s="110"/>
      <c r="WS26" s="110"/>
      <c r="WT26" s="110"/>
      <c r="WU26" s="110"/>
      <c r="WV26" s="110"/>
      <c r="WW26" s="110"/>
      <c r="WX26" s="110"/>
      <c r="WY26" s="110"/>
      <c r="WZ26" s="110"/>
      <c r="XA26" s="110"/>
      <c r="XB26" s="110"/>
      <c r="XC26" s="110"/>
      <c r="XD26" s="110"/>
      <c r="XE26" s="110"/>
      <c r="XF26" s="110"/>
      <c r="XG26" s="110"/>
      <c r="XH26" s="110"/>
      <c r="XI26" s="110"/>
      <c r="XJ26" s="110"/>
      <c r="XK26" s="110"/>
      <c r="XL26" s="110"/>
      <c r="XM26" s="110"/>
      <c r="XN26" s="110"/>
      <c r="XO26" s="110"/>
      <c r="XP26" s="110"/>
      <c r="XQ26" s="110"/>
      <c r="XR26" s="110"/>
      <c r="XS26" s="110"/>
      <c r="XT26" s="110"/>
      <c r="XU26" s="110"/>
      <c r="XV26" s="110"/>
      <c r="XW26" s="110"/>
      <c r="XX26" s="110"/>
      <c r="XY26" s="110"/>
      <c r="XZ26" s="110"/>
      <c r="YA26" s="110"/>
      <c r="YB26" s="110"/>
      <c r="YC26" s="110"/>
      <c r="YD26" s="110"/>
      <c r="YE26" s="110"/>
      <c r="YF26" s="110"/>
      <c r="YG26" s="110"/>
      <c r="YH26" s="110"/>
      <c r="YI26" s="110"/>
      <c r="YJ26" s="110"/>
      <c r="YK26" s="110"/>
      <c r="YL26" s="110"/>
      <c r="YM26" s="110"/>
      <c r="YN26" s="110"/>
      <c r="YO26" s="110"/>
      <c r="YP26" s="110"/>
      <c r="YQ26" s="110"/>
      <c r="YR26" s="110"/>
      <c r="YS26" s="110"/>
      <c r="YT26" s="110"/>
      <c r="YU26" s="110"/>
      <c r="YV26" s="110"/>
      <c r="YW26" s="110"/>
      <c r="YX26" s="110"/>
      <c r="YY26" s="110"/>
      <c r="YZ26" s="110"/>
      <c r="ZA26" s="110"/>
      <c r="ZB26" s="110"/>
      <c r="ZC26" s="110"/>
      <c r="ZD26" s="110"/>
      <c r="ZE26" s="110"/>
      <c r="ZF26" s="110"/>
      <c r="ZG26" s="110"/>
      <c r="ZH26" s="110"/>
      <c r="ZI26" s="110"/>
      <c r="ZJ26" s="110"/>
      <c r="ZK26" s="110"/>
      <c r="ZL26" s="110"/>
      <c r="ZM26" s="110"/>
      <c r="ZN26" s="110"/>
      <c r="ZO26" s="110"/>
      <c r="ZP26" s="110"/>
      <c r="ZQ26" s="110"/>
      <c r="ZR26" s="110"/>
      <c r="ZS26" s="110"/>
      <c r="ZT26" s="110"/>
      <c r="ZU26" s="110"/>
      <c r="ZV26" s="110"/>
      <c r="ZW26" s="110"/>
      <c r="ZX26" s="110"/>
      <c r="ZY26" s="110"/>
      <c r="ZZ26" s="110"/>
      <c r="AAA26" s="110"/>
      <c r="AAB26" s="110"/>
      <c r="AAC26" s="110"/>
      <c r="AAD26" s="110"/>
      <c r="AAE26" s="110"/>
      <c r="AAF26" s="110"/>
      <c r="AAG26" s="110"/>
      <c r="AAH26" s="110"/>
      <c r="AAI26" s="110"/>
      <c r="AAJ26" s="110"/>
      <c r="AAK26" s="110"/>
      <c r="AAL26" s="110"/>
      <c r="AAM26" s="110"/>
      <c r="AAN26" s="110"/>
      <c r="AAO26" s="110"/>
      <c r="AAP26" s="110"/>
      <c r="AAQ26" s="110"/>
      <c r="AAR26" s="110"/>
      <c r="AAS26" s="110"/>
      <c r="AAT26" s="110"/>
      <c r="AAU26" s="110"/>
      <c r="AAV26" s="110"/>
      <c r="AAW26" s="110"/>
      <c r="AAX26" s="110"/>
      <c r="AAY26" s="110"/>
      <c r="AAZ26" s="110"/>
      <c r="ABA26" s="110"/>
      <c r="ABB26" s="110"/>
      <c r="ABC26" s="110"/>
      <c r="ABD26" s="110"/>
      <c r="ABE26" s="110"/>
      <c r="ABF26" s="110"/>
      <c r="ABG26" s="110"/>
      <c r="ABH26" s="110"/>
      <c r="ABI26" s="110"/>
      <c r="ABJ26" s="110"/>
      <c r="ABK26" s="110"/>
      <c r="ABL26" s="110"/>
      <c r="ABM26" s="110"/>
      <c r="ABN26" s="110"/>
      <c r="ABO26" s="110"/>
      <c r="ABP26" s="110"/>
      <c r="ABQ26" s="110"/>
      <c r="ABR26" s="110"/>
      <c r="ABS26" s="110"/>
      <c r="ABT26" s="110"/>
      <c r="ABU26" s="110"/>
      <c r="ABV26" s="110"/>
      <c r="ABW26" s="110"/>
      <c r="ABX26" s="110"/>
      <c r="ABY26" s="110"/>
      <c r="ABZ26" s="110"/>
      <c r="ACA26" s="110"/>
      <c r="ACB26" s="110"/>
      <c r="ACC26" s="110"/>
      <c r="ACD26" s="110"/>
      <c r="ACE26" s="110"/>
      <c r="ACF26" s="110"/>
      <c r="ACG26" s="110"/>
      <c r="ACH26" s="110"/>
      <c r="ACI26" s="110"/>
      <c r="ACJ26" s="110"/>
      <c r="ACK26" s="110"/>
      <c r="ACL26" s="110"/>
      <c r="ACM26" s="110"/>
      <c r="ACN26" s="110"/>
      <c r="ACO26" s="110"/>
      <c r="ACP26" s="110"/>
      <c r="ACQ26" s="110"/>
      <c r="ACR26" s="110"/>
      <c r="ACS26" s="110"/>
      <c r="ACT26" s="110"/>
      <c r="ACU26" s="110"/>
      <c r="ACV26" s="110"/>
      <c r="ACW26" s="110"/>
      <c r="ACX26" s="110"/>
      <c r="ACY26" s="110"/>
      <c r="ACZ26" s="110"/>
      <c r="ADA26" s="110"/>
      <c r="ADB26" s="110"/>
      <c r="ADC26" s="110"/>
      <c r="ADD26" s="110"/>
      <c r="ADE26" s="110"/>
      <c r="ADF26" s="110"/>
      <c r="ADG26" s="110"/>
      <c r="ADH26" s="110"/>
      <c r="ADI26" s="110"/>
      <c r="ADJ26" s="110"/>
      <c r="ADK26" s="110"/>
      <c r="ADL26" s="110"/>
      <c r="ADM26" s="110"/>
      <c r="ADN26" s="110"/>
      <c r="ADO26" s="110"/>
      <c r="ADP26" s="110"/>
      <c r="ADQ26" s="110"/>
      <c r="ADR26" s="110"/>
      <c r="ADS26" s="110"/>
      <c r="ADT26" s="110"/>
      <c r="ADU26" s="110"/>
      <c r="ADV26" s="110"/>
      <c r="ADW26" s="110"/>
      <c r="ADX26" s="110"/>
      <c r="ADY26" s="110"/>
      <c r="ADZ26" s="110"/>
      <c r="AEA26" s="110"/>
      <c r="AEB26" s="110"/>
      <c r="AEC26" s="110"/>
      <c r="AED26" s="110"/>
      <c r="AEE26" s="110"/>
      <c r="AEF26" s="110"/>
      <c r="AEG26" s="110"/>
      <c r="AEH26" s="110"/>
      <c r="AEI26" s="110"/>
      <c r="AEJ26" s="110"/>
      <c r="AEK26" s="110"/>
      <c r="AEL26" s="110"/>
      <c r="AEM26" s="110"/>
      <c r="AEN26" s="110"/>
      <c r="AEO26" s="110"/>
      <c r="AEP26" s="110"/>
      <c r="AEQ26" s="110"/>
      <c r="AER26" s="110"/>
      <c r="AES26" s="110"/>
      <c r="AET26" s="110"/>
      <c r="AEU26" s="110"/>
      <c r="AEV26" s="110"/>
      <c r="AEW26" s="110"/>
      <c r="AEX26" s="110"/>
      <c r="AEY26" s="110"/>
      <c r="AEZ26" s="110"/>
      <c r="AFA26" s="110"/>
      <c r="AFB26" s="110"/>
      <c r="AFC26" s="110"/>
      <c r="AFD26" s="110"/>
      <c r="AFE26" s="110"/>
      <c r="AFF26" s="110"/>
      <c r="AFG26" s="110"/>
      <c r="AFH26" s="110"/>
      <c r="AFI26" s="110"/>
      <c r="AFJ26" s="110"/>
      <c r="AFK26" s="110"/>
      <c r="AFL26" s="110"/>
      <c r="AFM26" s="110"/>
      <c r="AFN26" s="110"/>
      <c r="AFO26" s="110"/>
      <c r="AFP26" s="110"/>
      <c r="AFQ26" s="110"/>
      <c r="AFR26" s="110"/>
      <c r="AFS26" s="110"/>
      <c r="AFT26" s="110"/>
      <c r="AFU26" s="110"/>
      <c r="AFV26" s="110"/>
      <c r="AFW26" s="110"/>
      <c r="AFX26" s="110"/>
      <c r="AFY26" s="110"/>
      <c r="AFZ26" s="110"/>
      <c r="AGA26" s="110"/>
      <c r="AGB26" s="110"/>
      <c r="AGC26" s="110"/>
      <c r="AGD26" s="110"/>
      <c r="AGE26" s="110"/>
      <c r="AGF26" s="110"/>
      <c r="AGG26" s="110"/>
      <c r="AGH26" s="110"/>
      <c r="AGI26" s="110"/>
      <c r="AGJ26" s="110"/>
      <c r="AGK26" s="110"/>
      <c r="AGL26" s="110"/>
      <c r="AGM26" s="110"/>
      <c r="AGN26" s="110"/>
      <c r="AGO26" s="110"/>
      <c r="AGP26" s="110"/>
      <c r="AGQ26" s="110"/>
      <c r="AGR26" s="110"/>
      <c r="AGS26" s="110"/>
      <c r="AGT26" s="110"/>
      <c r="AGU26" s="110"/>
      <c r="AGV26" s="110"/>
      <c r="AGW26" s="110"/>
      <c r="AGX26" s="110"/>
      <c r="AGY26" s="110"/>
      <c r="AGZ26" s="110"/>
      <c r="AHA26" s="110"/>
      <c r="AHB26" s="110"/>
      <c r="AHC26" s="110"/>
      <c r="AHD26" s="110"/>
      <c r="AHE26" s="110"/>
      <c r="AHF26" s="110"/>
      <c r="AHG26" s="110"/>
      <c r="AHH26" s="110"/>
      <c r="AHI26" s="110"/>
      <c r="AHJ26" s="110"/>
      <c r="AHK26" s="110"/>
      <c r="AHL26" s="110"/>
      <c r="AHM26" s="110"/>
      <c r="AHN26" s="110"/>
      <c r="AHO26" s="110"/>
      <c r="AHP26" s="110"/>
      <c r="AHQ26" s="110"/>
      <c r="AHR26" s="110"/>
      <c r="AHS26" s="110"/>
      <c r="AHT26" s="110"/>
      <c r="AHU26" s="110"/>
      <c r="AHV26" s="110"/>
      <c r="AHW26" s="110"/>
      <c r="AHX26" s="110"/>
      <c r="AHY26" s="110"/>
      <c r="AHZ26" s="110"/>
      <c r="AIA26" s="110"/>
      <c r="AIB26" s="110"/>
      <c r="AIC26" s="110"/>
      <c r="AID26" s="110"/>
      <c r="AIE26" s="110"/>
      <c r="AIF26" s="110"/>
      <c r="AIG26" s="110"/>
      <c r="AIH26" s="110"/>
      <c r="AII26" s="110"/>
      <c r="AIJ26" s="110"/>
      <c r="AIK26" s="110"/>
      <c r="AIL26" s="110"/>
      <c r="AIM26" s="110"/>
      <c r="AIN26" s="110"/>
      <c r="AIO26" s="110"/>
      <c r="AIP26" s="110"/>
      <c r="AIQ26" s="110"/>
      <c r="AIR26" s="110"/>
      <c r="AIS26" s="110"/>
      <c r="AIT26" s="110"/>
      <c r="AIU26" s="110"/>
      <c r="AIV26" s="110"/>
      <c r="AIW26" s="110"/>
      <c r="AIX26" s="110"/>
      <c r="AIY26" s="110"/>
      <c r="AIZ26" s="110"/>
      <c r="AJA26" s="110"/>
      <c r="AJB26" s="110"/>
      <c r="AJC26" s="110"/>
      <c r="AJD26" s="110"/>
      <c r="AJE26" s="110"/>
      <c r="AJF26" s="110"/>
      <c r="AJG26" s="110"/>
      <c r="AJH26" s="110"/>
      <c r="AJI26" s="110"/>
      <c r="AJJ26" s="110"/>
      <c r="AJK26" s="110"/>
      <c r="AJL26" s="110"/>
      <c r="AJM26" s="110"/>
      <c r="AJN26" s="110"/>
      <c r="AJO26" s="110"/>
      <c r="AJP26" s="110"/>
      <c r="AJQ26" s="110"/>
      <c r="AJR26" s="110"/>
      <c r="AJS26" s="110"/>
      <c r="AJT26" s="110"/>
      <c r="AJU26" s="110"/>
      <c r="AJV26" s="110"/>
      <c r="AJW26" s="110"/>
      <c r="AJX26" s="110"/>
      <c r="AJY26" s="110"/>
      <c r="AJZ26" s="110"/>
      <c r="AKA26" s="110"/>
      <c r="AKB26" s="110"/>
      <c r="AKC26" s="110"/>
      <c r="AKD26" s="110"/>
      <c r="AKE26" s="110"/>
      <c r="AKF26" s="110"/>
      <c r="AKG26" s="110"/>
      <c r="AKH26" s="110"/>
      <c r="AKI26" s="110"/>
      <c r="AKJ26" s="110"/>
      <c r="AKK26" s="110"/>
    </row>
    <row r="27" spans="1:973" s="111" customFormat="1" x14ac:dyDescent="0.2">
      <c r="A27" s="78"/>
      <c r="B27" s="201"/>
      <c r="C27" s="247" t="s">
        <v>21</v>
      </c>
      <c r="D27" s="247"/>
      <c r="E27" s="247"/>
      <c r="F27" s="247"/>
      <c r="G27" s="185" t="s">
        <v>18</v>
      </c>
      <c r="H27" s="134">
        <v>1</v>
      </c>
      <c r="I27" s="186" t="e">
        <f>#REF!+H27</f>
        <v>#REF!</v>
      </c>
      <c r="J27" s="187">
        <v>1.5</v>
      </c>
      <c r="K27" s="188">
        <v>1</v>
      </c>
      <c r="L27" s="189">
        <v>1</v>
      </c>
      <c r="M27" s="190">
        <f>ROUNDUP(J27/(K27+(K25*L25)),0)</f>
        <v>2</v>
      </c>
      <c r="N27" s="191" t="e">
        <f>WORKDAY(I27,IF(WEEKDAY(I27,2)&gt;=6,M27,M27-1),'Vacances et jours feriés'!$B$4:$B$47)</f>
        <v>#REF!</v>
      </c>
      <c r="O27" s="192" t="e">
        <f>I27+M27-1</f>
        <v>#REF!</v>
      </c>
      <c r="P27" s="186" t="e">
        <f>IF(M27=0,WORKDAY(I27,M27)-1,WORKDAY(I27,M27)-3)</f>
        <v>#REF!</v>
      </c>
      <c r="Q27" s="193">
        <v>0</v>
      </c>
      <c r="R27" s="186" t="e">
        <f>I27+Q27*(P27-I27)</f>
        <v>#REF!</v>
      </c>
      <c r="S27" s="194" t="e">
        <f>IF(AND(Q27&lt;1,P27&lt;$AN$7),"n","")</f>
        <v>#REF!</v>
      </c>
      <c r="T27" s="195"/>
      <c r="U27" s="196"/>
      <c r="V27" s="196"/>
      <c r="W27" s="196"/>
      <c r="X27" s="196"/>
      <c r="Y27" s="196"/>
      <c r="Z27" s="196"/>
      <c r="AA27" s="196"/>
      <c r="AB27" s="196"/>
      <c r="AC27" s="196"/>
      <c r="AD27" s="196"/>
      <c r="AE27" s="196"/>
      <c r="AF27" s="196"/>
      <c r="AG27" s="196"/>
      <c r="AH27" s="196"/>
      <c r="AI27" s="196"/>
      <c r="AJ27" s="196"/>
      <c r="AK27" s="196"/>
      <c r="AL27" s="196"/>
      <c r="AM27" s="196"/>
      <c r="AN27" s="196"/>
      <c r="AO27" s="172"/>
      <c r="AP27" s="172"/>
      <c r="AQ27" s="172"/>
      <c r="AR27" s="182"/>
      <c r="AS27" s="182"/>
      <c r="AT27" s="180"/>
      <c r="AU27" s="172"/>
      <c r="AV27" s="172"/>
      <c r="AW27" s="172"/>
      <c r="AX27" s="172"/>
      <c r="AY27" s="172"/>
      <c r="AZ27" s="172"/>
      <c r="BA27" s="172"/>
      <c r="BB27" s="172"/>
      <c r="BC27" s="172"/>
      <c r="BD27" s="172"/>
      <c r="BE27" s="172"/>
      <c r="BF27" s="172"/>
      <c r="BG27" s="172"/>
      <c r="BH27" s="172"/>
      <c r="BI27" s="172"/>
      <c r="BJ27" s="172"/>
      <c r="BK27" s="172"/>
      <c r="BL27" s="172"/>
      <c r="BM27" s="172"/>
      <c r="BN27" s="172"/>
      <c r="BO27" s="172"/>
      <c r="BP27" s="172"/>
      <c r="BQ27" s="172"/>
      <c r="BR27" s="172"/>
      <c r="BS27" s="172"/>
      <c r="BT27" s="172"/>
      <c r="BU27" s="172"/>
      <c r="BV27" s="172"/>
      <c r="BW27" s="172"/>
      <c r="BX27" s="172"/>
      <c r="BY27" s="171"/>
      <c r="BZ27" s="171"/>
      <c r="CA27" s="171"/>
      <c r="CB27" s="171"/>
      <c r="CC27" s="171"/>
      <c r="CD27" s="171"/>
      <c r="CE27" s="171"/>
      <c r="CF27" s="171"/>
      <c r="CG27" s="171"/>
      <c r="CH27" s="171"/>
      <c r="CI27" s="171"/>
      <c r="CJ27" s="171"/>
      <c r="CK27" s="171"/>
      <c r="CL27" s="171"/>
      <c r="CM27" s="171"/>
      <c r="CN27" s="171"/>
      <c r="CO27" s="171"/>
      <c r="CP27" s="171"/>
      <c r="CQ27" s="171"/>
      <c r="CR27" s="171"/>
      <c r="CS27" s="171"/>
      <c r="CT27" s="171"/>
      <c r="CU27" s="171"/>
      <c r="CV27" s="171"/>
      <c r="CW27" s="171"/>
      <c r="CX27" s="171"/>
      <c r="CY27" s="171"/>
      <c r="CZ27" s="171"/>
      <c r="DA27" s="171"/>
      <c r="DB27" s="171"/>
      <c r="DC27" s="171"/>
      <c r="DD27" s="171"/>
      <c r="DE27" s="171"/>
      <c r="DF27" s="171"/>
      <c r="DG27" s="171"/>
      <c r="DH27" s="171"/>
      <c r="DI27" s="171"/>
      <c r="DJ27" s="171"/>
      <c r="DK27" s="171"/>
      <c r="DL27" s="171"/>
      <c r="DM27" s="171"/>
      <c r="DN27" s="171"/>
      <c r="DO27" s="171"/>
      <c r="DP27" s="171"/>
      <c r="DQ27" s="171"/>
      <c r="DR27" s="171"/>
      <c r="DS27" s="171"/>
      <c r="DT27" s="171"/>
      <c r="DU27" s="171"/>
      <c r="DV27" s="171"/>
      <c r="DW27" s="171"/>
      <c r="DX27" s="171"/>
      <c r="DY27" s="171"/>
      <c r="DZ27" s="171"/>
      <c r="EA27" s="171"/>
      <c r="EB27" s="171"/>
      <c r="EC27" s="171"/>
      <c r="ED27" s="171"/>
      <c r="EE27" s="171"/>
      <c r="EF27" s="171"/>
      <c r="EG27" s="171"/>
      <c r="EH27" s="171"/>
      <c r="EI27" s="171"/>
      <c r="EJ27" s="171"/>
      <c r="EK27" s="171"/>
      <c r="EL27" s="171"/>
      <c r="EM27" s="171"/>
      <c r="EN27" s="171"/>
      <c r="EO27" s="171"/>
      <c r="EP27" s="171"/>
      <c r="EQ27" s="171"/>
      <c r="ER27" s="171"/>
      <c r="ES27" s="171"/>
      <c r="ET27" s="171"/>
      <c r="EU27" s="171"/>
      <c r="EV27" s="171"/>
      <c r="EW27" s="171"/>
      <c r="EX27" s="171"/>
      <c r="EY27" s="171"/>
      <c r="EZ27" s="171"/>
      <c r="FA27" s="171"/>
      <c r="FB27" s="171"/>
      <c r="FC27" s="171"/>
      <c r="FD27" s="171"/>
      <c r="FE27" s="171"/>
      <c r="FF27" s="171"/>
      <c r="FG27" s="171"/>
      <c r="FH27" s="171"/>
      <c r="FI27" s="171"/>
      <c r="FJ27" s="171"/>
      <c r="FK27" s="171"/>
      <c r="FL27" s="171"/>
      <c r="FM27" s="171"/>
      <c r="FN27" s="171"/>
      <c r="FO27" s="171"/>
      <c r="FP27" s="171"/>
      <c r="FQ27" s="171"/>
      <c r="FR27" s="171"/>
      <c r="FS27" s="171"/>
      <c r="FT27" s="171"/>
      <c r="FU27" s="171"/>
      <c r="FV27" s="171"/>
      <c r="FW27" s="171"/>
      <c r="FX27" s="171"/>
      <c r="FY27" s="171"/>
      <c r="FZ27" s="171"/>
      <c r="GA27" s="171"/>
      <c r="GB27" s="171"/>
      <c r="GC27" s="171"/>
      <c r="GD27" s="171"/>
      <c r="GE27" s="171"/>
      <c r="GF27" s="171"/>
      <c r="GG27" s="171"/>
      <c r="GH27" s="171"/>
      <c r="GI27" s="171"/>
      <c r="GJ27" s="171"/>
      <c r="GK27" s="171"/>
      <c r="GL27" s="171"/>
      <c r="GM27" s="171"/>
      <c r="GN27" s="171"/>
      <c r="GO27" s="171"/>
      <c r="GP27" s="171"/>
      <c r="GQ27" s="171"/>
      <c r="GR27" s="171"/>
      <c r="GS27" s="171"/>
      <c r="GT27" s="171"/>
      <c r="GU27" s="171"/>
      <c r="GV27" s="171"/>
      <c r="GW27" s="171"/>
      <c r="GX27" s="171"/>
      <c r="GY27" s="171"/>
      <c r="GZ27" s="171"/>
      <c r="HA27" s="171"/>
      <c r="HB27" s="171"/>
      <c r="HC27" s="171"/>
      <c r="HD27" s="171"/>
      <c r="HE27" s="171"/>
      <c r="HF27" s="171"/>
      <c r="HG27" s="171"/>
      <c r="HH27" s="171"/>
      <c r="HI27" s="171"/>
      <c r="HJ27" s="171"/>
      <c r="HK27" s="171"/>
      <c r="HL27" s="171"/>
      <c r="HM27" s="171"/>
      <c r="HN27" s="171"/>
      <c r="HO27" s="171"/>
      <c r="HP27" s="171"/>
      <c r="HQ27" s="171"/>
      <c r="HR27" s="171"/>
      <c r="HS27" s="171"/>
      <c r="HT27" s="171"/>
      <c r="HU27" s="171"/>
      <c r="HV27" s="171"/>
      <c r="HW27" s="171"/>
      <c r="HX27" s="171"/>
      <c r="HY27" s="171"/>
      <c r="HZ27" s="171"/>
      <c r="IA27" s="171"/>
      <c r="IB27" s="171"/>
      <c r="IC27" s="171"/>
      <c r="ID27" s="171"/>
      <c r="IE27" s="171"/>
      <c r="IF27" s="171"/>
      <c r="IG27" s="171"/>
      <c r="IH27" s="171"/>
      <c r="II27" s="171"/>
      <c r="IJ27" s="171"/>
      <c r="IK27" s="171"/>
      <c r="IL27" s="171"/>
      <c r="IM27" s="171"/>
      <c r="IN27" s="171"/>
      <c r="IO27" s="171"/>
      <c r="IP27" s="171"/>
      <c r="IQ27" s="171"/>
      <c r="IR27" s="171"/>
      <c r="IS27" s="171"/>
      <c r="IT27" s="171"/>
      <c r="IU27" s="171"/>
      <c r="IV27" s="171"/>
      <c r="IW27" s="171"/>
      <c r="IX27" s="171"/>
      <c r="IY27" s="171"/>
      <c r="IZ27" s="171"/>
      <c r="JA27" s="171"/>
      <c r="JB27" s="171"/>
      <c r="JC27" s="171"/>
      <c r="JD27" s="171"/>
      <c r="JE27" s="171"/>
      <c r="JF27" s="171"/>
      <c r="JG27" s="171"/>
      <c r="JH27" s="171"/>
      <c r="JI27" s="171"/>
      <c r="JJ27" s="171"/>
      <c r="JK27" s="171"/>
      <c r="JL27" s="171"/>
      <c r="JM27" s="171"/>
      <c r="JN27" s="171"/>
      <c r="JO27" s="171"/>
      <c r="JP27" s="171"/>
      <c r="JQ27" s="171"/>
      <c r="JR27" s="171"/>
      <c r="JS27" s="171"/>
      <c r="JT27" s="171"/>
      <c r="JU27" s="171"/>
      <c r="JV27" s="171"/>
      <c r="JW27" s="171"/>
      <c r="JX27" s="171"/>
      <c r="JY27" s="171"/>
      <c r="JZ27" s="171"/>
      <c r="KA27" s="171"/>
      <c r="KB27" s="171"/>
      <c r="KC27" s="171"/>
      <c r="KD27" s="171"/>
      <c r="KE27" s="171"/>
      <c r="KF27" s="171"/>
      <c r="KG27" s="171"/>
      <c r="KH27" s="171"/>
      <c r="KI27" s="171"/>
      <c r="KJ27" s="171"/>
      <c r="KK27" s="171"/>
      <c r="KL27" s="171"/>
      <c r="KM27" s="171"/>
      <c r="KN27" s="171"/>
      <c r="KO27" s="171"/>
      <c r="KP27" s="171"/>
      <c r="KQ27" s="171"/>
      <c r="KR27" s="171"/>
      <c r="KS27" s="171"/>
      <c r="KT27" s="171"/>
      <c r="KU27" s="171"/>
      <c r="KV27" s="171"/>
      <c r="KW27" s="171"/>
      <c r="KX27" s="171"/>
      <c r="KY27" s="171"/>
      <c r="KZ27" s="171"/>
      <c r="LA27" s="171"/>
      <c r="LB27" s="171"/>
      <c r="LC27" s="171"/>
      <c r="LD27" s="171"/>
      <c r="LE27" s="171"/>
      <c r="LF27" s="171"/>
      <c r="LG27" s="171"/>
      <c r="LH27" s="171"/>
      <c r="LI27" s="171"/>
      <c r="LJ27" s="171"/>
      <c r="LK27" s="171"/>
      <c r="LL27" s="171"/>
      <c r="LM27" s="171"/>
      <c r="LN27" s="171"/>
      <c r="LO27" s="171"/>
      <c r="LP27" s="171"/>
      <c r="LQ27" s="171"/>
      <c r="LR27" s="171"/>
      <c r="LS27" s="171"/>
      <c r="LT27" s="171"/>
      <c r="LU27" s="171"/>
      <c r="LV27" s="171"/>
      <c r="LW27" s="171"/>
      <c r="LX27" s="171"/>
      <c r="LY27" s="171"/>
      <c r="LZ27" s="171"/>
      <c r="MA27" s="171"/>
      <c r="MB27" s="171"/>
      <c r="MC27" s="171"/>
      <c r="MD27" s="171"/>
      <c r="ME27" s="171"/>
      <c r="MF27" s="171"/>
      <c r="MG27" s="171"/>
      <c r="MH27" s="171"/>
      <c r="MI27" s="171"/>
      <c r="MJ27" s="171"/>
      <c r="MK27" s="171"/>
      <c r="ML27" s="171"/>
      <c r="MM27" s="171"/>
      <c r="MN27" s="171"/>
      <c r="MO27" s="171"/>
      <c r="MP27" s="171"/>
      <c r="MQ27" s="171"/>
      <c r="MR27" s="171"/>
      <c r="MS27" s="171"/>
      <c r="MT27" s="171"/>
      <c r="MU27" s="171"/>
      <c r="MV27" s="171"/>
      <c r="MW27" s="171"/>
      <c r="MX27" s="171"/>
      <c r="MY27" s="171"/>
      <c r="MZ27" s="171"/>
      <c r="NA27" s="171"/>
      <c r="NB27" s="171"/>
      <c r="NC27" s="171"/>
      <c r="ND27" s="171"/>
      <c r="NE27" s="171"/>
      <c r="NF27" s="171"/>
      <c r="NG27" s="171"/>
      <c r="NH27" s="171"/>
      <c r="NI27" s="171"/>
      <c r="NJ27" s="171"/>
      <c r="NK27" s="171"/>
      <c r="NL27" s="171"/>
      <c r="NM27" s="171"/>
      <c r="NN27" s="171"/>
      <c r="NO27" s="171"/>
      <c r="NP27" s="171"/>
      <c r="NQ27" s="171"/>
      <c r="NR27" s="171"/>
      <c r="NS27" s="171"/>
      <c r="NT27" s="171"/>
      <c r="NU27" s="171"/>
      <c r="NV27" s="110"/>
      <c r="NW27" s="110"/>
      <c r="NX27" s="110"/>
      <c r="NY27" s="110"/>
      <c r="NZ27" s="110"/>
      <c r="OA27" s="110"/>
      <c r="OB27" s="110"/>
      <c r="OC27" s="110"/>
      <c r="OD27" s="110"/>
      <c r="OE27" s="110"/>
      <c r="OF27" s="110"/>
      <c r="OG27" s="110"/>
      <c r="OH27" s="110"/>
      <c r="OI27" s="110"/>
      <c r="OJ27" s="110"/>
      <c r="OK27" s="110"/>
      <c r="OL27" s="110"/>
      <c r="OM27" s="110"/>
      <c r="ON27" s="110"/>
      <c r="OO27" s="110"/>
      <c r="OP27" s="110"/>
      <c r="OQ27" s="110"/>
      <c r="OR27" s="110"/>
      <c r="OS27" s="110"/>
      <c r="OT27" s="110"/>
      <c r="OU27" s="110"/>
      <c r="OV27" s="110"/>
      <c r="OW27" s="110"/>
      <c r="OX27" s="110"/>
      <c r="OY27" s="110"/>
      <c r="OZ27" s="110"/>
      <c r="PA27" s="110"/>
      <c r="PB27" s="110"/>
      <c r="PC27" s="110"/>
      <c r="PD27" s="110"/>
      <c r="PE27" s="110"/>
      <c r="PF27" s="110"/>
      <c r="PG27" s="110"/>
      <c r="PH27" s="110"/>
      <c r="PI27" s="110"/>
      <c r="PJ27" s="110"/>
      <c r="PK27" s="110"/>
      <c r="PL27" s="110"/>
      <c r="PM27" s="110"/>
      <c r="PN27" s="110"/>
      <c r="PO27" s="110"/>
      <c r="PP27" s="110"/>
      <c r="PQ27" s="110"/>
      <c r="PR27" s="110"/>
      <c r="PS27" s="110"/>
      <c r="PT27" s="110"/>
      <c r="PU27" s="110"/>
      <c r="PV27" s="110"/>
      <c r="PW27" s="110"/>
      <c r="PX27" s="110"/>
      <c r="PY27" s="110"/>
      <c r="PZ27" s="110"/>
      <c r="QA27" s="110"/>
      <c r="QB27" s="110"/>
      <c r="QC27" s="110"/>
      <c r="QD27" s="110"/>
      <c r="QE27" s="110"/>
      <c r="QF27" s="110"/>
      <c r="QG27" s="110"/>
      <c r="QH27" s="110"/>
      <c r="QI27" s="110"/>
      <c r="QJ27" s="110"/>
      <c r="QK27" s="110"/>
      <c r="QL27" s="110"/>
      <c r="QM27" s="110"/>
      <c r="QN27" s="110"/>
      <c r="QO27" s="110"/>
      <c r="QP27" s="110"/>
      <c r="QQ27" s="110"/>
      <c r="QR27" s="110"/>
      <c r="QS27" s="110"/>
      <c r="QT27" s="110"/>
      <c r="QU27" s="110"/>
      <c r="QV27" s="110"/>
      <c r="QW27" s="110"/>
      <c r="QX27" s="110"/>
      <c r="QY27" s="110"/>
      <c r="QZ27" s="110"/>
      <c r="RA27" s="110"/>
      <c r="RB27" s="110"/>
      <c r="RC27" s="110"/>
      <c r="RD27" s="110"/>
      <c r="RE27" s="110"/>
      <c r="RF27" s="110"/>
      <c r="RG27" s="110"/>
      <c r="RH27" s="110"/>
      <c r="RI27" s="110"/>
      <c r="RJ27" s="110"/>
      <c r="RK27" s="110"/>
      <c r="RL27" s="110"/>
      <c r="RM27" s="110"/>
      <c r="RN27" s="110"/>
      <c r="RO27" s="110"/>
      <c r="RP27" s="110"/>
      <c r="RQ27" s="110"/>
      <c r="RR27" s="110"/>
      <c r="RS27" s="110"/>
      <c r="RT27" s="110"/>
      <c r="RU27" s="110"/>
      <c r="RV27" s="110"/>
      <c r="RW27" s="110"/>
      <c r="RX27" s="110"/>
      <c r="RY27" s="110"/>
      <c r="RZ27" s="110"/>
      <c r="SA27" s="110"/>
      <c r="SB27" s="110"/>
      <c r="SC27" s="110"/>
      <c r="SD27" s="110"/>
      <c r="SE27" s="110"/>
      <c r="SF27" s="110"/>
      <c r="SG27" s="110"/>
      <c r="SH27" s="110"/>
      <c r="SI27" s="110"/>
      <c r="SJ27" s="110"/>
      <c r="SK27" s="110"/>
      <c r="SL27" s="110"/>
      <c r="SM27" s="110"/>
      <c r="SN27" s="110"/>
      <c r="SO27" s="110"/>
      <c r="SP27" s="110"/>
      <c r="SQ27" s="110"/>
      <c r="SR27" s="110"/>
      <c r="SS27" s="110"/>
      <c r="ST27" s="110"/>
      <c r="SU27" s="110"/>
      <c r="SV27" s="110"/>
      <c r="SW27" s="110"/>
      <c r="SX27" s="110"/>
      <c r="SY27" s="110"/>
      <c r="SZ27" s="110"/>
      <c r="TA27" s="110"/>
      <c r="TB27" s="110"/>
      <c r="TC27" s="110"/>
      <c r="TD27" s="110"/>
      <c r="TE27" s="110"/>
      <c r="TF27" s="110"/>
      <c r="TG27" s="110"/>
      <c r="TH27" s="110"/>
      <c r="TI27" s="110"/>
      <c r="TJ27" s="110"/>
      <c r="TK27" s="110"/>
      <c r="TL27" s="110"/>
      <c r="TM27" s="110"/>
      <c r="TN27" s="110"/>
      <c r="TO27" s="110"/>
      <c r="TP27" s="110"/>
      <c r="TQ27" s="110"/>
      <c r="TR27" s="110"/>
      <c r="TS27" s="110"/>
      <c r="TT27" s="110"/>
      <c r="TU27" s="110"/>
      <c r="TV27" s="110"/>
      <c r="TW27" s="110"/>
      <c r="TX27" s="110"/>
      <c r="TY27" s="110"/>
      <c r="TZ27" s="110"/>
      <c r="UA27" s="110"/>
      <c r="UB27" s="110"/>
      <c r="UC27" s="110"/>
      <c r="UD27" s="110"/>
      <c r="UE27" s="110"/>
      <c r="UF27" s="110"/>
      <c r="UG27" s="110"/>
      <c r="UH27" s="110"/>
      <c r="UI27" s="110"/>
      <c r="UJ27" s="110"/>
      <c r="UK27" s="110"/>
      <c r="UL27" s="110"/>
      <c r="UM27" s="110"/>
      <c r="UN27" s="110"/>
      <c r="UO27" s="110"/>
      <c r="UP27" s="110"/>
      <c r="UQ27" s="110"/>
      <c r="UR27" s="110"/>
      <c r="US27" s="110"/>
      <c r="UT27" s="110"/>
      <c r="UU27" s="110"/>
      <c r="UV27" s="110"/>
      <c r="UW27" s="110"/>
      <c r="UX27" s="110"/>
      <c r="UY27" s="110"/>
      <c r="UZ27" s="110"/>
      <c r="VA27" s="110"/>
      <c r="VB27" s="110"/>
      <c r="VC27" s="110"/>
      <c r="VD27" s="110"/>
      <c r="VE27" s="110"/>
      <c r="VF27" s="110"/>
      <c r="VG27" s="110"/>
      <c r="VH27" s="110"/>
      <c r="VI27" s="110"/>
      <c r="VJ27" s="110"/>
      <c r="VK27" s="110"/>
      <c r="VL27" s="110"/>
      <c r="VM27" s="110"/>
      <c r="VN27" s="110"/>
      <c r="VO27" s="110"/>
      <c r="VP27" s="110"/>
      <c r="VQ27" s="110"/>
      <c r="VR27" s="110"/>
      <c r="VS27" s="110"/>
      <c r="VT27" s="110"/>
      <c r="VU27" s="110"/>
      <c r="VV27" s="110"/>
      <c r="VW27" s="110"/>
      <c r="VX27" s="110"/>
      <c r="VY27" s="110"/>
      <c r="VZ27" s="110"/>
      <c r="WA27" s="110"/>
      <c r="WB27" s="110"/>
      <c r="WC27" s="110"/>
      <c r="WD27" s="110"/>
      <c r="WE27" s="110"/>
      <c r="WF27" s="110"/>
      <c r="WG27" s="110"/>
      <c r="WH27" s="110"/>
      <c r="WI27" s="110"/>
      <c r="WJ27" s="110"/>
      <c r="WK27" s="110"/>
      <c r="WL27" s="110"/>
      <c r="WM27" s="110"/>
      <c r="WN27" s="110"/>
      <c r="WO27" s="110"/>
      <c r="WP27" s="110"/>
      <c r="WQ27" s="110"/>
      <c r="WR27" s="110"/>
      <c r="WS27" s="110"/>
      <c r="WT27" s="110"/>
      <c r="WU27" s="110"/>
      <c r="WV27" s="110"/>
      <c r="WW27" s="110"/>
      <c r="WX27" s="110"/>
      <c r="WY27" s="110"/>
      <c r="WZ27" s="110"/>
      <c r="XA27" s="110"/>
      <c r="XB27" s="110"/>
      <c r="XC27" s="110"/>
      <c r="XD27" s="110"/>
      <c r="XE27" s="110"/>
      <c r="XF27" s="110"/>
      <c r="XG27" s="110"/>
      <c r="XH27" s="110"/>
      <c r="XI27" s="110"/>
      <c r="XJ27" s="110"/>
      <c r="XK27" s="110"/>
      <c r="XL27" s="110"/>
      <c r="XM27" s="110"/>
      <c r="XN27" s="110"/>
      <c r="XO27" s="110"/>
      <c r="XP27" s="110"/>
      <c r="XQ27" s="110"/>
      <c r="XR27" s="110"/>
      <c r="XS27" s="110"/>
      <c r="XT27" s="110"/>
      <c r="XU27" s="110"/>
      <c r="XV27" s="110"/>
      <c r="XW27" s="110"/>
      <c r="XX27" s="110"/>
      <c r="XY27" s="110"/>
      <c r="XZ27" s="110"/>
      <c r="YA27" s="110"/>
      <c r="YB27" s="110"/>
      <c r="YC27" s="110"/>
      <c r="YD27" s="110"/>
      <c r="YE27" s="110"/>
      <c r="YF27" s="110"/>
      <c r="YG27" s="110"/>
      <c r="YH27" s="110"/>
      <c r="YI27" s="110"/>
      <c r="YJ27" s="110"/>
      <c r="YK27" s="110"/>
      <c r="YL27" s="110"/>
      <c r="YM27" s="110"/>
      <c r="YN27" s="110"/>
      <c r="YO27" s="110"/>
      <c r="YP27" s="110"/>
      <c r="YQ27" s="110"/>
      <c r="YR27" s="110"/>
      <c r="YS27" s="110"/>
      <c r="YT27" s="110"/>
      <c r="YU27" s="110"/>
      <c r="YV27" s="110"/>
      <c r="YW27" s="110"/>
      <c r="YX27" s="110"/>
      <c r="YY27" s="110"/>
      <c r="YZ27" s="110"/>
      <c r="ZA27" s="110"/>
      <c r="ZB27" s="110"/>
      <c r="ZC27" s="110"/>
      <c r="ZD27" s="110"/>
      <c r="ZE27" s="110"/>
      <c r="ZF27" s="110"/>
      <c r="ZG27" s="110"/>
      <c r="ZH27" s="110"/>
      <c r="ZI27" s="110"/>
      <c r="ZJ27" s="110"/>
      <c r="ZK27" s="110"/>
      <c r="ZL27" s="110"/>
      <c r="ZM27" s="110"/>
      <c r="ZN27" s="110"/>
      <c r="ZO27" s="110"/>
      <c r="ZP27" s="110"/>
      <c r="ZQ27" s="110"/>
      <c r="ZR27" s="110"/>
      <c r="ZS27" s="110"/>
      <c r="ZT27" s="110"/>
      <c r="ZU27" s="110"/>
      <c r="ZV27" s="110"/>
      <c r="ZW27" s="110"/>
      <c r="ZX27" s="110"/>
      <c r="ZY27" s="110"/>
      <c r="ZZ27" s="110"/>
      <c r="AAA27" s="110"/>
      <c r="AAB27" s="110"/>
      <c r="AAC27" s="110"/>
      <c r="AAD27" s="110"/>
      <c r="AAE27" s="110"/>
      <c r="AAF27" s="110"/>
      <c r="AAG27" s="110"/>
      <c r="AAH27" s="110"/>
      <c r="AAI27" s="110"/>
      <c r="AAJ27" s="110"/>
      <c r="AAK27" s="110"/>
      <c r="AAL27" s="110"/>
      <c r="AAM27" s="110"/>
      <c r="AAN27" s="110"/>
      <c r="AAO27" s="110"/>
      <c r="AAP27" s="110"/>
      <c r="AAQ27" s="110"/>
      <c r="AAR27" s="110"/>
      <c r="AAS27" s="110"/>
      <c r="AAT27" s="110"/>
      <c r="AAU27" s="110"/>
      <c r="AAV27" s="110"/>
      <c r="AAW27" s="110"/>
      <c r="AAX27" s="110"/>
      <c r="AAY27" s="110"/>
      <c r="AAZ27" s="110"/>
      <c r="ABA27" s="110"/>
      <c r="ABB27" s="110"/>
      <c r="ABC27" s="110"/>
      <c r="ABD27" s="110"/>
      <c r="ABE27" s="110"/>
      <c r="ABF27" s="110"/>
      <c r="ABG27" s="110"/>
      <c r="ABH27" s="110"/>
      <c r="ABI27" s="110"/>
      <c r="ABJ27" s="110"/>
      <c r="ABK27" s="110"/>
      <c r="ABL27" s="110"/>
      <c r="ABM27" s="110"/>
      <c r="ABN27" s="110"/>
      <c r="ABO27" s="110"/>
      <c r="ABP27" s="110"/>
      <c r="ABQ27" s="110"/>
      <c r="ABR27" s="110"/>
      <c r="ABS27" s="110"/>
      <c r="ABT27" s="110"/>
      <c r="ABU27" s="110"/>
      <c r="ABV27" s="110"/>
      <c r="ABW27" s="110"/>
      <c r="ABX27" s="110"/>
      <c r="ABY27" s="110"/>
      <c r="ABZ27" s="110"/>
      <c r="ACA27" s="110"/>
      <c r="ACB27" s="110"/>
      <c r="ACC27" s="110"/>
      <c r="ACD27" s="110"/>
      <c r="ACE27" s="110"/>
      <c r="ACF27" s="110"/>
      <c r="ACG27" s="110"/>
      <c r="ACH27" s="110"/>
      <c r="ACI27" s="110"/>
      <c r="ACJ27" s="110"/>
      <c r="ACK27" s="110"/>
      <c r="ACL27" s="110"/>
      <c r="ACM27" s="110"/>
      <c r="ACN27" s="110"/>
      <c r="ACO27" s="110"/>
      <c r="ACP27" s="110"/>
      <c r="ACQ27" s="110"/>
      <c r="ACR27" s="110"/>
      <c r="ACS27" s="110"/>
      <c r="ACT27" s="110"/>
      <c r="ACU27" s="110"/>
      <c r="ACV27" s="110"/>
      <c r="ACW27" s="110"/>
      <c r="ACX27" s="110"/>
      <c r="ACY27" s="110"/>
      <c r="ACZ27" s="110"/>
      <c r="ADA27" s="110"/>
      <c r="ADB27" s="110"/>
      <c r="ADC27" s="110"/>
      <c r="ADD27" s="110"/>
      <c r="ADE27" s="110"/>
      <c r="ADF27" s="110"/>
      <c r="ADG27" s="110"/>
      <c r="ADH27" s="110"/>
      <c r="ADI27" s="110"/>
      <c r="ADJ27" s="110"/>
      <c r="ADK27" s="110"/>
      <c r="ADL27" s="110"/>
      <c r="ADM27" s="110"/>
      <c r="ADN27" s="110"/>
      <c r="ADO27" s="110"/>
      <c r="ADP27" s="110"/>
      <c r="ADQ27" s="110"/>
      <c r="ADR27" s="110"/>
      <c r="ADS27" s="110"/>
      <c r="ADT27" s="110"/>
      <c r="ADU27" s="110"/>
      <c r="ADV27" s="110"/>
      <c r="ADW27" s="110"/>
      <c r="ADX27" s="110"/>
      <c r="ADY27" s="110"/>
      <c r="ADZ27" s="110"/>
      <c r="AEA27" s="110"/>
      <c r="AEB27" s="110"/>
      <c r="AEC27" s="110"/>
      <c r="AED27" s="110"/>
      <c r="AEE27" s="110"/>
      <c r="AEF27" s="110"/>
      <c r="AEG27" s="110"/>
      <c r="AEH27" s="110"/>
      <c r="AEI27" s="110"/>
      <c r="AEJ27" s="110"/>
      <c r="AEK27" s="110"/>
      <c r="AEL27" s="110"/>
      <c r="AEM27" s="110"/>
      <c r="AEN27" s="110"/>
      <c r="AEO27" s="110"/>
      <c r="AEP27" s="110"/>
      <c r="AEQ27" s="110"/>
      <c r="AER27" s="110"/>
      <c r="AES27" s="110"/>
      <c r="AET27" s="110"/>
      <c r="AEU27" s="110"/>
      <c r="AEV27" s="110"/>
      <c r="AEW27" s="110"/>
      <c r="AEX27" s="110"/>
      <c r="AEY27" s="110"/>
      <c r="AEZ27" s="110"/>
      <c r="AFA27" s="110"/>
      <c r="AFB27" s="110"/>
      <c r="AFC27" s="110"/>
      <c r="AFD27" s="110"/>
      <c r="AFE27" s="110"/>
      <c r="AFF27" s="110"/>
      <c r="AFG27" s="110"/>
      <c r="AFH27" s="110"/>
      <c r="AFI27" s="110"/>
      <c r="AFJ27" s="110"/>
      <c r="AFK27" s="110"/>
      <c r="AFL27" s="110"/>
      <c r="AFM27" s="110"/>
      <c r="AFN27" s="110"/>
      <c r="AFO27" s="110"/>
      <c r="AFP27" s="110"/>
      <c r="AFQ27" s="110"/>
      <c r="AFR27" s="110"/>
      <c r="AFS27" s="110"/>
      <c r="AFT27" s="110"/>
      <c r="AFU27" s="110"/>
      <c r="AFV27" s="110"/>
      <c r="AFW27" s="110"/>
      <c r="AFX27" s="110"/>
      <c r="AFY27" s="110"/>
      <c r="AFZ27" s="110"/>
      <c r="AGA27" s="110"/>
      <c r="AGB27" s="110"/>
      <c r="AGC27" s="110"/>
      <c r="AGD27" s="110"/>
      <c r="AGE27" s="110"/>
      <c r="AGF27" s="110"/>
      <c r="AGG27" s="110"/>
      <c r="AGH27" s="110"/>
      <c r="AGI27" s="110"/>
      <c r="AGJ27" s="110"/>
      <c r="AGK27" s="110"/>
      <c r="AGL27" s="110"/>
      <c r="AGM27" s="110"/>
      <c r="AGN27" s="110"/>
      <c r="AGO27" s="110"/>
      <c r="AGP27" s="110"/>
      <c r="AGQ27" s="110"/>
      <c r="AGR27" s="110"/>
      <c r="AGS27" s="110"/>
      <c r="AGT27" s="110"/>
      <c r="AGU27" s="110"/>
      <c r="AGV27" s="110"/>
      <c r="AGW27" s="110"/>
      <c r="AGX27" s="110"/>
      <c r="AGY27" s="110"/>
      <c r="AGZ27" s="110"/>
      <c r="AHA27" s="110"/>
      <c r="AHB27" s="110"/>
      <c r="AHC27" s="110"/>
      <c r="AHD27" s="110"/>
      <c r="AHE27" s="110"/>
      <c r="AHF27" s="110"/>
      <c r="AHG27" s="110"/>
      <c r="AHH27" s="110"/>
      <c r="AHI27" s="110"/>
      <c r="AHJ27" s="110"/>
      <c r="AHK27" s="110"/>
      <c r="AHL27" s="110"/>
      <c r="AHM27" s="110"/>
      <c r="AHN27" s="110"/>
      <c r="AHO27" s="110"/>
      <c r="AHP27" s="110"/>
      <c r="AHQ27" s="110"/>
      <c r="AHR27" s="110"/>
      <c r="AHS27" s="110"/>
      <c r="AHT27" s="110"/>
      <c r="AHU27" s="110"/>
      <c r="AHV27" s="110"/>
      <c r="AHW27" s="110"/>
      <c r="AHX27" s="110"/>
      <c r="AHY27" s="110"/>
      <c r="AHZ27" s="110"/>
      <c r="AIA27" s="110"/>
      <c r="AIB27" s="110"/>
      <c r="AIC27" s="110"/>
      <c r="AID27" s="110"/>
      <c r="AIE27" s="110"/>
      <c r="AIF27" s="110"/>
      <c r="AIG27" s="110"/>
      <c r="AIH27" s="110"/>
      <c r="AII27" s="110"/>
      <c r="AIJ27" s="110"/>
      <c r="AIK27" s="110"/>
      <c r="AIL27" s="110"/>
      <c r="AIM27" s="110"/>
      <c r="AIN27" s="110"/>
      <c r="AIO27" s="110"/>
      <c r="AIP27" s="110"/>
      <c r="AIQ27" s="110"/>
      <c r="AIR27" s="110"/>
      <c r="AIS27" s="110"/>
      <c r="AIT27" s="110"/>
      <c r="AIU27" s="110"/>
      <c r="AIV27" s="110"/>
      <c r="AIW27" s="110"/>
      <c r="AIX27" s="110"/>
      <c r="AIY27" s="110"/>
      <c r="AIZ27" s="110"/>
      <c r="AJA27" s="110"/>
      <c r="AJB27" s="110"/>
      <c r="AJC27" s="110"/>
      <c r="AJD27" s="110"/>
      <c r="AJE27" s="110"/>
      <c r="AJF27" s="110"/>
      <c r="AJG27" s="110"/>
      <c r="AJH27" s="110"/>
      <c r="AJI27" s="110"/>
      <c r="AJJ27" s="110"/>
      <c r="AJK27" s="110"/>
      <c r="AJL27" s="110"/>
      <c r="AJM27" s="110"/>
      <c r="AJN27" s="110"/>
      <c r="AJO27" s="110"/>
      <c r="AJP27" s="110"/>
      <c r="AJQ27" s="110"/>
      <c r="AJR27" s="110"/>
      <c r="AJS27" s="110"/>
      <c r="AJT27" s="110"/>
      <c r="AJU27" s="110"/>
      <c r="AJV27" s="110"/>
      <c r="AJW27" s="110"/>
      <c r="AJX27" s="110"/>
      <c r="AJY27" s="110"/>
      <c r="AJZ27" s="110"/>
      <c r="AKA27" s="110"/>
      <c r="AKB27" s="110"/>
      <c r="AKC27" s="110"/>
      <c r="AKD27" s="110"/>
      <c r="AKE27" s="110"/>
      <c r="AKF27" s="110"/>
      <c r="AKG27" s="110"/>
      <c r="AKH27" s="110"/>
      <c r="AKI27" s="110"/>
      <c r="AKJ27" s="110"/>
      <c r="AKK27" s="110"/>
    </row>
    <row r="28" spans="1:973" s="124" customFormat="1" ht="10.5" customHeight="1" x14ac:dyDescent="0.2">
      <c r="A28" s="179"/>
      <c r="B28" s="202" t="s">
        <v>30</v>
      </c>
      <c r="C28" s="203"/>
      <c r="D28" s="203"/>
      <c r="E28" s="203"/>
      <c r="F28" s="203"/>
      <c r="G28" s="197"/>
      <c r="H28" s="197"/>
      <c r="I28" s="197"/>
      <c r="J28" s="197"/>
      <c r="K28" s="197"/>
      <c r="L28" s="197"/>
      <c r="M28" s="197"/>
      <c r="N28" s="197"/>
      <c r="O28" s="197"/>
      <c r="P28" s="197"/>
      <c r="Q28" s="197"/>
      <c r="R28" s="197"/>
      <c r="S28" s="198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197"/>
      <c r="AE28" s="197"/>
      <c r="AF28" s="197"/>
      <c r="AG28" s="197"/>
      <c r="AH28" s="197"/>
      <c r="AI28" s="197"/>
      <c r="AJ28" s="197"/>
      <c r="AK28" s="197"/>
      <c r="AL28" s="197"/>
      <c r="AM28" s="179"/>
      <c r="AN28" s="179"/>
      <c r="AO28" s="172"/>
      <c r="AP28" s="173" t="s">
        <v>31</v>
      </c>
      <c r="AQ28" s="174"/>
      <c r="AR28" s="174"/>
      <c r="AS28" s="174"/>
      <c r="AT28" s="181" t="s">
        <v>32</v>
      </c>
      <c r="AU28" s="174"/>
      <c r="AV28" s="174"/>
      <c r="AW28" s="174"/>
      <c r="AX28" s="174"/>
      <c r="AY28" s="174"/>
      <c r="AZ28" s="174"/>
      <c r="BA28" s="174"/>
      <c r="BB28" s="174"/>
      <c r="BC28" s="174"/>
      <c r="BD28" s="174"/>
      <c r="BE28" s="174"/>
      <c r="BF28" s="174"/>
      <c r="BG28" s="174"/>
      <c r="BH28" s="174"/>
      <c r="BI28" s="174"/>
      <c r="BJ28" s="174"/>
      <c r="BK28" s="174"/>
      <c r="BL28" s="174"/>
      <c r="BM28" s="174"/>
      <c r="BN28" s="174"/>
      <c r="BO28" s="174"/>
      <c r="BP28" s="174"/>
      <c r="BQ28" s="174"/>
      <c r="BR28" s="174"/>
      <c r="BS28" s="174" t="s">
        <v>33</v>
      </c>
      <c r="BT28" s="174"/>
      <c r="BU28" s="174"/>
      <c r="BV28" s="174"/>
      <c r="BW28" s="175" t="s">
        <v>34</v>
      </c>
      <c r="BX28" s="172"/>
      <c r="BY28" s="171"/>
      <c r="BZ28" s="171"/>
      <c r="CA28" s="171"/>
      <c r="CB28" s="171"/>
      <c r="CC28" s="171"/>
      <c r="CD28" s="171"/>
      <c r="CE28" s="171"/>
      <c r="CF28" s="171"/>
      <c r="CG28" s="171"/>
      <c r="CH28" s="171"/>
      <c r="CI28" s="171"/>
      <c r="CJ28" s="171"/>
      <c r="CK28" s="171"/>
      <c r="CL28" s="171"/>
      <c r="CM28" s="171"/>
      <c r="CN28" s="171"/>
      <c r="CO28" s="171"/>
      <c r="CP28" s="171"/>
      <c r="CQ28" s="171"/>
      <c r="CR28" s="171"/>
      <c r="CS28" s="171"/>
      <c r="CT28" s="171"/>
      <c r="CU28" s="171"/>
      <c r="CV28" s="171"/>
      <c r="CW28" s="171"/>
      <c r="CX28" s="171"/>
      <c r="CY28" s="171"/>
      <c r="CZ28" s="171"/>
      <c r="DA28" s="171"/>
      <c r="DB28" s="171"/>
      <c r="DC28" s="171"/>
      <c r="DD28" s="171"/>
      <c r="DE28" s="171"/>
      <c r="DF28" s="171"/>
      <c r="DG28" s="171"/>
      <c r="DH28" s="171"/>
      <c r="DI28" s="171"/>
      <c r="DJ28" s="171"/>
      <c r="DK28" s="171"/>
      <c r="DL28" s="171"/>
      <c r="DM28" s="171"/>
      <c r="DN28" s="171"/>
      <c r="DO28" s="171"/>
      <c r="DP28" s="171"/>
      <c r="DQ28" s="171"/>
      <c r="DR28" s="171"/>
      <c r="DS28" s="171"/>
      <c r="DT28" s="171"/>
      <c r="DU28" s="171"/>
      <c r="DV28" s="171"/>
      <c r="DW28" s="171"/>
      <c r="DX28" s="171"/>
      <c r="DY28" s="171"/>
      <c r="DZ28" s="171"/>
      <c r="EA28" s="171"/>
      <c r="EB28" s="171"/>
      <c r="EC28" s="171"/>
      <c r="ED28" s="171"/>
      <c r="EE28" s="171"/>
      <c r="EF28" s="171"/>
      <c r="EG28" s="171"/>
      <c r="EH28" s="171"/>
      <c r="EI28" s="171"/>
      <c r="EJ28" s="171"/>
      <c r="EK28" s="171"/>
      <c r="EL28" s="171"/>
      <c r="EM28" s="171"/>
      <c r="EN28" s="171"/>
      <c r="EO28" s="171"/>
      <c r="EP28" s="171"/>
      <c r="EQ28" s="171"/>
      <c r="ER28" s="171"/>
      <c r="ES28" s="171"/>
      <c r="ET28" s="171"/>
      <c r="EU28" s="171"/>
      <c r="EV28" s="171"/>
      <c r="EW28" s="171"/>
      <c r="EX28" s="171"/>
      <c r="EY28" s="171"/>
      <c r="EZ28" s="171"/>
      <c r="FA28" s="171"/>
      <c r="FB28" s="171"/>
      <c r="FC28" s="171"/>
      <c r="FD28" s="171"/>
      <c r="FE28" s="171"/>
      <c r="FF28" s="171"/>
      <c r="FG28" s="171"/>
      <c r="FH28" s="171"/>
      <c r="FI28" s="171"/>
      <c r="FJ28" s="171"/>
      <c r="FK28" s="171"/>
      <c r="FL28" s="171"/>
      <c r="FM28" s="171"/>
      <c r="FN28" s="171"/>
      <c r="FO28" s="171"/>
      <c r="FP28" s="171"/>
      <c r="FQ28" s="171"/>
      <c r="FR28" s="171"/>
      <c r="FS28" s="171"/>
      <c r="FT28" s="171"/>
      <c r="FU28" s="171"/>
      <c r="FV28" s="171"/>
      <c r="FW28" s="171"/>
      <c r="FX28" s="171"/>
      <c r="FY28" s="171"/>
      <c r="FZ28" s="171"/>
      <c r="GA28" s="171"/>
      <c r="GB28" s="171"/>
      <c r="GC28" s="171"/>
      <c r="GD28" s="171"/>
      <c r="GE28" s="171"/>
      <c r="GF28" s="171"/>
      <c r="GG28" s="171"/>
      <c r="GH28" s="171"/>
      <c r="GI28" s="171"/>
      <c r="GJ28" s="171"/>
      <c r="GK28" s="171"/>
      <c r="GL28" s="171"/>
      <c r="GM28" s="171"/>
      <c r="GN28" s="171"/>
      <c r="GO28" s="171"/>
      <c r="GP28" s="171"/>
      <c r="GQ28" s="171"/>
      <c r="GR28" s="171"/>
      <c r="GS28" s="171"/>
      <c r="GT28" s="171"/>
      <c r="GU28" s="171"/>
      <c r="GV28" s="171"/>
      <c r="GW28" s="171"/>
      <c r="GX28" s="171"/>
      <c r="GY28" s="171"/>
      <c r="GZ28" s="171"/>
      <c r="HA28" s="171"/>
      <c r="HB28" s="171"/>
      <c r="HC28" s="171"/>
      <c r="HD28" s="171"/>
      <c r="HE28" s="171"/>
      <c r="HF28" s="171"/>
      <c r="HG28" s="171"/>
      <c r="HH28" s="171"/>
      <c r="HI28" s="171"/>
      <c r="HJ28" s="171"/>
      <c r="HK28" s="171"/>
      <c r="HL28" s="171"/>
      <c r="HM28" s="171"/>
      <c r="HN28" s="171"/>
      <c r="HO28" s="171"/>
      <c r="HP28" s="171"/>
      <c r="HQ28" s="171"/>
      <c r="HR28" s="171"/>
      <c r="HS28" s="171"/>
      <c r="HT28" s="171"/>
      <c r="HU28" s="171"/>
      <c r="HV28" s="171"/>
      <c r="HW28" s="171"/>
      <c r="HX28" s="171"/>
      <c r="HY28" s="171"/>
      <c r="HZ28" s="171"/>
      <c r="IA28" s="171"/>
      <c r="IB28" s="171"/>
      <c r="IC28" s="171"/>
      <c r="ID28" s="171"/>
      <c r="IE28" s="171"/>
      <c r="IF28" s="171"/>
      <c r="IG28" s="171"/>
      <c r="IH28" s="171"/>
      <c r="II28" s="171"/>
      <c r="IJ28" s="171"/>
      <c r="IK28" s="171"/>
      <c r="IL28" s="171"/>
      <c r="IM28" s="171"/>
      <c r="IN28" s="171"/>
      <c r="IO28" s="171"/>
      <c r="IP28" s="171"/>
      <c r="IQ28" s="171"/>
      <c r="IR28" s="171"/>
      <c r="IS28" s="171"/>
      <c r="IT28" s="171"/>
      <c r="IU28" s="171"/>
      <c r="IV28" s="171"/>
      <c r="IW28" s="171"/>
      <c r="IX28" s="171"/>
      <c r="IY28" s="171"/>
      <c r="IZ28" s="171"/>
      <c r="JA28" s="171"/>
      <c r="JB28" s="171"/>
      <c r="JC28" s="171"/>
      <c r="JD28" s="171"/>
      <c r="JE28" s="171"/>
      <c r="JF28" s="171"/>
      <c r="JG28" s="171"/>
      <c r="JH28" s="171"/>
      <c r="JI28" s="171"/>
      <c r="JJ28" s="171"/>
      <c r="JK28" s="171"/>
      <c r="JL28" s="171"/>
      <c r="JM28" s="171"/>
      <c r="JN28" s="171"/>
      <c r="JO28" s="171"/>
      <c r="JP28" s="171"/>
      <c r="JQ28" s="171"/>
      <c r="JR28" s="171"/>
      <c r="JS28" s="171"/>
      <c r="JT28" s="171"/>
      <c r="JU28" s="171"/>
      <c r="JV28" s="171"/>
      <c r="JW28" s="171"/>
      <c r="JX28" s="171"/>
      <c r="JY28" s="171"/>
      <c r="JZ28" s="171"/>
      <c r="KA28" s="171"/>
      <c r="KB28" s="171"/>
      <c r="KC28" s="171"/>
      <c r="KD28" s="171"/>
      <c r="KE28" s="171"/>
      <c r="KF28" s="171"/>
      <c r="KG28" s="171"/>
      <c r="KH28" s="171"/>
      <c r="KI28" s="171"/>
      <c r="KJ28" s="171"/>
      <c r="KK28" s="171"/>
      <c r="KL28" s="171"/>
      <c r="KM28" s="171"/>
      <c r="KN28" s="171"/>
      <c r="KO28" s="171"/>
      <c r="KP28" s="171"/>
      <c r="KQ28" s="171"/>
      <c r="KR28" s="171"/>
      <c r="KS28" s="171"/>
      <c r="KT28" s="171"/>
      <c r="KU28" s="171"/>
      <c r="KV28" s="171"/>
      <c r="KW28" s="171"/>
      <c r="KX28" s="171"/>
      <c r="KY28" s="171"/>
      <c r="KZ28" s="171"/>
      <c r="LA28" s="171"/>
      <c r="LB28" s="171"/>
      <c r="LC28" s="171"/>
      <c r="LD28" s="171"/>
      <c r="LE28" s="171"/>
      <c r="LF28" s="171"/>
      <c r="LG28" s="171"/>
      <c r="LH28" s="171"/>
      <c r="LI28" s="171"/>
      <c r="LJ28" s="171"/>
      <c r="LK28" s="171"/>
      <c r="LL28" s="171"/>
      <c r="LM28" s="171"/>
      <c r="LN28" s="171"/>
      <c r="LO28" s="171"/>
      <c r="LP28" s="171"/>
      <c r="LQ28" s="171"/>
      <c r="LR28" s="171"/>
      <c r="LS28" s="171"/>
      <c r="LT28" s="171"/>
      <c r="LU28" s="171"/>
      <c r="LV28" s="171"/>
      <c r="LW28" s="171"/>
      <c r="LX28" s="171"/>
      <c r="LY28" s="171"/>
      <c r="LZ28" s="171"/>
      <c r="MA28" s="171"/>
      <c r="MB28" s="171"/>
      <c r="MC28" s="171"/>
      <c r="MD28" s="171"/>
      <c r="ME28" s="171"/>
      <c r="MF28" s="171"/>
      <c r="MG28" s="171"/>
      <c r="MH28" s="171"/>
      <c r="MI28" s="171"/>
      <c r="MJ28" s="171"/>
      <c r="MK28" s="171"/>
      <c r="ML28" s="171"/>
      <c r="MM28" s="171"/>
      <c r="MN28" s="171"/>
      <c r="MO28" s="171"/>
      <c r="MP28" s="171"/>
      <c r="MQ28" s="171"/>
      <c r="MR28" s="171"/>
      <c r="MS28" s="171"/>
      <c r="MT28" s="171"/>
      <c r="MU28" s="171"/>
      <c r="MV28" s="171"/>
      <c r="MW28" s="171"/>
      <c r="MX28" s="171"/>
      <c r="MY28" s="171"/>
      <c r="MZ28" s="171"/>
      <c r="NA28" s="171"/>
      <c r="NB28" s="171"/>
      <c r="NC28" s="171"/>
      <c r="ND28" s="171"/>
      <c r="NE28" s="171"/>
      <c r="NF28" s="171"/>
      <c r="NG28" s="171"/>
      <c r="NH28" s="171"/>
      <c r="NI28" s="171"/>
      <c r="NJ28" s="171"/>
      <c r="NK28" s="171"/>
      <c r="NL28" s="171"/>
      <c r="NM28" s="171"/>
      <c r="NN28" s="171"/>
      <c r="NO28" s="171"/>
      <c r="NP28" s="171"/>
      <c r="NQ28" s="171"/>
      <c r="NR28" s="171"/>
      <c r="NS28" s="171"/>
      <c r="NT28" s="171"/>
      <c r="NU28" s="171"/>
      <c r="NV28" s="123"/>
      <c r="NW28" s="123"/>
      <c r="NX28" s="123"/>
      <c r="NY28" s="123"/>
      <c r="NZ28" s="123"/>
      <c r="OA28" s="123"/>
      <c r="OB28" s="123"/>
      <c r="OC28" s="123"/>
      <c r="OD28" s="123"/>
      <c r="OE28" s="123"/>
      <c r="OF28" s="123"/>
      <c r="OG28" s="123"/>
      <c r="OH28" s="123"/>
      <c r="OI28" s="123"/>
      <c r="OJ28" s="123"/>
      <c r="OK28" s="123"/>
      <c r="OL28" s="123"/>
      <c r="OM28" s="123"/>
      <c r="ON28" s="123"/>
      <c r="OO28" s="123"/>
      <c r="OP28" s="123"/>
      <c r="OQ28" s="123"/>
      <c r="OR28" s="123"/>
      <c r="OS28" s="123"/>
      <c r="OT28" s="123"/>
      <c r="OU28" s="123"/>
      <c r="OV28" s="123"/>
      <c r="OW28" s="123"/>
      <c r="OX28" s="123"/>
      <c r="OY28" s="123"/>
      <c r="OZ28" s="123"/>
      <c r="PA28" s="123"/>
      <c r="PB28" s="123"/>
      <c r="PC28" s="123"/>
      <c r="PD28" s="123"/>
      <c r="PE28" s="123"/>
      <c r="PF28" s="123"/>
      <c r="PG28" s="123"/>
      <c r="PH28" s="123"/>
      <c r="PI28" s="123"/>
      <c r="PJ28" s="123"/>
      <c r="PK28" s="123"/>
      <c r="PL28" s="123"/>
      <c r="PM28" s="123"/>
      <c r="PN28" s="123"/>
      <c r="PO28" s="123"/>
      <c r="PP28" s="123"/>
      <c r="PQ28" s="123"/>
      <c r="PR28" s="123"/>
      <c r="PS28" s="123"/>
      <c r="PT28" s="123"/>
      <c r="PU28" s="123"/>
      <c r="PV28" s="123"/>
      <c r="PW28" s="123"/>
      <c r="PX28" s="123"/>
      <c r="PY28" s="123"/>
      <c r="PZ28" s="123"/>
      <c r="QA28" s="123"/>
      <c r="QB28" s="123"/>
      <c r="QC28" s="123"/>
      <c r="QD28" s="123"/>
      <c r="QE28" s="123"/>
      <c r="QF28" s="123"/>
      <c r="QG28" s="123"/>
      <c r="QH28" s="123"/>
      <c r="QI28" s="123"/>
      <c r="QJ28" s="123"/>
      <c r="QK28" s="123"/>
      <c r="QL28" s="123"/>
      <c r="QM28" s="123"/>
      <c r="QN28" s="123"/>
      <c r="QO28" s="123"/>
      <c r="QP28" s="123"/>
      <c r="QQ28" s="123"/>
      <c r="QR28" s="123"/>
      <c r="QS28" s="123"/>
      <c r="QT28" s="123"/>
      <c r="QU28" s="123"/>
      <c r="QV28" s="123"/>
      <c r="QW28" s="123"/>
      <c r="QX28" s="123"/>
      <c r="QY28" s="123"/>
      <c r="QZ28" s="123"/>
      <c r="RA28" s="123"/>
      <c r="RB28" s="123"/>
      <c r="RC28" s="123"/>
      <c r="RD28" s="123"/>
      <c r="RE28" s="123"/>
      <c r="RF28" s="123"/>
      <c r="RG28" s="123"/>
      <c r="RH28" s="123"/>
      <c r="RI28" s="123"/>
      <c r="RJ28" s="123"/>
      <c r="RK28" s="123"/>
      <c r="RL28" s="123"/>
      <c r="RM28" s="123"/>
      <c r="RN28" s="123"/>
      <c r="RO28" s="123"/>
      <c r="RP28" s="123"/>
      <c r="RQ28" s="123"/>
      <c r="RR28" s="123"/>
      <c r="RS28" s="123"/>
      <c r="RT28" s="123"/>
      <c r="RU28" s="123"/>
      <c r="RV28" s="123"/>
      <c r="RW28" s="123"/>
      <c r="RX28" s="123"/>
      <c r="RY28" s="123"/>
      <c r="RZ28" s="123"/>
      <c r="SA28" s="123"/>
      <c r="SB28" s="123"/>
      <c r="SC28" s="123"/>
      <c r="SD28" s="123"/>
      <c r="SE28" s="123"/>
      <c r="SF28" s="123"/>
      <c r="SG28" s="123"/>
      <c r="SH28" s="123"/>
      <c r="SI28" s="123"/>
      <c r="SJ28" s="123"/>
      <c r="SK28" s="123"/>
      <c r="SL28" s="123"/>
      <c r="SM28" s="123"/>
      <c r="SN28" s="123"/>
      <c r="SO28" s="123"/>
      <c r="SP28" s="123"/>
      <c r="SQ28" s="123"/>
      <c r="SR28" s="123"/>
      <c r="SS28" s="123"/>
      <c r="ST28" s="123"/>
      <c r="SU28" s="123"/>
      <c r="SV28" s="123"/>
      <c r="SW28" s="123"/>
      <c r="SX28" s="123"/>
      <c r="SY28" s="123"/>
      <c r="SZ28" s="123"/>
      <c r="TA28" s="123"/>
      <c r="TB28" s="123"/>
      <c r="TC28" s="123"/>
      <c r="TD28" s="123"/>
      <c r="TE28" s="123"/>
      <c r="TF28" s="123"/>
      <c r="TG28" s="123"/>
      <c r="TH28" s="123"/>
      <c r="TI28" s="123"/>
      <c r="TJ28" s="123"/>
      <c r="TK28" s="123"/>
      <c r="TL28" s="123"/>
      <c r="TM28" s="123"/>
      <c r="TN28" s="123"/>
      <c r="TO28" s="123"/>
      <c r="TP28" s="123"/>
      <c r="TQ28" s="123"/>
      <c r="TR28" s="123"/>
      <c r="TS28" s="123"/>
      <c r="TT28" s="123"/>
      <c r="TU28" s="123"/>
      <c r="TV28" s="123"/>
      <c r="TW28" s="123"/>
      <c r="TX28" s="123"/>
      <c r="TY28" s="123"/>
      <c r="TZ28" s="123"/>
      <c r="UA28" s="123"/>
      <c r="UB28" s="123"/>
      <c r="UC28" s="123"/>
      <c r="UD28" s="123"/>
      <c r="UE28" s="123"/>
      <c r="UF28" s="123"/>
      <c r="UG28" s="123"/>
      <c r="UH28" s="123"/>
      <c r="UI28" s="123"/>
      <c r="UJ28" s="123"/>
      <c r="UK28" s="123"/>
      <c r="UL28" s="123"/>
      <c r="UM28" s="123"/>
      <c r="UN28" s="123"/>
      <c r="UO28" s="123"/>
      <c r="UP28" s="123"/>
      <c r="UQ28" s="123"/>
      <c r="UR28" s="123"/>
      <c r="US28" s="123"/>
      <c r="UT28" s="123"/>
      <c r="UU28" s="123"/>
      <c r="UV28" s="123"/>
      <c r="UW28" s="123"/>
      <c r="UX28" s="123"/>
      <c r="UY28" s="123"/>
      <c r="UZ28" s="123"/>
      <c r="VA28" s="123"/>
      <c r="VB28" s="123"/>
      <c r="VC28" s="123"/>
      <c r="VD28" s="123"/>
      <c r="VE28" s="123"/>
      <c r="VF28" s="123"/>
      <c r="VG28" s="123"/>
      <c r="VH28" s="123"/>
      <c r="VI28" s="123"/>
      <c r="VJ28" s="123"/>
      <c r="VK28" s="123"/>
      <c r="VL28" s="123"/>
      <c r="VM28" s="123"/>
      <c r="VN28" s="123"/>
      <c r="VO28" s="123"/>
      <c r="VP28" s="123"/>
      <c r="VQ28" s="123"/>
      <c r="VR28" s="123"/>
      <c r="VS28" s="123"/>
      <c r="VT28" s="123"/>
      <c r="VU28" s="123"/>
      <c r="VV28" s="123"/>
      <c r="VW28" s="123"/>
      <c r="VX28" s="123"/>
      <c r="VY28" s="123"/>
      <c r="VZ28" s="123"/>
      <c r="WA28" s="123"/>
      <c r="WB28" s="123"/>
      <c r="WC28" s="123"/>
      <c r="WD28" s="123"/>
      <c r="WE28" s="123"/>
      <c r="WF28" s="123"/>
      <c r="WG28" s="123"/>
      <c r="WH28" s="123"/>
      <c r="WI28" s="123"/>
      <c r="WJ28" s="123"/>
      <c r="WK28" s="123"/>
      <c r="WL28" s="123"/>
      <c r="WM28" s="123"/>
      <c r="WN28" s="123"/>
      <c r="WO28" s="123"/>
      <c r="WP28" s="123"/>
      <c r="WQ28" s="123"/>
      <c r="WR28" s="123"/>
      <c r="WS28" s="123"/>
      <c r="WT28" s="123"/>
      <c r="WU28" s="123"/>
      <c r="WV28" s="123"/>
      <c r="WW28" s="123"/>
      <c r="WX28" s="123"/>
      <c r="WY28" s="123"/>
      <c r="WZ28" s="123"/>
      <c r="XA28" s="123"/>
      <c r="XB28" s="123"/>
      <c r="XC28" s="123"/>
      <c r="XD28" s="123"/>
      <c r="XE28" s="123"/>
      <c r="XF28" s="123"/>
      <c r="XG28" s="123"/>
      <c r="XH28" s="123"/>
      <c r="XI28" s="123"/>
      <c r="XJ28" s="123"/>
      <c r="XK28" s="123"/>
      <c r="XL28" s="123"/>
      <c r="XM28" s="123"/>
      <c r="XN28" s="123"/>
      <c r="XO28" s="123"/>
      <c r="XP28" s="123"/>
      <c r="XQ28" s="123"/>
      <c r="XR28" s="123"/>
      <c r="XS28" s="123"/>
      <c r="XT28" s="123"/>
      <c r="XU28" s="123"/>
      <c r="XV28" s="123"/>
      <c r="XW28" s="123"/>
      <c r="XX28" s="123"/>
      <c r="XY28" s="123"/>
      <c r="XZ28" s="123"/>
      <c r="YA28" s="123"/>
      <c r="YB28" s="123"/>
      <c r="YC28" s="123"/>
      <c r="YD28" s="123"/>
      <c r="YE28" s="123"/>
      <c r="YF28" s="123"/>
      <c r="YG28" s="123"/>
      <c r="YH28" s="123"/>
      <c r="YI28" s="123"/>
      <c r="YJ28" s="123"/>
      <c r="YK28" s="123"/>
      <c r="YL28" s="123"/>
      <c r="YM28" s="123"/>
      <c r="YN28" s="123"/>
      <c r="YO28" s="123"/>
      <c r="YP28" s="123"/>
      <c r="YQ28" s="123"/>
      <c r="YR28" s="123"/>
      <c r="YS28" s="123"/>
      <c r="YT28" s="123"/>
      <c r="YU28" s="123"/>
      <c r="YV28" s="123"/>
      <c r="YW28" s="123"/>
      <c r="YX28" s="123"/>
      <c r="YY28" s="123"/>
      <c r="YZ28" s="123"/>
      <c r="ZA28" s="123"/>
      <c r="ZB28" s="123"/>
      <c r="ZC28" s="123"/>
      <c r="ZD28" s="123"/>
      <c r="ZE28" s="123"/>
      <c r="ZF28" s="123"/>
      <c r="ZG28" s="123"/>
      <c r="ZH28" s="123"/>
      <c r="ZI28" s="123"/>
      <c r="ZJ28" s="123"/>
      <c r="ZK28" s="123"/>
      <c r="ZL28" s="123"/>
      <c r="ZM28" s="123"/>
      <c r="ZN28" s="123"/>
      <c r="ZO28" s="123"/>
      <c r="ZP28" s="123"/>
      <c r="ZQ28" s="123"/>
      <c r="ZR28" s="123"/>
      <c r="ZS28" s="123"/>
      <c r="ZT28" s="123"/>
      <c r="ZU28" s="123"/>
      <c r="ZV28" s="123"/>
      <c r="ZW28" s="123"/>
      <c r="ZX28" s="123"/>
      <c r="ZY28" s="123"/>
      <c r="ZZ28" s="123"/>
      <c r="AAA28" s="123"/>
      <c r="AAB28" s="123"/>
      <c r="AAC28" s="123"/>
      <c r="AAD28" s="123"/>
      <c r="AAE28" s="123"/>
      <c r="AAF28" s="123"/>
      <c r="AAG28" s="123"/>
      <c r="AAH28" s="123"/>
      <c r="AAI28" s="123"/>
      <c r="AAJ28" s="123"/>
      <c r="AAK28" s="123"/>
      <c r="AAL28" s="123"/>
      <c r="AAM28" s="123"/>
      <c r="AAN28" s="123"/>
      <c r="AAO28" s="123"/>
      <c r="AAP28" s="123"/>
      <c r="AAQ28" s="123"/>
      <c r="AAR28" s="123"/>
      <c r="AAS28" s="123"/>
      <c r="AAT28" s="123"/>
      <c r="AAU28" s="123"/>
      <c r="AAV28" s="123"/>
      <c r="AAW28" s="123"/>
      <c r="AAX28" s="123"/>
      <c r="AAY28" s="123"/>
      <c r="AAZ28" s="123"/>
      <c r="ABA28" s="123"/>
      <c r="ABB28" s="123"/>
      <c r="ABC28" s="123"/>
      <c r="ABD28" s="123"/>
      <c r="ABE28" s="123"/>
      <c r="ABF28" s="123"/>
      <c r="ABG28" s="123"/>
      <c r="ABH28" s="123"/>
      <c r="ABI28" s="123"/>
      <c r="ABJ28" s="123"/>
      <c r="ABK28" s="123"/>
      <c r="ABL28" s="123"/>
      <c r="ABM28" s="123"/>
      <c r="ABN28" s="123"/>
      <c r="ABO28" s="123"/>
      <c r="ABP28" s="123"/>
      <c r="ABQ28" s="123"/>
      <c r="ABR28" s="123"/>
      <c r="ABS28" s="123"/>
      <c r="ABT28" s="123"/>
      <c r="ABU28" s="123"/>
      <c r="ABV28" s="123"/>
      <c r="ABW28" s="123"/>
      <c r="ABX28" s="123"/>
      <c r="ABY28" s="123"/>
      <c r="ABZ28" s="123"/>
      <c r="ACA28" s="123"/>
      <c r="ACB28" s="123"/>
      <c r="ACC28" s="123"/>
      <c r="ACD28" s="123"/>
      <c r="ACE28" s="123"/>
      <c r="ACF28" s="123"/>
      <c r="ACG28" s="123"/>
      <c r="ACH28" s="123"/>
      <c r="ACI28" s="123"/>
      <c r="ACJ28" s="123"/>
      <c r="ACK28" s="123"/>
      <c r="ACL28" s="123"/>
      <c r="ACM28" s="123"/>
      <c r="ACN28" s="123"/>
      <c r="ACO28" s="123"/>
      <c r="ACP28" s="123"/>
      <c r="ACQ28" s="123"/>
      <c r="ACR28" s="123"/>
      <c r="ACS28" s="123"/>
      <c r="ACT28" s="123"/>
      <c r="ACU28" s="123"/>
      <c r="ACV28" s="123"/>
      <c r="ACW28" s="123"/>
      <c r="ACX28" s="123"/>
      <c r="ACY28" s="123"/>
      <c r="ACZ28" s="123"/>
      <c r="ADA28" s="123"/>
      <c r="ADB28" s="123"/>
      <c r="ADC28" s="123"/>
      <c r="ADD28" s="123"/>
      <c r="ADE28" s="123"/>
      <c r="ADF28" s="123"/>
      <c r="ADG28" s="123"/>
      <c r="ADH28" s="123"/>
      <c r="ADI28" s="123"/>
      <c r="ADJ28" s="123"/>
      <c r="ADK28" s="123"/>
      <c r="ADL28" s="123"/>
      <c r="ADM28" s="123"/>
      <c r="ADN28" s="123"/>
      <c r="ADO28" s="123"/>
      <c r="ADP28" s="123"/>
      <c r="ADQ28" s="123"/>
      <c r="ADR28" s="123"/>
      <c r="ADS28" s="123"/>
      <c r="ADT28" s="123"/>
      <c r="ADU28" s="123"/>
      <c r="ADV28" s="123"/>
      <c r="ADW28" s="123"/>
      <c r="ADX28" s="123"/>
      <c r="ADY28" s="123"/>
      <c r="ADZ28" s="123"/>
      <c r="AEA28" s="123"/>
      <c r="AEB28" s="123"/>
      <c r="AEC28" s="123"/>
      <c r="AED28" s="123"/>
      <c r="AEE28" s="123"/>
      <c r="AEF28" s="123"/>
      <c r="AEG28" s="123"/>
      <c r="AEH28" s="123"/>
      <c r="AEI28" s="123"/>
      <c r="AEJ28" s="123"/>
      <c r="AEK28" s="123"/>
      <c r="AEL28" s="123"/>
      <c r="AEM28" s="123"/>
      <c r="AEN28" s="123"/>
      <c r="AEO28" s="123"/>
      <c r="AEP28" s="123"/>
      <c r="AEQ28" s="123"/>
      <c r="AER28" s="123"/>
      <c r="AES28" s="123"/>
      <c r="AET28" s="123"/>
      <c r="AEU28" s="123"/>
      <c r="AEV28" s="123"/>
      <c r="AEW28" s="123"/>
      <c r="AEX28" s="123"/>
      <c r="AEY28" s="123"/>
      <c r="AEZ28" s="123"/>
      <c r="AFA28" s="123"/>
      <c r="AFB28" s="123"/>
      <c r="AFC28" s="123"/>
      <c r="AFD28" s="123"/>
      <c r="AFE28" s="123"/>
      <c r="AFF28" s="123"/>
      <c r="AFG28" s="123"/>
      <c r="AFH28" s="123"/>
      <c r="AFI28" s="123"/>
      <c r="AFJ28" s="123"/>
      <c r="AFK28" s="123"/>
      <c r="AFL28" s="123"/>
      <c r="AFM28" s="123"/>
      <c r="AFN28" s="123"/>
      <c r="AFO28" s="123"/>
      <c r="AFP28" s="123"/>
      <c r="AFQ28" s="123"/>
      <c r="AFR28" s="123"/>
      <c r="AFS28" s="123"/>
      <c r="AFT28" s="123"/>
      <c r="AFU28" s="123"/>
      <c r="AFV28" s="123"/>
      <c r="AFW28" s="123"/>
      <c r="AFX28" s="123"/>
      <c r="AFY28" s="123"/>
      <c r="AFZ28" s="123"/>
      <c r="AGA28" s="123"/>
      <c r="AGB28" s="123"/>
      <c r="AGC28" s="123"/>
      <c r="AGD28" s="123"/>
      <c r="AGE28" s="123"/>
      <c r="AGF28" s="123"/>
      <c r="AGG28" s="123"/>
      <c r="AGH28" s="123"/>
      <c r="AGI28" s="123"/>
      <c r="AGJ28" s="123"/>
      <c r="AGK28" s="123"/>
      <c r="AGL28" s="123"/>
      <c r="AGM28" s="123"/>
      <c r="AGN28" s="123"/>
      <c r="AGO28" s="123"/>
      <c r="AGP28" s="123"/>
      <c r="AGQ28" s="123"/>
      <c r="AGR28" s="123"/>
      <c r="AGS28" s="123"/>
      <c r="AGT28" s="123"/>
      <c r="AGU28" s="123"/>
      <c r="AGV28" s="123"/>
      <c r="AGW28" s="123"/>
      <c r="AGX28" s="123"/>
      <c r="AGY28" s="123"/>
      <c r="AGZ28" s="123"/>
      <c r="AHA28" s="123"/>
      <c r="AHB28" s="123"/>
      <c r="AHC28" s="123"/>
      <c r="AHD28" s="123"/>
      <c r="AHE28" s="123"/>
      <c r="AHF28" s="123"/>
      <c r="AHG28" s="123"/>
      <c r="AHH28" s="123"/>
      <c r="AHI28" s="123"/>
      <c r="AHJ28" s="123"/>
      <c r="AHK28" s="123"/>
      <c r="AHL28" s="123"/>
      <c r="AHM28" s="123"/>
      <c r="AHN28" s="123"/>
      <c r="AHO28" s="123"/>
      <c r="AHP28" s="123"/>
      <c r="AHQ28" s="123"/>
      <c r="AHR28" s="123"/>
      <c r="AHS28" s="123"/>
      <c r="AHT28" s="123"/>
      <c r="AHU28" s="123"/>
      <c r="AHV28" s="123"/>
      <c r="AHW28" s="123"/>
      <c r="AHX28" s="123"/>
      <c r="AHY28" s="123"/>
      <c r="AHZ28" s="123"/>
      <c r="AIA28" s="123"/>
      <c r="AIB28" s="123"/>
      <c r="AIC28" s="123"/>
      <c r="AID28" s="123"/>
      <c r="AIE28" s="123"/>
      <c r="AIF28" s="123"/>
      <c r="AIG28" s="123"/>
      <c r="AIH28" s="123"/>
      <c r="AII28" s="123"/>
      <c r="AIJ28" s="123"/>
      <c r="AIK28" s="123"/>
      <c r="AIL28" s="123"/>
      <c r="AIM28" s="123"/>
      <c r="AIN28" s="123"/>
      <c r="AIO28" s="123"/>
      <c r="AIP28" s="123"/>
      <c r="AIQ28" s="123"/>
      <c r="AIR28" s="123"/>
      <c r="AIS28" s="123"/>
      <c r="AIT28" s="123"/>
      <c r="AIU28" s="123"/>
      <c r="AIV28" s="123"/>
      <c r="AIW28" s="123"/>
      <c r="AIX28" s="123"/>
      <c r="AIY28" s="123"/>
      <c r="AIZ28" s="123"/>
      <c r="AJA28" s="123"/>
      <c r="AJB28" s="123"/>
      <c r="AJC28" s="123"/>
      <c r="AJD28" s="123"/>
      <c r="AJE28" s="123"/>
      <c r="AJF28" s="123"/>
      <c r="AJG28" s="123"/>
      <c r="AJH28" s="123"/>
      <c r="AJI28" s="123"/>
      <c r="AJJ28" s="123"/>
      <c r="AJK28" s="123"/>
      <c r="AJL28" s="123"/>
      <c r="AJM28" s="123"/>
      <c r="AJN28" s="123"/>
      <c r="AJO28" s="123"/>
      <c r="AJP28" s="123"/>
      <c r="AJQ28" s="123"/>
      <c r="AJR28" s="123"/>
      <c r="AJS28" s="123"/>
      <c r="AJT28" s="123"/>
      <c r="AJU28" s="123"/>
      <c r="AJV28" s="123"/>
      <c r="AJW28" s="123"/>
      <c r="AJX28" s="123"/>
      <c r="AJY28" s="123"/>
      <c r="AJZ28" s="123"/>
      <c r="AKA28" s="123"/>
      <c r="AKB28" s="123"/>
      <c r="AKC28" s="123"/>
      <c r="AKD28" s="123"/>
      <c r="AKE28" s="123"/>
      <c r="AKF28" s="123"/>
      <c r="AKG28" s="123"/>
      <c r="AKH28" s="123"/>
      <c r="AKI28" s="123"/>
      <c r="AKJ28" s="123"/>
      <c r="AKK28" s="123"/>
    </row>
    <row r="29" spans="1:973" ht="12.75" customHeight="1" x14ac:dyDescent="0.2">
      <c r="B29" s="202"/>
      <c r="C29" s="204"/>
      <c r="D29" s="204"/>
      <c r="E29" s="204"/>
      <c r="F29" s="204"/>
      <c r="S29" s="199"/>
      <c r="AO29" s="172"/>
      <c r="AP29" s="172"/>
      <c r="AQ29" s="172"/>
      <c r="AR29" s="182"/>
      <c r="AS29" s="182"/>
      <c r="AT29" s="180"/>
      <c r="AU29" s="172"/>
      <c r="AV29" s="172"/>
      <c r="AW29" s="172"/>
      <c r="AX29" s="172"/>
      <c r="AY29" s="172"/>
      <c r="AZ29" s="172"/>
      <c r="BA29" s="172"/>
      <c r="BB29" s="172"/>
      <c r="BC29" s="172"/>
      <c r="BD29" s="172"/>
      <c r="BE29" s="172"/>
      <c r="BF29" s="172"/>
      <c r="BG29" s="172"/>
      <c r="BH29" s="172"/>
      <c r="BI29" s="172"/>
      <c r="BJ29" s="172"/>
      <c r="BK29" s="172"/>
      <c r="BL29" s="172"/>
      <c r="BM29" s="172"/>
      <c r="BN29" s="172"/>
      <c r="BO29" s="172"/>
      <c r="BP29" s="172"/>
      <c r="BQ29" s="172"/>
      <c r="BR29" s="172"/>
      <c r="BS29" s="172"/>
      <c r="BT29" s="172"/>
      <c r="BU29" s="172"/>
      <c r="BV29" s="172"/>
      <c r="BW29" s="172"/>
      <c r="BX29" s="172"/>
      <c r="BY29" s="172"/>
      <c r="BZ29" s="172"/>
      <c r="CA29" s="171"/>
      <c r="CB29" s="171"/>
      <c r="CC29" s="171"/>
      <c r="CD29" s="171"/>
      <c r="CE29" s="171"/>
      <c r="CF29" s="171"/>
      <c r="CG29" s="171"/>
      <c r="CH29" s="171"/>
      <c r="CI29" s="171"/>
      <c r="CJ29" s="171"/>
      <c r="CK29" s="171"/>
      <c r="CL29" s="171"/>
      <c r="CM29" s="171"/>
      <c r="CN29" s="171"/>
      <c r="CO29" s="171"/>
      <c r="CP29" s="171"/>
      <c r="CQ29" s="171"/>
      <c r="CR29" s="171"/>
      <c r="CS29" s="171"/>
      <c r="CT29" s="171"/>
      <c r="CU29" s="171"/>
      <c r="CV29" s="171"/>
      <c r="CW29" s="171"/>
      <c r="CX29" s="171"/>
      <c r="CY29" s="171"/>
      <c r="CZ29" s="171"/>
      <c r="DA29" s="171"/>
      <c r="DB29" s="171"/>
      <c r="DC29" s="171"/>
      <c r="DD29" s="171"/>
      <c r="DE29" s="171"/>
      <c r="DF29" s="171"/>
      <c r="DG29" s="171"/>
      <c r="DH29" s="171"/>
      <c r="DI29" s="171"/>
      <c r="DJ29" s="171"/>
      <c r="DK29" s="171"/>
      <c r="DL29" s="171"/>
      <c r="DM29" s="171"/>
      <c r="DN29" s="171"/>
      <c r="DO29" s="171"/>
      <c r="DP29" s="171"/>
      <c r="DQ29" s="171"/>
      <c r="DR29" s="171"/>
      <c r="DS29" s="171"/>
      <c r="DT29" s="171"/>
      <c r="DU29" s="171"/>
      <c r="DV29" s="171"/>
      <c r="DW29" s="171"/>
      <c r="DX29" s="171"/>
      <c r="DY29" s="171"/>
      <c r="DZ29" s="171"/>
      <c r="EA29" s="171"/>
      <c r="EB29" s="171"/>
      <c r="EC29" s="171"/>
      <c r="ED29" s="171"/>
      <c r="EE29" s="171"/>
      <c r="EF29" s="171"/>
      <c r="EG29" s="171"/>
      <c r="EH29" s="171"/>
      <c r="EI29" s="171"/>
      <c r="EJ29" s="171"/>
      <c r="EK29" s="171"/>
      <c r="EL29" s="171"/>
      <c r="EM29" s="171"/>
      <c r="EN29" s="171"/>
      <c r="EO29" s="171"/>
      <c r="EP29" s="171"/>
      <c r="EQ29" s="171"/>
      <c r="ER29" s="171"/>
      <c r="ES29" s="171"/>
      <c r="ET29" s="171"/>
      <c r="EU29" s="171"/>
      <c r="EV29" s="171"/>
      <c r="EW29" s="171"/>
      <c r="EX29" s="171"/>
      <c r="EY29" s="171"/>
      <c r="EZ29" s="171"/>
      <c r="FA29" s="171"/>
      <c r="FB29" s="171"/>
      <c r="FC29" s="171"/>
      <c r="FD29" s="171"/>
      <c r="FE29" s="171"/>
      <c r="FF29" s="171"/>
      <c r="FG29" s="171"/>
      <c r="FH29" s="171"/>
      <c r="FI29" s="171"/>
      <c r="FJ29" s="171"/>
      <c r="FK29" s="171"/>
      <c r="FL29" s="171"/>
      <c r="FM29" s="171"/>
      <c r="FN29" s="171"/>
      <c r="FO29" s="171"/>
      <c r="FP29" s="171"/>
      <c r="FQ29" s="171"/>
      <c r="FR29" s="171"/>
      <c r="FS29" s="171"/>
      <c r="FT29" s="171"/>
      <c r="FU29" s="171"/>
      <c r="FV29" s="171"/>
      <c r="FW29" s="171"/>
      <c r="FX29" s="171"/>
      <c r="FY29" s="171"/>
      <c r="FZ29" s="171"/>
      <c r="GA29" s="171"/>
      <c r="GB29" s="171"/>
      <c r="GC29" s="171"/>
      <c r="GD29" s="171"/>
      <c r="GE29" s="171"/>
      <c r="GF29" s="171"/>
      <c r="GG29" s="171"/>
      <c r="GH29" s="171"/>
      <c r="GI29" s="171"/>
      <c r="GJ29" s="171"/>
      <c r="GK29" s="171"/>
      <c r="GL29" s="171"/>
      <c r="GM29" s="171"/>
      <c r="GN29" s="171"/>
      <c r="GO29" s="171"/>
      <c r="GP29" s="171"/>
      <c r="GQ29" s="171"/>
      <c r="GR29" s="171"/>
      <c r="GS29" s="171"/>
      <c r="GT29" s="171"/>
      <c r="GU29" s="171"/>
      <c r="GV29" s="171"/>
      <c r="GW29" s="171"/>
      <c r="GX29" s="171"/>
      <c r="GY29" s="171"/>
      <c r="GZ29" s="171"/>
      <c r="HA29" s="171"/>
      <c r="HB29" s="171"/>
      <c r="HC29" s="171"/>
      <c r="HD29" s="171"/>
      <c r="HE29" s="171"/>
      <c r="HF29" s="171"/>
      <c r="HG29" s="171"/>
      <c r="HH29" s="171"/>
      <c r="HI29" s="171"/>
      <c r="HJ29" s="171"/>
      <c r="HK29" s="171"/>
      <c r="HL29" s="171"/>
      <c r="HM29" s="171"/>
      <c r="HN29" s="171"/>
      <c r="HO29" s="171"/>
      <c r="HP29" s="171"/>
      <c r="HQ29" s="171"/>
      <c r="HR29" s="171"/>
      <c r="HS29" s="171"/>
      <c r="HT29" s="171"/>
      <c r="HU29" s="171"/>
      <c r="HV29" s="171"/>
      <c r="HW29" s="171"/>
      <c r="HX29" s="171"/>
      <c r="HY29" s="171"/>
      <c r="HZ29" s="171"/>
      <c r="IA29" s="171"/>
      <c r="IB29" s="171"/>
      <c r="IC29" s="171"/>
      <c r="ID29" s="171"/>
      <c r="IE29" s="171"/>
      <c r="IF29" s="171"/>
      <c r="IG29" s="171"/>
      <c r="IH29" s="171"/>
      <c r="II29" s="171"/>
      <c r="IJ29" s="171"/>
      <c r="IK29" s="171"/>
      <c r="IL29" s="171"/>
      <c r="IM29" s="171"/>
      <c r="IN29" s="171"/>
      <c r="IO29" s="171"/>
      <c r="IP29" s="171"/>
      <c r="IQ29" s="171"/>
      <c r="IR29" s="171"/>
      <c r="IS29" s="171"/>
      <c r="IT29" s="171"/>
      <c r="IU29" s="171"/>
      <c r="IV29" s="171"/>
      <c r="IW29" s="171"/>
      <c r="IX29" s="171"/>
      <c r="IY29" s="171"/>
      <c r="IZ29" s="171"/>
      <c r="JA29" s="171"/>
      <c r="JB29" s="171"/>
      <c r="JC29" s="171"/>
      <c r="JD29" s="171"/>
      <c r="JE29" s="171"/>
      <c r="JF29" s="171"/>
      <c r="JG29" s="171"/>
      <c r="JH29" s="171"/>
      <c r="JI29" s="171"/>
      <c r="JJ29" s="171"/>
      <c r="JK29" s="171"/>
      <c r="JL29" s="171"/>
      <c r="JM29" s="171"/>
      <c r="JN29" s="171"/>
      <c r="JO29" s="171"/>
      <c r="JP29" s="171"/>
      <c r="JQ29" s="171"/>
      <c r="JR29" s="171"/>
      <c r="JS29" s="171"/>
      <c r="JT29" s="171"/>
      <c r="JU29" s="171"/>
      <c r="JV29" s="171"/>
      <c r="JW29" s="171"/>
      <c r="JX29" s="171"/>
      <c r="JY29" s="171"/>
      <c r="JZ29" s="171"/>
      <c r="KA29" s="171"/>
      <c r="KB29" s="171"/>
      <c r="KC29" s="171"/>
      <c r="KD29" s="171"/>
      <c r="KE29" s="171"/>
      <c r="KF29" s="171"/>
      <c r="KG29" s="171"/>
      <c r="KH29" s="171"/>
      <c r="KI29" s="171"/>
      <c r="KJ29" s="171"/>
      <c r="KK29" s="171"/>
      <c r="KL29" s="171"/>
      <c r="KM29" s="171"/>
      <c r="KN29" s="171"/>
      <c r="KO29" s="171"/>
      <c r="KP29" s="171"/>
      <c r="KQ29" s="171"/>
      <c r="KR29" s="171"/>
      <c r="KS29" s="171"/>
      <c r="KT29" s="171"/>
      <c r="KU29" s="171"/>
      <c r="KV29" s="171"/>
      <c r="KW29" s="171"/>
      <c r="KX29" s="171"/>
      <c r="KY29" s="171"/>
      <c r="KZ29" s="171"/>
      <c r="LA29" s="171"/>
      <c r="LB29" s="171"/>
      <c r="LC29" s="171"/>
      <c r="LD29" s="171"/>
      <c r="LE29" s="171"/>
      <c r="LF29" s="171"/>
      <c r="LG29" s="171"/>
      <c r="LH29" s="171"/>
      <c r="LI29" s="171"/>
      <c r="LJ29" s="171"/>
      <c r="LK29" s="171"/>
      <c r="LL29" s="171"/>
      <c r="LM29" s="171"/>
      <c r="LN29" s="171"/>
      <c r="LO29" s="171"/>
      <c r="LP29" s="171"/>
      <c r="LQ29" s="171"/>
      <c r="LR29" s="171"/>
      <c r="LS29" s="171"/>
      <c r="LT29" s="171"/>
      <c r="LU29" s="171"/>
      <c r="LV29" s="171"/>
      <c r="LW29" s="171"/>
      <c r="LX29" s="171"/>
      <c r="LY29" s="171"/>
      <c r="LZ29" s="171"/>
      <c r="MA29" s="171"/>
      <c r="MB29" s="171"/>
      <c r="MC29" s="171"/>
      <c r="MD29" s="171"/>
      <c r="ME29" s="171"/>
      <c r="MF29" s="171"/>
      <c r="MG29" s="171"/>
      <c r="MH29" s="171"/>
      <c r="MI29" s="171"/>
      <c r="MJ29" s="171"/>
      <c r="MK29" s="171"/>
      <c r="ML29" s="171"/>
      <c r="MM29" s="171"/>
      <c r="MN29" s="171"/>
      <c r="MO29" s="171"/>
      <c r="MP29" s="171"/>
      <c r="MQ29" s="171"/>
      <c r="MR29" s="171"/>
      <c r="MS29" s="171"/>
      <c r="MT29" s="171"/>
      <c r="MU29" s="171"/>
      <c r="MV29" s="171"/>
      <c r="MW29" s="171"/>
      <c r="MX29" s="171"/>
      <c r="MY29" s="171"/>
      <c r="MZ29" s="171"/>
      <c r="NA29" s="171"/>
      <c r="NB29" s="171"/>
      <c r="NC29" s="171"/>
      <c r="ND29" s="171"/>
      <c r="NE29" s="171"/>
      <c r="NF29" s="171"/>
      <c r="NG29" s="171"/>
      <c r="NH29" s="171"/>
      <c r="NI29" s="171"/>
      <c r="NJ29" s="171"/>
      <c r="NK29" s="171"/>
      <c r="NL29" s="171"/>
      <c r="NM29" s="171"/>
      <c r="NN29" s="171"/>
      <c r="NO29" s="171"/>
      <c r="NP29" s="171"/>
      <c r="NQ29" s="171"/>
      <c r="NR29" s="171"/>
      <c r="NS29" s="171"/>
      <c r="NT29" s="171"/>
      <c r="NU29" s="171"/>
    </row>
    <row r="30" spans="1:973" ht="16.5" customHeight="1" x14ac:dyDescent="0.2">
      <c r="B30" s="202" t="s">
        <v>35</v>
      </c>
      <c r="C30" s="203"/>
      <c r="D30" s="203"/>
      <c r="E30" s="203"/>
      <c r="F30" s="203"/>
      <c r="S30" s="199"/>
      <c r="AO30" s="172"/>
      <c r="AP30" s="172"/>
      <c r="AQ30" s="172"/>
      <c r="AR30" s="182"/>
      <c r="AS30" s="182"/>
      <c r="AT30" s="180"/>
      <c r="AU30" s="172"/>
      <c r="AV30" s="172"/>
      <c r="AW30" s="173" t="s">
        <v>31</v>
      </c>
      <c r="AX30" s="174"/>
      <c r="AY30" s="174"/>
      <c r="AZ30" s="174"/>
      <c r="BA30" s="174" t="s">
        <v>32</v>
      </c>
      <c r="BB30" s="174"/>
      <c r="BC30" s="174"/>
      <c r="BD30" s="174"/>
      <c r="BE30" s="174"/>
      <c r="BF30" s="174"/>
      <c r="BG30" s="174"/>
      <c r="BH30" s="174"/>
      <c r="BI30" s="174"/>
      <c r="BJ30" s="174"/>
      <c r="BK30" s="174"/>
      <c r="BL30" s="174"/>
      <c r="BM30" s="174"/>
      <c r="BN30" s="174"/>
      <c r="BO30" s="174"/>
      <c r="BP30" s="174"/>
      <c r="BQ30" s="174"/>
      <c r="BR30" s="174"/>
      <c r="BS30" s="174"/>
      <c r="BT30" s="174"/>
      <c r="BU30" s="174"/>
      <c r="BV30" s="174"/>
      <c r="BW30" s="174"/>
      <c r="BX30" s="174"/>
      <c r="BY30" s="174"/>
      <c r="BZ30" s="174" t="s">
        <v>33</v>
      </c>
      <c r="CA30" s="174"/>
      <c r="CB30" s="174"/>
      <c r="CC30" s="174"/>
      <c r="CD30" s="175" t="s">
        <v>34</v>
      </c>
      <c r="CE30" s="171"/>
      <c r="CF30" s="171"/>
      <c r="CG30" s="171"/>
      <c r="CH30" s="171"/>
      <c r="CI30" s="171"/>
      <c r="CJ30" s="171"/>
      <c r="CK30" s="171"/>
      <c r="CL30" s="171"/>
      <c r="CM30" s="171"/>
      <c r="CN30" s="171"/>
      <c r="CO30" s="171"/>
      <c r="CP30" s="171"/>
      <c r="CQ30" s="171"/>
      <c r="CR30" s="171"/>
      <c r="CS30" s="171"/>
      <c r="CT30" s="171"/>
      <c r="CU30" s="171"/>
      <c r="CV30" s="171"/>
      <c r="CW30" s="171"/>
      <c r="CX30" s="171"/>
      <c r="CY30" s="171"/>
      <c r="CZ30" s="171"/>
      <c r="DA30" s="171"/>
      <c r="DB30" s="171"/>
      <c r="DC30" s="171"/>
      <c r="DD30" s="171"/>
      <c r="DE30" s="171"/>
      <c r="DF30" s="171"/>
      <c r="DG30" s="171"/>
      <c r="DH30" s="171"/>
      <c r="DI30" s="171"/>
      <c r="DJ30" s="171"/>
      <c r="DK30" s="171"/>
      <c r="DL30" s="171"/>
      <c r="DM30" s="171"/>
      <c r="DN30" s="171"/>
      <c r="DO30" s="171"/>
      <c r="DP30" s="171"/>
      <c r="DQ30" s="171"/>
      <c r="DR30" s="171"/>
      <c r="DS30" s="171"/>
      <c r="DT30" s="171"/>
      <c r="DU30" s="171"/>
      <c r="DV30" s="171"/>
      <c r="DW30" s="171"/>
      <c r="DX30" s="171"/>
      <c r="DY30" s="171"/>
      <c r="DZ30" s="171"/>
      <c r="EA30" s="171"/>
      <c r="EB30" s="171"/>
      <c r="EC30" s="171"/>
      <c r="ED30" s="171"/>
      <c r="EE30" s="171"/>
      <c r="EF30" s="171"/>
      <c r="EG30" s="171"/>
      <c r="EH30" s="171"/>
      <c r="EI30" s="171"/>
      <c r="EJ30" s="171"/>
      <c r="EK30" s="171"/>
      <c r="EL30" s="171"/>
      <c r="EM30" s="171"/>
      <c r="EN30" s="171"/>
      <c r="EO30" s="171"/>
      <c r="EP30" s="171"/>
      <c r="EQ30" s="171"/>
      <c r="ER30" s="171"/>
      <c r="ES30" s="171"/>
      <c r="ET30" s="171"/>
      <c r="EU30" s="171"/>
      <c r="EV30" s="171"/>
      <c r="EW30" s="171"/>
      <c r="EX30" s="171"/>
      <c r="EY30" s="171"/>
      <c r="EZ30" s="171"/>
      <c r="FA30" s="171"/>
      <c r="FB30" s="171"/>
      <c r="FC30" s="171"/>
      <c r="FD30" s="171"/>
      <c r="FE30" s="171"/>
      <c r="FF30" s="171"/>
      <c r="FG30" s="171"/>
      <c r="FH30" s="171"/>
      <c r="FI30" s="171"/>
      <c r="FJ30" s="171"/>
      <c r="FK30" s="171"/>
      <c r="FL30" s="171"/>
      <c r="FM30" s="171"/>
      <c r="FN30" s="171"/>
      <c r="FO30" s="171"/>
      <c r="FP30" s="171"/>
      <c r="FQ30" s="171"/>
      <c r="FR30" s="171"/>
      <c r="FS30" s="171"/>
      <c r="FT30" s="171"/>
      <c r="FU30" s="171"/>
      <c r="FV30" s="171"/>
      <c r="FW30" s="171"/>
      <c r="FX30" s="171"/>
      <c r="FY30" s="171"/>
      <c r="FZ30" s="171"/>
      <c r="GA30" s="171"/>
      <c r="GB30" s="171"/>
      <c r="GC30" s="171"/>
      <c r="GD30" s="171"/>
      <c r="GE30" s="171"/>
      <c r="GF30" s="171"/>
      <c r="GG30" s="171"/>
      <c r="GH30" s="171"/>
      <c r="GI30" s="171"/>
      <c r="GJ30" s="171"/>
      <c r="GK30" s="171"/>
      <c r="GL30" s="171"/>
      <c r="GM30" s="171"/>
      <c r="GN30" s="171"/>
      <c r="GO30" s="171"/>
      <c r="GP30" s="171"/>
      <c r="GQ30" s="171"/>
      <c r="GR30" s="171"/>
      <c r="GS30" s="171"/>
      <c r="GT30" s="171"/>
      <c r="GU30" s="171"/>
      <c r="GV30" s="171"/>
      <c r="GW30" s="171"/>
      <c r="GX30" s="171"/>
      <c r="GY30" s="171"/>
      <c r="GZ30" s="171"/>
      <c r="HA30" s="171"/>
      <c r="HB30" s="171"/>
      <c r="HC30" s="171"/>
      <c r="HD30" s="171"/>
      <c r="HE30" s="171"/>
      <c r="HF30" s="171"/>
      <c r="HG30" s="171"/>
      <c r="HH30" s="171"/>
      <c r="HI30" s="171"/>
      <c r="HJ30" s="171"/>
      <c r="HK30" s="171"/>
      <c r="HL30" s="171"/>
      <c r="HM30" s="171"/>
      <c r="HN30" s="171"/>
      <c r="HO30" s="171"/>
      <c r="HP30" s="171"/>
      <c r="HQ30" s="171"/>
      <c r="HR30" s="171"/>
      <c r="HS30" s="171"/>
      <c r="HT30" s="171"/>
      <c r="HU30" s="171"/>
      <c r="HV30" s="171"/>
      <c r="HW30" s="171"/>
      <c r="HX30" s="171"/>
      <c r="HY30" s="171"/>
      <c r="HZ30" s="171"/>
      <c r="IA30" s="171"/>
      <c r="IB30" s="171"/>
      <c r="IC30" s="171"/>
      <c r="ID30" s="171"/>
      <c r="IE30" s="171"/>
      <c r="IF30" s="171"/>
      <c r="IG30" s="171"/>
      <c r="IH30" s="171"/>
      <c r="II30" s="171"/>
      <c r="IJ30" s="171"/>
      <c r="IK30" s="171"/>
      <c r="IL30" s="171"/>
      <c r="IM30" s="171"/>
      <c r="IN30" s="171"/>
      <c r="IO30" s="171"/>
      <c r="IP30" s="171"/>
      <c r="IQ30" s="171"/>
      <c r="IR30" s="171"/>
      <c r="IS30" s="171"/>
      <c r="IT30" s="171"/>
      <c r="IU30" s="171"/>
      <c r="IV30" s="171"/>
      <c r="IW30" s="171"/>
      <c r="IX30" s="171"/>
      <c r="IY30" s="171"/>
      <c r="IZ30" s="171"/>
      <c r="JA30" s="171"/>
      <c r="JB30" s="171"/>
      <c r="JC30" s="171"/>
      <c r="JD30" s="171"/>
      <c r="JE30" s="171"/>
      <c r="JF30" s="171"/>
      <c r="JG30" s="171"/>
      <c r="JH30" s="171"/>
      <c r="JI30" s="171"/>
      <c r="JJ30" s="171"/>
      <c r="JK30" s="171"/>
      <c r="JL30" s="171"/>
      <c r="JM30" s="171"/>
      <c r="JN30" s="171"/>
      <c r="JO30" s="171"/>
      <c r="JP30" s="171"/>
      <c r="JQ30" s="171"/>
      <c r="JR30" s="171"/>
      <c r="JS30" s="171"/>
      <c r="JT30" s="171"/>
      <c r="JU30" s="171"/>
      <c r="JV30" s="171"/>
      <c r="JW30" s="171"/>
      <c r="JX30" s="171"/>
      <c r="JY30" s="171"/>
      <c r="JZ30" s="171"/>
      <c r="KA30" s="171"/>
      <c r="KB30" s="171"/>
      <c r="KC30" s="171"/>
      <c r="KD30" s="171"/>
      <c r="KE30" s="171"/>
      <c r="KF30" s="171"/>
      <c r="KG30" s="171"/>
      <c r="KH30" s="171"/>
      <c r="KI30" s="171"/>
      <c r="KJ30" s="171"/>
      <c r="KK30" s="171"/>
      <c r="KL30" s="171"/>
      <c r="KM30" s="171"/>
      <c r="KN30" s="171"/>
      <c r="KO30" s="171"/>
      <c r="KP30" s="171"/>
      <c r="KQ30" s="171"/>
      <c r="KR30" s="171"/>
      <c r="KS30" s="171"/>
      <c r="KT30" s="171"/>
      <c r="KU30" s="171"/>
      <c r="KV30" s="171"/>
      <c r="KW30" s="171"/>
      <c r="KX30" s="171"/>
      <c r="KY30" s="171"/>
      <c r="KZ30" s="171"/>
      <c r="LA30" s="171"/>
      <c r="LB30" s="171"/>
      <c r="LC30" s="171"/>
      <c r="LD30" s="171"/>
      <c r="LE30" s="171"/>
      <c r="LF30" s="171"/>
      <c r="LG30" s="171"/>
      <c r="LH30" s="171"/>
      <c r="LI30" s="171"/>
      <c r="LJ30" s="171"/>
      <c r="LK30" s="171"/>
      <c r="LL30" s="171"/>
      <c r="LM30" s="171"/>
      <c r="LN30" s="171"/>
      <c r="LO30" s="171"/>
      <c r="LP30" s="171"/>
      <c r="LQ30" s="171"/>
      <c r="LR30" s="171"/>
      <c r="LS30" s="171"/>
      <c r="LT30" s="171"/>
      <c r="LU30" s="171"/>
      <c r="LV30" s="171"/>
      <c r="LW30" s="171"/>
      <c r="LX30" s="171"/>
      <c r="LY30" s="171"/>
      <c r="LZ30" s="171"/>
      <c r="MA30" s="171"/>
      <c r="MB30" s="171"/>
      <c r="MC30" s="171"/>
      <c r="MD30" s="171"/>
      <c r="ME30" s="171"/>
      <c r="MF30" s="171"/>
      <c r="MG30" s="171"/>
      <c r="MH30" s="171"/>
      <c r="MI30" s="171"/>
      <c r="MJ30" s="171"/>
      <c r="MK30" s="171"/>
      <c r="ML30" s="171"/>
      <c r="MM30" s="171"/>
      <c r="MN30" s="171"/>
      <c r="MO30" s="171"/>
      <c r="MP30" s="171"/>
      <c r="MQ30" s="171"/>
      <c r="MR30" s="171"/>
      <c r="MS30" s="171"/>
      <c r="MT30" s="171"/>
      <c r="MU30" s="171"/>
      <c r="MV30" s="171"/>
      <c r="MW30" s="171"/>
      <c r="MX30" s="171"/>
      <c r="MY30" s="171"/>
      <c r="MZ30" s="171"/>
      <c r="NA30" s="171"/>
      <c r="NB30" s="171"/>
      <c r="NC30" s="171"/>
      <c r="ND30" s="171"/>
      <c r="NE30" s="171"/>
      <c r="NF30" s="171"/>
      <c r="NG30" s="171"/>
      <c r="NH30" s="171"/>
      <c r="NI30" s="171"/>
      <c r="NJ30" s="171"/>
      <c r="NK30" s="171"/>
      <c r="NL30" s="171"/>
      <c r="NM30" s="171"/>
      <c r="NN30" s="171"/>
      <c r="NO30" s="171"/>
      <c r="NP30" s="171"/>
      <c r="NQ30" s="171"/>
      <c r="NR30" s="171"/>
      <c r="NS30" s="171"/>
      <c r="NT30" s="171"/>
      <c r="NU30" s="171"/>
    </row>
    <row r="31" spans="1:973" ht="12.75" customHeight="1" x14ac:dyDescent="0.2">
      <c r="B31" s="202"/>
      <c r="C31" s="204"/>
      <c r="D31" s="204"/>
      <c r="E31" s="204"/>
      <c r="F31" s="204"/>
      <c r="S31" s="199"/>
      <c r="AO31" s="172"/>
      <c r="AP31" s="172"/>
      <c r="AQ31" s="172"/>
      <c r="AR31" s="182"/>
      <c r="AS31" s="182"/>
      <c r="AT31" s="180"/>
      <c r="AU31" s="172"/>
      <c r="AV31" s="172"/>
      <c r="AW31" s="172"/>
      <c r="AX31" s="172"/>
      <c r="AY31" s="172"/>
      <c r="AZ31" s="172"/>
      <c r="BA31" s="172"/>
      <c r="BB31" s="172"/>
      <c r="BC31" s="172"/>
      <c r="BD31" s="172"/>
      <c r="BE31" s="172"/>
      <c r="BF31" s="172"/>
      <c r="BG31" s="172"/>
      <c r="BH31" s="172"/>
      <c r="BI31" s="172"/>
      <c r="BJ31" s="172"/>
      <c r="BK31" s="172"/>
      <c r="BL31" s="172"/>
      <c r="BM31" s="172"/>
      <c r="BN31" s="172"/>
      <c r="BO31" s="172"/>
      <c r="BP31" s="172"/>
      <c r="BQ31" s="172"/>
      <c r="BR31" s="172"/>
      <c r="BS31" s="172"/>
      <c r="BT31" s="172"/>
      <c r="BU31" s="172"/>
      <c r="BV31" s="172"/>
      <c r="BW31" s="172"/>
      <c r="BX31" s="172"/>
      <c r="BY31" s="171"/>
      <c r="BZ31" s="171"/>
      <c r="CA31" s="171"/>
      <c r="CB31" s="171"/>
      <c r="CC31" s="171"/>
      <c r="CD31" s="171"/>
      <c r="CE31" s="171"/>
      <c r="CF31" s="171"/>
      <c r="CG31" s="171"/>
      <c r="CH31" s="171"/>
      <c r="CI31" s="171"/>
      <c r="CJ31" s="171"/>
      <c r="CK31" s="171"/>
      <c r="CL31" s="171"/>
      <c r="CM31" s="171"/>
      <c r="CN31" s="171"/>
      <c r="CO31" s="171"/>
      <c r="CP31" s="171"/>
      <c r="CQ31" s="171"/>
      <c r="CR31" s="171"/>
      <c r="CS31" s="171"/>
      <c r="CT31" s="171"/>
      <c r="CU31" s="171"/>
      <c r="CV31" s="171"/>
      <c r="CW31" s="171"/>
      <c r="CX31" s="171"/>
      <c r="CY31" s="171"/>
      <c r="CZ31" s="171"/>
      <c r="DA31" s="171"/>
      <c r="DB31" s="171"/>
      <c r="DC31" s="171"/>
      <c r="DD31" s="171"/>
      <c r="DE31" s="171"/>
      <c r="DF31" s="171"/>
      <c r="DG31" s="171"/>
      <c r="DH31" s="171"/>
      <c r="DI31" s="171"/>
      <c r="DJ31" s="171"/>
      <c r="DK31" s="171"/>
      <c r="DL31" s="171"/>
      <c r="DM31" s="171"/>
      <c r="DN31" s="171"/>
      <c r="DO31" s="171"/>
      <c r="DP31" s="171"/>
      <c r="DQ31" s="171"/>
      <c r="DR31" s="171"/>
      <c r="DS31" s="171"/>
      <c r="DT31" s="171"/>
      <c r="DU31" s="171"/>
      <c r="DV31" s="171"/>
      <c r="DW31" s="171"/>
      <c r="DX31" s="171"/>
      <c r="DY31" s="171"/>
      <c r="DZ31" s="171"/>
      <c r="EA31" s="171"/>
      <c r="EB31" s="171"/>
      <c r="EC31" s="171"/>
      <c r="ED31" s="171"/>
      <c r="EE31" s="171"/>
      <c r="EF31" s="171"/>
      <c r="EG31" s="171"/>
      <c r="EH31" s="171"/>
      <c r="EI31" s="171"/>
      <c r="EJ31" s="171"/>
      <c r="EK31" s="171"/>
      <c r="EL31" s="171"/>
      <c r="EM31" s="171"/>
      <c r="EN31" s="171"/>
      <c r="EO31" s="171"/>
      <c r="EP31" s="171"/>
      <c r="EQ31" s="171"/>
      <c r="ER31" s="171"/>
      <c r="ES31" s="171"/>
      <c r="ET31" s="171"/>
      <c r="EU31" s="171"/>
      <c r="EV31" s="171"/>
      <c r="EW31" s="171"/>
      <c r="EX31" s="171"/>
      <c r="EY31" s="171"/>
      <c r="EZ31" s="171"/>
      <c r="FA31" s="171"/>
      <c r="FB31" s="171"/>
      <c r="FC31" s="171"/>
      <c r="FD31" s="171"/>
      <c r="FE31" s="171"/>
      <c r="FF31" s="171"/>
      <c r="FG31" s="171"/>
      <c r="FH31" s="171"/>
      <c r="FI31" s="171"/>
      <c r="FJ31" s="171"/>
      <c r="FK31" s="171"/>
      <c r="FL31" s="171"/>
      <c r="FM31" s="171"/>
      <c r="FN31" s="171"/>
      <c r="FO31" s="171"/>
      <c r="FP31" s="171"/>
      <c r="FQ31" s="171"/>
      <c r="FR31" s="171"/>
      <c r="FS31" s="171"/>
      <c r="FT31" s="171"/>
      <c r="FU31" s="171"/>
      <c r="FV31" s="171"/>
      <c r="FW31" s="171"/>
      <c r="FX31" s="171"/>
      <c r="FY31" s="171"/>
      <c r="FZ31" s="171"/>
      <c r="GA31" s="171"/>
      <c r="GB31" s="171"/>
      <c r="GC31" s="171"/>
      <c r="GD31" s="171"/>
      <c r="GE31" s="171"/>
      <c r="GF31" s="171"/>
      <c r="GG31" s="171"/>
      <c r="GH31" s="171"/>
      <c r="GI31" s="171"/>
      <c r="GJ31" s="171"/>
      <c r="GK31" s="171"/>
      <c r="GL31" s="171"/>
      <c r="GM31" s="171"/>
      <c r="GN31" s="171"/>
      <c r="GO31" s="171"/>
      <c r="GP31" s="171"/>
      <c r="GQ31" s="171"/>
      <c r="GR31" s="171"/>
      <c r="GS31" s="171"/>
      <c r="GT31" s="171"/>
      <c r="GU31" s="171"/>
      <c r="GV31" s="171"/>
      <c r="GW31" s="171"/>
      <c r="GX31" s="171"/>
      <c r="GY31" s="171"/>
      <c r="GZ31" s="171"/>
      <c r="HA31" s="171"/>
      <c r="HB31" s="171"/>
      <c r="HC31" s="171"/>
      <c r="HD31" s="171"/>
      <c r="HE31" s="171"/>
      <c r="HF31" s="171"/>
      <c r="HG31" s="171"/>
      <c r="HH31" s="171"/>
      <c r="HI31" s="171"/>
      <c r="HJ31" s="171"/>
      <c r="HK31" s="171"/>
      <c r="HL31" s="171"/>
      <c r="HM31" s="171"/>
      <c r="HN31" s="171"/>
      <c r="HO31" s="171"/>
      <c r="HP31" s="171"/>
      <c r="HQ31" s="171"/>
      <c r="HR31" s="171"/>
      <c r="HS31" s="171"/>
      <c r="HT31" s="171"/>
      <c r="HU31" s="171"/>
      <c r="HV31" s="171"/>
      <c r="HW31" s="171"/>
      <c r="HX31" s="171"/>
      <c r="HY31" s="171"/>
      <c r="HZ31" s="171"/>
      <c r="IA31" s="171"/>
      <c r="IB31" s="171"/>
      <c r="IC31" s="171"/>
      <c r="ID31" s="171"/>
      <c r="IE31" s="171"/>
      <c r="IF31" s="171"/>
      <c r="IG31" s="171"/>
      <c r="IH31" s="171"/>
      <c r="II31" s="171"/>
      <c r="IJ31" s="171"/>
      <c r="IK31" s="171"/>
      <c r="IL31" s="171"/>
      <c r="IM31" s="171"/>
      <c r="IN31" s="171"/>
      <c r="IO31" s="171"/>
      <c r="IP31" s="171"/>
      <c r="IQ31" s="171"/>
      <c r="IR31" s="171"/>
      <c r="IS31" s="171"/>
      <c r="IT31" s="171"/>
      <c r="IU31" s="171"/>
      <c r="IV31" s="171"/>
      <c r="IW31" s="171"/>
      <c r="IX31" s="171"/>
      <c r="IY31" s="171"/>
      <c r="IZ31" s="171"/>
      <c r="JA31" s="171"/>
      <c r="JB31" s="171"/>
      <c r="JC31" s="171"/>
      <c r="JD31" s="171"/>
      <c r="JE31" s="171"/>
      <c r="JF31" s="171"/>
      <c r="JG31" s="171"/>
      <c r="JH31" s="171"/>
      <c r="JI31" s="171"/>
      <c r="JJ31" s="171"/>
      <c r="JK31" s="171"/>
      <c r="JL31" s="171"/>
      <c r="JM31" s="171"/>
      <c r="JN31" s="171"/>
      <c r="JO31" s="171"/>
      <c r="JP31" s="171"/>
      <c r="JQ31" s="171"/>
      <c r="JR31" s="171"/>
      <c r="JS31" s="171"/>
      <c r="JT31" s="171"/>
      <c r="JU31" s="171"/>
      <c r="JV31" s="171"/>
      <c r="JW31" s="171"/>
      <c r="JX31" s="171"/>
      <c r="JY31" s="171"/>
      <c r="JZ31" s="171"/>
      <c r="KA31" s="171"/>
      <c r="KB31" s="171"/>
      <c r="KC31" s="171"/>
      <c r="KD31" s="171"/>
      <c r="KE31" s="171"/>
      <c r="KF31" s="171"/>
      <c r="KG31" s="171"/>
      <c r="KH31" s="171"/>
      <c r="KI31" s="171"/>
      <c r="KJ31" s="171"/>
      <c r="KK31" s="171"/>
      <c r="KL31" s="171"/>
      <c r="KM31" s="171"/>
      <c r="KN31" s="171"/>
      <c r="KO31" s="171"/>
      <c r="KP31" s="171"/>
      <c r="KQ31" s="171"/>
      <c r="KR31" s="171"/>
      <c r="KS31" s="171"/>
      <c r="KT31" s="171"/>
      <c r="KU31" s="171"/>
      <c r="KV31" s="171"/>
      <c r="KW31" s="171"/>
      <c r="KX31" s="171"/>
      <c r="KY31" s="171"/>
      <c r="KZ31" s="171"/>
      <c r="LA31" s="171"/>
      <c r="LB31" s="171"/>
      <c r="LC31" s="171"/>
      <c r="LD31" s="171"/>
      <c r="LE31" s="171"/>
      <c r="LF31" s="171"/>
      <c r="LG31" s="171"/>
      <c r="LH31" s="171"/>
      <c r="LI31" s="171"/>
      <c r="LJ31" s="171"/>
      <c r="LK31" s="171"/>
      <c r="LL31" s="171"/>
      <c r="LM31" s="171"/>
      <c r="LN31" s="171"/>
      <c r="LO31" s="171"/>
      <c r="LP31" s="171"/>
      <c r="LQ31" s="171"/>
      <c r="LR31" s="171"/>
      <c r="LS31" s="171"/>
      <c r="LT31" s="171"/>
      <c r="LU31" s="171"/>
      <c r="LV31" s="171"/>
      <c r="LW31" s="171"/>
      <c r="LX31" s="171"/>
      <c r="LY31" s="171"/>
      <c r="LZ31" s="171"/>
      <c r="MA31" s="171"/>
      <c r="MB31" s="171"/>
      <c r="MC31" s="171"/>
      <c r="MD31" s="171"/>
      <c r="ME31" s="171"/>
      <c r="MF31" s="171"/>
      <c r="MG31" s="171"/>
      <c r="MH31" s="171"/>
      <c r="MI31" s="171"/>
      <c r="MJ31" s="171"/>
      <c r="MK31" s="171"/>
      <c r="ML31" s="171"/>
      <c r="MM31" s="171"/>
      <c r="MN31" s="171"/>
      <c r="MO31" s="171"/>
      <c r="MP31" s="171"/>
      <c r="MQ31" s="171"/>
      <c r="MR31" s="171"/>
      <c r="MS31" s="171"/>
      <c r="MT31" s="171"/>
      <c r="MU31" s="171"/>
      <c r="MV31" s="171"/>
      <c r="MW31" s="171"/>
      <c r="MX31" s="171"/>
      <c r="MY31" s="171"/>
      <c r="MZ31" s="171"/>
      <c r="NA31" s="171"/>
      <c r="NB31" s="171"/>
      <c r="NC31" s="171"/>
      <c r="ND31" s="171"/>
      <c r="NE31" s="171"/>
      <c r="NF31" s="171"/>
      <c r="NG31" s="171"/>
      <c r="NH31" s="171"/>
      <c r="NI31" s="171"/>
      <c r="NJ31" s="171"/>
      <c r="NK31" s="171"/>
      <c r="NL31" s="171"/>
      <c r="NM31" s="171"/>
      <c r="NN31" s="171"/>
      <c r="NO31" s="171"/>
      <c r="NP31" s="171"/>
      <c r="NQ31" s="171"/>
      <c r="NR31" s="171"/>
      <c r="NS31" s="171"/>
      <c r="NT31" s="171"/>
      <c r="NU31" s="171"/>
    </row>
    <row r="32" spans="1:973" ht="14.25" customHeight="1" x14ac:dyDescent="0.2">
      <c r="B32" s="202" t="s">
        <v>36</v>
      </c>
      <c r="C32" s="203"/>
      <c r="D32" s="203"/>
      <c r="E32" s="203"/>
      <c r="F32" s="203"/>
      <c r="S32" s="199"/>
      <c r="AO32" s="172"/>
      <c r="AP32" s="172"/>
      <c r="AQ32" s="172"/>
      <c r="AR32" s="182"/>
      <c r="AS32" s="182"/>
      <c r="AT32" s="180"/>
      <c r="AU32" s="172"/>
      <c r="AV32" s="172"/>
      <c r="AW32" s="172"/>
      <c r="AX32" s="172"/>
      <c r="AY32" s="172"/>
      <c r="AZ32" s="172"/>
      <c r="BA32" s="172"/>
      <c r="BB32" s="172"/>
      <c r="BC32" s="172"/>
      <c r="BD32" s="172"/>
      <c r="BE32" s="172"/>
      <c r="BF32" s="172"/>
      <c r="BG32" s="183"/>
      <c r="BH32" s="183"/>
      <c r="BI32" s="183"/>
      <c r="BJ32" s="183"/>
      <c r="BK32" s="183"/>
      <c r="BL32" s="183"/>
      <c r="BM32" s="183"/>
      <c r="BN32" s="183"/>
      <c r="BO32" s="183"/>
      <c r="BP32" s="183"/>
      <c r="BQ32" s="183"/>
      <c r="BR32" s="183"/>
      <c r="BS32" s="183"/>
      <c r="BT32" s="183"/>
      <c r="BU32" s="183"/>
      <c r="BV32" s="183"/>
      <c r="BW32" s="183"/>
      <c r="BX32" s="183"/>
      <c r="BY32" s="183"/>
      <c r="BZ32" s="183"/>
      <c r="CA32" s="183"/>
      <c r="CB32" s="171"/>
      <c r="CC32" s="171"/>
      <c r="CD32" s="171"/>
      <c r="CE32" s="171"/>
      <c r="CF32" s="171"/>
      <c r="CG32" s="171"/>
      <c r="CH32" s="171"/>
      <c r="CI32" s="171"/>
      <c r="CJ32" s="171"/>
      <c r="CK32" s="171"/>
      <c r="CL32" s="171"/>
      <c r="CM32" s="173" t="s">
        <v>31</v>
      </c>
      <c r="CN32" s="174"/>
      <c r="CO32" s="174"/>
      <c r="CP32" s="174"/>
      <c r="CQ32" s="174" t="s">
        <v>32</v>
      </c>
      <c r="CR32" s="174"/>
      <c r="CS32" s="174"/>
      <c r="CT32" s="174"/>
      <c r="CU32" s="174"/>
      <c r="CV32" s="174"/>
      <c r="CW32" s="174"/>
      <c r="CX32" s="174"/>
      <c r="CY32" s="174"/>
      <c r="CZ32" s="174"/>
      <c r="DA32" s="174"/>
      <c r="DB32" s="174"/>
      <c r="DC32" s="174"/>
      <c r="DD32" s="174"/>
      <c r="DE32" s="174"/>
      <c r="DF32" s="174"/>
      <c r="DG32" s="174"/>
      <c r="DH32" s="174"/>
      <c r="DI32" s="174"/>
      <c r="DJ32" s="174"/>
      <c r="DK32" s="174"/>
      <c r="DL32" s="174"/>
      <c r="DM32" s="174"/>
      <c r="DN32" s="174"/>
      <c r="DO32" s="174"/>
      <c r="DP32" s="174" t="s">
        <v>33</v>
      </c>
      <c r="DQ32" s="174"/>
      <c r="DR32" s="174"/>
      <c r="DS32" s="174"/>
      <c r="DT32" s="175" t="s">
        <v>34</v>
      </c>
      <c r="DU32" s="171"/>
      <c r="DV32" s="171"/>
      <c r="DW32" s="171"/>
      <c r="DX32" s="171"/>
      <c r="DY32" s="171"/>
      <c r="DZ32" s="171"/>
      <c r="EA32" s="171"/>
      <c r="EB32" s="171"/>
      <c r="EC32" s="171"/>
      <c r="ED32" s="171"/>
      <c r="EE32" s="171"/>
      <c r="EF32" s="171"/>
      <c r="EG32" s="171"/>
      <c r="EH32" s="171"/>
      <c r="EI32" s="171"/>
      <c r="EJ32" s="171"/>
      <c r="EK32" s="171"/>
      <c r="EL32" s="171"/>
      <c r="EM32" s="171"/>
      <c r="EN32" s="171"/>
      <c r="EO32" s="171"/>
      <c r="EP32" s="171"/>
      <c r="EQ32" s="171"/>
      <c r="ER32" s="171"/>
      <c r="ES32" s="171"/>
      <c r="ET32" s="171"/>
      <c r="EU32" s="171"/>
      <c r="EV32" s="171"/>
      <c r="EW32" s="171"/>
      <c r="EX32" s="171"/>
      <c r="EY32" s="171"/>
      <c r="EZ32" s="171"/>
      <c r="FA32" s="171"/>
      <c r="FB32" s="171"/>
      <c r="FC32" s="171"/>
      <c r="FD32" s="171"/>
      <c r="FE32" s="171"/>
      <c r="FF32" s="171"/>
      <c r="FG32" s="171"/>
      <c r="FH32" s="171"/>
      <c r="FI32" s="171"/>
      <c r="FJ32" s="171"/>
      <c r="FK32" s="171"/>
      <c r="FL32" s="171"/>
      <c r="FM32" s="171"/>
      <c r="FN32" s="171"/>
      <c r="FO32" s="171"/>
      <c r="FP32" s="171"/>
      <c r="FQ32" s="171"/>
      <c r="FR32" s="171"/>
      <c r="FS32" s="171"/>
      <c r="FT32" s="171"/>
      <c r="FU32" s="171"/>
      <c r="FV32" s="171"/>
      <c r="FW32" s="171"/>
      <c r="FX32" s="171"/>
      <c r="FY32" s="171"/>
      <c r="FZ32" s="171"/>
      <c r="GA32" s="171"/>
      <c r="GB32" s="171"/>
      <c r="GC32" s="171"/>
      <c r="GD32" s="171"/>
      <c r="GE32" s="171"/>
      <c r="GF32" s="171"/>
      <c r="GG32" s="171"/>
      <c r="GH32" s="171"/>
      <c r="GI32" s="171"/>
      <c r="GJ32" s="171"/>
      <c r="GK32" s="171"/>
      <c r="GL32" s="171"/>
      <c r="GM32" s="171"/>
      <c r="GN32" s="171"/>
      <c r="GO32" s="171"/>
      <c r="GP32" s="171"/>
      <c r="GQ32" s="171"/>
      <c r="GR32" s="171"/>
      <c r="GS32" s="171"/>
      <c r="GT32" s="171"/>
      <c r="GU32" s="171"/>
      <c r="GV32" s="171"/>
      <c r="GW32" s="171"/>
      <c r="GX32" s="171"/>
      <c r="GY32" s="171"/>
      <c r="GZ32" s="171"/>
      <c r="HA32" s="171"/>
      <c r="HB32" s="171"/>
      <c r="HC32" s="171"/>
      <c r="HD32" s="171"/>
      <c r="HE32" s="171"/>
      <c r="HF32" s="171"/>
      <c r="HG32" s="171"/>
      <c r="HH32" s="171"/>
      <c r="HI32" s="171"/>
      <c r="HJ32" s="171"/>
      <c r="HK32" s="171"/>
      <c r="HL32" s="171"/>
      <c r="HM32" s="171"/>
      <c r="HN32" s="171"/>
      <c r="HO32" s="171"/>
      <c r="HP32" s="171"/>
      <c r="HQ32" s="171"/>
      <c r="HR32" s="171"/>
      <c r="HS32" s="171"/>
      <c r="HT32" s="171"/>
      <c r="HU32" s="171"/>
      <c r="HV32" s="171"/>
      <c r="HW32" s="171"/>
      <c r="HX32" s="171"/>
      <c r="HY32" s="171"/>
      <c r="HZ32" s="171"/>
      <c r="IA32" s="171"/>
      <c r="IB32" s="171"/>
      <c r="IC32" s="171"/>
      <c r="ID32" s="171"/>
      <c r="IE32" s="171"/>
      <c r="IF32" s="171"/>
      <c r="IG32" s="171"/>
      <c r="IH32" s="171"/>
      <c r="II32" s="171"/>
      <c r="IJ32" s="171"/>
      <c r="IK32" s="171"/>
      <c r="IL32" s="171"/>
      <c r="IM32" s="171"/>
      <c r="IN32" s="171"/>
      <c r="IO32" s="171"/>
      <c r="IP32" s="171"/>
      <c r="IQ32" s="171"/>
      <c r="IR32" s="171"/>
      <c r="IS32" s="171"/>
      <c r="IT32" s="171"/>
      <c r="IU32" s="171"/>
      <c r="IV32" s="171"/>
      <c r="IW32" s="171"/>
      <c r="IX32" s="171"/>
      <c r="IY32" s="171"/>
      <c r="IZ32" s="171"/>
      <c r="JA32" s="171"/>
      <c r="JB32" s="171"/>
      <c r="JC32" s="171"/>
      <c r="JD32" s="171"/>
      <c r="JE32" s="171"/>
      <c r="JF32" s="171"/>
      <c r="JG32" s="171"/>
      <c r="JH32" s="171"/>
      <c r="JI32" s="171"/>
      <c r="JJ32" s="171"/>
      <c r="JK32" s="171"/>
      <c r="JL32" s="171"/>
      <c r="JM32" s="171"/>
      <c r="JN32" s="171"/>
      <c r="JO32" s="171"/>
      <c r="JP32" s="171"/>
      <c r="JQ32" s="171"/>
      <c r="JR32" s="171"/>
      <c r="JS32" s="171"/>
      <c r="JT32" s="171"/>
      <c r="JU32" s="171"/>
      <c r="JV32" s="171"/>
      <c r="JW32" s="171"/>
      <c r="JX32" s="171"/>
      <c r="JY32" s="171"/>
      <c r="JZ32" s="171"/>
      <c r="KA32" s="171"/>
      <c r="KB32" s="171"/>
      <c r="KC32" s="171"/>
      <c r="KD32" s="171"/>
      <c r="KE32" s="171"/>
      <c r="KF32" s="171"/>
      <c r="KG32" s="171"/>
      <c r="KH32" s="171"/>
      <c r="KI32" s="171"/>
      <c r="KJ32" s="171"/>
      <c r="KK32" s="171"/>
      <c r="KL32" s="171"/>
      <c r="KM32" s="171"/>
      <c r="KN32" s="171"/>
      <c r="KO32" s="171"/>
      <c r="KP32" s="171"/>
      <c r="KQ32" s="171"/>
      <c r="KR32" s="171"/>
      <c r="KS32" s="171"/>
      <c r="KT32" s="171"/>
      <c r="KU32" s="171"/>
      <c r="KV32" s="171"/>
      <c r="KW32" s="171"/>
      <c r="KX32" s="171"/>
      <c r="KY32" s="171"/>
      <c r="KZ32" s="171"/>
      <c r="LA32" s="171"/>
      <c r="LB32" s="171"/>
      <c r="LC32" s="171"/>
      <c r="LD32" s="171"/>
      <c r="LE32" s="171"/>
      <c r="LF32" s="171"/>
      <c r="LG32" s="171"/>
      <c r="LH32" s="171"/>
      <c r="LI32" s="171"/>
      <c r="LJ32" s="171"/>
      <c r="LK32" s="171"/>
      <c r="LL32" s="171"/>
      <c r="LM32" s="171"/>
      <c r="LN32" s="171"/>
      <c r="LO32" s="171"/>
      <c r="LP32" s="171"/>
      <c r="LQ32" s="171"/>
      <c r="LR32" s="171"/>
      <c r="LS32" s="171"/>
      <c r="LT32" s="171"/>
      <c r="LU32" s="171"/>
      <c r="LV32" s="171"/>
      <c r="LW32" s="171"/>
      <c r="LX32" s="171"/>
      <c r="LY32" s="171"/>
      <c r="LZ32" s="171"/>
      <c r="MA32" s="171"/>
      <c r="MB32" s="171"/>
      <c r="MC32" s="171"/>
      <c r="MD32" s="171"/>
      <c r="ME32" s="171"/>
      <c r="MF32" s="171"/>
      <c r="MG32" s="171"/>
      <c r="MH32" s="171"/>
      <c r="MI32" s="171"/>
      <c r="MJ32" s="171"/>
      <c r="MK32" s="171"/>
      <c r="ML32" s="171"/>
      <c r="MM32" s="171"/>
      <c r="MN32" s="171"/>
      <c r="MO32" s="171"/>
      <c r="MP32" s="171"/>
      <c r="MQ32" s="171"/>
      <c r="MR32" s="171"/>
      <c r="MS32" s="171"/>
      <c r="MT32" s="171"/>
      <c r="MU32" s="171"/>
      <c r="MV32" s="171"/>
      <c r="MW32" s="171"/>
      <c r="MX32" s="171"/>
      <c r="MY32" s="171"/>
      <c r="MZ32" s="171"/>
      <c r="NA32" s="171"/>
      <c r="NB32" s="171"/>
      <c r="NC32" s="171"/>
      <c r="ND32" s="171"/>
      <c r="NE32" s="171"/>
      <c r="NF32" s="171"/>
      <c r="NG32" s="171"/>
      <c r="NH32" s="171"/>
      <c r="NI32" s="171"/>
      <c r="NJ32" s="171"/>
      <c r="NK32" s="171"/>
      <c r="NL32" s="171"/>
      <c r="NM32" s="171"/>
      <c r="NN32" s="171"/>
      <c r="NO32" s="171"/>
      <c r="NP32" s="171"/>
      <c r="NQ32" s="171"/>
      <c r="NR32" s="171"/>
      <c r="NS32" s="171"/>
      <c r="NT32" s="171"/>
      <c r="NU32" s="171"/>
    </row>
    <row r="33" spans="2:385" ht="12.75" customHeight="1" x14ac:dyDescent="0.2">
      <c r="B33" s="202"/>
      <c r="C33" s="204"/>
      <c r="D33" s="204"/>
      <c r="E33" s="204"/>
      <c r="F33" s="204"/>
      <c r="S33" s="199"/>
      <c r="AO33" s="172"/>
      <c r="AP33" s="172"/>
      <c r="AQ33" s="172"/>
      <c r="AR33" s="182"/>
      <c r="AS33" s="182"/>
      <c r="AT33" s="180"/>
      <c r="AU33" s="172"/>
      <c r="AV33" s="172"/>
      <c r="AW33" s="172"/>
      <c r="AX33" s="172"/>
      <c r="AY33" s="172"/>
      <c r="AZ33" s="172"/>
      <c r="BA33" s="172"/>
      <c r="BB33" s="172"/>
      <c r="BC33" s="172"/>
      <c r="BD33" s="172"/>
      <c r="BE33" s="172"/>
      <c r="BF33" s="172"/>
      <c r="BG33" s="183"/>
      <c r="BH33" s="183"/>
      <c r="BI33" s="183"/>
      <c r="BJ33" s="183"/>
      <c r="BK33" s="183"/>
      <c r="BL33" s="183"/>
      <c r="BM33" s="183"/>
      <c r="BN33" s="183"/>
      <c r="BO33" s="183"/>
      <c r="BP33" s="183"/>
      <c r="BQ33" s="183"/>
      <c r="BR33" s="183"/>
      <c r="BS33" s="183"/>
      <c r="BT33" s="183"/>
      <c r="BU33" s="183"/>
      <c r="BV33" s="183"/>
      <c r="BW33" s="183"/>
      <c r="BX33" s="183"/>
      <c r="BY33" s="183"/>
      <c r="BZ33" s="183"/>
      <c r="CA33" s="184"/>
      <c r="CB33" s="171"/>
      <c r="CC33" s="171"/>
      <c r="CD33" s="171"/>
      <c r="CE33" s="171"/>
      <c r="CF33" s="171"/>
      <c r="CG33" s="171"/>
      <c r="CH33" s="171"/>
      <c r="CI33" s="171"/>
      <c r="CJ33" s="171"/>
      <c r="CK33" s="171"/>
      <c r="CL33" s="171"/>
      <c r="CM33" s="171"/>
      <c r="CN33" s="171"/>
      <c r="CO33" s="171"/>
      <c r="CP33" s="171"/>
      <c r="CQ33" s="171"/>
      <c r="CR33" s="171"/>
      <c r="CS33" s="171"/>
      <c r="CT33" s="171"/>
      <c r="CU33" s="171"/>
      <c r="CV33" s="171"/>
      <c r="CW33" s="171"/>
      <c r="CX33" s="171"/>
      <c r="CY33" s="171"/>
      <c r="CZ33" s="171"/>
      <c r="DA33" s="171"/>
      <c r="DB33" s="171"/>
      <c r="DC33" s="171"/>
      <c r="DD33" s="171"/>
      <c r="DE33" s="171"/>
      <c r="DF33" s="171"/>
      <c r="DG33" s="171"/>
      <c r="DH33" s="171"/>
      <c r="DI33" s="171"/>
      <c r="DJ33" s="171"/>
      <c r="DK33" s="171"/>
      <c r="DL33" s="171"/>
      <c r="DM33" s="171"/>
      <c r="DN33" s="171"/>
      <c r="DO33" s="171"/>
      <c r="DP33" s="171"/>
      <c r="DQ33" s="171"/>
      <c r="DR33" s="171"/>
      <c r="DS33" s="171"/>
      <c r="DT33" s="171"/>
      <c r="DU33" s="171"/>
      <c r="DV33" s="171"/>
      <c r="DW33" s="171"/>
      <c r="DX33" s="171"/>
      <c r="DY33" s="171"/>
      <c r="DZ33" s="171"/>
      <c r="EA33" s="171"/>
      <c r="EB33" s="171"/>
      <c r="EC33" s="171"/>
      <c r="ED33" s="171"/>
      <c r="EE33" s="171"/>
      <c r="EF33" s="171"/>
      <c r="EG33" s="171"/>
      <c r="EH33" s="171"/>
      <c r="EI33" s="171"/>
      <c r="EJ33" s="171"/>
      <c r="EK33" s="171"/>
      <c r="EL33" s="171"/>
      <c r="EM33" s="171"/>
      <c r="EN33" s="171"/>
      <c r="EO33" s="171"/>
      <c r="EP33" s="171"/>
      <c r="EQ33" s="171"/>
      <c r="ER33" s="171"/>
      <c r="ES33" s="171"/>
      <c r="ET33" s="171"/>
      <c r="EU33" s="171"/>
      <c r="EV33" s="171"/>
      <c r="EW33" s="171"/>
      <c r="EX33" s="171"/>
      <c r="EY33" s="171"/>
      <c r="EZ33" s="171"/>
      <c r="FA33" s="171"/>
      <c r="FB33" s="171"/>
      <c r="FC33" s="171"/>
      <c r="FD33" s="171"/>
      <c r="FE33" s="171"/>
      <c r="FF33" s="171"/>
      <c r="FG33" s="171"/>
      <c r="FH33" s="171"/>
      <c r="FI33" s="171"/>
      <c r="FJ33" s="171"/>
      <c r="FK33" s="171"/>
      <c r="FL33" s="171"/>
      <c r="FM33" s="171"/>
      <c r="FN33" s="171"/>
      <c r="FO33" s="171"/>
      <c r="FP33" s="171"/>
      <c r="FQ33" s="171"/>
      <c r="FR33" s="171"/>
      <c r="FS33" s="171"/>
      <c r="FT33" s="171"/>
      <c r="FU33" s="171"/>
      <c r="FV33" s="171"/>
      <c r="FW33" s="171"/>
      <c r="FX33" s="171"/>
      <c r="FY33" s="171"/>
      <c r="FZ33" s="171"/>
      <c r="GA33" s="171"/>
      <c r="GB33" s="171"/>
      <c r="GC33" s="171"/>
      <c r="GD33" s="171"/>
      <c r="GE33" s="171"/>
      <c r="GF33" s="171"/>
      <c r="GG33" s="171"/>
      <c r="GH33" s="171"/>
      <c r="GI33" s="171"/>
      <c r="GJ33" s="171"/>
      <c r="GK33" s="171"/>
      <c r="GL33" s="171"/>
      <c r="GM33" s="171"/>
      <c r="GN33" s="171"/>
      <c r="GO33" s="171"/>
      <c r="GP33" s="171"/>
      <c r="GQ33" s="171"/>
      <c r="GR33" s="171"/>
      <c r="GS33" s="171"/>
      <c r="GT33" s="171"/>
      <c r="GU33" s="171"/>
      <c r="GV33" s="171"/>
      <c r="GW33" s="171"/>
      <c r="GX33" s="171"/>
      <c r="GY33" s="171"/>
      <c r="GZ33" s="171"/>
      <c r="HA33" s="171"/>
      <c r="HB33" s="171"/>
      <c r="HC33" s="171"/>
      <c r="HD33" s="171"/>
      <c r="HE33" s="171"/>
      <c r="HF33" s="171"/>
      <c r="HG33" s="171"/>
      <c r="HH33" s="171"/>
      <c r="HI33" s="171"/>
      <c r="HJ33" s="171"/>
      <c r="HK33" s="171"/>
      <c r="HL33" s="171"/>
      <c r="HM33" s="171"/>
      <c r="HN33" s="171"/>
      <c r="HO33" s="171"/>
      <c r="HP33" s="171"/>
      <c r="HQ33" s="171"/>
      <c r="HR33" s="171"/>
      <c r="HS33" s="171"/>
      <c r="HT33" s="171"/>
      <c r="HU33" s="171"/>
      <c r="HV33" s="171"/>
      <c r="HW33" s="171"/>
      <c r="HX33" s="171"/>
      <c r="HY33" s="171"/>
      <c r="HZ33" s="171"/>
      <c r="IA33" s="171"/>
      <c r="IB33" s="171"/>
      <c r="IC33" s="171"/>
      <c r="ID33" s="171"/>
      <c r="IE33" s="171"/>
      <c r="IF33" s="171"/>
      <c r="IG33" s="171"/>
      <c r="IH33" s="171"/>
      <c r="II33" s="171"/>
      <c r="IJ33" s="171"/>
      <c r="IK33" s="171"/>
      <c r="IL33" s="171"/>
      <c r="IM33" s="171"/>
      <c r="IN33" s="171"/>
      <c r="IO33" s="171"/>
      <c r="IP33" s="171"/>
      <c r="IQ33" s="171"/>
      <c r="IR33" s="171"/>
      <c r="IS33" s="171"/>
      <c r="IT33" s="171"/>
      <c r="IU33" s="171"/>
      <c r="IV33" s="171"/>
      <c r="IW33" s="171"/>
      <c r="IX33" s="171"/>
      <c r="IY33" s="171"/>
      <c r="IZ33" s="171"/>
      <c r="JA33" s="171"/>
      <c r="JB33" s="171"/>
      <c r="JC33" s="171"/>
      <c r="JD33" s="171"/>
      <c r="JE33" s="171"/>
      <c r="JF33" s="171"/>
      <c r="JG33" s="171"/>
      <c r="JH33" s="171"/>
      <c r="JI33" s="171"/>
      <c r="JJ33" s="171"/>
      <c r="JK33" s="171"/>
      <c r="JL33" s="171"/>
      <c r="JM33" s="171"/>
      <c r="JN33" s="171"/>
      <c r="JO33" s="171"/>
      <c r="JP33" s="171"/>
      <c r="JQ33" s="171"/>
      <c r="JR33" s="171"/>
      <c r="JS33" s="171"/>
      <c r="JT33" s="171"/>
      <c r="JU33" s="171"/>
      <c r="JV33" s="171"/>
      <c r="JW33" s="171"/>
      <c r="JX33" s="171"/>
      <c r="JY33" s="171"/>
      <c r="JZ33" s="171"/>
      <c r="KA33" s="171"/>
      <c r="KB33" s="171"/>
      <c r="KC33" s="171"/>
      <c r="KD33" s="171"/>
      <c r="KE33" s="171"/>
      <c r="KF33" s="171"/>
      <c r="KG33" s="171"/>
      <c r="KH33" s="171"/>
      <c r="KI33" s="171"/>
      <c r="KJ33" s="171"/>
      <c r="KK33" s="171"/>
      <c r="KL33" s="171"/>
      <c r="KM33" s="171"/>
      <c r="KN33" s="171"/>
      <c r="KO33" s="171"/>
      <c r="KP33" s="171"/>
      <c r="KQ33" s="171"/>
      <c r="KR33" s="171"/>
      <c r="KS33" s="171"/>
      <c r="KT33" s="171"/>
      <c r="KU33" s="171"/>
      <c r="KV33" s="171"/>
      <c r="KW33" s="171"/>
      <c r="KX33" s="171"/>
      <c r="KY33" s="171"/>
      <c r="KZ33" s="171"/>
      <c r="LA33" s="171"/>
      <c r="LB33" s="171"/>
      <c r="LC33" s="171"/>
      <c r="LD33" s="171"/>
      <c r="LE33" s="171"/>
      <c r="LF33" s="171"/>
      <c r="LG33" s="171"/>
      <c r="LH33" s="171"/>
      <c r="LI33" s="171"/>
      <c r="LJ33" s="171"/>
      <c r="LK33" s="171"/>
      <c r="LL33" s="171"/>
      <c r="LM33" s="171"/>
      <c r="LN33" s="171"/>
      <c r="LO33" s="171"/>
      <c r="LP33" s="171"/>
      <c r="LQ33" s="171"/>
      <c r="LR33" s="171"/>
      <c r="LS33" s="171"/>
      <c r="LT33" s="171"/>
      <c r="LU33" s="171"/>
      <c r="LV33" s="171"/>
      <c r="LW33" s="171"/>
      <c r="LX33" s="171"/>
      <c r="LY33" s="171"/>
      <c r="LZ33" s="171"/>
      <c r="MA33" s="171"/>
      <c r="MB33" s="171"/>
      <c r="MC33" s="171"/>
      <c r="MD33" s="171"/>
      <c r="ME33" s="171"/>
      <c r="MF33" s="171"/>
      <c r="MG33" s="171"/>
      <c r="MH33" s="171"/>
      <c r="MI33" s="171"/>
      <c r="MJ33" s="171"/>
      <c r="MK33" s="171"/>
      <c r="ML33" s="171"/>
      <c r="MM33" s="171"/>
      <c r="MN33" s="171"/>
      <c r="MO33" s="171"/>
      <c r="MP33" s="171"/>
      <c r="MQ33" s="171"/>
      <c r="MR33" s="171"/>
      <c r="MS33" s="171"/>
      <c r="MT33" s="171"/>
      <c r="MU33" s="171"/>
      <c r="MV33" s="171"/>
      <c r="MW33" s="171"/>
      <c r="MX33" s="171"/>
      <c r="MY33" s="171"/>
      <c r="MZ33" s="171"/>
      <c r="NA33" s="171"/>
      <c r="NB33" s="171"/>
      <c r="NC33" s="171"/>
      <c r="ND33" s="171"/>
      <c r="NE33" s="171"/>
      <c r="NF33" s="171"/>
      <c r="NG33" s="171"/>
      <c r="NH33" s="171"/>
      <c r="NI33" s="171"/>
      <c r="NJ33" s="171"/>
      <c r="NK33" s="171"/>
      <c r="NL33" s="171"/>
      <c r="NM33" s="171"/>
      <c r="NN33" s="171"/>
      <c r="NO33" s="171"/>
      <c r="NP33" s="171"/>
      <c r="NQ33" s="171"/>
      <c r="NR33" s="171"/>
      <c r="NS33" s="171"/>
      <c r="NT33" s="171"/>
      <c r="NU33" s="171"/>
    </row>
    <row r="34" spans="2:385" ht="20.25" customHeight="1" x14ac:dyDescent="0.2">
      <c r="B34" s="202" t="s">
        <v>37</v>
      </c>
      <c r="C34" s="203"/>
      <c r="D34" s="203"/>
      <c r="E34" s="203"/>
      <c r="F34" s="203"/>
      <c r="S34" s="199"/>
      <c r="AO34" s="172"/>
      <c r="AP34" s="172"/>
      <c r="AQ34" s="172"/>
      <c r="AR34" s="172"/>
      <c r="AS34" s="172"/>
      <c r="AT34" s="172"/>
      <c r="AU34" s="172"/>
      <c r="AV34" s="172"/>
      <c r="AW34" s="172"/>
      <c r="AX34" s="172"/>
      <c r="AY34" s="172"/>
      <c r="AZ34" s="172"/>
      <c r="BA34" s="172"/>
      <c r="BB34" s="172"/>
      <c r="BC34" s="172"/>
      <c r="BD34" s="172"/>
      <c r="BE34" s="172"/>
      <c r="BF34" s="172"/>
      <c r="BG34" s="183"/>
      <c r="BH34" s="183"/>
      <c r="BI34" s="183"/>
      <c r="BJ34" s="183"/>
      <c r="BK34" s="183"/>
      <c r="BL34" s="183"/>
      <c r="BM34" s="183"/>
      <c r="BN34" s="183"/>
      <c r="BO34" s="183"/>
      <c r="BP34" s="183"/>
      <c r="BQ34" s="183"/>
      <c r="BR34" s="183"/>
      <c r="BS34" s="183"/>
      <c r="BT34" s="183"/>
      <c r="BU34" s="183"/>
      <c r="BV34" s="183"/>
      <c r="BW34" s="183"/>
      <c r="BX34" s="183"/>
      <c r="BY34" s="184"/>
      <c r="BZ34" s="184"/>
      <c r="CA34" s="184"/>
      <c r="CB34" s="171"/>
      <c r="CC34" s="171"/>
      <c r="CD34" s="171"/>
      <c r="CE34" s="171"/>
      <c r="CF34" s="171"/>
      <c r="CG34" s="171"/>
      <c r="CH34" s="171"/>
      <c r="CI34" s="171"/>
      <c r="CJ34" s="171"/>
      <c r="CK34" s="171"/>
      <c r="CL34" s="171"/>
      <c r="CM34" s="171"/>
      <c r="CN34" s="171"/>
      <c r="CO34" s="171"/>
      <c r="CP34" s="171"/>
      <c r="CQ34" s="171"/>
      <c r="CR34" s="171"/>
      <c r="CS34" s="171"/>
      <c r="CT34" s="171"/>
      <c r="CU34" s="171"/>
      <c r="CV34" s="171"/>
      <c r="CW34" s="171"/>
      <c r="CX34" s="171"/>
      <c r="CY34" s="171"/>
      <c r="CZ34" s="171"/>
      <c r="DA34" s="173"/>
      <c r="DB34" s="174"/>
      <c r="DC34" s="174"/>
      <c r="DD34" s="174"/>
      <c r="DE34" s="174" t="s">
        <v>32</v>
      </c>
      <c r="DF34" s="174"/>
      <c r="DG34" s="174"/>
      <c r="DH34" s="174"/>
      <c r="DI34" s="174"/>
      <c r="DJ34" s="174"/>
      <c r="DK34" s="174"/>
      <c r="DL34" s="174"/>
      <c r="DM34" s="174"/>
      <c r="DN34" s="174"/>
      <c r="DO34" s="174"/>
      <c r="DP34" s="174"/>
      <c r="DQ34" s="174"/>
      <c r="DR34" s="174"/>
      <c r="DS34" s="174"/>
      <c r="DT34" s="174"/>
      <c r="DU34" s="174"/>
      <c r="DV34" s="174"/>
      <c r="DW34" s="174"/>
      <c r="DX34" s="174"/>
      <c r="DY34" s="174"/>
      <c r="DZ34" s="174"/>
      <c r="EA34" s="174"/>
      <c r="EB34" s="174"/>
      <c r="EC34" s="174"/>
      <c r="ED34" s="174" t="s">
        <v>33</v>
      </c>
      <c r="EE34" s="174"/>
      <c r="EF34" s="174"/>
      <c r="EG34" s="175" t="s">
        <v>38</v>
      </c>
      <c r="EH34" s="171"/>
      <c r="EI34" s="171"/>
      <c r="EJ34" s="171"/>
      <c r="EK34" s="171"/>
      <c r="EL34" s="171"/>
      <c r="EM34" s="171"/>
      <c r="EN34" s="171"/>
      <c r="EO34" s="171"/>
      <c r="EP34" s="171"/>
      <c r="EQ34" s="171"/>
      <c r="ER34" s="171"/>
      <c r="ES34" s="171"/>
      <c r="ET34" s="171"/>
      <c r="EU34" s="171"/>
      <c r="EV34" s="171"/>
      <c r="EW34" s="171"/>
      <c r="EX34" s="171"/>
      <c r="EY34" s="171"/>
      <c r="EZ34" s="171"/>
      <c r="FA34" s="171"/>
      <c r="FB34" s="171"/>
      <c r="FC34" s="171"/>
      <c r="FD34" s="171"/>
      <c r="FE34" s="171"/>
      <c r="FF34" s="171"/>
      <c r="FG34" s="171"/>
      <c r="FH34" s="171"/>
      <c r="FI34" s="171"/>
      <c r="FJ34" s="171"/>
      <c r="FK34" s="171"/>
      <c r="FL34" s="171"/>
      <c r="FM34" s="171"/>
      <c r="FN34" s="171"/>
      <c r="FO34" s="171"/>
      <c r="FP34" s="171"/>
      <c r="FQ34" s="171"/>
      <c r="FR34" s="171"/>
      <c r="FS34" s="171"/>
      <c r="FT34" s="171"/>
      <c r="FU34" s="171"/>
      <c r="FV34" s="171"/>
      <c r="FW34" s="171"/>
      <c r="FX34" s="171"/>
      <c r="FY34" s="171"/>
      <c r="FZ34" s="171"/>
      <c r="GA34" s="171"/>
      <c r="GB34" s="171"/>
      <c r="GC34" s="171"/>
      <c r="GD34" s="171"/>
      <c r="GE34" s="171"/>
      <c r="GF34" s="171"/>
      <c r="GG34" s="171"/>
      <c r="GH34" s="171"/>
      <c r="GI34" s="171"/>
      <c r="GJ34" s="171"/>
      <c r="GK34" s="171"/>
      <c r="GL34" s="171"/>
      <c r="GM34" s="171"/>
      <c r="GN34" s="171"/>
      <c r="GO34" s="171"/>
      <c r="GP34" s="171"/>
      <c r="GQ34" s="171"/>
      <c r="GR34" s="171"/>
      <c r="GS34" s="171"/>
      <c r="GT34" s="171"/>
      <c r="GU34" s="171"/>
      <c r="GV34" s="171"/>
      <c r="GW34" s="171"/>
      <c r="GX34" s="171"/>
      <c r="GY34" s="171"/>
      <c r="GZ34" s="171"/>
      <c r="HA34" s="171"/>
      <c r="HB34" s="171"/>
      <c r="HC34" s="171"/>
      <c r="HD34" s="171"/>
      <c r="HE34" s="171"/>
      <c r="HF34" s="171"/>
      <c r="HG34" s="171"/>
      <c r="HH34" s="171"/>
      <c r="HI34" s="171"/>
      <c r="HJ34" s="171"/>
      <c r="HK34" s="171"/>
      <c r="HL34" s="171"/>
      <c r="HM34" s="171"/>
      <c r="HN34" s="171"/>
      <c r="HO34" s="171"/>
      <c r="HP34" s="171"/>
      <c r="HQ34" s="171"/>
      <c r="HR34" s="171"/>
      <c r="HS34" s="171"/>
      <c r="HT34" s="171"/>
      <c r="HU34" s="171"/>
      <c r="HV34" s="171"/>
      <c r="HW34" s="171"/>
      <c r="HX34" s="171"/>
      <c r="HY34" s="171"/>
      <c r="HZ34" s="171"/>
      <c r="IA34" s="171"/>
      <c r="IB34" s="171"/>
      <c r="IC34" s="171"/>
      <c r="ID34" s="171"/>
      <c r="IE34" s="171"/>
      <c r="IF34" s="171"/>
      <c r="IG34" s="171"/>
      <c r="IH34" s="171"/>
      <c r="II34" s="171"/>
      <c r="IJ34" s="171"/>
      <c r="IK34" s="171"/>
      <c r="IL34" s="171"/>
      <c r="IM34" s="171"/>
      <c r="IN34" s="171"/>
      <c r="IO34" s="171"/>
      <c r="IP34" s="171"/>
      <c r="IQ34" s="171"/>
      <c r="IR34" s="171"/>
      <c r="IS34" s="171"/>
      <c r="IT34" s="171"/>
      <c r="IU34" s="171"/>
      <c r="IV34" s="171"/>
      <c r="IW34" s="171"/>
      <c r="IX34" s="171"/>
      <c r="IY34" s="171"/>
      <c r="IZ34" s="171"/>
      <c r="JA34" s="171"/>
      <c r="JB34" s="171"/>
      <c r="JC34" s="171"/>
      <c r="JD34" s="171"/>
      <c r="JE34" s="171"/>
      <c r="JF34" s="171"/>
      <c r="JG34" s="171"/>
      <c r="JH34" s="171"/>
      <c r="JI34" s="171"/>
      <c r="JJ34" s="171"/>
      <c r="JK34" s="171"/>
      <c r="JL34" s="171"/>
      <c r="JM34" s="171"/>
      <c r="JN34" s="171"/>
      <c r="JO34" s="171"/>
      <c r="JP34" s="171"/>
      <c r="JQ34" s="171"/>
      <c r="JR34" s="171"/>
      <c r="JS34" s="171"/>
      <c r="JT34" s="171"/>
      <c r="JU34" s="171"/>
      <c r="JV34" s="171"/>
      <c r="JW34" s="171"/>
      <c r="JX34" s="171"/>
      <c r="JY34" s="171"/>
      <c r="JZ34" s="171"/>
      <c r="KA34" s="171"/>
      <c r="KB34" s="171"/>
      <c r="KC34" s="171"/>
      <c r="KD34" s="171"/>
      <c r="KE34" s="171"/>
      <c r="KF34" s="171"/>
      <c r="KG34" s="171"/>
      <c r="KH34" s="171"/>
      <c r="KI34" s="171"/>
      <c r="KJ34" s="171"/>
      <c r="KK34" s="171"/>
      <c r="KL34" s="171"/>
      <c r="KM34" s="171"/>
      <c r="KN34" s="171"/>
      <c r="KO34" s="171"/>
      <c r="KP34" s="171"/>
      <c r="KQ34" s="171"/>
      <c r="KR34" s="171"/>
      <c r="KS34" s="171"/>
      <c r="KT34" s="171"/>
      <c r="KU34" s="171"/>
      <c r="KV34" s="171"/>
      <c r="KW34" s="171"/>
      <c r="KX34" s="171"/>
      <c r="KY34" s="171"/>
      <c r="KZ34" s="171"/>
      <c r="LA34" s="171"/>
      <c r="LB34" s="171"/>
      <c r="LC34" s="171"/>
      <c r="LD34" s="171"/>
      <c r="LE34" s="171"/>
      <c r="LF34" s="171"/>
      <c r="LG34" s="171"/>
      <c r="LH34" s="171"/>
      <c r="LI34" s="171"/>
      <c r="LJ34" s="171"/>
      <c r="LK34" s="171"/>
      <c r="LL34" s="171"/>
      <c r="LM34" s="171"/>
      <c r="LN34" s="171"/>
      <c r="LO34" s="171"/>
      <c r="LP34" s="171"/>
      <c r="LQ34" s="171"/>
      <c r="LR34" s="171"/>
      <c r="LS34" s="171"/>
      <c r="LT34" s="171"/>
      <c r="LU34" s="171"/>
      <c r="LV34" s="171"/>
      <c r="LW34" s="171"/>
      <c r="LX34" s="171"/>
      <c r="LY34" s="171"/>
      <c r="LZ34" s="171"/>
      <c r="MA34" s="171"/>
      <c r="MB34" s="171"/>
      <c r="MC34" s="171"/>
      <c r="MD34" s="171"/>
      <c r="ME34" s="171"/>
      <c r="MF34" s="171"/>
      <c r="MG34" s="171"/>
      <c r="MH34" s="171"/>
      <c r="MI34" s="171"/>
      <c r="MJ34" s="171"/>
      <c r="MK34" s="171"/>
      <c r="ML34" s="171"/>
      <c r="MM34" s="171"/>
      <c r="MN34" s="171"/>
      <c r="MO34" s="171"/>
      <c r="MP34" s="171"/>
      <c r="MQ34" s="171"/>
      <c r="MR34" s="171"/>
      <c r="MS34" s="171"/>
      <c r="MT34" s="171"/>
      <c r="MU34" s="171"/>
      <c r="MV34" s="171"/>
      <c r="MW34" s="171"/>
      <c r="MX34" s="171"/>
      <c r="MY34" s="171"/>
      <c r="MZ34" s="171"/>
      <c r="NA34" s="171"/>
      <c r="NB34" s="171"/>
      <c r="NC34" s="171"/>
      <c r="ND34" s="171"/>
      <c r="NE34" s="171"/>
      <c r="NF34" s="171"/>
      <c r="NG34" s="171"/>
      <c r="NH34" s="171"/>
      <c r="NI34" s="171"/>
      <c r="NJ34" s="171"/>
      <c r="NK34" s="171"/>
      <c r="NL34" s="171"/>
      <c r="NM34" s="171"/>
      <c r="NN34" s="171"/>
      <c r="NO34" s="171"/>
      <c r="NP34" s="171"/>
      <c r="NQ34" s="171"/>
      <c r="NR34" s="171"/>
      <c r="NS34" s="171"/>
      <c r="NT34" s="171"/>
      <c r="NU34"/>
    </row>
    <row r="35" spans="2:385" ht="12.75" customHeight="1" x14ac:dyDescent="0.2">
      <c r="B35" s="202"/>
      <c r="C35" s="204"/>
      <c r="D35" s="204"/>
      <c r="E35" s="204"/>
      <c r="F35" s="204"/>
      <c r="S35" s="199"/>
      <c r="AO35" s="171"/>
      <c r="AP35" s="171"/>
      <c r="AQ35" s="171"/>
      <c r="AR35" s="171"/>
      <c r="AS35" s="171"/>
      <c r="AT35" s="171"/>
      <c r="AU35" s="171"/>
      <c r="AV35" s="171"/>
      <c r="AW35" s="171"/>
      <c r="AX35" s="171"/>
      <c r="AY35" s="171"/>
      <c r="AZ35" s="171"/>
      <c r="BA35" s="171"/>
      <c r="BB35" s="171"/>
      <c r="BC35" s="171"/>
      <c r="BD35" s="171"/>
      <c r="BE35" s="171"/>
      <c r="BF35" s="171"/>
      <c r="BG35" s="184"/>
      <c r="BH35" s="184"/>
      <c r="BI35" s="184"/>
      <c r="BJ35" s="184"/>
      <c r="BK35" s="184"/>
      <c r="BL35" s="184"/>
      <c r="BM35" s="184"/>
      <c r="BN35" s="184"/>
      <c r="BO35" s="184"/>
      <c r="BP35" s="184"/>
      <c r="BQ35" s="184"/>
      <c r="BR35" s="184"/>
      <c r="BS35" s="184"/>
      <c r="BT35" s="184"/>
      <c r="BU35" s="184"/>
      <c r="BV35" s="184"/>
      <c r="BW35" s="184"/>
      <c r="BX35" s="184"/>
      <c r="BY35" s="184"/>
      <c r="BZ35" s="184"/>
      <c r="CA35" s="184"/>
      <c r="CB35" s="171"/>
      <c r="CC35" s="171"/>
      <c r="CD35" s="171"/>
      <c r="CE35" s="171"/>
      <c r="CF35" s="171"/>
      <c r="CG35" s="171"/>
      <c r="CH35" s="171"/>
      <c r="CI35" s="171"/>
      <c r="CJ35" s="171"/>
      <c r="CK35" s="171"/>
      <c r="CL35" s="171"/>
      <c r="CM35" s="171"/>
      <c r="CN35" s="171"/>
      <c r="CO35" s="171"/>
      <c r="CP35" s="171"/>
      <c r="CQ35" s="171"/>
      <c r="CR35" s="171"/>
      <c r="CS35" s="171"/>
      <c r="CT35" s="171"/>
      <c r="CU35" s="171"/>
      <c r="CV35" s="171"/>
      <c r="CW35" s="171"/>
      <c r="CX35" s="171"/>
      <c r="CY35" s="171"/>
      <c r="CZ35" s="171"/>
      <c r="DA35" s="171"/>
      <c r="DB35" s="171"/>
      <c r="DC35" s="171"/>
      <c r="DD35" s="171"/>
      <c r="DE35" s="171"/>
      <c r="DF35" s="171"/>
      <c r="DG35" s="171"/>
      <c r="DH35" s="171"/>
      <c r="DI35" s="171"/>
      <c r="DJ35" s="171"/>
      <c r="DK35" s="171"/>
      <c r="DL35" s="171"/>
      <c r="DM35" s="171"/>
      <c r="DN35" s="171"/>
      <c r="DO35" s="171"/>
      <c r="DP35" s="171"/>
      <c r="DQ35" s="171"/>
      <c r="DR35" s="171"/>
      <c r="DS35" s="171"/>
      <c r="DT35" s="171"/>
      <c r="DU35" s="171"/>
      <c r="DV35" s="171"/>
      <c r="DW35" s="171"/>
      <c r="DX35" s="171"/>
      <c r="DY35" s="171"/>
      <c r="DZ35" s="171"/>
      <c r="EA35" s="171"/>
      <c r="EB35" s="171"/>
      <c r="EC35" s="171"/>
      <c r="ED35" s="171"/>
      <c r="EE35" s="171"/>
      <c r="EF35" s="171"/>
      <c r="EG35" s="171"/>
      <c r="EH35" s="171"/>
      <c r="EI35" s="171"/>
      <c r="EJ35" s="171"/>
      <c r="EK35" s="171"/>
      <c r="EL35" s="171"/>
      <c r="EM35" s="171"/>
      <c r="EN35" s="171"/>
      <c r="EO35" s="171"/>
      <c r="EP35" s="171"/>
      <c r="EQ35" s="171"/>
      <c r="ER35" s="171"/>
      <c r="ES35" s="171"/>
      <c r="ET35" s="171"/>
      <c r="EU35" s="171"/>
      <c r="EV35" s="171"/>
      <c r="EW35" s="171"/>
      <c r="EX35" s="171"/>
      <c r="EY35" s="171"/>
      <c r="EZ35" s="171"/>
      <c r="FA35" s="171"/>
      <c r="FB35" s="171"/>
      <c r="FC35" s="171"/>
      <c r="FD35" s="171"/>
      <c r="FE35" s="171"/>
      <c r="FF35" s="171"/>
      <c r="FG35" s="171"/>
      <c r="FH35" s="171"/>
      <c r="FI35" s="171"/>
      <c r="FJ35" s="171"/>
      <c r="FK35" s="171"/>
      <c r="FL35" s="171"/>
      <c r="FM35" s="171"/>
      <c r="FN35" s="171"/>
      <c r="FO35" s="171"/>
      <c r="FP35" s="171"/>
      <c r="FQ35" s="171"/>
      <c r="FR35" s="171"/>
      <c r="FS35" s="171"/>
      <c r="FT35" s="171"/>
      <c r="FU35" s="171"/>
      <c r="FV35" s="171"/>
      <c r="FW35" s="171"/>
      <c r="FX35" s="171"/>
      <c r="FY35" s="171"/>
      <c r="FZ35" s="171"/>
      <c r="GA35" s="171"/>
      <c r="GB35" s="171"/>
      <c r="GC35" s="171"/>
      <c r="GD35" s="171"/>
      <c r="GE35" s="171"/>
      <c r="GF35" s="171"/>
      <c r="GG35" s="171"/>
      <c r="GH35" s="171"/>
      <c r="GI35" s="171"/>
      <c r="GJ35" s="171"/>
      <c r="GK35" s="171"/>
      <c r="GL35" s="171"/>
      <c r="GM35" s="171"/>
      <c r="GN35" s="171"/>
      <c r="GO35" s="171"/>
      <c r="GP35" s="171"/>
      <c r="GQ35" s="171"/>
      <c r="GR35" s="171"/>
      <c r="GS35" s="171"/>
      <c r="GT35" s="171"/>
      <c r="GU35" s="171"/>
      <c r="GV35" s="171"/>
      <c r="GW35" s="171"/>
      <c r="GX35" s="171"/>
      <c r="GY35" s="171"/>
      <c r="GZ35" s="171"/>
      <c r="HA35" s="171"/>
      <c r="HB35" s="171"/>
      <c r="HC35" s="171"/>
      <c r="HD35" s="171"/>
      <c r="HE35" s="171"/>
      <c r="HF35" s="171"/>
      <c r="HG35" s="171"/>
      <c r="HH35" s="171"/>
      <c r="HI35" s="171"/>
      <c r="HJ35" s="171"/>
      <c r="HK35" s="171"/>
      <c r="HL35" s="171"/>
      <c r="HM35" s="171"/>
      <c r="HN35" s="171"/>
      <c r="HO35" s="171"/>
      <c r="HP35" s="171"/>
      <c r="HQ35" s="171"/>
      <c r="HR35" s="171"/>
      <c r="HS35" s="171"/>
      <c r="HT35" s="171"/>
      <c r="HU35" s="171"/>
      <c r="HV35" s="171"/>
      <c r="HW35" s="171"/>
      <c r="HX35" s="171"/>
      <c r="HY35" s="171"/>
      <c r="HZ35" s="171"/>
      <c r="IA35" s="171"/>
      <c r="IB35" s="171"/>
      <c r="IC35" s="171"/>
      <c r="ID35" s="171"/>
      <c r="IE35" s="171"/>
      <c r="IF35" s="171"/>
      <c r="IG35" s="171"/>
      <c r="IH35" s="171"/>
      <c r="II35" s="171"/>
      <c r="IJ35" s="171"/>
      <c r="IK35" s="171"/>
      <c r="IL35" s="171"/>
      <c r="IM35" s="171"/>
      <c r="IN35" s="171"/>
      <c r="IO35" s="171"/>
      <c r="IP35" s="171"/>
      <c r="IQ35" s="171"/>
      <c r="IR35" s="171"/>
      <c r="IS35" s="171"/>
      <c r="IT35" s="171"/>
      <c r="IU35" s="171"/>
      <c r="IV35" s="171"/>
      <c r="IW35" s="171"/>
      <c r="IX35" s="171"/>
      <c r="IY35" s="171"/>
      <c r="IZ35" s="171"/>
      <c r="JA35" s="171"/>
      <c r="JB35" s="171"/>
      <c r="JC35" s="171"/>
      <c r="JD35" s="171"/>
      <c r="JE35" s="171"/>
      <c r="JF35" s="171"/>
      <c r="JG35" s="171"/>
      <c r="JH35" s="171"/>
      <c r="JI35" s="171"/>
      <c r="JJ35" s="171"/>
      <c r="JK35" s="171"/>
      <c r="JL35" s="171"/>
      <c r="JM35" s="171"/>
      <c r="JN35" s="171"/>
      <c r="JO35" s="171"/>
      <c r="JP35" s="171"/>
      <c r="JQ35" s="171"/>
      <c r="JR35" s="171"/>
      <c r="JS35" s="171"/>
      <c r="JT35" s="171"/>
      <c r="JU35" s="171"/>
      <c r="JV35" s="171"/>
      <c r="JW35" s="171"/>
      <c r="JX35" s="171"/>
      <c r="JY35" s="171"/>
      <c r="JZ35" s="171"/>
      <c r="KA35" s="171"/>
      <c r="KB35" s="171"/>
      <c r="KC35" s="171"/>
      <c r="KD35" s="171"/>
      <c r="KE35" s="171"/>
      <c r="KF35" s="171"/>
      <c r="KG35" s="171"/>
      <c r="KH35" s="171"/>
      <c r="KI35" s="171"/>
      <c r="KJ35" s="171"/>
      <c r="KK35" s="171"/>
      <c r="KL35" s="171"/>
      <c r="KM35" s="171"/>
      <c r="KN35" s="171"/>
      <c r="KO35" s="171"/>
      <c r="KP35" s="171"/>
      <c r="KQ35" s="171"/>
      <c r="KR35" s="171"/>
      <c r="KS35" s="171"/>
      <c r="KT35" s="171"/>
      <c r="KU35" s="171"/>
      <c r="KV35" s="171"/>
      <c r="KW35" s="171"/>
      <c r="KX35" s="171"/>
      <c r="KY35" s="171"/>
      <c r="KZ35" s="171"/>
      <c r="LA35" s="171"/>
      <c r="LB35" s="171"/>
      <c r="LC35" s="171"/>
      <c r="LD35" s="171"/>
      <c r="LE35" s="171"/>
      <c r="LF35" s="171"/>
      <c r="LG35" s="171"/>
      <c r="LH35" s="171"/>
      <c r="LI35" s="171"/>
      <c r="LJ35" s="171"/>
      <c r="LK35" s="171"/>
      <c r="LL35" s="171"/>
      <c r="LM35" s="171"/>
      <c r="LN35" s="171"/>
      <c r="LO35" s="171"/>
      <c r="LP35" s="171"/>
      <c r="LQ35" s="171"/>
      <c r="LR35" s="171"/>
      <c r="LS35" s="171"/>
      <c r="LT35" s="171"/>
      <c r="LU35" s="171"/>
      <c r="LV35" s="171"/>
      <c r="LW35" s="171"/>
      <c r="LX35" s="171"/>
      <c r="LY35" s="171"/>
      <c r="LZ35" s="171"/>
      <c r="MA35" s="171"/>
      <c r="MB35" s="171"/>
      <c r="MC35" s="171"/>
      <c r="MD35" s="171"/>
      <c r="ME35" s="171"/>
      <c r="MF35" s="171"/>
      <c r="MG35" s="171"/>
      <c r="MH35" s="171"/>
      <c r="MI35" s="171"/>
      <c r="MJ35" s="171"/>
      <c r="MK35" s="171"/>
      <c r="ML35" s="171"/>
      <c r="MM35" s="171"/>
      <c r="MN35" s="171"/>
      <c r="MO35" s="171"/>
      <c r="MP35" s="171"/>
      <c r="MQ35" s="171"/>
      <c r="MR35" s="171"/>
      <c r="MS35" s="171"/>
      <c r="MT35" s="171"/>
      <c r="MU35" s="171"/>
      <c r="MV35" s="171"/>
      <c r="MW35" s="171"/>
      <c r="MX35" s="171"/>
      <c r="MY35" s="171"/>
      <c r="MZ35" s="171"/>
      <c r="NA35" s="171"/>
      <c r="NB35" s="171"/>
      <c r="NC35" s="171"/>
      <c r="ND35" s="171"/>
      <c r="NE35" s="171"/>
      <c r="NF35" s="171"/>
      <c r="NG35" s="171"/>
      <c r="NH35" s="171"/>
      <c r="NI35" s="171"/>
      <c r="NJ35" s="171"/>
      <c r="NK35" s="171"/>
      <c r="NL35" s="171"/>
      <c r="NM35" s="171"/>
      <c r="NN35" s="171"/>
      <c r="NO35" s="171"/>
      <c r="NP35" s="171"/>
      <c r="NQ35" s="171"/>
      <c r="NR35" s="171"/>
      <c r="NS35" s="171"/>
      <c r="NT35" s="171"/>
      <c r="NU35" s="171"/>
    </row>
    <row r="36" spans="2:385" ht="15" customHeight="1" x14ac:dyDescent="0.2">
      <c r="B36" s="202" t="s">
        <v>39</v>
      </c>
      <c r="C36" s="203"/>
      <c r="D36" s="203"/>
      <c r="E36" s="203"/>
      <c r="F36" s="203"/>
      <c r="S36" s="199"/>
      <c r="AO36" s="171"/>
      <c r="AP36" s="171"/>
      <c r="AQ36" s="171"/>
      <c r="AR36" s="171"/>
      <c r="AS36" s="171"/>
      <c r="AT36" s="171"/>
      <c r="AU36" s="171"/>
      <c r="AV36" s="171"/>
      <c r="AW36" s="171"/>
      <c r="AX36" s="171"/>
      <c r="AY36" s="171"/>
      <c r="AZ36" s="171"/>
      <c r="BA36" s="171"/>
      <c r="BB36" s="171"/>
      <c r="BC36" s="171"/>
      <c r="BD36" s="171"/>
      <c r="BE36" s="171"/>
      <c r="BF36" s="171"/>
      <c r="BG36" s="184"/>
      <c r="BH36" s="184"/>
      <c r="BI36" s="184"/>
      <c r="BJ36" s="184"/>
      <c r="BK36" s="184"/>
      <c r="BL36" s="184"/>
      <c r="BM36" s="184"/>
      <c r="BN36" s="184"/>
      <c r="BO36" s="184"/>
      <c r="BP36" s="184"/>
      <c r="BQ36" s="184"/>
      <c r="BR36" s="184"/>
      <c r="BS36" s="184"/>
      <c r="BT36" s="184"/>
      <c r="BU36" s="184"/>
      <c r="BV36" s="184"/>
      <c r="BW36" s="184"/>
      <c r="BX36" s="184"/>
      <c r="BY36" s="184"/>
      <c r="BZ36" s="184"/>
      <c r="CA36" s="184"/>
      <c r="CB36" s="171"/>
      <c r="CC36" s="171"/>
      <c r="CD36" s="171"/>
      <c r="CE36" s="171"/>
      <c r="CF36" s="171"/>
      <c r="CG36" s="171"/>
      <c r="CH36" s="171"/>
      <c r="CI36" s="171"/>
      <c r="CJ36" s="171"/>
      <c r="CK36" s="171"/>
      <c r="CL36" s="171"/>
      <c r="CM36" s="171"/>
      <c r="CN36" s="171"/>
      <c r="CO36" s="171"/>
      <c r="CP36" s="171"/>
      <c r="CQ36" s="171"/>
      <c r="CR36" s="171"/>
      <c r="CS36" s="171"/>
      <c r="CT36" s="171"/>
      <c r="CU36" s="171"/>
      <c r="CV36" s="171"/>
      <c r="CW36" s="171"/>
      <c r="CX36" s="171"/>
      <c r="CY36" s="171"/>
      <c r="CZ36" s="171"/>
      <c r="DA36" s="171"/>
      <c r="DB36" s="171"/>
      <c r="DC36" s="171"/>
      <c r="DD36" s="171"/>
      <c r="DE36" s="171"/>
      <c r="DF36" s="171"/>
      <c r="DG36" s="171"/>
      <c r="DH36" s="173"/>
      <c r="DI36" s="174"/>
      <c r="DJ36" s="174"/>
      <c r="DK36" s="174"/>
      <c r="DL36" s="174"/>
      <c r="DM36" s="174"/>
      <c r="DN36" s="174"/>
      <c r="DO36" s="174"/>
      <c r="DP36" s="174"/>
      <c r="DQ36" s="174"/>
      <c r="DR36" s="174"/>
      <c r="DS36" s="174"/>
      <c r="DT36" s="174"/>
      <c r="DU36" s="174"/>
      <c r="DV36" s="174"/>
      <c r="DW36" s="174"/>
      <c r="DX36" s="174"/>
      <c r="DY36" s="174"/>
      <c r="DZ36" s="174"/>
      <c r="EA36" s="174"/>
      <c r="EB36" s="174"/>
      <c r="EC36" s="174"/>
      <c r="ED36" s="174"/>
      <c r="EE36" s="174"/>
      <c r="EF36" s="174"/>
      <c r="EG36" s="174"/>
      <c r="EH36" s="174"/>
      <c r="EI36" s="174"/>
      <c r="EJ36" s="174"/>
      <c r="EK36" s="174"/>
      <c r="EL36" s="174"/>
      <c r="EM36" s="174"/>
      <c r="EN36" s="174"/>
      <c r="EO36" s="175"/>
      <c r="EP36" s="171"/>
      <c r="EQ36" s="171"/>
      <c r="ER36" s="171"/>
      <c r="ES36" s="171"/>
      <c r="ET36" s="171"/>
      <c r="EU36" s="171"/>
      <c r="EV36" s="171"/>
      <c r="EW36" s="171"/>
      <c r="EX36" s="171"/>
      <c r="EY36" s="171"/>
      <c r="EZ36" s="171"/>
      <c r="FA36" s="171"/>
      <c r="FB36" s="171"/>
      <c r="FC36" s="171"/>
      <c r="FD36" s="171"/>
      <c r="FE36" s="171"/>
      <c r="FF36" s="171"/>
      <c r="FG36" s="171"/>
      <c r="FH36" s="171"/>
      <c r="FI36" s="171"/>
      <c r="FJ36" s="171"/>
      <c r="FK36" s="171"/>
      <c r="FL36" s="171"/>
      <c r="FM36" s="171"/>
      <c r="FN36" s="171"/>
      <c r="FO36" s="171"/>
      <c r="FP36" s="171"/>
      <c r="FQ36" s="171"/>
      <c r="FR36" s="171"/>
      <c r="FS36" s="171"/>
      <c r="FT36" s="171"/>
      <c r="FU36" s="171"/>
      <c r="FV36" s="171"/>
      <c r="FW36" s="171"/>
      <c r="FX36" s="171"/>
      <c r="FY36" s="171"/>
      <c r="FZ36" s="171"/>
      <c r="GA36" s="171"/>
      <c r="GB36" s="171"/>
      <c r="GC36" s="171"/>
      <c r="GD36" s="171"/>
      <c r="GE36" s="171"/>
      <c r="GF36" s="171"/>
      <c r="GG36" s="171"/>
      <c r="GH36" s="171"/>
      <c r="GI36" s="171"/>
      <c r="GJ36" s="171"/>
      <c r="GK36" s="171"/>
      <c r="GL36" s="171"/>
      <c r="GM36" s="171"/>
      <c r="GN36" s="171"/>
      <c r="GO36" s="171"/>
      <c r="GP36" s="171"/>
      <c r="GQ36" s="171"/>
      <c r="GR36" s="171"/>
      <c r="GS36" s="171"/>
      <c r="GT36" s="171"/>
      <c r="GU36" s="171"/>
      <c r="GV36" s="171"/>
      <c r="GW36" s="171"/>
      <c r="GX36" s="171"/>
      <c r="GY36" s="171"/>
      <c r="GZ36" s="171"/>
      <c r="HA36" s="171"/>
      <c r="HB36" s="171"/>
      <c r="HC36" s="171"/>
      <c r="HD36" s="171"/>
      <c r="HE36" s="171"/>
      <c r="HF36" s="171"/>
      <c r="HG36" s="171"/>
      <c r="HH36" s="171"/>
      <c r="HI36" s="171"/>
      <c r="HJ36" s="171"/>
      <c r="HK36" s="171"/>
      <c r="HL36" s="171"/>
      <c r="HM36" s="171"/>
      <c r="HN36" s="171"/>
      <c r="HO36" s="171"/>
      <c r="HP36" s="171"/>
      <c r="HQ36" s="171"/>
      <c r="HR36" s="171"/>
      <c r="HS36" s="171"/>
      <c r="HT36" s="171"/>
      <c r="HU36" s="171"/>
      <c r="HV36" s="171"/>
      <c r="HW36" s="171"/>
      <c r="HX36" s="171"/>
      <c r="HY36" s="171"/>
      <c r="HZ36" s="171"/>
      <c r="IA36" s="171"/>
      <c r="IB36" s="171"/>
      <c r="IC36" s="171"/>
      <c r="ID36" s="171"/>
      <c r="IE36" s="171"/>
      <c r="IF36" s="171"/>
      <c r="IG36" s="171"/>
      <c r="IH36" s="171"/>
      <c r="II36" s="171"/>
      <c r="IJ36" s="171"/>
      <c r="IK36" s="171"/>
      <c r="IL36" s="171"/>
      <c r="IM36" s="171"/>
      <c r="IN36" s="171"/>
      <c r="IO36" s="171"/>
      <c r="IP36" s="171"/>
      <c r="IQ36" s="171"/>
      <c r="IR36" s="171"/>
      <c r="IS36" s="171"/>
      <c r="IT36" s="171"/>
      <c r="IU36" s="171"/>
      <c r="IV36" s="171"/>
      <c r="IW36" s="171"/>
      <c r="IX36" s="171"/>
      <c r="IY36" s="171"/>
      <c r="IZ36" s="171"/>
      <c r="JA36" s="171"/>
      <c r="JB36" s="171"/>
      <c r="JC36" s="171"/>
      <c r="JD36" s="171"/>
      <c r="JE36" s="171"/>
      <c r="JF36" s="171"/>
      <c r="JG36" s="171"/>
      <c r="JH36" s="171"/>
      <c r="JI36" s="171"/>
      <c r="JJ36" s="171"/>
      <c r="JK36" s="171"/>
      <c r="JL36" s="171"/>
      <c r="JM36" s="171"/>
      <c r="JN36" s="171"/>
      <c r="JO36" s="171"/>
      <c r="JP36" s="171"/>
      <c r="JQ36" s="171"/>
      <c r="JR36" s="171"/>
      <c r="JS36" s="171"/>
      <c r="JT36" s="171"/>
      <c r="JU36" s="171"/>
      <c r="JV36" s="171"/>
      <c r="JW36" s="171"/>
      <c r="JX36" s="171"/>
      <c r="JY36" s="171"/>
      <c r="JZ36" s="171"/>
      <c r="KA36" s="171"/>
      <c r="KB36" s="171"/>
      <c r="KC36" s="171"/>
      <c r="KD36" s="171"/>
      <c r="KE36" s="171"/>
      <c r="KF36" s="171"/>
      <c r="KG36" s="171"/>
      <c r="KH36" s="171"/>
      <c r="KI36" s="171"/>
      <c r="KJ36" s="171"/>
      <c r="KK36" s="171"/>
      <c r="KL36" s="171"/>
      <c r="KM36" s="171"/>
      <c r="KN36" s="171"/>
      <c r="KO36" s="171"/>
      <c r="KP36" s="171"/>
      <c r="KQ36" s="171"/>
      <c r="KR36" s="171"/>
      <c r="KS36" s="171"/>
      <c r="KT36" s="171"/>
      <c r="KU36" s="171"/>
      <c r="KV36" s="171"/>
      <c r="KW36" s="171"/>
      <c r="KX36" s="171"/>
      <c r="KY36" s="171"/>
      <c r="KZ36" s="171"/>
      <c r="LA36" s="171"/>
      <c r="LB36" s="171"/>
      <c r="LC36" s="171"/>
      <c r="LD36" s="171"/>
      <c r="LE36" s="171"/>
      <c r="LF36" s="171"/>
      <c r="LG36" s="171"/>
      <c r="LH36" s="171"/>
      <c r="LI36" s="171"/>
      <c r="LJ36" s="171"/>
      <c r="LK36" s="171"/>
      <c r="LL36" s="171"/>
      <c r="LM36" s="171"/>
      <c r="LN36" s="171"/>
      <c r="LO36" s="171"/>
      <c r="LP36" s="171"/>
      <c r="LQ36" s="171"/>
      <c r="LR36" s="171"/>
      <c r="LS36" s="171"/>
      <c r="LT36" s="171"/>
      <c r="LU36" s="171"/>
      <c r="LV36" s="171"/>
      <c r="LW36" s="171"/>
      <c r="LX36" s="171"/>
      <c r="LY36" s="171"/>
      <c r="LZ36" s="171"/>
      <c r="MA36" s="171"/>
      <c r="MB36" s="171"/>
      <c r="MC36" s="171"/>
      <c r="MD36" s="171"/>
      <c r="ME36" s="171"/>
      <c r="MF36" s="171"/>
      <c r="MG36" s="171"/>
      <c r="MH36" s="171"/>
      <c r="MI36" s="171"/>
      <c r="MJ36" s="171"/>
      <c r="MK36" s="171"/>
      <c r="ML36" s="171"/>
      <c r="MM36" s="171"/>
      <c r="MN36" s="171"/>
      <c r="MO36" s="171"/>
      <c r="MP36" s="171"/>
      <c r="MQ36" s="171"/>
      <c r="MR36" s="171"/>
      <c r="MS36" s="171"/>
      <c r="MT36" s="171"/>
      <c r="MU36" s="171"/>
      <c r="MV36" s="171"/>
      <c r="MW36" s="171"/>
      <c r="MX36" s="171"/>
      <c r="MY36" s="171"/>
      <c r="MZ36" s="171"/>
      <c r="NA36" s="171"/>
      <c r="NB36" s="171"/>
      <c r="NC36" s="171"/>
      <c r="ND36" s="171"/>
      <c r="NE36" s="171"/>
      <c r="NF36" s="171"/>
      <c r="NG36" s="171"/>
      <c r="NH36" s="171"/>
      <c r="NI36" s="171"/>
      <c r="NJ36" s="171"/>
      <c r="NK36" s="171"/>
      <c r="NL36" s="171"/>
      <c r="NM36" s="171"/>
      <c r="NN36" s="171"/>
      <c r="NO36" s="171"/>
      <c r="NP36" s="171"/>
      <c r="NQ36" s="171"/>
      <c r="NR36" s="171"/>
      <c r="NS36" s="171"/>
      <c r="NT36" s="171"/>
      <c r="NU36" s="171"/>
    </row>
    <row r="37" spans="2:385" ht="12.75" customHeight="1" x14ac:dyDescent="0.2">
      <c r="B37" s="202"/>
      <c r="C37" s="204"/>
      <c r="D37" s="204"/>
      <c r="E37" s="204"/>
      <c r="F37" s="204"/>
      <c r="S37" s="199"/>
      <c r="AO37" s="171"/>
      <c r="AP37" s="171"/>
      <c r="AQ37" s="171"/>
      <c r="AR37" s="171"/>
      <c r="AS37" s="171"/>
      <c r="AT37" s="171"/>
      <c r="AU37" s="171"/>
      <c r="AV37" s="171"/>
      <c r="AW37" s="171"/>
      <c r="AX37" s="171"/>
      <c r="AY37" s="171"/>
      <c r="AZ37" s="171"/>
      <c r="BA37" s="171"/>
      <c r="BB37" s="171"/>
      <c r="BC37" s="171"/>
      <c r="BD37" s="171"/>
      <c r="BE37" s="171"/>
      <c r="BF37" s="171"/>
      <c r="BG37" s="184"/>
      <c r="BH37" s="184"/>
      <c r="BI37" s="184"/>
      <c r="BJ37" s="184"/>
      <c r="BK37" s="184"/>
      <c r="BL37" s="184"/>
      <c r="BM37" s="184"/>
      <c r="BN37" s="184"/>
      <c r="BO37" s="184"/>
      <c r="BP37" s="184"/>
      <c r="BQ37" s="184"/>
      <c r="BR37" s="184"/>
      <c r="BS37" s="184"/>
      <c r="BT37" s="184"/>
      <c r="BU37" s="184"/>
      <c r="BV37" s="184"/>
      <c r="BW37" s="184"/>
      <c r="BX37" s="184"/>
      <c r="BY37" s="184"/>
      <c r="BZ37" s="184"/>
      <c r="CA37" s="184"/>
      <c r="CB37" s="171"/>
      <c r="CC37" s="171"/>
      <c r="CD37" s="171"/>
      <c r="CE37" s="171"/>
      <c r="CF37" s="171"/>
      <c r="CG37" s="171"/>
      <c r="CH37" s="171"/>
      <c r="CI37" s="171"/>
      <c r="CJ37" s="171"/>
      <c r="CK37" s="171"/>
      <c r="CL37" s="171"/>
      <c r="CM37" s="171"/>
      <c r="CN37" s="171"/>
      <c r="CO37" s="171"/>
      <c r="CP37" s="171"/>
      <c r="CQ37" s="171"/>
      <c r="CR37" s="171"/>
      <c r="CS37" s="171"/>
      <c r="CT37" s="171"/>
      <c r="CU37" s="171"/>
      <c r="CV37" s="171"/>
      <c r="CW37" s="171"/>
      <c r="CX37" s="171"/>
      <c r="CY37" s="171"/>
      <c r="CZ37" s="171"/>
      <c r="DA37" s="171"/>
      <c r="DB37" s="171"/>
      <c r="DC37" s="171"/>
      <c r="DD37" s="171"/>
      <c r="DE37" s="171"/>
      <c r="DF37" s="171"/>
      <c r="DG37" s="171"/>
      <c r="DH37" s="171"/>
      <c r="DI37" s="171"/>
      <c r="DJ37" s="171"/>
      <c r="DK37" s="171"/>
      <c r="DL37" s="171"/>
      <c r="DM37" s="171"/>
      <c r="DN37" s="171"/>
      <c r="DO37" s="171"/>
      <c r="DP37" s="171"/>
      <c r="DQ37" s="171"/>
      <c r="DR37" s="171"/>
      <c r="DS37" s="171"/>
      <c r="DT37" s="171"/>
      <c r="DU37" s="171"/>
      <c r="DV37" s="171"/>
      <c r="DW37" s="171"/>
      <c r="DX37" s="171"/>
      <c r="DY37" s="171"/>
      <c r="DZ37" s="171"/>
      <c r="EA37" s="171"/>
      <c r="EB37" s="171"/>
      <c r="EC37" s="171"/>
      <c r="ED37" s="171"/>
      <c r="EE37" s="171"/>
      <c r="EF37" s="171"/>
      <c r="EG37" s="171"/>
      <c r="EH37" s="171"/>
      <c r="EI37" s="171"/>
      <c r="EJ37" s="171"/>
      <c r="EK37" s="171"/>
      <c r="EL37" s="171"/>
      <c r="EM37" s="171"/>
      <c r="EN37" s="171"/>
      <c r="EO37" s="171"/>
      <c r="EP37" s="171"/>
      <c r="EQ37" s="171"/>
      <c r="ER37" s="171"/>
      <c r="ES37" s="171"/>
      <c r="ET37" s="171"/>
      <c r="EU37" s="171"/>
      <c r="EV37" s="171"/>
      <c r="EW37" s="171"/>
      <c r="EX37" s="171"/>
      <c r="EY37" s="171"/>
      <c r="EZ37" s="171"/>
      <c r="FA37" s="171"/>
      <c r="FB37" s="171"/>
      <c r="FC37" s="171"/>
      <c r="FD37" s="171"/>
      <c r="FE37" s="171"/>
      <c r="FF37" s="171"/>
      <c r="FG37" s="171"/>
      <c r="FH37" s="171"/>
      <c r="FI37" s="171"/>
      <c r="FJ37" s="171"/>
      <c r="FK37" s="171"/>
      <c r="FL37" s="171"/>
      <c r="FM37" s="171"/>
      <c r="FN37" s="171"/>
      <c r="FO37" s="171"/>
      <c r="FP37" s="171"/>
      <c r="FQ37" s="171"/>
      <c r="FR37" s="171"/>
      <c r="FS37" s="171"/>
      <c r="FT37" s="171"/>
      <c r="FU37" s="171"/>
      <c r="FV37" s="171"/>
      <c r="FW37" s="171"/>
      <c r="FX37" s="171"/>
      <c r="FY37" s="171"/>
      <c r="FZ37" s="171"/>
      <c r="GA37" s="171"/>
      <c r="GB37" s="171"/>
      <c r="GC37" s="171"/>
      <c r="GD37" s="171"/>
      <c r="GE37" s="171"/>
      <c r="GF37" s="171"/>
      <c r="GG37" s="171"/>
      <c r="GH37" s="171"/>
      <c r="GI37" s="171"/>
      <c r="GJ37" s="171"/>
      <c r="GK37" s="171"/>
      <c r="GL37" s="171"/>
      <c r="GM37" s="171"/>
      <c r="GN37" s="171"/>
      <c r="GO37" s="171"/>
      <c r="GP37" s="171"/>
      <c r="GQ37" s="171"/>
      <c r="GR37" s="171"/>
      <c r="GS37" s="171"/>
      <c r="GT37" s="171"/>
      <c r="GU37" s="171"/>
      <c r="GV37" s="171"/>
      <c r="GW37" s="171"/>
      <c r="GX37" s="171"/>
      <c r="GY37" s="171"/>
      <c r="GZ37" s="171"/>
      <c r="HA37" s="171"/>
      <c r="HB37" s="171"/>
      <c r="HC37" s="171"/>
      <c r="HD37" s="171"/>
      <c r="HE37" s="171"/>
      <c r="HF37" s="171"/>
      <c r="HG37" s="171"/>
      <c r="HH37" s="171"/>
      <c r="HI37" s="171"/>
      <c r="HJ37" s="171"/>
      <c r="HK37" s="171"/>
      <c r="HL37" s="171"/>
      <c r="HM37" s="171"/>
      <c r="HN37" s="171"/>
      <c r="HO37" s="171"/>
      <c r="HP37" s="171"/>
      <c r="HQ37" s="171"/>
      <c r="HR37" s="171"/>
      <c r="HS37" s="171"/>
      <c r="HT37" s="171"/>
      <c r="HU37" s="171"/>
      <c r="HV37" s="171"/>
      <c r="HW37" s="171"/>
      <c r="HX37" s="171"/>
      <c r="HY37" s="171"/>
      <c r="HZ37" s="171"/>
      <c r="IA37" s="171"/>
      <c r="IB37" s="171"/>
      <c r="IC37" s="171"/>
      <c r="ID37" s="171"/>
      <c r="IE37" s="171"/>
      <c r="IF37" s="171"/>
      <c r="IG37" s="171"/>
      <c r="IH37" s="171"/>
      <c r="II37" s="171"/>
      <c r="IJ37" s="171"/>
      <c r="IK37" s="171"/>
      <c r="IL37" s="171"/>
      <c r="IM37" s="171"/>
      <c r="IN37" s="171"/>
      <c r="IO37" s="171"/>
      <c r="IP37" s="171"/>
      <c r="IQ37" s="171"/>
      <c r="IR37" s="171"/>
      <c r="IS37" s="171"/>
      <c r="IT37" s="171"/>
      <c r="IU37" s="171"/>
      <c r="IV37" s="171"/>
      <c r="IW37" s="171"/>
      <c r="IX37" s="171"/>
      <c r="IY37" s="171"/>
      <c r="IZ37" s="171"/>
      <c r="JA37" s="171"/>
      <c r="JB37" s="171"/>
      <c r="JC37" s="171"/>
      <c r="JD37" s="171"/>
      <c r="JE37" s="171"/>
      <c r="JF37" s="171"/>
      <c r="JG37" s="171"/>
      <c r="JH37" s="171"/>
      <c r="JI37" s="171"/>
      <c r="JJ37" s="171"/>
      <c r="JK37" s="171"/>
      <c r="JL37" s="171"/>
      <c r="JM37" s="171"/>
      <c r="JN37" s="171"/>
      <c r="JO37" s="171"/>
      <c r="JP37" s="171"/>
      <c r="JQ37" s="171"/>
      <c r="JR37" s="171"/>
      <c r="JS37" s="171"/>
      <c r="JT37" s="171"/>
      <c r="JU37" s="171"/>
      <c r="JV37" s="171"/>
      <c r="JW37" s="171"/>
      <c r="JX37" s="171"/>
      <c r="JY37" s="171"/>
      <c r="JZ37" s="171"/>
      <c r="KA37" s="171"/>
      <c r="KB37" s="171"/>
      <c r="KC37" s="171"/>
      <c r="KD37" s="171"/>
      <c r="KE37" s="171"/>
      <c r="KF37" s="171"/>
      <c r="KG37" s="171"/>
      <c r="KH37" s="171"/>
      <c r="KI37" s="171"/>
      <c r="KJ37" s="171"/>
      <c r="KK37" s="171"/>
      <c r="KL37" s="171"/>
      <c r="KM37" s="171"/>
      <c r="KN37" s="171"/>
      <c r="KO37" s="171"/>
      <c r="KP37" s="171"/>
      <c r="KQ37" s="171"/>
      <c r="KR37" s="171"/>
      <c r="KS37" s="171"/>
      <c r="KT37" s="171"/>
      <c r="KU37" s="171"/>
      <c r="KV37" s="171"/>
      <c r="KW37" s="171"/>
      <c r="KX37" s="171"/>
      <c r="KY37" s="171"/>
      <c r="KZ37" s="171"/>
      <c r="LA37" s="171"/>
      <c r="LB37" s="171"/>
      <c r="LC37" s="171"/>
      <c r="LD37" s="171"/>
      <c r="LE37" s="171"/>
      <c r="LF37" s="171"/>
      <c r="LG37" s="171"/>
      <c r="LH37" s="171"/>
      <c r="LI37" s="171"/>
      <c r="LJ37" s="171"/>
      <c r="LK37" s="171"/>
      <c r="LL37" s="171"/>
      <c r="LM37" s="171"/>
      <c r="LN37" s="171"/>
      <c r="LO37" s="171"/>
      <c r="LP37" s="171"/>
      <c r="LQ37" s="171"/>
      <c r="LR37" s="171"/>
      <c r="LS37" s="171"/>
      <c r="LT37" s="171"/>
      <c r="LU37" s="171"/>
      <c r="LV37" s="171"/>
      <c r="LW37" s="171"/>
      <c r="LX37" s="171"/>
      <c r="LY37" s="171"/>
      <c r="LZ37" s="171"/>
      <c r="MA37" s="171"/>
      <c r="MB37" s="171"/>
      <c r="MC37" s="171"/>
      <c r="MD37" s="171"/>
      <c r="ME37" s="171"/>
      <c r="MF37" s="171"/>
      <c r="MG37" s="171"/>
      <c r="MH37" s="171"/>
      <c r="MI37" s="171"/>
      <c r="MJ37" s="171"/>
      <c r="MK37" s="171"/>
      <c r="ML37" s="171"/>
      <c r="MM37" s="171"/>
      <c r="MN37" s="171"/>
      <c r="MO37" s="171"/>
      <c r="MP37" s="171"/>
      <c r="MQ37" s="171"/>
      <c r="MR37" s="171"/>
      <c r="MS37" s="171"/>
      <c r="MT37" s="171"/>
      <c r="MU37" s="171"/>
      <c r="MV37" s="171"/>
      <c r="MW37" s="171"/>
      <c r="MX37" s="171"/>
      <c r="MY37" s="171"/>
      <c r="MZ37" s="171"/>
      <c r="NA37" s="171"/>
      <c r="NB37" s="171"/>
      <c r="NC37" s="171"/>
      <c r="ND37" s="171"/>
      <c r="NE37" s="171"/>
      <c r="NF37" s="171"/>
      <c r="NG37" s="171"/>
      <c r="NH37" s="171"/>
      <c r="NI37" s="171"/>
      <c r="NJ37" s="171"/>
      <c r="NK37" s="171"/>
      <c r="NL37" s="171"/>
      <c r="NM37" s="171"/>
      <c r="NN37" s="171"/>
      <c r="NO37" s="171"/>
      <c r="NP37" s="171"/>
      <c r="NQ37" s="171"/>
      <c r="NR37" s="171"/>
      <c r="NS37" s="171"/>
      <c r="NT37" s="171"/>
      <c r="NU37" s="171"/>
    </row>
    <row r="38" spans="2:385" ht="15" customHeight="1" x14ac:dyDescent="0.2">
      <c r="B38" s="202" t="s">
        <v>40</v>
      </c>
      <c r="C38" s="203"/>
      <c r="D38" s="203"/>
      <c r="E38" s="203"/>
      <c r="F38" s="203"/>
      <c r="S38" s="199"/>
      <c r="AO38" s="171"/>
      <c r="AP38" s="171"/>
      <c r="AQ38" s="171"/>
      <c r="AR38" s="171"/>
      <c r="AS38" s="171"/>
      <c r="AT38" s="171"/>
      <c r="AU38" s="171"/>
      <c r="AV38" s="171"/>
      <c r="AW38" s="171"/>
      <c r="AX38" s="171"/>
      <c r="AY38" s="171"/>
      <c r="AZ38" s="171"/>
      <c r="BA38" s="171"/>
      <c r="BB38" s="171"/>
      <c r="BC38" s="171"/>
      <c r="BD38" s="171"/>
      <c r="BE38" s="171"/>
      <c r="BF38" s="171"/>
      <c r="BG38" s="184"/>
      <c r="BH38" s="184"/>
      <c r="BI38" s="184"/>
      <c r="BJ38" s="184"/>
      <c r="BK38" s="184"/>
      <c r="BL38" s="184"/>
      <c r="BM38" s="184"/>
      <c r="BN38" s="184"/>
      <c r="BO38" s="184"/>
      <c r="BP38" s="184"/>
      <c r="BQ38" s="184"/>
      <c r="BR38" s="184"/>
      <c r="BS38" s="184"/>
      <c r="BT38" s="184"/>
      <c r="BU38" s="184"/>
      <c r="BV38" s="184"/>
      <c r="BW38" s="184"/>
      <c r="BX38" s="184"/>
      <c r="BY38" s="184"/>
      <c r="BZ38" s="184"/>
      <c r="CA38" s="184"/>
      <c r="CB38" s="171"/>
      <c r="CC38" s="171"/>
      <c r="CD38" s="171"/>
      <c r="CE38" s="171"/>
      <c r="CF38" s="171"/>
      <c r="CG38" s="171"/>
      <c r="CH38" s="171"/>
      <c r="CI38" s="171"/>
      <c r="CJ38" s="171"/>
      <c r="CK38" s="171"/>
      <c r="CL38" s="171"/>
      <c r="CM38" s="171"/>
      <c r="CN38" s="171"/>
      <c r="CO38" s="171"/>
      <c r="CP38" s="171"/>
      <c r="CQ38" s="171"/>
      <c r="CR38" s="171"/>
      <c r="CS38" s="171"/>
      <c r="CT38" s="171"/>
      <c r="CU38" s="171"/>
      <c r="CV38" s="171"/>
      <c r="CW38" s="171"/>
      <c r="CX38" s="171"/>
      <c r="CY38" s="171"/>
      <c r="CZ38" s="171"/>
      <c r="DA38" s="171"/>
      <c r="DB38" s="171"/>
      <c r="DC38" s="171"/>
      <c r="DD38" s="171"/>
      <c r="DE38" s="171"/>
      <c r="DF38" s="171"/>
      <c r="DG38" s="171"/>
      <c r="DH38" s="171"/>
      <c r="DI38" s="171"/>
      <c r="DJ38" s="171"/>
      <c r="DK38" s="171"/>
      <c r="DL38" s="171"/>
      <c r="DM38" s="171"/>
      <c r="DN38" s="171"/>
      <c r="DO38" s="171"/>
      <c r="DP38" s="173"/>
      <c r="DQ38" s="174"/>
      <c r="DR38" s="174"/>
      <c r="DS38" s="174"/>
      <c r="DT38" s="174"/>
      <c r="DU38" s="174"/>
      <c r="DV38" s="174"/>
      <c r="DW38" s="174"/>
      <c r="DX38" s="174"/>
      <c r="DY38" s="174"/>
      <c r="DZ38" s="174"/>
      <c r="EA38" s="174"/>
      <c r="EB38" s="174"/>
      <c r="EC38" s="174"/>
      <c r="ED38" s="174"/>
      <c r="EE38" s="174"/>
      <c r="EF38" s="174"/>
      <c r="EG38" s="174"/>
      <c r="EH38" s="174"/>
      <c r="EI38" s="174"/>
      <c r="EJ38" s="174"/>
      <c r="EK38" s="174"/>
      <c r="EL38" s="174"/>
      <c r="EM38" s="174"/>
      <c r="EN38" s="174"/>
      <c r="EO38" s="174"/>
      <c r="EP38" s="174"/>
      <c r="EQ38" s="174"/>
      <c r="ER38" s="174"/>
      <c r="ES38" s="174"/>
      <c r="ET38" s="174"/>
      <c r="EU38" s="174"/>
      <c r="EV38" s="174"/>
      <c r="EW38" s="177"/>
      <c r="EX38" s="171"/>
      <c r="EY38" s="171"/>
      <c r="EZ38" s="171"/>
      <c r="FA38" s="171"/>
      <c r="FB38" s="171"/>
      <c r="FC38" s="171"/>
      <c r="FD38" s="171"/>
      <c r="FE38" s="171"/>
      <c r="FF38" s="171"/>
      <c r="FG38" s="171"/>
      <c r="FH38" s="171"/>
      <c r="FI38" s="171"/>
      <c r="FJ38" s="171"/>
      <c r="FK38" s="171"/>
      <c r="FL38" s="171"/>
      <c r="FM38" s="171"/>
      <c r="FN38" s="171"/>
      <c r="FO38" s="171"/>
      <c r="FP38" s="171"/>
      <c r="FQ38" s="171"/>
      <c r="FR38" s="171"/>
      <c r="FS38" s="171"/>
      <c r="FT38" s="171"/>
      <c r="FU38" s="171"/>
      <c r="FV38" s="171"/>
      <c r="FW38" s="171"/>
      <c r="FX38" s="171"/>
      <c r="FY38" s="171"/>
      <c r="FZ38" s="171"/>
      <c r="GA38" s="171"/>
      <c r="GB38" s="171"/>
      <c r="GC38" s="171"/>
      <c r="GD38" s="171"/>
      <c r="GE38" s="171"/>
      <c r="GF38" s="171"/>
      <c r="GG38" s="171"/>
      <c r="GH38" s="171"/>
      <c r="GI38" s="171"/>
      <c r="GJ38" s="171"/>
      <c r="GK38" s="171"/>
      <c r="GL38" s="171"/>
      <c r="GM38" s="171"/>
      <c r="GN38" s="171"/>
      <c r="GO38" s="171"/>
      <c r="GP38" s="171"/>
      <c r="GQ38" s="171"/>
      <c r="GR38" s="171"/>
      <c r="GS38" s="171"/>
      <c r="GT38" s="171"/>
      <c r="GU38" s="171"/>
      <c r="GV38" s="171"/>
      <c r="GW38" s="171"/>
      <c r="GX38" s="171"/>
      <c r="GY38" s="171"/>
      <c r="GZ38" s="171"/>
      <c r="HA38" s="171"/>
      <c r="HB38" s="171"/>
      <c r="HC38" s="171"/>
      <c r="HD38" s="171"/>
      <c r="HE38" s="171"/>
      <c r="HF38" s="171"/>
      <c r="HG38" s="171"/>
      <c r="HH38" s="171"/>
      <c r="HI38" s="171"/>
      <c r="HJ38" s="171"/>
      <c r="HK38" s="171"/>
      <c r="HL38" s="171"/>
      <c r="HM38" s="171"/>
      <c r="HN38" s="171"/>
      <c r="HO38" s="171"/>
      <c r="HP38" s="171"/>
      <c r="HQ38" s="171"/>
      <c r="HR38" s="171"/>
      <c r="HS38" s="171"/>
      <c r="HT38" s="171"/>
      <c r="HU38" s="171"/>
      <c r="HV38" s="171"/>
      <c r="HW38" s="171"/>
      <c r="HX38" s="171"/>
      <c r="HY38" s="171"/>
      <c r="HZ38" s="171"/>
      <c r="IA38" s="171"/>
      <c r="IB38" s="171"/>
      <c r="IC38" s="171"/>
      <c r="ID38" s="171"/>
      <c r="IE38" s="171"/>
      <c r="IF38" s="171"/>
      <c r="IG38" s="171"/>
      <c r="IH38" s="171"/>
      <c r="II38" s="171"/>
      <c r="IJ38" s="171"/>
      <c r="IK38" s="171"/>
      <c r="IL38" s="171"/>
      <c r="IM38" s="171"/>
      <c r="IN38" s="171"/>
      <c r="IO38" s="171"/>
      <c r="IP38" s="171"/>
      <c r="IQ38" s="171"/>
      <c r="IR38" s="171"/>
      <c r="IS38" s="171"/>
      <c r="IT38" s="171"/>
      <c r="IU38" s="171"/>
      <c r="IV38" s="171"/>
      <c r="IW38" s="171"/>
      <c r="IX38" s="171"/>
      <c r="IY38" s="171"/>
      <c r="IZ38" s="171"/>
      <c r="JA38" s="171"/>
      <c r="JB38" s="171"/>
      <c r="JC38" s="171"/>
      <c r="JD38" s="171"/>
      <c r="JE38" s="171"/>
      <c r="JF38" s="171"/>
      <c r="JG38" s="171"/>
      <c r="JH38" s="171"/>
      <c r="JI38" s="171"/>
      <c r="JJ38" s="171"/>
      <c r="JK38" s="171"/>
      <c r="JL38" s="171"/>
      <c r="JM38" s="171"/>
      <c r="JN38" s="171"/>
      <c r="JO38" s="171"/>
      <c r="JP38" s="171"/>
      <c r="JQ38" s="171"/>
      <c r="JR38" s="171"/>
      <c r="JS38" s="171"/>
      <c r="JT38" s="171"/>
      <c r="JU38" s="171"/>
      <c r="JV38" s="171"/>
      <c r="JW38" s="171"/>
      <c r="JX38" s="171"/>
      <c r="JY38" s="171"/>
      <c r="JZ38" s="171"/>
      <c r="KA38" s="171"/>
      <c r="KB38" s="171"/>
      <c r="KC38" s="171"/>
      <c r="KD38" s="171"/>
      <c r="KE38" s="171"/>
      <c r="KF38" s="171"/>
      <c r="KG38" s="171"/>
      <c r="KH38" s="171"/>
      <c r="KI38" s="171"/>
      <c r="KJ38" s="171"/>
      <c r="KK38" s="171"/>
      <c r="KL38" s="171"/>
      <c r="KM38" s="171"/>
      <c r="KN38" s="171"/>
      <c r="KO38" s="171"/>
      <c r="KP38" s="171"/>
      <c r="KQ38" s="171"/>
      <c r="KR38" s="171"/>
      <c r="KS38" s="171"/>
      <c r="KT38" s="171"/>
      <c r="KU38" s="171"/>
      <c r="KV38" s="171"/>
      <c r="KW38" s="171"/>
      <c r="KX38" s="171"/>
      <c r="KY38" s="171"/>
      <c r="KZ38" s="171"/>
      <c r="LA38" s="171"/>
      <c r="LB38" s="171"/>
      <c r="LC38" s="171"/>
      <c r="LD38" s="171"/>
      <c r="LE38" s="171"/>
      <c r="LF38" s="171"/>
      <c r="LG38" s="171"/>
      <c r="LH38" s="171"/>
      <c r="LI38" s="171"/>
      <c r="LJ38" s="171"/>
      <c r="LK38" s="171"/>
      <c r="LL38" s="171"/>
      <c r="LM38" s="171"/>
      <c r="LN38" s="171"/>
      <c r="LO38" s="171"/>
      <c r="LP38" s="171"/>
      <c r="LQ38" s="171"/>
      <c r="LR38" s="171"/>
      <c r="LS38" s="171"/>
      <c r="LT38" s="171"/>
      <c r="LU38" s="171"/>
      <c r="LV38" s="171"/>
      <c r="LW38" s="171"/>
      <c r="LX38" s="171"/>
      <c r="LY38" s="171"/>
      <c r="LZ38" s="171"/>
      <c r="MA38" s="171"/>
      <c r="MB38" s="171"/>
      <c r="MC38" s="171"/>
      <c r="MD38" s="171"/>
      <c r="ME38" s="171"/>
      <c r="MF38" s="171"/>
      <c r="MG38" s="171"/>
      <c r="MH38" s="171"/>
      <c r="MI38" s="171"/>
      <c r="MJ38" s="171"/>
      <c r="MK38" s="171"/>
      <c r="ML38" s="171"/>
      <c r="MM38" s="171"/>
      <c r="MN38" s="171"/>
      <c r="MO38" s="171"/>
      <c r="MP38" s="171"/>
      <c r="MQ38" s="171"/>
      <c r="MR38" s="171"/>
      <c r="MS38" s="171"/>
      <c r="MT38" s="171"/>
      <c r="MU38" s="171"/>
      <c r="MV38" s="171"/>
      <c r="MW38" s="171"/>
      <c r="MX38" s="171"/>
      <c r="MY38" s="171"/>
      <c r="MZ38" s="171"/>
      <c r="NA38" s="171"/>
      <c r="NB38" s="171"/>
      <c r="NC38" s="171"/>
      <c r="ND38" s="171"/>
      <c r="NE38" s="171"/>
      <c r="NF38" s="171"/>
      <c r="NG38" s="171"/>
      <c r="NH38" s="171"/>
      <c r="NI38" s="171"/>
      <c r="NJ38" s="171"/>
      <c r="NK38" s="171"/>
      <c r="NL38" s="171"/>
      <c r="NM38" s="171"/>
      <c r="NN38" s="171"/>
      <c r="NO38" s="171"/>
      <c r="NP38" s="171"/>
      <c r="NQ38" s="171"/>
      <c r="NR38" s="171"/>
      <c r="NS38" s="171"/>
      <c r="NT38" s="171"/>
      <c r="NU38" s="171"/>
    </row>
    <row r="39" spans="2:385" ht="12.75" customHeight="1" x14ac:dyDescent="0.2">
      <c r="B39" s="202"/>
      <c r="C39" s="204"/>
      <c r="D39" s="204"/>
      <c r="E39" s="204"/>
      <c r="F39" s="204"/>
      <c r="S39" s="199"/>
      <c r="AO39" s="171"/>
      <c r="AP39" s="171"/>
      <c r="AQ39" s="171"/>
      <c r="AR39" s="171"/>
      <c r="AS39" s="171"/>
      <c r="AT39" s="171"/>
      <c r="AU39" s="171"/>
      <c r="AV39" s="171"/>
      <c r="AW39" s="171"/>
      <c r="AX39" s="171"/>
      <c r="AY39" s="171"/>
      <c r="AZ39" s="171"/>
      <c r="BA39" s="171"/>
      <c r="BB39" s="171"/>
      <c r="BC39" s="171"/>
      <c r="BD39" s="171"/>
      <c r="BE39" s="171"/>
      <c r="BF39" s="171"/>
      <c r="BG39" s="184"/>
      <c r="BH39" s="184"/>
      <c r="BI39" s="184"/>
      <c r="BJ39" s="184"/>
      <c r="BK39" s="184"/>
      <c r="BL39" s="184"/>
      <c r="BM39" s="184"/>
      <c r="BN39" s="184"/>
      <c r="BO39" s="184"/>
      <c r="BP39" s="184"/>
      <c r="BQ39" s="184"/>
      <c r="BR39" s="184"/>
      <c r="BS39" s="184"/>
      <c r="BT39" s="184"/>
      <c r="BU39" s="184"/>
      <c r="BV39" s="184"/>
      <c r="BW39" s="184"/>
      <c r="BX39" s="184"/>
      <c r="BY39" s="184"/>
      <c r="BZ39" s="184"/>
      <c r="CA39" s="184"/>
      <c r="CB39" s="171"/>
      <c r="CC39" s="171"/>
      <c r="CD39" s="171"/>
      <c r="CE39" s="171"/>
      <c r="CF39" s="171"/>
      <c r="CG39" s="171"/>
      <c r="CH39" s="171"/>
      <c r="CI39" s="171"/>
      <c r="CJ39" s="171"/>
      <c r="CK39" s="171"/>
      <c r="CL39" s="171"/>
      <c r="CM39" s="171"/>
      <c r="CN39" s="171"/>
      <c r="CO39" s="171"/>
      <c r="CP39" s="171"/>
      <c r="CQ39" s="171"/>
      <c r="CR39" s="171"/>
      <c r="CS39" s="171"/>
      <c r="CT39" s="171"/>
      <c r="CU39" s="171"/>
      <c r="CV39" s="171"/>
      <c r="CW39" s="171"/>
      <c r="CX39" s="171"/>
      <c r="CY39" s="171"/>
      <c r="CZ39" s="171"/>
      <c r="DA39" s="171"/>
      <c r="DB39" s="171"/>
      <c r="DC39" s="171"/>
      <c r="DD39" s="171"/>
      <c r="DE39" s="171"/>
      <c r="DF39" s="171"/>
      <c r="DG39" s="171"/>
      <c r="DH39" s="171"/>
      <c r="DI39" s="171"/>
      <c r="DJ39" s="171"/>
      <c r="DK39" s="171"/>
      <c r="DL39" s="171"/>
      <c r="DM39" s="171"/>
      <c r="DN39" s="171"/>
      <c r="DO39" s="171"/>
      <c r="DP39" s="171"/>
      <c r="DQ39" s="171"/>
      <c r="DR39" s="171"/>
      <c r="DS39" s="171"/>
      <c r="DT39" s="171"/>
      <c r="DU39" s="171"/>
      <c r="DV39" s="171"/>
      <c r="DW39" s="171"/>
      <c r="DX39" s="171"/>
      <c r="DY39" s="171"/>
      <c r="DZ39" s="171"/>
      <c r="EA39" s="171"/>
      <c r="EB39" s="171"/>
      <c r="EC39" s="171"/>
      <c r="ED39" s="171"/>
      <c r="EE39" s="171"/>
      <c r="EF39" s="171"/>
      <c r="EG39" s="171"/>
      <c r="EH39" s="171"/>
      <c r="EI39" s="171"/>
      <c r="EJ39" s="171"/>
      <c r="EK39" s="171"/>
      <c r="EL39" s="171"/>
      <c r="EM39" s="171"/>
      <c r="EN39" s="171"/>
      <c r="EO39" s="171"/>
      <c r="EP39" s="171"/>
      <c r="EQ39" s="171"/>
      <c r="ER39" s="171"/>
      <c r="ES39" s="171"/>
      <c r="ET39" s="171"/>
      <c r="EU39" s="171"/>
      <c r="EV39" s="171"/>
      <c r="EW39" s="171"/>
      <c r="EX39" s="171"/>
      <c r="EY39" s="171"/>
      <c r="EZ39" s="171"/>
      <c r="FA39" s="171"/>
      <c r="FB39" s="171"/>
      <c r="FC39" s="171"/>
      <c r="FD39" s="171"/>
      <c r="FE39" s="171"/>
      <c r="FF39" s="171"/>
      <c r="FG39" s="171"/>
      <c r="FH39" s="171"/>
      <c r="FI39" s="171"/>
      <c r="FJ39" s="171"/>
      <c r="FK39" s="171"/>
      <c r="FL39" s="171"/>
      <c r="FM39" s="171"/>
      <c r="FN39" s="171"/>
      <c r="FO39" s="171"/>
      <c r="FP39" s="171"/>
      <c r="FQ39" s="171"/>
      <c r="FR39" s="171"/>
      <c r="FS39" s="171"/>
      <c r="FT39" s="171"/>
      <c r="FU39" s="171"/>
      <c r="FV39" s="171"/>
      <c r="FW39" s="171"/>
      <c r="FX39" s="171"/>
      <c r="FY39" s="171"/>
      <c r="FZ39" s="171"/>
      <c r="GA39" s="171"/>
      <c r="GB39" s="171"/>
      <c r="GC39" s="171"/>
      <c r="GD39" s="171"/>
      <c r="GE39" s="171"/>
      <c r="GF39" s="171"/>
      <c r="GG39" s="171"/>
      <c r="GH39" s="171"/>
      <c r="GI39" s="171"/>
      <c r="GJ39" s="171"/>
      <c r="GK39" s="171"/>
      <c r="GL39" s="171"/>
      <c r="GM39" s="171"/>
      <c r="GN39" s="171"/>
      <c r="GO39" s="171"/>
      <c r="GP39" s="171"/>
      <c r="GQ39" s="171"/>
      <c r="GR39" s="171"/>
      <c r="GS39" s="171"/>
      <c r="GT39" s="171"/>
      <c r="GU39" s="171"/>
      <c r="GV39" s="171"/>
      <c r="GW39" s="171"/>
      <c r="GX39" s="171"/>
      <c r="GY39" s="171"/>
      <c r="GZ39" s="171"/>
      <c r="HA39" s="171"/>
      <c r="HB39" s="171"/>
      <c r="HC39" s="171"/>
      <c r="HD39" s="171"/>
      <c r="HE39" s="171"/>
      <c r="HF39" s="171"/>
      <c r="HG39" s="171"/>
      <c r="HH39" s="171"/>
      <c r="HI39" s="171"/>
      <c r="HJ39" s="171"/>
      <c r="HK39" s="171"/>
      <c r="HL39" s="171"/>
      <c r="HM39" s="171"/>
      <c r="HN39" s="171"/>
      <c r="HO39" s="171"/>
      <c r="HP39" s="171"/>
      <c r="HQ39" s="171"/>
      <c r="HR39" s="171"/>
      <c r="HS39" s="171"/>
      <c r="HT39" s="171"/>
      <c r="HU39" s="171"/>
      <c r="HV39" s="171"/>
      <c r="HW39" s="171"/>
      <c r="HX39" s="171"/>
      <c r="HY39" s="171"/>
      <c r="HZ39" s="171"/>
      <c r="IA39" s="171"/>
      <c r="IB39" s="171"/>
      <c r="IC39" s="171"/>
      <c r="ID39" s="171"/>
      <c r="IE39" s="171"/>
      <c r="IF39" s="171"/>
      <c r="IG39" s="171"/>
      <c r="IH39" s="171"/>
      <c r="II39" s="171"/>
      <c r="IJ39" s="171"/>
      <c r="IK39" s="171"/>
      <c r="IL39" s="171"/>
      <c r="IM39" s="171"/>
      <c r="IN39" s="171"/>
      <c r="IO39" s="171"/>
      <c r="IP39" s="171"/>
      <c r="IQ39" s="171"/>
      <c r="IR39" s="171"/>
      <c r="IS39" s="171"/>
      <c r="IT39" s="171"/>
      <c r="IU39" s="171"/>
      <c r="IV39" s="171"/>
      <c r="IW39" s="171"/>
      <c r="IX39" s="171"/>
      <c r="IY39" s="171"/>
      <c r="IZ39" s="171"/>
      <c r="JA39" s="171"/>
      <c r="JB39" s="171"/>
      <c r="JC39" s="171"/>
      <c r="JD39" s="171"/>
      <c r="JE39" s="171"/>
      <c r="JF39" s="171"/>
      <c r="JG39" s="171"/>
      <c r="JH39" s="171"/>
      <c r="JI39" s="171"/>
      <c r="JJ39" s="171"/>
      <c r="JK39" s="171"/>
      <c r="JL39" s="171"/>
      <c r="JM39" s="171"/>
      <c r="JN39" s="171"/>
      <c r="JO39" s="171"/>
      <c r="JP39" s="171"/>
      <c r="JQ39" s="171"/>
      <c r="JR39" s="171"/>
      <c r="JS39" s="171"/>
      <c r="JT39" s="171"/>
      <c r="JU39" s="171"/>
      <c r="JV39" s="171"/>
      <c r="JW39" s="171"/>
      <c r="JX39" s="171"/>
      <c r="JY39" s="171"/>
      <c r="JZ39" s="171"/>
      <c r="KA39" s="171"/>
      <c r="KB39" s="171"/>
      <c r="KC39" s="171"/>
      <c r="KD39" s="171"/>
      <c r="KE39" s="171"/>
      <c r="KF39" s="171"/>
      <c r="KG39" s="171"/>
      <c r="KH39" s="171"/>
      <c r="KI39" s="171"/>
      <c r="KJ39" s="171"/>
      <c r="KK39" s="171"/>
      <c r="KL39" s="171"/>
      <c r="KM39" s="171"/>
      <c r="KN39" s="171"/>
      <c r="KO39" s="171"/>
      <c r="KP39" s="171"/>
      <c r="KQ39" s="171"/>
      <c r="KR39" s="171"/>
      <c r="KS39" s="171"/>
      <c r="KT39" s="171"/>
      <c r="KU39" s="171"/>
      <c r="KV39" s="171"/>
      <c r="KW39" s="171"/>
      <c r="KX39" s="171"/>
      <c r="KY39" s="171"/>
      <c r="KZ39" s="171"/>
      <c r="LA39" s="171"/>
      <c r="LB39" s="171"/>
      <c r="LC39" s="171"/>
      <c r="LD39" s="171"/>
      <c r="LE39" s="171"/>
      <c r="LF39" s="171"/>
      <c r="LG39" s="171"/>
      <c r="LH39" s="171"/>
      <c r="LI39" s="171"/>
      <c r="LJ39" s="171"/>
      <c r="LK39" s="171"/>
      <c r="LL39" s="171"/>
      <c r="LM39" s="171"/>
      <c r="LN39" s="171"/>
      <c r="LO39" s="171"/>
      <c r="LP39" s="171"/>
      <c r="LQ39" s="171"/>
      <c r="LR39" s="171"/>
      <c r="LS39" s="171"/>
      <c r="LT39" s="171"/>
      <c r="LU39" s="171"/>
      <c r="LV39" s="171"/>
      <c r="LW39" s="171"/>
      <c r="LX39" s="171"/>
      <c r="LY39" s="171"/>
      <c r="LZ39" s="171"/>
      <c r="MA39" s="171"/>
      <c r="MB39" s="171"/>
      <c r="MC39" s="171"/>
      <c r="MD39" s="171"/>
      <c r="ME39" s="171"/>
      <c r="MF39" s="171"/>
      <c r="MG39" s="171"/>
      <c r="MH39" s="171"/>
      <c r="MI39" s="171"/>
      <c r="MJ39" s="171"/>
      <c r="MK39" s="171"/>
      <c r="ML39" s="171"/>
      <c r="MM39" s="171"/>
      <c r="MN39" s="171"/>
      <c r="MO39" s="171"/>
      <c r="MP39" s="171"/>
      <c r="MQ39" s="171"/>
      <c r="MR39" s="171"/>
      <c r="MS39" s="171"/>
      <c r="MT39" s="171"/>
      <c r="MU39" s="171"/>
      <c r="MV39" s="171"/>
      <c r="MW39" s="171"/>
      <c r="MX39" s="171"/>
      <c r="MY39" s="171"/>
      <c r="MZ39" s="171"/>
      <c r="NA39" s="171"/>
      <c r="NB39" s="171"/>
      <c r="NC39" s="171"/>
      <c r="ND39" s="171"/>
      <c r="NE39" s="171"/>
      <c r="NF39" s="171"/>
      <c r="NG39" s="171"/>
      <c r="NH39" s="171"/>
      <c r="NI39" s="171"/>
      <c r="NJ39" s="171"/>
      <c r="NK39" s="171"/>
      <c r="NL39" s="171"/>
      <c r="NM39" s="171"/>
      <c r="NN39" s="171"/>
      <c r="NO39" s="171"/>
      <c r="NP39" s="171"/>
      <c r="NQ39" s="171"/>
      <c r="NR39" s="171"/>
      <c r="NS39" s="171"/>
      <c r="NT39" s="171"/>
      <c r="NU39" s="171"/>
    </row>
    <row r="40" spans="2:385" ht="15" customHeight="1" x14ac:dyDescent="0.2">
      <c r="B40" s="202" t="s">
        <v>41</v>
      </c>
      <c r="C40" s="203"/>
      <c r="D40" s="203"/>
      <c r="E40" s="203"/>
      <c r="F40" s="203"/>
      <c r="S40" s="199"/>
      <c r="AO40" s="171"/>
      <c r="AP40" s="171"/>
      <c r="AQ40" s="171"/>
      <c r="AR40" s="171"/>
      <c r="AS40" s="171"/>
      <c r="AT40" s="171"/>
      <c r="AU40" s="171"/>
      <c r="AV40" s="171"/>
      <c r="AW40" s="171"/>
      <c r="AX40" s="171"/>
      <c r="AY40" s="171"/>
      <c r="AZ40" s="171"/>
      <c r="BA40" s="171"/>
      <c r="BB40" s="171"/>
      <c r="BC40" s="171"/>
      <c r="BD40" s="171"/>
      <c r="BE40" s="171"/>
      <c r="BF40" s="171"/>
      <c r="BG40" s="184"/>
      <c r="BH40" s="184"/>
      <c r="BI40" s="184"/>
      <c r="BJ40" s="184"/>
      <c r="BK40" s="184"/>
      <c r="BL40" s="184"/>
      <c r="BM40" s="184"/>
      <c r="BN40" s="184"/>
      <c r="BO40" s="184"/>
      <c r="BP40" s="184"/>
      <c r="BQ40" s="184"/>
      <c r="BR40" s="184"/>
      <c r="BS40" s="184"/>
      <c r="BT40" s="184"/>
      <c r="BU40" s="184"/>
      <c r="BV40" s="184"/>
      <c r="BW40" s="184"/>
      <c r="BX40" s="184"/>
      <c r="BY40" s="184"/>
      <c r="BZ40" s="184"/>
      <c r="CA40" s="184"/>
      <c r="CB40" s="171"/>
      <c r="CC40" s="171"/>
      <c r="CD40" s="171"/>
      <c r="CE40" s="171"/>
      <c r="CF40" s="171"/>
      <c r="CG40" s="171"/>
      <c r="CH40" s="171"/>
      <c r="CI40" s="171"/>
      <c r="CJ40" s="171"/>
      <c r="CK40" s="171"/>
      <c r="CL40" s="171"/>
      <c r="CM40" s="171"/>
      <c r="CN40" s="171"/>
      <c r="CO40" s="171"/>
      <c r="CP40" s="171"/>
      <c r="CQ40" s="171"/>
      <c r="CR40" s="171"/>
      <c r="CS40" s="171"/>
      <c r="CT40" s="171"/>
      <c r="CU40" s="171"/>
      <c r="CV40" s="171"/>
      <c r="CW40" s="171"/>
      <c r="CX40" s="171"/>
      <c r="CY40" s="171"/>
      <c r="CZ40" s="171"/>
      <c r="DA40" s="171"/>
      <c r="DB40" s="171"/>
      <c r="DC40" s="171"/>
      <c r="DD40" s="171"/>
      <c r="DE40" s="171"/>
      <c r="DF40" s="171"/>
      <c r="DG40" s="171"/>
      <c r="DH40" s="171"/>
      <c r="DI40" s="171"/>
      <c r="DJ40" s="171"/>
      <c r="DK40" s="171"/>
      <c r="DL40" s="171"/>
      <c r="DM40" s="171"/>
      <c r="DN40" s="171"/>
      <c r="DO40" s="171"/>
      <c r="DP40" s="171"/>
      <c r="DQ40" s="171"/>
      <c r="DR40" s="171"/>
      <c r="DS40" s="171"/>
      <c r="DT40" s="171"/>
      <c r="DU40" s="171"/>
      <c r="DV40" s="171"/>
      <c r="DW40" s="171"/>
      <c r="DX40" s="171"/>
      <c r="DY40" s="171"/>
      <c r="DZ40" s="171"/>
      <c r="EA40" s="171"/>
      <c r="EB40" s="171"/>
      <c r="EC40" s="173"/>
      <c r="ED40" s="174"/>
      <c r="EE40" s="174"/>
      <c r="EF40" s="174"/>
      <c r="EG40" s="174"/>
      <c r="EH40" s="174"/>
      <c r="EI40" s="174"/>
      <c r="EJ40" s="174"/>
      <c r="EK40" s="174"/>
      <c r="EL40" s="174"/>
      <c r="EM40" s="174"/>
      <c r="EN40" s="174"/>
      <c r="EO40" s="174"/>
      <c r="EP40" s="174"/>
      <c r="EQ40" s="174"/>
      <c r="ER40" s="174"/>
      <c r="ES40" s="174"/>
      <c r="ET40" s="174"/>
      <c r="EU40" s="174"/>
      <c r="EV40" s="174"/>
      <c r="EW40" s="174"/>
      <c r="EX40" s="174"/>
      <c r="EY40" s="174"/>
      <c r="EZ40" s="174"/>
      <c r="FA40" s="174"/>
      <c r="FB40" s="174"/>
      <c r="FC40" s="174"/>
      <c r="FD40" s="174"/>
      <c r="FE40" s="174"/>
      <c r="FF40" s="174"/>
      <c r="FG40" s="174"/>
      <c r="FH40" s="174"/>
      <c r="FI40" s="174"/>
      <c r="FJ40" s="175"/>
      <c r="FK40" s="171"/>
      <c r="FL40" s="171"/>
      <c r="FM40" s="171"/>
      <c r="FN40" s="171"/>
      <c r="FO40" s="171"/>
      <c r="FP40" s="171"/>
      <c r="FQ40" s="171"/>
      <c r="FR40" s="171"/>
      <c r="FS40" s="171"/>
      <c r="FT40" s="171"/>
      <c r="FU40" s="171"/>
      <c r="FV40" s="171"/>
      <c r="FW40" s="171"/>
      <c r="FX40" s="171"/>
      <c r="FY40" s="171"/>
      <c r="FZ40" s="171"/>
      <c r="GA40" s="171"/>
      <c r="GB40" s="171"/>
      <c r="GC40" s="171"/>
      <c r="GD40" s="171"/>
      <c r="GE40" s="171"/>
      <c r="GF40" s="171"/>
      <c r="GG40" s="171"/>
      <c r="GH40" s="171"/>
      <c r="GI40" s="171"/>
      <c r="GJ40" s="171"/>
      <c r="GK40" s="171"/>
      <c r="GL40" s="171"/>
      <c r="GM40" s="171"/>
      <c r="GN40" s="171"/>
      <c r="GO40" s="171"/>
      <c r="GP40" s="171"/>
      <c r="GQ40" s="171"/>
      <c r="GR40" s="171"/>
      <c r="GS40" s="171"/>
      <c r="GT40" s="171"/>
      <c r="GU40" s="171"/>
      <c r="GV40" s="171"/>
      <c r="GW40" s="171"/>
      <c r="GX40" s="171"/>
      <c r="GY40" s="171"/>
      <c r="GZ40" s="171"/>
      <c r="HA40" s="171"/>
      <c r="HB40" s="171"/>
      <c r="HC40" s="171"/>
      <c r="HD40" s="171"/>
      <c r="HE40" s="171"/>
      <c r="HF40" s="171"/>
      <c r="HG40" s="171"/>
      <c r="HH40" s="171"/>
      <c r="HI40" s="171"/>
      <c r="HJ40" s="171"/>
      <c r="HK40" s="171"/>
      <c r="HL40" s="171"/>
      <c r="HM40" s="171"/>
      <c r="HN40" s="171"/>
      <c r="HO40" s="171"/>
      <c r="HP40" s="171"/>
      <c r="HQ40" s="171"/>
      <c r="HR40" s="171"/>
      <c r="HS40" s="171"/>
      <c r="HT40" s="171"/>
      <c r="HU40" s="171"/>
      <c r="HV40" s="171"/>
      <c r="HW40" s="171"/>
      <c r="HX40" s="171"/>
      <c r="HY40" s="171"/>
      <c r="HZ40" s="171"/>
      <c r="IA40" s="171"/>
      <c r="IB40" s="171"/>
      <c r="IC40" s="171"/>
      <c r="ID40" s="171"/>
      <c r="IE40" s="171"/>
      <c r="IF40" s="171"/>
      <c r="IG40" s="171"/>
      <c r="IH40" s="171"/>
      <c r="II40" s="171"/>
      <c r="IJ40" s="171"/>
      <c r="IK40" s="171"/>
      <c r="IL40" s="171"/>
      <c r="IM40" s="171"/>
      <c r="IN40" s="171"/>
      <c r="IO40" s="171"/>
      <c r="IP40" s="171"/>
      <c r="IQ40" s="171"/>
      <c r="IR40" s="171"/>
      <c r="IS40" s="171"/>
      <c r="IT40" s="171"/>
      <c r="IU40" s="171"/>
      <c r="IV40" s="171"/>
      <c r="IW40" s="171"/>
      <c r="IX40" s="171"/>
      <c r="IY40" s="171"/>
      <c r="IZ40" s="171"/>
      <c r="JA40" s="171"/>
      <c r="JB40" s="171"/>
      <c r="JC40" s="171"/>
      <c r="JD40" s="171"/>
      <c r="JE40" s="171"/>
      <c r="JF40" s="171"/>
      <c r="JG40" s="171"/>
      <c r="JH40" s="171"/>
      <c r="JI40" s="171"/>
      <c r="JJ40" s="171"/>
      <c r="JK40" s="171"/>
      <c r="JL40" s="171"/>
      <c r="JM40" s="171"/>
      <c r="JN40" s="171"/>
      <c r="JO40" s="171"/>
      <c r="JP40" s="171"/>
      <c r="JQ40" s="171"/>
      <c r="JR40" s="171"/>
      <c r="JS40" s="171"/>
      <c r="JT40" s="171"/>
      <c r="JU40" s="171"/>
      <c r="JV40" s="171"/>
      <c r="JW40" s="171"/>
      <c r="JX40" s="171"/>
      <c r="JY40" s="171"/>
      <c r="JZ40" s="171"/>
      <c r="KA40" s="171"/>
      <c r="KB40" s="171"/>
      <c r="KC40" s="171"/>
      <c r="KD40" s="171"/>
      <c r="KE40" s="171"/>
      <c r="KF40" s="171"/>
      <c r="KG40" s="171"/>
      <c r="KH40" s="171"/>
      <c r="KI40" s="171"/>
      <c r="KJ40" s="171"/>
      <c r="KK40" s="171"/>
      <c r="KL40" s="171"/>
      <c r="KM40" s="171"/>
      <c r="KN40" s="171"/>
      <c r="KO40" s="171"/>
      <c r="KP40" s="171"/>
      <c r="KQ40" s="171"/>
      <c r="KR40" s="171"/>
      <c r="KS40" s="171"/>
      <c r="KT40" s="171"/>
      <c r="KU40" s="171"/>
      <c r="KV40" s="171"/>
      <c r="KW40" s="171"/>
      <c r="KX40" s="171"/>
      <c r="KY40" s="171"/>
      <c r="KZ40" s="171"/>
      <c r="LA40" s="171"/>
      <c r="LB40" s="171"/>
      <c r="LC40" s="171"/>
      <c r="LD40" s="171"/>
      <c r="LE40" s="171"/>
      <c r="LF40" s="171"/>
      <c r="LG40" s="171"/>
      <c r="LH40" s="171"/>
      <c r="LI40" s="171"/>
      <c r="LJ40" s="171"/>
      <c r="LK40" s="171"/>
      <c r="LL40" s="171"/>
      <c r="LM40" s="171"/>
      <c r="LN40" s="171"/>
      <c r="LO40" s="171"/>
      <c r="LP40" s="171"/>
      <c r="LQ40" s="171"/>
      <c r="LR40" s="171"/>
      <c r="LS40" s="171"/>
      <c r="LT40" s="171"/>
      <c r="LU40" s="171"/>
      <c r="LV40" s="171"/>
      <c r="LW40" s="171"/>
      <c r="LX40" s="171"/>
      <c r="LY40" s="171"/>
      <c r="LZ40" s="171"/>
      <c r="MA40" s="171"/>
      <c r="MB40" s="171"/>
      <c r="MC40" s="171"/>
      <c r="MD40" s="171"/>
      <c r="ME40" s="171"/>
      <c r="MF40" s="171"/>
      <c r="MG40" s="171"/>
      <c r="MH40" s="171"/>
      <c r="MI40" s="171"/>
      <c r="MJ40" s="171"/>
      <c r="MK40" s="171"/>
      <c r="ML40" s="171"/>
      <c r="MM40" s="171"/>
      <c r="MN40" s="171"/>
      <c r="MO40" s="171"/>
      <c r="MP40" s="171"/>
      <c r="MQ40" s="171"/>
      <c r="MR40" s="171"/>
      <c r="MS40" s="171"/>
      <c r="MT40" s="171"/>
      <c r="MU40" s="171"/>
      <c r="MV40" s="171"/>
      <c r="MW40" s="171"/>
      <c r="MX40" s="171"/>
      <c r="MY40" s="171"/>
      <c r="MZ40" s="171"/>
      <c r="NA40" s="171"/>
      <c r="NB40" s="171"/>
      <c r="NC40" s="171"/>
      <c r="ND40" s="171"/>
      <c r="NE40" s="171"/>
      <c r="NF40" s="171"/>
      <c r="NG40" s="171"/>
      <c r="NH40" s="171"/>
      <c r="NI40" s="171"/>
      <c r="NJ40" s="171"/>
      <c r="NK40" s="171"/>
      <c r="NL40" s="171"/>
      <c r="NM40" s="171"/>
      <c r="NN40" s="171"/>
      <c r="NO40" s="171"/>
      <c r="NP40" s="171"/>
      <c r="NQ40" s="171"/>
      <c r="NR40" s="171"/>
      <c r="NS40" s="171"/>
      <c r="NT40" s="171"/>
      <c r="NU40" s="171"/>
    </row>
    <row r="41" spans="2:385" ht="12.75" customHeight="1" x14ac:dyDescent="0.2">
      <c r="B41" s="202"/>
      <c r="C41" s="204"/>
      <c r="D41" s="204"/>
      <c r="E41" s="204"/>
      <c r="F41" s="204"/>
      <c r="S41" s="199"/>
      <c r="AO41" s="171"/>
      <c r="AP41" s="171"/>
      <c r="AQ41" s="171"/>
      <c r="AR41" s="171"/>
      <c r="AS41" s="171"/>
      <c r="AT41" s="171"/>
      <c r="AU41" s="171"/>
      <c r="AV41" s="171"/>
      <c r="AW41" s="171"/>
      <c r="AX41" s="171"/>
      <c r="AY41" s="171"/>
      <c r="AZ41" s="171"/>
      <c r="BA41" s="171"/>
      <c r="BB41" s="171"/>
      <c r="BC41" s="171"/>
      <c r="BD41" s="171"/>
      <c r="BE41" s="171"/>
      <c r="BF41" s="171"/>
      <c r="BG41" s="184"/>
      <c r="BH41" s="184"/>
      <c r="BI41" s="184"/>
      <c r="BJ41" s="184"/>
      <c r="BK41" s="184"/>
      <c r="BL41" s="184"/>
      <c r="BM41" s="184"/>
      <c r="BN41" s="184"/>
      <c r="BO41" s="184"/>
      <c r="BP41" s="184"/>
      <c r="BQ41" s="184"/>
      <c r="BR41" s="184"/>
      <c r="BS41" s="184"/>
      <c r="BT41" s="184"/>
      <c r="BU41" s="184"/>
      <c r="BV41" s="184"/>
      <c r="BW41" s="184"/>
      <c r="BX41" s="184"/>
      <c r="BY41" s="184"/>
      <c r="BZ41" s="184"/>
      <c r="CA41" s="184"/>
      <c r="CB41" s="171"/>
      <c r="CC41" s="171"/>
      <c r="CD41" s="171"/>
      <c r="CE41" s="171"/>
      <c r="CF41" s="171"/>
      <c r="CG41" s="171"/>
      <c r="CH41" s="171"/>
      <c r="CI41" s="171"/>
      <c r="CJ41" s="171"/>
      <c r="CK41" s="171"/>
      <c r="CL41" s="171"/>
      <c r="CM41" s="171"/>
      <c r="CN41" s="171"/>
      <c r="CO41" s="171"/>
      <c r="CP41" s="171"/>
      <c r="CQ41" s="171"/>
      <c r="CR41" s="171"/>
      <c r="CS41" s="171"/>
      <c r="CT41" s="171"/>
      <c r="CU41" s="171"/>
      <c r="CV41" s="171"/>
      <c r="CW41" s="171"/>
      <c r="CX41" s="171"/>
      <c r="CY41" s="171"/>
      <c r="CZ41" s="171"/>
      <c r="DA41" s="171"/>
      <c r="DB41" s="171"/>
      <c r="DC41" s="171"/>
      <c r="DD41" s="171"/>
      <c r="DE41" s="171"/>
      <c r="DF41" s="171"/>
      <c r="DG41" s="171"/>
      <c r="DH41" s="171"/>
      <c r="DI41" s="171"/>
      <c r="DJ41" s="171"/>
      <c r="DK41" s="171"/>
      <c r="DL41" s="171"/>
      <c r="DM41" s="171"/>
      <c r="DN41" s="171"/>
      <c r="DO41" s="171"/>
      <c r="DP41" s="171"/>
      <c r="DQ41" s="171"/>
      <c r="DR41" s="171"/>
      <c r="DS41" s="171"/>
      <c r="DT41" s="171"/>
      <c r="DU41" s="171"/>
      <c r="DV41" s="171"/>
      <c r="DW41" s="171"/>
      <c r="DX41" s="171"/>
      <c r="DY41" s="171"/>
      <c r="DZ41" s="171"/>
      <c r="EA41" s="171"/>
      <c r="EB41" s="171"/>
      <c r="EC41" s="171"/>
      <c r="ED41" s="171"/>
      <c r="EE41" s="171"/>
      <c r="EF41" s="171"/>
      <c r="EG41" s="171"/>
      <c r="EH41" s="171"/>
      <c r="EI41" s="171"/>
      <c r="EJ41" s="171"/>
      <c r="EK41" s="171"/>
      <c r="EL41" s="171"/>
      <c r="EM41" s="171"/>
      <c r="EN41" s="171"/>
      <c r="EO41" s="171"/>
      <c r="EP41" s="171"/>
      <c r="EQ41" s="171"/>
      <c r="ER41" s="171"/>
      <c r="ES41" s="171"/>
      <c r="ET41" s="171"/>
      <c r="EU41" s="171"/>
      <c r="EV41" s="171"/>
      <c r="EW41" s="171"/>
      <c r="EX41" s="171"/>
      <c r="EY41" s="171"/>
      <c r="EZ41" s="171"/>
      <c r="FA41" s="171"/>
      <c r="FB41" s="171"/>
      <c r="FC41" s="171"/>
      <c r="FD41" s="171"/>
      <c r="FE41" s="171"/>
      <c r="FF41" s="171"/>
      <c r="FG41" s="171"/>
      <c r="FH41" s="171"/>
      <c r="FI41" s="171"/>
      <c r="FJ41" s="171"/>
      <c r="FK41" s="171"/>
      <c r="FL41" s="171"/>
      <c r="FM41" s="171"/>
      <c r="FN41" s="171"/>
      <c r="FO41" s="171"/>
      <c r="FP41" s="171"/>
      <c r="FQ41" s="171"/>
      <c r="FR41" s="171"/>
      <c r="FS41" s="171"/>
      <c r="FT41" s="171"/>
      <c r="FU41" s="171"/>
      <c r="FV41" s="171"/>
      <c r="FW41" s="171"/>
      <c r="FX41" s="171"/>
      <c r="FY41" s="171"/>
      <c r="FZ41" s="171"/>
      <c r="GA41" s="171"/>
      <c r="GB41" s="171"/>
      <c r="GC41" s="171"/>
      <c r="GD41" s="171"/>
      <c r="GE41" s="171"/>
      <c r="GF41" s="171"/>
      <c r="GG41" s="171"/>
      <c r="GH41" s="171"/>
      <c r="GI41" s="171"/>
      <c r="GJ41" s="171"/>
      <c r="GK41" s="171"/>
      <c r="GL41" s="171"/>
      <c r="GM41" s="171"/>
      <c r="GN41" s="171"/>
      <c r="GO41" s="171"/>
      <c r="GP41" s="171"/>
      <c r="GQ41" s="171"/>
      <c r="GR41" s="171"/>
      <c r="GS41" s="171"/>
      <c r="GT41" s="171"/>
      <c r="GU41" s="171"/>
      <c r="GV41" s="171"/>
      <c r="GW41" s="171"/>
      <c r="GX41" s="171"/>
      <c r="GY41" s="171"/>
      <c r="GZ41" s="171"/>
      <c r="HA41" s="171"/>
      <c r="HB41" s="171"/>
      <c r="HC41" s="171"/>
      <c r="HD41" s="171"/>
      <c r="HE41" s="171"/>
      <c r="HF41" s="171"/>
      <c r="HG41" s="171"/>
      <c r="HH41" s="171"/>
      <c r="HI41" s="171"/>
      <c r="HJ41" s="171"/>
      <c r="HK41" s="171"/>
      <c r="HL41" s="171"/>
      <c r="HM41" s="171"/>
      <c r="HN41" s="171"/>
      <c r="HO41" s="171"/>
      <c r="HP41" s="171"/>
      <c r="HQ41" s="171"/>
      <c r="HR41" s="171"/>
      <c r="HS41" s="171"/>
      <c r="HT41" s="171"/>
      <c r="HU41" s="171"/>
      <c r="HV41" s="171"/>
      <c r="HW41" s="171"/>
      <c r="HX41" s="171"/>
      <c r="HY41" s="171"/>
      <c r="HZ41" s="171"/>
      <c r="IA41" s="171"/>
      <c r="IB41" s="171"/>
      <c r="IC41" s="171"/>
      <c r="ID41" s="171"/>
      <c r="IE41" s="171"/>
      <c r="IF41" s="171"/>
      <c r="IG41" s="171"/>
      <c r="IH41" s="171"/>
      <c r="II41" s="171"/>
      <c r="IJ41" s="171"/>
      <c r="IK41" s="171"/>
      <c r="IL41" s="171"/>
      <c r="IM41" s="171"/>
      <c r="IN41" s="171"/>
      <c r="IO41" s="171"/>
      <c r="IP41" s="171"/>
      <c r="IQ41" s="171"/>
      <c r="IR41" s="171"/>
      <c r="IS41" s="171"/>
      <c r="IT41" s="171"/>
      <c r="IU41" s="171"/>
      <c r="IV41" s="171"/>
      <c r="IW41" s="171"/>
      <c r="IX41" s="171"/>
      <c r="IY41" s="171"/>
      <c r="IZ41" s="171"/>
      <c r="JA41" s="171"/>
      <c r="JB41" s="171"/>
      <c r="JC41" s="171"/>
      <c r="JD41" s="171"/>
      <c r="JE41" s="171"/>
      <c r="JF41" s="171"/>
      <c r="JG41" s="171"/>
      <c r="JH41" s="171"/>
      <c r="JI41" s="171"/>
      <c r="JJ41" s="171"/>
      <c r="JK41" s="171"/>
      <c r="JL41" s="171"/>
      <c r="JM41" s="171"/>
      <c r="JN41" s="171"/>
      <c r="JO41" s="171"/>
      <c r="JP41" s="171"/>
      <c r="JQ41" s="171"/>
      <c r="JR41" s="171"/>
      <c r="JS41" s="171"/>
      <c r="JT41" s="171"/>
      <c r="JU41" s="171"/>
      <c r="JV41" s="171"/>
      <c r="JW41" s="171"/>
      <c r="JX41" s="171"/>
      <c r="JY41" s="171"/>
      <c r="JZ41" s="171"/>
      <c r="KA41" s="171"/>
      <c r="KB41" s="171"/>
      <c r="KC41" s="171"/>
      <c r="KD41" s="171"/>
      <c r="KE41" s="171"/>
      <c r="KF41" s="171"/>
      <c r="KG41" s="171"/>
      <c r="KH41" s="171"/>
      <c r="KI41" s="171"/>
      <c r="KJ41" s="171"/>
      <c r="KK41" s="171"/>
      <c r="KL41" s="171"/>
      <c r="KM41" s="171"/>
      <c r="KN41" s="171"/>
      <c r="KO41" s="171"/>
      <c r="KP41" s="171"/>
      <c r="KQ41" s="171"/>
      <c r="KR41" s="171"/>
      <c r="KS41" s="171"/>
      <c r="KT41" s="171"/>
      <c r="KU41" s="171"/>
      <c r="KV41" s="171"/>
      <c r="KW41" s="171"/>
      <c r="KX41" s="171"/>
      <c r="KY41" s="171"/>
      <c r="KZ41" s="171"/>
      <c r="LA41" s="171"/>
      <c r="LB41" s="171"/>
      <c r="LC41" s="171"/>
      <c r="LD41" s="171"/>
      <c r="LE41" s="171"/>
      <c r="LF41" s="171"/>
      <c r="LG41" s="171"/>
      <c r="LH41" s="171"/>
      <c r="LI41" s="171"/>
      <c r="LJ41" s="171"/>
      <c r="LK41" s="171"/>
      <c r="LL41" s="171"/>
      <c r="LM41" s="171"/>
      <c r="LN41" s="171"/>
      <c r="LO41" s="171"/>
      <c r="LP41" s="171"/>
      <c r="LQ41" s="171"/>
      <c r="LR41" s="171"/>
      <c r="LS41" s="171"/>
      <c r="LT41" s="171"/>
      <c r="LU41" s="171"/>
      <c r="LV41" s="171"/>
      <c r="LW41" s="171"/>
      <c r="LX41" s="171"/>
      <c r="LY41" s="171"/>
      <c r="LZ41" s="171"/>
      <c r="MA41" s="171"/>
      <c r="MB41" s="171"/>
      <c r="MC41" s="171"/>
      <c r="MD41" s="171"/>
      <c r="ME41" s="171"/>
      <c r="MF41" s="171"/>
      <c r="MG41" s="171"/>
      <c r="MH41" s="171"/>
      <c r="MI41" s="171"/>
      <c r="MJ41" s="171"/>
      <c r="MK41" s="171"/>
      <c r="ML41" s="171"/>
      <c r="MM41" s="171"/>
      <c r="MN41" s="171"/>
      <c r="MO41" s="171"/>
      <c r="MP41" s="171"/>
      <c r="MQ41" s="171"/>
      <c r="MR41" s="171"/>
      <c r="MS41" s="171"/>
      <c r="MT41" s="171"/>
      <c r="MU41" s="171"/>
      <c r="MV41" s="171"/>
      <c r="MW41" s="171"/>
      <c r="MX41" s="171"/>
      <c r="MY41" s="171"/>
      <c r="MZ41" s="171"/>
      <c r="NA41" s="171"/>
      <c r="NB41" s="171"/>
      <c r="NC41" s="171"/>
      <c r="ND41" s="171"/>
      <c r="NE41" s="171"/>
      <c r="NF41" s="171"/>
      <c r="NG41" s="171"/>
      <c r="NH41" s="171"/>
      <c r="NI41" s="171"/>
      <c r="NJ41" s="171"/>
      <c r="NK41" s="171"/>
      <c r="NL41" s="171"/>
      <c r="NM41" s="171"/>
      <c r="NN41" s="171"/>
      <c r="NO41" s="171"/>
      <c r="NP41" s="171"/>
      <c r="NQ41" s="171"/>
      <c r="NR41" s="171"/>
      <c r="NS41" s="171"/>
      <c r="NT41" s="171"/>
      <c r="NU41" s="171"/>
    </row>
    <row r="42" spans="2:385" ht="12.75" customHeight="1" x14ac:dyDescent="0.2">
      <c r="B42" s="205" t="s">
        <v>42</v>
      </c>
      <c r="C42" s="206"/>
      <c r="D42" s="206"/>
      <c r="E42" s="206"/>
      <c r="F42" s="206"/>
      <c r="S42" s="199"/>
      <c r="AO42" s="171"/>
      <c r="AP42" s="171"/>
      <c r="AQ42" s="171"/>
      <c r="AR42" s="171"/>
      <c r="AS42" s="171"/>
      <c r="AT42" s="171"/>
      <c r="AU42" s="171"/>
      <c r="AV42" s="171"/>
      <c r="AW42" s="171"/>
      <c r="AX42" s="171"/>
      <c r="AY42" s="171"/>
      <c r="AZ42" s="171"/>
      <c r="BA42" s="171"/>
      <c r="BB42" s="171"/>
      <c r="BC42" s="171"/>
      <c r="BD42" s="171"/>
      <c r="BE42" s="171"/>
      <c r="BF42" s="171"/>
      <c r="BG42" s="184"/>
      <c r="BH42" s="184"/>
      <c r="BI42" s="184"/>
      <c r="BJ42" s="184"/>
      <c r="BK42" s="184"/>
      <c r="BL42" s="184"/>
      <c r="BM42" s="184"/>
      <c r="BN42" s="184"/>
      <c r="BO42" s="184"/>
      <c r="BP42" s="184"/>
      <c r="BQ42" s="184"/>
      <c r="BR42" s="184"/>
      <c r="BS42" s="184"/>
      <c r="BT42" s="184"/>
      <c r="BU42" s="184"/>
      <c r="BV42" s="184"/>
      <c r="BW42" s="184"/>
      <c r="BX42" s="184"/>
      <c r="BY42" s="184"/>
      <c r="BZ42" s="184"/>
      <c r="CA42" s="184"/>
      <c r="CB42" s="171"/>
      <c r="CC42" s="171"/>
      <c r="CD42" s="171"/>
      <c r="CE42" s="171"/>
      <c r="CF42" s="171"/>
      <c r="CG42" s="171"/>
      <c r="CH42" s="171"/>
      <c r="CI42" s="171"/>
      <c r="CJ42" s="171"/>
      <c r="CK42" s="171"/>
      <c r="CL42" s="171"/>
      <c r="CM42" s="171"/>
      <c r="CN42" s="171"/>
      <c r="CO42" s="171"/>
      <c r="CP42" s="171"/>
      <c r="CQ42" s="171"/>
      <c r="CR42" s="171"/>
      <c r="CS42" s="171"/>
      <c r="CT42" s="171"/>
      <c r="CU42" s="171"/>
      <c r="CV42" s="171"/>
      <c r="CW42" s="171"/>
      <c r="CX42" s="171"/>
      <c r="CY42" s="171"/>
      <c r="CZ42" s="171"/>
      <c r="DA42" s="171"/>
      <c r="DB42" s="171"/>
      <c r="DC42" s="171"/>
      <c r="DD42" s="171"/>
      <c r="DE42" s="171"/>
      <c r="DF42" s="171"/>
      <c r="DG42" s="171"/>
      <c r="DH42" s="171"/>
      <c r="DI42" s="171"/>
      <c r="DJ42" s="171"/>
      <c r="DK42" s="171"/>
      <c r="DL42" s="171"/>
      <c r="DM42" s="171"/>
      <c r="DN42" s="171"/>
      <c r="DO42" s="171"/>
      <c r="DP42" s="171"/>
      <c r="DQ42" s="171"/>
      <c r="DR42" s="171"/>
      <c r="DS42" s="171"/>
      <c r="DT42" s="171"/>
      <c r="DU42" s="171"/>
      <c r="DV42" s="171"/>
      <c r="DW42" s="171"/>
      <c r="DX42" s="171"/>
      <c r="DY42" s="171"/>
      <c r="DZ42" s="171"/>
      <c r="EA42" s="171"/>
      <c r="EB42" s="171"/>
      <c r="EC42" s="171"/>
      <c r="ED42" s="171"/>
      <c r="EE42" s="171"/>
      <c r="EF42" s="171"/>
      <c r="EG42" s="171"/>
      <c r="EH42" s="171"/>
      <c r="EI42" s="171"/>
      <c r="EJ42" s="173"/>
      <c r="EK42" s="174"/>
      <c r="EL42" s="174"/>
      <c r="EM42" s="174"/>
      <c r="EN42" s="174"/>
      <c r="EO42" s="174"/>
      <c r="EP42" s="174"/>
      <c r="EQ42" s="174"/>
      <c r="ER42" s="174"/>
      <c r="ES42" s="174"/>
      <c r="ET42" s="174"/>
      <c r="EU42" s="174"/>
      <c r="EV42" s="174"/>
      <c r="EW42" s="174"/>
      <c r="EX42" s="174"/>
      <c r="EY42" s="174"/>
      <c r="EZ42" s="174"/>
      <c r="FA42" s="174"/>
      <c r="FB42" s="174"/>
      <c r="FC42" s="174"/>
      <c r="FD42" s="174"/>
      <c r="FE42" s="174"/>
      <c r="FF42" s="174"/>
      <c r="FG42" s="174"/>
      <c r="FH42" s="174"/>
      <c r="FI42" s="174"/>
      <c r="FJ42" s="174"/>
      <c r="FK42" s="174"/>
      <c r="FL42" s="174"/>
      <c r="FM42" s="174"/>
      <c r="FN42" s="174"/>
      <c r="FO42" s="174"/>
      <c r="FP42" s="174"/>
      <c r="FQ42" s="175"/>
      <c r="FR42" s="171"/>
      <c r="FS42" s="171"/>
      <c r="FT42" s="171"/>
      <c r="FU42" s="171"/>
      <c r="FV42" s="171"/>
      <c r="FW42" s="171"/>
      <c r="FX42" s="171"/>
      <c r="FY42" s="171"/>
      <c r="FZ42" s="171"/>
      <c r="GA42" s="171"/>
      <c r="GB42" s="171"/>
      <c r="GC42" s="171"/>
      <c r="GD42" s="171"/>
      <c r="GE42" s="171"/>
      <c r="GF42" s="171"/>
      <c r="GG42" s="171"/>
      <c r="GH42" s="171"/>
      <c r="GI42" s="171"/>
      <c r="GJ42" s="171"/>
      <c r="GK42" s="171"/>
      <c r="GL42" s="171"/>
      <c r="GM42" s="171"/>
      <c r="GN42" s="171"/>
      <c r="GO42" s="171"/>
      <c r="GP42" s="171"/>
      <c r="GQ42" s="171"/>
      <c r="GR42" s="171"/>
      <c r="GS42" s="171"/>
      <c r="GT42" s="171"/>
      <c r="GU42" s="171"/>
      <c r="GV42" s="171"/>
      <c r="GW42" s="171"/>
      <c r="GX42" s="171"/>
      <c r="GY42" s="171"/>
      <c r="GZ42" s="171"/>
      <c r="HA42" s="171"/>
      <c r="HB42" s="171"/>
      <c r="HC42" s="171"/>
      <c r="HD42" s="171"/>
      <c r="HE42" s="171"/>
      <c r="HF42" s="171"/>
      <c r="HG42" s="171"/>
      <c r="HH42" s="171"/>
      <c r="HI42" s="171"/>
      <c r="HJ42" s="171"/>
      <c r="HK42" s="171"/>
      <c r="HL42" s="171"/>
      <c r="HM42" s="171"/>
      <c r="HN42" s="171"/>
      <c r="HO42" s="171"/>
      <c r="HP42" s="171"/>
      <c r="HQ42" s="171"/>
      <c r="HR42" s="171"/>
      <c r="HS42" s="171"/>
      <c r="HT42" s="171"/>
      <c r="HU42" s="171"/>
      <c r="HV42" s="171"/>
      <c r="HW42" s="171"/>
      <c r="HX42" s="171"/>
      <c r="HY42" s="171"/>
      <c r="HZ42" s="171"/>
      <c r="IA42" s="171"/>
      <c r="IB42" s="171"/>
      <c r="IC42" s="171"/>
      <c r="ID42" s="171"/>
      <c r="IE42" s="171"/>
      <c r="IF42" s="171"/>
      <c r="IG42" s="171"/>
      <c r="IH42" s="171"/>
      <c r="II42" s="171"/>
      <c r="IJ42" s="171"/>
      <c r="IK42" s="171"/>
      <c r="IL42" s="171"/>
      <c r="IM42" s="171"/>
      <c r="IN42" s="171"/>
      <c r="IO42" s="171"/>
      <c r="IP42" s="171"/>
      <c r="IQ42" s="171"/>
      <c r="IR42" s="171"/>
      <c r="IS42" s="171"/>
      <c r="IT42" s="171"/>
      <c r="IU42" s="171"/>
      <c r="IV42" s="171"/>
      <c r="IW42" s="171"/>
      <c r="IX42" s="171"/>
      <c r="IY42" s="171"/>
      <c r="IZ42" s="171"/>
      <c r="JA42" s="171"/>
      <c r="JB42" s="171"/>
      <c r="JC42" s="171"/>
      <c r="JD42" s="171"/>
      <c r="JE42" s="171"/>
      <c r="JF42" s="171"/>
      <c r="JG42" s="171"/>
      <c r="JH42" s="171"/>
      <c r="JI42" s="171"/>
      <c r="JJ42" s="171"/>
      <c r="JK42" s="171"/>
      <c r="JL42" s="171"/>
      <c r="JM42" s="171"/>
      <c r="JN42" s="171"/>
      <c r="JO42" s="171"/>
      <c r="JP42" s="171"/>
      <c r="JQ42" s="171"/>
      <c r="JR42" s="171"/>
      <c r="JS42" s="171"/>
      <c r="JT42" s="171"/>
      <c r="JU42" s="171"/>
      <c r="JV42" s="171"/>
      <c r="JW42" s="171"/>
      <c r="JX42" s="171"/>
      <c r="JY42" s="171"/>
      <c r="JZ42" s="171"/>
      <c r="KA42" s="171"/>
      <c r="KB42" s="171"/>
      <c r="KC42" s="171"/>
      <c r="KD42" s="171"/>
      <c r="KE42" s="171"/>
      <c r="KF42" s="171"/>
      <c r="KG42" s="171"/>
      <c r="KH42" s="171"/>
      <c r="KI42" s="171"/>
      <c r="KJ42" s="171"/>
      <c r="KK42" s="171"/>
      <c r="KL42" s="171"/>
      <c r="KM42" s="171"/>
      <c r="KN42" s="171"/>
      <c r="KO42" s="171"/>
      <c r="KP42" s="171"/>
      <c r="KQ42" s="171"/>
      <c r="KR42" s="171"/>
      <c r="KS42" s="171"/>
      <c r="KT42" s="171"/>
      <c r="KU42" s="171"/>
      <c r="KV42" s="171"/>
      <c r="KW42" s="171"/>
      <c r="KX42" s="171"/>
      <c r="KY42" s="171"/>
      <c r="KZ42" s="171"/>
      <c r="LA42" s="171"/>
      <c r="LB42" s="171"/>
      <c r="LC42" s="171"/>
      <c r="LD42" s="171"/>
      <c r="LE42" s="171"/>
      <c r="LF42" s="171"/>
      <c r="LG42" s="171"/>
      <c r="LH42" s="171"/>
      <c r="LI42" s="171"/>
      <c r="LJ42" s="171"/>
      <c r="LK42" s="171"/>
      <c r="LL42" s="171"/>
      <c r="LM42" s="171"/>
      <c r="LN42" s="171"/>
      <c r="LO42" s="171"/>
      <c r="LP42" s="171"/>
      <c r="LQ42" s="171"/>
      <c r="LR42" s="171"/>
      <c r="LS42" s="171"/>
      <c r="LT42" s="171"/>
      <c r="LU42" s="171"/>
      <c r="LV42" s="171"/>
      <c r="LW42" s="171"/>
      <c r="LX42" s="171"/>
      <c r="LY42" s="171"/>
      <c r="LZ42" s="171"/>
      <c r="MA42" s="171"/>
      <c r="MB42" s="171"/>
      <c r="MC42" s="171"/>
      <c r="MD42" s="171"/>
      <c r="ME42" s="171"/>
      <c r="MF42" s="171"/>
      <c r="MG42" s="171"/>
      <c r="MH42" s="171"/>
      <c r="MI42" s="171"/>
      <c r="MJ42" s="171"/>
      <c r="MK42" s="171"/>
      <c r="ML42" s="171"/>
      <c r="MM42" s="171"/>
      <c r="MN42" s="171"/>
      <c r="MO42" s="171"/>
      <c r="MP42" s="171"/>
      <c r="MQ42" s="171"/>
      <c r="MR42" s="171"/>
      <c r="MS42" s="171"/>
      <c r="MT42" s="171"/>
      <c r="MU42" s="171"/>
      <c r="MV42" s="171"/>
      <c r="MW42" s="171"/>
      <c r="MX42" s="171"/>
      <c r="MY42" s="171"/>
      <c r="MZ42" s="171"/>
      <c r="NA42" s="171"/>
      <c r="NB42" s="171"/>
      <c r="NC42" s="171"/>
      <c r="ND42" s="171"/>
      <c r="NE42" s="171"/>
      <c r="NF42" s="171"/>
      <c r="NG42" s="171"/>
      <c r="NH42" s="171"/>
      <c r="NI42" s="171"/>
      <c r="NJ42" s="171"/>
      <c r="NK42" s="171"/>
      <c r="NL42" s="171"/>
      <c r="NM42" s="171"/>
      <c r="NN42" s="171"/>
      <c r="NO42" s="171"/>
      <c r="NP42" s="171"/>
      <c r="NQ42" s="171"/>
      <c r="NR42" s="171"/>
      <c r="NS42" s="171"/>
      <c r="NT42" s="171"/>
      <c r="NU42" s="171"/>
    </row>
    <row r="43" spans="2:385" ht="12.75" customHeight="1" x14ac:dyDescent="0.2">
      <c r="B43" s="202"/>
      <c r="C43" s="204"/>
      <c r="D43" s="204"/>
      <c r="E43" s="204"/>
      <c r="F43" s="204"/>
      <c r="S43" s="199"/>
      <c r="AO43" s="172"/>
      <c r="AP43" s="172"/>
      <c r="AQ43" s="172"/>
      <c r="AR43" s="172"/>
      <c r="AS43" s="172"/>
      <c r="AT43" s="172"/>
      <c r="AU43" s="172"/>
      <c r="AV43" s="172"/>
      <c r="AW43" s="172"/>
      <c r="AX43" s="172"/>
      <c r="AY43" s="172"/>
      <c r="AZ43" s="172"/>
      <c r="BA43" s="172"/>
      <c r="BB43" s="172"/>
      <c r="BC43" s="172"/>
      <c r="BD43" s="172"/>
      <c r="BE43" s="172"/>
      <c r="BF43" s="172"/>
      <c r="BG43" s="183"/>
      <c r="BH43" s="183"/>
      <c r="BI43" s="183"/>
      <c r="BJ43" s="183"/>
      <c r="BK43" s="183"/>
      <c r="BL43" s="183"/>
      <c r="BM43" s="183"/>
      <c r="BN43" s="183"/>
      <c r="BO43" s="183"/>
      <c r="BP43" s="183"/>
      <c r="BQ43" s="183"/>
      <c r="BR43" s="183"/>
      <c r="BS43" s="183"/>
      <c r="BT43" s="183"/>
      <c r="BU43" s="183"/>
      <c r="BV43" s="183"/>
      <c r="BW43" s="183"/>
      <c r="BX43" s="183"/>
      <c r="BY43" s="183"/>
      <c r="BZ43" s="183"/>
      <c r="CA43" s="183"/>
      <c r="CB43" s="172"/>
      <c r="CC43" s="172"/>
      <c r="CD43" s="172"/>
      <c r="CE43" s="172"/>
      <c r="CF43" s="172"/>
      <c r="CG43" s="172"/>
      <c r="CH43" s="172"/>
      <c r="CI43" s="172"/>
      <c r="CJ43" s="172"/>
      <c r="CK43" s="172"/>
      <c r="CL43" s="172"/>
      <c r="CM43" s="172"/>
      <c r="CN43" s="172"/>
      <c r="CO43" s="172"/>
      <c r="CP43" s="172"/>
      <c r="CQ43" s="172"/>
      <c r="CR43" s="172"/>
      <c r="CS43" s="172"/>
      <c r="CT43" s="172"/>
      <c r="CU43" s="172"/>
      <c r="CV43" s="172"/>
      <c r="CW43" s="172"/>
      <c r="CX43" s="172"/>
      <c r="CY43" s="172"/>
      <c r="CZ43" s="172"/>
      <c r="DA43" s="172"/>
      <c r="DB43" s="172"/>
      <c r="DC43" s="172"/>
      <c r="DD43" s="172"/>
      <c r="DE43" s="172"/>
      <c r="DF43" s="172"/>
      <c r="DG43" s="172"/>
      <c r="DH43" s="172"/>
      <c r="DI43" s="172"/>
      <c r="DJ43" s="172"/>
      <c r="DK43" s="172"/>
      <c r="DL43" s="172"/>
      <c r="DM43" s="172"/>
      <c r="DN43" s="172"/>
      <c r="DO43" s="172"/>
      <c r="DP43" s="172"/>
      <c r="DQ43" s="172"/>
      <c r="DR43" s="172"/>
      <c r="DS43" s="172"/>
      <c r="DT43" s="172"/>
      <c r="DU43" s="172"/>
      <c r="DV43" s="172"/>
      <c r="DW43" s="172"/>
      <c r="DX43" s="172"/>
      <c r="DY43" s="172"/>
      <c r="DZ43" s="172"/>
      <c r="EA43" s="172"/>
      <c r="EB43" s="172"/>
      <c r="EC43" s="172"/>
      <c r="ED43" s="172"/>
      <c r="EE43" s="172"/>
      <c r="EF43" s="172"/>
      <c r="EG43" s="172"/>
      <c r="EH43" s="172"/>
      <c r="EI43" s="172"/>
      <c r="EJ43" s="172"/>
      <c r="EK43" s="172"/>
      <c r="EL43" s="172"/>
      <c r="EM43" s="172"/>
      <c r="EN43" s="172"/>
      <c r="EO43" s="172"/>
      <c r="EP43" s="172"/>
      <c r="EQ43" s="172"/>
      <c r="ER43" s="172"/>
      <c r="ES43" s="172"/>
      <c r="ET43" s="172"/>
      <c r="EU43" s="172"/>
      <c r="EV43" s="172"/>
      <c r="EW43" s="172"/>
      <c r="EX43" s="172"/>
      <c r="EY43" s="172"/>
      <c r="EZ43" s="172"/>
      <c r="FA43" s="172"/>
      <c r="FB43" s="172"/>
      <c r="FC43" s="172"/>
      <c r="FD43" s="172"/>
      <c r="FE43" s="172"/>
      <c r="FF43" s="172"/>
      <c r="FG43" s="172"/>
      <c r="FH43" s="172"/>
      <c r="FI43" s="172"/>
      <c r="FJ43" s="172"/>
      <c r="FK43" s="172"/>
      <c r="FL43" s="172"/>
      <c r="FM43" s="172"/>
      <c r="FN43" s="172"/>
      <c r="FO43" s="172"/>
      <c r="FP43" s="172"/>
      <c r="FQ43" s="172"/>
      <c r="FR43" s="172"/>
      <c r="FS43" s="172"/>
      <c r="FT43" s="172"/>
      <c r="FU43" s="172"/>
      <c r="FV43" s="172"/>
      <c r="FW43" s="172"/>
      <c r="FX43" s="172"/>
      <c r="FY43" s="172"/>
      <c r="FZ43" s="172"/>
      <c r="GA43" s="172"/>
      <c r="GB43" s="172"/>
      <c r="GC43" s="172"/>
      <c r="GD43" s="172"/>
      <c r="GE43" s="172"/>
      <c r="GF43" s="172"/>
      <c r="GG43" s="172"/>
      <c r="GH43" s="172"/>
      <c r="GI43" s="172"/>
      <c r="GJ43" s="172"/>
      <c r="GK43" s="172"/>
      <c r="GL43" s="172"/>
      <c r="GM43" s="172"/>
      <c r="GN43" s="172"/>
      <c r="GO43" s="172"/>
      <c r="GP43" s="172"/>
      <c r="GQ43" s="172"/>
      <c r="GR43" s="172"/>
      <c r="GS43" s="172"/>
      <c r="GT43" s="172"/>
      <c r="GU43" s="172"/>
      <c r="GV43" s="172"/>
      <c r="GW43" s="172"/>
      <c r="GX43" s="172"/>
      <c r="GY43" s="172"/>
      <c r="GZ43" s="172"/>
      <c r="HA43" s="172"/>
      <c r="HB43" s="172"/>
      <c r="HC43" s="172"/>
      <c r="HD43" s="172"/>
      <c r="HE43" s="172"/>
      <c r="HF43" s="172"/>
      <c r="HG43" s="172"/>
      <c r="HH43" s="172"/>
      <c r="HI43" s="172"/>
      <c r="HJ43" s="172"/>
      <c r="HK43" s="172"/>
      <c r="HL43" s="172"/>
      <c r="HM43" s="172"/>
      <c r="HN43" s="172"/>
      <c r="HO43" s="172"/>
      <c r="HP43" s="172"/>
      <c r="HQ43" s="172"/>
      <c r="HR43" s="172"/>
      <c r="HS43" s="172"/>
      <c r="HT43" s="172"/>
      <c r="HU43" s="172"/>
      <c r="HV43" s="172"/>
      <c r="HW43" s="172"/>
      <c r="HX43" s="172"/>
      <c r="HY43" s="172"/>
      <c r="HZ43" s="172"/>
      <c r="IA43" s="172"/>
      <c r="IB43" s="172"/>
      <c r="IC43" s="172"/>
      <c r="ID43" s="172"/>
      <c r="IE43" s="172"/>
      <c r="IF43" s="172"/>
      <c r="IG43" s="172"/>
      <c r="IH43" s="172"/>
      <c r="II43" s="172"/>
      <c r="IJ43" s="172"/>
      <c r="IK43" s="172"/>
      <c r="IL43" s="172"/>
      <c r="IM43" s="172"/>
      <c r="IN43" s="172"/>
      <c r="IO43" s="172"/>
      <c r="IP43" s="172"/>
      <c r="IQ43" s="172"/>
      <c r="IR43" s="172"/>
      <c r="IS43" s="172"/>
      <c r="IT43" s="172"/>
      <c r="IU43" s="172"/>
      <c r="IV43" s="172"/>
      <c r="IW43" s="172"/>
      <c r="IX43" s="172"/>
      <c r="IY43" s="172"/>
      <c r="IZ43" s="172"/>
      <c r="JA43" s="172"/>
      <c r="JB43" s="172"/>
      <c r="JC43" s="172"/>
      <c r="JD43" s="172"/>
      <c r="JE43" s="172"/>
      <c r="JF43" s="172"/>
      <c r="JG43" s="172"/>
      <c r="JH43" s="172"/>
      <c r="JI43" s="172"/>
      <c r="JJ43" s="172"/>
      <c r="JK43" s="172"/>
      <c r="JL43" s="172"/>
      <c r="JM43" s="172"/>
      <c r="JN43" s="172"/>
      <c r="JO43" s="172"/>
      <c r="JP43" s="172"/>
      <c r="JQ43" s="172"/>
      <c r="JR43" s="172"/>
      <c r="JS43" s="172"/>
      <c r="JT43" s="172"/>
      <c r="JU43" s="172"/>
      <c r="JV43" s="172"/>
      <c r="JW43" s="172"/>
      <c r="JX43" s="172"/>
      <c r="JY43" s="172"/>
      <c r="JZ43" s="172"/>
      <c r="KA43" s="172"/>
      <c r="KB43" s="172"/>
      <c r="KC43" s="172"/>
      <c r="KD43" s="172"/>
      <c r="KE43" s="172"/>
      <c r="KF43" s="172"/>
      <c r="KG43" s="172"/>
      <c r="KH43" s="172"/>
      <c r="KI43" s="172"/>
      <c r="KJ43" s="172"/>
      <c r="KK43" s="172"/>
      <c r="KL43" s="172"/>
      <c r="KM43" s="172"/>
      <c r="KN43" s="172"/>
      <c r="KO43" s="172"/>
      <c r="KP43" s="172"/>
      <c r="KQ43" s="172"/>
      <c r="KR43" s="172"/>
      <c r="KS43" s="172"/>
      <c r="KT43" s="172"/>
      <c r="KU43" s="172"/>
      <c r="KV43" s="172"/>
      <c r="KW43" s="172"/>
      <c r="KX43" s="172"/>
      <c r="KY43" s="172"/>
      <c r="KZ43" s="172"/>
      <c r="LA43" s="172"/>
      <c r="LB43" s="172"/>
      <c r="LC43" s="172"/>
      <c r="LD43" s="172"/>
      <c r="LE43" s="172"/>
      <c r="LF43" s="172"/>
      <c r="LG43" s="172"/>
      <c r="LH43" s="172"/>
      <c r="LI43" s="172"/>
      <c r="LJ43" s="172"/>
      <c r="LK43" s="172"/>
      <c r="LL43" s="172"/>
      <c r="LM43" s="172"/>
      <c r="LN43" s="172"/>
      <c r="LO43" s="172"/>
      <c r="LP43" s="172"/>
      <c r="LQ43" s="172"/>
      <c r="LR43" s="172"/>
      <c r="LS43" s="172"/>
      <c r="LT43" s="172"/>
      <c r="LU43" s="172"/>
      <c r="LV43" s="172"/>
      <c r="LW43" s="172"/>
      <c r="LX43" s="172"/>
      <c r="LY43" s="172"/>
      <c r="LZ43" s="172"/>
      <c r="MA43" s="172"/>
      <c r="MB43" s="172"/>
      <c r="MC43" s="172"/>
      <c r="MD43" s="172"/>
      <c r="ME43" s="172"/>
      <c r="MF43" s="172"/>
      <c r="MG43" s="172"/>
      <c r="MH43" s="172"/>
      <c r="MI43" s="172"/>
      <c r="MJ43" s="172"/>
      <c r="MK43" s="172"/>
      <c r="ML43" s="172"/>
      <c r="MM43" s="172"/>
      <c r="MN43" s="172"/>
      <c r="MO43" s="172"/>
      <c r="MP43" s="172"/>
      <c r="MQ43" s="172"/>
      <c r="MR43" s="172"/>
      <c r="MS43" s="172"/>
      <c r="MT43" s="172"/>
      <c r="MU43" s="172"/>
      <c r="MV43" s="172"/>
      <c r="MW43" s="172"/>
      <c r="MX43" s="172"/>
      <c r="MY43" s="172"/>
      <c r="MZ43" s="172"/>
      <c r="NA43" s="172"/>
      <c r="NB43" s="172"/>
      <c r="NC43" s="172"/>
      <c r="ND43" s="172"/>
      <c r="NE43" s="172"/>
      <c r="NF43" s="172"/>
      <c r="NG43" s="172"/>
      <c r="NH43" s="172"/>
      <c r="NI43" s="172"/>
      <c r="NJ43" s="172"/>
      <c r="NK43" s="172"/>
      <c r="NL43" s="172"/>
      <c r="NM43" s="172"/>
      <c r="NN43" s="172"/>
      <c r="NO43" s="172"/>
      <c r="NP43" s="172"/>
      <c r="NQ43" s="172"/>
      <c r="NR43" s="172"/>
      <c r="NS43" s="172"/>
      <c r="NT43" s="172"/>
      <c r="NU43" s="172"/>
    </row>
    <row r="44" spans="2:385" ht="12.75" customHeight="1" x14ac:dyDescent="0.2">
      <c r="B44" s="205" t="s">
        <v>43</v>
      </c>
      <c r="C44" s="206"/>
      <c r="D44" s="206"/>
      <c r="E44" s="206"/>
      <c r="F44" s="206"/>
      <c r="S44" s="199"/>
      <c r="AO44" s="171"/>
      <c r="AP44" s="171"/>
      <c r="AQ44" s="171"/>
      <c r="AR44" s="171"/>
      <c r="AS44" s="171"/>
      <c r="AT44" s="171"/>
      <c r="AU44" s="171"/>
      <c r="AV44" s="171"/>
      <c r="AW44" s="171"/>
      <c r="AX44" s="171"/>
      <c r="AY44" s="171"/>
      <c r="AZ44" s="171"/>
      <c r="BA44" s="171"/>
      <c r="BB44" s="171"/>
      <c r="BC44" s="171"/>
      <c r="BD44" s="171"/>
      <c r="BE44" s="171"/>
      <c r="BF44" s="171"/>
      <c r="BG44" s="184"/>
      <c r="BH44" s="184"/>
      <c r="BI44" s="184"/>
      <c r="BJ44" s="184"/>
      <c r="BK44" s="184"/>
      <c r="BL44" s="184"/>
      <c r="BM44" s="184"/>
      <c r="BN44" s="184"/>
      <c r="BO44" s="184"/>
      <c r="BP44" s="184"/>
      <c r="BQ44" s="184"/>
      <c r="BR44" s="184"/>
      <c r="BS44" s="184"/>
      <c r="BT44" s="184"/>
      <c r="BU44" s="184"/>
      <c r="BV44" s="184"/>
      <c r="BW44" s="184"/>
      <c r="BX44" s="184"/>
      <c r="BY44" s="184"/>
      <c r="BZ44" s="184"/>
      <c r="CA44" s="184"/>
      <c r="CB44" s="171"/>
      <c r="CC44" s="171"/>
      <c r="CD44" s="171"/>
      <c r="CE44" s="171"/>
      <c r="CF44" s="171"/>
      <c r="CG44" s="171"/>
      <c r="CH44" s="171"/>
      <c r="CI44" s="171"/>
      <c r="CJ44" s="171"/>
      <c r="CK44" s="171"/>
      <c r="CL44" s="171"/>
      <c r="CM44" s="171"/>
      <c r="CN44" s="171"/>
      <c r="CO44" s="171"/>
      <c r="CP44" s="171"/>
      <c r="CQ44" s="171"/>
      <c r="CR44" s="171"/>
      <c r="CS44" s="171"/>
      <c r="CT44" s="171"/>
      <c r="CU44" s="171"/>
      <c r="CV44" s="171"/>
      <c r="CW44" s="171"/>
      <c r="CX44" s="171"/>
      <c r="CY44" s="171"/>
      <c r="CZ44" s="171"/>
      <c r="DA44" s="171"/>
      <c r="DB44" s="171"/>
      <c r="DC44" s="171"/>
      <c r="DD44" s="171"/>
      <c r="DE44" s="171"/>
      <c r="DF44" s="171"/>
      <c r="DG44" s="171"/>
      <c r="DH44" s="171"/>
      <c r="DI44" s="171"/>
      <c r="DJ44" s="171"/>
      <c r="DK44" s="171"/>
      <c r="DL44" s="171"/>
      <c r="DM44" s="171"/>
      <c r="DN44" s="171"/>
      <c r="DO44" s="171"/>
      <c r="DP44" s="171"/>
      <c r="DQ44" s="171"/>
      <c r="DR44" s="171"/>
      <c r="DS44" s="171"/>
      <c r="DT44" s="171"/>
      <c r="DU44" s="171"/>
      <c r="DV44" s="171"/>
      <c r="DW44" s="171"/>
      <c r="DX44" s="171"/>
      <c r="DY44" s="171"/>
      <c r="DZ44" s="171"/>
      <c r="EA44" s="171"/>
      <c r="EB44" s="171"/>
      <c r="EC44" s="171"/>
      <c r="ED44" s="171"/>
      <c r="EE44" s="171"/>
      <c r="EF44" s="171"/>
      <c r="EG44" s="171"/>
      <c r="EH44" s="171"/>
      <c r="EI44" s="171"/>
      <c r="EJ44" s="171"/>
      <c r="EK44" s="171"/>
      <c r="EL44" s="171"/>
      <c r="EM44" s="171"/>
      <c r="EN44" s="171"/>
      <c r="EO44" s="171"/>
      <c r="EP44" s="171"/>
      <c r="EQ44" s="173"/>
      <c r="ER44" s="174"/>
      <c r="ES44" s="174"/>
      <c r="ET44" s="174"/>
      <c r="EU44" s="174"/>
      <c r="EV44" s="174"/>
      <c r="EW44" s="174"/>
      <c r="EX44" s="174"/>
      <c r="EY44" s="174"/>
      <c r="EZ44" s="174"/>
      <c r="FA44" s="174"/>
      <c r="FB44" s="174"/>
      <c r="FC44" s="174"/>
      <c r="FD44" s="174"/>
      <c r="FE44" s="174"/>
      <c r="FF44" s="174"/>
      <c r="FG44" s="174"/>
      <c r="FH44" s="174"/>
      <c r="FI44" s="174"/>
      <c r="FJ44" s="174"/>
      <c r="FK44" s="174"/>
      <c r="FL44" s="174"/>
      <c r="FM44" s="174"/>
      <c r="FN44" s="174"/>
      <c r="FO44" s="174"/>
      <c r="FP44" s="174"/>
      <c r="FQ44" s="174"/>
      <c r="FR44" s="174"/>
      <c r="FS44" s="174"/>
      <c r="FT44" s="174"/>
      <c r="FU44" s="174"/>
      <c r="FV44" s="174"/>
      <c r="FW44" s="174"/>
      <c r="FX44" s="175"/>
      <c r="FY44" s="171"/>
      <c r="FZ44" s="171"/>
      <c r="GA44" s="171"/>
      <c r="GB44" s="171"/>
      <c r="GC44" s="171"/>
      <c r="GD44" s="171"/>
      <c r="GE44" s="171"/>
      <c r="GF44" s="171"/>
      <c r="GG44" s="171"/>
      <c r="GH44" s="171"/>
      <c r="GI44" s="171"/>
      <c r="GJ44" s="171"/>
      <c r="GK44" s="171"/>
      <c r="GL44" s="171"/>
      <c r="GM44" s="171"/>
      <c r="GN44" s="171"/>
      <c r="GO44" s="171"/>
      <c r="GP44" s="171"/>
      <c r="GQ44" s="171"/>
      <c r="GR44" s="171"/>
      <c r="GS44" s="171"/>
      <c r="GT44" s="171"/>
      <c r="GU44" s="171"/>
      <c r="GV44" s="171"/>
      <c r="GW44" s="171"/>
      <c r="GX44" s="171"/>
      <c r="GY44" s="171"/>
      <c r="GZ44" s="171"/>
      <c r="HA44" s="171"/>
      <c r="HB44" s="171"/>
      <c r="HC44" s="171"/>
      <c r="HD44" s="171"/>
      <c r="HE44" s="171"/>
      <c r="HF44" s="171"/>
      <c r="HG44" s="171"/>
      <c r="HH44" s="171"/>
      <c r="HI44" s="171"/>
      <c r="HJ44" s="171"/>
      <c r="HK44" s="171"/>
      <c r="HL44" s="171"/>
      <c r="HM44" s="171"/>
      <c r="HN44" s="171"/>
      <c r="HO44" s="171"/>
      <c r="HP44" s="171"/>
      <c r="HQ44" s="171"/>
      <c r="HR44" s="171"/>
      <c r="HS44" s="171"/>
      <c r="HT44" s="171"/>
      <c r="HU44" s="171"/>
      <c r="HV44" s="171"/>
      <c r="HW44" s="171"/>
      <c r="HX44" s="171"/>
      <c r="HY44" s="171"/>
      <c r="HZ44" s="171"/>
      <c r="IA44" s="171"/>
      <c r="IB44" s="171"/>
      <c r="IC44" s="171"/>
      <c r="ID44" s="171"/>
      <c r="IE44" s="171"/>
      <c r="IF44" s="171"/>
      <c r="IG44" s="171"/>
      <c r="IH44" s="171"/>
      <c r="II44" s="171"/>
      <c r="IJ44" s="171"/>
      <c r="IK44" s="171"/>
      <c r="IL44" s="171"/>
      <c r="IM44" s="171"/>
      <c r="IN44" s="171"/>
      <c r="IO44" s="171"/>
      <c r="IP44" s="171"/>
      <c r="IQ44" s="171"/>
      <c r="IR44" s="171"/>
      <c r="IS44" s="171"/>
      <c r="IT44" s="171"/>
      <c r="IU44" s="171"/>
      <c r="IV44" s="171"/>
      <c r="IW44" s="171"/>
      <c r="IX44" s="171"/>
      <c r="IY44" s="171"/>
      <c r="IZ44" s="171"/>
      <c r="JA44" s="171"/>
      <c r="JB44" s="171"/>
      <c r="JC44" s="171"/>
      <c r="JD44" s="171"/>
      <c r="JE44" s="171"/>
      <c r="JF44" s="171"/>
      <c r="JG44" s="171"/>
      <c r="JH44" s="171"/>
      <c r="JI44" s="171"/>
      <c r="JJ44" s="171"/>
      <c r="JK44" s="171"/>
      <c r="JL44" s="171"/>
      <c r="JM44" s="171"/>
      <c r="JN44" s="171"/>
      <c r="JO44" s="171"/>
      <c r="JP44" s="171"/>
      <c r="JQ44" s="171"/>
      <c r="JR44" s="171"/>
      <c r="JS44" s="171"/>
      <c r="JT44" s="171"/>
      <c r="JU44" s="171"/>
      <c r="JV44" s="171"/>
      <c r="JW44" s="171"/>
      <c r="JX44" s="171"/>
      <c r="JY44" s="171"/>
      <c r="JZ44" s="171"/>
      <c r="KA44" s="171"/>
      <c r="KB44" s="171"/>
      <c r="KC44" s="171"/>
      <c r="KD44" s="171"/>
      <c r="KE44" s="171"/>
      <c r="KF44" s="171"/>
      <c r="KG44" s="171"/>
      <c r="KH44" s="171"/>
      <c r="KI44" s="171"/>
      <c r="KJ44" s="171"/>
      <c r="KK44" s="171"/>
      <c r="KL44" s="171"/>
      <c r="KM44" s="171"/>
      <c r="KN44" s="171"/>
      <c r="KO44" s="171"/>
      <c r="KP44" s="171"/>
      <c r="KQ44" s="171"/>
      <c r="KR44" s="171"/>
      <c r="KS44" s="171"/>
      <c r="KT44" s="171"/>
      <c r="KU44" s="171"/>
      <c r="KV44" s="171"/>
      <c r="KW44" s="171"/>
      <c r="KX44" s="171"/>
      <c r="KY44" s="171"/>
      <c r="KZ44" s="171"/>
      <c r="LA44" s="171"/>
      <c r="LB44" s="171"/>
      <c r="LC44" s="171"/>
      <c r="LD44" s="171"/>
      <c r="LE44" s="171"/>
      <c r="LF44" s="171"/>
      <c r="LG44" s="171"/>
      <c r="LH44" s="171"/>
      <c r="LI44" s="171"/>
      <c r="LJ44" s="171"/>
      <c r="LK44" s="171"/>
      <c r="LL44" s="171"/>
      <c r="LM44" s="171"/>
      <c r="LN44" s="171"/>
      <c r="LO44" s="171"/>
      <c r="LP44" s="171"/>
      <c r="LQ44" s="171"/>
      <c r="LR44" s="171"/>
      <c r="LS44" s="171"/>
      <c r="LT44" s="171"/>
      <c r="LU44" s="171"/>
      <c r="LV44" s="171"/>
      <c r="LW44" s="171"/>
      <c r="LX44" s="171"/>
      <c r="LY44" s="171"/>
      <c r="LZ44" s="171"/>
      <c r="MA44" s="171"/>
      <c r="MB44" s="171"/>
      <c r="MC44" s="171"/>
      <c r="MD44" s="171"/>
      <c r="ME44" s="171"/>
      <c r="MF44" s="171"/>
      <c r="MG44" s="171"/>
      <c r="MH44" s="171"/>
      <c r="MI44" s="171"/>
      <c r="MJ44" s="171"/>
      <c r="MK44" s="171"/>
      <c r="ML44" s="171"/>
      <c r="MM44" s="171"/>
      <c r="MN44" s="171"/>
      <c r="MO44" s="171"/>
      <c r="MP44" s="171"/>
      <c r="MQ44" s="171"/>
      <c r="MR44" s="171"/>
      <c r="MS44" s="171"/>
      <c r="MT44" s="171"/>
      <c r="MU44" s="171"/>
      <c r="MV44" s="171"/>
      <c r="MW44" s="171"/>
      <c r="MX44" s="171"/>
      <c r="MY44" s="171"/>
      <c r="MZ44" s="171"/>
      <c r="NA44" s="171"/>
      <c r="NB44" s="171"/>
      <c r="NC44" s="171"/>
      <c r="ND44" s="171"/>
      <c r="NE44" s="171"/>
      <c r="NF44" s="171"/>
      <c r="NG44" s="171"/>
      <c r="NH44" s="171"/>
      <c r="NI44" s="171"/>
      <c r="NJ44" s="171"/>
      <c r="NK44" s="171"/>
      <c r="NL44" s="171"/>
      <c r="NM44" s="171"/>
      <c r="NN44" s="171"/>
      <c r="NO44" s="171"/>
      <c r="NP44" s="171"/>
      <c r="NQ44" s="171"/>
      <c r="NR44" s="171"/>
      <c r="NS44" s="171"/>
      <c r="NT44" s="171"/>
      <c r="NU44" s="171"/>
    </row>
    <row r="45" spans="2:385" ht="12.75" customHeight="1" x14ac:dyDescent="0.2">
      <c r="B45" s="202"/>
      <c r="C45" s="204"/>
      <c r="D45" s="204"/>
      <c r="E45" s="204"/>
      <c r="F45" s="204"/>
      <c r="S45" s="199"/>
      <c r="AO45" s="171"/>
      <c r="AP45" s="171"/>
      <c r="AQ45" s="171"/>
      <c r="AR45" s="171"/>
      <c r="AS45" s="171"/>
      <c r="AT45" s="171"/>
      <c r="AU45" s="171"/>
      <c r="AV45" s="171"/>
      <c r="AW45" s="171"/>
      <c r="AX45" s="171"/>
      <c r="AY45" s="171"/>
      <c r="AZ45" s="171"/>
      <c r="BA45" s="171"/>
      <c r="BB45" s="171"/>
      <c r="BC45" s="171"/>
      <c r="BD45" s="171"/>
      <c r="BE45" s="171"/>
      <c r="BF45" s="171"/>
      <c r="BG45" s="184"/>
      <c r="BH45" s="184"/>
      <c r="BI45" s="184"/>
      <c r="BJ45" s="184"/>
      <c r="BK45" s="184"/>
      <c r="BL45" s="184"/>
      <c r="BM45" s="184"/>
      <c r="BN45" s="184"/>
      <c r="BO45" s="184"/>
      <c r="BP45" s="184"/>
      <c r="BQ45" s="184"/>
      <c r="BR45" s="184"/>
      <c r="BS45" s="184"/>
      <c r="BT45" s="184"/>
      <c r="BU45" s="184"/>
      <c r="BV45" s="184"/>
      <c r="BW45" s="184"/>
      <c r="BX45" s="184"/>
      <c r="BY45" s="184"/>
      <c r="BZ45" s="184"/>
      <c r="CA45" s="184"/>
      <c r="CB45" s="171"/>
      <c r="CC45" s="171"/>
      <c r="CD45" s="171"/>
      <c r="CE45" s="171"/>
      <c r="CF45" s="171"/>
      <c r="CG45" s="171"/>
      <c r="CH45" s="171"/>
      <c r="CI45" s="171"/>
      <c r="CJ45" s="171"/>
      <c r="CK45" s="171"/>
      <c r="CL45" s="171"/>
      <c r="CM45" s="171"/>
      <c r="CN45" s="171"/>
      <c r="CO45" s="171"/>
      <c r="CP45" s="171"/>
      <c r="CQ45" s="171"/>
      <c r="CR45" s="171"/>
      <c r="CS45" s="171"/>
      <c r="CT45" s="171"/>
      <c r="CU45" s="171"/>
      <c r="CV45" s="171"/>
      <c r="CW45" s="171"/>
      <c r="CX45" s="171"/>
      <c r="CY45" s="171"/>
      <c r="CZ45" s="171"/>
      <c r="DA45" s="171"/>
      <c r="DB45" s="171"/>
      <c r="DC45" s="171"/>
      <c r="DD45" s="171"/>
      <c r="DE45" s="171"/>
      <c r="DF45" s="171"/>
      <c r="DG45" s="171"/>
      <c r="DH45" s="171"/>
      <c r="DI45" s="171"/>
      <c r="DJ45" s="171"/>
      <c r="DK45" s="171"/>
      <c r="DL45" s="171"/>
      <c r="DM45" s="171"/>
      <c r="DN45" s="171"/>
      <c r="DO45" s="171"/>
      <c r="DP45" s="171"/>
      <c r="DQ45" s="171"/>
      <c r="DR45" s="171"/>
      <c r="DS45" s="171"/>
      <c r="DT45" s="171"/>
      <c r="DU45" s="171"/>
      <c r="DV45" s="171"/>
      <c r="DW45" s="171"/>
      <c r="DX45" s="171"/>
      <c r="DY45" s="171"/>
      <c r="DZ45" s="171"/>
      <c r="EA45" s="171"/>
      <c r="EB45" s="171"/>
      <c r="EC45" s="171"/>
      <c r="ED45" s="171"/>
      <c r="EE45" s="171"/>
      <c r="EF45" s="171"/>
      <c r="EG45" s="171"/>
      <c r="EH45" s="171"/>
      <c r="EI45" s="171"/>
      <c r="EJ45" s="171"/>
      <c r="EK45" s="171"/>
      <c r="EL45" s="171"/>
      <c r="EM45" s="171"/>
      <c r="EN45" s="171"/>
      <c r="EO45" s="171"/>
      <c r="EP45" s="171"/>
      <c r="EQ45" s="171"/>
      <c r="ER45" s="171"/>
      <c r="ES45" s="171"/>
      <c r="ET45" s="171"/>
      <c r="EU45" s="171"/>
      <c r="EV45" s="171"/>
      <c r="EW45" s="171"/>
      <c r="EX45" s="171"/>
      <c r="EY45" s="171"/>
      <c r="EZ45" s="171"/>
      <c r="FA45" s="171"/>
      <c r="FB45" s="171"/>
      <c r="FC45" s="171"/>
      <c r="FD45" s="171"/>
      <c r="FE45" s="171"/>
      <c r="FF45" s="171"/>
      <c r="FG45" s="171"/>
      <c r="FH45" s="171"/>
      <c r="FI45" s="171"/>
      <c r="FJ45" s="171"/>
      <c r="FK45" s="171"/>
      <c r="FL45" s="171"/>
      <c r="FM45" s="171"/>
      <c r="FN45" s="171"/>
      <c r="FO45" s="171"/>
      <c r="FP45" s="171"/>
      <c r="FQ45" s="171"/>
      <c r="FR45" s="171"/>
      <c r="FS45" s="171"/>
      <c r="FT45" s="171"/>
      <c r="FU45" s="171"/>
      <c r="FV45" s="171"/>
      <c r="FW45" s="171"/>
      <c r="FX45" s="171"/>
      <c r="FY45" s="171"/>
      <c r="FZ45" s="171"/>
      <c r="GA45" s="171"/>
      <c r="GB45" s="171"/>
      <c r="GC45" s="171"/>
      <c r="GD45" s="171"/>
      <c r="GE45" s="171"/>
      <c r="GF45" s="171"/>
      <c r="GG45" s="171"/>
      <c r="GH45" s="171"/>
      <c r="GI45" s="171"/>
      <c r="GJ45" s="171"/>
      <c r="GK45" s="171"/>
      <c r="GL45" s="171"/>
      <c r="GM45" s="171"/>
      <c r="GN45" s="171"/>
      <c r="GO45" s="171"/>
      <c r="GP45" s="171"/>
      <c r="GQ45" s="171"/>
      <c r="GR45" s="171"/>
      <c r="GS45" s="171"/>
      <c r="GT45" s="171"/>
      <c r="GU45" s="171"/>
      <c r="GV45" s="171"/>
      <c r="GW45" s="171"/>
      <c r="GX45" s="171"/>
      <c r="GY45" s="171"/>
      <c r="GZ45" s="171"/>
      <c r="HA45" s="171"/>
      <c r="HB45" s="171"/>
      <c r="HC45" s="171"/>
      <c r="HD45" s="171"/>
      <c r="HE45" s="171"/>
      <c r="HF45" s="171"/>
      <c r="HG45" s="171"/>
      <c r="HH45" s="171"/>
      <c r="HI45" s="171"/>
      <c r="HJ45" s="171"/>
      <c r="HK45" s="171"/>
      <c r="HL45" s="171"/>
      <c r="HM45" s="171"/>
      <c r="HN45" s="171"/>
      <c r="HO45" s="171"/>
      <c r="HP45" s="171"/>
      <c r="HQ45" s="171"/>
      <c r="HR45" s="171"/>
      <c r="HS45" s="171"/>
      <c r="HT45" s="171"/>
      <c r="HU45" s="171"/>
      <c r="HV45" s="171"/>
      <c r="HW45" s="171"/>
      <c r="HX45" s="171"/>
      <c r="HY45" s="171"/>
      <c r="HZ45" s="171"/>
      <c r="IA45" s="171"/>
      <c r="IB45" s="171"/>
      <c r="IC45" s="171"/>
      <c r="ID45" s="171"/>
      <c r="IE45" s="171"/>
      <c r="IF45" s="171"/>
      <c r="IG45" s="171"/>
      <c r="IH45" s="171"/>
      <c r="II45" s="171"/>
      <c r="IJ45" s="171"/>
      <c r="IK45" s="171"/>
      <c r="IL45" s="171"/>
      <c r="IM45" s="171"/>
      <c r="IN45" s="171"/>
      <c r="IO45" s="171"/>
      <c r="IP45" s="171"/>
      <c r="IQ45" s="171"/>
      <c r="IR45" s="171"/>
      <c r="IS45" s="171"/>
      <c r="IT45" s="171"/>
      <c r="IU45" s="171"/>
      <c r="IV45" s="171"/>
      <c r="IW45" s="171"/>
      <c r="IX45" s="171"/>
      <c r="IY45" s="171"/>
      <c r="IZ45" s="171"/>
      <c r="JA45" s="171"/>
      <c r="JB45" s="171"/>
      <c r="JC45" s="171"/>
      <c r="JD45" s="171"/>
      <c r="JE45" s="171"/>
      <c r="JF45" s="171"/>
      <c r="JG45" s="171"/>
      <c r="JH45" s="171"/>
      <c r="JI45" s="171"/>
      <c r="JJ45" s="171"/>
      <c r="JK45" s="171"/>
      <c r="JL45" s="171"/>
      <c r="JM45" s="171"/>
      <c r="JN45" s="171"/>
      <c r="JO45" s="171"/>
      <c r="JP45" s="171"/>
      <c r="JQ45" s="171"/>
      <c r="JR45" s="171"/>
      <c r="JS45" s="171"/>
      <c r="JT45" s="171"/>
      <c r="JU45" s="171"/>
      <c r="JV45" s="171"/>
      <c r="JW45" s="171"/>
      <c r="JX45" s="171"/>
      <c r="JY45" s="171"/>
      <c r="JZ45" s="171"/>
      <c r="KA45" s="171"/>
      <c r="KB45" s="171"/>
      <c r="KC45" s="171"/>
      <c r="KD45" s="171"/>
      <c r="KE45" s="171"/>
      <c r="KF45" s="171"/>
      <c r="KG45" s="171"/>
      <c r="KH45" s="171"/>
      <c r="KI45" s="171"/>
      <c r="KJ45" s="171"/>
      <c r="KK45" s="171"/>
      <c r="KL45" s="171"/>
      <c r="KM45" s="171"/>
      <c r="KN45" s="171"/>
      <c r="KO45" s="171"/>
      <c r="KP45" s="171"/>
      <c r="KQ45" s="171"/>
      <c r="KR45" s="171"/>
      <c r="KS45" s="171"/>
      <c r="KT45" s="171"/>
      <c r="KU45" s="171"/>
      <c r="KV45" s="171"/>
      <c r="KW45" s="171"/>
      <c r="KX45" s="171"/>
      <c r="KY45" s="171"/>
      <c r="KZ45" s="171"/>
      <c r="LA45" s="171"/>
      <c r="LB45" s="171"/>
      <c r="LC45" s="171"/>
      <c r="LD45" s="171"/>
      <c r="LE45" s="171"/>
      <c r="LF45" s="171"/>
      <c r="LG45" s="171"/>
      <c r="LH45" s="171"/>
      <c r="LI45" s="171"/>
      <c r="LJ45" s="171"/>
      <c r="LK45" s="171"/>
      <c r="LL45" s="171"/>
      <c r="LM45" s="171"/>
      <c r="LN45" s="171"/>
      <c r="LO45" s="171"/>
      <c r="LP45" s="171"/>
      <c r="LQ45" s="171"/>
      <c r="LR45" s="171"/>
      <c r="LS45" s="171"/>
      <c r="LT45" s="171"/>
      <c r="LU45" s="171"/>
      <c r="LV45" s="171"/>
      <c r="LW45" s="171"/>
      <c r="LX45" s="171"/>
      <c r="LY45" s="171"/>
      <c r="LZ45" s="171"/>
      <c r="MA45" s="171"/>
      <c r="MB45" s="171"/>
      <c r="MC45" s="171"/>
      <c r="MD45" s="171"/>
      <c r="ME45" s="171"/>
      <c r="MF45" s="171"/>
      <c r="MG45" s="171"/>
      <c r="MH45" s="171"/>
      <c r="MI45" s="171"/>
      <c r="MJ45" s="171"/>
      <c r="MK45" s="171"/>
      <c r="ML45" s="171"/>
      <c r="MM45" s="171"/>
      <c r="MN45" s="171"/>
      <c r="MO45" s="171"/>
      <c r="MP45" s="171"/>
      <c r="MQ45" s="171"/>
      <c r="MR45" s="171"/>
      <c r="MS45" s="171"/>
      <c r="MT45" s="171"/>
      <c r="MU45" s="171"/>
      <c r="MV45" s="171"/>
      <c r="MW45" s="171"/>
      <c r="MX45" s="171"/>
      <c r="MY45" s="171"/>
      <c r="MZ45" s="171"/>
      <c r="NA45" s="171"/>
      <c r="NB45" s="171"/>
      <c r="NC45" s="171"/>
      <c r="ND45" s="171"/>
      <c r="NE45" s="171"/>
      <c r="NF45" s="171"/>
      <c r="NG45" s="171"/>
      <c r="NH45" s="171"/>
      <c r="NI45" s="171"/>
      <c r="NJ45" s="171"/>
      <c r="NK45" s="171"/>
      <c r="NL45" s="171"/>
      <c r="NM45" s="171"/>
      <c r="NN45" s="171"/>
      <c r="NO45" s="171"/>
      <c r="NP45" s="171"/>
      <c r="NQ45" s="171"/>
      <c r="NR45" s="171"/>
      <c r="NS45" s="171"/>
      <c r="NT45" s="171"/>
      <c r="NU45" s="171"/>
    </row>
    <row r="46" spans="2:385" ht="12.75" customHeight="1" x14ac:dyDescent="0.2">
      <c r="B46" s="205" t="s">
        <v>44</v>
      </c>
      <c r="C46" s="206"/>
      <c r="D46" s="206"/>
      <c r="E46" s="206"/>
      <c r="F46" s="206"/>
      <c r="S46" s="199"/>
      <c r="AO46" s="171"/>
      <c r="AP46" s="171"/>
      <c r="AQ46" s="171"/>
      <c r="AR46" s="171"/>
      <c r="AS46" s="171"/>
      <c r="AT46" s="171"/>
      <c r="AU46" s="171"/>
      <c r="AV46" s="171"/>
      <c r="AW46" s="171"/>
      <c r="AX46" s="171"/>
      <c r="AY46" s="171"/>
      <c r="AZ46" s="171"/>
      <c r="BA46" s="171"/>
      <c r="BB46" s="171"/>
      <c r="BC46" s="171"/>
      <c r="BD46" s="171"/>
      <c r="BE46" s="171"/>
      <c r="BF46" s="171"/>
      <c r="BG46" s="184"/>
      <c r="BH46" s="184"/>
      <c r="BI46" s="184"/>
      <c r="BJ46" s="184"/>
      <c r="BK46" s="184"/>
      <c r="BL46" s="184"/>
      <c r="BM46" s="184"/>
      <c r="BN46" s="184"/>
      <c r="BO46" s="184"/>
      <c r="BP46" s="184"/>
      <c r="BQ46" s="184"/>
      <c r="BR46" s="184"/>
      <c r="BS46" s="184"/>
      <c r="BT46" s="184"/>
      <c r="BU46" s="184"/>
      <c r="BV46" s="184"/>
      <c r="BW46" s="184"/>
      <c r="BX46" s="184"/>
      <c r="BY46" s="184"/>
      <c r="BZ46" s="184"/>
      <c r="CA46" s="184"/>
      <c r="CB46" s="171"/>
      <c r="CC46" s="171"/>
      <c r="CD46" s="171"/>
      <c r="CE46" s="171"/>
      <c r="CF46" s="171"/>
      <c r="CG46" s="171"/>
      <c r="CH46" s="171"/>
      <c r="CI46" s="171"/>
      <c r="CJ46" s="171"/>
      <c r="CK46" s="171"/>
      <c r="CL46" s="171"/>
      <c r="CM46" s="171"/>
      <c r="CN46" s="171"/>
      <c r="CO46" s="171"/>
      <c r="CP46" s="171"/>
      <c r="CQ46" s="178"/>
      <c r="CR46" s="171"/>
      <c r="CS46" s="171"/>
      <c r="CT46" s="171"/>
      <c r="CU46" s="171"/>
      <c r="CV46" s="171"/>
      <c r="CW46" s="171"/>
      <c r="CX46" s="171"/>
      <c r="CY46" s="171"/>
      <c r="CZ46" s="171"/>
      <c r="DA46" s="171"/>
      <c r="DB46" s="171"/>
      <c r="DC46" s="171"/>
      <c r="DD46" s="171"/>
      <c r="DE46" s="171"/>
      <c r="DF46" s="171"/>
      <c r="DG46" s="171"/>
      <c r="DH46" s="171"/>
      <c r="DI46" s="171"/>
      <c r="DJ46" s="171"/>
      <c r="DK46" s="171"/>
      <c r="DL46" s="171"/>
      <c r="DM46" s="171"/>
      <c r="DN46" s="171"/>
      <c r="DO46" s="171"/>
      <c r="DP46" s="171"/>
      <c r="DQ46" s="171"/>
      <c r="DR46" s="171"/>
      <c r="DS46" s="171"/>
      <c r="DT46" s="171"/>
      <c r="DU46" s="171"/>
      <c r="DV46" s="171"/>
      <c r="DW46" s="171"/>
      <c r="DX46" s="171"/>
      <c r="DY46" s="171"/>
      <c r="DZ46" s="171"/>
      <c r="EA46" s="171"/>
      <c r="EB46" s="171"/>
      <c r="EC46" s="171"/>
      <c r="ED46" s="171"/>
      <c r="EE46" s="171"/>
      <c r="EF46" s="171"/>
      <c r="EG46" s="171"/>
      <c r="EH46" s="171"/>
      <c r="EI46" s="171"/>
      <c r="EJ46" s="171"/>
      <c r="EK46" s="171"/>
      <c r="EL46" s="171"/>
      <c r="EM46" s="171"/>
      <c r="EN46" s="171"/>
      <c r="EO46" s="171"/>
      <c r="EP46" s="171"/>
      <c r="EQ46" s="171"/>
      <c r="ER46" s="171"/>
      <c r="ES46" s="171"/>
      <c r="ET46" s="171"/>
      <c r="EU46" s="171"/>
      <c r="EV46" s="171"/>
      <c r="EW46" s="171"/>
      <c r="EX46" s="173"/>
      <c r="EY46" s="174"/>
      <c r="EZ46" s="174"/>
      <c r="FA46" s="174"/>
      <c r="FB46" s="174"/>
      <c r="FC46" s="174"/>
      <c r="FD46" s="174"/>
      <c r="FE46" s="174"/>
      <c r="FF46" s="174"/>
      <c r="FG46" s="174"/>
      <c r="FH46" s="174"/>
      <c r="FI46" s="174"/>
      <c r="FJ46" s="174"/>
      <c r="FK46" s="174"/>
      <c r="FL46" s="174"/>
      <c r="FM46" s="174"/>
      <c r="FN46" s="174"/>
      <c r="FO46" s="174"/>
      <c r="FP46" s="174"/>
      <c r="FQ46" s="174"/>
      <c r="FR46" s="174"/>
      <c r="FS46" s="174"/>
      <c r="FT46" s="174"/>
      <c r="FU46" s="174"/>
      <c r="FV46" s="174"/>
      <c r="FW46" s="174"/>
      <c r="FX46" s="174"/>
      <c r="FY46" s="174"/>
      <c r="FZ46" s="174"/>
      <c r="GA46" s="174"/>
      <c r="GB46" s="174"/>
      <c r="GC46" s="174"/>
      <c r="GD46" s="174"/>
      <c r="GE46" s="175"/>
      <c r="GF46" s="171"/>
      <c r="GG46" s="171"/>
      <c r="GH46" s="171"/>
      <c r="GI46" s="171"/>
      <c r="GJ46" s="171"/>
      <c r="GK46" s="171"/>
      <c r="GL46" s="171"/>
      <c r="GM46" s="171"/>
      <c r="GN46" s="171"/>
      <c r="GO46" s="171"/>
      <c r="GP46" s="171"/>
      <c r="GQ46" s="171"/>
      <c r="GR46" s="171"/>
      <c r="GS46" s="171"/>
      <c r="GT46" s="171"/>
      <c r="GU46" s="171"/>
      <c r="GV46" s="171"/>
      <c r="GW46" s="171"/>
      <c r="GX46" s="171"/>
      <c r="GY46" s="171"/>
      <c r="GZ46" s="171"/>
      <c r="HA46" s="171"/>
      <c r="HB46" s="171"/>
      <c r="HC46" s="171"/>
      <c r="HD46" s="171"/>
      <c r="HE46" s="171"/>
      <c r="HF46" s="171"/>
      <c r="HG46" s="171"/>
      <c r="HH46" s="171"/>
      <c r="HI46" s="171"/>
      <c r="HJ46" s="171"/>
      <c r="HK46" s="171"/>
      <c r="HL46" s="171"/>
      <c r="HM46" s="171"/>
      <c r="HN46" s="171"/>
      <c r="HO46" s="171"/>
      <c r="HP46" s="171"/>
      <c r="HQ46" s="171"/>
      <c r="HR46" s="171"/>
      <c r="HS46" s="171"/>
      <c r="HT46" s="171"/>
      <c r="HU46" s="171"/>
      <c r="HV46" s="171"/>
      <c r="HW46" s="171"/>
      <c r="HX46" s="171"/>
      <c r="HY46" s="171"/>
      <c r="HZ46" s="171"/>
      <c r="IA46" s="171"/>
      <c r="IB46" s="171"/>
      <c r="IC46" s="171"/>
      <c r="ID46" s="171"/>
      <c r="IE46" s="171"/>
      <c r="IF46" s="171"/>
      <c r="IG46" s="171"/>
      <c r="IH46" s="171"/>
      <c r="II46" s="171"/>
      <c r="IJ46" s="171"/>
      <c r="IK46" s="171"/>
      <c r="IL46" s="171"/>
      <c r="IM46" s="171"/>
      <c r="IN46" s="171"/>
      <c r="IO46" s="171"/>
      <c r="IP46" s="171"/>
      <c r="IQ46" s="171"/>
      <c r="IR46" s="171"/>
      <c r="IS46" s="171"/>
      <c r="IT46" s="171"/>
      <c r="IU46" s="171"/>
      <c r="IV46" s="171"/>
      <c r="IW46" s="171"/>
      <c r="IX46" s="171"/>
      <c r="IY46" s="171"/>
      <c r="IZ46" s="171"/>
      <c r="JA46" s="171"/>
      <c r="JB46" s="171"/>
      <c r="JC46" s="171"/>
      <c r="JD46" s="171"/>
      <c r="JE46" s="171"/>
      <c r="JF46" s="171"/>
      <c r="JG46" s="171"/>
      <c r="JH46" s="171"/>
      <c r="JI46" s="171"/>
      <c r="JJ46" s="171"/>
      <c r="JK46" s="171"/>
      <c r="JL46" s="171"/>
      <c r="JM46" s="171"/>
      <c r="JN46" s="171"/>
      <c r="JO46" s="171"/>
      <c r="JP46" s="171"/>
      <c r="JQ46" s="171"/>
      <c r="JR46" s="171"/>
      <c r="JS46" s="171"/>
      <c r="JT46" s="171"/>
      <c r="JU46" s="171"/>
      <c r="JV46" s="171"/>
      <c r="JW46" s="171"/>
      <c r="JX46" s="171"/>
      <c r="JY46" s="171"/>
      <c r="JZ46" s="171"/>
      <c r="KA46" s="171"/>
      <c r="KB46" s="171"/>
      <c r="KC46" s="171"/>
      <c r="KD46" s="171"/>
      <c r="KE46" s="171"/>
      <c r="KF46" s="171"/>
      <c r="KG46" s="171"/>
      <c r="KH46" s="171"/>
      <c r="KI46" s="171"/>
      <c r="KJ46" s="171"/>
      <c r="KK46" s="171"/>
      <c r="KL46" s="171"/>
      <c r="KM46" s="171"/>
      <c r="KN46" s="171"/>
      <c r="KO46" s="171"/>
      <c r="KP46" s="171"/>
      <c r="KQ46" s="171"/>
      <c r="KR46" s="171"/>
      <c r="KS46" s="171"/>
      <c r="KT46" s="171"/>
      <c r="KU46" s="171"/>
      <c r="KV46" s="171"/>
      <c r="KW46" s="171"/>
      <c r="KX46" s="171"/>
      <c r="KY46" s="171"/>
      <c r="KZ46" s="171"/>
      <c r="LA46" s="171"/>
      <c r="LB46" s="171"/>
      <c r="LC46" s="171"/>
      <c r="LD46" s="171"/>
      <c r="LE46" s="171"/>
      <c r="LF46" s="171"/>
      <c r="LG46" s="171"/>
      <c r="LH46" s="171"/>
      <c r="LI46" s="171"/>
      <c r="LJ46" s="171"/>
      <c r="LK46" s="171"/>
      <c r="LL46" s="171"/>
      <c r="LM46" s="171"/>
      <c r="LN46" s="171"/>
      <c r="LO46" s="171"/>
      <c r="LP46" s="171"/>
      <c r="LQ46" s="171"/>
      <c r="LR46" s="171"/>
      <c r="LS46" s="171"/>
      <c r="LT46" s="171"/>
      <c r="LU46" s="171"/>
      <c r="LV46" s="171"/>
      <c r="LW46" s="171"/>
      <c r="LX46" s="171"/>
      <c r="LY46" s="171"/>
      <c r="LZ46" s="171"/>
      <c r="MA46" s="171"/>
      <c r="MB46" s="171"/>
      <c r="MC46" s="171"/>
      <c r="MD46" s="171"/>
      <c r="ME46" s="171"/>
      <c r="MF46" s="171"/>
      <c r="MG46" s="171"/>
      <c r="MH46" s="171"/>
      <c r="MI46" s="171"/>
      <c r="MJ46" s="171"/>
      <c r="MK46" s="171"/>
      <c r="ML46" s="171"/>
      <c r="MM46" s="171"/>
      <c r="MN46" s="171"/>
      <c r="MO46" s="171"/>
      <c r="MP46" s="171"/>
      <c r="MQ46" s="171"/>
      <c r="MR46" s="171"/>
      <c r="MS46" s="171"/>
      <c r="MT46" s="171"/>
      <c r="MU46" s="171"/>
      <c r="MV46" s="171"/>
      <c r="MW46" s="171"/>
      <c r="MX46" s="171"/>
      <c r="MY46" s="171"/>
      <c r="MZ46" s="171"/>
      <c r="NA46" s="171"/>
      <c r="NB46" s="171"/>
      <c r="NC46" s="171"/>
      <c r="ND46" s="171"/>
      <c r="NE46" s="171"/>
      <c r="NF46" s="171"/>
      <c r="NG46" s="171"/>
      <c r="NH46" s="171"/>
      <c r="NI46" s="171"/>
      <c r="NJ46" s="171"/>
      <c r="NK46" s="171"/>
      <c r="NL46" s="171"/>
      <c r="NM46" s="171"/>
      <c r="NN46" s="171"/>
      <c r="NO46" s="171"/>
      <c r="NP46" s="171"/>
      <c r="NQ46" s="171"/>
      <c r="NR46" s="171"/>
      <c r="NS46" s="171"/>
      <c r="NT46" s="171"/>
      <c r="NU46" s="171"/>
    </row>
    <row r="47" spans="2:385" ht="12.75" customHeight="1" x14ac:dyDescent="0.2">
      <c r="B47" s="202"/>
      <c r="C47" s="204"/>
      <c r="D47" s="204"/>
      <c r="E47" s="204"/>
      <c r="F47" s="204"/>
      <c r="S47" s="199"/>
      <c r="AO47" s="171"/>
      <c r="AP47" s="171"/>
      <c r="AQ47" s="171"/>
      <c r="AR47" s="171"/>
      <c r="AS47" s="171"/>
      <c r="AT47" s="171"/>
      <c r="AU47" s="171"/>
      <c r="AV47" s="171"/>
      <c r="AW47" s="171"/>
      <c r="AX47" s="171"/>
      <c r="AY47" s="171"/>
      <c r="AZ47" s="171"/>
      <c r="BA47" s="171"/>
      <c r="BB47" s="171"/>
      <c r="BC47" s="171"/>
      <c r="BD47" s="171"/>
      <c r="BE47" s="171"/>
      <c r="BF47" s="171"/>
      <c r="BG47" s="184"/>
      <c r="BH47" s="184"/>
      <c r="BI47" s="184"/>
      <c r="BJ47" s="184"/>
      <c r="BK47" s="184"/>
      <c r="BL47" s="184"/>
      <c r="BM47" s="184"/>
      <c r="BN47" s="184"/>
      <c r="BO47" s="184"/>
      <c r="BP47" s="184"/>
      <c r="BQ47" s="184"/>
      <c r="BR47" s="184"/>
      <c r="BS47" s="184"/>
      <c r="BT47" s="184"/>
      <c r="BU47" s="184"/>
      <c r="BV47" s="184"/>
      <c r="BW47" s="184"/>
      <c r="BX47" s="184"/>
      <c r="BY47" s="184"/>
      <c r="BZ47" s="184"/>
      <c r="CA47" s="184"/>
      <c r="CB47" s="171"/>
      <c r="CC47" s="171"/>
      <c r="CD47" s="171"/>
      <c r="CE47" s="171"/>
      <c r="CF47" s="171"/>
      <c r="CG47" s="171"/>
      <c r="CH47" s="171"/>
      <c r="CI47" s="171"/>
      <c r="CJ47" s="171"/>
      <c r="CK47" s="171"/>
      <c r="CL47" s="171"/>
      <c r="CM47" s="171"/>
      <c r="CN47" s="171"/>
      <c r="CO47" s="171"/>
      <c r="CP47" s="171"/>
      <c r="CQ47" s="171"/>
      <c r="CR47" s="171"/>
      <c r="CS47" s="171"/>
      <c r="CT47" s="171"/>
      <c r="CU47" s="171"/>
      <c r="CV47" s="171"/>
      <c r="CW47" s="171"/>
      <c r="CX47" s="171"/>
      <c r="CY47" s="171"/>
      <c r="CZ47" s="171"/>
      <c r="DA47" s="171"/>
      <c r="DB47" s="171"/>
      <c r="DC47" s="171"/>
      <c r="DD47" s="171"/>
      <c r="DE47" s="171"/>
      <c r="DF47" s="171"/>
      <c r="DG47" s="171"/>
      <c r="DH47" s="171"/>
      <c r="DI47" s="171"/>
      <c r="DJ47" s="171"/>
      <c r="DK47" s="171"/>
      <c r="DL47" s="171"/>
      <c r="DM47" s="171"/>
      <c r="DN47" s="171"/>
      <c r="DO47" s="171"/>
      <c r="DP47" s="171"/>
      <c r="DQ47" s="171"/>
      <c r="DR47" s="171"/>
      <c r="DS47" s="171"/>
      <c r="DT47" s="171"/>
      <c r="DU47" s="171"/>
      <c r="DV47" s="171"/>
      <c r="DW47" s="171"/>
      <c r="DX47" s="171"/>
      <c r="DY47" s="171"/>
      <c r="DZ47" s="171"/>
      <c r="EA47" s="171"/>
      <c r="EB47" s="171"/>
      <c r="EC47" s="171"/>
      <c r="ED47" s="171"/>
      <c r="EE47" s="171"/>
      <c r="EF47" s="171"/>
      <c r="EG47" s="171"/>
      <c r="EH47" s="171"/>
      <c r="EI47" s="171"/>
      <c r="EJ47" s="171"/>
      <c r="EK47" s="171"/>
      <c r="EL47" s="171"/>
      <c r="EM47" s="171"/>
      <c r="EN47" s="171"/>
      <c r="EO47" s="171"/>
      <c r="EP47" s="171"/>
      <c r="EQ47" s="171"/>
      <c r="ER47" s="171"/>
      <c r="ES47" s="171"/>
      <c r="ET47" s="171"/>
      <c r="EU47" s="171"/>
      <c r="EV47" s="171"/>
      <c r="EW47" s="171"/>
      <c r="EX47" s="171"/>
      <c r="EY47" s="171"/>
      <c r="EZ47" s="171"/>
      <c r="FA47" s="171"/>
      <c r="FB47" s="171"/>
      <c r="FC47" s="171"/>
      <c r="FD47" s="171"/>
      <c r="FE47" s="171"/>
      <c r="FF47" s="171"/>
      <c r="FG47" s="171"/>
      <c r="FH47" s="171"/>
      <c r="FI47" s="171"/>
      <c r="FJ47" s="171"/>
      <c r="FK47" s="171"/>
      <c r="FL47" s="171"/>
      <c r="FM47" s="171"/>
      <c r="FN47" s="171"/>
      <c r="FO47" s="171"/>
      <c r="FP47" s="171"/>
      <c r="FQ47" s="171"/>
      <c r="FR47" s="171"/>
      <c r="FS47" s="171"/>
      <c r="FT47" s="171"/>
      <c r="FU47" s="171"/>
      <c r="FV47" s="171"/>
      <c r="FW47" s="171"/>
      <c r="FX47" s="171"/>
      <c r="FY47" s="171"/>
      <c r="FZ47" s="171"/>
      <c r="GA47" s="171"/>
      <c r="GB47" s="171"/>
      <c r="GC47" s="171"/>
      <c r="GD47" s="171"/>
      <c r="GE47" s="171"/>
      <c r="GF47" s="171"/>
      <c r="GG47" s="171"/>
      <c r="GH47" s="171"/>
      <c r="GI47" s="171"/>
      <c r="GJ47" s="171"/>
      <c r="GK47" s="171"/>
      <c r="GL47" s="171"/>
      <c r="GM47" s="171"/>
      <c r="GN47" s="171"/>
      <c r="GO47" s="171"/>
      <c r="GP47" s="171"/>
      <c r="GQ47" s="171"/>
      <c r="GR47" s="171"/>
      <c r="GS47" s="171"/>
      <c r="GT47" s="171"/>
      <c r="GU47" s="171"/>
      <c r="GV47" s="171"/>
      <c r="GW47" s="171"/>
      <c r="GX47" s="171"/>
      <c r="GY47" s="171"/>
      <c r="GZ47" s="171"/>
      <c r="HA47" s="171"/>
      <c r="HB47" s="171"/>
      <c r="HC47" s="171"/>
      <c r="HD47" s="171"/>
      <c r="HE47" s="171"/>
      <c r="HF47" s="171"/>
      <c r="HG47" s="171"/>
      <c r="HH47" s="171"/>
      <c r="HI47" s="171"/>
      <c r="HJ47" s="171"/>
      <c r="HK47" s="171"/>
      <c r="HL47" s="171"/>
      <c r="HM47" s="171"/>
      <c r="HN47" s="171"/>
      <c r="HO47" s="171"/>
      <c r="HP47" s="171"/>
      <c r="HQ47" s="171"/>
      <c r="HR47" s="171"/>
      <c r="HS47" s="171"/>
      <c r="HT47" s="171"/>
      <c r="HU47" s="171"/>
      <c r="HV47" s="171"/>
      <c r="HW47" s="171"/>
      <c r="HX47" s="171"/>
      <c r="HY47" s="171"/>
      <c r="HZ47" s="171"/>
      <c r="IA47" s="171"/>
      <c r="IB47" s="171"/>
      <c r="IC47" s="171"/>
      <c r="ID47" s="171"/>
      <c r="IE47" s="171"/>
      <c r="IF47" s="171"/>
      <c r="IG47" s="171"/>
      <c r="IH47" s="171"/>
      <c r="II47" s="171"/>
      <c r="IJ47" s="171"/>
      <c r="IK47" s="171"/>
      <c r="IL47" s="171"/>
      <c r="IM47" s="171"/>
      <c r="IN47" s="171"/>
      <c r="IO47" s="171"/>
      <c r="IP47" s="171"/>
      <c r="IQ47" s="171"/>
      <c r="IR47" s="171"/>
      <c r="IS47" s="171"/>
      <c r="IT47" s="171"/>
      <c r="IU47" s="171"/>
      <c r="IV47" s="171"/>
      <c r="IW47" s="171"/>
      <c r="IX47" s="171"/>
      <c r="IY47" s="171"/>
      <c r="IZ47" s="171"/>
      <c r="JA47" s="171"/>
      <c r="JB47" s="171"/>
      <c r="JC47" s="171"/>
      <c r="JD47" s="171"/>
      <c r="JE47" s="171"/>
      <c r="JF47" s="171"/>
      <c r="JG47" s="171"/>
      <c r="JH47" s="171"/>
      <c r="JI47" s="171"/>
      <c r="JJ47" s="171"/>
      <c r="JK47" s="171"/>
      <c r="JL47" s="171"/>
      <c r="JM47" s="171"/>
      <c r="JN47" s="171"/>
      <c r="JO47" s="171"/>
      <c r="JP47" s="171"/>
      <c r="JQ47" s="171"/>
      <c r="JR47" s="171"/>
      <c r="JS47" s="171"/>
      <c r="JT47" s="171"/>
      <c r="JU47" s="171"/>
      <c r="JV47" s="171"/>
      <c r="JW47" s="171"/>
      <c r="JX47" s="171"/>
      <c r="JY47" s="171"/>
      <c r="JZ47" s="171"/>
      <c r="KA47" s="171"/>
      <c r="KB47" s="171"/>
      <c r="KC47" s="171"/>
      <c r="KD47" s="171"/>
      <c r="KE47" s="171"/>
      <c r="KF47" s="171"/>
      <c r="KG47" s="171"/>
      <c r="KH47" s="171"/>
      <c r="KI47" s="171"/>
      <c r="KJ47" s="171"/>
      <c r="KK47" s="171"/>
      <c r="KL47" s="171"/>
      <c r="KM47" s="171"/>
      <c r="KN47" s="171"/>
      <c r="KO47" s="171"/>
      <c r="KP47" s="171"/>
      <c r="KQ47" s="171"/>
      <c r="KR47" s="171"/>
      <c r="KS47" s="171"/>
      <c r="KT47" s="171"/>
      <c r="KU47" s="171"/>
      <c r="KV47" s="171"/>
      <c r="KW47" s="171"/>
      <c r="KX47" s="171"/>
      <c r="KY47" s="171"/>
      <c r="KZ47" s="171"/>
      <c r="LA47" s="171"/>
      <c r="LB47" s="171"/>
      <c r="LC47" s="171"/>
      <c r="LD47" s="171"/>
      <c r="LE47" s="171"/>
      <c r="LF47" s="171"/>
      <c r="LG47" s="171"/>
      <c r="LH47" s="171"/>
      <c r="LI47" s="171"/>
      <c r="LJ47" s="171"/>
      <c r="LK47" s="171"/>
      <c r="LL47" s="171"/>
      <c r="LM47" s="171"/>
      <c r="LN47" s="171"/>
      <c r="LO47" s="171"/>
      <c r="LP47" s="171"/>
      <c r="LQ47" s="171"/>
      <c r="LR47" s="171"/>
      <c r="LS47" s="171"/>
      <c r="LT47" s="171"/>
      <c r="LU47" s="171"/>
      <c r="LV47" s="171"/>
      <c r="LW47" s="171"/>
      <c r="LX47" s="171"/>
      <c r="LY47" s="171"/>
      <c r="LZ47" s="171"/>
      <c r="MA47" s="171"/>
      <c r="MB47" s="171"/>
      <c r="MC47" s="171"/>
      <c r="MD47" s="171"/>
      <c r="ME47" s="171"/>
      <c r="MF47" s="171"/>
      <c r="MG47" s="171"/>
      <c r="MH47" s="171"/>
      <c r="MI47" s="171"/>
      <c r="MJ47" s="171"/>
      <c r="MK47" s="171"/>
      <c r="ML47" s="171"/>
      <c r="MM47" s="171"/>
      <c r="MN47" s="171"/>
      <c r="MO47" s="171"/>
      <c r="MP47" s="171"/>
      <c r="MQ47" s="171"/>
      <c r="MR47" s="171"/>
      <c r="MS47" s="171"/>
      <c r="MT47" s="171"/>
      <c r="MU47" s="171"/>
      <c r="MV47" s="171"/>
      <c r="MW47" s="171"/>
      <c r="MX47" s="171"/>
      <c r="MY47" s="171"/>
      <c r="MZ47" s="171"/>
      <c r="NA47" s="171"/>
      <c r="NB47" s="171"/>
      <c r="NC47" s="171"/>
      <c r="ND47" s="171"/>
      <c r="NE47" s="171"/>
      <c r="NF47" s="171"/>
      <c r="NG47" s="171"/>
      <c r="NH47" s="171"/>
      <c r="NI47" s="171"/>
      <c r="NJ47" s="171"/>
      <c r="NK47" s="171"/>
      <c r="NL47" s="171"/>
      <c r="NM47" s="171"/>
      <c r="NN47" s="171"/>
      <c r="NO47" s="171"/>
      <c r="NP47" s="171"/>
      <c r="NQ47" s="171"/>
      <c r="NR47" s="171"/>
      <c r="NS47" s="171"/>
      <c r="NT47" s="171"/>
      <c r="NU47" s="171"/>
    </row>
    <row r="48" spans="2:385" ht="12.75" customHeight="1" x14ac:dyDescent="0.2">
      <c r="B48" s="205" t="s">
        <v>45</v>
      </c>
      <c r="C48" s="206"/>
      <c r="D48" s="206"/>
      <c r="E48" s="206"/>
      <c r="F48" s="206"/>
      <c r="S48" s="199"/>
      <c r="AO48" s="171"/>
      <c r="AP48" s="171"/>
      <c r="AQ48" s="171"/>
      <c r="AR48" s="171"/>
      <c r="AS48" s="171"/>
      <c r="AT48" s="171"/>
      <c r="AU48" s="171"/>
      <c r="AV48" s="171"/>
      <c r="AW48" s="171"/>
      <c r="AX48" s="171"/>
      <c r="AY48" s="171"/>
      <c r="AZ48" s="171"/>
      <c r="BA48" s="171"/>
      <c r="BB48" s="171"/>
      <c r="BC48" s="171"/>
      <c r="BD48" s="171"/>
      <c r="BE48" s="171"/>
      <c r="BF48" s="171"/>
      <c r="BG48" s="184"/>
      <c r="BH48" s="184"/>
      <c r="BI48" s="184"/>
      <c r="BJ48" s="184"/>
      <c r="BK48" s="184"/>
      <c r="BL48" s="184"/>
      <c r="BM48" s="184"/>
      <c r="BN48" s="184"/>
      <c r="BO48" s="184"/>
      <c r="BP48" s="184"/>
      <c r="BQ48" s="184"/>
      <c r="BR48" s="184"/>
      <c r="BS48" s="184"/>
      <c r="BT48" s="184"/>
      <c r="BU48" s="184"/>
      <c r="BV48" s="184"/>
      <c r="BW48" s="184"/>
      <c r="BX48" s="184"/>
      <c r="BY48" s="184"/>
      <c r="BZ48" s="184"/>
      <c r="CA48" s="184"/>
      <c r="CB48" s="171"/>
      <c r="CC48" s="171"/>
      <c r="CD48" s="171"/>
      <c r="CE48" s="171"/>
      <c r="CF48" s="171"/>
      <c r="CG48" s="171"/>
      <c r="CH48" s="171"/>
      <c r="CI48" s="171"/>
      <c r="CJ48" s="171"/>
      <c r="CK48" s="171"/>
      <c r="CL48" s="171"/>
      <c r="CM48" s="171"/>
      <c r="CN48" s="171"/>
      <c r="CO48" s="171"/>
      <c r="CP48" s="171"/>
      <c r="CQ48" s="171"/>
      <c r="CR48" s="171"/>
      <c r="CS48" s="171"/>
      <c r="CT48" s="171"/>
      <c r="CU48" s="171"/>
      <c r="CV48" s="171"/>
      <c r="CW48" s="171"/>
      <c r="CX48" s="171"/>
      <c r="CY48" s="171"/>
      <c r="CZ48" s="171"/>
      <c r="DA48" s="171"/>
      <c r="DB48" s="171"/>
      <c r="DC48" s="171"/>
      <c r="DD48" s="171"/>
      <c r="DE48" s="171"/>
      <c r="DF48" s="171"/>
      <c r="DG48" s="171"/>
      <c r="DH48" s="171"/>
      <c r="DI48" s="171"/>
      <c r="DJ48" s="171"/>
      <c r="DK48" s="171"/>
      <c r="DL48" s="171"/>
      <c r="DM48" s="171"/>
      <c r="DN48" s="171"/>
      <c r="DO48" s="171"/>
      <c r="DP48" s="171"/>
      <c r="DQ48" s="171"/>
      <c r="DR48" s="171"/>
      <c r="DS48" s="171"/>
      <c r="DT48" s="171"/>
      <c r="DU48" s="171"/>
      <c r="DV48" s="171"/>
      <c r="DW48" s="171"/>
      <c r="DX48" s="171"/>
      <c r="DY48" s="171"/>
      <c r="DZ48" s="171"/>
      <c r="EA48" s="171"/>
      <c r="EB48" s="171"/>
      <c r="EC48" s="171"/>
      <c r="ED48" s="171"/>
      <c r="EE48" s="171"/>
      <c r="EF48" s="171"/>
      <c r="EG48" s="171"/>
      <c r="EH48" s="171"/>
      <c r="EI48" s="171"/>
      <c r="EJ48" s="171"/>
      <c r="EK48" s="171"/>
      <c r="EL48" s="171"/>
      <c r="EM48" s="171"/>
      <c r="EN48" s="171"/>
      <c r="EO48" s="171"/>
      <c r="EP48" s="171"/>
      <c r="EQ48" s="171"/>
      <c r="ER48" s="171"/>
      <c r="ES48" s="171"/>
      <c r="ET48" s="171"/>
      <c r="EU48" s="171"/>
      <c r="EV48" s="171"/>
      <c r="EW48" s="171"/>
      <c r="EX48" s="171"/>
      <c r="EY48" s="171"/>
      <c r="EZ48" s="171"/>
      <c r="FA48" s="171"/>
      <c r="FB48" s="171"/>
      <c r="FC48" s="171"/>
      <c r="FD48" s="171"/>
      <c r="FE48" s="173"/>
      <c r="FF48" s="174"/>
      <c r="FG48" s="174"/>
      <c r="FH48" s="174"/>
      <c r="FI48" s="174"/>
      <c r="FJ48" s="174"/>
      <c r="FK48" s="174"/>
      <c r="FL48" s="174"/>
      <c r="FM48" s="174"/>
      <c r="FN48" s="174"/>
      <c r="FO48" s="174"/>
      <c r="FP48" s="174"/>
      <c r="FQ48" s="174"/>
      <c r="FR48" s="174"/>
      <c r="FS48" s="174"/>
      <c r="FT48" s="174"/>
      <c r="FU48" s="174"/>
      <c r="FV48" s="174"/>
      <c r="FW48" s="174"/>
      <c r="FX48" s="174"/>
      <c r="FY48" s="174"/>
      <c r="FZ48" s="174"/>
      <c r="GA48" s="174"/>
      <c r="GB48" s="174"/>
      <c r="GC48" s="174"/>
      <c r="GD48" s="174"/>
      <c r="GE48" s="174"/>
      <c r="GF48" s="174"/>
      <c r="GG48" s="174"/>
      <c r="GH48" s="174"/>
      <c r="GI48" s="174"/>
      <c r="GJ48" s="174"/>
      <c r="GK48" s="174"/>
      <c r="GL48" s="175"/>
      <c r="GM48" s="171"/>
      <c r="GN48" s="171"/>
      <c r="GO48" s="171"/>
      <c r="GP48" s="171"/>
      <c r="GQ48" s="171"/>
      <c r="GR48" s="171"/>
      <c r="GS48" s="171"/>
      <c r="GT48" s="171"/>
      <c r="GU48" s="171"/>
      <c r="GV48" s="171"/>
      <c r="GW48" s="171"/>
      <c r="GX48" s="171"/>
      <c r="GY48" s="171"/>
      <c r="GZ48" s="171"/>
      <c r="HA48" s="171"/>
      <c r="HB48" s="171"/>
      <c r="HC48" s="171"/>
      <c r="HD48" s="171"/>
      <c r="HE48" s="171"/>
      <c r="HF48" s="171"/>
      <c r="HG48" s="171"/>
      <c r="HH48" s="171"/>
      <c r="HI48" s="171"/>
      <c r="HJ48" s="171"/>
      <c r="HK48" s="171"/>
      <c r="HL48" s="171"/>
      <c r="HM48" s="171"/>
      <c r="HN48" s="171"/>
      <c r="HO48" s="171"/>
      <c r="HP48" s="171"/>
      <c r="HQ48" s="171"/>
      <c r="HR48" s="171"/>
      <c r="HS48" s="171"/>
      <c r="HT48" s="171"/>
      <c r="HU48" s="171"/>
      <c r="HV48" s="171"/>
      <c r="HW48" s="171"/>
      <c r="HX48" s="171"/>
      <c r="HY48" s="171"/>
      <c r="HZ48" s="171"/>
      <c r="IA48" s="171"/>
      <c r="IB48" s="171"/>
      <c r="IC48" s="171"/>
      <c r="ID48" s="171"/>
      <c r="IE48" s="171"/>
      <c r="IF48" s="171"/>
      <c r="IG48" s="171"/>
      <c r="IH48" s="171"/>
      <c r="II48" s="171"/>
      <c r="IJ48" s="171"/>
      <c r="IK48" s="171"/>
      <c r="IL48" s="171"/>
      <c r="IM48" s="171"/>
      <c r="IN48" s="171"/>
      <c r="IO48" s="171"/>
      <c r="IP48" s="171"/>
      <c r="IQ48" s="171"/>
      <c r="IR48" s="171"/>
      <c r="IS48" s="171"/>
      <c r="IT48" s="171"/>
      <c r="IU48" s="171"/>
      <c r="IV48" s="171"/>
      <c r="IW48" s="171"/>
      <c r="IX48" s="171"/>
      <c r="IY48" s="171"/>
      <c r="IZ48" s="171"/>
      <c r="JA48" s="171"/>
      <c r="JB48" s="171"/>
      <c r="JC48" s="171"/>
      <c r="JD48" s="171"/>
      <c r="JE48" s="171"/>
      <c r="JF48" s="171"/>
      <c r="JG48" s="171"/>
      <c r="JH48" s="171"/>
      <c r="JI48" s="171"/>
      <c r="JJ48" s="171"/>
      <c r="JK48" s="171"/>
      <c r="JL48" s="171"/>
      <c r="JM48" s="171"/>
      <c r="JN48" s="171"/>
      <c r="JO48" s="171"/>
      <c r="JP48" s="171"/>
      <c r="JQ48" s="171"/>
      <c r="JR48" s="171"/>
      <c r="JS48" s="171"/>
      <c r="JT48" s="171"/>
      <c r="JU48" s="171"/>
      <c r="JV48" s="171"/>
      <c r="JW48" s="171"/>
      <c r="JX48" s="171"/>
      <c r="JY48" s="171"/>
      <c r="JZ48" s="171"/>
      <c r="KA48" s="171"/>
      <c r="KB48" s="171"/>
      <c r="KC48" s="171"/>
      <c r="KD48" s="171"/>
      <c r="KE48" s="171"/>
      <c r="KF48" s="171"/>
      <c r="KG48" s="171"/>
      <c r="KH48" s="171"/>
      <c r="KI48" s="171"/>
      <c r="KJ48" s="171"/>
      <c r="KK48" s="171"/>
      <c r="KL48" s="171"/>
      <c r="KM48" s="171"/>
      <c r="KN48" s="171"/>
      <c r="KO48" s="171"/>
      <c r="KP48" s="171"/>
      <c r="KQ48" s="171"/>
      <c r="KR48" s="171"/>
      <c r="KS48" s="171"/>
      <c r="KT48" s="171"/>
      <c r="KU48" s="171"/>
      <c r="KV48" s="171"/>
      <c r="KW48" s="171"/>
      <c r="KX48" s="171"/>
      <c r="KY48" s="171"/>
      <c r="KZ48" s="171"/>
      <c r="LA48" s="171"/>
      <c r="LB48" s="171"/>
      <c r="LC48" s="171"/>
      <c r="LD48" s="171"/>
      <c r="LE48" s="171"/>
      <c r="LF48" s="171"/>
      <c r="LG48" s="171"/>
      <c r="LH48" s="171"/>
      <c r="LI48" s="171"/>
      <c r="LJ48" s="171"/>
      <c r="LK48" s="171"/>
      <c r="LL48" s="171"/>
      <c r="LM48" s="171"/>
      <c r="LN48" s="171"/>
      <c r="LO48" s="171"/>
      <c r="LP48" s="171"/>
      <c r="LQ48" s="171"/>
      <c r="LR48" s="171"/>
      <c r="LS48" s="171"/>
      <c r="LT48" s="171"/>
      <c r="LU48" s="171"/>
      <c r="LV48" s="171"/>
      <c r="LW48" s="171"/>
      <c r="LX48" s="171"/>
      <c r="LY48" s="171"/>
      <c r="LZ48" s="171"/>
      <c r="MA48" s="171"/>
      <c r="MB48" s="171"/>
      <c r="MC48" s="171"/>
      <c r="MD48" s="171"/>
      <c r="ME48" s="171"/>
      <c r="MF48" s="171"/>
      <c r="MG48" s="171"/>
      <c r="MH48" s="171"/>
      <c r="MI48" s="171"/>
      <c r="MJ48" s="171"/>
      <c r="MK48" s="171"/>
      <c r="ML48" s="171"/>
      <c r="MM48" s="171"/>
      <c r="MN48" s="171"/>
      <c r="MO48" s="171"/>
      <c r="MP48" s="171"/>
      <c r="MQ48" s="171"/>
      <c r="MR48" s="171"/>
      <c r="MS48" s="171"/>
      <c r="MT48" s="171"/>
      <c r="MU48" s="171"/>
      <c r="MV48" s="171"/>
      <c r="MW48" s="171"/>
      <c r="MX48" s="171"/>
      <c r="MY48" s="171"/>
      <c r="MZ48" s="171"/>
      <c r="NA48" s="171"/>
      <c r="NB48" s="171"/>
      <c r="NC48" s="171"/>
      <c r="ND48" s="171"/>
      <c r="NE48" s="171"/>
      <c r="NF48" s="171"/>
      <c r="NG48" s="171"/>
      <c r="NH48" s="171"/>
      <c r="NI48" s="171"/>
      <c r="NJ48" s="171"/>
      <c r="NK48" s="171"/>
      <c r="NL48" s="171"/>
      <c r="NM48" s="171"/>
      <c r="NN48" s="171"/>
      <c r="NO48" s="171"/>
      <c r="NP48" s="171"/>
      <c r="NQ48" s="171"/>
      <c r="NR48" s="171"/>
      <c r="NS48" s="171"/>
      <c r="NT48" s="171"/>
      <c r="NU48" s="171"/>
    </row>
    <row r="49" spans="2:385" ht="12.75" customHeight="1" x14ac:dyDescent="0.2">
      <c r="B49" s="202"/>
      <c r="C49" s="204"/>
      <c r="D49" s="204"/>
      <c r="E49" s="204"/>
      <c r="F49" s="204"/>
      <c r="S49" s="199"/>
      <c r="AO49" s="171"/>
      <c r="AP49" s="171"/>
      <c r="AQ49" s="171"/>
      <c r="AR49" s="171"/>
      <c r="AS49" s="171"/>
      <c r="AT49" s="171"/>
      <c r="AU49" s="171"/>
      <c r="AV49" s="171"/>
      <c r="AW49" s="171"/>
      <c r="AX49" s="171"/>
      <c r="AY49" s="171"/>
      <c r="AZ49" s="171"/>
      <c r="BA49" s="171"/>
      <c r="BB49" s="171"/>
      <c r="BC49" s="171"/>
      <c r="BD49" s="171"/>
      <c r="BE49" s="171"/>
      <c r="BF49" s="171"/>
      <c r="BG49" s="184"/>
      <c r="BH49" s="184"/>
      <c r="BI49" s="184"/>
      <c r="BJ49" s="184"/>
      <c r="BK49" s="184"/>
      <c r="BL49" s="184"/>
      <c r="BM49" s="184"/>
      <c r="BN49" s="184"/>
      <c r="BO49" s="184"/>
      <c r="BP49" s="184"/>
      <c r="BQ49" s="184"/>
      <c r="BR49" s="184"/>
      <c r="BS49" s="184"/>
      <c r="BT49" s="184"/>
      <c r="BU49" s="184"/>
      <c r="BV49" s="184"/>
      <c r="BW49" s="184"/>
      <c r="BX49" s="184"/>
      <c r="BY49" s="184"/>
      <c r="BZ49" s="184"/>
      <c r="CA49" s="184"/>
      <c r="CB49" s="171"/>
      <c r="CC49" s="171"/>
      <c r="CD49" s="171"/>
      <c r="CE49" s="171"/>
      <c r="CF49" s="171"/>
      <c r="CG49" s="171"/>
      <c r="CH49" s="171"/>
      <c r="CI49" s="171"/>
      <c r="CJ49" s="171"/>
      <c r="CK49" s="171"/>
      <c r="CL49" s="171"/>
      <c r="CM49" s="171"/>
      <c r="CN49" s="171"/>
      <c r="CO49" s="171"/>
      <c r="CP49" s="171"/>
      <c r="CQ49" s="171"/>
      <c r="CR49" s="171"/>
      <c r="CS49" s="171"/>
      <c r="CT49" s="171"/>
      <c r="CU49" s="171"/>
      <c r="CV49" s="171"/>
      <c r="CW49" s="171"/>
      <c r="CX49" s="171"/>
      <c r="CY49" s="171"/>
      <c r="CZ49" s="171"/>
      <c r="DA49" s="171"/>
      <c r="DB49" s="171"/>
      <c r="DC49" s="171"/>
      <c r="DD49" s="171"/>
      <c r="DE49" s="171"/>
      <c r="DF49" s="171"/>
      <c r="DG49" s="171"/>
      <c r="DH49" s="171"/>
      <c r="DI49" s="171"/>
      <c r="DJ49" s="171"/>
      <c r="DK49" s="171"/>
      <c r="DL49" s="171"/>
      <c r="DM49" s="171"/>
      <c r="DN49" s="171"/>
      <c r="DO49" s="171"/>
      <c r="DP49" s="171"/>
      <c r="DQ49" s="171"/>
      <c r="DR49" s="171"/>
      <c r="DS49" s="171"/>
      <c r="DT49" s="171"/>
      <c r="DU49" s="171"/>
      <c r="DV49" s="171"/>
      <c r="DW49" s="171"/>
      <c r="DX49" s="171"/>
      <c r="DY49" s="171"/>
      <c r="DZ49" s="171"/>
      <c r="EA49" s="171"/>
      <c r="EB49" s="171"/>
      <c r="EC49" s="171"/>
      <c r="ED49" s="171"/>
      <c r="EE49" s="171"/>
      <c r="EF49" s="171"/>
      <c r="EG49" s="171"/>
      <c r="EH49" s="171"/>
      <c r="EI49" s="171"/>
      <c r="EJ49" s="171"/>
      <c r="EK49" s="171"/>
      <c r="EL49" s="171"/>
      <c r="EM49" s="171"/>
      <c r="EN49" s="171"/>
      <c r="EO49" s="171"/>
      <c r="EP49" s="171"/>
      <c r="EQ49" s="171"/>
      <c r="ER49" s="171"/>
      <c r="ES49" s="171"/>
      <c r="ET49" s="171"/>
      <c r="EU49" s="171"/>
      <c r="EV49" s="171"/>
      <c r="EW49" s="171"/>
      <c r="EX49" s="171"/>
      <c r="EY49" s="171"/>
      <c r="EZ49" s="171"/>
      <c r="FA49" s="171"/>
      <c r="FB49" s="171"/>
      <c r="FC49" s="171"/>
      <c r="FD49" s="171"/>
      <c r="FE49" s="171"/>
      <c r="FF49" s="171"/>
      <c r="FG49" s="171"/>
      <c r="FH49" s="171"/>
      <c r="FI49" s="171"/>
      <c r="FJ49" s="171"/>
      <c r="FK49" s="171"/>
      <c r="FL49" s="171"/>
      <c r="FM49" s="171"/>
      <c r="FN49" s="171"/>
      <c r="FO49" s="171"/>
      <c r="FP49" s="171"/>
      <c r="FQ49" s="171"/>
      <c r="FR49" s="171"/>
      <c r="FS49" s="171"/>
      <c r="FT49" s="171"/>
      <c r="FU49" s="171"/>
      <c r="FV49" s="171"/>
      <c r="FW49" s="171"/>
      <c r="FX49" s="171"/>
      <c r="FY49" s="171"/>
      <c r="FZ49" s="171"/>
      <c r="GA49" s="171"/>
      <c r="GB49" s="171"/>
      <c r="GC49" s="171"/>
      <c r="GD49" s="171"/>
      <c r="GE49" s="171"/>
      <c r="GF49" s="171"/>
      <c r="GG49" s="171"/>
      <c r="GH49" s="171"/>
      <c r="GI49" s="171"/>
      <c r="GJ49" s="171"/>
      <c r="GK49" s="171"/>
      <c r="GL49" s="171"/>
      <c r="GM49" s="171"/>
      <c r="GN49" s="171"/>
      <c r="GO49" s="171"/>
      <c r="GP49" s="171"/>
      <c r="GQ49" s="171"/>
      <c r="GR49" s="171"/>
      <c r="GS49" s="171"/>
      <c r="GT49" s="171"/>
      <c r="GU49" s="171"/>
      <c r="GV49" s="171"/>
      <c r="GW49" s="171"/>
      <c r="GX49" s="171"/>
      <c r="GY49" s="171"/>
      <c r="GZ49" s="171"/>
      <c r="HA49" s="171"/>
      <c r="HB49" s="171"/>
      <c r="HC49" s="171"/>
      <c r="HD49" s="171"/>
      <c r="HE49" s="171"/>
      <c r="HF49" s="171"/>
      <c r="HG49" s="171"/>
      <c r="HH49" s="171"/>
      <c r="HI49" s="171"/>
      <c r="HJ49" s="171"/>
      <c r="HK49" s="171"/>
      <c r="HL49" s="171"/>
      <c r="HM49" s="171"/>
      <c r="HN49" s="171"/>
      <c r="HO49" s="171"/>
      <c r="HP49" s="171"/>
      <c r="HQ49" s="171"/>
      <c r="HR49" s="171"/>
      <c r="HS49" s="171"/>
      <c r="HT49" s="171"/>
      <c r="HU49" s="171"/>
      <c r="HV49" s="171"/>
      <c r="HW49" s="171"/>
      <c r="HX49" s="171"/>
      <c r="HY49" s="171"/>
      <c r="HZ49" s="171"/>
      <c r="IA49" s="171"/>
      <c r="IB49" s="171"/>
      <c r="IC49" s="171"/>
      <c r="ID49" s="171"/>
      <c r="IE49" s="171"/>
      <c r="IF49" s="171"/>
      <c r="IG49" s="171"/>
      <c r="IH49" s="171"/>
      <c r="II49" s="171"/>
      <c r="IJ49" s="171"/>
      <c r="IK49" s="171"/>
      <c r="IL49" s="171"/>
      <c r="IM49" s="171"/>
      <c r="IN49" s="171"/>
      <c r="IO49" s="171"/>
      <c r="IP49" s="171"/>
      <c r="IQ49" s="171"/>
      <c r="IR49" s="171"/>
      <c r="IS49" s="171"/>
      <c r="IT49" s="171"/>
      <c r="IU49" s="171"/>
      <c r="IV49" s="171"/>
      <c r="IW49" s="171"/>
      <c r="IX49" s="171"/>
      <c r="IY49" s="171"/>
      <c r="IZ49" s="171"/>
      <c r="JA49" s="171"/>
      <c r="JB49" s="171"/>
      <c r="JC49" s="171"/>
      <c r="JD49" s="171"/>
      <c r="JE49" s="171"/>
      <c r="JF49" s="171"/>
      <c r="JG49" s="171"/>
      <c r="JH49" s="171"/>
      <c r="JI49" s="171"/>
      <c r="JJ49" s="171"/>
      <c r="JK49" s="171"/>
      <c r="JL49" s="171"/>
      <c r="JM49" s="171"/>
      <c r="JN49" s="171"/>
      <c r="JO49" s="171"/>
      <c r="JP49" s="171"/>
      <c r="JQ49" s="171"/>
      <c r="JR49" s="171"/>
      <c r="JS49" s="171"/>
      <c r="JT49" s="171"/>
      <c r="JU49" s="171"/>
      <c r="JV49" s="171"/>
      <c r="JW49" s="171"/>
      <c r="JX49" s="171"/>
      <c r="JY49" s="171"/>
      <c r="JZ49" s="171"/>
      <c r="KA49" s="171"/>
      <c r="KB49" s="171"/>
      <c r="KC49" s="171"/>
      <c r="KD49" s="171"/>
      <c r="KE49" s="171"/>
      <c r="KF49" s="171"/>
      <c r="KG49" s="171"/>
      <c r="KH49" s="171"/>
      <c r="KI49" s="171"/>
      <c r="KJ49" s="171"/>
      <c r="KK49" s="171"/>
      <c r="KL49" s="171"/>
      <c r="KM49" s="171"/>
      <c r="KN49" s="171"/>
      <c r="KO49" s="171"/>
      <c r="KP49" s="171"/>
      <c r="KQ49" s="171"/>
      <c r="KR49" s="171"/>
      <c r="KS49" s="171"/>
      <c r="KT49" s="171"/>
      <c r="KU49" s="171"/>
      <c r="KV49" s="171"/>
      <c r="KW49" s="171"/>
      <c r="KX49" s="171"/>
      <c r="KY49" s="171"/>
      <c r="KZ49" s="171"/>
      <c r="LA49" s="171"/>
      <c r="LB49" s="171"/>
      <c r="LC49" s="171"/>
      <c r="LD49" s="171"/>
      <c r="LE49" s="171"/>
      <c r="LF49" s="171"/>
      <c r="LG49" s="171"/>
      <c r="LH49" s="171"/>
      <c r="LI49" s="171"/>
      <c r="LJ49" s="171"/>
      <c r="LK49" s="171"/>
      <c r="LL49" s="171"/>
      <c r="LM49" s="171"/>
      <c r="LN49" s="171"/>
      <c r="LO49" s="171"/>
      <c r="LP49" s="171"/>
      <c r="LQ49" s="171"/>
      <c r="LR49" s="171"/>
      <c r="LS49" s="171"/>
      <c r="LT49" s="171"/>
      <c r="LU49" s="171"/>
      <c r="LV49" s="171"/>
      <c r="LW49" s="171"/>
      <c r="LX49" s="171"/>
      <c r="LY49" s="171"/>
      <c r="LZ49" s="171"/>
      <c r="MA49" s="171"/>
      <c r="MB49" s="171"/>
      <c r="MC49" s="171"/>
      <c r="MD49" s="171"/>
      <c r="ME49" s="171"/>
      <c r="MF49" s="171"/>
      <c r="MG49" s="171"/>
      <c r="MH49" s="171"/>
      <c r="MI49" s="171"/>
      <c r="MJ49" s="171"/>
      <c r="MK49" s="171"/>
      <c r="ML49" s="171"/>
      <c r="MM49" s="171"/>
      <c r="MN49" s="171"/>
      <c r="MO49" s="171"/>
      <c r="MP49" s="171"/>
      <c r="MQ49" s="171"/>
      <c r="MR49" s="171"/>
      <c r="MS49" s="171"/>
      <c r="MT49" s="171"/>
      <c r="MU49" s="171"/>
      <c r="MV49" s="171"/>
      <c r="MW49" s="171"/>
      <c r="MX49" s="171"/>
      <c r="MY49" s="171"/>
      <c r="MZ49" s="171"/>
      <c r="NA49" s="171"/>
      <c r="NB49" s="171"/>
      <c r="NC49" s="171"/>
      <c r="ND49" s="171"/>
      <c r="NE49" s="171"/>
      <c r="NF49" s="171"/>
      <c r="NG49" s="171"/>
      <c r="NH49" s="171"/>
      <c r="NI49" s="171"/>
      <c r="NJ49" s="171"/>
      <c r="NK49" s="171"/>
      <c r="NL49" s="171"/>
      <c r="NM49" s="171"/>
      <c r="NN49" s="171"/>
      <c r="NO49" s="171"/>
      <c r="NP49" s="171"/>
      <c r="NQ49" s="171"/>
      <c r="NR49" s="171"/>
      <c r="NS49" s="171"/>
      <c r="NT49" s="171"/>
      <c r="NU49" s="171"/>
    </row>
    <row r="50" spans="2:385" ht="12.75" customHeight="1" x14ac:dyDescent="0.2">
      <c r="B50" s="205" t="s">
        <v>46</v>
      </c>
      <c r="C50" s="206"/>
      <c r="D50" s="206"/>
      <c r="E50" s="206"/>
      <c r="F50" s="206"/>
      <c r="S50" s="199"/>
      <c r="AO50" s="171"/>
      <c r="AP50" s="171"/>
      <c r="AQ50" s="171"/>
      <c r="AR50" s="171"/>
      <c r="AS50" s="171"/>
      <c r="AT50" s="171"/>
      <c r="AU50" s="171"/>
      <c r="AV50" s="171"/>
      <c r="AW50" s="171"/>
      <c r="AX50" s="171"/>
      <c r="AY50" s="171"/>
      <c r="AZ50" s="171"/>
      <c r="BA50" s="171"/>
      <c r="BB50" s="171"/>
      <c r="BC50" s="171"/>
      <c r="BD50" s="171"/>
      <c r="BE50" s="171"/>
      <c r="BF50" s="171"/>
      <c r="BG50" s="184"/>
      <c r="BH50" s="184"/>
      <c r="BI50" s="184"/>
      <c r="BJ50" s="184"/>
      <c r="BK50" s="184"/>
      <c r="BL50" s="184"/>
      <c r="BM50" s="184"/>
      <c r="BN50" s="184"/>
      <c r="BO50" s="184"/>
      <c r="BP50" s="184"/>
      <c r="BQ50" s="184"/>
      <c r="BR50" s="184"/>
      <c r="BS50" s="184"/>
      <c r="BT50" s="184"/>
      <c r="BU50" s="184"/>
      <c r="BV50" s="184"/>
      <c r="BW50" s="184"/>
      <c r="BX50" s="184"/>
      <c r="BY50" s="184"/>
      <c r="BZ50" s="184"/>
      <c r="CA50" s="184"/>
      <c r="CB50" s="171"/>
      <c r="CC50" s="171"/>
      <c r="CD50" s="171"/>
      <c r="CE50" s="171"/>
      <c r="CF50" s="171"/>
      <c r="CG50" s="171"/>
      <c r="CH50" s="171"/>
      <c r="CI50" s="171"/>
      <c r="CJ50" s="171"/>
      <c r="CK50" s="171"/>
      <c r="CL50" s="171"/>
      <c r="CM50" s="171"/>
      <c r="CN50" s="171"/>
      <c r="CO50" s="171"/>
      <c r="CP50" s="171"/>
      <c r="CQ50" s="171"/>
      <c r="CR50" s="171"/>
      <c r="CS50" s="171"/>
      <c r="CT50" s="171"/>
      <c r="CU50" s="171"/>
      <c r="CV50" s="171"/>
      <c r="CW50" s="171"/>
      <c r="CX50" s="171"/>
      <c r="CY50" s="171"/>
      <c r="CZ50" s="171"/>
      <c r="DA50" s="171"/>
      <c r="DB50" s="171"/>
      <c r="DC50" s="171"/>
      <c r="DD50" s="171"/>
      <c r="DE50" s="171"/>
      <c r="DF50" s="171"/>
      <c r="DG50" s="171"/>
      <c r="DH50" s="171"/>
      <c r="DI50" s="171"/>
      <c r="DJ50" s="171"/>
      <c r="DK50" s="171"/>
      <c r="DL50" s="171"/>
      <c r="DM50" s="171"/>
      <c r="DN50" s="171"/>
      <c r="DO50" s="171"/>
      <c r="DP50" s="171"/>
      <c r="DQ50" s="171"/>
      <c r="DR50" s="171"/>
      <c r="DS50" s="171"/>
      <c r="DT50" s="171"/>
      <c r="DU50" s="171"/>
      <c r="DV50" s="171"/>
      <c r="DW50" s="171"/>
      <c r="DX50" s="171"/>
      <c r="DY50" s="171"/>
      <c r="DZ50" s="171"/>
      <c r="EA50" s="171"/>
      <c r="EB50" s="171"/>
      <c r="EC50" s="171"/>
      <c r="ED50" s="171"/>
      <c r="EE50" s="171"/>
      <c r="EF50" s="171"/>
      <c r="EG50" s="171"/>
      <c r="EH50" s="171"/>
      <c r="EI50" s="171"/>
      <c r="EJ50" s="171"/>
      <c r="EK50" s="171"/>
      <c r="EL50" s="171"/>
      <c r="EM50" s="171"/>
      <c r="EN50" s="171"/>
      <c r="EO50" s="171"/>
      <c r="EP50" s="171"/>
      <c r="EQ50" s="171"/>
      <c r="ER50" s="171"/>
      <c r="ES50" s="171"/>
      <c r="ET50" s="171"/>
      <c r="EU50" s="171"/>
      <c r="EV50" s="171"/>
      <c r="EW50" s="171"/>
      <c r="EX50" s="171"/>
      <c r="EY50" s="171"/>
      <c r="EZ50" s="171"/>
      <c r="FA50" s="171"/>
      <c r="FB50" s="171"/>
      <c r="FC50" s="171"/>
      <c r="FD50" s="171"/>
      <c r="FE50" s="171"/>
      <c r="FF50" s="171"/>
      <c r="FG50" s="171"/>
      <c r="FH50" s="171"/>
      <c r="FI50" s="171"/>
      <c r="FJ50" s="171"/>
      <c r="FK50" s="171"/>
      <c r="FL50" s="173"/>
      <c r="FM50" s="174"/>
      <c r="FN50" s="174"/>
      <c r="FO50" s="174"/>
      <c r="FP50" s="174"/>
      <c r="FQ50" s="174"/>
      <c r="FR50" s="174"/>
      <c r="FS50" s="174"/>
      <c r="FT50" s="174"/>
      <c r="FU50" s="174"/>
      <c r="FV50" s="174"/>
      <c r="FW50" s="174"/>
      <c r="FX50" s="174"/>
      <c r="FY50" s="174"/>
      <c r="FZ50" s="174"/>
      <c r="GA50" s="174"/>
      <c r="GB50" s="174"/>
      <c r="GC50" s="174"/>
      <c r="GD50" s="174"/>
      <c r="GE50" s="174"/>
      <c r="GF50" s="174"/>
      <c r="GG50" s="174"/>
      <c r="GH50" s="174"/>
      <c r="GI50" s="174"/>
      <c r="GJ50" s="174"/>
      <c r="GK50" s="174"/>
      <c r="GL50" s="174"/>
      <c r="GM50" s="174"/>
      <c r="GN50" s="174"/>
      <c r="GO50" s="174"/>
      <c r="GP50" s="174"/>
      <c r="GQ50" s="174"/>
      <c r="GR50" s="174"/>
      <c r="GS50" s="175"/>
      <c r="GT50" s="171"/>
      <c r="GU50" s="171"/>
      <c r="GV50" s="171"/>
      <c r="GW50" s="171"/>
      <c r="GX50" s="171"/>
      <c r="GY50" s="171"/>
      <c r="GZ50" s="171"/>
      <c r="HA50" s="171"/>
      <c r="HB50" s="171"/>
      <c r="HC50" s="171"/>
      <c r="HD50" s="171"/>
      <c r="HE50" s="171"/>
      <c r="HF50" s="171"/>
      <c r="HG50" s="171"/>
      <c r="HH50" s="171"/>
      <c r="HI50" s="171"/>
      <c r="HJ50" s="171"/>
      <c r="HK50" s="171"/>
      <c r="HL50" s="171"/>
      <c r="HM50" s="171"/>
      <c r="HN50" s="171"/>
      <c r="HO50" s="171"/>
      <c r="HP50" s="171"/>
      <c r="HQ50" s="171"/>
      <c r="HR50" s="171"/>
      <c r="HS50" s="171"/>
      <c r="HT50" s="171"/>
      <c r="HU50" s="171"/>
      <c r="HV50" s="171"/>
      <c r="HW50" s="171"/>
      <c r="HX50" s="171"/>
      <c r="HY50" s="171"/>
      <c r="HZ50" s="171"/>
      <c r="IA50" s="171"/>
      <c r="IB50" s="171"/>
      <c r="IC50" s="171"/>
      <c r="ID50" s="171"/>
      <c r="IE50" s="171"/>
      <c r="IF50" s="171"/>
      <c r="IG50" s="171"/>
      <c r="IH50" s="171"/>
      <c r="II50" s="171"/>
      <c r="IJ50" s="171"/>
      <c r="IK50" s="171"/>
      <c r="IL50" s="171"/>
      <c r="IM50" s="171"/>
      <c r="IN50" s="171"/>
      <c r="IO50" s="171"/>
      <c r="IP50" s="171"/>
      <c r="IQ50" s="171"/>
      <c r="IR50" s="171"/>
      <c r="IS50" s="171"/>
      <c r="IT50" s="171"/>
      <c r="IU50" s="171"/>
      <c r="IV50" s="171"/>
      <c r="IW50" s="171"/>
      <c r="IX50" s="171"/>
      <c r="IY50" s="171"/>
      <c r="IZ50" s="171"/>
      <c r="JA50" s="171"/>
      <c r="JB50" s="171"/>
      <c r="JC50" s="171"/>
      <c r="JD50" s="171"/>
      <c r="JE50" s="171"/>
      <c r="JF50" s="171"/>
      <c r="JG50" s="171"/>
      <c r="JH50" s="171"/>
      <c r="JI50" s="171"/>
      <c r="JJ50" s="171"/>
      <c r="JK50" s="171"/>
      <c r="JL50" s="171"/>
      <c r="JM50" s="171"/>
      <c r="JN50" s="171"/>
      <c r="JO50" s="171"/>
      <c r="JP50" s="171"/>
      <c r="JQ50" s="171"/>
      <c r="JR50" s="171"/>
      <c r="JS50" s="171"/>
      <c r="JT50" s="171"/>
      <c r="JU50" s="171"/>
      <c r="JV50" s="171"/>
      <c r="JW50" s="171"/>
      <c r="JX50" s="171"/>
      <c r="JY50" s="171"/>
      <c r="JZ50" s="171"/>
      <c r="KA50" s="171"/>
      <c r="KB50" s="171"/>
      <c r="KC50" s="171"/>
      <c r="KD50" s="171"/>
      <c r="KE50" s="171"/>
      <c r="KF50" s="171"/>
      <c r="KG50" s="171"/>
      <c r="KH50" s="171"/>
      <c r="KI50" s="171"/>
      <c r="KJ50" s="171"/>
      <c r="KK50" s="171"/>
      <c r="KL50" s="171"/>
      <c r="KM50" s="171"/>
      <c r="KN50" s="171"/>
      <c r="KO50" s="171"/>
      <c r="KP50" s="171"/>
      <c r="KQ50" s="171"/>
      <c r="KR50" s="171"/>
      <c r="KS50" s="171"/>
      <c r="KT50" s="171"/>
      <c r="KU50" s="171"/>
      <c r="KV50" s="171"/>
      <c r="KW50" s="171"/>
      <c r="KX50" s="171"/>
      <c r="KY50" s="171"/>
      <c r="KZ50" s="171"/>
      <c r="LA50" s="171"/>
      <c r="LB50" s="171"/>
      <c r="LC50" s="171"/>
      <c r="LD50" s="171"/>
      <c r="LE50" s="171"/>
      <c r="LF50" s="171"/>
      <c r="LG50" s="171"/>
      <c r="LH50" s="171"/>
      <c r="LI50" s="171"/>
      <c r="LJ50" s="171"/>
      <c r="LK50" s="171"/>
      <c r="LL50" s="171"/>
      <c r="LM50" s="171"/>
      <c r="LN50" s="171"/>
      <c r="LO50" s="171"/>
      <c r="LP50" s="171"/>
      <c r="LQ50" s="171"/>
      <c r="LR50" s="171"/>
      <c r="LS50" s="171"/>
      <c r="LT50" s="171"/>
      <c r="LU50" s="171"/>
      <c r="LV50" s="171"/>
      <c r="LW50" s="171"/>
      <c r="LX50" s="171"/>
      <c r="LY50" s="171"/>
      <c r="LZ50" s="171"/>
      <c r="MA50" s="171"/>
      <c r="MB50" s="171"/>
      <c r="MC50" s="171"/>
      <c r="MD50" s="171"/>
      <c r="ME50" s="171"/>
      <c r="MF50" s="171"/>
      <c r="MG50" s="171"/>
      <c r="MH50" s="171"/>
      <c r="MI50" s="171"/>
      <c r="MJ50" s="171"/>
      <c r="MK50" s="171"/>
      <c r="ML50" s="171"/>
      <c r="MM50" s="171"/>
      <c r="MN50" s="171"/>
      <c r="MO50" s="171"/>
      <c r="MP50" s="171"/>
      <c r="MQ50" s="171"/>
      <c r="MR50" s="171"/>
      <c r="MS50" s="171"/>
      <c r="MT50" s="171"/>
      <c r="MU50" s="171"/>
      <c r="MV50" s="171"/>
      <c r="MW50" s="171"/>
      <c r="MX50" s="171"/>
      <c r="MY50" s="171"/>
      <c r="MZ50" s="171"/>
      <c r="NA50" s="171"/>
      <c r="NB50" s="171"/>
      <c r="NC50" s="171"/>
      <c r="ND50" s="171"/>
      <c r="NE50" s="171"/>
      <c r="NF50" s="171"/>
      <c r="NG50" s="171"/>
      <c r="NH50" s="171"/>
      <c r="NI50" s="171"/>
      <c r="NJ50" s="171"/>
      <c r="NK50" s="171"/>
      <c r="NL50" s="171"/>
      <c r="NM50" s="171"/>
      <c r="NN50" s="171"/>
      <c r="NO50" s="171"/>
      <c r="NP50" s="171"/>
      <c r="NQ50" s="171"/>
      <c r="NR50" s="171"/>
      <c r="NS50" s="171"/>
      <c r="NT50" s="171"/>
      <c r="NU50" s="171"/>
    </row>
    <row r="51" spans="2:385" ht="12.75" customHeight="1" x14ac:dyDescent="0.2">
      <c r="B51" s="202"/>
      <c r="C51" s="204"/>
      <c r="D51" s="204"/>
      <c r="E51" s="204"/>
      <c r="F51" s="204"/>
      <c r="S51" s="199"/>
      <c r="AO51" s="171"/>
      <c r="AP51" s="171"/>
      <c r="AQ51" s="171"/>
      <c r="AR51" s="171"/>
      <c r="AS51" s="171"/>
      <c r="AT51" s="171"/>
      <c r="AU51" s="171"/>
      <c r="AV51" s="171"/>
      <c r="AW51" s="171"/>
      <c r="AX51" s="171"/>
      <c r="AY51" s="171"/>
      <c r="AZ51" s="171"/>
      <c r="BA51" s="171"/>
      <c r="BB51" s="171"/>
      <c r="BC51" s="171"/>
      <c r="BD51" s="171"/>
      <c r="BE51" s="171"/>
      <c r="BF51" s="171"/>
      <c r="BG51" s="184"/>
      <c r="BH51" s="184"/>
      <c r="BI51" s="184"/>
      <c r="BJ51" s="184"/>
      <c r="BK51" s="184"/>
      <c r="BL51" s="184"/>
      <c r="BM51" s="184"/>
      <c r="BN51" s="184"/>
      <c r="BO51" s="184"/>
      <c r="BP51" s="184"/>
      <c r="BQ51" s="184"/>
      <c r="BR51" s="184"/>
      <c r="BS51" s="184"/>
      <c r="BT51" s="184"/>
      <c r="BU51" s="184"/>
      <c r="BV51" s="184"/>
      <c r="BW51" s="184"/>
      <c r="BX51" s="184"/>
      <c r="BY51" s="184"/>
      <c r="BZ51" s="184"/>
      <c r="CA51" s="184"/>
      <c r="CB51" s="171"/>
      <c r="CC51" s="171"/>
      <c r="CD51" s="171"/>
      <c r="CE51" s="171"/>
      <c r="CF51" s="171"/>
      <c r="CG51" s="171"/>
      <c r="CH51" s="171"/>
      <c r="CI51" s="171"/>
      <c r="CJ51" s="171"/>
      <c r="CK51" s="171"/>
      <c r="CL51" s="171"/>
      <c r="CM51" s="171"/>
      <c r="CN51" s="171"/>
      <c r="CO51" s="171"/>
      <c r="CP51" s="171"/>
      <c r="CQ51" s="171"/>
      <c r="CR51" s="171"/>
      <c r="CS51" s="171"/>
      <c r="CT51" s="171"/>
      <c r="CU51" s="171"/>
      <c r="CV51" s="171"/>
      <c r="CW51" s="171"/>
      <c r="CX51" s="171"/>
      <c r="CY51" s="171"/>
      <c r="CZ51" s="171"/>
      <c r="DA51" s="171"/>
      <c r="DB51" s="171"/>
      <c r="DC51" s="171"/>
      <c r="DD51" s="171"/>
      <c r="DE51" s="171"/>
      <c r="DF51" s="171"/>
      <c r="DG51" s="171"/>
      <c r="DH51" s="171"/>
      <c r="DI51" s="171"/>
      <c r="DJ51" s="171"/>
      <c r="DK51" s="171"/>
      <c r="DL51" s="171"/>
      <c r="DM51" s="171"/>
      <c r="DN51" s="171"/>
      <c r="DO51" s="171"/>
      <c r="DP51" s="171"/>
      <c r="DQ51" s="171"/>
      <c r="DR51" s="171"/>
      <c r="DS51" s="171"/>
      <c r="DT51" s="171"/>
      <c r="DU51" s="171"/>
      <c r="DV51" s="171"/>
      <c r="DW51" s="171"/>
      <c r="DX51" s="171"/>
      <c r="DY51" s="171"/>
      <c r="DZ51" s="171"/>
      <c r="EA51" s="171"/>
      <c r="EB51" s="171"/>
      <c r="EC51" s="171"/>
      <c r="ED51" s="171"/>
      <c r="EE51" s="171"/>
      <c r="EF51" s="171"/>
      <c r="EG51" s="171"/>
      <c r="EH51" s="171"/>
      <c r="EI51" s="171"/>
      <c r="EJ51" s="171"/>
      <c r="EK51" s="171"/>
      <c r="EL51" s="171"/>
      <c r="EM51" s="171"/>
      <c r="EN51" s="171"/>
      <c r="EO51" s="171"/>
      <c r="EP51" s="171"/>
      <c r="EQ51" s="171"/>
      <c r="ER51" s="171"/>
      <c r="ES51" s="171"/>
      <c r="ET51" s="171"/>
      <c r="EU51" s="171"/>
      <c r="EV51" s="171"/>
      <c r="EW51" s="171"/>
      <c r="EX51" s="171"/>
      <c r="EY51" s="171"/>
      <c r="EZ51" s="171"/>
      <c r="FA51" s="171"/>
      <c r="FB51" s="171"/>
      <c r="FC51" s="171"/>
      <c r="FD51" s="171"/>
      <c r="FE51" s="171"/>
      <c r="FF51" s="171"/>
      <c r="FG51" s="171"/>
      <c r="FH51" s="171"/>
      <c r="FI51" s="171"/>
      <c r="FJ51" s="171"/>
      <c r="FK51" s="171"/>
      <c r="FL51" s="171"/>
      <c r="FM51" s="171"/>
      <c r="FN51" s="171"/>
      <c r="FO51" s="171"/>
      <c r="FP51" s="171"/>
      <c r="FQ51" s="171"/>
      <c r="FR51" s="171"/>
      <c r="FS51" s="171"/>
      <c r="FT51" s="171"/>
      <c r="FU51" s="171"/>
      <c r="FV51" s="171"/>
      <c r="FW51" s="171"/>
      <c r="FX51" s="171"/>
      <c r="FY51" s="171"/>
      <c r="FZ51" s="171"/>
      <c r="GA51" s="171"/>
      <c r="GB51" s="171"/>
      <c r="GC51" s="171"/>
      <c r="GD51" s="171"/>
      <c r="GE51" s="171"/>
      <c r="GF51" s="171"/>
      <c r="GG51" s="171"/>
      <c r="GH51" s="171"/>
      <c r="GI51" s="171"/>
      <c r="GJ51" s="171"/>
      <c r="GK51" s="171"/>
      <c r="GL51" s="171"/>
      <c r="GM51" s="171"/>
      <c r="GN51" s="171"/>
      <c r="GO51" s="171"/>
      <c r="GP51" s="171"/>
      <c r="GQ51" s="171"/>
      <c r="GR51" s="171"/>
      <c r="GS51" s="171"/>
      <c r="GT51" s="171"/>
      <c r="GU51" s="171"/>
      <c r="GV51" s="171"/>
      <c r="GW51" s="171"/>
      <c r="GX51" s="171"/>
      <c r="GY51" s="171"/>
      <c r="GZ51" s="171"/>
      <c r="HA51" s="171"/>
      <c r="HB51" s="171"/>
      <c r="HC51" s="171"/>
      <c r="HD51" s="171"/>
      <c r="HE51" s="171"/>
      <c r="HF51" s="171"/>
      <c r="HG51" s="171"/>
      <c r="HH51" s="171"/>
      <c r="HI51" s="171"/>
      <c r="HJ51" s="171"/>
      <c r="HK51" s="171"/>
      <c r="HL51" s="171"/>
      <c r="HM51" s="171"/>
      <c r="HN51" s="171"/>
      <c r="HO51" s="171"/>
      <c r="HP51" s="171"/>
      <c r="HQ51" s="171"/>
      <c r="HR51" s="171"/>
      <c r="HS51" s="171"/>
      <c r="HT51" s="171"/>
      <c r="HU51" s="171"/>
      <c r="HV51" s="171"/>
      <c r="HW51" s="171"/>
      <c r="HX51" s="171"/>
      <c r="HY51" s="171"/>
      <c r="HZ51" s="171"/>
      <c r="IA51" s="171"/>
      <c r="IB51" s="171"/>
      <c r="IC51" s="171"/>
      <c r="ID51" s="171"/>
      <c r="IE51" s="171"/>
      <c r="IF51" s="171"/>
      <c r="IG51" s="171"/>
      <c r="IH51" s="171"/>
      <c r="II51" s="171"/>
      <c r="IJ51" s="171"/>
      <c r="IK51" s="171"/>
      <c r="IL51" s="171"/>
      <c r="IM51" s="171"/>
      <c r="IN51" s="171"/>
      <c r="IO51" s="171"/>
      <c r="IP51" s="171"/>
      <c r="IQ51" s="171"/>
      <c r="IR51" s="171"/>
      <c r="IS51" s="171"/>
      <c r="IT51" s="171"/>
      <c r="IU51" s="171"/>
      <c r="IV51" s="171"/>
      <c r="IW51" s="171"/>
      <c r="IX51" s="171"/>
      <c r="IY51" s="171"/>
      <c r="IZ51" s="171"/>
      <c r="JA51" s="171"/>
      <c r="JB51" s="171"/>
      <c r="JC51" s="171"/>
      <c r="JD51" s="171"/>
      <c r="JE51" s="171"/>
      <c r="JF51" s="171"/>
      <c r="JG51" s="171"/>
      <c r="JH51" s="171"/>
      <c r="JI51" s="171"/>
      <c r="JJ51" s="171"/>
      <c r="JK51" s="171"/>
      <c r="JL51" s="171"/>
      <c r="JM51" s="171"/>
      <c r="JN51" s="171"/>
      <c r="JO51" s="171"/>
      <c r="JP51" s="171"/>
      <c r="JQ51" s="171"/>
      <c r="JR51" s="171"/>
      <c r="JS51" s="171"/>
      <c r="JT51" s="171"/>
      <c r="JU51" s="171"/>
      <c r="JV51" s="171"/>
      <c r="JW51" s="171"/>
      <c r="JX51" s="171"/>
      <c r="JY51" s="171"/>
      <c r="JZ51" s="171"/>
      <c r="KA51" s="171"/>
      <c r="KB51" s="171"/>
      <c r="KC51" s="171"/>
      <c r="KD51" s="171"/>
      <c r="KE51" s="171"/>
      <c r="KF51" s="171"/>
      <c r="KG51" s="171"/>
      <c r="KH51" s="171"/>
      <c r="KI51" s="171"/>
      <c r="KJ51" s="171"/>
      <c r="KK51" s="171"/>
      <c r="KL51" s="171"/>
      <c r="KM51" s="171"/>
      <c r="KN51" s="171"/>
      <c r="KO51" s="171"/>
      <c r="KP51" s="171"/>
      <c r="KQ51" s="171"/>
      <c r="KR51" s="171"/>
      <c r="KS51" s="171"/>
      <c r="KT51" s="171"/>
      <c r="KU51" s="171"/>
      <c r="KV51" s="171"/>
      <c r="KW51" s="171"/>
      <c r="KX51" s="171"/>
      <c r="KY51" s="171"/>
      <c r="KZ51" s="171"/>
      <c r="LA51" s="171"/>
      <c r="LB51" s="171"/>
      <c r="LC51" s="171"/>
      <c r="LD51" s="171"/>
      <c r="LE51" s="171"/>
      <c r="LF51" s="171"/>
      <c r="LG51" s="171"/>
      <c r="LH51" s="171"/>
      <c r="LI51" s="171"/>
      <c r="LJ51" s="171"/>
      <c r="LK51" s="171"/>
      <c r="LL51" s="171"/>
      <c r="LM51" s="171"/>
      <c r="LN51" s="171"/>
      <c r="LO51" s="171"/>
      <c r="LP51" s="171"/>
      <c r="LQ51" s="171"/>
      <c r="LR51" s="171"/>
      <c r="LS51" s="171"/>
      <c r="LT51" s="171"/>
      <c r="LU51" s="171"/>
      <c r="LV51" s="171"/>
      <c r="LW51" s="171"/>
      <c r="LX51" s="171"/>
      <c r="LY51" s="171"/>
      <c r="LZ51" s="171"/>
      <c r="MA51" s="171"/>
      <c r="MB51" s="171"/>
      <c r="MC51" s="171"/>
      <c r="MD51" s="171"/>
      <c r="ME51" s="171"/>
      <c r="MF51" s="171"/>
      <c r="MG51" s="171"/>
      <c r="MH51" s="171"/>
      <c r="MI51" s="171"/>
      <c r="MJ51" s="171"/>
      <c r="MK51" s="171"/>
      <c r="ML51" s="171"/>
      <c r="MM51" s="171"/>
      <c r="MN51" s="171"/>
      <c r="MO51" s="171"/>
      <c r="MP51" s="171"/>
      <c r="MQ51" s="171"/>
      <c r="MR51" s="171"/>
      <c r="MS51" s="171"/>
      <c r="MT51" s="171"/>
      <c r="MU51" s="171"/>
      <c r="MV51" s="171"/>
      <c r="MW51" s="171"/>
      <c r="MX51" s="171"/>
      <c r="MY51" s="171"/>
      <c r="MZ51" s="171"/>
      <c r="NA51" s="171"/>
      <c r="NB51" s="171"/>
      <c r="NC51" s="171"/>
      <c r="ND51" s="171"/>
      <c r="NE51" s="171"/>
      <c r="NF51" s="171"/>
      <c r="NG51" s="171"/>
      <c r="NH51" s="171"/>
      <c r="NI51" s="171"/>
      <c r="NJ51" s="171"/>
      <c r="NK51" s="171"/>
      <c r="NL51" s="171"/>
      <c r="NM51" s="171"/>
      <c r="NN51" s="171"/>
      <c r="NO51" s="171"/>
      <c r="NP51" s="171"/>
      <c r="NQ51" s="171"/>
      <c r="NR51" s="171"/>
      <c r="NS51" s="171"/>
      <c r="NT51" s="171"/>
      <c r="NU51" s="171"/>
    </row>
    <row r="52" spans="2:385" ht="12.75" customHeight="1" x14ac:dyDescent="0.2">
      <c r="B52" s="205" t="s">
        <v>47</v>
      </c>
      <c r="C52" s="206"/>
      <c r="D52" s="206"/>
      <c r="E52" s="206"/>
      <c r="F52" s="206"/>
      <c r="S52" s="199"/>
      <c r="AO52" s="171"/>
      <c r="AP52" s="171"/>
      <c r="AQ52" s="171"/>
      <c r="AR52" s="171"/>
      <c r="AS52" s="171"/>
      <c r="AT52" s="171"/>
      <c r="AU52" s="171"/>
      <c r="AV52" s="171"/>
      <c r="AW52" s="171"/>
      <c r="AX52" s="171"/>
      <c r="AY52" s="171"/>
      <c r="AZ52" s="171"/>
      <c r="BA52" s="171"/>
      <c r="BB52" s="171"/>
      <c r="BC52" s="171"/>
      <c r="BD52" s="171"/>
      <c r="BE52" s="171"/>
      <c r="BF52" s="171"/>
      <c r="BG52" s="184"/>
      <c r="BH52" s="184"/>
      <c r="BI52" s="184"/>
      <c r="BJ52" s="184"/>
      <c r="BK52" s="184"/>
      <c r="BL52" s="184"/>
      <c r="BM52" s="184"/>
      <c r="BN52" s="184"/>
      <c r="BO52" s="184"/>
      <c r="BP52" s="184"/>
      <c r="BQ52" s="184"/>
      <c r="BR52" s="184"/>
      <c r="BS52" s="184"/>
      <c r="BT52" s="184"/>
      <c r="BU52" s="184"/>
      <c r="BV52" s="184"/>
      <c r="BW52" s="184"/>
      <c r="BX52" s="184"/>
      <c r="BY52" s="184"/>
      <c r="BZ52" s="184"/>
      <c r="CA52" s="184"/>
      <c r="CB52" s="171"/>
      <c r="CC52" s="171"/>
      <c r="CD52" s="171"/>
      <c r="CE52" s="171"/>
      <c r="CF52" s="171"/>
      <c r="CG52" s="171"/>
      <c r="CH52" s="171"/>
      <c r="CI52" s="171"/>
      <c r="CJ52" s="171"/>
      <c r="CK52" s="171"/>
      <c r="CL52" s="171"/>
      <c r="CM52" s="171"/>
      <c r="CN52" s="171"/>
      <c r="CO52" s="171"/>
      <c r="CP52" s="171"/>
      <c r="CQ52" s="171"/>
      <c r="CR52" s="171"/>
      <c r="CS52" s="171"/>
      <c r="CT52" s="171"/>
      <c r="CU52" s="171"/>
      <c r="CV52" s="171"/>
      <c r="CW52" s="171"/>
      <c r="CX52" s="171"/>
      <c r="CY52" s="171"/>
      <c r="CZ52" s="171"/>
      <c r="DA52" s="171"/>
      <c r="DB52" s="171"/>
      <c r="DC52" s="171"/>
      <c r="DD52" s="171"/>
      <c r="DE52" s="171"/>
      <c r="DF52" s="171"/>
      <c r="DG52" s="171"/>
      <c r="DH52" s="171"/>
      <c r="DI52" s="171"/>
      <c r="DJ52" s="171"/>
      <c r="DK52" s="171"/>
      <c r="DL52" s="171"/>
      <c r="DM52" s="171"/>
      <c r="DN52" s="171"/>
      <c r="DO52" s="171"/>
      <c r="DP52" s="171"/>
      <c r="DQ52" s="171"/>
      <c r="DR52" s="171"/>
      <c r="DS52" s="171"/>
      <c r="DT52" s="171"/>
      <c r="DU52" s="171"/>
      <c r="DV52" s="171"/>
      <c r="DW52" s="171"/>
      <c r="DX52" s="171"/>
      <c r="DY52" s="171"/>
      <c r="DZ52" s="171"/>
      <c r="EA52" s="171"/>
      <c r="EB52" s="171"/>
      <c r="EC52" s="171"/>
      <c r="ED52" s="171"/>
      <c r="EE52" s="171"/>
      <c r="EF52" s="171"/>
      <c r="EG52" s="171"/>
      <c r="EH52" s="171"/>
      <c r="EI52" s="171"/>
      <c r="EJ52" s="171"/>
      <c r="EK52" s="171"/>
      <c r="EL52" s="171"/>
      <c r="EM52" s="171"/>
      <c r="EN52" s="171"/>
      <c r="EO52" s="171"/>
      <c r="EP52" s="171"/>
      <c r="EQ52" s="171"/>
      <c r="ER52" s="171"/>
      <c r="ES52" s="171"/>
      <c r="ET52" s="171"/>
      <c r="EU52" s="171"/>
      <c r="EV52" s="171"/>
      <c r="EW52" s="171"/>
      <c r="EX52" s="171"/>
      <c r="EY52" s="171"/>
      <c r="EZ52" s="171"/>
      <c r="FA52" s="171"/>
      <c r="FB52" s="171"/>
      <c r="FC52" s="171"/>
      <c r="FD52" s="171"/>
      <c r="FE52" s="171"/>
      <c r="FF52" s="171"/>
      <c r="FG52" s="171"/>
      <c r="FH52" s="171"/>
      <c r="FI52" s="171"/>
      <c r="FJ52" s="171"/>
      <c r="FK52" s="171"/>
      <c r="FL52" s="171"/>
      <c r="FM52" s="171"/>
      <c r="FN52" s="171"/>
      <c r="FO52" s="171"/>
      <c r="FP52" s="171"/>
      <c r="FQ52" s="171"/>
      <c r="FR52" s="171"/>
      <c r="FS52" s="173"/>
      <c r="FT52" s="174"/>
      <c r="FU52" s="174"/>
      <c r="FV52" s="174"/>
      <c r="FW52" s="174"/>
      <c r="FX52" s="174"/>
      <c r="FY52" s="174"/>
      <c r="FZ52" s="174"/>
      <c r="GA52" s="174"/>
      <c r="GB52" s="174"/>
      <c r="GC52" s="174"/>
      <c r="GD52" s="174"/>
      <c r="GE52" s="174"/>
      <c r="GF52" s="174"/>
      <c r="GG52" s="174"/>
      <c r="GH52" s="174"/>
      <c r="GI52" s="174"/>
      <c r="GJ52" s="174"/>
      <c r="GK52" s="174"/>
      <c r="GL52" s="174"/>
      <c r="GM52" s="174"/>
      <c r="GN52" s="174"/>
      <c r="GO52" s="174"/>
      <c r="GP52" s="174"/>
      <c r="GQ52" s="174"/>
      <c r="GR52" s="174"/>
      <c r="GS52" s="174"/>
      <c r="GT52" s="174"/>
      <c r="GU52" s="174"/>
      <c r="GV52" s="174"/>
      <c r="GW52" s="174"/>
      <c r="GX52" s="174"/>
      <c r="GY52" s="174"/>
      <c r="GZ52" s="175"/>
      <c r="HA52" s="171"/>
      <c r="HB52" s="171"/>
      <c r="HC52" s="171"/>
      <c r="HD52" s="171"/>
      <c r="HE52" s="171"/>
      <c r="HF52" s="171"/>
      <c r="HG52" s="171"/>
      <c r="HH52" s="171"/>
      <c r="HI52" s="171"/>
      <c r="HJ52" s="171"/>
      <c r="HK52" s="171"/>
      <c r="HL52" s="171"/>
      <c r="HM52" s="171"/>
      <c r="HN52" s="171"/>
      <c r="HO52" s="171"/>
      <c r="HP52" s="171"/>
      <c r="HQ52" s="171"/>
      <c r="HR52" s="171"/>
      <c r="HS52" s="171"/>
      <c r="HT52" s="171"/>
      <c r="HU52" s="171"/>
      <c r="HV52" s="171"/>
      <c r="HW52" s="171"/>
      <c r="HX52" s="171"/>
      <c r="HY52" s="171"/>
      <c r="HZ52" s="171"/>
      <c r="IA52" s="171"/>
      <c r="IB52" s="171"/>
      <c r="IC52" s="171"/>
      <c r="ID52" s="171"/>
      <c r="IE52" s="171"/>
      <c r="IF52" s="171"/>
      <c r="IG52" s="171"/>
      <c r="IH52" s="171"/>
      <c r="II52" s="171"/>
      <c r="IJ52" s="171"/>
      <c r="IK52" s="171"/>
      <c r="IL52" s="171"/>
      <c r="IM52" s="171"/>
      <c r="IN52" s="171"/>
      <c r="IO52" s="171"/>
      <c r="IP52" s="171"/>
      <c r="IQ52" s="171"/>
      <c r="IR52" s="171"/>
      <c r="IS52" s="171"/>
      <c r="IT52" s="171"/>
      <c r="IU52" s="171"/>
      <c r="IV52" s="171"/>
      <c r="IW52" s="171"/>
      <c r="IX52" s="171"/>
      <c r="IY52" s="171"/>
      <c r="IZ52" s="171"/>
      <c r="JA52" s="171"/>
      <c r="JB52" s="171"/>
      <c r="JC52" s="171"/>
      <c r="JD52" s="171"/>
      <c r="JE52" s="171"/>
      <c r="JF52" s="171"/>
      <c r="JG52" s="171"/>
      <c r="JH52" s="171"/>
      <c r="JI52" s="171"/>
      <c r="JJ52" s="171"/>
      <c r="JK52" s="171"/>
      <c r="JL52" s="171"/>
      <c r="JM52" s="171"/>
      <c r="JN52" s="171"/>
      <c r="JO52" s="171"/>
      <c r="JP52" s="171"/>
      <c r="JQ52" s="171"/>
      <c r="JR52" s="171"/>
      <c r="JS52" s="171"/>
      <c r="JT52" s="171"/>
      <c r="JU52" s="171"/>
      <c r="JV52" s="171"/>
      <c r="JW52" s="171"/>
      <c r="JX52" s="171"/>
      <c r="JY52" s="171"/>
      <c r="JZ52" s="171"/>
      <c r="KA52" s="171"/>
      <c r="KB52" s="171"/>
      <c r="KC52" s="171"/>
      <c r="KD52" s="171"/>
      <c r="KE52" s="171"/>
      <c r="KF52" s="171"/>
      <c r="KG52" s="171"/>
      <c r="KH52" s="171"/>
      <c r="KI52" s="171"/>
      <c r="KJ52" s="171"/>
      <c r="KK52" s="171"/>
      <c r="KL52" s="171"/>
      <c r="KM52" s="171"/>
      <c r="KN52" s="171"/>
      <c r="KO52" s="171"/>
      <c r="KP52" s="171"/>
      <c r="KQ52" s="171"/>
      <c r="KR52" s="171"/>
      <c r="KS52" s="171"/>
      <c r="KT52" s="171"/>
      <c r="KU52" s="171"/>
      <c r="KV52" s="171"/>
      <c r="KW52" s="171"/>
      <c r="KX52" s="171"/>
      <c r="KY52" s="171"/>
      <c r="KZ52" s="171"/>
      <c r="LA52" s="171"/>
      <c r="LB52" s="171"/>
      <c r="LC52" s="171"/>
      <c r="LD52" s="171"/>
      <c r="LE52" s="171"/>
      <c r="LF52" s="171"/>
      <c r="LG52" s="171"/>
      <c r="LH52" s="171"/>
      <c r="LI52" s="171"/>
      <c r="LJ52" s="171"/>
      <c r="LK52" s="171"/>
      <c r="LL52" s="171"/>
      <c r="LM52" s="171"/>
      <c r="LN52" s="171"/>
      <c r="LO52" s="171"/>
      <c r="LP52" s="171"/>
      <c r="LQ52" s="171"/>
      <c r="LR52" s="171"/>
      <c r="LS52" s="171"/>
      <c r="LT52" s="171"/>
      <c r="LU52" s="171"/>
      <c r="LV52" s="171"/>
      <c r="LW52" s="171"/>
      <c r="LX52" s="171"/>
      <c r="LY52" s="171"/>
      <c r="LZ52" s="171"/>
      <c r="MA52" s="171"/>
      <c r="MB52" s="171"/>
      <c r="MC52" s="171"/>
      <c r="MD52" s="171"/>
      <c r="ME52" s="171"/>
      <c r="MF52" s="171"/>
      <c r="MG52" s="171"/>
      <c r="MH52" s="171"/>
      <c r="MI52" s="171"/>
      <c r="MJ52" s="171"/>
      <c r="MK52" s="171"/>
      <c r="ML52" s="171"/>
      <c r="MM52" s="171"/>
      <c r="MN52" s="171"/>
      <c r="MO52" s="171"/>
      <c r="MP52" s="171"/>
      <c r="MQ52" s="171"/>
      <c r="MR52" s="171"/>
      <c r="MS52" s="171"/>
      <c r="MT52" s="171"/>
      <c r="MU52" s="171"/>
      <c r="MV52" s="171"/>
      <c r="MW52" s="171"/>
      <c r="MX52" s="171"/>
      <c r="MY52" s="171"/>
      <c r="MZ52" s="171"/>
      <c r="NA52" s="171"/>
      <c r="NB52" s="171"/>
      <c r="NC52" s="171"/>
      <c r="ND52" s="171"/>
      <c r="NE52" s="171"/>
      <c r="NF52" s="171"/>
      <c r="NG52" s="171"/>
      <c r="NH52" s="171"/>
      <c r="NI52" s="171"/>
      <c r="NJ52" s="171"/>
      <c r="NK52" s="171"/>
      <c r="NL52" s="171"/>
      <c r="NM52" s="171"/>
      <c r="NN52" s="171"/>
      <c r="NO52" s="171"/>
      <c r="NP52" s="171"/>
      <c r="NQ52" s="171"/>
      <c r="NR52" s="171"/>
      <c r="NS52" s="171"/>
      <c r="NT52" s="171"/>
      <c r="NU52" s="171"/>
    </row>
    <row r="53" spans="2:385" ht="12" customHeight="1" x14ac:dyDescent="0.2">
      <c r="B53" s="202"/>
      <c r="C53" s="204"/>
      <c r="D53" s="204"/>
      <c r="E53" s="204"/>
      <c r="F53" s="204"/>
      <c r="S53" s="199"/>
      <c r="AO53" s="171"/>
      <c r="AP53" s="171"/>
      <c r="AQ53" s="171"/>
      <c r="AR53" s="171"/>
      <c r="AS53" s="171"/>
      <c r="AT53" s="171"/>
      <c r="AU53" s="171"/>
      <c r="AV53" s="171"/>
      <c r="AW53" s="171"/>
      <c r="AX53" s="171"/>
      <c r="AY53" s="171"/>
      <c r="AZ53" s="171"/>
      <c r="BA53" s="171"/>
      <c r="BB53" s="171"/>
      <c r="BC53" s="171"/>
      <c r="BD53" s="171"/>
      <c r="BE53" s="171"/>
      <c r="BF53" s="171"/>
      <c r="BG53" s="184"/>
      <c r="BH53" s="184"/>
      <c r="BI53" s="184"/>
      <c r="BJ53" s="184"/>
      <c r="BK53" s="184"/>
      <c r="BL53" s="184"/>
      <c r="BM53" s="184"/>
      <c r="BN53" s="184"/>
      <c r="BO53" s="184"/>
      <c r="BP53" s="184"/>
      <c r="BQ53" s="184"/>
      <c r="BR53" s="184"/>
      <c r="BS53" s="184"/>
      <c r="BT53" s="184"/>
      <c r="BU53" s="184"/>
      <c r="BV53" s="184"/>
      <c r="BW53" s="184"/>
      <c r="BX53" s="184"/>
      <c r="BY53" s="184"/>
      <c r="BZ53" s="184"/>
      <c r="CA53" s="184"/>
      <c r="CB53" s="171"/>
      <c r="CC53" s="171"/>
      <c r="CD53" s="171"/>
      <c r="CE53" s="171"/>
      <c r="CF53" s="171"/>
      <c r="CG53" s="171"/>
      <c r="CH53" s="171"/>
      <c r="CI53" s="171"/>
      <c r="CJ53" s="171"/>
      <c r="CK53" s="171"/>
      <c r="CL53" s="171"/>
      <c r="CM53" s="171"/>
      <c r="CN53" s="171"/>
      <c r="CO53" s="171"/>
      <c r="CP53" s="171"/>
      <c r="CQ53" s="171"/>
      <c r="CR53" s="171"/>
      <c r="CS53" s="171"/>
      <c r="CT53" s="171"/>
      <c r="CU53" s="171"/>
      <c r="CV53" s="171"/>
      <c r="CW53" s="171"/>
      <c r="CX53" s="171"/>
      <c r="CY53" s="171"/>
      <c r="CZ53" s="171"/>
      <c r="DA53" s="171"/>
      <c r="DB53" s="171"/>
      <c r="DC53" s="171"/>
      <c r="DD53" s="171"/>
      <c r="DE53" s="171"/>
      <c r="DF53" s="171"/>
      <c r="DG53" s="171"/>
      <c r="DH53" s="171"/>
      <c r="DI53" s="171"/>
      <c r="DJ53" s="171"/>
      <c r="DK53" s="171"/>
      <c r="DL53" s="171"/>
      <c r="DM53" s="171"/>
      <c r="DN53" s="171"/>
      <c r="DO53" s="171"/>
      <c r="DP53" s="171"/>
      <c r="DQ53" s="171"/>
      <c r="DR53" s="171"/>
      <c r="DS53" s="171"/>
      <c r="DT53" s="171"/>
      <c r="DU53" s="171"/>
      <c r="DV53" s="171"/>
      <c r="DW53" s="171"/>
      <c r="DX53" s="171"/>
      <c r="DY53" s="171"/>
      <c r="DZ53" s="171"/>
      <c r="EA53" s="171"/>
      <c r="EB53" s="171"/>
      <c r="EC53" s="171"/>
      <c r="ED53" s="171"/>
      <c r="EE53" s="171"/>
      <c r="EF53" s="171"/>
      <c r="EG53" s="171"/>
      <c r="EH53" s="171"/>
      <c r="EI53" s="171"/>
      <c r="EJ53" s="171"/>
      <c r="EK53" s="171"/>
      <c r="EL53" s="171"/>
      <c r="EM53" s="171"/>
      <c r="EN53" s="171"/>
      <c r="EO53" s="171"/>
      <c r="EP53" s="171"/>
      <c r="EQ53" s="171"/>
      <c r="ER53" s="171"/>
      <c r="ES53" s="171"/>
      <c r="ET53" s="171"/>
      <c r="EU53" s="171"/>
      <c r="EV53" s="171"/>
      <c r="EW53" s="171"/>
      <c r="EX53" s="171"/>
      <c r="EY53" s="171"/>
      <c r="EZ53" s="171"/>
      <c r="FA53" s="171"/>
      <c r="FB53" s="171"/>
      <c r="FC53" s="171"/>
      <c r="FD53" s="171"/>
      <c r="FE53" s="171"/>
      <c r="FF53" s="171"/>
      <c r="FG53" s="171"/>
      <c r="FH53" s="171"/>
      <c r="FI53" s="171"/>
      <c r="FJ53" s="171"/>
      <c r="FK53" s="171"/>
      <c r="FL53" s="171"/>
      <c r="FM53" s="171"/>
      <c r="FN53" s="171"/>
      <c r="FO53" s="171"/>
      <c r="FP53" s="171"/>
      <c r="FQ53" s="171"/>
      <c r="FR53" s="171"/>
      <c r="FS53" s="171"/>
      <c r="FT53" s="171"/>
      <c r="FU53" s="171"/>
      <c r="FV53" s="171"/>
      <c r="FW53" s="171"/>
      <c r="FX53" s="171"/>
      <c r="FY53" s="171"/>
      <c r="FZ53" s="171"/>
      <c r="GA53" s="171"/>
      <c r="GB53" s="171"/>
      <c r="GC53" s="171"/>
      <c r="GD53" s="171"/>
      <c r="GE53" s="171"/>
      <c r="GF53" s="171"/>
      <c r="GG53" s="171"/>
      <c r="GH53" s="171"/>
      <c r="GI53" s="171"/>
      <c r="GJ53" s="171"/>
      <c r="GK53" s="171"/>
      <c r="GL53" s="171"/>
      <c r="GM53" s="171"/>
      <c r="GN53" s="171"/>
      <c r="GO53" s="171"/>
      <c r="GP53" s="171"/>
      <c r="GQ53" s="171"/>
      <c r="GR53" s="171"/>
      <c r="GS53" s="171"/>
      <c r="GT53" s="171"/>
      <c r="GU53" s="171"/>
      <c r="GV53" s="171"/>
      <c r="GW53" s="171"/>
      <c r="GX53" s="171"/>
      <c r="GY53" s="171"/>
      <c r="GZ53" s="171"/>
      <c r="HA53" s="171"/>
      <c r="HB53" s="171"/>
      <c r="HC53" s="171"/>
      <c r="HD53" s="171"/>
      <c r="HE53" s="171"/>
      <c r="HF53" s="171"/>
      <c r="HG53" s="171"/>
      <c r="HH53" s="171"/>
      <c r="HI53" s="171"/>
      <c r="HJ53" s="171"/>
      <c r="HK53" s="171"/>
      <c r="HL53" s="171"/>
      <c r="HM53" s="171"/>
      <c r="HN53" s="171"/>
      <c r="HO53" s="171"/>
      <c r="HP53" s="171"/>
      <c r="HQ53" s="171"/>
      <c r="HR53" s="171"/>
      <c r="HS53" s="171"/>
      <c r="HT53" s="171"/>
      <c r="HU53" s="171"/>
      <c r="HV53" s="171"/>
      <c r="HW53" s="171"/>
      <c r="HX53" s="171"/>
      <c r="HY53" s="171"/>
      <c r="HZ53" s="171"/>
      <c r="IA53" s="171"/>
      <c r="IB53" s="171"/>
      <c r="IC53" s="171"/>
      <c r="ID53" s="171"/>
      <c r="IE53" s="171"/>
      <c r="IF53" s="171"/>
      <c r="IG53" s="171"/>
      <c r="IH53" s="171"/>
      <c r="II53" s="171"/>
      <c r="IJ53" s="171"/>
      <c r="IK53" s="171"/>
      <c r="IL53" s="171"/>
      <c r="IM53" s="171"/>
      <c r="IN53" s="171"/>
      <c r="IO53" s="171"/>
      <c r="IP53" s="171"/>
      <c r="IQ53" s="171"/>
      <c r="IR53" s="171"/>
      <c r="IS53" s="171"/>
      <c r="IT53" s="171"/>
      <c r="IU53" s="171"/>
      <c r="IV53" s="171"/>
      <c r="IW53" s="171"/>
      <c r="IX53" s="171"/>
      <c r="IY53" s="171"/>
      <c r="IZ53" s="171"/>
      <c r="JA53" s="171"/>
      <c r="JB53" s="171"/>
      <c r="JC53" s="171"/>
      <c r="JD53" s="171"/>
      <c r="JE53" s="171"/>
      <c r="JF53" s="171"/>
      <c r="JG53" s="171"/>
      <c r="JH53" s="171"/>
      <c r="JI53" s="171"/>
      <c r="JJ53" s="171"/>
      <c r="JK53" s="171"/>
      <c r="JL53" s="171"/>
      <c r="JM53" s="171"/>
      <c r="JN53" s="171"/>
      <c r="JO53" s="171"/>
      <c r="JP53" s="171"/>
      <c r="JQ53" s="171"/>
      <c r="JR53" s="171"/>
      <c r="JS53" s="171"/>
      <c r="JT53" s="171"/>
      <c r="JU53" s="171"/>
      <c r="JV53" s="171"/>
      <c r="JW53" s="171"/>
      <c r="JX53" s="171"/>
      <c r="JY53" s="171"/>
      <c r="JZ53" s="171"/>
      <c r="KA53" s="171"/>
      <c r="KB53" s="171"/>
      <c r="KC53" s="171"/>
      <c r="KD53" s="171"/>
      <c r="KE53" s="171"/>
      <c r="KF53" s="171"/>
      <c r="KG53" s="171"/>
      <c r="KH53" s="171"/>
      <c r="KI53" s="171"/>
      <c r="KJ53" s="171"/>
      <c r="KK53" s="171"/>
      <c r="KL53" s="171"/>
      <c r="KM53" s="171"/>
      <c r="KN53" s="171"/>
      <c r="KO53" s="171"/>
      <c r="KP53" s="171"/>
      <c r="KQ53" s="171"/>
      <c r="KR53" s="171"/>
      <c r="KS53" s="171"/>
      <c r="KT53" s="171"/>
      <c r="KU53" s="171"/>
      <c r="KV53" s="171"/>
      <c r="KW53" s="171"/>
      <c r="KX53" s="171"/>
      <c r="KY53" s="171"/>
      <c r="KZ53" s="171"/>
      <c r="LA53" s="171"/>
      <c r="LB53" s="171"/>
      <c r="LC53" s="171"/>
      <c r="LD53" s="171"/>
      <c r="LE53" s="171"/>
      <c r="LF53" s="171"/>
      <c r="LG53" s="171"/>
      <c r="LH53" s="171"/>
      <c r="LI53" s="171"/>
      <c r="LJ53" s="171"/>
      <c r="LK53" s="171"/>
      <c r="LL53" s="171"/>
      <c r="LM53" s="171"/>
      <c r="LN53" s="171"/>
      <c r="LO53" s="171"/>
      <c r="LP53" s="171"/>
      <c r="LQ53" s="171"/>
      <c r="LR53" s="171"/>
      <c r="LS53" s="171"/>
      <c r="LT53" s="171"/>
      <c r="LU53" s="171"/>
      <c r="LV53" s="171"/>
      <c r="LW53" s="171"/>
      <c r="LX53" s="171"/>
      <c r="LY53" s="171"/>
      <c r="LZ53" s="171"/>
      <c r="MA53" s="171"/>
      <c r="MB53" s="171"/>
      <c r="MC53" s="171"/>
      <c r="MD53" s="171"/>
      <c r="ME53" s="171"/>
      <c r="MF53" s="171"/>
      <c r="MG53" s="171"/>
      <c r="MH53" s="171"/>
      <c r="MI53" s="171"/>
      <c r="MJ53" s="171"/>
      <c r="MK53" s="171"/>
      <c r="ML53" s="171"/>
      <c r="MM53" s="171"/>
      <c r="MN53" s="171"/>
      <c r="MO53" s="171"/>
      <c r="MP53" s="171"/>
      <c r="MQ53" s="171"/>
      <c r="MR53" s="171"/>
      <c r="MS53" s="171"/>
      <c r="MT53" s="171"/>
      <c r="MU53" s="171"/>
      <c r="MV53" s="171"/>
      <c r="MW53" s="171"/>
      <c r="MX53" s="171"/>
      <c r="MY53" s="171"/>
      <c r="MZ53" s="171"/>
      <c r="NA53" s="171"/>
      <c r="NB53" s="171"/>
      <c r="NC53" s="171"/>
      <c r="ND53" s="171"/>
      <c r="NE53" s="171"/>
      <c r="NF53" s="171"/>
      <c r="NG53" s="171"/>
      <c r="NH53" s="171"/>
      <c r="NI53" s="171"/>
      <c r="NJ53" s="171"/>
      <c r="NK53" s="171"/>
      <c r="NL53" s="171"/>
      <c r="NM53" s="171"/>
      <c r="NN53" s="171"/>
      <c r="NO53" s="171"/>
      <c r="NP53" s="171"/>
      <c r="NQ53" s="171"/>
      <c r="NR53" s="171"/>
      <c r="NS53" s="171"/>
      <c r="NT53" s="171"/>
      <c r="NU53" s="171"/>
    </row>
    <row r="54" spans="2:385" ht="12" customHeight="1" x14ac:dyDescent="0.2">
      <c r="B54" s="205" t="s">
        <v>48</v>
      </c>
      <c r="C54" s="206"/>
      <c r="D54" s="206"/>
      <c r="E54" s="206"/>
      <c r="F54" s="206"/>
      <c r="S54" s="199"/>
      <c r="AO54" s="171"/>
      <c r="AP54" s="171"/>
      <c r="AQ54" s="171"/>
      <c r="AR54" s="171"/>
      <c r="AS54" s="171"/>
      <c r="AT54" s="171"/>
      <c r="AU54" s="171"/>
      <c r="AV54" s="171"/>
      <c r="AW54" s="171"/>
      <c r="AX54" s="171"/>
      <c r="AY54" s="171"/>
      <c r="AZ54" s="171"/>
      <c r="BA54" s="171"/>
      <c r="BB54" s="171"/>
      <c r="BC54" s="171"/>
      <c r="BD54" s="171"/>
      <c r="BE54" s="171"/>
      <c r="BF54" s="171"/>
      <c r="BG54" s="184"/>
      <c r="BH54" s="184"/>
      <c r="BI54" s="184"/>
      <c r="BJ54" s="184"/>
      <c r="BK54" s="184"/>
      <c r="BL54" s="184"/>
      <c r="BM54" s="184"/>
      <c r="BN54" s="184"/>
      <c r="BO54" s="184"/>
      <c r="BP54" s="184"/>
      <c r="BQ54" s="184"/>
      <c r="BR54" s="184"/>
      <c r="BS54" s="184"/>
      <c r="BT54" s="184"/>
      <c r="BU54" s="184"/>
      <c r="BV54" s="184"/>
      <c r="BW54" s="184"/>
      <c r="BX54" s="184"/>
      <c r="BY54" s="184"/>
      <c r="BZ54" s="184"/>
      <c r="CA54" s="184"/>
      <c r="CB54" s="171"/>
      <c r="CC54" s="171"/>
      <c r="CD54" s="171"/>
      <c r="CE54" s="171"/>
      <c r="CF54" s="171"/>
      <c r="CG54" s="171"/>
      <c r="CH54" s="171"/>
      <c r="CI54" s="171"/>
      <c r="CJ54" s="171"/>
      <c r="CK54" s="171"/>
      <c r="CL54" s="171"/>
      <c r="CM54" s="171"/>
      <c r="CN54" s="171"/>
      <c r="CO54" s="171"/>
      <c r="CP54" s="171"/>
      <c r="CQ54" s="171"/>
      <c r="CR54" s="171"/>
      <c r="CS54" s="171"/>
      <c r="CT54" s="171"/>
      <c r="CU54" s="171"/>
      <c r="CV54" s="171"/>
      <c r="CW54" s="171"/>
      <c r="CX54" s="171"/>
      <c r="CY54" s="171"/>
      <c r="CZ54" s="171"/>
      <c r="DA54" s="171"/>
      <c r="DB54" s="171"/>
      <c r="DC54" s="171"/>
      <c r="DD54" s="171"/>
      <c r="DE54" s="171"/>
      <c r="DF54" s="171"/>
      <c r="DG54" s="171"/>
      <c r="DH54" s="171"/>
      <c r="DI54" s="171"/>
      <c r="DJ54" s="171"/>
      <c r="DK54" s="171"/>
      <c r="DL54" s="171"/>
      <c r="DM54" s="171"/>
      <c r="DN54" s="171"/>
      <c r="DO54" s="171"/>
      <c r="DP54" s="171"/>
      <c r="DQ54" s="171"/>
      <c r="DR54" s="171"/>
      <c r="DS54" s="171"/>
      <c r="DT54" s="171"/>
      <c r="DU54" s="171"/>
      <c r="DV54" s="171"/>
      <c r="DW54" s="171"/>
      <c r="DX54" s="171"/>
      <c r="DY54" s="171"/>
      <c r="DZ54" s="171"/>
      <c r="EA54" s="171"/>
      <c r="EB54" s="171"/>
      <c r="EC54" s="171"/>
      <c r="ED54" s="171"/>
      <c r="EE54" s="171"/>
      <c r="EF54" s="171"/>
      <c r="EG54" s="171"/>
      <c r="EH54" s="171"/>
      <c r="EI54" s="171"/>
      <c r="EJ54" s="171"/>
      <c r="EK54" s="171"/>
      <c r="EL54" s="171"/>
      <c r="EM54" s="171"/>
      <c r="EN54" s="171"/>
      <c r="EO54" s="171"/>
      <c r="EP54" s="171"/>
      <c r="EQ54" s="171"/>
      <c r="ER54" s="171"/>
      <c r="ES54" s="171"/>
      <c r="ET54" s="171"/>
      <c r="EU54" s="171"/>
      <c r="EV54" s="171"/>
      <c r="EW54" s="171"/>
      <c r="EX54" s="171"/>
      <c r="EY54" s="171"/>
      <c r="EZ54" s="171"/>
      <c r="FA54" s="171"/>
      <c r="FB54" s="171"/>
      <c r="FC54" s="171"/>
      <c r="FD54" s="171"/>
      <c r="FE54" s="171"/>
      <c r="FF54" s="171"/>
      <c r="FG54" s="171"/>
      <c r="FH54" s="171"/>
      <c r="FI54" s="171"/>
      <c r="FJ54" s="171"/>
      <c r="FK54" s="171"/>
      <c r="FL54" s="171"/>
      <c r="FM54" s="171"/>
      <c r="FN54" s="171"/>
      <c r="FO54" s="171"/>
      <c r="FP54" s="171"/>
      <c r="FQ54" s="171"/>
      <c r="FR54" s="171"/>
      <c r="FS54" s="171"/>
      <c r="FT54" s="171"/>
      <c r="FU54" s="171"/>
      <c r="FV54" s="171"/>
      <c r="FW54" s="171"/>
      <c r="FX54" s="171"/>
      <c r="FY54" s="173"/>
      <c r="FZ54" s="174"/>
      <c r="GA54" s="174"/>
      <c r="GB54" s="174"/>
      <c r="GC54" s="174"/>
      <c r="GD54" s="174"/>
      <c r="GE54" s="174"/>
      <c r="GF54" s="174"/>
      <c r="GG54" s="174"/>
      <c r="GH54" s="174"/>
      <c r="GI54" s="174"/>
      <c r="GJ54" s="174"/>
      <c r="GK54" s="174"/>
      <c r="GL54" s="174"/>
      <c r="GM54" s="174"/>
      <c r="GN54" s="174"/>
      <c r="GO54" s="174"/>
      <c r="GP54" s="174"/>
      <c r="GQ54" s="174"/>
      <c r="GR54" s="174"/>
      <c r="GS54" s="174"/>
      <c r="GT54" s="174"/>
      <c r="GU54" s="174"/>
      <c r="GV54" s="174"/>
      <c r="GW54" s="174"/>
      <c r="GX54" s="174"/>
      <c r="GY54" s="174"/>
      <c r="GZ54" s="174"/>
      <c r="HA54" s="174"/>
      <c r="HB54" s="174"/>
      <c r="HC54" s="174"/>
      <c r="HD54" s="174"/>
      <c r="HE54" s="174"/>
      <c r="HF54" s="175"/>
      <c r="HG54" s="175"/>
      <c r="HH54" s="171"/>
      <c r="HI54" s="171"/>
      <c r="HJ54" s="171"/>
      <c r="HK54" s="171"/>
      <c r="HL54" s="171"/>
      <c r="HM54" s="171"/>
      <c r="HN54" s="171"/>
      <c r="HO54" s="171"/>
      <c r="HP54" s="171"/>
      <c r="HQ54" s="171"/>
      <c r="HR54" s="171"/>
      <c r="HS54" s="171"/>
      <c r="HT54" s="171"/>
      <c r="HU54" s="171"/>
      <c r="HV54" s="171"/>
      <c r="HW54" s="171"/>
      <c r="HX54" s="171"/>
      <c r="HY54" s="171"/>
      <c r="HZ54" s="171"/>
      <c r="IA54" s="171"/>
      <c r="IB54" s="171"/>
      <c r="IC54" s="171"/>
      <c r="ID54" s="171"/>
      <c r="IE54" s="171"/>
      <c r="IF54" s="171"/>
      <c r="IG54" s="171"/>
      <c r="IH54" s="171"/>
      <c r="II54" s="171"/>
      <c r="IJ54" s="171"/>
      <c r="IK54" s="171"/>
      <c r="IL54" s="171"/>
      <c r="IM54" s="171"/>
      <c r="IN54" s="171"/>
      <c r="IO54" s="171"/>
      <c r="IP54" s="171"/>
      <c r="IQ54" s="171"/>
      <c r="IR54" s="171"/>
      <c r="IS54" s="171"/>
      <c r="IT54" s="171"/>
      <c r="IU54" s="171"/>
      <c r="IV54" s="171"/>
      <c r="IW54" s="171"/>
      <c r="IX54" s="171"/>
      <c r="IY54" s="171"/>
      <c r="IZ54" s="171"/>
      <c r="JA54" s="171"/>
      <c r="JB54" s="171"/>
      <c r="JC54" s="171"/>
      <c r="JD54" s="171"/>
      <c r="JE54" s="171"/>
      <c r="JF54" s="171"/>
      <c r="JG54" s="171"/>
      <c r="JH54" s="171"/>
      <c r="JI54" s="171"/>
      <c r="JJ54" s="171"/>
      <c r="JK54" s="171"/>
      <c r="JL54" s="171"/>
      <c r="JM54" s="171"/>
      <c r="JN54" s="171"/>
      <c r="JO54" s="171"/>
      <c r="JP54" s="171"/>
      <c r="JQ54" s="171"/>
      <c r="JR54" s="171"/>
      <c r="JS54" s="171"/>
      <c r="JT54" s="171"/>
      <c r="JU54" s="171"/>
      <c r="JV54" s="171"/>
      <c r="JW54" s="171"/>
      <c r="JX54" s="171"/>
      <c r="JY54" s="171"/>
      <c r="JZ54" s="171"/>
      <c r="KA54" s="171"/>
      <c r="KB54" s="171"/>
      <c r="KC54" s="171"/>
      <c r="KD54" s="171"/>
      <c r="KE54" s="171"/>
      <c r="KF54" s="171"/>
      <c r="KG54" s="171"/>
      <c r="KH54" s="171"/>
      <c r="KI54" s="171"/>
      <c r="KJ54" s="171"/>
      <c r="KK54" s="171"/>
      <c r="KL54" s="171"/>
      <c r="KM54" s="171"/>
      <c r="KN54" s="171"/>
      <c r="KO54" s="171"/>
      <c r="KP54" s="171"/>
      <c r="KQ54" s="171"/>
      <c r="KR54" s="171"/>
      <c r="KS54" s="171"/>
      <c r="KT54" s="171"/>
      <c r="KU54" s="171"/>
      <c r="KV54" s="171"/>
      <c r="KW54" s="171"/>
      <c r="KX54" s="171"/>
      <c r="KY54" s="171"/>
      <c r="KZ54" s="171"/>
      <c r="LA54" s="171"/>
      <c r="LB54" s="171"/>
      <c r="LC54" s="171"/>
      <c r="LD54" s="171"/>
      <c r="LE54" s="171"/>
      <c r="LF54" s="171"/>
      <c r="LG54" s="171"/>
      <c r="LH54" s="171"/>
      <c r="LI54" s="171"/>
      <c r="LJ54" s="171"/>
      <c r="LK54" s="171"/>
      <c r="LL54" s="171"/>
      <c r="LM54" s="171"/>
      <c r="LN54" s="171"/>
      <c r="LO54" s="171"/>
      <c r="LP54" s="171"/>
      <c r="LQ54" s="171"/>
      <c r="LR54" s="171"/>
      <c r="LS54" s="171"/>
      <c r="LT54" s="171"/>
      <c r="LU54" s="171"/>
      <c r="LV54" s="171"/>
      <c r="LW54" s="171"/>
      <c r="LX54" s="171"/>
      <c r="LY54" s="171"/>
      <c r="LZ54" s="171"/>
      <c r="MA54" s="171"/>
      <c r="MB54" s="171"/>
      <c r="MC54" s="171"/>
      <c r="MD54" s="171"/>
      <c r="ME54" s="171"/>
      <c r="MF54" s="171"/>
      <c r="MG54" s="171"/>
      <c r="MH54" s="171"/>
      <c r="MI54" s="171"/>
      <c r="MJ54" s="171"/>
      <c r="MK54" s="171"/>
      <c r="ML54" s="171"/>
      <c r="MM54" s="171"/>
      <c r="MN54" s="171"/>
      <c r="MO54" s="171"/>
      <c r="MP54" s="171"/>
      <c r="MQ54" s="171"/>
      <c r="MR54" s="171"/>
      <c r="MS54" s="171"/>
      <c r="MT54" s="171"/>
      <c r="MU54" s="171"/>
      <c r="MV54" s="171"/>
      <c r="MW54" s="171"/>
      <c r="MX54" s="171"/>
      <c r="MY54" s="171"/>
      <c r="MZ54" s="171"/>
      <c r="NA54" s="171"/>
      <c r="NB54" s="171"/>
      <c r="NC54" s="171"/>
      <c r="ND54" s="171"/>
      <c r="NE54" s="171"/>
      <c r="NF54" s="171"/>
      <c r="NG54" s="171"/>
      <c r="NH54" s="171"/>
      <c r="NI54" s="171"/>
      <c r="NJ54" s="171"/>
      <c r="NK54" s="171"/>
      <c r="NL54" s="171"/>
      <c r="NM54" s="171"/>
      <c r="NN54" s="171"/>
      <c r="NO54" s="171"/>
      <c r="NP54" s="171"/>
      <c r="NQ54" s="171"/>
      <c r="NR54" s="171"/>
      <c r="NS54" s="171"/>
      <c r="NT54" s="171"/>
      <c r="NU54" s="171"/>
    </row>
    <row r="55" spans="2:385" ht="12.75" customHeight="1" x14ac:dyDescent="0.2">
      <c r="B55" s="202"/>
      <c r="C55" s="204"/>
      <c r="D55" s="204"/>
      <c r="E55" s="204"/>
      <c r="F55" s="204"/>
      <c r="S55" s="199"/>
      <c r="AO55" s="171"/>
      <c r="AP55" s="171"/>
      <c r="AQ55" s="171"/>
      <c r="AR55" s="171"/>
      <c r="AS55" s="171"/>
      <c r="AT55" s="171"/>
      <c r="AU55" s="171"/>
      <c r="AV55" s="171"/>
      <c r="AW55" s="171"/>
      <c r="AX55" s="171"/>
      <c r="AY55" s="171"/>
      <c r="AZ55" s="171"/>
      <c r="BA55" s="171"/>
      <c r="BB55" s="171"/>
      <c r="BC55" s="171"/>
      <c r="BD55" s="171"/>
      <c r="BE55" s="171"/>
      <c r="BF55" s="171"/>
      <c r="BG55" s="184"/>
      <c r="BH55" s="184"/>
      <c r="BI55" s="184"/>
      <c r="BJ55" s="184"/>
      <c r="BK55" s="184"/>
      <c r="BL55" s="184"/>
      <c r="BM55" s="184"/>
      <c r="BN55" s="184"/>
      <c r="BO55" s="184"/>
      <c r="BP55" s="184"/>
      <c r="BQ55" s="184"/>
      <c r="BR55" s="184"/>
      <c r="BS55" s="184"/>
      <c r="BT55" s="184"/>
      <c r="BU55" s="184"/>
      <c r="BV55" s="184"/>
      <c r="BW55" s="184"/>
      <c r="BX55" s="184"/>
      <c r="BY55" s="184"/>
      <c r="BZ55" s="184"/>
      <c r="CA55" s="184"/>
      <c r="CB55" s="171"/>
      <c r="CC55" s="171"/>
      <c r="CD55" s="171"/>
      <c r="CE55" s="171"/>
      <c r="CF55" s="171"/>
      <c r="CG55" s="171"/>
      <c r="CH55" s="171"/>
      <c r="CI55" s="171"/>
      <c r="CJ55" s="171"/>
      <c r="CK55" s="171"/>
      <c r="CL55" s="171"/>
      <c r="CM55" s="171"/>
      <c r="CN55" s="171"/>
      <c r="CO55" s="171"/>
      <c r="CP55" s="171"/>
      <c r="CQ55" s="171"/>
      <c r="CR55" s="171"/>
      <c r="CS55" s="171"/>
      <c r="CT55" s="171"/>
      <c r="CU55" s="171"/>
      <c r="CV55" s="171"/>
      <c r="CW55" s="171"/>
      <c r="CX55" s="171"/>
      <c r="CY55" s="171"/>
      <c r="CZ55" s="171"/>
      <c r="DA55" s="171"/>
      <c r="DB55" s="171"/>
      <c r="DC55" s="171"/>
      <c r="DD55" s="171"/>
      <c r="DE55" s="171"/>
      <c r="DF55" s="171"/>
      <c r="DG55" s="171"/>
      <c r="DH55" s="171"/>
      <c r="DI55" s="171"/>
      <c r="DJ55" s="171"/>
      <c r="DK55" s="171"/>
      <c r="DL55" s="171"/>
      <c r="DM55" s="171"/>
      <c r="DN55" s="171"/>
      <c r="DO55" s="171"/>
      <c r="DP55" s="171"/>
      <c r="DQ55" s="171"/>
      <c r="DR55" s="171"/>
      <c r="DS55" s="171"/>
      <c r="DT55" s="171"/>
      <c r="DU55" s="171"/>
      <c r="DV55" s="171"/>
      <c r="DW55" s="171"/>
      <c r="DX55" s="171"/>
      <c r="DY55" s="171"/>
      <c r="DZ55" s="171"/>
      <c r="EA55" s="171"/>
      <c r="EB55" s="171"/>
      <c r="EC55" s="171"/>
      <c r="ED55" s="171"/>
      <c r="EE55" s="171"/>
      <c r="EF55" s="171"/>
      <c r="EG55" s="171"/>
      <c r="EH55" s="171"/>
      <c r="EI55" s="171"/>
      <c r="EJ55" s="171"/>
      <c r="EK55" s="171"/>
      <c r="EL55" s="171"/>
      <c r="EM55" s="171"/>
      <c r="EN55" s="171"/>
      <c r="EO55" s="171"/>
      <c r="EP55" s="171"/>
      <c r="EQ55" s="171"/>
      <c r="ER55" s="171"/>
      <c r="ES55" s="171"/>
      <c r="ET55" s="171"/>
      <c r="EU55" s="171"/>
      <c r="EV55" s="171"/>
      <c r="EW55" s="171"/>
      <c r="EX55" s="171"/>
      <c r="EY55" s="171"/>
      <c r="EZ55" s="171"/>
      <c r="FA55" s="171"/>
      <c r="FB55" s="171"/>
      <c r="FC55" s="171"/>
      <c r="FD55" s="171"/>
      <c r="FE55" s="171"/>
      <c r="FF55" s="171"/>
      <c r="FG55" s="171"/>
      <c r="FH55" s="171"/>
      <c r="FI55" s="171"/>
      <c r="FJ55" s="171"/>
      <c r="FK55" s="171"/>
      <c r="FL55" s="171"/>
      <c r="FM55" s="171"/>
      <c r="FN55" s="171"/>
      <c r="FO55" s="171"/>
      <c r="FP55" s="171"/>
      <c r="FQ55" s="171"/>
      <c r="FR55" s="171"/>
      <c r="FS55" s="171"/>
      <c r="FT55" s="171"/>
      <c r="FU55" s="171"/>
      <c r="FV55" s="171"/>
      <c r="FW55" s="171"/>
      <c r="FX55" s="171"/>
      <c r="FY55" s="171"/>
      <c r="FZ55" s="171"/>
      <c r="GA55" s="171"/>
      <c r="GB55" s="171"/>
      <c r="GC55" s="171"/>
      <c r="GD55" s="171"/>
      <c r="GE55" s="171"/>
      <c r="GF55" s="171"/>
      <c r="GG55" s="171"/>
      <c r="GH55" s="171"/>
      <c r="GI55" s="171"/>
      <c r="GJ55" s="171"/>
      <c r="GK55" s="171"/>
      <c r="GL55" s="171"/>
      <c r="GM55" s="171"/>
      <c r="GN55" s="171"/>
      <c r="GO55" s="171"/>
      <c r="GP55" s="171"/>
      <c r="GQ55" s="171"/>
      <c r="GR55" s="171"/>
      <c r="GS55" s="171"/>
      <c r="GT55" s="171"/>
      <c r="GU55" s="171"/>
      <c r="GV55" s="171"/>
      <c r="GW55" s="171"/>
      <c r="GX55" s="171"/>
      <c r="GY55" s="171"/>
      <c r="GZ55" s="171"/>
      <c r="HA55" s="171"/>
      <c r="HB55" s="171"/>
      <c r="HC55" s="171"/>
      <c r="HD55" s="171"/>
      <c r="HE55" s="171"/>
      <c r="HF55" s="171"/>
      <c r="HG55" s="171"/>
      <c r="HH55" s="171"/>
      <c r="HI55" s="171"/>
      <c r="HJ55" s="171"/>
      <c r="HK55" s="171"/>
      <c r="HL55" s="171"/>
      <c r="HM55" s="171"/>
      <c r="HN55" s="171"/>
      <c r="HO55" s="171"/>
      <c r="HP55" s="171"/>
      <c r="HQ55" s="171"/>
      <c r="HR55" s="171"/>
      <c r="HS55" s="171"/>
      <c r="HT55" s="171"/>
      <c r="HU55" s="171"/>
      <c r="HV55" s="171"/>
      <c r="HW55" s="171"/>
      <c r="HX55" s="171"/>
      <c r="HY55" s="171"/>
      <c r="HZ55" s="171"/>
      <c r="IA55" s="171"/>
      <c r="IB55" s="171"/>
      <c r="IC55" s="171"/>
      <c r="ID55" s="171"/>
      <c r="IE55" s="171"/>
      <c r="IF55" s="171"/>
      <c r="IG55" s="171"/>
      <c r="IH55" s="171"/>
      <c r="II55" s="171"/>
      <c r="IJ55" s="171"/>
      <c r="IK55" s="171"/>
      <c r="IL55" s="171"/>
      <c r="IM55" s="171"/>
      <c r="IN55" s="171"/>
      <c r="IO55" s="171"/>
      <c r="IP55" s="171"/>
      <c r="IQ55" s="171"/>
      <c r="IR55" s="171"/>
      <c r="IS55" s="171"/>
      <c r="IT55" s="171"/>
      <c r="IU55" s="171"/>
      <c r="IV55" s="171"/>
      <c r="IW55" s="171"/>
      <c r="IX55" s="171"/>
      <c r="IY55" s="171"/>
      <c r="IZ55" s="171"/>
      <c r="JA55" s="171"/>
      <c r="JB55" s="171"/>
      <c r="JC55" s="171"/>
      <c r="JD55" s="171"/>
      <c r="JE55" s="171"/>
      <c r="JF55" s="171"/>
      <c r="JG55" s="171"/>
      <c r="JH55" s="171"/>
      <c r="JI55" s="171"/>
      <c r="JJ55" s="171"/>
      <c r="JK55" s="171"/>
      <c r="JL55" s="171"/>
      <c r="JM55" s="171"/>
      <c r="JN55" s="171"/>
      <c r="JO55" s="171"/>
      <c r="JP55" s="171"/>
      <c r="JQ55" s="171"/>
      <c r="JR55" s="171"/>
      <c r="JS55" s="171"/>
      <c r="JT55" s="171"/>
      <c r="JU55" s="171"/>
      <c r="JV55" s="171"/>
      <c r="JW55" s="171"/>
      <c r="JX55" s="171"/>
      <c r="JY55" s="171"/>
      <c r="JZ55" s="171"/>
      <c r="KA55" s="171"/>
      <c r="KB55" s="171"/>
      <c r="KC55" s="171"/>
      <c r="KD55" s="171"/>
      <c r="KE55" s="171"/>
      <c r="KF55" s="171"/>
      <c r="KG55" s="171"/>
      <c r="KH55" s="171"/>
      <c r="KI55" s="171"/>
      <c r="KJ55" s="171"/>
      <c r="KK55" s="171"/>
      <c r="KL55" s="171"/>
      <c r="KM55" s="171"/>
      <c r="KN55" s="171"/>
      <c r="KO55" s="171"/>
      <c r="KP55" s="171"/>
      <c r="KQ55" s="171"/>
      <c r="KR55" s="171"/>
      <c r="KS55" s="171"/>
      <c r="KT55" s="171"/>
      <c r="KU55" s="171"/>
      <c r="KV55" s="171"/>
      <c r="KW55" s="171"/>
      <c r="KX55" s="171"/>
      <c r="KY55" s="171"/>
      <c r="KZ55" s="171"/>
      <c r="LA55" s="171"/>
      <c r="LB55" s="171"/>
      <c r="LC55" s="171"/>
      <c r="LD55" s="171"/>
      <c r="LE55" s="171"/>
      <c r="LF55" s="171"/>
      <c r="LG55" s="171"/>
      <c r="LH55" s="171"/>
      <c r="LI55" s="171"/>
      <c r="LJ55" s="171"/>
      <c r="LK55" s="171"/>
      <c r="LL55" s="171"/>
      <c r="LM55" s="171"/>
      <c r="LN55" s="171"/>
      <c r="LO55" s="171"/>
      <c r="LP55" s="171"/>
      <c r="LQ55" s="171"/>
      <c r="LR55" s="171"/>
      <c r="LS55" s="171"/>
      <c r="LT55" s="171"/>
      <c r="LU55" s="171"/>
      <c r="LV55" s="171"/>
      <c r="LW55" s="171"/>
      <c r="LX55" s="171"/>
      <c r="LY55" s="171"/>
      <c r="LZ55" s="171"/>
      <c r="MA55" s="171"/>
      <c r="MB55" s="171"/>
      <c r="MC55" s="171"/>
      <c r="MD55" s="171"/>
      <c r="ME55" s="171"/>
      <c r="MF55" s="171"/>
      <c r="MG55" s="171"/>
      <c r="MH55" s="171"/>
      <c r="MI55" s="171"/>
      <c r="MJ55" s="171"/>
      <c r="MK55" s="171"/>
      <c r="ML55" s="171"/>
      <c r="MM55" s="171"/>
      <c r="MN55" s="171"/>
      <c r="MO55" s="171"/>
      <c r="MP55" s="171"/>
      <c r="MQ55" s="171"/>
      <c r="MR55" s="171"/>
      <c r="MS55" s="171"/>
      <c r="MT55" s="171"/>
      <c r="MU55" s="171"/>
      <c r="MV55" s="171"/>
      <c r="MW55" s="171"/>
      <c r="MX55" s="171"/>
      <c r="MY55" s="171"/>
      <c r="MZ55" s="171"/>
      <c r="NA55" s="171"/>
      <c r="NB55" s="171"/>
      <c r="NC55" s="171"/>
      <c r="ND55" s="171"/>
      <c r="NE55" s="171"/>
      <c r="NF55" s="171"/>
      <c r="NG55" s="171"/>
      <c r="NH55" s="171"/>
      <c r="NI55" s="171"/>
      <c r="NJ55" s="171"/>
      <c r="NK55" s="171"/>
      <c r="NL55" s="171"/>
      <c r="NM55" s="171"/>
      <c r="NN55" s="171"/>
      <c r="NO55" s="171"/>
      <c r="NP55" s="171"/>
      <c r="NQ55" s="171"/>
      <c r="NR55" s="171"/>
      <c r="NS55" s="171"/>
      <c r="NT55" s="171"/>
      <c r="NU55" s="171"/>
    </row>
    <row r="56" spans="2:385" ht="12.75" customHeight="1" x14ac:dyDescent="0.2">
      <c r="B56" s="205" t="s">
        <v>49</v>
      </c>
      <c r="C56" s="206"/>
      <c r="D56" s="206"/>
      <c r="E56" s="206"/>
      <c r="F56" s="206"/>
      <c r="S56" s="199"/>
      <c r="AO56" s="171"/>
      <c r="AP56" s="171"/>
      <c r="AQ56" s="171"/>
      <c r="AR56" s="171"/>
      <c r="AS56" s="171"/>
      <c r="AT56" s="171"/>
      <c r="AU56" s="171"/>
      <c r="AV56" s="171"/>
      <c r="AW56" s="171"/>
      <c r="AX56" s="171"/>
      <c r="AY56" s="171"/>
      <c r="AZ56" s="171"/>
      <c r="BA56" s="171"/>
      <c r="BB56" s="171"/>
      <c r="BC56" s="171"/>
      <c r="BD56" s="171"/>
      <c r="BE56" s="171"/>
      <c r="BF56" s="171"/>
      <c r="BG56" s="184"/>
      <c r="BH56" s="184"/>
      <c r="BI56" s="184"/>
      <c r="BJ56" s="184"/>
      <c r="BK56" s="184"/>
      <c r="BL56" s="184"/>
      <c r="BM56" s="184"/>
      <c r="BN56" s="184"/>
      <c r="BO56" s="184"/>
      <c r="BP56" s="184"/>
      <c r="BQ56" s="184"/>
      <c r="BR56" s="184"/>
      <c r="BS56" s="184"/>
      <c r="BT56" s="184"/>
      <c r="BU56" s="184"/>
      <c r="BV56" s="184"/>
      <c r="BW56" s="184"/>
      <c r="BX56" s="184"/>
      <c r="BY56" s="184"/>
      <c r="BZ56" s="184"/>
      <c r="CA56" s="184"/>
      <c r="CB56" s="171"/>
      <c r="CC56" s="171"/>
      <c r="CD56" s="171"/>
      <c r="CE56" s="171"/>
      <c r="CF56" s="171"/>
      <c r="CG56" s="171"/>
      <c r="CH56" s="171"/>
      <c r="CI56" s="171"/>
      <c r="CJ56" s="171"/>
      <c r="CK56" s="171"/>
      <c r="CL56" s="171"/>
      <c r="CM56" s="171"/>
      <c r="CN56" s="171"/>
      <c r="CO56" s="171"/>
      <c r="CP56" s="171"/>
      <c r="CQ56" s="171"/>
      <c r="CR56" s="171"/>
      <c r="CS56" s="171"/>
      <c r="CT56" s="171"/>
      <c r="CU56" s="171"/>
      <c r="CV56" s="171"/>
      <c r="CW56" s="171"/>
      <c r="CX56" s="171"/>
      <c r="CY56" s="171"/>
      <c r="CZ56" s="171"/>
      <c r="DA56" s="171"/>
      <c r="DB56" s="171"/>
      <c r="DC56" s="171"/>
      <c r="DD56" s="171"/>
      <c r="DE56" s="171"/>
      <c r="DF56" s="171"/>
      <c r="DG56" s="171"/>
      <c r="DH56" s="171"/>
      <c r="DI56" s="171"/>
      <c r="DJ56" s="171"/>
      <c r="DK56" s="171"/>
      <c r="DL56" s="171"/>
      <c r="DM56" s="171"/>
      <c r="DN56" s="171"/>
      <c r="DO56" s="171"/>
      <c r="DP56" s="171"/>
      <c r="DQ56" s="171"/>
      <c r="DR56" s="171"/>
      <c r="DS56" s="171"/>
      <c r="DT56" s="171"/>
      <c r="DU56" s="171"/>
      <c r="DV56" s="171"/>
      <c r="DW56" s="171"/>
      <c r="DX56" s="171"/>
      <c r="DY56" s="171"/>
      <c r="DZ56" s="171"/>
      <c r="EA56" s="171"/>
      <c r="EB56" s="171"/>
      <c r="EC56" s="171"/>
      <c r="ED56" s="171"/>
      <c r="EE56" s="171"/>
      <c r="EF56" s="171"/>
      <c r="EG56" s="171"/>
      <c r="EH56" s="171"/>
      <c r="EI56" s="171"/>
      <c r="EJ56" s="171"/>
      <c r="EK56" s="171"/>
      <c r="EL56" s="171"/>
      <c r="EM56" s="171"/>
      <c r="EN56" s="171"/>
      <c r="EO56" s="171"/>
      <c r="EP56" s="171"/>
      <c r="EQ56" s="171"/>
      <c r="ER56" s="171"/>
      <c r="ES56" s="171"/>
      <c r="ET56" s="171"/>
      <c r="EU56" s="171"/>
      <c r="EV56" s="171"/>
      <c r="EW56" s="171"/>
      <c r="EX56" s="171"/>
      <c r="EY56" s="171"/>
      <c r="EZ56" s="171"/>
      <c r="FA56" s="171"/>
      <c r="FB56" s="171"/>
      <c r="FC56" s="171"/>
      <c r="FD56" s="171"/>
      <c r="FE56" s="171"/>
      <c r="FF56" s="171"/>
      <c r="FG56" s="171"/>
      <c r="FH56" s="171"/>
      <c r="FI56" s="171"/>
      <c r="FJ56" s="171"/>
      <c r="FK56" s="171"/>
      <c r="FL56" s="171"/>
      <c r="FM56" s="171"/>
      <c r="FN56" s="171"/>
      <c r="FO56" s="171"/>
      <c r="FP56" s="171"/>
      <c r="FQ56" s="171"/>
      <c r="FR56" s="171"/>
      <c r="FS56" s="171"/>
      <c r="FT56" s="171"/>
      <c r="FU56" s="171"/>
      <c r="FV56" s="171"/>
      <c r="FW56" s="171"/>
      <c r="FX56" s="171"/>
      <c r="FY56" s="171"/>
      <c r="FZ56" s="171"/>
      <c r="GA56" s="171"/>
      <c r="GB56" s="171"/>
      <c r="GC56" s="171"/>
      <c r="GD56" s="171"/>
      <c r="GE56" s="171"/>
      <c r="GF56" s="171"/>
      <c r="GG56" s="173"/>
      <c r="GH56" s="174"/>
      <c r="GI56" s="174"/>
      <c r="GJ56" s="174"/>
      <c r="GK56" s="174"/>
      <c r="GL56" s="174"/>
      <c r="GM56" s="174"/>
      <c r="GN56" s="174"/>
      <c r="GO56" s="174"/>
      <c r="GP56" s="174"/>
      <c r="GQ56" s="174"/>
      <c r="GR56" s="174"/>
      <c r="GS56" s="174"/>
      <c r="GT56" s="174"/>
      <c r="GU56" s="174"/>
      <c r="GV56" s="174"/>
      <c r="GW56" s="174"/>
      <c r="GX56" s="174"/>
      <c r="GY56" s="174"/>
      <c r="GZ56" s="174"/>
      <c r="HA56" s="174"/>
      <c r="HB56" s="174"/>
      <c r="HC56" s="174"/>
      <c r="HD56" s="174"/>
      <c r="HE56" s="174"/>
      <c r="HF56" s="174"/>
      <c r="HG56" s="174"/>
      <c r="HH56" s="174"/>
      <c r="HI56" s="174"/>
      <c r="HJ56" s="174"/>
      <c r="HK56" s="174"/>
      <c r="HL56" s="174"/>
      <c r="HM56" s="174"/>
      <c r="HN56" s="175"/>
      <c r="HO56" s="171"/>
      <c r="HP56" s="171"/>
      <c r="HQ56" s="171"/>
      <c r="HR56" s="171"/>
      <c r="HS56" s="171"/>
      <c r="HT56" s="171"/>
      <c r="HU56" s="171"/>
      <c r="HV56" s="171"/>
      <c r="HW56" s="171"/>
      <c r="HX56" s="171"/>
      <c r="HY56" s="171"/>
      <c r="HZ56" s="171"/>
      <c r="IA56" s="171"/>
      <c r="IB56" s="171"/>
      <c r="IC56" s="171"/>
      <c r="ID56" s="171"/>
      <c r="IE56" s="171"/>
      <c r="IF56" s="171"/>
      <c r="IG56" s="171"/>
      <c r="IH56" s="171"/>
      <c r="II56" s="171"/>
      <c r="IJ56" s="171"/>
      <c r="IK56" s="171"/>
      <c r="IL56" s="171"/>
      <c r="IM56" s="171"/>
      <c r="IN56" s="171"/>
      <c r="IO56" s="171"/>
      <c r="IP56" s="171"/>
      <c r="IQ56" s="171"/>
      <c r="IR56" s="171"/>
      <c r="IS56" s="171"/>
      <c r="IT56" s="171"/>
      <c r="IU56" s="171"/>
      <c r="IV56" s="171"/>
      <c r="IW56" s="171"/>
      <c r="IX56" s="171"/>
      <c r="IY56" s="171"/>
      <c r="IZ56" s="171"/>
      <c r="JA56" s="171"/>
      <c r="JB56" s="171"/>
      <c r="JC56" s="171"/>
      <c r="JD56" s="171"/>
      <c r="JE56" s="171"/>
      <c r="JF56" s="171"/>
      <c r="JG56" s="171"/>
      <c r="JH56" s="171"/>
      <c r="JI56" s="171"/>
      <c r="JJ56" s="171"/>
      <c r="JK56" s="171"/>
      <c r="JL56" s="171"/>
      <c r="JM56" s="171"/>
      <c r="JN56" s="171"/>
      <c r="JO56" s="171"/>
      <c r="JP56" s="171"/>
      <c r="JQ56" s="171"/>
      <c r="JR56" s="171"/>
      <c r="JS56" s="171"/>
      <c r="JT56" s="171"/>
      <c r="JU56" s="171"/>
      <c r="JV56" s="171"/>
      <c r="JW56" s="171"/>
      <c r="JX56" s="171"/>
      <c r="JY56" s="171"/>
      <c r="JZ56" s="171"/>
      <c r="KA56" s="171"/>
      <c r="KB56" s="171"/>
      <c r="KC56" s="171"/>
      <c r="KD56" s="171"/>
      <c r="KE56" s="171"/>
      <c r="KF56" s="171"/>
      <c r="KG56" s="171"/>
      <c r="KH56" s="171"/>
      <c r="KI56" s="171"/>
      <c r="KJ56" s="171"/>
      <c r="KK56" s="171"/>
      <c r="KL56" s="171"/>
      <c r="KM56" s="171"/>
      <c r="KN56" s="171"/>
      <c r="KO56" s="171"/>
      <c r="KP56" s="171"/>
      <c r="KQ56" s="171"/>
      <c r="KR56" s="171"/>
      <c r="KS56" s="171"/>
      <c r="KT56" s="171"/>
      <c r="KU56" s="171"/>
      <c r="KV56" s="171"/>
      <c r="KW56" s="171"/>
      <c r="KX56" s="171"/>
      <c r="KY56" s="171"/>
      <c r="KZ56" s="171"/>
      <c r="LA56" s="171"/>
      <c r="LB56" s="171"/>
      <c r="LC56" s="171"/>
      <c r="LD56" s="171"/>
      <c r="LE56" s="171"/>
      <c r="LF56" s="171"/>
      <c r="LG56" s="171"/>
      <c r="LH56" s="171"/>
      <c r="LI56" s="171"/>
      <c r="LJ56" s="171"/>
      <c r="LK56" s="171"/>
      <c r="LL56" s="171"/>
      <c r="LM56" s="171"/>
      <c r="LN56" s="171"/>
      <c r="LO56" s="171"/>
      <c r="LP56" s="171"/>
      <c r="LQ56" s="171"/>
      <c r="LR56" s="171"/>
      <c r="LS56" s="171"/>
      <c r="LT56" s="171"/>
      <c r="LU56" s="171"/>
      <c r="LV56" s="171"/>
      <c r="LW56" s="171"/>
      <c r="LX56" s="171"/>
      <c r="LY56" s="171"/>
      <c r="LZ56" s="171"/>
      <c r="MA56" s="171"/>
      <c r="MB56" s="171"/>
      <c r="MC56" s="171"/>
      <c r="MD56" s="171"/>
      <c r="ME56" s="171"/>
      <c r="MF56" s="171"/>
      <c r="MG56" s="171"/>
      <c r="MH56" s="171"/>
      <c r="MI56" s="171"/>
      <c r="MJ56" s="171"/>
      <c r="MK56" s="171"/>
      <c r="ML56" s="171"/>
      <c r="MM56" s="171"/>
      <c r="MN56" s="171"/>
      <c r="MO56" s="171"/>
      <c r="MP56" s="171"/>
      <c r="MQ56" s="171"/>
      <c r="MR56" s="171"/>
      <c r="MS56" s="171"/>
      <c r="MT56" s="171"/>
      <c r="MU56" s="171"/>
      <c r="MV56" s="171"/>
      <c r="MW56" s="171"/>
      <c r="MX56" s="171"/>
      <c r="MY56" s="171"/>
      <c r="MZ56" s="171"/>
      <c r="NA56" s="171"/>
      <c r="NB56" s="171"/>
      <c r="NC56" s="171"/>
      <c r="ND56" s="171"/>
      <c r="NE56" s="171"/>
      <c r="NF56" s="171"/>
      <c r="NG56" s="171"/>
      <c r="NH56" s="171"/>
      <c r="NI56" s="171"/>
      <c r="NJ56" s="171"/>
      <c r="NK56" s="171"/>
      <c r="NL56" s="171"/>
      <c r="NM56" s="171"/>
      <c r="NN56" s="171"/>
      <c r="NO56" s="171"/>
      <c r="NP56" s="171"/>
      <c r="NQ56" s="171"/>
      <c r="NR56" s="171"/>
      <c r="NS56" s="171"/>
      <c r="NT56" s="171"/>
      <c r="NU56" s="171"/>
    </row>
    <row r="57" spans="2:385" ht="12.75" customHeight="1" x14ac:dyDescent="0.2">
      <c r="B57" s="202"/>
      <c r="C57" s="204"/>
      <c r="D57" s="204"/>
      <c r="E57" s="204"/>
      <c r="F57" s="204"/>
      <c r="S57" s="199"/>
      <c r="AO57" s="171"/>
      <c r="AP57" s="171"/>
      <c r="AQ57" s="171"/>
      <c r="AR57" s="171"/>
      <c r="AS57" s="171"/>
      <c r="AT57" s="171"/>
      <c r="AU57" s="171"/>
      <c r="AV57" s="171"/>
      <c r="AW57" s="171"/>
      <c r="AX57" s="171"/>
      <c r="AY57" s="171"/>
      <c r="AZ57" s="171"/>
      <c r="BA57" s="171"/>
      <c r="BB57" s="171"/>
      <c r="BC57" s="171"/>
      <c r="BD57" s="171"/>
      <c r="BE57" s="171"/>
      <c r="BF57" s="171"/>
      <c r="BG57" s="184"/>
      <c r="BH57" s="184"/>
      <c r="BI57" s="184"/>
      <c r="BJ57" s="184"/>
      <c r="BK57" s="184"/>
      <c r="BL57" s="184"/>
      <c r="BM57" s="184"/>
      <c r="BN57" s="184"/>
      <c r="BO57" s="184"/>
      <c r="BP57" s="184"/>
      <c r="BQ57" s="184"/>
      <c r="BR57" s="184"/>
      <c r="BS57" s="184"/>
      <c r="BT57" s="184"/>
      <c r="BU57" s="184"/>
      <c r="BV57" s="184"/>
      <c r="BW57" s="184"/>
      <c r="BX57" s="184"/>
      <c r="BY57" s="184"/>
      <c r="BZ57" s="184"/>
      <c r="CA57" s="184"/>
      <c r="CB57" s="171"/>
      <c r="CC57" s="171"/>
      <c r="CD57" s="171"/>
      <c r="CE57" s="171"/>
      <c r="CF57" s="171"/>
      <c r="CG57" s="171"/>
      <c r="CH57" s="171"/>
      <c r="CI57" s="171"/>
      <c r="CJ57" s="171"/>
      <c r="CK57" s="171"/>
      <c r="CL57" s="171"/>
      <c r="CM57" s="171"/>
      <c r="CN57" s="171"/>
      <c r="CO57" s="171"/>
      <c r="CP57" s="171"/>
      <c r="CQ57" s="171"/>
      <c r="CR57" s="171"/>
      <c r="CS57" s="171"/>
      <c r="CT57" s="171"/>
      <c r="CU57" s="171"/>
      <c r="CV57" s="171"/>
      <c r="CW57" s="171"/>
      <c r="CX57" s="171"/>
      <c r="CY57" s="171"/>
      <c r="CZ57" s="171"/>
      <c r="DA57" s="171"/>
      <c r="DB57" s="171"/>
      <c r="DC57" s="171"/>
      <c r="DD57" s="171"/>
      <c r="DE57" s="171"/>
      <c r="DF57" s="171"/>
      <c r="DG57" s="171"/>
      <c r="DH57" s="171"/>
      <c r="DI57" s="171"/>
      <c r="DJ57" s="171"/>
      <c r="DK57" s="171"/>
      <c r="DL57" s="171"/>
      <c r="DM57" s="171"/>
      <c r="DN57" s="171"/>
      <c r="DO57" s="171"/>
      <c r="DP57" s="171"/>
      <c r="DQ57" s="171"/>
      <c r="DR57" s="171"/>
      <c r="DS57" s="171"/>
      <c r="DT57" s="171"/>
      <c r="DU57" s="171"/>
      <c r="DV57" s="171"/>
      <c r="DW57" s="171"/>
      <c r="DX57" s="171"/>
      <c r="DY57" s="171"/>
      <c r="DZ57" s="171"/>
      <c r="EA57" s="171"/>
      <c r="EB57" s="171"/>
      <c r="EC57" s="171"/>
      <c r="ED57" s="171"/>
      <c r="EE57" s="171"/>
      <c r="EF57" s="171"/>
      <c r="EG57" s="171"/>
      <c r="EH57" s="171"/>
      <c r="EI57" s="171"/>
      <c r="EJ57" s="171"/>
      <c r="EK57" s="171"/>
      <c r="EL57" s="171"/>
      <c r="EM57" s="171"/>
      <c r="EN57" s="171"/>
      <c r="EO57" s="171"/>
      <c r="EP57" s="171"/>
      <c r="EQ57" s="171"/>
      <c r="ER57" s="171"/>
      <c r="ES57" s="171"/>
      <c r="ET57" s="171"/>
      <c r="EU57" s="171"/>
      <c r="EV57" s="171"/>
      <c r="EW57" s="171"/>
      <c r="EX57" s="171"/>
      <c r="EY57" s="171"/>
      <c r="EZ57" s="171"/>
      <c r="FA57" s="171"/>
      <c r="FB57" s="171"/>
      <c r="FC57" s="171"/>
      <c r="FD57" s="171"/>
      <c r="FE57" s="171"/>
      <c r="FF57" s="171"/>
      <c r="FG57" s="171"/>
      <c r="FH57" s="171"/>
      <c r="FI57" s="171"/>
      <c r="FJ57" s="171"/>
      <c r="FK57" s="171"/>
      <c r="FL57" s="171"/>
      <c r="FM57" s="171"/>
      <c r="FN57" s="171"/>
      <c r="FO57" s="171"/>
      <c r="FP57" s="171"/>
      <c r="FQ57" s="171"/>
      <c r="FR57" s="171"/>
      <c r="FS57" s="171"/>
      <c r="FT57" s="171"/>
      <c r="FU57" s="171"/>
      <c r="FV57" s="171"/>
      <c r="FW57" s="171"/>
      <c r="FX57" s="171"/>
      <c r="FY57" s="171"/>
      <c r="FZ57" s="171"/>
      <c r="GA57" s="171"/>
      <c r="GB57" s="171"/>
      <c r="GC57" s="171"/>
      <c r="GD57" s="171"/>
      <c r="GE57" s="171"/>
      <c r="GF57" s="171"/>
      <c r="GG57" s="171"/>
      <c r="GH57" s="171"/>
      <c r="GI57" s="171"/>
      <c r="GJ57" s="171"/>
      <c r="GK57" s="171"/>
      <c r="GL57" s="171"/>
      <c r="GM57" s="171"/>
      <c r="GN57" s="171"/>
      <c r="GO57" s="171"/>
      <c r="GP57" s="171"/>
      <c r="GQ57" s="171"/>
      <c r="GR57" s="171"/>
      <c r="GS57" s="171"/>
      <c r="GT57" s="171"/>
      <c r="GU57" s="171"/>
      <c r="GV57" s="171"/>
      <c r="GW57" s="171"/>
      <c r="GX57" s="171"/>
      <c r="GY57" s="171"/>
      <c r="GZ57" s="171"/>
      <c r="HA57" s="171"/>
      <c r="HB57" s="171"/>
      <c r="HC57" s="171"/>
      <c r="HD57" s="171"/>
      <c r="HE57" s="171"/>
      <c r="HF57" s="171"/>
      <c r="HG57" s="171"/>
      <c r="HH57" s="171"/>
      <c r="HI57" s="171"/>
      <c r="HJ57" s="171"/>
      <c r="HK57" s="171"/>
      <c r="HL57" s="171"/>
      <c r="HM57" s="171"/>
      <c r="HN57" s="171"/>
      <c r="HO57" s="171"/>
      <c r="HP57" s="171"/>
      <c r="HQ57" s="171"/>
      <c r="HR57" s="171"/>
      <c r="HS57" s="171"/>
      <c r="HT57" s="171"/>
      <c r="HU57" s="171"/>
      <c r="HV57" s="171"/>
      <c r="HW57" s="171"/>
      <c r="HX57" s="171"/>
      <c r="HY57" s="171"/>
      <c r="HZ57" s="171"/>
      <c r="IA57" s="171"/>
      <c r="IB57" s="171"/>
      <c r="IC57" s="171"/>
      <c r="ID57" s="171"/>
      <c r="IE57" s="171"/>
      <c r="IF57" s="171"/>
      <c r="IG57" s="171"/>
      <c r="IH57" s="171"/>
      <c r="II57" s="171"/>
      <c r="IJ57" s="171"/>
      <c r="IK57" s="171"/>
      <c r="IL57" s="171"/>
      <c r="IM57" s="171"/>
      <c r="IN57" s="171"/>
      <c r="IO57" s="171"/>
      <c r="IP57" s="171"/>
      <c r="IQ57" s="171"/>
      <c r="IR57" s="171"/>
      <c r="IS57" s="171"/>
      <c r="IT57" s="171"/>
      <c r="IU57" s="171"/>
      <c r="IV57" s="171"/>
      <c r="IW57" s="171"/>
      <c r="IX57" s="171"/>
      <c r="IY57" s="171"/>
      <c r="IZ57" s="171"/>
      <c r="JA57" s="171"/>
      <c r="JB57" s="171"/>
      <c r="JC57" s="171"/>
      <c r="JD57" s="171"/>
      <c r="JE57" s="171"/>
      <c r="JF57" s="171"/>
      <c r="JG57" s="171"/>
      <c r="JH57" s="171"/>
      <c r="JI57" s="171"/>
      <c r="JJ57" s="171"/>
      <c r="JK57" s="171"/>
      <c r="JL57" s="171"/>
      <c r="JM57" s="171"/>
      <c r="JN57" s="171"/>
      <c r="JO57" s="171"/>
      <c r="JP57" s="171"/>
      <c r="JQ57" s="171"/>
      <c r="JR57" s="171"/>
      <c r="JS57" s="171"/>
      <c r="JT57" s="171"/>
      <c r="JU57" s="171"/>
      <c r="JV57" s="171"/>
      <c r="JW57" s="171"/>
      <c r="JX57" s="171"/>
      <c r="JY57" s="171"/>
      <c r="JZ57" s="171"/>
      <c r="KA57" s="171"/>
      <c r="KB57" s="171"/>
      <c r="KC57" s="171"/>
      <c r="KD57" s="171"/>
      <c r="KE57" s="171"/>
      <c r="KF57" s="171"/>
      <c r="KG57" s="171"/>
      <c r="KH57" s="171"/>
      <c r="KI57" s="171"/>
      <c r="KJ57" s="171"/>
      <c r="KK57" s="171"/>
      <c r="KL57" s="171"/>
      <c r="KM57" s="171"/>
      <c r="KN57" s="171"/>
      <c r="KO57" s="171"/>
      <c r="KP57" s="171"/>
      <c r="KQ57" s="171"/>
      <c r="KR57" s="171"/>
      <c r="KS57" s="171"/>
      <c r="KT57" s="171"/>
      <c r="KU57" s="171"/>
      <c r="KV57" s="171"/>
      <c r="KW57" s="171"/>
      <c r="KX57" s="171"/>
      <c r="KY57" s="171"/>
      <c r="KZ57" s="171"/>
      <c r="LA57" s="171"/>
      <c r="LB57" s="171"/>
      <c r="LC57" s="171"/>
      <c r="LD57" s="171"/>
      <c r="LE57" s="171"/>
      <c r="LF57" s="171"/>
      <c r="LG57" s="171"/>
      <c r="LH57" s="171"/>
      <c r="LI57" s="171"/>
      <c r="LJ57" s="171"/>
      <c r="LK57" s="171"/>
      <c r="LL57" s="171"/>
      <c r="LM57" s="171"/>
      <c r="LN57" s="171"/>
      <c r="LO57" s="171"/>
      <c r="LP57" s="171"/>
      <c r="LQ57" s="171"/>
      <c r="LR57" s="171"/>
      <c r="LS57" s="171"/>
      <c r="LT57" s="171"/>
      <c r="LU57" s="171"/>
      <c r="LV57" s="171"/>
      <c r="LW57" s="171"/>
      <c r="LX57" s="171"/>
      <c r="LY57" s="171"/>
      <c r="LZ57" s="171"/>
      <c r="MA57" s="171"/>
      <c r="MB57" s="171"/>
      <c r="MC57" s="171"/>
      <c r="MD57" s="171"/>
      <c r="ME57" s="171"/>
      <c r="MF57" s="171"/>
      <c r="MG57" s="171"/>
      <c r="MH57" s="171"/>
      <c r="MI57" s="171"/>
      <c r="MJ57" s="171"/>
      <c r="MK57" s="171"/>
      <c r="ML57" s="171"/>
      <c r="MM57" s="171"/>
      <c r="MN57" s="171"/>
      <c r="MO57" s="171"/>
      <c r="MP57" s="171"/>
      <c r="MQ57" s="171"/>
      <c r="MR57" s="171"/>
      <c r="MS57" s="171"/>
      <c r="MT57" s="171"/>
      <c r="MU57" s="171"/>
      <c r="MV57" s="171"/>
      <c r="MW57" s="171"/>
      <c r="MX57" s="171"/>
      <c r="MY57" s="171"/>
      <c r="MZ57" s="171"/>
      <c r="NA57" s="171"/>
      <c r="NB57" s="171"/>
      <c r="NC57" s="171"/>
      <c r="ND57" s="171"/>
      <c r="NE57" s="171"/>
      <c r="NF57" s="171"/>
      <c r="NG57" s="171"/>
      <c r="NH57" s="171"/>
      <c r="NI57" s="171"/>
      <c r="NJ57" s="171"/>
      <c r="NK57" s="171"/>
      <c r="NL57" s="171"/>
      <c r="NM57" s="171"/>
      <c r="NN57" s="171"/>
      <c r="NO57" s="171"/>
      <c r="NP57" s="171"/>
      <c r="NQ57" s="171"/>
      <c r="NR57" s="171"/>
      <c r="NS57" s="171"/>
      <c r="NT57" s="171"/>
      <c r="NU57" s="171"/>
    </row>
    <row r="58" spans="2:385" ht="12.75" customHeight="1" x14ac:dyDescent="0.2">
      <c r="B58" s="205" t="s">
        <v>50</v>
      </c>
      <c r="C58" s="206"/>
      <c r="D58" s="206"/>
      <c r="E58" s="206"/>
      <c r="F58" s="206"/>
      <c r="S58" s="199"/>
      <c r="AO58" s="171"/>
      <c r="AP58" s="171"/>
      <c r="AQ58" s="171"/>
      <c r="AR58" s="171"/>
      <c r="AS58" s="171"/>
      <c r="AT58" s="171"/>
      <c r="AU58" s="171"/>
      <c r="AV58" s="171"/>
      <c r="AW58" s="171"/>
      <c r="AX58" s="171"/>
      <c r="AY58" s="171"/>
      <c r="AZ58" s="171"/>
      <c r="BA58" s="171"/>
      <c r="BB58" s="171"/>
      <c r="BC58" s="171"/>
      <c r="BD58" s="171"/>
      <c r="BE58" s="171"/>
      <c r="BF58" s="171"/>
      <c r="BG58" s="184"/>
      <c r="BH58" s="184"/>
      <c r="BI58" s="184"/>
      <c r="BJ58" s="184"/>
      <c r="BK58" s="184"/>
      <c r="BL58" s="184"/>
      <c r="BM58" s="184"/>
      <c r="BN58" s="184"/>
      <c r="BO58" s="184"/>
      <c r="BP58" s="184"/>
      <c r="BQ58" s="184"/>
      <c r="BR58" s="184"/>
      <c r="BS58" s="184"/>
      <c r="BT58" s="184"/>
      <c r="BU58" s="184"/>
      <c r="BV58" s="184"/>
      <c r="BW58" s="184"/>
      <c r="BX58" s="184"/>
      <c r="BY58" s="184"/>
      <c r="BZ58" s="184"/>
      <c r="CA58" s="184"/>
      <c r="CB58" s="171"/>
      <c r="CC58" s="171"/>
      <c r="CD58" s="171"/>
      <c r="CE58" s="171"/>
      <c r="CF58" s="171"/>
      <c r="CG58" s="171"/>
      <c r="CH58" s="171"/>
      <c r="CI58" s="171"/>
      <c r="CJ58" s="171"/>
      <c r="CK58" s="171"/>
      <c r="CL58" s="171"/>
      <c r="CM58" s="171"/>
      <c r="CN58" s="171"/>
      <c r="CO58" s="171"/>
      <c r="CP58" s="171"/>
      <c r="CQ58" s="171"/>
      <c r="CR58" s="171"/>
      <c r="CS58" s="171"/>
      <c r="CT58" s="171"/>
      <c r="CU58" s="171"/>
      <c r="CV58" s="171"/>
      <c r="CW58" s="171"/>
      <c r="CX58" s="171"/>
      <c r="CY58" s="171"/>
      <c r="CZ58" s="171"/>
      <c r="DA58" s="171"/>
      <c r="DB58" s="171"/>
      <c r="DC58" s="171"/>
      <c r="DD58" s="171"/>
      <c r="DE58" s="171"/>
      <c r="DF58" s="171"/>
      <c r="DG58" s="171"/>
      <c r="DH58" s="171"/>
      <c r="DI58" s="171"/>
      <c r="DJ58" s="171"/>
      <c r="DK58" s="171"/>
      <c r="DL58" s="171"/>
      <c r="DM58" s="171"/>
      <c r="DN58" s="171"/>
      <c r="DO58" s="171"/>
      <c r="DP58" s="171"/>
      <c r="DQ58" s="171"/>
      <c r="DR58" s="171"/>
      <c r="DS58" s="171"/>
      <c r="DT58" s="171"/>
      <c r="DU58" s="171"/>
      <c r="DV58" s="171"/>
      <c r="DW58" s="171"/>
      <c r="DX58" s="171"/>
      <c r="DY58" s="171"/>
      <c r="DZ58" s="171"/>
      <c r="EA58" s="171"/>
      <c r="EB58" s="171"/>
      <c r="EC58" s="171"/>
      <c r="ED58" s="171"/>
      <c r="EE58" s="171"/>
      <c r="EF58" s="171"/>
      <c r="EG58" s="171"/>
      <c r="EH58" s="171"/>
      <c r="EI58" s="171"/>
      <c r="EJ58" s="171"/>
      <c r="EK58" s="171"/>
      <c r="EL58" s="171"/>
      <c r="EM58" s="171"/>
      <c r="EN58" s="171"/>
      <c r="EO58" s="171"/>
      <c r="EP58" s="171"/>
      <c r="EQ58" s="171"/>
      <c r="ER58" s="171"/>
      <c r="ES58" s="171"/>
      <c r="ET58" s="171"/>
      <c r="EU58" s="171"/>
      <c r="EV58" s="171"/>
      <c r="EW58" s="171"/>
      <c r="EX58" s="171"/>
      <c r="EY58" s="171"/>
      <c r="EZ58" s="171"/>
      <c r="FA58" s="171"/>
      <c r="FB58" s="171"/>
      <c r="FC58" s="171"/>
      <c r="FD58" s="171"/>
      <c r="FE58" s="171"/>
      <c r="FF58" s="171"/>
      <c r="FG58" s="171"/>
      <c r="FH58" s="171"/>
      <c r="FI58" s="171"/>
      <c r="FJ58" s="171"/>
      <c r="FK58" s="171"/>
      <c r="FL58" s="171"/>
      <c r="FM58" s="171"/>
      <c r="FN58" s="171"/>
      <c r="FO58" s="171"/>
      <c r="FP58" s="171"/>
      <c r="FQ58" s="171"/>
      <c r="FR58" s="171"/>
      <c r="FS58" s="171"/>
      <c r="FT58" s="171"/>
      <c r="FU58" s="171"/>
      <c r="FV58" s="171"/>
      <c r="FW58" s="171"/>
      <c r="FX58" s="171"/>
      <c r="FY58" s="171"/>
      <c r="FZ58" s="171"/>
      <c r="GA58" s="171"/>
      <c r="GB58" s="171"/>
      <c r="GC58" s="171"/>
      <c r="GD58" s="171"/>
      <c r="GE58" s="171"/>
      <c r="GF58" s="171"/>
      <c r="GG58" s="171"/>
      <c r="GH58" s="171"/>
      <c r="GI58" s="171"/>
      <c r="GJ58" s="171"/>
      <c r="GK58" s="171"/>
      <c r="GL58" s="171"/>
      <c r="GM58" s="173"/>
      <c r="GN58" s="174"/>
      <c r="GO58" s="174"/>
      <c r="GP58" s="174"/>
      <c r="GQ58" s="174"/>
      <c r="GR58" s="174"/>
      <c r="GS58" s="174"/>
      <c r="GT58" s="174"/>
      <c r="GU58" s="174"/>
      <c r="GV58" s="174"/>
      <c r="GW58" s="174"/>
      <c r="GX58" s="174"/>
      <c r="GY58" s="174"/>
      <c r="GZ58" s="174"/>
      <c r="HA58" s="174"/>
      <c r="HB58" s="174"/>
      <c r="HC58" s="174"/>
      <c r="HD58" s="174"/>
      <c r="HE58" s="174"/>
      <c r="HF58" s="174"/>
      <c r="HG58" s="174"/>
      <c r="HH58" s="174"/>
      <c r="HI58" s="174"/>
      <c r="HJ58" s="174"/>
      <c r="HK58" s="174"/>
      <c r="HL58" s="174"/>
      <c r="HM58" s="174"/>
      <c r="HN58" s="174"/>
      <c r="HO58" s="174"/>
      <c r="HP58" s="174"/>
      <c r="HQ58" s="174"/>
      <c r="HR58" s="174"/>
      <c r="HS58" s="174"/>
      <c r="HT58" s="175"/>
      <c r="HU58" s="175"/>
      <c r="HV58" s="171"/>
      <c r="HW58" s="171"/>
      <c r="HX58" s="171"/>
      <c r="HY58" s="171"/>
      <c r="HZ58" s="171"/>
      <c r="IA58" s="171"/>
      <c r="IB58" s="171"/>
      <c r="IC58" s="171"/>
      <c r="ID58" s="171"/>
      <c r="IE58" s="171"/>
      <c r="IF58" s="171"/>
      <c r="IG58" s="171"/>
      <c r="IH58" s="171"/>
      <c r="II58" s="171"/>
      <c r="IJ58" s="171"/>
      <c r="IK58" s="171"/>
      <c r="IL58" s="171"/>
      <c r="IM58" s="171"/>
      <c r="IN58" s="171"/>
      <c r="IO58" s="171"/>
      <c r="IP58" s="171"/>
      <c r="IQ58" s="171"/>
      <c r="IR58" s="171"/>
      <c r="IS58" s="171"/>
      <c r="IT58" s="171"/>
      <c r="IU58" s="171"/>
      <c r="IV58" s="171"/>
      <c r="IW58" s="171"/>
      <c r="IX58" s="171"/>
      <c r="IY58" s="171"/>
      <c r="IZ58" s="171"/>
      <c r="JA58" s="171"/>
      <c r="JB58" s="171"/>
      <c r="JC58" s="171"/>
      <c r="JD58" s="171"/>
      <c r="JE58" s="171"/>
      <c r="JF58" s="171"/>
      <c r="JG58" s="171"/>
      <c r="JH58" s="171"/>
      <c r="JI58" s="171"/>
      <c r="JJ58" s="171"/>
      <c r="JK58" s="171"/>
      <c r="JL58" s="171"/>
      <c r="JM58" s="171"/>
      <c r="JN58" s="171"/>
      <c r="JO58" s="171"/>
      <c r="JP58" s="171"/>
      <c r="JQ58" s="171"/>
      <c r="JR58" s="171"/>
      <c r="JS58" s="171"/>
      <c r="JT58" s="171"/>
      <c r="JU58" s="171"/>
      <c r="JV58" s="171"/>
      <c r="JW58" s="171"/>
      <c r="JX58" s="171"/>
      <c r="JY58" s="171"/>
      <c r="JZ58" s="171"/>
      <c r="KA58" s="171"/>
      <c r="KB58" s="171"/>
      <c r="KC58" s="171"/>
      <c r="KD58" s="171"/>
      <c r="KE58" s="171"/>
      <c r="KF58" s="171"/>
      <c r="KG58" s="171"/>
      <c r="KH58" s="171"/>
      <c r="KI58" s="171"/>
      <c r="KJ58" s="171"/>
      <c r="KK58" s="171"/>
      <c r="KL58" s="171"/>
      <c r="KM58" s="171"/>
      <c r="KN58" s="171"/>
      <c r="KO58" s="171"/>
      <c r="KP58" s="171"/>
      <c r="KQ58" s="171"/>
      <c r="KR58" s="171"/>
      <c r="KS58" s="171"/>
      <c r="KT58" s="171"/>
      <c r="KU58" s="171"/>
      <c r="KV58" s="171"/>
      <c r="KW58" s="171"/>
      <c r="KX58" s="171"/>
      <c r="KY58" s="171"/>
      <c r="KZ58" s="171"/>
      <c r="LA58" s="171"/>
      <c r="LB58" s="171"/>
      <c r="LC58" s="171"/>
      <c r="LD58" s="171"/>
      <c r="LE58" s="171"/>
      <c r="LF58" s="171"/>
      <c r="LG58" s="171"/>
      <c r="LH58" s="171"/>
      <c r="LI58" s="171"/>
      <c r="LJ58" s="171"/>
      <c r="LK58" s="171"/>
      <c r="LL58" s="171"/>
      <c r="LM58" s="171"/>
      <c r="LN58" s="171"/>
      <c r="LO58" s="171"/>
      <c r="LP58" s="171"/>
      <c r="LQ58" s="171"/>
      <c r="LR58" s="171"/>
      <c r="LS58" s="171"/>
      <c r="LT58" s="171"/>
      <c r="LU58" s="171"/>
      <c r="LV58" s="171"/>
      <c r="LW58" s="171"/>
      <c r="LX58" s="171"/>
      <c r="LY58" s="171"/>
      <c r="LZ58" s="171"/>
      <c r="MA58" s="171"/>
      <c r="MB58" s="171"/>
      <c r="MC58" s="171"/>
      <c r="MD58" s="171"/>
      <c r="ME58" s="171"/>
      <c r="MF58" s="171"/>
      <c r="MG58" s="171"/>
      <c r="MH58" s="171"/>
      <c r="MI58" s="171"/>
      <c r="MJ58" s="171"/>
      <c r="MK58" s="171"/>
      <c r="ML58" s="171"/>
      <c r="MM58" s="171"/>
      <c r="MN58" s="171"/>
      <c r="MO58" s="171"/>
      <c r="MP58" s="171"/>
      <c r="MQ58" s="171"/>
      <c r="MR58" s="171"/>
      <c r="MS58" s="171"/>
      <c r="MT58" s="171"/>
      <c r="MU58" s="171"/>
      <c r="MV58" s="171"/>
      <c r="MW58" s="171"/>
      <c r="MX58" s="171"/>
      <c r="MY58" s="171"/>
      <c r="MZ58" s="171"/>
      <c r="NA58" s="171"/>
      <c r="NB58" s="171"/>
      <c r="NC58" s="171"/>
      <c r="ND58" s="171"/>
      <c r="NE58" s="171"/>
      <c r="NF58" s="171"/>
      <c r="NG58" s="171"/>
      <c r="NH58" s="171"/>
      <c r="NI58" s="171"/>
      <c r="NJ58" s="171"/>
      <c r="NK58" s="171"/>
      <c r="NL58" s="171"/>
      <c r="NM58" s="171"/>
      <c r="NN58" s="171"/>
      <c r="NO58" s="171"/>
      <c r="NP58" s="171"/>
      <c r="NQ58" s="171"/>
      <c r="NR58" s="171"/>
      <c r="NS58" s="171"/>
      <c r="NT58" s="171"/>
      <c r="NU58" s="171"/>
    </row>
    <row r="59" spans="2:385" ht="12" customHeight="1" x14ac:dyDescent="0.2">
      <c r="B59" s="202"/>
      <c r="C59" s="204"/>
      <c r="D59" s="204"/>
      <c r="E59" s="204"/>
      <c r="F59" s="204"/>
      <c r="S59" s="199"/>
      <c r="AO59" s="171"/>
      <c r="AP59" s="171"/>
      <c r="AQ59" s="171"/>
      <c r="AR59" s="171"/>
      <c r="AS59" s="171"/>
      <c r="AT59" s="171"/>
      <c r="AU59" s="171"/>
      <c r="AV59" s="171"/>
      <c r="AW59" s="171"/>
      <c r="AX59" s="171"/>
      <c r="AY59" s="171"/>
      <c r="AZ59" s="171"/>
      <c r="BA59" s="171"/>
      <c r="BB59" s="171"/>
      <c r="BC59" s="171"/>
      <c r="BD59" s="171"/>
      <c r="BE59" s="171"/>
      <c r="BF59" s="171"/>
      <c r="BG59" s="184"/>
      <c r="BH59" s="184"/>
      <c r="BI59" s="184"/>
      <c r="BJ59" s="184"/>
      <c r="BK59" s="184"/>
      <c r="BL59" s="184"/>
      <c r="BM59" s="184"/>
      <c r="BN59" s="184"/>
      <c r="BO59" s="184"/>
      <c r="BP59" s="184"/>
      <c r="BQ59" s="184"/>
      <c r="BR59" s="184"/>
      <c r="BS59" s="184"/>
      <c r="BT59" s="184"/>
      <c r="BU59" s="184"/>
      <c r="BV59" s="184"/>
      <c r="BW59" s="184"/>
      <c r="BX59" s="184"/>
      <c r="BY59" s="184"/>
      <c r="BZ59" s="184"/>
      <c r="CA59" s="184"/>
      <c r="CB59" s="171"/>
      <c r="CC59" s="171"/>
      <c r="CD59" s="171"/>
      <c r="CE59" s="171"/>
      <c r="CF59" s="171"/>
      <c r="CG59" s="171"/>
      <c r="CH59" s="171"/>
      <c r="CI59" s="171"/>
      <c r="CJ59" s="171"/>
      <c r="CK59" s="171"/>
      <c r="CL59" s="171"/>
      <c r="CM59" s="171"/>
      <c r="CN59" s="171"/>
      <c r="CO59" s="171"/>
      <c r="CP59" s="171"/>
      <c r="CQ59" s="171"/>
      <c r="CR59" s="171"/>
      <c r="CS59" s="171"/>
      <c r="CT59" s="171"/>
      <c r="CU59" s="171"/>
      <c r="CV59" s="171"/>
      <c r="CW59" s="171"/>
      <c r="CX59" s="171"/>
      <c r="CY59" s="171"/>
      <c r="CZ59" s="171"/>
      <c r="DA59" s="171"/>
      <c r="DB59" s="171"/>
      <c r="DC59" s="171"/>
      <c r="DD59" s="171"/>
      <c r="DE59" s="171"/>
      <c r="DF59" s="171"/>
      <c r="DG59" s="171"/>
      <c r="DH59" s="171"/>
      <c r="DI59" s="171"/>
      <c r="DJ59" s="171"/>
      <c r="DK59" s="171"/>
      <c r="DL59" s="171"/>
      <c r="DM59" s="171"/>
      <c r="DN59" s="171"/>
      <c r="DO59" s="171"/>
      <c r="DP59" s="171"/>
      <c r="DQ59" s="171"/>
      <c r="DR59" s="171"/>
      <c r="DS59" s="171"/>
      <c r="DT59" s="171"/>
      <c r="DU59" s="171"/>
      <c r="DV59" s="171"/>
      <c r="DW59" s="171"/>
      <c r="DX59" s="171"/>
      <c r="DY59" s="171"/>
      <c r="DZ59" s="171"/>
      <c r="EA59" s="171"/>
      <c r="EB59" s="171"/>
      <c r="EC59" s="171"/>
      <c r="ED59" s="171"/>
      <c r="EE59" s="171"/>
      <c r="EF59" s="171"/>
      <c r="EG59" s="171"/>
      <c r="EH59" s="171"/>
      <c r="EI59" s="171"/>
      <c r="EJ59" s="171"/>
      <c r="EK59" s="171"/>
      <c r="EL59" s="171"/>
      <c r="EM59" s="171"/>
      <c r="EN59" s="171"/>
      <c r="EO59" s="171"/>
      <c r="EP59" s="171"/>
      <c r="EQ59" s="171"/>
      <c r="ER59" s="171"/>
      <c r="ES59" s="171"/>
      <c r="ET59" s="171"/>
      <c r="EU59" s="171"/>
      <c r="EV59" s="171"/>
      <c r="EW59" s="171"/>
      <c r="EX59" s="171"/>
      <c r="EY59" s="171"/>
      <c r="EZ59" s="171"/>
      <c r="FA59" s="171"/>
      <c r="FB59" s="171"/>
      <c r="FC59" s="171"/>
      <c r="FD59" s="171"/>
      <c r="FE59" s="171"/>
      <c r="FF59" s="171"/>
      <c r="FG59" s="171"/>
      <c r="FH59" s="171"/>
      <c r="FI59" s="171"/>
      <c r="FJ59" s="171"/>
      <c r="FK59" s="171"/>
      <c r="FL59" s="171"/>
      <c r="FM59" s="171"/>
      <c r="FN59" s="171"/>
      <c r="FO59" s="171"/>
      <c r="FP59" s="171"/>
      <c r="FQ59" s="171"/>
      <c r="FR59" s="171"/>
      <c r="FS59" s="171"/>
      <c r="FT59" s="171"/>
      <c r="FU59" s="171"/>
      <c r="FV59" s="171"/>
      <c r="FW59" s="171"/>
      <c r="FX59" s="171"/>
      <c r="FY59" s="171"/>
      <c r="FZ59" s="171"/>
      <c r="GA59" s="171"/>
      <c r="GB59" s="171"/>
      <c r="GC59" s="171"/>
      <c r="GD59" s="171"/>
      <c r="GE59" s="171"/>
      <c r="GF59" s="171"/>
      <c r="GG59" s="171"/>
      <c r="GH59" s="171"/>
      <c r="GI59" s="171"/>
      <c r="GJ59" s="171"/>
      <c r="GK59" s="171"/>
      <c r="GL59" s="171"/>
      <c r="GM59" s="171"/>
      <c r="GN59" s="171"/>
      <c r="GO59" s="171"/>
      <c r="GP59" s="171"/>
      <c r="GQ59" s="171"/>
      <c r="GR59" s="171"/>
      <c r="GS59" s="171"/>
      <c r="GT59" s="171"/>
      <c r="IC59" s="177"/>
      <c r="ID59" s="171"/>
      <c r="IE59" s="171"/>
      <c r="IF59" s="171"/>
      <c r="IG59" s="171"/>
      <c r="IH59" s="171"/>
      <c r="II59" s="171"/>
      <c r="IJ59" s="171"/>
      <c r="IK59" s="171"/>
      <c r="IL59" s="171"/>
      <c r="IM59" s="171"/>
      <c r="IN59" s="171"/>
      <c r="IO59" s="171"/>
      <c r="IP59" s="171"/>
      <c r="IQ59" s="171"/>
      <c r="IR59" s="171"/>
      <c r="IS59" s="171"/>
      <c r="IT59" s="171"/>
      <c r="IU59" s="171"/>
      <c r="IV59" s="171"/>
      <c r="IW59" s="171"/>
      <c r="IX59" s="171"/>
      <c r="IY59" s="171"/>
      <c r="IZ59" s="171"/>
      <c r="JA59" s="171"/>
      <c r="JB59" s="171"/>
      <c r="JC59" s="171"/>
      <c r="JD59" s="171"/>
      <c r="JE59" s="171"/>
      <c r="JF59" s="171"/>
      <c r="JG59" s="171"/>
      <c r="JH59" s="171"/>
      <c r="JI59" s="171"/>
      <c r="JJ59" s="171"/>
      <c r="JK59" s="171"/>
      <c r="JL59" s="171"/>
      <c r="JM59" s="171"/>
      <c r="JN59" s="171"/>
      <c r="JO59" s="171"/>
      <c r="JP59" s="171"/>
      <c r="JQ59" s="171"/>
      <c r="JR59" s="171"/>
      <c r="JS59" s="171"/>
      <c r="JT59" s="171"/>
      <c r="JU59" s="171"/>
      <c r="JV59" s="171"/>
      <c r="JW59" s="171"/>
      <c r="JX59" s="171"/>
      <c r="JY59" s="171"/>
      <c r="JZ59" s="171"/>
      <c r="KA59" s="171"/>
      <c r="KB59" s="171"/>
      <c r="KC59" s="171"/>
      <c r="KD59" s="171"/>
      <c r="KE59" s="171"/>
      <c r="KF59" s="171"/>
      <c r="KG59" s="171"/>
      <c r="KH59" s="171"/>
      <c r="KI59" s="171"/>
      <c r="KJ59" s="171"/>
      <c r="KK59" s="171"/>
      <c r="KL59" s="171"/>
      <c r="KM59" s="171"/>
      <c r="KN59" s="171"/>
      <c r="KO59" s="171"/>
      <c r="KP59" s="171"/>
      <c r="KQ59" s="171"/>
      <c r="KR59" s="171"/>
      <c r="KS59" s="171"/>
      <c r="KT59" s="171"/>
      <c r="KU59" s="171"/>
      <c r="KV59" s="171"/>
      <c r="KW59" s="171"/>
      <c r="KX59" s="171"/>
      <c r="KY59" s="171"/>
      <c r="KZ59" s="171"/>
      <c r="LA59" s="171"/>
      <c r="LB59" s="171"/>
      <c r="LC59" s="171"/>
      <c r="LD59" s="171"/>
      <c r="LE59" s="171"/>
      <c r="LF59" s="171"/>
      <c r="LG59" s="171"/>
      <c r="LH59" s="171"/>
      <c r="LI59" s="171"/>
      <c r="LJ59" s="171"/>
      <c r="LK59" s="171"/>
      <c r="LL59" s="171"/>
      <c r="LM59" s="171"/>
      <c r="LN59" s="171"/>
      <c r="LO59" s="171"/>
      <c r="LP59" s="171"/>
      <c r="LQ59" s="171"/>
      <c r="LR59" s="171"/>
      <c r="LS59" s="171"/>
      <c r="LT59" s="171"/>
      <c r="LU59" s="171"/>
      <c r="LV59" s="171"/>
      <c r="LW59" s="171"/>
      <c r="LX59" s="171"/>
      <c r="LY59" s="171"/>
      <c r="LZ59" s="171"/>
      <c r="MA59" s="171"/>
      <c r="MB59" s="171"/>
      <c r="MC59" s="171"/>
      <c r="MD59" s="171"/>
      <c r="ME59" s="171"/>
      <c r="MF59" s="171"/>
      <c r="MG59" s="171"/>
      <c r="MH59" s="171"/>
      <c r="MI59" s="171"/>
      <c r="MJ59" s="171"/>
      <c r="MK59" s="171"/>
      <c r="ML59" s="171"/>
      <c r="MM59" s="171"/>
      <c r="MN59" s="171"/>
      <c r="MO59" s="171"/>
      <c r="MP59" s="171"/>
      <c r="MQ59" s="171"/>
      <c r="MR59" s="171"/>
      <c r="MS59" s="171"/>
      <c r="MT59" s="171"/>
      <c r="MU59" s="171"/>
      <c r="MV59" s="171"/>
      <c r="MW59" s="171"/>
      <c r="MX59" s="171"/>
      <c r="MY59" s="171"/>
      <c r="MZ59" s="171"/>
      <c r="NA59" s="171"/>
      <c r="NB59" s="171"/>
      <c r="NC59" s="171"/>
      <c r="ND59" s="171"/>
      <c r="NE59" s="171"/>
      <c r="NF59" s="171"/>
      <c r="NG59" s="171"/>
      <c r="NH59" s="171"/>
      <c r="NI59" s="171"/>
      <c r="NJ59" s="171"/>
      <c r="NK59" s="171"/>
      <c r="NL59" s="171"/>
      <c r="NM59" s="171"/>
      <c r="NN59" s="171"/>
      <c r="NO59" s="171"/>
      <c r="NP59" s="171"/>
      <c r="NQ59" s="171"/>
      <c r="NR59" s="171"/>
      <c r="NS59" s="171"/>
      <c r="NT59" s="171"/>
      <c r="NU59" s="171"/>
    </row>
    <row r="60" spans="2:385" ht="12" customHeight="1" x14ac:dyDescent="0.2">
      <c r="B60" s="205" t="s">
        <v>51</v>
      </c>
      <c r="C60" s="206"/>
      <c r="D60" s="206"/>
      <c r="E60" s="206"/>
      <c r="F60" s="206"/>
      <c r="S60" s="199"/>
      <c r="AO60" s="171"/>
      <c r="AP60" s="171"/>
      <c r="AQ60" s="171"/>
      <c r="AR60" s="171"/>
      <c r="AS60" s="171"/>
      <c r="AT60" s="171"/>
      <c r="AU60" s="171"/>
      <c r="AV60" s="171"/>
      <c r="AW60" s="171"/>
      <c r="AX60" s="171"/>
      <c r="AY60" s="171"/>
      <c r="AZ60" s="171"/>
      <c r="BA60" s="171"/>
      <c r="BB60" s="171"/>
      <c r="BC60" s="171"/>
      <c r="BD60" s="171"/>
      <c r="BE60" s="171"/>
      <c r="BF60" s="171"/>
      <c r="BG60" s="184"/>
      <c r="BH60" s="184"/>
      <c r="BI60" s="184"/>
      <c r="BJ60" s="184"/>
      <c r="BK60" s="184"/>
      <c r="BL60" s="184"/>
      <c r="BM60" s="184"/>
      <c r="BN60" s="184"/>
      <c r="BO60" s="184"/>
      <c r="BP60" s="184"/>
      <c r="BQ60" s="184"/>
      <c r="BR60" s="184"/>
      <c r="BS60" s="184"/>
      <c r="BT60" s="184"/>
      <c r="BU60" s="184"/>
      <c r="BV60" s="184"/>
      <c r="BW60" s="184"/>
      <c r="BX60" s="184"/>
      <c r="BY60" s="184"/>
      <c r="BZ60" s="184"/>
      <c r="CA60" s="184"/>
      <c r="CB60" s="171"/>
      <c r="CC60" s="171"/>
      <c r="CD60" s="171"/>
      <c r="CE60" s="171"/>
      <c r="CF60" s="171"/>
      <c r="CG60" s="171"/>
      <c r="CH60" s="171"/>
      <c r="CI60" s="171"/>
      <c r="CJ60" s="171"/>
      <c r="CK60" s="171"/>
      <c r="CL60" s="171"/>
      <c r="CM60" s="171"/>
      <c r="CN60" s="171"/>
      <c r="CO60" s="171"/>
      <c r="CP60" s="171"/>
      <c r="CQ60" s="171"/>
      <c r="CR60" s="171"/>
      <c r="CS60" s="171"/>
      <c r="CT60" s="171"/>
      <c r="CU60" s="171"/>
      <c r="CV60" s="171"/>
      <c r="CW60" s="171"/>
      <c r="CX60" s="171"/>
      <c r="CY60" s="171"/>
      <c r="CZ60" s="171"/>
      <c r="DA60" s="171"/>
      <c r="DB60" s="171"/>
      <c r="DC60" s="171"/>
      <c r="DD60" s="171"/>
      <c r="DE60" s="171"/>
      <c r="DF60" s="171"/>
      <c r="DG60" s="171"/>
      <c r="DH60" s="171"/>
      <c r="DI60" s="171"/>
      <c r="DJ60" s="171"/>
      <c r="DK60" s="171"/>
      <c r="DL60" s="171"/>
      <c r="DM60" s="171"/>
      <c r="DN60" s="171"/>
      <c r="DO60" s="171"/>
      <c r="DP60" s="171"/>
      <c r="DQ60" s="171"/>
      <c r="DR60" s="171"/>
      <c r="DS60" s="171"/>
      <c r="DT60" s="171"/>
      <c r="DU60" s="171"/>
      <c r="DV60" s="171"/>
      <c r="DW60" s="171"/>
      <c r="DX60" s="171"/>
      <c r="DY60" s="171"/>
      <c r="DZ60" s="171"/>
      <c r="EA60" s="171"/>
      <c r="EB60" s="171"/>
      <c r="EC60" s="171"/>
      <c r="ED60" s="171"/>
      <c r="EE60" s="171"/>
      <c r="EF60" s="171"/>
      <c r="EG60" s="171"/>
      <c r="EH60" s="171"/>
      <c r="EI60" s="171"/>
      <c r="EJ60" s="171"/>
      <c r="EK60" s="171"/>
      <c r="EL60" s="171"/>
      <c r="EM60" s="171"/>
      <c r="EN60" s="171"/>
      <c r="EO60" s="171"/>
      <c r="EP60" s="171"/>
      <c r="EQ60" s="171"/>
      <c r="ER60" s="171"/>
      <c r="ES60" s="171"/>
      <c r="ET60" s="171"/>
      <c r="EU60" s="171"/>
      <c r="EV60" s="171"/>
      <c r="EW60" s="171"/>
      <c r="EX60" s="171"/>
      <c r="EY60" s="171"/>
      <c r="EZ60" s="171"/>
      <c r="FA60" s="171"/>
      <c r="FB60" s="171"/>
      <c r="FC60" s="171"/>
      <c r="FD60" s="171"/>
      <c r="FE60" s="171"/>
      <c r="FF60" s="171"/>
      <c r="FG60" s="171"/>
      <c r="FH60" s="171"/>
      <c r="FI60" s="171"/>
      <c r="FJ60" s="171"/>
      <c r="FK60" s="171"/>
      <c r="FL60" s="171"/>
      <c r="FM60" s="171"/>
      <c r="FN60" s="171"/>
      <c r="FO60" s="171"/>
      <c r="FP60" s="171"/>
      <c r="FQ60" s="171"/>
      <c r="FR60" s="171"/>
      <c r="FS60" s="171"/>
      <c r="FT60" s="171"/>
      <c r="FU60" s="171"/>
      <c r="FV60" s="171"/>
      <c r="FW60" s="171"/>
      <c r="FX60" s="171"/>
      <c r="FY60" s="171"/>
      <c r="FZ60" s="171"/>
      <c r="GA60" s="171"/>
      <c r="GB60" s="171"/>
      <c r="GC60" s="171"/>
      <c r="GD60" s="171"/>
      <c r="GE60" s="171"/>
      <c r="GF60" s="171"/>
      <c r="GG60" s="171"/>
      <c r="GH60" s="171"/>
      <c r="GI60" s="171"/>
      <c r="GJ60" s="171"/>
      <c r="GK60" s="171"/>
      <c r="GL60" s="171"/>
      <c r="GM60" s="171"/>
      <c r="GN60" s="171"/>
      <c r="GO60" s="171"/>
      <c r="GP60" s="171"/>
      <c r="GQ60" s="171"/>
      <c r="GR60" s="171"/>
      <c r="GS60" s="171"/>
      <c r="GT60" s="171"/>
      <c r="GU60" s="173"/>
      <c r="GV60" s="174"/>
      <c r="GW60" s="174"/>
      <c r="GX60" s="174"/>
      <c r="GY60" s="174"/>
      <c r="GZ60" s="174"/>
      <c r="HA60" s="174"/>
      <c r="HB60" s="174"/>
      <c r="HC60" s="174"/>
      <c r="HD60" s="174"/>
      <c r="HE60" s="174"/>
      <c r="HF60" s="174"/>
      <c r="HG60" s="174"/>
      <c r="HH60" s="174"/>
      <c r="HI60" s="174"/>
      <c r="HJ60" s="174"/>
      <c r="HK60" s="174"/>
      <c r="HL60" s="174"/>
      <c r="HM60" s="174"/>
      <c r="HN60" s="174"/>
      <c r="HO60" s="174"/>
      <c r="HP60" s="174"/>
      <c r="HQ60" s="174"/>
      <c r="HR60" s="174"/>
      <c r="HS60" s="174"/>
      <c r="HT60" s="174"/>
      <c r="HU60" s="174"/>
      <c r="HV60" s="174"/>
      <c r="HW60" s="174"/>
      <c r="HX60" s="174"/>
      <c r="HY60" s="174"/>
      <c r="HZ60" s="174"/>
      <c r="IA60" s="174"/>
      <c r="IB60" s="174"/>
      <c r="IC60" s="171"/>
      <c r="ID60" s="171"/>
      <c r="IE60" s="171"/>
      <c r="IF60" s="171"/>
      <c r="IG60" s="171"/>
      <c r="IH60" s="171"/>
      <c r="II60" s="171"/>
      <c r="IJ60" s="171"/>
      <c r="IK60" s="171"/>
      <c r="IL60" s="171"/>
      <c r="IM60" s="171"/>
      <c r="IN60" s="171"/>
      <c r="IO60" s="171"/>
      <c r="IP60" s="171"/>
      <c r="IQ60" s="171"/>
      <c r="IR60" s="171"/>
      <c r="IS60" s="171"/>
      <c r="IT60" s="171"/>
      <c r="IU60" s="171"/>
      <c r="IV60" s="171"/>
      <c r="IW60" s="171"/>
      <c r="IX60" s="171"/>
      <c r="IY60" s="171"/>
      <c r="IZ60" s="171"/>
      <c r="JA60" s="171"/>
      <c r="JB60" s="171"/>
      <c r="JC60" s="171"/>
      <c r="JD60" s="171"/>
      <c r="JE60" s="171"/>
      <c r="JF60" s="171"/>
      <c r="JG60" s="171"/>
      <c r="JH60" s="171"/>
      <c r="JI60" s="171"/>
      <c r="JJ60" s="171"/>
      <c r="JK60" s="171"/>
      <c r="JL60" s="171"/>
      <c r="JM60" s="171"/>
      <c r="JN60" s="171"/>
      <c r="JO60" s="171"/>
      <c r="JP60" s="171"/>
      <c r="JQ60" s="171"/>
      <c r="JR60" s="171"/>
      <c r="JS60" s="171"/>
      <c r="JT60" s="171"/>
      <c r="JU60" s="171"/>
      <c r="JV60" s="171"/>
      <c r="JW60" s="171"/>
      <c r="JX60" s="171"/>
      <c r="JY60" s="171"/>
      <c r="JZ60" s="171"/>
      <c r="KA60" s="171"/>
      <c r="KB60" s="171"/>
      <c r="KC60" s="171"/>
      <c r="KD60" s="171"/>
      <c r="KE60" s="171"/>
      <c r="KF60" s="171"/>
      <c r="KG60" s="171"/>
      <c r="KH60" s="171"/>
      <c r="KI60" s="171"/>
      <c r="KJ60" s="171"/>
      <c r="KK60" s="171"/>
      <c r="KL60" s="171"/>
      <c r="KM60" s="171"/>
      <c r="KN60" s="171"/>
      <c r="KO60" s="171"/>
      <c r="KP60" s="171"/>
      <c r="KQ60" s="171"/>
      <c r="KR60" s="171"/>
      <c r="KS60" s="171"/>
      <c r="KT60" s="171"/>
      <c r="KU60" s="171"/>
      <c r="KV60" s="171"/>
      <c r="KW60" s="171"/>
      <c r="KX60" s="171"/>
      <c r="KY60" s="171"/>
      <c r="KZ60" s="171"/>
      <c r="LA60" s="171"/>
      <c r="LB60" s="171"/>
      <c r="LC60" s="171"/>
      <c r="LD60" s="171"/>
      <c r="LE60" s="171"/>
      <c r="LF60" s="171"/>
      <c r="LG60" s="171"/>
      <c r="LH60" s="171"/>
      <c r="LI60" s="171"/>
      <c r="LJ60" s="171"/>
      <c r="LK60" s="171"/>
      <c r="LL60" s="171"/>
      <c r="LM60" s="171"/>
      <c r="LN60" s="171"/>
      <c r="LO60" s="171"/>
      <c r="LP60" s="171"/>
      <c r="LQ60" s="171"/>
      <c r="LR60" s="171"/>
      <c r="LS60" s="171"/>
      <c r="LT60" s="171"/>
      <c r="LU60" s="171"/>
      <c r="LV60" s="171"/>
      <c r="LW60" s="171"/>
      <c r="LX60" s="171"/>
      <c r="LY60" s="171"/>
      <c r="LZ60" s="171"/>
      <c r="MA60" s="171"/>
      <c r="MB60" s="171"/>
      <c r="MC60" s="171"/>
      <c r="MD60" s="171"/>
      <c r="ME60" s="171"/>
      <c r="MF60" s="171"/>
      <c r="MG60" s="171"/>
      <c r="MH60" s="171"/>
      <c r="MI60" s="171"/>
      <c r="MJ60" s="171"/>
      <c r="MK60" s="171"/>
      <c r="ML60" s="171"/>
      <c r="MM60" s="171"/>
      <c r="MN60" s="171"/>
      <c r="MO60" s="171"/>
      <c r="MP60" s="171"/>
      <c r="MQ60" s="171"/>
      <c r="MR60" s="171"/>
      <c r="MS60" s="171"/>
      <c r="MT60" s="171"/>
      <c r="MU60" s="171"/>
      <c r="MV60" s="171"/>
      <c r="MW60" s="171"/>
      <c r="MX60" s="171"/>
      <c r="MY60" s="171"/>
      <c r="MZ60" s="171"/>
      <c r="NA60" s="171"/>
      <c r="NB60" s="171"/>
      <c r="NC60" s="171"/>
      <c r="ND60" s="171"/>
      <c r="NE60" s="171"/>
      <c r="NF60" s="171"/>
      <c r="NG60" s="171"/>
      <c r="NH60" s="171"/>
      <c r="NI60" s="171"/>
      <c r="NJ60" s="171"/>
      <c r="NK60" s="171"/>
      <c r="NL60" s="171"/>
      <c r="NM60" s="171"/>
      <c r="NN60" s="171"/>
      <c r="NO60" s="171"/>
      <c r="NP60" s="171"/>
      <c r="NQ60" s="171"/>
      <c r="NR60" s="171"/>
      <c r="NS60" s="171"/>
      <c r="NT60" s="171"/>
      <c r="NU60" s="171"/>
    </row>
    <row r="61" spans="2:385" ht="12.75" customHeight="1" x14ac:dyDescent="0.2">
      <c r="B61" s="202"/>
      <c r="C61" s="204"/>
      <c r="D61" s="204"/>
      <c r="E61" s="204"/>
      <c r="F61" s="204"/>
      <c r="S61" s="199"/>
      <c r="AO61" s="171"/>
      <c r="AP61" s="171"/>
      <c r="AQ61" s="171"/>
      <c r="AR61" s="171"/>
      <c r="AS61" s="171"/>
      <c r="AT61" s="171"/>
      <c r="AU61" s="171"/>
      <c r="AV61" s="171"/>
      <c r="AW61" s="171"/>
      <c r="AX61" s="171"/>
      <c r="AY61" s="171"/>
      <c r="AZ61" s="171"/>
      <c r="BA61" s="171"/>
      <c r="BB61" s="171"/>
      <c r="BC61" s="171"/>
      <c r="BD61" s="171"/>
      <c r="BE61" s="171"/>
      <c r="BF61" s="171"/>
      <c r="BG61" s="184"/>
      <c r="BH61" s="184"/>
      <c r="BI61" s="184"/>
      <c r="BJ61" s="184"/>
      <c r="BK61" s="184"/>
      <c r="BL61" s="184"/>
      <c r="BM61" s="184"/>
      <c r="BN61" s="184"/>
      <c r="BO61" s="184"/>
      <c r="BP61" s="184"/>
      <c r="BQ61" s="184"/>
      <c r="BR61" s="184"/>
      <c r="BS61" s="184"/>
      <c r="BT61" s="184"/>
      <c r="BU61" s="184"/>
      <c r="BV61" s="184"/>
      <c r="BW61" s="184"/>
      <c r="BX61" s="184"/>
      <c r="BY61" s="184"/>
      <c r="BZ61" s="184"/>
      <c r="CA61" s="184"/>
      <c r="CB61" s="171"/>
      <c r="CC61" s="171"/>
      <c r="CD61" s="171"/>
      <c r="CE61" s="171"/>
      <c r="CF61" s="171"/>
      <c r="CG61" s="171"/>
      <c r="CH61" s="171"/>
      <c r="CI61" s="171"/>
      <c r="CJ61" s="171"/>
      <c r="CK61" s="171"/>
      <c r="CL61" s="171"/>
      <c r="CM61" s="171"/>
      <c r="CN61" s="171"/>
      <c r="CO61" s="171"/>
      <c r="CP61" s="171"/>
      <c r="CQ61" s="171"/>
      <c r="CR61" s="171"/>
      <c r="CS61" s="171"/>
      <c r="CT61" s="171"/>
      <c r="CU61" s="171"/>
      <c r="CV61" s="171"/>
      <c r="CW61" s="171"/>
      <c r="CX61" s="171"/>
      <c r="CY61" s="171"/>
      <c r="CZ61" s="171"/>
      <c r="DA61" s="171"/>
      <c r="DB61" s="171"/>
      <c r="DC61" s="171"/>
      <c r="DD61" s="171"/>
      <c r="DE61" s="171"/>
      <c r="DF61" s="171"/>
      <c r="DG61" s="171"/>
      <c r="DH61" s="171"/>
      <c r="DI61" s="171"/>
      <c r="DJ61" s="171"/>
      <c r="DK61" s="171"/>
      <c r="DL61" s="171"/>
      <c r="DM61" s="171"/>
      <c r="DN61" s="171"/>
      <c r="DO61" s="171"/>
      <c r="DP61" s="171"/>
      <c r="DQ61" s="171"/>
      <c r="DR61" s="171"/>
      <c r="DS61" s="171"/>
      <c r="DT61" s="171"/>
      <c r="DU61" s="171"/>
      <c r="DV61" s="171"/>
      <c r="DW61" s="171"/>
      <c r="DX61" s="171"/>
      <c r="DY61" s="171"/>
      <c r="DZ61" s="171"/>
      <c r="EA61" s="171"/>
      <c r="EB61" s="171"/>
      <c r="EC61" s="171"/>
      <c r="ED61" s="171"/>
      <c r="EE61" s="171"/>
      <c r="EF61" s="171"/>
      <c r="EG61" s="171"/>
      <c r="EH61" s="171"/>
      <c r="EI61" s="171"/>
      <c r="EJ61" s="171"/>
      <c r="EK61" s="171"/>
      <c r="EL61" s="171"/>
      <c r="EM61" s="171"/>
      <c r="EN61" s="171"/>
      <c r="EO61" s="171"/>
      <c r="EP61" s="171"/>
      <c r="EQ61" s="171"/>
      <c r="ER61" s="171"/>
      <c r="ES61" s="171"/>
      <c r="ET61" s="171"/>
      <c r="EU61" s="171"/>
      <c r="EV61" s="171"/>
      <c r="EW61" s="171"/>
      <c r="EX61" s="171"/>
      <c r="EY61" s="171"/>
      <c r="EZ61" s="171"/>
      <c r="FA61" s="171"/>
      <c r="FB61" s="171"/>
      <c r="FC61" s="171"/>
      <c r="FD61" s="171"/>
      <c r="FE61" s="171"/>
      <c r="FF61" s="171"/>
      <c r="FG61" s="171"/>
      <c r="FH61" s="171"/>
      <c r="FI61" s="171"/>
      <c r="FJ61" s="171"/>
      <c r="FK61" s="171"/>
      <c r="FL61" s="171"/>
      <c r="FM61" s="171"/>
      <c r="FN61" s="171"/>
      <c r="FO61" s="171"/>
      <c r="FP61" s="171"/>
      <c r="FQ61" s="171"/>
      <c r="FR61" s="171"/>
      <c r="FS61" s="171"/>
      <c r="FT61" s="171"/>
      <c r="FU61" s="171"/>
      <c r="FV61" s="171"/>
      <c r="FW61" s="171"/>
      <c r="FX61" s="171"/>
      <c r="FY61" s="171"/>
      <c r="FZ61" s="171"/>
      <c r="GA61" s="171"/>
      <c r="GB61" s="171"/>
      <c r="GC61" s="171"/>
      <c r="GD61" s="171"/>
      <c r="GE61" s="171"/>
      <c r="GF61" s="171"/>
      <c r="GG61" s="171"/>
      <c r="GH61" s="171"/>
      <c r="GI61" s="171"/>
      <c r="GJ61" s="171"/>
      <c r="GK61" s="171"/>
      <c r="GL61" s="171"/>
      <c r="GM61" s="171"/>
      <c r="GN61" s="171"/>
      <c r="GO61" s="171"/>
      <c r="GP61" s="171"/>
      <c r="GQ61" s="171"/>
      <c r="GR61" s="171"/>
      <c r="GS61" s="171"/>
      <c r="GT61" s="171"/>
      <c r="GU61" s="171"/>
      <c r="GV61" s="171"/>
      <c r="GW61" s="171"/>
      <c r="GX61" s="171"/>
      <c r="GY61" s="171"/>
      <c r="GZ61" s="171"/>
      <c r="HA61" s="171"/>
      <c r="HB61" s="171"/>
      <c r="HC61" s="171"/>
      <c r="HD61" s="171"/>
      <c r="HE61" s="171"/>
      <c r="HF61" s="171"/>
      <c r="HG61" s="171"/>
      <c r="HH61" s="171"/>
      <c r="HI61" s="171"/>
      <c r="HJ61" s="171"/>
      <c r="HK61" s="171"/>
      <c r="HL61" s="171"/>
      <c r="HM61" s="171"/>
      <c r="HN61" s="171"/>
      <c r="HO61" s="171"/>
      <c r="HP61" s="171"/>
      <c r="HQ61" s="171"/>
      <c r="HR61" s="171"/>
      <c r="HS61" s="171"/>
      <c r="HT61" s="171"/>
      <c r="HU61" s="171"/>
      <c r="HV61" s="171"/>
      <c r="HW61" s="171"/>
      <c r="HX61" s="171"/>
      <c r="HY61" s="171"/>
      <c r="HZ61" s="171"/>
      <c r="IA61" s="171"/>
      <c r="IB61" s="171"/>
      <c r="IC61" s="171"/>
      <c r="ID61" s="171"/>
      <c r="IE61" s="171"/>
      <c r="IF61" s="171"/>
      <c r="IG61" s="171"/>
      <c r="IH61" s="171"/>
      <c r="II61" s="171"/>
      <c r="IJ61" s="171"/>
      <c r="IK61" s="171"/>
      <c r="IL61" s="171"/>
      <c r="IM61" s="171"/>
      <c r="IN61" s="171"/>
      <c r="IO61" s="171"/>
      <c r="IP61" s="171"/>
      <c r="IQ61" s="171"/>
      <c r="IR61" s="171"/>
      <c r="IS61" s="171"/>
      <c r="IT61" s="171"/>
      <c r="IU61" s="171"/>
      <c r="IV61" s="171"/>
      <c r="IW61" s="171"/>
      <c r="IX61" s="171"/>
      <c r="IY61" s="171"/>
      <c r="IZ61" s="171"/>
      <c r="JA61" s="171"/>
      <c r="JB61" s="171"/>
      <c r="JC61" s="171"/>
      <c r="JD61" s="171"/>
      <c r="JE61" s="171"/>
      <c r="JF61" s="171"/>
      <c r="JG61" s="171"/>
      <c r="JH61" s="171"/>
      <c r="JI61" s="171"/>
      <c r="JJ61" s="171"/>
      <c r="JK61" s="171"/>
      <c r="JL61" s="171"/>
      <c r="JM61" s="171"/>
      <c r="JN61" s="171"/>
      <c r="JO61" s="171"/>
      <c r="JP61" s="171"/>
      <c r="JQ61" s="171"/>
      <c r="JR61" s="171"/>
      <c r="JS61" s="171"/>
      <c r="JT61" s="171"/>
      <c r="JU61" s="171"/>
      <c r="JV61" s="171"/>
      <c r="JW61" s="171"/>
      <c r="JX61" s="171"/>
      <c r="JY61" s="171"/>
      <c r="JZ61" s="171"/>
      <c r="KA61" s="171"/>
      <c r="KB61" s="171"/>
      <c r="KC61" s="171"/>
      <c r="KD61" s="171"/>
      <c r="KE61" s="171"/>
      <c r="KF61" s="171"/>
      <c r="KG61" s="171"/>
      <c r="KH61" s="171"/>
      <c r="KI61" s="171"/>
      <c r="KJ61" s="171"/>
      <c r="KK61" s="171"/>
      <c r="KL61" s="171"/>
      <c r="KM61" s="171"/>
      <c r="KN61" s="171"/>
      <c r="KO61" s="171"/>
      <c r="KP61" s="171"/>
      <c r="KQ61" s="171"/>
      <c r="KR61" s="171"/>
      <c r="KS61" s="171"/>
      <c r="KT61" s="171"/>
      <c r="KU61" s="171"/>
      <c r="KV61" s="171"/>
      <c r="KW61" s="171"/>
      <c r="KX61" s="171"/>
      <c r="KY61" s="171"/>
      <c r="KZ61" s="171"/>
      <c r="LA61" s="171"/>
      <c r="LB61" s="171"/>
      <c r="LC61" s="171"/>
      <c r="LD61" s="171"/>
      <c r="LE61" s="171"/>
      <c r="LF61" s="171"/>
      <c r="LG61" s="171"/>
      <c r="LH61" s="171"/>
      <c r="LI61" s="171"/>
      <c r="LJ61" s="171"/>
      <c r="LK61" s="171"/>
      <c r="LL61" s="171"/>
      <c r="LM61" s="171"/>
      <c r="LN61" s="171"/>
      <c r="LO61" s="171"/>
      <c r="LP61" s="171"/>
      <c r="LQ61" s="171"/>
      <c r="LR61" s="171"/>
      <c r="LS61" s="171"/>
      <c r="LT61" s="171"/>
      <c r="LU61" s="171"/>
      <c r="LV61" s="171"/>
      <c r="LW61" s="171"/>
      <c r="LX61" s="171"/>
      <c r="LY61" s="171"/>
      <c r="LZ61" s="171"/>
      <c r="MA61" s="171"/>
      <c r="MB61" s="171"/>
      <c r="MC61" s="171"/>
      <c r="MD61" s="171"/>
      <c r="ME61" s="171"/>
      <c r="MF61" s="171"/>
      <c r="MG61" s="171"/>
      <c r="MH61" s="171"/>
      <c r="MI61" s="171"/>
      <c r="MJ61" s="171"/>
      <c r="MK61" s="171"/>
      <c r="ML61" s="171"/>
      <c r="MM61" s="171"/>
      <c r="MN61" s="171"/>
      <c r="MO61" s="171"/>
      <c r="MP61" s="171"/>
      <c r="MQ61" s="171"/>
      <c r="MR61" s="171"/>
      <c r="MS61" s="171"/>
      <c r="MT61" s="171"/>
      <c r="MU61" s="171"/>
      <c r="MV61" s="171"/>
      <c r="MW61" s="171"/>
      <c r="MX61" s="171"/>
      <c r="MY61" s="171"/>
      <c r="MZ61" s="171"/>
      <c r="NA61" s="171"/>
      <c r="NB61" s="171"/>
      <c r="NC61" s="171"/>
      <c r="ND61" s="171"/>
      <c r="NE61" s="171"/>
      <c r="NF61" s="171"/>
      <c r="NG61" s="171"/>
      <c r="NH61" s="171"/>
      <c r="NI61" s="171"/>
      <c r="NJ61" s="171"/>
      <c r="NK61" s="171"/>
      <c r="NL61" s="171"/>
      <c r="NM61" s="171"/>
      <c r="NN61" s="171"/>
      <c r="NO61" s="171"/>
      <c r="NP61" s="171"/>
      <c r="NQ61" s="171"/>
      <c r="NR61" s="171"/>
      <c r="NS61" s="171"/>
      <c r="NT61" s="171"/>
      <c r="NU61" s="171"/>
    </row>
    <row r="62" spans="2:385" ht="12.75" customHeight="1" x14ac:dyDescent="0.2">
      <c r="B62" s="205" t="s">
        <v>52</v>
      </c>
      <c r="C62" s="206"/>
      <c r="D62" s="206"/>
      <c r="E62" s="206"/>
      <c r="F62" s="206"/>
      <c r="S62" s="199"/>
      <c r="AO62" s="171"/>
      <c r="AP62" s="171"/>
      <c r="AQ62" s="171"/>
      <c r="AR62" s="171"/>
      <c r="AS62" s="171"/>
      <c r="AT62" s="171"/>
      <c r="AU62" s="171"/>
      <c r="AV62" s="171"/>
      <c r="AW62" s="171"/>
      <c r="AX62" s="171"/>
      <c r="AY62" s="171"/>
      <c r="AZ62" s="171"/>
      <c r="BA62" s="171"/>
      <c r="BB62" s="171"/>
      <c r="BC62" s="171"/>
      <c r="BD62" s="171"/>
      <c r="BE62" s="171"/>
      <c r="BF62" s="171"/>
      <c r="BG62" s="184"/>
      <c r="BH62" s="184"/>
      <c r="BI62" s="184"/>
      <c r="BJ62" s="184"/>
      <c r="BK62" s="184"/>
      <c r="BL62" s="184"/>
      <c r="BM62" s="184"/>
      <c r="BN62" s="184"/>
      <c r="BO62" s="184"/>
      <c r="BP62" s="184"/>
      <c r="BQ62" s="184"/>
      <c r="BR62" s="184"/>
      <c r="BS62" s="184"/>
      <c r="BT62" s="184"/>
      <c r="BU62" s="184"/>
      <c r="BV62" s="184"/>
      <c r="BW62" s="184"/>
      <c r="BX62" s="184"/>
      <c r="BY62" s="184"/>
      <c r="BZ62" s="184"/>
      <c r="CA62" s="184"/>
      <c r="CB62" s="171"/>
      <c r="CC62" s="171"/>
      <c r="CD62" s="171"/>
      <c r="CE62" s="171"/>
      <c r="CF62" s="171"/>
      <c r="CG62" s="171"/>
      <c r="CH62" s="171"/>
      <c r="CI62" s="171"/>
      <c r="CJ62" s="171"/>
      <c r="CK62" s="171"/>
      <c r="CL62" s="171"/>
      <c r="CM62" s="171"/>
      <c r="CN62" s="171"/>
      <c r="CO62" s="171"/>
      <c r="CP62" s="171"/>
      <c r="CQ62" s="171"/>
      <c r="CR62" s="171"/>
      <c r="CS62" s="171"/>
      <c r="CT62" s="171"/>
      <c r="CU62" s="171"/>
      <c r="CV62" s="171"/>
      <c r="CW62" s="171"/>
      <c r="CX62" s="171"/>
      <c r="CY62" s="171"/>
      <c r="CZ62" s="171"/>
      <c r="DA62" s="171"/>
      <c r="DB62" s="171"/>
      <c r="DC62" s="171"/>
      <c r="DD62" s="171"/>
      <c r="DE62" s="171"/>
      <c r="DF62" s="171"/>
      <c r="DG62" s="171"/>
      <c r="DH62" s="171"/>
      <c r="DI62" s="171"/>
      <c r="DJ62" s="171"/>
      <c r="DK62" s="171"/>
      <c r="DL62" s="171"/>
      <c r="DM62" s="171"/>
      <c r="DN62" s="171"/>
      <c r="DO62" s="171"/>
      <c r="DP62" s="171"/>
      <c r="DQ62" s="171"/>
      <c r="DR62" s="171"/>
      <c r="DS62" s="171"/>
      <c r="DT62" s="171"/>
      <c r="DU62" s="171"/>
      <c r="DV62" s="171"/>
      <c r="DW62" s="171"/>
      <c r="DX62" s="171"/>
      <c r="DY62" s="171"/>
      <c r="DZ62" s="171"/>
      <c r="EA62" s="171"/>
      <c r="EB62" s="171"/>
      <c r="EC62" s="171"/>
      <c r="ED62" s="171"/>
      <c r="EE62" s="171"/>
      <c r="EF62" s="171"/>
      <c r="EG62" s="171"/>
      <c r="EH62" s="171"/>
      <c r="EI62" s="171"/>
      <c r="EJ62" s="171"/>
      <c r="EK62" s="171"/>
      <c r="EL62" s="171"/>
      <c r="EM62" s="171"/>
      <c r="EN62" s="171"/>
      <c r="EO62" s="171"/>
      <c r="EP62" s="171"/>
      <c r="EQ62" s="171"/>
      <c r="ER62" s="171"/>
      <c r="ES62" s="171"/>
      <c r="ET62" s="171"/>
      <c r="EU62" s="171"/>
      <c r="EV62" s="171"/>
      <c r="EW62" s="171"/>
      <c r="EX62" s="171"/>
      <c r="EY62" s="171"/>
      <c r="EZ62" s="171"/>
      <c r="FA62" s="171"/>
      <c r="FB62" s="171"/>
      <c r="FC62" s="171"/>
      <c r="FD62" s="171"/>
      <c r="FE62" s="171"/>
      <c r="FF62" s="171"/>
      <c r="FG62" s="171"/>
      <c r="FH62" s="171"/>
      <c r="FI62" s="171"/>
      <c r="FJ62" s="171"/>
      <c r="FK62" s="171"/>
      <c r="FL62" s="171"/>
      <c r="FM62" s="171"/>
      <c r="FN62" s="171"/>
      <c r="FO62" s="171"/>
      <c r="FP62" s="171"/>
      <c r="FQ62" s="171"/>
      <c r="FR62" s="171"/>
      <c r="FS62" s="171"/>
      <c r="FT62" s="171"/>
      <c r="FU62" s="171"/>
      <c r="FV62" s="171"/>
      <c r="FW62" s="171"/>
      <c r="FX62" s="171"/>
      <c r="FY62" s="171"/>
      <c r="FZ62" s="171"/>
      <c r="GA62" s="171"/>
      <c r="GB62" s="171"/>
      <c r="GC62" s="171"/>
      <c r="GD62" s="171"/>
      <c r="GE62" s="171"/>
      <c r="GF62" s="171"/>
      <c r="GG62" s="171"/>
      <c r="GH62" s="171"/>
      <c r="GI62" s="171"/>
      <c r="GJ62" s="171"/>
      <c r="GK62" s="171"/>
      <c r="GL62" s="171"/>
      <c r="GM62" s="171"/>
      <c r="GN62" s="171"/>
      <c r="GO62" s="171"/>
      <c r="GP62" s="171"/>
      <c r="GQ62" s="171"/>
      <c r="GR62" s="171"/>
      <c r="GS62" s="171"/>
      <c r="GT62" s="171"/>
      <c r="GU62" s="171"/>
      <c r="GV62" s="171"/>
      <c r="GW62" s="171"/>
      <c r="GX62" s="171"/>
      <c r="GY62" s="171"/>
      <c r="GZ62" s="171"/>
      <c r="HA62" s="173"/>
      <c r="HB62" s="174"/>
      <c r="HC62" s="174"/>
      <c r="HD62" s="174"/>
      <c r="HE62" s="174"/>
      <c r="HF62" s="174"/>
      <c r="HG62" s="174"/>
      <c r="HH62" s="174"/>
      <c r="HI62" s="174"/>
      <c r="HJ62" s="174"/>
      <c r="HK62" s="174"/>
      <c r="HL62" s="174"/>
      <c r="HM62" s="174"/>
      <c r="HN62" s="174"/>
      <c r="HO62" s="174"/>
      <c r="HP62" s="174"/>
      <c r="HQ62" s="174"/>
      <c r="HR62" s="174"/>
      <c r="HS62" s="174"/>
      <c r="HT62" s="174"/>
      <c r="HU62" s="174"/>
      <c r="HV62" s="174"/>
      <c r="HW62" s="174"/>
      <c r="HX62" s="174"/>
      <c r="HY62" s="174"/>
      <c r="HZ62" s="174"/>
      <c r="IA62" s="174"/>
      <c r="IB62" s="174"/>
      <c r="IC62" s="174"/>
      <c r="ID62" s="174"/>
      <c r="IE62" s="174"/>
      <c r="IF62" s="174"/>
      <c r="IG62" s="174"/>
      <c r="IH62" s="174"/>
      <c r="II62" s="175"/>
      <c r="IJ62" s="171"/>
      <c r="IK62" s="171"/>
      <c r="IL62" s="171"/>
      <c r="IM62" s="171"/>
      <c r="IN62" s="171"/>
      <c r="IO62" s="171"/>
      <c r="IP62" s="171"/>
      <c r="IQ62" s="171"/>
      <c r="IR62" s="171"/>
      <c r="IS62" s="171"/>
      <c r="IT62" s="171"/>
      <c r="IU62" s="171"/>
      <c r="IV62" s="171"/>
      <c r="IW62" s="171"/>
      <c r="IX62" s="171"/>
      <c r="IY62" s="171"/>
      <c r="IZ62" s="171"/>
      <c r="JA62" s="171"/>
      <c r="JB62" s="171"/>
      <c r="JC62" s="171"/>
      <c r="JD62" s="171"/>
      <c r="JE62" s="171"/>
      <c r="JF62" s="171"/>
      <c r="JG62" s="171"/>
      <c r="JH62" s="171"/>
      <c r="JI62" s="171"/>
      <c r="JJ62" s="171"/>
      <c r="JK62" s="171"/>
      <c r="JL62" s="171"/>
      <c r="JM62" s="171"/>
      <c r="JN62" s="171"/>
      <c r="JO62" s="171"/>
      <c r="JP62" s="171"/>
      <c r="JQ62" s="171"/>
      <c r="JR62" s="171"/>
      <c r="JS62" s="171"/>
      <c r="JT62" s="171"/>
      <c r="JU62" s="171"/>
      <c r="JV62" s="171"/>
      <c r="JW62" s="171"/>
      <c r="JX62" s="171"/>
      <c r="JY62" s="171"/>
      <c r="JZ62" s="171"/>
      <c r="KA62" s="171"/>
      <c r="KB62" s="171"/>
      <c r="KC62" s="171"/>
      <c r="KD62" s="171"/>
      <c r="KE62" s="171"/>
      <c r="KF62" s="171"/>
      <c r="KG62" s="171"/>
      <c r="KH62" s="171"/>
      <c r="KI62" s="171"/>
      <c r="KJ62" s="171"/>
      <c r="KK62" s="171"/>
      <c r="KL62" s="171"/>
      <c r="KM62" s="171"/>
      <c r="KN62" s="171"/>
      <c r="KO62" s="171"/>
      <c r="KP62" s="171"/>
      <c r="KQ62" s="171"/>
      <c r="KR62" s="171"/>
      <c r="KS62" s="171"/>
      <c r="KT62" s="171"/>
      <c r="KU62" s="171"/>
      <c r="KV62" s="171"/>
      <c r="KW62" s="171"/>
      <c r="KX62" s="171"/>
      <c r="KY62" s="171"/>
      <c r="KZ62" s="171"/>
      <c r="LA62" s="171"/>
      <c r="LB62" s="171"/>
      <c r="LC62" s="171"/>
      <c r="LD62" s="171"/>
      <c r="LE62" s="171"/>
      <c r="LF62" s="171"/>
      <c r="LG62" s="171"/>
      <c r="LH62" s="171"/>
      <c r="LI62" s="171"/>
      <c r="LJ62" s="171"/>
      <c r="LK62" s="171"/>
      <c r="LL62" s="171"/>
      <c r="LM62" s="171"/>
      <c r="LN62" s="171"/>
      <c r="LO62" s="171"/>
      <c r="LP62" s="171"/>
      <c r="LQ62" s="171"/>
      <c r="LR62" s="171"/>
      <c r="LS62" s="171"/>
      <c r="LT62" s="171"/>
      <c r="LU62" s="171"/>
      <c r="LV62" s="171"/>
      <c r="LW62" s="171"/>
      <c r="LX62" s="171"/>
      <c r="LY62" s="171"/>
      <c r="LZ62" s="171"/>
      <c r="MA62" s="171"/>
      <c r="MB62" s="171"/>
      <c r="MC62" s="171"/>
      <c r="MD62" s="171"/>
      <c r="ME62" s="171"/>
      <c r="MF62" s="171"/>
      <c r="MG62" s="171"/>
      <c r="MH62" s="171"/>
      <c r="MI62" s="171"/>
      <c r="MJ62" s="171"/>
      <c r="MK62" s="171"/>
      <c r="ML62" s="171"/>
      <c r="MM62" s="171"/>
      <c r="MN62" s="171"/>
      <c r="MO62" s="171"/>
      <c r="MP62" s="171"/>
      <c r="MQ62" s="171"/>
      <c r="MR62" s="171"/>
      <c r="MS62" s="171"/>
      <c r="MT62" s="171"/>
      <c r="MU62" s="171"/>
      <c r="MV62" s="171"/>
      <c r="MW62" s="171"/>
      <c r="MX62" s="171"/>
      <c r="MY62" s="171"/>
      <c r="MZ62" s="171"/>
      <c r="NA62" s="171"/>
      <c r="NB62" s="171"/>
      <c r="NC62" s="171"/>
      <c r="ND62" s="171"/>
      <c r="NE62" s="171"/>
      <c r="NF62" s="171"/>
      <c r="NG62" s="171"/>
      <c r="NH62" s="171"/>
      <c r="NI62" s="171"/>
      <c r="NJ62" s="171"/>
      <c r="NK62" s="171"/>
      <c r="NL62" s="171"/>
      <c r="NM62" s="171"/>
      <c r="NN62" s="171"/>
      <c r="NO62" s="171"/>
      <c r="NP62" s="171"/>
      <c r="NQ62" s="171"/>
      <c r="NR62" s="171"/>
      <c r="NS62" s="171"/>
      <c r="NT62" s="171"/>
      <c r="NU62" s="171"/>
    </row>
    <row r="63" spans="2:385" ht="12.75" customHeight="1" x14ac:dyDescent="0.2">
      <c r="B63" s="202"/>
      <c r="C63" s="204"/>
      <c r="D63" s="204"/>
      <c r="E63" s="204"/>
      <c r="F63" s="204"/>
      <c r="S63" s="199"/>
      <c r="AO63" s="171"/>
      <c r="AP63" s="171"/>
      <c r="AQ63" s="171"/>
      <c r="AR63" s="171"/>
      <c r="AS63" s="171"/>
      <c r="AT63" s="171"/>
      <c r="AU63" s="171"/>
      <c r="AV63" s="171"/>
      <c r="AW63" s="171"/>
      <c r="AX63" s="171"/>
      <c r="AY63" s="171"/>
      <c r="AZ63" s="171"/>
      <c r="BA63" s="171"/>
      <c r="BB63" s="171"/>
      <c r="BC63" s="171"/>
      <c r="BD63" s="171"/>
      <c r="BE63" s="171"/>
      <c r="BF63" s="171"/>
      <c r="BG63" s="184"/>
      <c r="BH63" s="184"/>
      <c r="BI63" s="184"/>
      <c r="BJ63" s="184"/>
      <c r="BK63" s="184"/>
      <c r="BL63" s="184"/>
      <c r="BM63" s="184"/>
      <c r="BN63" s="184"/>
      <c r="BO63" s="184"/>
      <c r="BP63" s="184"/>
      <c r="BQ63" s="184"/>
      <c r="BR63" s="184"/>
      <c r="BS63" s="184"/>
      <c r="BT63" s="184"/>
      <c r="BU63" s="184"/>
      <c r="BV63" s="184"/>
      <c r="BW63" s="184"/>
      <c r="BX63" s="184"/>
      <c r="BY63" s="184"/>
      <c r="BZ63" s="184"/>
      <c r="CA63" s="184"/>
      <c r="CB63" s="171"/>
      <c r="CC63" s="171"/>
      <c r="CD63" s="171"/>
      <c r="CE63" s="171"/>
      <c r="CF63" s="171"/>
      <c r="CG63" s="171"/>
      <c r="CH63" s="171"/>
      <c r="CI63" s="171"/>
      <c r="CJ63" s="171"/>
      <c r="CK63" s="171"/>
      <c r="CL63" s="171"/>
      <c r="CM63" s="171"/>
      <c r="CN63" s="171"/>
      <c r="CO63" s="171"/>
      <c r="CP63" s="171"/>
      <c r="CQ63" s="171"/>
      <c r="CR63" s="171"/>
      <c r="CS63" s="171"/>
      <c r="CT63" s="171"/>
      <c r="CU63" s="171"/>
      <c r="CV63" s="171"/>
      <c r="CW63" s="171"/>
      <c r="CX63" s="171"/>
      <c r="CY63" s="171"/>
      <c r="CZ63" s="171"/>
      <c r="DA63" s="171"/>
      <c r="DB63" s="171"/>
      <c r="DC63" s="171"/>
      <c r="DD63" s="171"/>
      <c r="DE63" s="171"/>
      <c r="DF63" s="171"/>
      <c r="DG63" s="171"/>
      <c r="DH63" s="171"/>
      <c r="DI63" s="171"/>
      <c r="DJ63" s="171"/>
      <c r="DK63" s="171"/>
      <c r="DL63" s="171"/>
      <c r="DM63" s="171"/>
      <c r="DN63" s="171"/>
      <c r="DO63" s="171"/>
      <c r="DP63" s="171"/>
      <c r="DQ63" s="171"/>
      <c r="DR63" s="171"/>
      <c r="DS63" s="171"/>
      <c r="DT63" s="171"/>
      <c r="DU63" s="171"/>
      <c r="DV63" s="171"/>
      <c r="DW63" s="171"/>
      <c r="DX63" s="171"/>
      <c r="DY63" s="171"/>
      <c r="DZ63" s="171"/>
      <c r="EA63" s="171"/>
      <c r="EB63" s="171"/>
      <c r="EC63" s="171"/>
      <c r="ED63" s="171"/>
      <c r="EE63" s="171"/>
      <c r="EF63" s="171"/>
      <c r="EG63" s="171"/>
      <c r="EH63" s="171"/>
      <c r="EI63" s="171"/>
      <c r="EJ63" s="171"/>
      <c r="EK63" s="171"/>
      <c r="EL63" s="171"/>
      <c r="EM63" s="171"/>
      <c r="EN63" s="171"/>
      <c r="EO63" s="171"/>
      <c r="EP63" s="171"/>
      <c r="EQ63" s="171"/>
      <c r="ER63" s="171"/>
      <c r="ES63" s="171"/>
      <c r="ET63" s="171"/>
      <c r="EU63" s="171"/>
      <c r="EV63" s="171"/>
      <c r="EW63" s="171"/>
      <c r="EX63" s="171"/>
      <c r="EY63" s="171"/>
      <c r="EZ63" s="171"/>
      <c r="FA63" s="171"/>
      <c r="FB63" s="171"/>
      <c r="FC63" s="171"/>
      <c r="FD63" s="171"/>
      <c r="FE63" s="171"/>
      <c r="FF63" s="171"/>
      <c r="FG63" s="171"/>
      <c r="FH63" s="171"/>
      <c r="FI63" s="171"/>
      <c r="FJ63" s="171"/>
      <c r="FK63" s="171"/>
      <c r="FL63" s="171"/>
      <c r="FM63" s="171"/>
      <c r="FN63" s="171"/>
      <c r="FO63" s="171"/>
      <c r="FP63" s="171"/>
      <c r="FQ63" s="171"/>
      <c r="FR63" s="171"/>
      <c r="FS63" s="171"/>
      <c r="FT63" s="171"/>
      <c r="FU63" s="171"/>
      <c r="FV63" s="171"/>
      <c r="FW63" s="171"/>
      <c r="FX63" s="171"/>
      <c r="FY63" s="171"/>
      <c r="FZ63" s="171"/>
      <c r="GA63" s="171"/>
      <c r="GB63" s="171"/>
      <c r="GC63" s="171"/>
      <c r="GD63" s="171"/>
      <c r="GE63" s="171"/>
      <c r="GF63" s="171"/>
      <c r="GG63" s="171"/>
      <c r="GH63" s="171"/>
      <c r="GI63" s="171"/>
      <c r="GJ63" s="171"/>
      <c r="GK63" s="171"/>
      <c r="GL63" s="171"/>
      <c r="GM63" s="171"/>
      <c r="GN63" s="171"/>
      <c r="GO63" s="171"/>
      <c r="GP63" s="171"/>
      <c r="GQ63" s="171"/>
      <c r="GR63" s="171"/>
      <c r="GS63" s="171"/>
      <c r="GT63" s="171"/>
      <c r="GU63" s="171"/>
      <c r="GV63" s="171"/>
      <c r="GW63" s="171"/>
      <c r="GX63" s="171"/>
      <c r="GY63" s="171"/>
      <c r="GZ63" s="171"/>
      <c r="HA63" s="171"/>
      <c r="HB63" s="171"/>
      <c r="HC63" s="171"/>
      <c r="HD63" s="171"/>
      <c r="HE63" s="171"/>
      <c r="HF63" s="171"/>
      <c r="HG63" s="171"/>
      <c r="HH63" s="171"/>
      <c r="HI63" s="171"/>
      <c r="HJ63" s="171"/>
      <c r="HK63" s="171"/>
      <c r="HL63" s="171"/>
      <c r="HM63" s="171"/>
      <c r="HN63" s="171"/>
      <c r="HO63" s="171"/>
      <c r="HP63" s="171"/>
      <c r="HQ63" s="171"/>
      <c r="HR63" s="171"/>
      <c r="HS63" s="171"/>
      <c r="HT63" s="171"/>
      <c r="HU63" s="171"/>
      <c r="HV63" s="171"/>
      <c r="HW63" s="171"/>
      <c r="HX63" s="171"/>
      <c r="HY63" s="171"/>
      <c r="HZ63" s="171"/>
      <c r="IA63" s="171"/>
      <c r="IB63" s="171"/>
      <c r="IC63" s="171"/>
      <c r="ID63" s="171"/>
      <c r="IE63" s="171"/>
      <c r="IF63" s="171"/>
      <c r="IG63" s="171"/>
      <c r="IH63" s="171"/>
      <c r="II63" s="171"/>
      <c r="IJ63" s="171"/>
      <c r="IK63" s="171"/>
      <c r="IL63" s="171"/>
      <c r="IM63" s="171"/>
      <c r="IN63" s="171"/>
      <c r="IO63" s="171"/>
      <c r="IP63" s="171"/>
      <c r="IQ63" s="171"/>
      <c r="IR63" s="171"/>
      <c r="IS63" s="171"/>
      <c r="IT63" s="171"/>
      <c r="IU63" s="171"/>
      <c r="IV63" s="171"/>
      <c r="IW63" s="171"/>
      <c r="IX63" s="171"/>
      <c r="IY63" s="171"/>
      <c r="IZ63" s="171"/>
      <c r="JA63" s="171"/>
      <c r="JB63" s="171"/>
      <c r="JC63" s="171"/>
      <c r="JD63" s="171"/>
      <c r="JE63" s="171"/>
      <c r="JF63" s="171"/>
      <c r="JG63" s="171"/>
      <c r="JH63" s="171"/>
      <c r="JI63" s="171"/>
      <c r="JJ63" s="171"/>
      <c r="JK63" s="171"/>
      <c r="JL63" s="171"/>
      <c r="JM63" s="171"/>
      <c r="JN63" s="171"/>
      <c r="JO63" s="171"/>
      <c r="JP63" s="171"/>
      <c r="JQ63" s="171"/>
      <c r="JR63" s="171"/>
      <c r="JS63" s="171"/>
      <c r="JT63" s="171"/>
      <c r="JU63" s="171"/>
      <c r="JV63" s="171"/>
      <c r="JW63" s="171"/>
      <c r="JX63" s="171"/>
      <c r="JY63" s="171"/>
      <c r="JZ63" s="171"/>
      <c r="KA63" s="171"/>
      <c r="KB63" s="171"/>
      <c r="KC63" s="171"/>
      <c r="KD63" s="171"/>
      <c r="KE63" s="171"/>
      <c r="KF63" s="171"/>
      <c r="KG63" s="171"/>
      <c r="KH63" s="171"/>
      <c r="KI63" s="171"/>
      <c r="KJ63" s="171"/>
      <c r="KK63" s="171"/>
      <c r="KL63" s="171"/>
      <c r="KM63" s="171"/>
      <c r="KN63" s="171"/>
      <c r="KO63" s="171"/>
      <c r="KP63" s="171"/>
      <c r="KQ63" s="171"/>
      <c r="KR63" s="171"/>
      <c r="KS63" s="171"/>
      <c r="KT63" s="171"/>
      <c r="KU63" s="171"/>
      <c r="KV63" s="171"/>
      <c r="KW63" s="171"/>
      <c r="KX63" s="171"/>
      <c r="KY63" s="171"/>
      <c r="KZ63" s="171"/>
      <c r="LA63" s="171"/>
      <c r="LB63" s="171"/>
      <c r="LC63" s="171"/>
      <c r="LD63" s="171"/>
      <c r="LE63" s="171"/>
      <c r="LF63" s="171"/>
      <c r="LG63" s="171"/>
      <c r="LH63" s="171"/>
      <c r="LI63" s="171"/>
      <c r="LJ63" s="171"/>
      <c r="LK63" s="171"/>
      <c r="LL63" s="171"/>
      <c r="LM63" s="171"/>
      <c r="LN63" s="171"/>
      <c r="LO63" s="171"/>
      <c r="LP63" s="171"/>
      <c r="LQ63" s="171"/>
      <c r="LR63" s="171"/>
      <c r="LS63" s="171"/>
      <c r="LT63" s="171"/>
      <c r="LU63" s="171"/>
      <c r="LV63" s="171"/>
      <c r="LW63" s="171"/>
      <c r="LX63" s="171"/>
      <c r="LY63" s="171"/>
      <c r="LZ63" s="171"/>
      <c r="MA63" s="171"/>
      <c r="MB63" s="171"/>
      <c r="MC63" s="171"/>
      <c r="MD63" s="171"/>
      <c r="ME63" s="171"/>
      <c r="MF63" s="171"/>
      <c r="MG63" s="171"/>
      <c r="MH63" s="171"/>
      <c r="MI63" s="171"/>
      <c r="MJ63" s="171"/>
      <c r="MK63" s="171"/>
      <c r="ML63" s="171"/>
      <c r="MM63" s="171"/>
      <c r="MN63" s="171"/>
      <c r="MO63" s="171"/>
      <c r="MP63" s="171"/>
      <c r="MQ63" s="171"/>
      <c r="MR63" s="171"/>
      <c r="MS63" s="171"/>
      <c r="MT63" s="171"/>
      <c r="MU63" s="171"/>
      <c r="MV63" s="171"/>
      <c r="MW63" s="171"/>
      <c r="MX63" s="171"/>
      <c r="MY63" s="171"/>
      <c r="MZ63" s="171"/>
      <c r="NA63" s="171"/>
      <c r="NB63" s="171"/>
      <c r="NC63" s="171"/>
      <c r="ND63" s="171"/>
      <c r="NE63" s="171"/>
      <c r="NF63" s="171"/>
      <c r="NG63" s="171"/>
      <c r="NH63" s="171"/>
      <c r="NI63" s="171"/>
      <c r="NJ63" s="171"/>
      <c r="NK63" s="171"/>
      <c r="NL63" s="171"/>
      <c r="NM63" s="171"/>
      <c r="NN63" s="171"/>
      <c r="NO63" s="171"/>
      <c r="NP63" s="171"/>
      <c r="NQ63" s="171"/>
      <c r="NR63" s="171"/>
      <c r="NS63" s="171"/>
      <c r="NT63" s="171"/>
      <c r="NU63" s="171"/>
    </row>
    <row r="64" spans="2:385" ht="12.75" customHeight="1" x14ac:dyDescent="0.2">
      <c r="B64" s="205" t="s">
        <v>53</v>
      </c>
      <c r="C64" s="206"/>
      <c r="D64" s="206"/>
      <c r="E64" s="206"/>
      <c r="F64" s="206"/>
      <c r="S64" s="199"/>
      <c r="AO64" s="171"/>
      <c r="AP64" s="171"/>
      <c r="AQ64" s="171"/>
      <c r="AR64" s="171"/>
      <c r="AS64" s="171"/>
      <c r="AT64" s="171"/>
      <c r="AU64" s="171"/>
      <c r="AV64" s="171"/>
      <c r="AW64" s="171"/>
      <c r="AX64" s="171"/>
      <c r="AY64" s="171"/>
      <c r="AZ64" s="171"/>
      <c r="BA64" s="171"/>
      <c r="BB64" s="171"/>
      <c r="BC64" s="171"/>
      <c r="BD64" s="171"/>
      <c r="BE64" s="171"/>
      <c r="BF64" s="171"/>
      <c r="BG64" s="184"/>
      <c r="BH64" s="184"/>
      <c r="BI64" s="184"/>
      <c r="BJ64" s="184"/>
      <c r="BK64" s="184"/>
      <c r="BL64" s="184"/>
      <c r="BM64" s="184"/>
      <c r="BN64" s="184"/>
      <c r="BO64" s="184"/>
      <c r="BP64" s="184"/>
      <c r="BQ64" s="184"/>
      <c r="BR64" s="184"/>
      <c r="BS64" s="184"/>
      <c r="BT64" s="184"/>
      <c r="BU64" s="184"/>
      <c r="BV64" s="184"/>
      <c r="BW64" s="184"/>
      <c r="BX64" s="184"/>
      <c r="BY64" s="184"/>
      <c r="BZ64" s="184"/>
      <c r="CA64" s="184"/>
      <c r="CB64" s="171"/>
      <c r="CC64" s="171"/>
      <c r="CD64" s="171"/>
      <c r="CE64" s="171"/>
      <c r="CF64" s="171"/>
      <c r="CG64" s="171"/>
      <c r="CH64" s="171"/>
      <c r="CI64" s="171"/>
      <c r="CJ64" s="171"/>
      <c r="CK64" s="171"/>
      <c r="CL64" s="171"/>
      <c r="CM64" s="171"/>
      <c r="CN64" s="171"/>
      <c r="CO64" s="171"/>
      <c r="CP64" s="171"/>
      <c r="CQ64" s="171"/>
      <c r="CR64" s="171"/>
      <c r="CS64" s="171"/>
      <c r="CT64" s="171"/>
      <c r="CU64" s="171"/>
      <c r="CV64" s="171"/>
      <c r="CW64" s="171"/>
      <c r="CX64" s="171"/>
      <c r="CY64" s="171"/>
      <c r="CZ64" s="171"/>
      <c r="DA64" s="171"/>
      <c r="DB64" s="171"/>
      <c r="DC64" s="171"/>
      <c r="DD64" s="171"/>
      <c r="DE64" s="171"/>
      <c r="DF64" s="171"/>
      <c r="DG64" s="171"/>
      <c r="DH64" s="171"/>
      <c r="DI64" s="171"/>
      <c r="DJ64" s="171"/>
      <c r="DK64" s="171"/>
      <c r="DL64" s="171"/>
      <c r="DM64" s="171"/>
      <c r="DN64" s="171"/>
      <c r="DO64" s="171"/>
      <c r="DP64" s="171"/>
      <c r="DQ64" s="171"/>
      <c r="DR64" s="171"/>
      <c r="DS64" s="171"/>
      <c r="DT64" s="171"/>
      <c r="DU64" s="171"/>
      <c r="DV64" s="171"/>
      <c r="DW64" s="171"/>
      <c r="DX64" s="171"/>
      <c r="DY64" s="171"/>
      <c r="DZ64" s="171"/>
      <c r="EA64" s="171"/>
      <c r="EB64" s="171"/>
      <c r="EC64" s="171"/>
      <c r="ED64" s="171"/>
      <c r="EE64" s="171"/>
      <c r="EF64" s="171"/>
      <c r="EG64" s="171"/>
      <c r="EH64" s="171"/>
      <c r="EI64" s="171"/>
      <c r="EJ64" s="171"/>
      <c r="EK64" s="171"/>
      <c r="EL64" s="171"/>
      <c r="EM64" s="171"/>
      <c r="EN64" s="171"/>
      <c r="EO64" s="171"/>
      <c r="EP64" s="171"/>
      <c r="EQ64" s="171"/>
      <c r="ER64" s="171"/>
      <c r="ES64" s="171"/>
      <c r="ET64" s="171"/>
      <c r="EU64" s="171"/>
      <c r="EV64" s="171"/>
      <c r="EW64" s="171"/>
      <c r="EX64" s="171"/>
      <c r="EY64" s="171"/>
      <c r="EZ64" s="171"/>
      <c r="FA64" s="171"/>
      <c r="FB64" s="171"/>
      <c r="FC64" s="171"/>
      <c r="FD64" s="171"/>
      <c r="FE64" s="171"/>
      <c r="FF64" s="171"/>
      <c r="FG64" s="171"/>
      <c r="FH64" s="171"/>
      <c r="FI64" s="171"/>
      <c r="FJ64" s="171"/>
      <c r="FK64" s="171"/>
      <c r="FL64" s="171"/>
      <c r="FM64" s="171"/>
      <c r="FN64" s="171"/>
      <c r="FO64" s="171"/>
      <c r="FP64" s="171"/>
      <c r="FQ64" s="171"/>
      <c r="FR64" s="171"/>
      <c r="FS64" s="171"/>
      <c r="FT64" s="171"/>
      <c r="FU64" s="171"/>
      <c r="FV64" s="171"/>
      <c r="FW64" s="171"/>
      <c r="FX64" s="171"/>
      <c r="FY64" s="171"/>
      <c r="FZ64" s="171"/>
      <c r="GA64" s="171"/>
      <c r="GB64" s="171"/>
      <c r="GC64" s="171"/>
      <c r="GD64" s="171"/>
      <c r="GE64" s="171"/>
      <c r="GF64" s="171"/>
      <c r="GG64" s="171"/>
      <c r="GH64" s="171"/>
      <c r="GI64" s="171"/>
      <c r="GJ64" s="171"/>
      <c r="GK64" s="171"/>
      <c r="GL64" s="171"/>
      <c r="GM64" s="171"/>
      <c r="GN64" s="171"/>
      <c r="GO64" s="171"/>
      <c r="GP64" s="171"/>
      <c r="GQ64" s="171"/>
      <c r="GR64" s="171"/>
      <c r="GS64" s="171"/>
      <c r="GT64" s="171"/>
      <c r="GU64" s="171"/>
      <c r="GV64" s="171"/>
      <c r="GW64" s="171"/>
      <c r="GX64" s="171"/>
      <c r="GY64" s="171"/>
      <c r="GZ64" s="171"/>
      <c r="HA64" s="171"/>
      <c r="HB64" s="171"/>
      <c r="HC64" s="171"/>
      <c r="HD64" s="171"/>
      <c r="HE64" s="171"/>
      <c r="HF64" s="171"/>
      <c r="HG64" s="171"/>
      <c r="HH64" s="173"/>
      <c r="HI64" s="174"/>
      <c r="HJ64" s="174"/>
      <c r="HK64" s="174"/>
      <c r="HL64" s="174"/>
      <c r="HM64" s="174"/>
      <c r="HN64" s="174"/>
      <c r="HO64" s="174"/>
      <c r="HP64" s="174"/>
      <c r="HQ64" s="174"/>
      <c r="HR64" s="174"/>
      <c r="HS64" s="174"/>
      <c r="HT64" s="174"/>
      <c r="HU64" s="174"/>
      <c r="HV64" s="174"/>
      <c r="HW64" s="174"/>
      <c r="HX64" s="174"/>
      <c r="HY64" s="174"/>
      <c r="HZ64" s="174"/>
      <c r="IA64" s="174"/>
      <c r="IB64" s="174"/>
      <c r="IC64" s="174"/>
      <c r="ID64" s="174"/>
      <c r="IE64" s="174"/>
      <c r="IF64" s="174"/>
      <c r="IG64" s="174"/>
      <c r="IH64" s="174"/>
      <c r="II64" s="174"/>
      <c r="IJ64" s="174"/>
      <c r="IK64" s="174"/>
      <c r="IL64" s="174"/>
      <c r="IM64" s="174"/>
      <c r="IN64" s="174"/>
      <c r="IO64" s="174"/>
      <c r="IP64" s="175"/>
      <c r="IQ64" s="171"/>
      <c r="IR64" s="171"/>
      <c r="IS64" s="171"/>
      <c r="IT64" s="171"/>
      <c r="IU64" s="171"/>
      <c r="IV64" s="171"/>
      <c r="IW64" s="171"/>
      <c r="IX64" s="171"/>
      <c r="IY64" s="171"/>
      <c r="IZ64" s="171"/>
      <c r="JA64" s="171"/>
      <c r="JB64" s="171"/>
      <c r="JC64" s="171"/>
      <c r="JD64" s="171"/>
      <c r="JE64" s="171"/>
      <c r="JF64" s="171"/>
      <c r="JG64" s="171"/>
      <c r="JH64" s="171"/>
      <c r="JI64" s="171"/>
      <c r="JJ64" s="171"/>
      <c r="JK64" s="171"/>
      <c r="JL64" s="171"/>
      <c r="JM64" s="171"/>
      <c r="JN64" s="171"/>
      <c r="JO64" s="171"/>
      <c r="JP64" s="171"/>
      <c r="JQ64" s="171"/>
      <c r="JR64" s="171"/>
      <c r="JS64" s="171"/>
      <c r="JT64" s="171"/>
      <c r="JU64" s="171"/>
      <c r="JV64" s="171"/>
      <c r="JW64" s="171"/>
      <c r="JX64" s="171"/>
      <c r="JY64" s="171"/>
      <c r="JZ64" s="171"/>
      <c r="KA64" s="171"/>
      <c r="KB64" s="171"/>
      <c r="KC64" s="171"/>
      <c r="KD64" s="171"/>
      <c r="KE64" s="171"/>
      <c r="KF64" s="171"/>
      <c r="KG64" s="171"/>
      <c r="KH64" s="171"/>
      <c r="KI64" s="171"/>
      <c r="KJ64" s="171"/>
      <c r="KK64" s="171"/>
      <c r="KL64" s="171"/>
      <c r="KM64" s="171"/>
      <c r="KN64" s="171"/>
      <c r="KO64" s="171"/>
      <c r="KP64" s="171"/>
      <c r="KQ64" s="171"/>
      <c r="KR64" s="171"/>
      <c r="KS64" s="171"/>
      <c r="KT64" s="171"/>
      <c r="KU64" s="171"/>
      <c r="KV64" s="171"/>
      <c r="KW64" s="171"/>
      <c r="KX64" s="171"/>
      <c r="KY64" s="171"/>
      <c r="KZ64" s="171"/>
      <c r="LA64" s="171"/>
      <c r="LB64" s="171"/>
      <c r="LC64" s="171"/>
      <c r="LD64" s="171"/>
      <c r="LE64" s="171"/>
      <c r="LF64" s="171"/>
      <c r="LG64" s="171"/>
      <c r="LH64" s="171"/>
      <c r="LI64" s="171"/>
      <c r="LJ64" s="171"/>
      <c r="LK64" s="171"/>
      <c r="LL64" s="171"/>
      <c r="LM64" s="171"/>
      <c r="LN64" s="171"/>
      <c r="LO64" s="171"/>
      <c r="LP64" s="171"/>
      <c r="LQ64" s="171"/>
      <c r="LR64" s="171"/>
      <c r="LS64" s="171"/>
      <c r="LT64" s="171"/>
      <c r="LU64" s="171"/>
      <c r="LV64" s="171"/>
      <c r="LW64" s="171"/>
      <c r="LX64" s="171"/>
      <c r="LY64" s="171"/>
      <c r="LZ64" s="171"/>
      <c r="MA64" s="171"/>
      <c r="MB64" s="171"/>
      <c r="MC64" s="171"/>
      <c r="MD64" s="171"/>
      <c r="ME64" s="171"/>
      <c r="MF64" s="171"/>
      <c r="MG64" s="171"/>
      <c r="MH64" s="171"/>
      <c r="MI64" s="171"/>
      <c r="MJ64" s="171"/>
      <c r="MK64" s="171"/>
      <c r="ML64" s="171"/>
      <c r="MM64" s="171"/>
      <c r="MN64" s="171"/>
      <c r="MO64" s="171"/>
      <c r="MP64" s="171"/>
      <c r="MQ64" s="171"/>
      <c r="MR64" s="171"/>
      <c r="MS64" s="171"/>
      <c r="MT64" s="171"/>
      <c r="MU64" s="171"/>
      <c r="MV64" s="171"/>
      <c r="MW64" s="171"/>
      <c r="MX64" s="171"/>
      <c r="MY64" s="171"/>
      <c r="MZ64" s="171"/>
      <c r="NA64" s="171"/>
      <c r="NB64" s="171"/>
      <c r="NC64" s="171"/>
      <c r="ND64" s="171"/>
      <c r="NE64" s="171"/>
      <c r="NF64" s="171"/>
      <c r="NG64" s="171"/>
      <c r="NH64" s="171"/>
      <c r="NI64" s="171"/>
      <c r="NJ64" s="171"/>
      <c r="NK64" s="171"/>
      <c r="NL64" s="171"/>
      <c r="NM64" s="171"/>
      <c r="NN64" s="171"/>
      <c r="NO64" s="171"/>
      <c r="NP64" s="171"/>
      <c r="NQ64" s="171"/>
      <c r="NR64" s="171"/>
      <c r="NS64" s="171"/>
      <c r="NT64" s="171"/>
      <c r="NU64" s="171"/>
    </row>
    <row r="65" spans="2:385" ht="12.75" customHeight="1" x14ac:dyDescent="0.2">
      <c r="B65" s="202"/>
      <c r="C65" s="204"/>
      <c r="D65" s="204"/>
      <c r="E65" s="204"/>
      <c r="F65" s="204"/>
      <c r="S65" s="199"/>
      <c r="AO65" s="171"/>
      <c r="AP65" s="171"/>
      <c r="AQ65" s="171"/>
      <c r="AR65" s="171"/>
      <c r="AS65" s="171"/>
      <c r="AT65" s="171"/>
      <c r="AU65" s="171"/>
      <c r="AV65" s="171"/>
      <c r="AW65" s="171"/>
      <c r="AX65" s="171"/>
      <c r="AY65" s="171"/>
      <c r="AZ65" s="171"/>
      <c r="BA65" s="171"/>
      <c r="BB65" s="171"/>
      <c r="BC65" s="171"/>
      <c r="BD65" s="171"/>
      <c r="BE65" s="171"/>
      <c r="BF65" s="171"/>
      <c r="BG65" s="184"/>
      <c r="BH65" s="184"/>
      <c r="BI65" s="184"/>
      <c r="BJ65" s="184"/>
      <c r="BK65" s="184"/>
      <c r="BL65" s="184"/>
      <c r="BM65" s="184"/>
      <c r="BN65" s="184"/>
      <c r="BO65" s="184"/>
      <c r="BP65" s="184"/>
      <c r="BQ65" s="184"/>
      <c r="BR65" s="184"/>
      <c r="BS65" s="184"/>
      <c r="BT65" s="184"/>
      <c r="BU65" s="184"/>
      <c r="BV65" s="184"/>
      <c r="BW65" s="184"/>
      <c r="BX65" s="184"/>
      <c r="BY65" s="184"/>
      <c r="BZ65" s="184"/>
      <c r="CA65" s="184"/>
      <c r="CB65" s="171"/>
      <c r="CC65" s="171"/>
      <c r="CD65" s="171"/>
      <c r="CE65" s="171"/>
      <c r="CF65" s="171"/>
      <c r="CG65" s="171"/>
      <c r="CH65" s="171"/>
      <c r="CI65" s="171"/>
      <c r="CJ65" s="171"/>
      <c r="CK65" s="171"/>
      <c r="CL65" s="171"/>
      <c r="CM65" s="171"/>
      <c r="CN65" s="171"/>
      <c r="CO65" s="171"/>
      <c r="CP65" s="171"/>
      <c r="CQ65" s="171"/>
      <c r="CR65" s="171"/>
      <c r="CS65" s="171"/>
      <c r="CT65" s="171"/>
      <c r="CU65" s="171"/>
      <c r="CV65" s="171"/>
      <c r="CW65" s="171"/>
      <c r="CX65" s="171"/>
      <c r="CY65" s="171"/>
      <c r="CZ65" s="171"/>
      <c r="DA65" s="171"/>
      <c r="DB65" s="171"/>
      <c r="DC65" s="171"/>
      <c r="DD65" s="171"/>
      <c r="DE65" s="171"/>
      <c r="DF65" s="171"/>
      <c r="DG65" s="171"/>
      <c r="DH65" s="171"/>
      <c r="DI65" s="171"/>
      <c r="DJ65" s="171"/>
      <c r="DK65" s="171"/>
      <c r="DL65" s="171"/>
      <c r="DM65" s="171"/>
      <c r="DN65" s="171"/>
      <c r="DO65" s="171"/>
      <c r="DP65" s="171"/>
      <c r="DQ65" s="171"/>
      <c r="DR65" s="171"/>
      <c r="DS65" s="171"/>
      <c r="DT65" s="171"/>
      <c r="DU65" s="171"/>
      <c r="DV65" s="171"/>
      <c r="DW65" s="171"/>
      <c r="DX65" s="171"/>
      <c r="DY65" s="171"/>
      <c r="DZ65" s="171"/>
      <c r="EA65" s="171"/>
      <c r="EB65" s="171"/>
      <c r="EC65" s="171"/>
      <c r="ED65" s="171"/>
      <c r="EE65" s="171"/>
      <c r="EF65" s="171"/>
      <c r="EG65" s="171"/>
      <c r="EH65" s="171"/>
      <c r="EI65" s="171"/>
      <c r="EJ65" s="171"/>
      <c r="EK65" s="171"/>
      <c r="EL65" s="171"/>
      <c r="EM65" s="171"/>
      <c r="EN65" s="171"/>
      <c r="EO65" s="171"/>
      <c r="EP65" s="171"/>
      <c r="EQ65" s="171"/>
      <c r="ER65" s="171"/>
      <c r="ES65" s="171"/>
      <c r="ET65" s="171"/>
      <c r="EU65" s="171"/>
      <c r="EV65" s="171"/>
      <c r="EW65" s="171"/>
      <c r="EX65" s="171"/>
      <c r="EY65" s="171"/>
      <c r="EZ65" s="171"/>
      <c r="FA65" s="171"/>
      <c r="FB65" s="171"/>
      <c r="FC65" s="171"/>
      <c r="FD65" s="171"/>
      <c r="FE65" s="171"/>
      <c r="FF65" s="171"/>
      <c r="FG65" s="171"/>
      <c r="FH65" s="171"/>
      <c r="FI65" s="171"/>
      <c r="FJ65" s="171"/>
      <c r="FK65" s="171"/>
      <c r="FL65" s="171"/>
      <c r="FM65" s="171"/>
      <c r="FN65" s="171"/>
      <c r="FO65" s="171"/>
      <c r="FP65" s="171"/>
      <c r="FQ65" s="171"/>
      <c r="FR65" s="171"/>
      <c r="FS65" s="171"/>
      <c r="FT65" s="171"/>
      <c r="FU65" s="171"/>
      <c r="FV65" s="171"/>
      <c r="FW65" s="171"/>
      <c r="FX65" s="171"/>
      <c r="FY65" s="171"/>
      <c r="FZ65" s="171"/>
      <c r="GA65" s="171"/>
      <c r="GB65" s="171"/>
      <c r="GC65" s="171"/>
      <c r="GD65" s="171"/>
      <c r="GE65" s="171"/>
      <c r="GF65" s="171"/>
      <c r="GG65" s="171"/>
      <c r="GH65" s="171"/>
      <c r="GI65" s="171"/>
      <c r="GJ65" s="171"/>
      <c r="GK65" s="171"/>
      <c r="GL65" s="171"/>
      <c r="GM65" s="171"/>
      <c r="GN65" s="171"/>
      <c r="GO65" s="171"/>
      <c r="GP65" s="171"/>
      <c r="GQ65" s="171"/>
      <c r="GR65" s="171"/>
      <c r="GS65" s="171"/>
      <c r="GT65" s="171"/>
      <c r="GU65" s="171"/>
      <c r="GV65" s="171"/>
      <c r="GW65" s="171"/>
      <c r="GX65" s="171"/>
      <c r="GY65" s="171"/>
      <c r="GZ65" s="171"/>
      <c r="HA65" s="171"/>
      <c r="HB65" s="171"/>
      <c r="HC65" s="171"/>
      <c r="HD65" s="171"/>
      <c r="HE65" s="171"/>
      <c r="HF65" s="171"/>
      <c r="HG65" s="171"/>
      <c r="HH65" s="171"/>
      <c r="HI65" s="171"/>
      <c r="HJ65" s="171"/>
      <c r="HK65" s="171"/>
      <c r="HL65" s="171"/>
      <c r="HM65" s="171"/>
      <c r="HN65" s="171"/>
      <c r="HO65" s="171"/>
      <c r="HP65" s="171"/>
      <c r="HQ65" s="171"/>
      <c r="HR65" s="171"/>
      <c r="HS65" s="171"/>
      <c r="HT65" s="171"/>
      <c r="HU65" s="171"/>
      <c r="HV65" s="171"/>
      <c r="HW65" s="171"/>
      <c r="HX65" s="171"/>
      <c r="HY65" s="171"/>
      <c r="HZ65" s="171"/>
      <c r="IA65" s="171"/>
      <c r="IB65" s="171"/>
      <c r="IC65" s="171"/>
      <c r="ID65" s="171"/>
      <c r="IE65" s="171"/>
      <c r="IF65" s="171"/>
      <c r="IG65" s="171"/>
      <c r="IH65" s="171"/>
      <c r="II65" s="171"/>
      <c r="IJ65" s="171"/>
      <c r="IK65" s="171"/>
      <c r="IL65" s="171"/>
      <c r="IM65" s="171"/>
      <c r="IN65" s="171"/>
      <c r="IO65" s="171"/>
      <c r="IP65" s="171"/>
      <c r="IQ65" s="171"/>
      <c r="IR65" s="171"/>
      <c r="IS65" s="171"/>
      <c r="IT65" s="171"/>
      <c r="IU65" s="171"/>
      <c r="IV65" s="171"/>
      <c r="IW65" s="171"/>
      <c r="IX65" s="171"/>
      <c r="IY65" s="171"/>
      <c r="IZ65" s="171"/>
      <c r="JA65" s="171"/>
      <c r="JB65" s="171"/>
      <c r="JC65" s="171"/>
      <c r="JD65" s="171"/>
      <c r="JE65" s="171"/>
      <c r="JF65" s="171"/>
      <c r="JG65" s="171"/>
      <c r="JH65" s="171"/>
      <c r="JI65" s="171"/>
      <c r="JJ65" s="171"/>
      <c r="JK65" s="171"/>
      <c r="JL65" s="171"/>
      <c r="JM65" s="171"/>
      <c r="JN65" s="171"/>
      <c r="JO65" s="171"/>
      <c r="JP65" s="171"/>
      <c r="JQ65" s="171"/>
      <c r="JR65" s="171"/>
      <c r="JS65" s="171"/>
      <c r="JT65" s="171"/>
      <c r="JU65" s="171"/>
      <c r="JV65" s="171"/>
      <c r="JW65" s="171"/>
      <c r="JX65" s="171"/>
      <c r="JY65" s="171"/>
      <c r="JZ65" s="171"/>
      <c r="KA65" s="171"/>
      <c r="KB65" s="171"/>
      <c r="KC65" s="171"/>
      <c r="KD65" s="171"/>
      <c r="KE65" s="171"/>
      <c r="KF65" s="171"/>
      <c r="KG65" s="171"/>
      <c r="KH65" s="171"/>
      <c r="KI65" s="171"/>
      <c r="KJ65" s="171"/>
      <c r="KK65" s="171"/>
      <c r="KL65" s="171"/>
      <c r="KM65" s="171"/>
      <c r="KN65" s="171"/>
      <c r="KO65" s="171"/>
      <c r="KP65" s="171"/>
      <c r="KQ65" s="171"/>
      <c r="KR65" s="171"/>
      <c r="KS65" s="171"/>
      <c r="KT65" s="171"/>
      <c r="KU65" s="171"/>
      <c r="KV65" s="171"/>
      <c r="KW65" s="171"/>
      <c r="KX65" s="171"/>
      <c r="KY65" s="171"/>
      <c r="KZ65" s="171"/>
      <c r="LA65" s="171"/>
      <c r="LB65" s="171"/>
      <c r="LC65" s="171"/>
      <c r="LD65" s="171"/>
      <c r="LE65" s="171"/>
      <c r="LF65" s="171"/>
      <c r="LG65" s="171"/>
      <c r="LH65" s="171"/>
      <c r="LI65" s="171"/>
      <c r="LJ65" s="171"/>
      <c r="LK65" s="171"/>
      <c r="LL65" s="171"/>
      <c r="LM65" s="171"/>
      <c r="LN65" s="171"/>
      <c r="LO65" s="171"/>
      <c r="LP65" s="171"/>
      <c r="LQ65" s="171"/>
      <c r="LR65" s="171"/>
      <c r="LS65" s="171"/>
      <c r="LT65" s="171"/>
      <c r="LU65" s="171"/>
      <c r="LV65" s="171"/>
      <c r="LW65" s="171"/>
      <c r="LX65" s="171"/>
      <c r="LY65" s="171"/>
      <c r="LZ65" s="171"/>
      <c r="MA65" s="171"/>
      <c r="MB65" s="171"/>
      <c r="MC65" s="171"/>
      <c r="MD65" s="171"/>
      <c r="ME65" s="171"/>
      <c r="MF65" s="171"/>
      <c r="MG65" s="171"/>
      <c r="MH65" s="171"/>
      <c r="MI65" s="171"/>
      <c r="MJ65" s="171"/>
      <c r="MK65" s="171"/>
      <c r="ML65" s="171"/>
      <c r="MM65" s="171"/>
      <c r="MN65" s="171"/>
      <c r="MO65" s="171"/>
      <c r="MP65" s="171"/>
      <c r="MQ65" s="171"/>
      <c r="MR65" s="171"/>
      <c r="MS65" s="171"/>
      <c r="MT65" s="171"/>
      <c r="MU65" s="171"/>
      <c r="MV65" s="171"/>
      <c r="MW65" s="171"/>
      <c r="MX65" s="171"/>
      <c r="MY65" s="171"/>
      <c r="MZ65" s="171"/>
      <c r="NA65" s="171"/>
      <c r="NB65" s="171"/>
      <c r="NC65" s="171"/>
      <c r="ND65" s="171"/>
      <c r="NE65" s="171"/>
      <c r="NF65" s="171"/>
      <c r="NG65" s="171"/>
      <c r="NH65" s="171"/>
      <c r="NI65" s="171"/>
      <c r="NJ65" s="171"/>
      <c r="NK65" s="171"/>
      <c r="NL65" s="171"/>
      <c r="NM65" s="171"/>
      <c r="NN65" s="171"/>
      <c r="NO65" s="171"/>
      <c r="NP65" s="171"/>
      <c r="NQ65" s="171"/>
      <c r="NR65" s="171"/>
      <c r="NS65" s="171"/>
      <c r="NT65" s="171"/>
      <c r="NU65" s="171"/>
    </row>
    <row r="66" spans="2:385" ht="12.75" customHeight="1" x14ac:dyDescent="0.2">
      <c r="B66" s="205" t="s">
        <v>54</v>
      </c>
      <c r="C66" s="206"/>
      <c r="D66" s="206"/>
      <c r="E66" s="206"/>
      <c r="F66" s="206"/>
      <c r="S66" s="199"/>
      <c r="AO66" s="171"/>
      <c r="AP66" s="171"/>
      <c r="AQ66" s="171"/>
      <c r="AR66" s="171"/>
      <c r="AS66" s="171"/>
      <c r="AT66" s="171"/>
      <c r="AU66" s="171"/>
      <c r="AV66" s="171"/>
      <c r="AW66" s="171"/>
      <c r="AX66" s="171"/>
      <c r="AY66" s="171"/>
      <c r="AZ66" s="171"/>
      <c r="BA66" s="171"/>
      <c r="BB66" s="171"/>
      <c r="BC66" s="171"/>
      <c r="BD66" s="171"/>
      <c r="BE66" s="171"/>
      <c r="BF66" s="171"/>
      <c r="BG66" s="184"/>
      <c r="BH66" s="184"/>
      <c r="BI66" s="184"/>
      <c r="BJ66" s="184"/>
      <c r="BK66" s="184"/>
      <c r="BL66" s="184"/>
      <c r="BM66" s="184"/>
      <c r="BN66" s="184"/>
      <c r="BO66" s="184"/>
      <c r="BP66" s="184"/>
      <c r="BQ66" s="184"/>
      <c r="BR66" s="184"/>
      <c r="BS66" s="184"/>
      <c r="BT66" s="184"/>
      <c r="BU66" s="184"/>
      <c r="BV66" s="184"/>
      <c r="BW66" s="184"/>
      <c r="BX66" s="184"/>
      <c r="BY66" s="184"/>
      <c r="BZ66" s="184"/>
      <c r="CA66" s="184"/>
      <c r="CB66" s="171"/>
      <c r="CC66" s="171"/>
      <c r="CD66" s="171"/>
      <c r="CE66" s="171"/>
      <c r="CF66" s="171"/>
      <c r="CG66" s="171"/>
      <c r="CH66" s="171"/>
      <c r="CI66" s="171"/>
      <c r="CJ66" s="171"/>
      <c r="CK66" s="171"/>
      <c r="CL66" s="171"/>
      <c r="CM66" s="171"/>
      <c r="CN66" s="171"/>
      <c r="CO66" s="171"/>
      <c r="CP66" s="171"/>
      <c r="CQ66" s="171"/>
      <c r="CR66" s="171"/>
      <c r="CS66" s="171"/>
      <c r="CT66" s="171"/>
      <c r="CU66" s="171"/>
      <c r="CV66" s="171"/>
      <c r="CW66" s="171"/>
      <c r="CX66" s="171"/>
      <c r="CY66" s="171"/>
      <c r="CZ66" s="171"/>
      <c r="DA66" s="171"/>
      <c r="DB66" s="171"/>
      <c r="DC66" s="171"/>
      <c r="DD66" s="171"/>
      <c r="DE66" s="171"/>
      <c r="DF66" s="171"/>
      <c r="DG66" s="171"/>
      <c r="DH66" s="171"/>
      <c r="DI66" s="171"/>
      <c r="DJ66" s="171"/>
      <c r="DK66" s="171"/>
      <c r="DL66" s="171"/>
      <c r="DM66" s="171"/>
      <c r="DN66" s="171"/>
      <c r="DO66" s="171"/>
      <c r="DP66" s="171"/>
      <c r="DQ66" s="171"/>
      <c r="DR66" s="171"/>
      <c r="DS66" s="171"/>
      <c r="DT66" s="171"/>
      <c r="DU66" s="171"/>
      <c r="DV66" s="171"/>
      <c r="DW66" s="171"/>
      <c r="DX66" s="171"/>
      <c r="DY66" s="171"/>
      <c r="DZ66" s="171"/>
      <c r="EA66" s="171"/>
      <c r="EB66" s="171"/>
      <c r="EC66" s="171"/>
      <c r="ED66" s="171"/>
      <c r="EE66" s="171"/>
      <c r="EF66" s="171"/>
      <c r="EG66" s="171"/>
      <c r="EH66" s="171"/>
      <c r="EI66" s="171"/>
      <c r="EJ66" s="171"/>
      <c r="EK66" s="171"/>
      <c r="EL66" s="171"/>
      <c r="EM66" s="171"/>
      <c r="EN66" s="171"/>
      <c r="EO66" s="171"/>
      <c r="EP66" s="171"/>
      <c r="EQ66" s="171"/>
      <c r="ER66" s="171"/>
      <c r="ES66" s="171"/>
      <c r="ET66" s="171"/>
      <c r="EU66" s="171"/>
      <c r="EV66" s="171"/>
      <c r="EW66" s="171"/>
      <c r="EX66" s="171"/>
      <c r="EY66" s="171"/>
      <c r="EZ66" s="171"/>
      <c r="FA66" s="171"/>
      <c r="FB66" s="171"/>
      <c r="FC66" s="171"/>
      <c r="FD66" s="171"/>
      <c r="FE66" s="171"/>
      <c r="FF66" s="171"/>
      <c r="FG66" s="171"/>
      <c r="FH66" s="171"/>
      <c r="FI66" s="171"/>
      <c r="FJ66" s="171"/>
      <c r="FK66" s="171"/>
      <c r="FL66" s="171"/>
      <c r="FM66" s="171"/>
      <c r="FN66" s="171"/>
      <c r="FO66" s="171"/>
      <c r="FP66" s="171"/>
      <c r="FQ66" s="171"/>
      <c r="FR66" s="171"/>
      <c r="FS66" s="171"/>
      <c r="FT66" s="171"/>
      <c r="FU66" s="171"/>
      <c r="FV66" s="171"/>
      <c r="FW66" s="171"/>
      <c r="FX66" s="171"/>
      <c r="FY66" s="171"/>
      <c r="FZ66" s="171"/>
      <c r="GA66" s="171"/>
      <c r="GB66" s="171"/>
      <c r="GC66" s="171"/>
      <c r="GD66" s="171"/>
      <c r="GE66" s="171"/>
      <c r="GF66" s="171"/>
      <c r="GG66" s="171"/>
      <c r="GH66" s="171"/>
      <c r="GI66" s="171"/>
      <c r="GJ66" s="171"/>
      <c r="GK66" s="171"/>
      <c r="GL66" s="171"/>
      <c r="GM66" s="171"/>
      <c r="GN66" s="171"/>
      <c r="GO66" s="171"/>
      <c r="GP66" s="171"/>
      <c r="GQ66" s="171"/>
      <c r="GR66" s="171"/>
      <c r="GS66" s="171"/>
      <c r="GT66" s="171"/>
      <c r="GU66" s="171"/>
      <c r="GV66" s="171"/>
      <c r="GW66" s="171"/>
      <c r="GX66" s="171"/>
      <c r="GY66" s="171"/>
      <c r="GZ66" s="171"/>
      <c r="HA66" s="171"/>
      <c r="HB66" s="171"/>
      <c r="HC66" s="171"/>
      <c r="HD66" s="171"/>
      <c r="HE66" s="171"/>
      <c r="HF66" s="171"/>
      <c r="HG66" s="171"/>
      <c r="HH66" s="171"/>
      <c r="HI66" s="171"/>
      <c r="HJ66" s="171"/>
      <c r="HK66" s="171"/>
      <c r="HL66" s="171"/>
      <c r="HM66" s="171"/>
      <c r="HN66" s="171"/>
      <c r="HO66" s="171"/>
      <c r="HP66" s="173"/>
      <c r="HQ66" s="174"/>
      <c r="HR66" s="174"/>
      <c r="HS66" s="174"/>
      <c r="HT66" s="174"/>
      <c r="HU66" s="174"/>
      <c r="HV66" s="174"/>
      <c r="HW66" s="174"/>
      <c r="HX66" s="174"/>
      <c r="HY66" s="174"/>
      <c r="HZ66" s="174"/>
      <c r="IA66" s="174"/>
      <c r="IB66" s="174"/>
      <c r="IC66" s="174"/>
      <c r="ID66" s="174"/>
      <c r="IE66" s="174"/>
      <c r="IF66" s="174"/>
      <c r="IG66" s="174"/>
      <c r="IH66" s="174"/>
      <c r="II66" s="174"/>
      <c r="IJ66" s="174"/>
      <c r="IK66" s="174"/>
      <c r="IL66" s="174"/>
      <c r="IM66" s="174"/>
      <c r="IN66" s="174"/>
      <c r="IO66" s="174"/>
      <c r="IP66" s="174"/>
      <c r="IQ66" s="174"/>
      <c r="IR66" s="174"/>
      <c r="IS66" s="174"/>
      <c r="IT66" s="174"/>
      <c r="IU66" s="174"/>
      <c r="IV66" s="174"/>
      <c r="IW66" s="174"/>
      <c r="IX66" s="177"/>
      <c r="IY66" s="171"/>
      <c r="IZ66" s="171"/>
      <c r="JA66" s="171"/>
      <c r="JB66" s="171"/>
      <c r="JC66" s="171"/>
      <c r="JD66" s="171"/>
      <c r="JE66" s="171"/>
      <c r="JF66" s="171"/>
      <c r="JG66" s="171"/>
      <c r="JH66" s="171"/>
      <c r="JI66" s="171"/>
      <c r="JJ66" s="171"/>
      <c r="JK66" s="171"/>
      <c r="JL66" s="171"/>
      <c r="JM66" s="171"/>
      <c r="JN66" s="171"/>
      <c r="JO66" s="171"/>
      <c r="JP66" s="171"/>
      <c r="JQ66" s="171"/>
      <c r="JR66" s="171"/>
      <c r="JS66" s="171"/>
      <c r="JT66" s="171"/>
      <c r="JU66" s="171"/>
      <c r="JV66" s="171"/>
      <c r="JW66" s="171"/>
      <c r="JX66" s="171"/>
      <c r="JY66" s="171"/>
      <c r="JZ66" s="171"/>
      <c r="KA66" s="171"/>
      <c r="KB66" s="171"/>
      <c r="KC66" s="171"/>
      <c r="KD66" s="171"/>
      <c r="KE66" s="171"/>
      <c r="KF66" s="171"/>
      <c r="KG66" s="171"/>
      <c r="KH66" s="171"/>
      <c r="KI66" s="171"/>
      <c r="KJ66" s="171"/>
      <c r="KK66" s="171"/>
      <c r="KL66" s="171"/>
      <c r="KM66" s="171"/>
      <c r="KN66" s="171"/>
      <c r="KO66" s="171"/>
      <c r="KP66" s="171"/>
      <c r="KQ66" s="171"/>
      <c r="KR66" s="171"/>
      <c r="KS66" s="171"/>
      <c r="KT66" s="171"/>
      <c r="KU66" s="171"/>
      <c r="KV66" s="171"/>
      <c r="KW66" s="171"/>
      <c r="KX66" s="171"/>
      <c r="KY66" s="171"/>
      <c r="KZ66" s="171"/>
      <c r="LA66" s="171"/>
      <c r="LB66" s="171"/>
      <c r="LC66" s="171"/>
      <c r="LD66" s="171"/>
      <c r="LE66" s="171"/>
      <c r="LF66" s="171"/>
      <c r="LG66" s="171"/>
      <c r="LH66" s="171"/>
      <c r="LI66" s="171"/>
      <c r="LJ66" s="171"/>
      <c r="LK66" s="171"/>
      <c r="LL66" s="171"/>
      <c r="LM66" s="171"/>
      <c r="LN66" s="171"/>
      <c r="LO66" s="171"/>
      <c r="LP66" s="171"/>
      <c r="LQ66" s="171"/>
      <c r="LR66" s="171"/>
      <c r="LS66" s="171"/>
      <c r="LT66" s="171"/>
      <c r="LU66" s="171"/>
      <c r="LV66" s="171"/>
      <c r="LW66" s="171"/>
      <c r="LX66" s="171"/>
      <c r="LY66" s="171"/>
      <c r="LZ66" s="171"/>
      <c r="MA66" s="171"/>
      <c r="MB66" s="171"/>
      <c r="MC66" s="171"/>
      <c r="MD66" s="171"/>
      <c r="ME66" s="171"/>
      <c r="MF66" s="171"/>
      <c r="MG66" s="171"/>
      <c r="MH66" s="171"/>
      <c r="MI66" s="171"/>
      <c r="MJ66" s="171"/>
      <c r="MK66" s="171"/>
      <c r="ML66" s="171"/>
      <c r="MM66" s="171"/>
      <c r="MN66" s="171"/>
      <c r="MO66" s="171"/>
      <c r="MP66" s="171"/>
      <c r="MQ66" s="171"/>
      <c r="MR66" s="171"/>
      <c r="MS66" s="171"/>
      <c r="MT66" s="171"/>
      <c r="MU66" s="171"/>
      <c r="MV66" s="171"/>
      <c r="MW66" s="171"/>
      <c r="MX66" s="171"/>
      <c r="MY66" s="171"/>
      <c r="MZ66" s="171"/>
      <c r="NA66" s="171"/>
      <c r="NB66" s="171"/>
      <c r="NC66" s="171"/>
      <c r="ND66" s="171"/>
      <c r="NE66" s="171"/>
      <c r="NF66" s="171"/>
      <c r="NG66" s="171"/>
      <c r="NH66" s="171"/>
      <c r="NI66" s="171"/>
      <c r="NJ66" s="171"/>
      <c r="NK66" s="171"/>
      <c r="NL66" s="171"/>
      <c r="NM66" s="171"/>
      <c r="NN66" s="171"/>
      <c r="NO66" s="171"/>
      <c r="NP66" s="171"/>
      <c r="NQ66" s="171"/>
      <c r="NR66" s="171"/>
      <c r="NS66" s="171"/>
      <c r="NT66" s="171"/>
      <c r="NU66" s="171"/>
    </row>
    <row r="67" spans="2:385" ht="12.75" customHeight="1" x14ac:dyDescent="0.2">
      <c r="B67" s="202"/>
      <c r="C67" s="204"/>
      <c r="D67" s="204"/>
      <c r="E67" s="204"/>
      <c r="F67" s="204"/>
      <c r="S67" s="199"/>
      <c r="AO67" s="171"/>
      <c r="AP67" s="171"/>
      <c r="AQ67" s="171"/>
      <c r="AR67" s="171"/>
      <c r="AS67" s="171"/>
      <c r="AT67" s="171"/>
      <c r="AU67" s="171"/>
      <c r="AV67" s="171"/>
      <c r="AW67" s="171"/>
      <c r="AX67" s="171"/>
      <c r="AY67" s="171"/>
      <c r="AZ67" s="171"/>
      <c r="BA67" s="171"/>
      <c r="BB67" s="171"/>
      <c r="BC67" s="171"/>
      <c r="BD67" s="171"/>
      <c r="BE67" s="171"/>
      <c r="BF67" s="171"/>
      <c r="BG67" s="184"/>
      <c r="BH67" s="184"/>
      <c r="BI67" s="184"/>
      <c r="BJ67" s="184"/>
      <c r="BK67" s="184"/>
      <c r="BL67" s="184"/>
      <c r="BM67" s="184"/>
      <c r="BN67" s="184"/>
      <c r="BO67" s="184"/>
      <c r="BP67" s="184"/>
      <c r="BQ67" s="184"/>
      <c r="BR67" s="184"/>
      <c r="BS67" s="184"/>
      <c r="BT67" s="184"/>
      <c r="BU67" s="184"/>
      <c r="BV67" s="184"/>
      <c r="BW67" s="184"/>
      <c r="BX67" s="184"/>
      <c r="BY67" s="184"/>
      <c r="BZ67" s="184"/>
      <c r="CA67" s="184"/>
      <c r="CB67" s="171"/>
      <c r="CC67" s="171"/>
      <c r="CD67" s="171"/>
      <c r="CE67" s="171"/>
      <c r="CF67" s="171"/>
      <c r="CG67" s="171"/>
      <c r="CH67" s="171"/>
      <c r="CI67" s="171"/>
      <c r="CJ67" s="171"/>
      <c r="CK67" s="171"/>
      <c r="CL67" s="171"/>
      <c r="CM67" s="171"/>
      <c r="CN67" s="171"/>
      <c r="CO67" s="171"/>
      <c r="CP67" s="171"/>
      <c r="CQ67" s="171"/>
      <c r="CR67" s="171"/>
      <c r="CS67" s="171"/>
      <c r="CT67" s="171"/>
      <c r="CU67" s="171"/>
      <c r="CV67" s="171"/>
      <c r="CW67" s="171"/>
      <c r="CX67" s="171"/>
      <c r="CY67" s="171"/>
      <c r="CZ67" s="171"/>
      <c r="DA67" s="171"/>
      <c r="DB67" s="171"/>
      <c r="DC67" s="171"/>
      <c r="DD67" s="171"/>
      <c r="DE67" s="171"/>
      <c r="DF67" s="171"/>
      <c r="DG67" s="171"/>
      <c r="DH67" s="171"/>
      <c r="DI67" s="171"/>
      <c r="DJ67" s="171"/>
      <c r="DK67" s="171"/>
      <c r="DL67" s="171"/>
      <c r="DM67" s="171"/>
      <c r="DN67" s="171"/>
      <c r="DO67" s="171"/>
      <c r="DP67" s="171"/>
      <c r="DQ67" s="171"/>
      <c r="DR67" s="171"/>
      <c r="DS67" s="171"/>
      <c r="DT67" s="171"/>
      <c r="DU67" s="171"/>
      <c r="DV67" s="171"/>
      <c r="DW67" s="171"/>
      <c r="DX67" s="171"/>
      <c r="DY67" s="171"/>
      <c r="DZ67" s="171"/>
      <c r="EA67" s="171"/>
      <c r="EB67" s="171"/>
      <c r="EC67" s="171"/>
      <c r="ED67" s="171"/>
      <c r="EE67" s="171"/>
      <c r="EF67" s="171"/>
      <c r="EG67" s="171"/>
      <c r="EH67" s="171"/>
      <c r="EI67" s="171"/>
      <c r="EJ67" s="171"/>
      <c r="EK67" s="171"/>
      <c r="EL67" s="171"/>
      <c r="EM67" s="171"/>
      <c r="EN67" s="171"/>
      <c r="EO67" s="171"/>
      <c r="EP67" s="171"/>
      <c r="EQ67" s="171"/>
      <c r="ER67" s="171"/>
      <c r="ES67" s="171"/>
      <c r="ET67" s="171"/>
      <c r="EU67" s="171"/>
      <c r="EV67" s="171"/>
      <c r="EW67" s="171"/>
      <c r="EX67" s="171"/>
      <c r="EY67" s="171"/>
      <c r="EZ67" s="171"/>
      <c r="FA67" s="171"/>
      <c r="FB67" s="171"/>
      <c r="FC67" s="171"/>
      <c r="FD67" s="171"/>
      <c r="FE67" s="171"/>
      <c r="FF67" s="171"/>
      <c r="FG67" s="171"/>
      <c r="FH67" s="171"/>
      <c r="FI67" s="171"/>
      <c r="FJ67" s="171"/>
      <c r="FK67" s="171"/>
      <c r="FL67" s="171"/>
      <c r="FM67" s="171"/>
      <c r="FN67" s="171"/>
      <c r="FO67" s="171"/>
      <c r="FP67" s="171"/>
      <c r="FQ67" s="171"/>
      <c r="FR67" s="171"/>
      <c r="FS67" s="171"/>
      <c r="FT67" s="171"/>
      <c r="FU67" s="171"/>
      <c r="FV67" s="171"/>
      <c r="FW67" s="171"/>
      <c r="FX67" s="171"/>
      <c r="FY67" s="171"/>
      <c r="FZ67" s="171"/>
      <c r="GA67" s="171"/>
      <c r="GB67" s="171"/>
      <c r="GC67" s="171"/>
      <c r="GD67" s="171"/>
      <c r="GE67" s="171"/>
      <c r="GF67" s="171"/>
      <c r="GG67" s="171"/>
      <c r="GH67" s="171"/>
      <c r="GI67" s="171"/>
      <c r="GJ67" s="171"/>
      <c r="GK67" s="171"/>
      <c r="GL67" s="171"/>
      <c r="GM67" s="171"/>
      <c r="GN67" s="171"/>
      <c r="GO67" s="171"/>
      <c r="GP67" s="171"/>
      <c r="GQ67" s="171"/>
      <c r="GR67" s="171"/>
      <c r="GS67" s="171"/>
      <c r="GT67" s="171"/>
      <c r="GU67" s="171"/>
      <c r="GV67" s="171"/>
      <c r="GW67" s="171"/>
      <c r="GX67" s="171"/>
      <c r="GY67" s="171"/>
      <c r="GZ67" s="171"/>
      <c r="HA67" s="171"/>
      <c r="HB67" s="171"/>
      <c r="HC67" s="171"/>
      <c r="HD67" s="171"/>
      <c r="HE67" s="171"/>
      <c r="HF67" s="171"/>
      <c r="HG67" s="171"/>
      <c r="HH67" s="171"/>
      <c r="HI67" s="171"/>
      <c r="HJ67" s="171"/>
      <c r="HK67" s="171"/>
      <c r="HL67" s="171"/>
      <c r="HM67" s="171"/>
      <c r="HN67" s="171"/>
      <c r="HO67" s="171"/>
      <c r="HP67" s="171"/>
      <c r="HQ67" s="171"/>
      <c r="HR67" s="171"/>
      <c r="HS67" s="171"/>
      <c r="HT67" s="171"/>
      <c r="HU67" s="171"/>
      <c r="HV67" s="171"/>
      <c r="HW67" s="171"/>
      <c r="HX67" s="171"/>
      <c r="HY67" s="171"/>
      <c r="HZ67" s="171"/>
      <c r="IA67" s="171"/>
      <c r="IB67" s="171"/>
      <c r="IC67" s="171"/>
      <c r="ID67" s="171"/>
      <c r="IE67" s="171"/>
      <c r="IF67" s="171"/>
      <c r="IG67" s="171"/>
      <c r="IH67" s="171"/>
      <c r="II67" s="171"/>
      <c r="IJ67" s="171"/>
      <c r="IK67" s="171"/>
      <c r="IL67" s="171"/>
      <c r="IM67" s="171"/>
      <c r="IN67" s="171"/>
      <c r="IO67" s="171"/>
      <c r="IP67" s="171"/>
      <c r="IQ67" s="171"/>
      <c r="IR67" s="171"/>
      <c r="IS67" s="171"/>
      <c r="IT67" s="171"/>
      <c r="IU67" s="171"/>
      <c r="IV67" s="171"/>
      <c r="IW67" s="171"/>
      <c r="IX67" s="171"/>
      <c r="IY67" s="171"/>
      <c r="IZ67" s="171"/>
      <c r="JA67" s="171"/>
      <c r="JB67" s="171"/>
      <c r="JC67" s="171"/>
      <c r="JD67" s="171"/>
      <c r="JE67" s="171"/>
      <c r="JF67" s="171"/>
      <c r="JG67" s="171"/>
      <c r="JH67" s="171"/>
      <c r="JI67" s="171"/>
      <c r="JJ67" s="171"/>
      <c r="JK67" s="171"/>
      <c r="JL67" s="171"/>
      <c r="JM67" s="171"/>
      <c r="JN67" s="171"/>
      <c r="JO67" s="171"/>
      <c r="JP67" s="171"/>
      <c r="JQ67" s="171"/>
      <c r="JR67" s="171"/>
      <c r="JS67" s="171"/>
      <c r="JT67" s="171"/>
      <c r="JU67" s="171"/>
      <c r="JV67" s="171"/>
      <c r="JW67" s="171"/>
      <c r="JX67" s="171"/>
      <c r="JY67" s="171"/>
      <c r="JZ67" s="171"/>
      <c r="KA67" s="171"/>
      <c r="KB67" s="171"/>
      <c r="KC67" s="171"/>
      <c r="KD67" s="171"/>
      <c r="KE67" s="171"/>
      <c r="KF67" s="171"/>
      <c r="KG67" s="171"/>
      <c r="KH67" s="171"/>
      <c r="KI67" s="171"/>
      <c r="KJ67" s="171"/>
      <c r="KK67" s="171"/>
      <c r="KL67" s="171"/>
      <c r="KM67" s="171"/>
      <c r="KN67" s="171"/>
      <c r="KO67" s="171"/>
      <c r="KP67" s="171"/>
      <c r="KQ67" s="171"/>
      <c r="KR67" s="171"/>
      <c r="KS67" s="171"/>
      <c r="KT67" s="171"/>
      <c r="KU67" s="171"/>
      <c r="KV67" s="171"/>
      <c r="KW67" s="171"/>
      <c r="KX67" s="171"/>
      <c r="KY67" s="171"/>
      <c r="KZ67" s="171"/>
      <c r="LA67" s="171"/>
      <c r="LB67" s="171"/>
      <c r="LC67" s="171"/>
      <c r="LD67" s="171"/>
      <c r="LE67" s="171"/>
      <c r="LF67" s="171"/>
      <c r="LG67" s="171"/>
      <c r="LH67" s="171"/>
      <c r="LI67" s="171"/>
      <c r="LJ67" s="171"/>
      <c r="LK67" s="171"/>
      <c r="LL67" s="171"/>
      <c r="LM67" s="171"/>
      <c r="LN67" s="171"/>
      <c r="LO67" s="171"/>
      <c r="LP67" s="171"/>
      <c r="LQ67" s="171"/>
      <c r="LR67" s="171"/>
      <c r="LS67" s="171"/>
      <c r="LT67" s="171"/>
      <c r="LU67" s="171"/>
      <c r="LV67" s="171"/>
      <c r="LW67" s="171"/>
      <c r="LX67" s="171"/>
      <c r="LY67" s="171"/>
      <c r="LZ67" s="171"/>
      <c r="MA67" s="171"/>
      <c r="MB67" s="171"/>
      <c r="MC67" s="171"/>
      <c r="MD67" s="171"/>
      <c r="ME67" s="171"/>
      <c r="MF67" s="171"/>
      <c r="MG67" s="171"/>
      <c r="MH67" s="171"/>
      <c r="MI67" s="171"/>
      <c r="MJ67" s="171"/>
      <c r="MK67" s="171"/>
      <c r="ML67" s="171"/>
      <c r="MM67" s="171"/>
      <c r="MN67" s="171"/>
      <c r="MO67" s="171"/>
      <c r="MP67" s="171"/>
      <c r="MQ67" s="171"/>
      <c r="MR67" s="171"/>
      <c r="MS67" s="171"/>
      <c r="MT67" s="171"/>
      <c r="MU67" s="171"/>
      <c r="MV67" s="171"/>
      <c r="MW67" s="171"/>
      <c r="MX67" s="171"/>
      <c r="MY67" s="171"/>
      <c r="MZ67" s="171"/>
      <c r="NA67" s="171"/>
      <c r="NB67" s="171"/>
      <c r="NC67" s="171"/>
      <c r="ND67" s="171"/>
      <c r="NE67" s="171"/>
      <c r="NF67" s="171"/>
      <c r="NG67" s="171"/>
      <c r="NH67" s="171"/>
      <c r="NI67" s="171"/>
      <c r="NJ67" s="171"/>
      <c r="NK67" s="171"/>
      <c r="NL67" s="171"/>
      <c r="NM67" s="171"/>
      <c r="NN67" s="171"/>
      <c r="NO67" s="171"/>
      <c r="NP67" s="171"/>
      <c r="NQ67" s="171"/>
      <c r="NR67" s="171"/>
      <c r="NS67" s="171"/>
      <c r="NT67" s="171"/>
      <c r="NU67" s="171"/>
    </row>
    <row r="68" spans="2:385" ht="12.75" customHeight="1" x14ac:dyDescent="0.2">
      <c r="B68" s="205" t="s">
        <v>55</v>
      </c>
      <c r="C68" s="206"/>
      <c r="D68" s="206"/>
      <c r="E68" s="206"/>
      <c r="F68" s="206"/>
      <c r="S68" s="199"/>
      <c r="AO68" s="171"/>
      <c r="AP68" s="171"/>
      <c r="AQ68" s="171"/>
      <c r="AR68" s="171"/>
      <c r="AS68" s="171"/>
      <c r="AT68" s="171"/>
      <c r="AU68" s="171"/>
      <c r="AV68" s="171"/>
      <c r="AW68" s="171"/>
      <c r="AX68" s="171"/>
      <c r="AY68" s="171"/>
      <c r="AZ68" s="171"/>
      <c r="BA68" s="171"/>
      <c r="BB68" s="171"/>
      <c r="BC68" s="171"/>
      <c r="BD68" s="171"/>
      <c r="BE68" s="171"/>
      <c r="BF68" s="171"/>
      <c r="BG68" s="184"/>
      <c r="BH68" s="184"/>
      <c r="BI68" s="184"/>
      <c r="BJ68" s="184"/>
      <c r="BK68" s="184"/>
      <c r="BL68" s="184"/>
      <c r="BM68" s="184"/>
      <c r="BN68" s="184"/>
      <c r="BO68" s="184"/>
      <c r="BP68" s="184"/>
      <c r="BQ68" s="184"/>
      <c r="BR68" s="184"/>
      <c r="BS68" s="184"/>
      <c r="BT68" s="184"/>
      <c r="BU68" s="184"/>
      <c r="BV68" s="184"/>
      <c r="BW68" s="184"/>
      <c r="BX68" s="184"/>
      <c r="BY68" s="184"/>
      <c r="BZ68" s="184"/>
      <c r="CA68" s="184"/>
      <c r="CB68" s="171"/>
      <c r="CC68" s="171"/>
      <c r="CD68" s="171"/>
      <c r="CE68" s="171"/>
      <c r="CF68" s="171"/>
      <c r="CG68" s="171"/>
      <c r="CH68" s="171"/>
      <c r="CI68" s="171"/>
      <c r="CJ68" s="171"/>
      <c r="CK68" s="171"/>
      <c r="CL68" s="171"/>
      <c r="CM68" s="171"/>
      <c r="CN68" s="171"/>
      <c r="CO68" s="171"/>
      <c r="CP68" s="171"/>
      <c r="CQ68" s="171"/>
      <c r="CR68" s="171"/>
      <c r="CS68" s="171"/>
      <c r="CT68" s="171"/>
      <c r="CU68" s="171"/>
      <c r="CV68" s="171"/>
      <c r="CW68" s="171"/>
      <c r="CX68" s="171"/>
      <c r="CY68" s="171"/>
      <c r="CZ68" s="171"/>
      <c r="DA68" s="171"/>
      <c r="DB68" s="171"/>
      <c r="DC68" s="171"/>
      <c r="DD68" s="171"/>
      <c r="DE68" s="171"/>
      <c r="DF68" s="171"/>
      <c r="DG68" s="171"/>
      <c r="DH68" s="171"/>
      <c r="DI68" s="171"/>
      <c r="DJ68" s="171"/>
      <c r="DK68" s="171"/>
      <c r="DL68" s="171"/>
      <c r="DM68" s="171"/>
      <c r="DN68" s="171"/>
      <c r="DO68" s="171"/>
      <c r="DP68" s="171"/>
      <c r="DQ68" s="171"/>
      <c r="DR68" s="171"/>
      <c r="DS68" s="171"/>
      <c r="DT68" s="171"/>
      <c r="DU68" s="171"/>
      <c r="DV68" s="171"/>
      <c r="DW68" s="171"/>
      <c r="DX68" s="171"/>
      <c r="DY68" s="171"/>
      <c r="DZ68" s="171"/>
      <c r="EA68" s="171"/>
      <c r="EB68" s="171"/>
      <c r="EC68" s="171"/>
      <c r="ED68" s="171"/>
      <c r="EE68" s="171"/>
      <c r="EF68" s="171"/>
      <c r="EG68" s="171"/>
      <c r="EH68" s="171"/>
      <c r="EI68" s="171"/>
      <c r="EJ68" s="171"/>
      <c r="EK68" s="171"/>
      <c r="EL68" s="171"/>
      <c r="EM68" s="171"/>
      <c r="EN68" s="171"/>
      <c r="EO68" s="171"/>
      <c r="EP68" s="171"/>
      <c r="EQ68" s="171"/>
      <c r="ER68" s="171"/>
      <c r="ES68" s="171"/>
      <c r="ET68" s="171"/>
      <c r="EU68" s="171"/>
      <c r="EV68" s="171"/>
      <c r="EW68" s="171"/>
      <c r="EX68" s="171"/>
      <c r="EY68" s="171"/>
      <c r="EZ68" s="171"/>
      <c r="FA68" s="171"/>
      <c r="FB68" s="171"/>
      <c r="FC68" s="171"/>
      <c r="FD68" s="171"/>
      <c r="FE68" s="171"/>
      <c r="FF68" s="171"/>
      <c r="FG68" s="171"/>
      <c r="FH68" s="171"/>
      <c r="FI68" s="171"/>
      <c r="FJ68" s="171"/>
      <c r="FK68" s="171"/>
      <c r="FL68" s="171"/>
      <c r="FM68" s="171"/>
      <c r="FN68" s="171"/>
      <c r="FO68" s="171"/>
      <c r="FP68" s="171"/>
      <c r="FQ68" s="171"/>
      <c r="FR68" s="171"/>
      <c r="FS68" s="171"/>
      <c r="FT68" s="171"/>
      <c r="FU68" s="171"/>
      <c r="FV68" s="171"/>
      <c r="FW68" s="171"/>
      <c r="FX68" s="171"/>
      <c r="FY68" s="171"/>
      <c r="FZ68" s="171"/>
      <c r="GA68" s="171"/>
      <c r="GB68" s="171"/>
      <c r="GC68" s="171"/>
      <c r="GD68" s="171"/>
      <c r="GE68" s="171"/>
      <c r="GF68" s="171"/>
      <c r="GG68" s="171"/>
      <c r="GH68" s="171"/>
      <c r="GI68" s="171"/>
      <c r="GJ68" s="171"/>
      <c r="GK68" s="171"/>
      <c r="GL68" s="171"/>
      <c r="GM68" s="171"/>
      <c r="GN68" s="171"/>
      <c r="GO68" s="171"/>
      <c r="GP68" s="171"/>
      <c r="GQ68" s="171"/>
      <c r="GR68" s="171"/>
      <c r="GS68" s="171"/>
      <c r="GT68" s="171"/>
      <c r="GU68" s="171"/>
      <c r="GV68" s="171"/>
      <c r="GW68" s="171"/>
      <c r="GX68" s="171"/>
      <c r="GY68" s="171"/>
      <c r="GZ68" s="171"/>
      <c r="HA68" s="171"/>
      <c r="HB68" s="171"/>
      <c r="HC68" s="171"/>
      <c r="HD68" s="171"/>
      <c r="HE68" s="171"/>
      <c r="HF68" s="171"/>
      <c r="HG68" s="171"/>
      <c r="HH68" s="171"/>
      <c r="HI68" s="171"/>
      <c r="HJ68" s="171"/>
      <c r="HK68" s="171"/>
      <c r="HL68" s="171"/>
      <c r="HM68" s="171"/>
      <c r="HN68" s="171"/>
      <c r="HO68" s="171"/>
      <c r="HP68" s="171"/>
      <c r="HQ68" s="171"/>
      <c r="HR68" s="171"/>
      <c r="HS68" s="171"/>
      <c r="HT68" s="171"/>
      <c r="HU68" s="171"/>
      <c r="HV68" s="171"/>
      <c r="HW68" s="173"/>
      <c r="HX68" s="174"/>
      <c r="HY68" s="174"/>
      <c r="HZ68" s="174"/>
      <c r="IA68" s="174"/>
      <c r="IB68" s="174"/>
      <c r="IC68" s="174"/>
      <c r="ID68" s="174"/>
      <c r="IE68" s="174"/>
      <c r="IF68" s="174"/>
      <c r="IG68" s="174"/>
      <c r="IH68" s="174"/>
      <c r="II68" s="174"/>
      <c r="IJ68" s="174"/>
      <c r="IK68" s="174"/>
      <c r="IL68" s="174"/>
      <c r="IM68" s="174"/>
      <c r="IN68" s="174"/>
      <c r="IO68" s="174"/>
      <c r="IP68" s="174"/>
      <c r="IQ68" s="174"/>
      <c r="IR68" s="174"/>
      <c r="IS68" s="174"/>
      <c r="IT68" s="174"/>
      <c r="IU68" s="174"/>
      <c r="IV68" s="174"/>
      <c r="IW68" s="174"/>
      <c r="IX68" s="174"/>
      <c r="IY68" s="174"/>
      <c r="IZ68" s="174"/>
      <c r="JA68" s="174"/>
      <c r="JB68" s="174"/>
      <c r="JC68" s="174"/>
      <c r="JD68" s="174"/>
      <c r="JE68" s="171"/>
      <c r="JF68" s="171"/>
      <c r="JG68" s="171"/>
      <c r="JH68" s="171"/>
      <c r="JI68" s="171"/>
      <c r="JJ68" s="171"/>
      <c r="JK68" s="171"/>
      <c r="JL68" s="171"/>
      <c r="JM68" s="171"/>
      <c r="JN68" s="171"/>
      <c r="JO68" s="171"/>
      <c r="JP68" s="171"/>
      <c r="JQ68" s="171"/>
      <c r="JR68" s="171"/>
      <c r="JS68" s="171"/>
      <c r="JT68" s="171"/>
      <c r="JU68" s="171"/>
      <c r="JV68" s="171"/>
      <c r="JW68" s="171"/>
      <c r="JX68" s="171"/>
      <c r="JY68" s="171"/>
      <c r="JZ68" s="171"/>
      <c r="KA68" s="171"/>
      <c r="KB68" s="171"/>
      <c r="KC68" s="171"/>
      <c r="KD68" s="171"/>
      <c r="KE68" s="171"/>
      <c r="KF68" s="171"/>
      <c r="KG68" s="171"/>
      <c r="KH68" s="171"/>
      <c r="KI68" s="171"/>
      <c r="KJ68" s="171"/>
      <c r="KK68" s="171"/>
      <c r="KL68" s="171"/>
      <c r="KM68" s="171"/>
      <c r="KN68" s="171"/>
      <c r="KO68" s="171"/>
      <c r="KP68" s="171"/>
      <c r="KQ68" s="171"/>
      <c r="KR68" s="171"/>
      <c r="KS68" s="171"/>
      <c r="KT68" s="171"/>
      <c r="KU68" s="171"/>
      <c r="KV68" s="171"/>
      <c r="KW68" s="171"/>
      <c r="KX68" s="171"/>
      <c r="KY68" s="171"/>
      <c r="KZ68" s="171"/>
      <c r="LA68" s="171"/>
      <c r="LB68" s="171"/>
      <c r="LC68" s="171"/>
      <c r="LD68" s="171"/>
      <c r="LE68" s="171"/>
      <c r="LF68" s="171"/>
      <c r="LG68" s="171"/>
      <c r="LH68" s="171"/>
      <c r="LI68" s="171"/>
      <c r="LJ68" s="171"/>
      <c r="LK68" s="171"/>
      <c r="LL68" s="171"/>
      <c r="LM68" s="171"/>
      <c r="LN68" s="171"/>
      <c r="LO68" s="171"/>
      <c r="LP68" s="171"/>
      <c r="LQ68" s="171"/>
      <c r="LR68" s="171"/>
      <c r="LS68" s="171"/>
      <c r="LT68" s="171"/>
      <c r="LU68" s="171"/>
      <c r="LV68" s="171"/>
      <c r="LW68" s="171"/>
      <c r="LX68" s="171"/>
      <c r="LY68" s="171"/>
      <c r="LZ68" s="171"/>
      <c r="MA68" s="171"/>
      <c r="MB68" s="171"/>
      <c r="MC68" s="171"/>
      <c r="MD68" s="171"/>
      <c r="ME68" s="171"/>
      <c r="MF68" s="171"/>
      <c r="MG68" s="171"/>
      <c r="MH68" s="171"/>
      <c r="MI68" s="171"/>
      <c r="MJ68" s="171"/>
      <c r="MK68" s="171"/>
      <c r="ML68" s="171"/>
      <c r="MM68" s="171"/>
      <c r="MN68" s="171"/>
      <c r="MO68" s="171"/>
      <c r="MP68" s="171"/>
      <c r="MQ68" s="171"/>
      <c r="MR68" s="171"/>
      <c r="MS68" s="171"/>
      <c r="MT68" s="171"/>
      <c r="MU68" s="171"/>
      <c r="MV68" s="171"/>
      <c r="MW68" s="171"/>
      <c r="MX68" s="171"/>
      <c r="MY68" s="171"/>
      <c r="MZ68" s="171"/>
      <c r="NA68" s="171"/>
      <c r="NB68" s="171"/>
      <c r="NC68" s="171"/>
      <c r="ND68" s="171"/>
      <c r="NE68" s="171"/>
      <c r="NF68" s="171"/>
      <c r="NG68" s="171"/>
      <c r="NH68" s="171"/>
      <c r="NI68" s="171"/>
      <c r="NJ68" s="171"/>
      <c r="NK68" s="171"/>
      <c r="NL68" s="171"/>
      <c r="NM68" s="171"/>
      <c r="NN68" s="171"/>
      <c r="NO68" s="171"/>
      <c r="NP68" s="171"/>
      <c r="NQ68" s="171"/>
      <c r="NR68" s="171"/>
      <c r="NS68" s="171"/>
      <c r="NT68" s="171"/>
      <c r="NU68" s="171"/>
    </row>
    <row r="69" spans="2:385" ht="12.75" customHeight="1" x14ac:dyDescent="0.2">
      <c r="B69" s="202"/>
      <c r="C69" s="204"/>
      <c r="D69" s="204"/>
      <c r="E69" s="204"/>
      <c r="F69" s="204"/>
      <c r="S69" s="199"/>
      <c r="AO69" s="171"/>
      <c r="AP69" s="171"/>
      <c r="AQ69" s="171"/>
      <c r="AR69" s="171"/>
      <c r="AS69" s="171"/>
      <c r="AT69" s="171"/>
      <c r="AU69" s="171"/>
      <c r="AV69" s="171"/>
      <c r="AW69" s="171"/>
      <c r="AX69" s="171"/>
      <c r="AY69" s="171"/>
      <c r="AZ69" s="171"/>
      <c r="BA69" s="171"/>
      <c r="BB69" s="171"/>
      <c r="BC69" s="171"/>
      <c r="BD69" s="171"/>
      <c r="BE69" s="171"/>
      <c r="BF69" s="171"/>
      <c r="BG69" s="184"/>
      <c r="BH69" s="184"/>
      <c r="BI69" s="184"/>
      <c r="BJ69" s="184"/>
      <c r="BK69" s="184"/>
      <c r="BL69" s="184"/>
      <c r="BM69" s="184"/>
      <c r="BN69" s="184"/>
      <c r="BO69" s="184"/>
      <c r="BP69" s="184"/>
      <c r="BQ69" s="184"/>
      <c r="BR69" s="184"/>
      <c r="BS69" s="184"/>
      <c r="BT69" s="184"/>
      <c r="BU69" s="184"/>
      <c r="BV69" s="184"/>
      <c r="BW69" s="184"/>
      <c r="BX69" s="184"/>
      <c r="BY69" s="184"/>
      <c r="BZ69" s="184"/>
      <c r="CA69" s="184"/>
      <c r="CB69" s="171"/>
      <c r="CC69" s="171"/>
      <c r="CD69" s="171"/>
      <c r="CE69" s="171"/>
      <c r="CF69" s="171"/>
      <c r="CG69" s="171"/>
      <c r="CH69" s="171"/>
      <c r="CI69" s="171"/>
      <c r="CJ69" s="171"/>
      <c r="CK69" s="171"/>
      <c r="CL69" s="171"/>
      <c r="CM69" s="171"/>
      <c r="CN69" s="171"/>
      <c r="CO69" s="171"/>
      <c r="CP69" s="171"/>
      <c r="CQ69" s="171"/>
      <c r="CR69" s="171"/>
      <c r="CS69" s="171"/>
      <c r="CT69" s="171"/>
      <c r="CU69" s="171"/>
      <c r="CV69" s="171"/>
      <c r="CW69" s="171"/>
      <c r="CX69" s="171"/>
      <c r="CY69" s="171"/>
      <c r="CZ69" s="171"/>
      <c r="DA69" s="171"/>
      <c r="DB69" s="171"/>
      <c r="DC69" s="171"/>
      <c r="DD69" s="171"/>
      <c r="DE69" s="171"/>
      <c r="DF69" s="171"/>
      <c r="DG69" s="171"/>
      <c r="DH69" s="171"/>
      <c r="DI69" s="171"/>
      <c r="DJ69" s="171"/>
      <c r="DK69" s="171"/>
      <c r="DL69" s="171"/>
      <c r="DM69" s="171"/>
      <c r="DN69" s="171"/>
      <c r="DO69" s="171"/>
      <c r="DP69" s="171"/>
      <c r="DQ69" s="171"/>
      <c r="DR69" s="171"/>
      <c r="DS69" s="171"/>
      <c r="DT69" s="171"/>
      <c r="DU69" s="171"/>
      <c r="DV69" s="171"/>
      <c r="DW69" s="171"/>
      <c r="DX69" s="171"/>
      <c r="DY69" s="171"/>
      <c r="DZ69" s="171"/>
      <c r="EA69" s="171"/>
      <c r="EB69" s="171"/>
      <c r="EC69" s="171"/>
      <c r="ED69" s="171"/>
      <c r="EE69" s="171"/>
      <c r="EF69" s="171"/>
      <c r="EG69" s="171"/>
      <c r="EH69" s="171"/>
      <c r="EI69" s="171"/>
      <c r="EJ69" s="171"/>
      <c r="EK69" s="171"/>
      <c r="EL69" s="171"/>
      <c r="EM69" s="171"/>
      <c r="EN69" s="171"/>
      <c r="EO69" s="171"/>
      <c r="EP69" s="171"/>
      <c r="EQ69" s="171"/>
      <c r="ER69" s="171"/>
      <c r="ES69" s="171"/>
      <c r="ET69" s="171"/>
      <c r="EU69" s="171"/>
      <c r="EV69" s="171"/>
      <c r="EW69" s="171"/>
      <c r="EX69" s="171"/>
      <c r="EY69" s="171"/>
      <c r="EZ69" s="171"/>
      <c r="FA69" s="171"/>
      <c r="FB69" s="171"/>
      <c r="FC69" s="171"/>
      <c r="FD69" s="171"/>
      <c r="FE69" s="171"/>
      <c r="FF69" s="171"/>
      <c r="FG69" s="171"/>
      <c r="FH69" s="171"/>
      <c r="FI69" s="171"/>
      <c r="FJ69" s="171"/>
      <c r="FK69" s="171"/>
      <c r="FL69" s="171"/>
      <c r="FM69" s="171"/>
      <c r="FN69" s="171"/>
      <c r="FO69" s="171"/>
      <c r="FP69" s="171"/>
      <c r="FQ69" s="171"/>
      <c r="FR69" s="171"/>
      <c r="FS69" s="171"/>
      <c r="FT69" s="171"/>
      <c r="FU69" s="171"/>
      <c r="FV69" s="171"/>
      <c r="FW69" s="171"/>
      <c r="FX69" s="171"/>
      <c r="FY69" s="171"/>
      <c r="FZ69" s="171"/>
      <c r="GA69" s="171"/>
      <c r="GB69" s="171"/>
      <c r="GC69" s="171"/>
      <c r="GD69" s="171"/>
      <c r="GE69" s="171"/>
      <c r="GF69" s="171"/>
      <c r="GG69" s="171"/>
      <c r="GH69" s="171"/>
      <c r="GI69" s="171"/>
      <c r="GJ69" s="171"/>
      <c r="GK69" s="171"/>
      <c r="GL69" s="171"/>
      <c r="GM69" s="171"/>
      <c r="GN69" s="171"/>
      <c r="GO69" s="171"/>
      <c r="GP69" s="171"/>
      <c r="GQ69" s="171"/>
      <c r="GR69" s="171"/>
      <c r="GS69" s="171"/>
      <c r="GT69" s="171"/>
      <c r="GU69" s="171"/>
      <c r="GV69" s="171"/>
      <c r="GW69" s="171"/>
      <c r="GX69" s="171"/>
      <c r="GY69" s="171"/>
      <c r="GZ69" s="171"/>
      <c r="HA69" s="171"/>
      <c r="HB69" s="171"/>
      <c r="HC69" s="171"/>
      <c r="HD69" s="171"/>
      <c r="HE69" s="171"/>
      <c r="HF69" s="171"/>
      <c r="HG69" s="171"/>
      <c r="HH69" s="171"/>
      <c r="HI69" s="171"/>
      <c r="HJ69" s="171"/>
      <c r="HK69" s="171"/>
      <c r="HL69" s="171"/>
      <c r="HM69" s="171"/>
      <c r="HN69" s="171"/>
      <c r="HO69" s="171"/>
      <c r="HP69" s="171"/>
      <c r="HQ69" s="171"/>
      <c r="HR69" s="171"/>
      <c r="HS69" s="171"/>
      <c r="HT69" s="171"/>
      <c r="HU69" s="171"/>
      <c r="HV69" s="171"/>
      <c r="HW69" s="171"/>
      <c r="HX69" s="171"/>
      <c r="HY69" s="171"/>
      <c r="HZ69" s="171"/>
      <c r="IA69" s="171"/>
      <c r="IB69" s="171"/>
      <c r="IC69" s="171"/>
      <c r="ID69" s="171"/>
      <c r="IE69" s="171"/>
      <c r="IF69" s="171"/>
      <c r="IG69" s="171"/>
      <c r="IH69" s="171"/>
      <c r="II69" s="171"/>
      <c r="IJ69" s="171"/>
      <c r="IK69" s="171"/>
      <c r="IL69" s="171"/>
      <c r="IM69" s="171"/>
      <c r="IN69" s="171"/>
      <c r="IO69" s="171"/>
      <c r="IP69" s="171"/>
      <c r="IQ69" s="171"/>
      <c r="IR69" s="171"/>
      <c r="IS69" s="171"/>
      <c r="IT69" s="171"/>
      <c r="IU69" s="171"/>
      <c r="IV69" s="171"/>
      <c r="IW69" s="171"/>
      <c r="IX69" s="171"/>
      <c r="IY69" s="171"/>
      <c r="IZ69" s="171"/>
      <c r="JA69" s="171"/>
      <c r="JB69" s="171"/>
      <c r="JC69" s="171"/>
      <c r="JD69" s="171"/>
      <c r="JE69" s="171"/>
      <c r="JF69" s="171"/>
      <c r="JG69" s="171"/>
      <c r="JH69" s="171"/>
      <c r="JI69" s="171"/>
      <c r="JJ69" s="171"/>
      <c r="JK69" s="171"/>
      <c r="JL69" s="171"/>
      <c r="JM69" s="171"/>
      <c r="JN69" s="171"/>
      <c r="JO69" s="171"/>
      <c r="JP69" s="171"/>
      <c r="JQ69" s="171"/>
      <c r="JR69" s="171"/>
      <c r="JS69" s="171"/>
      <c r="JT69" s="171"/>
      <c r="JU69" s="171"/>
      <c r="JV69" s="171"/>
      <c r="JW69" s="171"/>
      <c r="JX69" s="171"/>
      <c r="JY69" s="171"/>
      <c r="JZ69" s="171"/>
      <c r="KA69" s="171"/>
      <c r="KB69" s="171"/>
      <c r="KC69" s="171"/>
      <c r="KD69" s="171"/>
      <c r="KE69" s="171"/>
      <c r="KF69" s="171"/>
      <c r="KG69" s="171"/>
      <c r="KH69" s="171"/>
      <c r="KI69" s="171"/>
      <c r="KJ69" s="171"/>
      <c r="KK69" s="171"/>
      <c r="KL69" s="171"/>
      <c r="KM69" s="171"/>
      <c r="KN69" s="171"/>
      <c r="KO69" s="171"/>
      <c r="KP69" s="171"/>
      <c r="KQ69" s="171"/>
      <c r="KR69" s="171"/>
      <c r="KS69" s="171"/>
      <c r="KT69" s="171"/>
      <c r="KU69" s="171"/>
      <c r="KV69" s="171"/>
      <c r="KW69" s="171"/>
      <c r="KX69" s="171"/>
      <c r="KY69" s="171"/>
      <c r="KZ69" s="171"/>
      <c r="LA69" s="171"/>
      <c r="LB69" s="171"/>
      <c r="LC69" s="171"/>
      <c r="LD69" s="171"/>
      <c r="LE69" s="171"/>
      <c r="LF69" s="171"/>
      <c r="LG69" s="171"/>
      <c r="LH69" s="171"/>
      <c r="LI69" s="171"/>
      <c r="LJ69" s="171"/>
      <c r="LK69" s="171"/>
      <c r="LL69" s="171"/>
      <c r="LM69" s="171"/>
      <c r="LN69" s="171"/>
      <c r="LO69" s="171"/>
      <c r="LP69" s="171"/>
      <c r="LQ69" s="171"/>
      <c r="LR69" s="171"/>
      <c r="LS69" s="171"/>
      <c r="LT69" s="171"/>
      <c r="LU69" s="171"/>
      <c r="LV69" s="171"/>
      <c r="LW69" s="171"/>
      <c r="LX69" s="171"/>
      <c r="LY69" s="171"/>
      <c r="LZ69" s="171"/>
      <c r="MA69" s="171"/>
      <c r="MB69" s="171"/>
      <c r="MC69" s="171"/>
      <c r="MD69" s="171"/>
      <c r="ME69" s="171"/>
      <c r="MF69" s="171"/>
      <c r="MG69" s="171"/>
      <c r="MH69" s="171"/>
      <c r="MI69" s="171"/>
      <c r="MJ69" s="171"/>
      <c r="MK69" s="171"/>
      <c r="ML69" s="171"/>
      <c r="MM69" s="171"/>
      <c r="MN69" s="171"/>
      <c r="MO69" s="171"/>
      <c r="MP69" s="171"/>
      <c r="MQ69" s="171"/>
      <c r="MR69" s="171"/>
      <c r="MS69" s="171"/>
      <c r="MT69" s="171"/>
      <c r="MU69" s="171"/>
      <c r="MV69" s="171"/>
      <c r="MW69" s="171"/>
      <c r="MX69" s="171"/>
      <c r="MY69" s="171"/>
      <c r="MZ69" s="171"/>
      <c r="NA69" s="171"/>
      <c r="NB69" s="171"/>
      <c r="NC69" s="171"/>
      <c r="ND69" s="171"/>
      <c r="NE69" s="171"/>
      <c r="NF69" s="171"/>
      <c r="NG69" s="171"/>
      <c r="NH69" s="171"/>
      <c r="NI69" s="171"/>
      <c r="NJ69" s="171"/>
      <c r="NK69" s="171"/>
      <c r="NL69" s="171"/>
      <c r="NM69" s="171"/>
      <c r="NN69" s="171"/>
      <c r="NO69" s="171"/>
      <c r="NP69" s="171"/>
      <c r="NQ69" s="171"/>
      <c r="NR69" s="171"/>
      <c r="NS69" s="171"/>
      <c r="NT69" s="171"/>
      <c r="NU69" s="171"/>
    </row>
    <row r="70" spans="2:385" ht="12.75" customHeight="1" x14ac:dyDescent="0.2">
      <c r="B70" s="205" t="s">
        <v>56</v>
      </c>
      <c r="C70" s="206"/>
      <c r="D70" s="206"/>
      <c r="E70" s="206"/>
      <c r="F70" s="206"/>
      <c r="S70" s="199"/>
      <c r="AO70" s="171"/>
      <c r="AP70" s="171"/>
      <c r="AQ70" s="171"/>
      <c r="AR70" s="171"/>
      <c r="AS70" s="171"/>
      <c r="AT70" s="171"/>
      <c r="AU70" s="171"/>
      <c r="AV70" s="171"/>
      <c r="AW70" s="171"/>
      <c r="AX70" s="171"/>
      <c r="AY70" s="171"/>
      <c r="AZ70" s="171"/>
      <c r="BA70" s="171"/>
      <c r="BB70" s="171"/>
      <c r="BC70" s="171"/>
      <c r="BD70" s="171"/>
      <c r="BE70" s="171"/>
      <c r="BF70" s="171"/>
      <c r="BG70" s="184"/>
      <c r="BH70" s="184"/>
      <c r="BI70" s="184"/>
      <c r="BJ70" s="184"/>
      <c r="BK70" s="184"/>
      <c r="BL70" s="184"/>
      <c r="BM70" s="184"/>
      <c r="BN70" s="184"/>
      <c r="BO70" s="184"/>
      <c r="BP70" s="184"/>
      <c r="BQ70" s="184"/>
      <c r="BR70" s="184"/>
      <c r="BS70" s="184"/>
      <c r="BT70" s="184"/>
      <c r="BU70" s="184"/>
      <c r="BV70" s="184"/>
      <c r="BW70" s="184"/>
      <c r="BX70" s="184"/>
      <c r="BY70" s="184"/>
      <c r="BZ70" s="184"/>
      <c r="CA70" s="184"/>
      <c r="CB70" s="171"/>
      <c r="CC70" s="171"/>
      <c r="CD70" s="171"/>
      <c r="CE70" s="171"/>
      <c r="CF70" s="171"/>
      <c r="CG70" s="171"/>
      <c r="CH70" s="171"/>
      <c r="CI70" s="171"/>
      <c r="CJ70" s="171"/>
      <c r="CK70" s="171"/>
      <c r="CL70" s="171"/>
      <c r="CM70" s="171"/>
      <c r="CN70" s="171"/>
      <c r="CO70" s="171"/>
      <c r="CP70" s="171"/>
      <c r="CQ70" s="171"/>
      <c r="CR70" s="171"/>
      <c r="CS70" s="171"/>
      <c r="CT70" s="171"/>
      <c r="CU70" s="171"/>
      <c r="CV70" s="171"/>
      <c r="CW70" s="171"/>
      <c r="CX70" s="171"/>
      <c r="CY70" s="171"/>
      <c r="CZ70" s="171"/>
      <c r="DA70" s="171"/>
      <c r="DB70" s="171"/>
      <c r="DC70" s="171"/>
      <c r="DD70" s="171"/>
      <c r="DE70" s="171"/>
      <c r="DF70" s="171"/>
      <c r="DG70" s="171"/>
      <c r="DH70" s="171"/>
      <c r="DI70" s="171"/>
      <c r="DJ70" s="171"/>
      <c r="DK70" s="171"/>
      <c r="DL70" s="171"/>
      <c r="DM70" s="171"/>
      <c r="DN70" s="171"/>
      <c r="DO70" s="171"/>
      <c r="DP70" s="171"/>
      <c r="DQ70" s="171"/>
      <c r="DR70" s="171"/>
      <c r="DS70" s="171"/>
      <c r="DT70" s="171"/>
      <c r="DU70" s="171"/>
      <c r="DV70" s="171"/>
      <c r="DW70" s="171"/>
      <c r="DX70" s="171"/>
      <c r="DY70" s="171"/>
      <c r="DZ70" s="171"/>
      <c r="EA70" s="171"/>
      <c r="EB70" s="171"/>
      <c r="EC70" s="171"/>
      <c r="ED70" s="171"/>
      <c r="EE70" s="171"/>
      <c r="EF70" s="171"/>
      <c r="EG70" s="171"/>
      <c r="EH70" s="171"/>
      <c r="EI70" s="171"/>
      <c r="EJ70" s="171"/>
      <c r="EK70" s="171"/>
      <c r="EL70" s="171"/>
      <c r="EM70" s="171"/>
      <c r="EN70" s="171"/>
      <c r="EO70" s="171"/>
      <c r="EP70" s="171"/>
      <c r="EQ70" s="171"/>
      <c r="ER70" s="171"/>
      <c r="ES70" s="171"/>
      <c r="ET70" s="171"/>
      <c r="EU70" s="171"/>
      <c r="EV70" s="171"/>
      <c r="EW70" s="171"/>
      <c r="EX70" s="171"/>
      <c r="EY70" s="171"/>
      <c r="EZ70" s="171"/>
      <c r="FA70" s="171"/>
      <c r="FB70" s="171"/>
      <c r="FC70" s="171"/>
      <c r="FD70" s="171"/>
      <c r="FE70" s="171"/>
      <c r="FF70" s="171"/>
      <c r="FG70" s="171"/>
      <c r="FH70" s="171"/>
      <c r="FI70" s="171"/>
      <c r="FJ70" s="171"/>
      <c r="FK70" s="171"/>
      <c r="FL70" s="171"/>
      <c r="FM70" s="171"/>
      <c r="FN70" s="171"/>
      <c r="FO70" s="171"/>
      <c r="FP70" s="171"/>
      <c r="FQ70" s="171"/>
      <c r="FR70" s="171"/>
      <c r="FS70" s="171"/>
      <c r="FT70" s="171"/>
      <c r="FU70" s="171"/>
      <c r="FV70" s="171"/>
      <c r="FW70" s="171"/>
      <c r="FX70" s="171"/>
      <c r="FY70" s="171"/>
      <c r="FZ70" s="171"/>
      <c r="GA70" s="171"/>
      <c r="GB70" s="171"/>
      <c r="GC70" s="171"/>
      <c r="GD70" s="171"/>
      <c r="GE70" s="171"/>
      <c r="GF70" s="171"/>
      <c r="GG70" s="171"/>
      <c r="GH70" s="171"/>
      <c r="GI70" s="171"/>
      <c r="GJ70" s="171"/>
      <c r="GK70" s="171"/>
      <c r="GL70" s="171"/>
      <c r="GM70" s="171"/>
      <c r="GN70" s="171"/>
      <c r="GO70" s="171"/>
      <c r="GP70" s="171"/>
      <c r="GQ70" s="171"/>
      <c r="GR70" s="171"/>
      <c r="GS70" s="171"/>
      <c r="GT70" s="171"/>
      <c r="GU70" s="171"/>
      <c r="GV70" s="171"/>
      <c r="GW70" s="171"/>
      <c r="GX70" s="171"/>
      <c r="GY70" s="171"/>
      <c r="GZ70" s="171"/>
      <c r="HA70" s="171"/>
      <c r="HB70" s="171"/>
      <c r="HC70" s="171"/>
      <c r="HD70" s="171"/>
      <c r="HE70" s="171"/>
      <c r="HF70" s="171"/>
      <c r="HG70" s="171"/>
      <c r="HH70" s="171"/>
      <c r="HI70" s="171"/>
      <c r="HJ70" s="171"/>
      <c r="HK70" s="171"/>
      <c r="HL70" s="171"/>
      <c r="HM70" s="171"/>
      <c r="HN70" s="171"/>
      <c r="HO70" s="171"/>
      <c r="HP70" s="171"/>
      <c r="HQ70" s="171"/>
      <c r="HR70" s="171"/>
      <c r="HS70" s="171"/>
      <c r="HT70" s="171"/>
      <c r="HU70" s="171"/>
      <c r="HV70" s="171"/>
      <c r="HW70" s="171"/>
      <c r="HX70" s="171"/>
      <c r="HY70" s="171"/>
      <c r="HZ70" s="171"/>
      <c r="IA70" s="171"/>
      <c r="IB70" s="171"/>
      <c r="IC70" s="171"/>
      <c r="ID70" s="173"/>
      <c r="IE70" s="174"/>
      <c r="IF70" s="174"/>
      <c r="IG70" s="174"/>
      <c r="IH70" s="174"/>
      <c r="II70" s="174"/>
      <c r="IJ70" s="174"/>
      <c r="IK70" s="174"/>
      <c r="IL70" s="174"/>
      <c r="IM70" s="174"/>
      <c r="IN70" s="174"/>
      <c r="IO70" s="174"/>
      <c r="IP70" s="174"/>
      <c r="IQ70" s="174"/>
      <c r="IR70" s="174"/>
      <c r="IS70" s="174"/>
      <c r="IT70" s="174"/>
      <c r="IU70" s="174"/>
      <c r="IV70" s="174"/>
      <c r="IW70" s="174"/>
      <c r="IX70" s="174"/>
      <c r="IY70" s="174"/>
      <c r="IZ70" s="174"/>
      <c r="JA70" s="174"/>
      <c r="JB70" s="174"/>
      <c r="JC70" s="174"/>
      <c r="JD70" s="174"/>
      <c r="JE70" s="174"/>
      <c r="JF70" s="174"/>
      <c r="JG70" s="174"/>
      <c r="JH70" s="174"/>
      <c r="JI70" s="174"/>
      <c r="JJ70" s="174"/>
      <c r="JK70" s="175"/>
      <c r="JL70" s="171"/>
      <c r="JM70" s="171"/>
      <c r="JN70" s="171"/>
      <c r="JO70" s="171"/>
      <c r="JP70" s="171"/>
      <c r="JQ70" s="171"/>
      <c r="JR70" s="171"/>
      <c r="JS70" s="171"/>
      <c r="JT70" s="171"/>
      <c r="JU70" s="171"/>
      <c r="JV70" s="171"/>
      <c r="JW70" s="171"/>
      <c r="JX70" s="171"/>
      <c r="JY70" s="171"/>
      <c r="JZ70" s="171"/>
      <c r="KA70" s="171"/>
      <c r="KB70" s="171"/>
      <c r="KC70" s="171"/>
      <c r="KD70" s="171"/>
      <c r="KE70" s="171"/>
      <c r="KF70" s="171"/>
      <c r="KG70" s="171"/>
      <c r="KH70" s="171"/>
      <c r="KI70" s="171"/>
      <c r="KJ70" s="171"/>
      <c r="KK70" s="171"/>
      <c r="KL70" s="171"/>
      <c r="KM70" s="171"/>
      <c r="KN70" s="171"/>
      <c r="KO70" s="171"/>
      <c r="KP70" s="171"/>
      <c r="KQ70" s="171"/>
      <c r="KR70" s="171"/>
      <c r="KS70" s="171"/>
      <c r="KT70" s="171"/>
      <c r="KU70" s="171"/>
      <c r="KV70" s="171"/>
      <c r="KW70" s="171"/>
      <c r="KX70" s="171"/>
      <c r="KY70" s="171"/>
      <c r="KZ70" s="171"/>
      <c r="LA70" s="171"/>
      <c r="LB70" s="171"/>
      <c r="LC70" s="171"/>
      <c r="LD70" s="171"/>
      <c r="LE70" s="171"/>
      <c r="LF70" s="171"/>
      <c r="LG70" s="171"/>
      <c r="LH70" s="171"/>
      <c r="LI70" s="171"/>
      <c r="LJ70" s="171"/>
      <c r="LK70" s="171"/>
      <c r="LL70" s="171"/>
      <c r="LM70" s="171"/>
      <c r="LN70" s="171"/>
      <c r="LO70" s="171"/>
      <c r="LP70" s="171"/>
      <c r="LQ70" s="171"/>
      <c r="LR70" s="171"/>
      <c r="LS70" s="171"/>
      <c r="LT70" s="171"/>
      <c r="LU70" s="171"/>
      <c r="LV70" s="171"/>
      <c r="LW70" s="171"/>
      <c r="LX70" s="171"/>
      <c r="LY70" s="171"/>
      <c r="LZ70" s="171"/>
      <c r="MA70" s="171"/>
      <c r="MB70" s="171"/>
      <c r="MC70" s="171"/>
      <c r="MD70" s="171"/>
      <c r="ME70" s="171"/>
      <c r="MF70" s="171"/>
      <c r="MG70" s="171"/>
      <c r="MH70" s="171"/>
      <c r="MI70" s="171"/>
      <c r="MJ70" s="171"/>
      <c r="MK70" s="171"/>
      <c r="ML70" s="171"/>
      <c r="MM70" s="171"/>
      <c r="MN70" s="171"/>
      <c r="MO70" s="171"/>
      <c r="MP70" s="171"/>
      <c r="MQ70" s="171"/>
      <c r="MR70" s="171"/>
      <c r="MS70" s="171"/>
      <c r="MT70" s="171"/>
      <c r="MU70" s="171"/>
      <c r="MV70" s="171"/>
      <c r="MW70" s="171"/>
      <c r="MX70" s="171"/>
      <c r="MY70" s="171"/>
      <c r="MZ70" s="171"/>
      <c r="NA70" s="171"/>
      <c r="NB70" s="171"/>
      <c r="NC70" s="171"/>
      <c r="ND70" s="171"/>
      <c r="NE70" s="171"/>
      <c r="NF70" s="171"/>
      <c r="NG70" s="171"/>
      <c r="NH70" s="171"/>
      <c r="NI70" s="171"/>
      <c r="NJ70" s="171"/>
      <c r="NK70" s="171"/>
      <c r="NL70" s="171"/>
      <c r="NM70" s="171"/>
      <c r="NN70" s="171"/>
      <c r="NO70" s="171"/>
      <c r="NP70" s="171"/>
      <c r="NQ70" s="171"/>
      <c r="NR70" s="171"/>
      <c r="NS70" s="171"/>
      <c r="NT70" s="171"/>
      <c r="NU70" s="171"/>
    </row>
    <row r="71" spans="2:385" ht="12.75" customHeight="1" x14ac:dyDescent="0.2">
      <c r="B71" s="202"/>
      <c r="C71" s="204"/>
      <c r="D71" s="204"/>
      <c r="E71" s="204"/>
      <c r="F71" s="204"/>
      <c r="S71" s="199"/>
      <c r="AO71" s="171"/>
      <c r="AP71" s="171"/>
      <c r="AQ71" s="171"/>
      <c r="AR71" s="171"/>
      <c r="AS71" s="171"/>
      <c r="AT71" s="171"/>
      <c r="AU71" s="171"/>
      <c r="AV71" s="171"/>
      <c r="AW71" s="171"/>
      <c r="AX71" s="171"/>
      <c r="AY71" s="171"/>
      <c r="AZ71" s="171"/>
      <c r="BA71" s="171"/>
      <c r="BB71" s="171"/>
      <c r="BC71" s="171"/>
      <c r="BD71" s="171"/>
      <c r="BE71" s="171"/>
      <c r="BF71" s="171"/>
      <c r="BG71" s="184"/>
      <c r="BH71" s="184"/>
      <c r="BI71" s="184"/>
      <c r="BJ71" s="184"/>
      <c r="BK71" s="184"/>
      <c r="BL71" s="184"/>
      <c r="BM71" s="184"/>
      <c r="BN71" s="184"/>
      <c r="BO71" s="184"/>
      <c r="BP71" s="184"/>
      <c r="BQ71" s="184"/>
      <c r="BR71" s="184"/>
      <c r="BS71" s="184"/>
      <c r="BT71" s="184"/>
      <c r="BU71" s="184"/>
      <c r="BV71" s="184"/>
      <c r="BW71" s="184"/>
      <c r="BX71" s="184"/>
      <c r="BY71" s="184"/>
      <c r="BZ71" s="184"/>
      <c r="CA71" s="184"/>
      <c r="CB71" s="171"/>
      <c r="CC71" s="171"/>
      <c r="CD71" s="171"/>
      <c r="CE71" s="171"/>
      <c r="CF71" s="171"/>
      <c r="CG71" s="171"/>
      <c r="CH71" s="171"/>
      <c r="CI71" s="171"/>
      <c r="CJ71" s="171"/>
      <c r="CK71" s="171"/>
      <c r="CL71" s="171"/>
      <c r="CM71" s="171"/>
      <c r="CN71" s="171"/>
      <c r="CO71" s="171"/>
      <c r="CP71" s="171"/>
      <c r="CQ71" s="171"/>
      <c r="CR71" s="171"/>
      <c r="CS71" s="171"/>
      <c r="CT71" s="171"/>
      <c r="CU71" s="171"/>
      <c r="CV71" s="171"/>
      <c r="CW71" s="171"/>
      <c r="CX71" s="171"/>
      <c r="CY71" s="171"/>
      <c r="CZ71" s="171"/>
      <c r="DA71" s="171"/>
      <c r="DB71" s="171"/>
      <c r="DC71" s="171"/>
      <c r="DD71" s="171"/>
      <c r="DE71" s="171"/>
      <c r="DF71" s="171"/>
      <c r="DG71" s="171"/>
      <c r="DH71" s="171"/>
      <c r="DI71" s="171"/>
      <c r="DJ71" s="171"/>
      <c r="DK71" s="171"/>
      <c r="DL71" s="171"/>
      <c r="DM71" s="171"/>
      <c r="DN71" s="171"/>
      <c r="DO71" s="171"/>
      <c r="DP71" s="171"/>
      <c r="DQ71" s="171"/>
      <c r="DR71" s="171"/>
      <c r="DS71" s="171"/>
      <c r="DT71" s="171"/>
      <c r="DU71" s="171"/>
      <c r="DV71" s="171"/>
      <c r="DW71" s="171"/>
      <c r="DX71" s="171"/>
      <c r="DY71" s="171"/>
      <c r="DZ71" s="171"/>
      <c r="EA71" s="171"/>
      <c r="EB71" s="171"/>
      <c r="EC71" s="171"/>
      <c r="ED71" s="171"/>
      <c r="EE71" s="171"/>
      <c r="EF71" s="171"/>
      <c r="EG71" s="171"/>
      <c r="EH71" s="171"/>
      <c r="EI71" s="171"/>
      <c r="EJ71" s="171"/>
      <c r="EK71" s="171"/>
      <c r="EL71" s="171"/>
      <c r="EM71" s="171"/>
      <c r="EN71" s="171"/>
      <c r="EO71" s="171"/>
      <c r="EP71" s="171"/>
      <c r="EQ71" s="171"/>
      <c r="ER71" s="171"/>
      <c r="ES71" s="171"/>
      <c r="ET71" s="171"/>
      <c r="EU71" s="171"/>
      <c r="EV71" s="171"/>
      <c r="EW71" s="171"/>
      <c r="EX71" s="171"/>
      <c r="EY71" s="171"/>
      <c r="EZ71" s="171"/>
      <c r="FA71" s="171"/>
      <c r="FB71" s="171"/>
      <c r="FC71" s="171"/>
      <c r="FD71" s="171"/>
      <c r="FE71" s="171"/>
      <c r="FF71" s="171"/>
      <c r="FG71" s="171"/>
      <c r="FH71" s="171"/>
      <c r="FI71" s="171"/>
      <c r="FJ71" s="171"/>
      <c r="FK71" s="171"/>
      <c r="FL71" s="171"/>
      <c r="FM71" s="171"/>
      <c r="FN71" s="171"/>
      <c r="FO71" s="171"/>
      <c r="FP71" s="171"/>
      <c r="FQ71" s="171"/>
      <c r="FR71" s="171"/>
      <c r="FS71" s="171"/>
      <c r="FT71" s="171"/>
      <c r="FU71" s="171"/>
      <c r="FV71" s="171"/>
      <c r="FW71" s="171"/>
      <c r="FX71" s="171"/>
      <c r="FY71" s="171"/>
      <c r="FZ71" s="171"/>
      <c r="GA71" s="171"/>
      <c r="GB71" s="171"/>
      <c r="GC71" s="171"/>
      <c r="GD71" s="171"/>
      <c r="GE71" s="171"/>
      <c r="GF71" s="171"/>
      <c r="GG71" s="171"/>
      <c r="GH71" s="171"/>
      <c r="GI71" s="171"/>
      <c r="GJ71" s="171"/>
      <c r="GK71" s="171"/>
      <c r="GL71" s="171"/>
      <c r="GM71" s="171"/>
      <c r="GN71" s="171"/>
      <c r="GO71" s="171"/>
      <c r="GP71" s="171"/>
      <c r="GQ71" s="171"/>
      <c r="GR71" s="171"/>
      <c r="GS71" s="171"/>
      <c r="GT71" s="171"/>
      <c r="GU71" s="171"/>
      <c r="GV71" s="171"/>
      <c r="GW71" s="171"/>
      <c r="GX71" s="171"/>
      <c r="GY71" s="171"/>
      <c r="GZ71" s="171"/>
      <c r="HA71" s="171"/>
      <c r="HB71" s="171"/>
      <c r="HC71" s="171"/>
      <c r="HD71" s="171"/>
      <c r="HE71" s="171"/>
      <c r="HF71" s="171"/>
      <c r="HG71" s="171"/>
      <c r="HH71" s="171"/>
      <c r="HI71" s="171"/>
      <c r="HJ71" s="171"/>
      <c r="HK71" s="171"/>
      <c r="HL71" s="171"/>
      <c r="HM71" s="171"/>
      <c r="HN71" s="171"/>
      <c r="HO71" s="171"/>
      <c r="HP71" s="171"/>
      <c r="HQ71" s="171"/>
      <c r="HR71" s="171"/>
      <c r="HS71" s="171"/>
      <c r="HT71" s="171"/>
      <c r="HU71" s="171"/>
      <c r="HV71" s="171"/>
      <c r="HW71" s="171"/>
      <c r="HX71" s="171"/>
      <c r="HY71" s="171"/>
      <c r="HZ71" s="171"/>
      <c r="IA71" s="171"/>
      <c r="IB71" s="171"/>
      <c r="IC71" s="171"/>
      <c r="ID71" s="171"/>
      <c r="IE71" s="171"/>
      <c r="IF71" s="171"/>
      <c r="IG71" s="171"/>
      <c r="IH71" s="171"/>
      <c r="II71" s="171"/>
      <c r="IJ71" s="171"/>
      <c r="IK71" s="171"/>
      <c r="IL71" s="171"/>
      <c r="IM71" s="171"/>
      <c r="IN71" s="171"/>
      <c r="IO71" s="171"/>
      <c r="IP71" s="171"/>
      <c r="IQ71" s="171"/>
      <c r="IR71" s="171"/>
      <c r="IS71" s="171"/>
      <c r="IT71" s="171"/>
      <c r="IU71" s="171"/>
      <c r="IV71" s="171"/>
      <c r="IW71" s="171"/>
      <c r="IX71" s="171"/>
      <c r="IY71" s="171"/>
      <c r="IZ71" s="171"/>
      <c r="JA71" s="171"/>
      <c r="JB71" s="171"/>
      <c r="JC71" s="171"/>
      <c r="JD71" s="171"/>
      <c r="JE71" s="171"/>
      <c r="JF71" s="171"/>
      <c r="JG71" s="171"/>
      <c r="JH71" s="171"/>
      <c r="JI71" s="171"/>
      <c r="JJ71" s="171"/>
      <c r="JK71" s="171"/>
      <c r="JL71" s="171"/>
      <c r="JM71" s="171"/>
      <c r="JN71" s="171"/>
      <c r="JO71" s="171"/>
      <c r="JP71" s="171"/>
      <c r="JQ71" s="171"/>
      <c r="JR71" s="171"/>
      <c r="JS71" s="171"/>
      <c r="JT71" s="171"/>
      <c r="JU71" s="171"/>
      <c r="JV71" s="171"/>
      <c r="JW71" s="171"/>
      <c r="JX71" s="171"/>
      <c r="JY71" s="171"/>
      <c r="JZ71" s="171"/>
      <c r="KA71" s="171"/>
      <c r="KB71" s="171"/>
      <c r="KC71" s="171"/>
      <c r="KD71" s="171"/>
      <c r="KE71" s="171"/>
      <c r="KF71" s="171"/>
      <c r="KG71" s="171"/>
      <c r="KH71" s="171"/>
      <c r="KI71" s="171"/>
      <c r="KJ71" s="171"/>
      <c r="KK71" s="171"/>
      <c r="KL71" s="171"/>
      <c r="KM71" s="171"/>
      <c r="KN71" s="171"/>
      <c r="KO71" s="171"/>
      <c r="KP71" s="171"/>
      <c r="KQ71" s="171"/>
      <c r="KR71" s="171"/>
      <c r="KS71" s="171"/>
      <c r="KT71" s="171"/>
      <c r="KU71" s="171"/>
      <c r="KV71" s="171"/>
      <c r="KW71" s="171"/>
      <c r="KX71" s="171"/>
      <c r="KY71" s="171"/>
      <c r="KZ71" s="171"/>
      <c r="LA71" s="171"/>
      <c r="LB71" s="171"/>
      <c r="LC71" s="171"/>
      <c r="LD71" s="171"/>
      <c r="LE71" s="171"/>
      <c r="LF71" s="171"/>
      <c r="LG71" s="171"/>
      <c r="LH71" s="171"/>
      <c r="LI71" s="171"/>
      <c r="LJ71" s="171"/>
      <c r="LK71" s="171"/>
      <c r="LL71" s="171"/>
      <c r="LM71" s="171"/>
      <c r="LN71" s="171"/>
      <c r="LO71" s="171"/>
      <c r="LP71" s="171"/>
      <c r="LQ71" s="171"/>
      <c r="LR71" s="171"/>
      <c r="LS71" s="171"/>
      <c r="LT71" s="171"/>
      <c r="LU71" s="171"/>
      <c r="LV71" s="171"/>
      <c r="LW71" s="171"/>
      <c r="LX71" s="171"/>
      <c r="LY71" s="171"/>
      <c r="LZ71" s="171"/>
      <c r="MA71" s="171"/>
      <c r="MB71" s="171"/>
      <c r="MC71" s="171"/>
      <c r="MD71" s="171"/>
      <c r="ME71" s="171"/>
      <c r="MF71" s="171"/>
      <c r="MG71" s="171"/>
      <c r="MH71" s="171"/>
      <c r="MI71" s="171"/>
      <c r="MJ71" s="171"/>
      <c r="MK71" s="171"/>
      <c r="ML71" s="171"/>
      <c r="MM71" s="171"/>
      <c r="MN71" s="171"/>
      <c r="MO71" s="171"/>
      <c r="MP71" s="171"/>
      <c r="MQ71" s="171"/>
      <c r="MR71" s="171"/>
      <c r="MS71" s="171"/>
      <c r="MT71" s="171"/>
      <c r="MU71" s="171"/>
      <c r="MV71" s="171"/>
      <c r="MW71" s="171"/>
      <c r="MX71" s="171"/>
      <c r="MY71" s="171"/>
      <c r="MZ71" s="171"/>
      <c r="NA71" s="171"/>
      <c r="NB71" s="171"/>
      <c r="NC71" s="171"/>
      <c r="ND71" s="171"/>
      <c r="NE71" s="171"/>
      <c r="NF71" s="171"/>
      <c r="NG71" s="171"/>
      <c r="NH71" s="171"/>
      <c r="NI71" s="171"/>
      <c r="NJ71" s="171"/>
      <c r="NK71" s="171"/>
      <c r="NL71" s="171"/>
      <c r="NM71" s="171"/>
      <c r="NN71" s="171"/>
      <c r="NO71" s="171"/>
      <c r="NP71" s="171"/>
      <c r="NQ71" s="171"/>
      <c r="NR71" s="171"/>
      <c r="NS71" s="171"/>
      <c r="NT71" s="171"/>
      <c r="NU71" s="171"/>
    </row>
    <row r="72" spans="2:385" ht="12.75" customHeight="1" x14ac:dyDescent="0.2">
      <c r="B72" s="205" t="s">
        <v>57</v>
      </c>
      <c r="C72" s="206"/>
      <c r="D72" s="206"/>
      <c r="E72" s="206"/>
      <c r="F72" s="206"/>
      <c r="S72" s="199"/>
      <c r="AO72" s="171"/>
      <c r="AP72" s="171"/>
      <c r="AQ72" s="171"/>
      <c r="AR72" s="171"/>
      <c r="AS72" s="171"/>
      <c r="AT72" s="171"/>
      <c r="AU72" s="171"/>
      <c r="AV72" s="171"/>
      <c r="AW72" s="171"/>
      <c r="AX72" s="171"/>
      <c r="AY72" s="171"/>
      <c r="AZ72" s="171"/>
      <c r="BA72" s="171"/>
      <c r="BB72" s="171"/>
      <c r="BC72" s="171"/>
      <c r="BD72" s="171"/>
      <c r="BE72" s="171"/>
      <c r="BF72" s="171"/>
      <c r="BG72" s="184"/>
      <c r="BH72" s="184"/>
      <c r="BI72" s="184"/>
      <c r="BJ72" s="184"/>
      <c r="BK72" s="184"/>
      <c r="BL72" s="184"/>
      <c r="BM72" s="184"/>
      <c r="BN72" s="184"/>
      <c r="BO72" s="184"/>
      <c r="BP72" s="184"/>
      <c r="BQ72" s="184"/>
      <c r="BR72" s="184"/>
      <c r="BS72" s="184"/>
      <c r="BT72" s="184"/>
      <c r="BU72" s="184"/>
      <c r="BV72" s="184"/>
      <c r="BW72" s="184"/>
      <c r="BX72" s="184"/>
      <c r="BY72" s="184"/>
      <c r="BZ72" s="184"/>
      <c r="CA72" s="184"/>
      <c r="CB72" s="171"/>
      <c r="CC72" s="171"/>
      <c r="CD72" s="171"/>
      <c r="CE72" s="171"/>
      <c r="CF72" s="171"/>
      <c r="CG72" s="171"/>
      <c r="CH72" s="171"/>
      <c r="CI72" s="171"/>
      <c r="CJ72" s="171"/>
      <c r="CK72" s="171"/>
      <c r="CL72" s="171"/>
      <c r="CM72" s="171"/>
      <c r="CN72" s="171"/>
      <c r="CO72" s="171"/>
      <c r="CP72" s="171"/>
      <c r="CQ72" s="171"/>
      <c r="CR72" s="171"/>
      <c r="CS72" s="171"/>
      <c r="CT72" s="171"/>
      <c r="CU72" s="171"/>
      <c r="CV72" s="171"/>
      <c r="CW72" s="171"/>
      <c r="CX72" s="171"/>
      <c r="CY72" s="171"/>
      <c r="CZ72" s="171"/>
      <c r="DA72" s="171"/>
      <c r="DB72" s="171"/>
      <c r="DC72" s="171"/>
      <c r="DD72" s="171"/>
      <c r="DE72" s="171"/>
      <c r="DF72" s="171"/>
      <c r="DG72" s="171"/>
      <c r="DH72" s="171"/>
      <c r="DI72" s="171"/>
      <c r="DJ72" s="171"/>
      <c r="DK72" s="171"/>
      <c r="DL72" s="171"/>
      <c r="DM72" s="171"/>
      <c r="DN72" s="171"/>
      <c r="DO72" s="171"/>
      <c r="DP72" s="171"/>
      <c r="DQ72" s="171"/>
      <c r="DR72" s="171"/>
      <c r="DS72" s="171"/>
      <c r="DT72" s="171"/>
      <c r="DU72" s="171"/>
      <c r="DV72" s="171"/>
      <c r="DW72" s="171"/>
      <c r="DX72" s="171"/>
      <c r="DY72" s="171"/>
      <c r="DZ72" s="171"/>
      <c r="EA72" s="171"/>
      <c r="EB72" s="171"/>
      <c r="EC72" s="171"/>
      <c r="ED72" s="171"/>
      <c r="EE72" s="171"/>
      <c r="EF72" s="171"/>
      <c r="EG72" s="171"/>
      <c r="EH72" s="171"/>
      <c r="EI72" s="171"/>
      <c r="EJ72" s="171"/>
      <c r="EK72" s="171"/>
      <c r="EL72" s="171"/>
      <c r="EM72" s="171"/>
      <c r="EN72" s="171"/>
      <c r="EO72" s="171"/>
      <c r="EP72" s="171"/>
      <c r="EQ72" s="171"/>
      <c r="ER72" s="171"/>
      <c r="ES72" s="171"/>
      <c r="ET72" s="171"/>
      <c r="EU72" s="171"/>
      <c r="EV72" s="171"/>
      <c r="EW72" s="171"/>
      <c r="EX72" s="171"/>
      <c r="EY72" s="171"/>
      <c r="EZ72" s="171"/>
      <c r="FA72" s="171"/>
      <c r="FB72" s="171"/>
      <c r="FC72" s="171"/>
      <c r="FD72" s="171"/>
      <c r="FE72" s="171"/>
      <c r="FF72" s="171"/>
      <c r="FG72" s="171"/>
      <c r="FH72" s="171"/>
      <c r="FI72" s="171"/>
      <c r="FJ72" s="171"/>
      <c r="FK72" s="171"/>
      <c r="FL72" s="171"/>
      <c r="FM72" s="171"/>
      <c r="FN72" s="171"/>
      <c r="FO72" s="171"/>
      <c r="FP72" s="171"/>
      <c r="FQ72" s="171"/>
      <c r="FR72" s="171"/>
      <c r="FS72" s="171"/>
      <c r="FT72" s="171"/>
      <c r="FU72" s="171"/>
      <c r="FV72" s="171"/>
      <c r="FW72" s="171"/>
      <c r="FX72" s="171"/>
      <c r="FY72" s="171"/>
      <c r="FZ72" s="171"/>
      <c r="GA72" s="171"/>
      <c r="GB72" s="171"/>
      <c r="GC72" s="171"/>
      <c r="GD72" s="171"/>
      <c r="GE72" s="171"/>
      <c r="GF72" s="171"/>
      <c r="GG72" s="171"/>
      <c r="GH72" s="171"/>
      <c r="GI72" s="171"/>
      <c r="GJ72" s="171"/>
      <c r="GK72" s="171"/>
      <c r="GL72" s="171"/>
      <c r="GM72" s="171"/>
      <c r="GN72" s="171"/>
      <c r="GO72" s="171"/>
      <c r="GP72" s="171"/>
      <c r="GQ72" s="171"/>
      <c r="GR72" s="171"/>
      <c r="GS72" s="171"/>
      <c r="GT72" s="171"/>
      <c r="GU72" s="171"/>
      <c r="GV72" s="171"/>
      <c r="GW72" s="171"/>
      <c r="GX72" s="171"/>
      <c r="GY72" s="171"/>
      <c r="GZ72" s="171"/>
      <c r="HA72" s="171"/>
      <c r="HB72" s="171"/>
      <c r="HC72" s="171"/>
      <c r="HD72" s="171"/>
      <c r="HE72" s="171"/>
      <c r="HF72" s="171"/>
      <c r="HG72" s="171"/>
      <c r="HH72" s="171"/>
      <c r="HI72" s="171"/>
      <c r="HJ72" s="171"/>
      <c r="HK72" s="171"/>
      <c r="HL72" s="171"/>
      <c r="HM72" s="171"/>
      <c r="HN72" s="171"/>
      <c r="HO72" s="171"/>
      <c r="HP72" s="171"/>
      <c r="HQ72" s="171"/>
      <c r="HR72" s="171"/>
      <c r="HS72" s="171"/>
      <c r="HT72" s="171"/>
      <c r="HU72" s="171"/>
      <c r="HV72" s="171"/>
      <c r="HW72" s="171"/>
      <c r="HX72" s="171"/>
      <c r="HY72" s="171"/>
      <c r="HZ72" s="171"/>
      <c r="IA72" s="171"/>
      <c r="IB72" s="171"/>
      <c r="IC72" s="171"/>
      <c r="ID72" s="171"/>
      <c r="IE72" s="171"/>
      <c r="IF72" s="171"/>
      <c r="IG72" s="171"/>
      <c r="IH72" s="171"/>
      <c r="II72" s="171"/>
      <c r="IJ72" s="171"/>
      <c r="IK72" s="173"/>
      <c r="IL72" s="174"/>
      <c r="IM72" s="174"/>
      <c r="IN72" s="174"/>
      <c r="IO72" s="174"/>
      <c r="IP72" s="174"/>
      <c r="IQ72" s="174"/>
      <c r="IR72" s="174"/>
      <c r="IS72" s="174"/>
      <c r="IT72" s="174"/>
      <c r="IU72" s="174"/>
      <c r="IV72" s="174"/>
      <c r="IW72" s="174"/>
      <c r="IX72" s="174"/>
      <c r="IY72" s="174"/>
      <c r="IZ72" s="174"/>
      <c r="JA72" s="174"/>
      <c r="JB72" s="174"/>
      <c r="JC72" s="174"/>
      <c r="JD72" s="174"/>
      <c r="JE72" s="174"/>
      <c r="JF72" s="174"/>
      <c r="JG72" s="174"/>
      <c r="JH72" s="174"/>
      <c r="JI72" s="174"/>
      <c r="JJ72" s="174"/>
      <c r="JK72" s="174"/>
      <c r="JL72" s="174"/>
      <c r="JM72" s="174"/>
      <c r="JN72" s="174"/>
      <c r="JO72" s="174"/>
      <c r="JP72" s="174"/>
      <c r="JQ72" s="174"/>
      <c r="JR72" s="175"/>
      <c r="JS72" s="171"/>
      <c r="JT72" s="171"/>
      <c r="JU72" s="171"/>
      <c r="JV72" s="171"/>
      <c r="JW72" s="171"/>
      <c r="JX72" s="171"/>
      <c r="JY72" s="171"/>
      <c r="JZ72" s="171"/>
      <c r="KA72" s="171"/>
      <c r="KB72" s="171"/>
      <c r="KC72" s="171"/>
      <c r="KD72" s="171"/>
      <c r="KE72" s="171"/>
      <c r="KF72" s="171"/>
      <c r="KG72" s="171"/>
      <c r="KH72" s="171"/>
      <c r="KI72" s="171"/>
      <c r="KJ72" s="171"/>
      <c r="KK72" s="171"/>
      <c r="KL72" s="171"/>
      <c r="KM72" s="171"/>
      <c r="KN72" s="171"/>
      <c r="KO72" s="171"/>
      <c r="KP72" s="171"/>
      <c r="KQ72" s="171"/>
      <c r="KR72" s="171"/>
      <c r="KS72" s="171"/>
      <c r="KT72" s="171"/>
      <c r="KU72" s="171"/>
      <c r="KV72" s="171"/>
      <c r="KW72" s="171"/>
      <c r="KX72" s="171"/>
      <c r="KY72" s="171"/>
      <c r="KZ72" s="171"/>
      <c r="LA72" s="171"/>
      <c r="LB72" s="171"/>
      <c r="LC72" s="171"/>
      <c r="LD72" s="171"/>
      <c r="LE72" s="171"/>
      <c r="LF72" s="171"/>
      <c r="LG72" s="171"/>
      <c r="LH72" s="171"/>
      <c r="LI72" s="171"/>
      <c r="LJ72" s="171"/>
      <c r="LK72" s="171"/>
      <c r="LL72" s="171"/>
      <c r="LM72" s="171"/>
      <c r="LN72" s="171"/>
      <c r="LO72" s="171"/>
      <c r="LP72" s="171"/>
      <c r="LQ72" s="171"/>
      <c r="LR72" s="171"/>
      <c r="LS72" s="171"/>
      <c r="LT72" s="171"/>
      <c r="LU72" s="171"/>
      <c r="LV72" s="171"/>
      <c r="LW72" s="171"/>
      <c r="LX72" s="171"/>
      <c r="LY72" s="171"/>
      <c r="LZ72" s="171"/>
      <c r="MA72" s="171"/>
      <c r="MB72" s="171"/>
      <c r="MC72" s="171"/>
      <c r="MD72" s="171"/>
      <c r="ME72" s="171"/>
      <c r="MF72" s="171"/>
      <c r="MG72" s="171"/>
      <c r="MH72" s="171"/>
      <c r="MI72" s="171"/>
      <c r="MJ72" s="171"/>
      <c r="MK72" s="171"/>
      <c r="ML72" s="171"/>
      <c r="MM72" s="171"/>
      <c r="MN72" s="171"/>
      <c r="MO72" s="171"/>
      <c r="MP72" s="171"/>
      <c r="MQ72" s="171"/>
      <c r="MR72" s="171"/>
      <c r="MS72" s="171"/>
      <c r="MT72" s="171"/>
      <c r="MU72" s="171"/>
      <c r="MV72" s="171"/>
      <c r="MW72" s="171"/>
      <c r="MX72" s="171"/>
      <c r="MY72" s="171"/>
      <c r="MZ72" s="171"/>
      <c r="NA72" s="171"/>
      <c r="NB72" s="171"/>
      <c r="NC72" s="171"/>
      <c r="ND72" s="171"/>
      <c r="NE72" s="171"/>
      <c r="NF72" s="171"/>
      <c r="NG72" s="171"/>
      <c r="NH72" s="171"/>
      <c r="NI72" s="171"/>
      <c r="NJ72" s="171"/>
      <c r="NK72" s="171"/>
      <c r="NL72" s="171"/>
      <c r="NM72" s="171"/>
      <c r="NN72" s="171"/>
      <c r="NO72" s="171"/>
      <c r="NP72" s="171"/>
      <c r="NQ72" s="171"/>
      <c r="NR72" s="171"/>
      <c r="NS72" s="171"/>
      <c r="NT72" s="171"/>
      <c r="NU72" s="171"/>
    </row>
    <row r="73" spans="2:385" ht="12.75" customHeight="1" x14ac:dyDescent="0.2">
      <c r="B73" s="202"/>
      <c r="C73" s="204"/>
      <c r="D73" s="204"/>
      <c r="E73" s="204"/>
      <c r="F73" s="204"/>
      <c r="S73" s="199"/>
      <c r="AO73" s="171"/>
      <c r="AP73" s="171"/>
      <c r="AQ73" s="171"/>
      <c r="AR73" s="171"/>
      <c r="AS73" s="171"/>
      <c r="AT73" s="171"/>
      <c r="AU73" s="171"/>
      <c r="AV73" s="171"/>
      <c r="AW73" s="171"/>
      <c r="AX73" s="171"/>
      <c r="AY73" s="171"/>
      <c r="AZ73" s="171"/>
      <c r="BA73" s="171"/>
      <c r="BB73" s="171"/>
      <c r="BC73" s="171"/>
      <c r="BD73" s="171"/>
      <c r="BE73" s="171"/>
      <c r="BF73" s="171"/>
      <c r="BG73" s="184"/>
      <c r="BH73" s="184"/>
      <c r="BI73" s="184"/>
      <c r="BJ73" s="184"/>
      <c r="BK73" s="184"/>
      <c r="BL73" s="184"/>
      <c r="BM73" s="184"/>
      <c r="BN73" s="184"/>
      <c r="BO73" s="184"/>
      <c r="BP73" s="184"/>
      <c r="BQ73" s="184"/>
      <c r="BR73" s="184"/>
      <c r="BS73" s="184"/>
      <c r="BT73" s="184"/>
      <c r="BU73" s="184"/>
      <c r="BV73" s="184"/>
      <c r="BW73" s="184"/>
      <c r="BX73" s="184"/>
      <c r="BY73" s="184"/>
      <c r="BZ73" s="184"/>
      <c r="CA73" s="184"/>
      <c r="CB73" s="171"/>
      <c r="CC73" s="171"/>
      <c r="CD73" s="171"/>
      <c r="CE73" s="171"/>
      <c r="CF73" s="171"/>
      <c r="CG73" s="171"/>
      <c r="CH73" s="171"/>
      <c r="CI73" s="171"/>
      <c r="CJ73" s="171"/>
      <c r="CK73" s="171"/>
      <c r="CL73" s="171"/>
      <c r="CM73" s="171"/>
      <c r="CN73" s="171"/>
      <c r="CO73" s="171"/>
      <c r="CP73" s="171"/>
      <c r="CQ73" s="171"/>
      <c r="CR73" s="171"/>
      <c r="CS73" s="171"/>
      <c r="CT73" s="171"/>
      <c r="CU73" s="171"/>
      <c r="CV73" s="171"/>
      <c r="CW73" s="171"/>
      <c r="CX73" s="171"/>
      <c r="CY73" s="171"/>
      <c r="CZ73" s="171"/>
      <c r="DA73" s="171"/>
      <c r="DB73" s="171"/>
      <c r="DC73" s="171"/>
      <c r="DD73" s="171"/>
      <c r="DE73" s="171"/>
      <c r="DF73" s="171"/>
      <c r="DG73" s="171"/>
      <c r="DH73" s="171"/>
      <c r="DI73" s="171"/>
      <c r="DJ73" s="171"/>
      <c r="DK73" s="171"/>
      <c r="DL73" s="171"/>
      <c r="DM73" s="171"/>
      <c r="DN73" s="171"/>
      <c r="DO73" s="171"/>
      <c r="DP73" s="171"/>
      <c r="DQ73" s="171"/>
      <c r="DR73" s="171"/>
      <c r="DS73" s="171"/>
      <c r="DT73" s="171"/>
      <c r="DU73" s="171"/>
      <c r="DV73" s="171"/>
      <c r="DW73" s="171"/>
      <c r="DX73" s="171"/>
      <c r="DY73" s="171"/>
      <c r="DZ73" s="171"/>
      <c r="EA73" s="171"/>
      <c r="EB73" s="171"/>
      <c r="EC73" s="171"/>
      <c r="ED73" s="171"/>
      <c r="EE73" s="171"/>
      <c r="EF73" s="171"/>
      <c r="EG73" s="171"/>
      <c r="EH73" s="171"/>
      <c r="EI73" s="171"/>
      <c r="EJ73" s="171"/>
      <c r="EK73" s="171"/>
      <c r="EL73" s="171"/>
      <c r="EM73" s="171"/>
      <c r="EN73" s="171"/>
      <c r="EO73" s="171"/>
      <c r="EP73" s="171"/>
      <c r="EQ73" s="171"/>
      <c r="ER73" s="171"/>
      <c r="ES73" s="171"/>
      <c r="ET73" s="171"/>
      <c r="EU73" s="171"/>
      <c r="EV73" s="171"/>
      <c r="EW73" s="171"/>
      <c r="EX73" s="171"/>
      <c r="EY73" s="171"/>
      <c r="EZ73" s="171"/>
      <c r="FA73" s="171"/>
      <c r="FB73" s="171"/>
      <c r="FC73" s="171"/>
      <c r="FD73" s="171"/>
      <c r="FE73" s="171"/>
      <c r="FF73" s="171"/>
      <c r="FG73" s="171"/>
      <c r="FH73" s="171"/>
      <c r="FI73" s="171"/>
      <c r="FJ73" s="171"/>
      <c r="FK73" s="171"/>
      <c r="FL73" s="171"/>
      <c r="FM73" s="171"/>
      <c r="FN73" s="171"/>
      <c r="FO73" s="171"/>
      <c r="FP73" s="171"/>
      <c r="FQ73" s="171"/>
      <c r="FR73" s="171"/>
      <c r="FS73" s="171"/>
      <c r="FT73" s="171"/>
      <c r="FU73" s="171"/>
      <c r="FV73" s="171"/>
      <c r="FW73" s="171"/>
      <c r="FX73" s="171"/>
      <c r="FY73" s="171"/>
      <c r="FZ73" s="171"/>
      <c r="GA73" s="171"/>
      <c r="GB73" s="171"/>
      <c r="GC73" s="171"/>
      <c r="GD73" s="171"/>
      <c r="GE73" s="171"/>
      <c r="GF73" s="171"/>
      <c r="GG73" s="171"/>
      <c r="GH73" s="171"/>
      <c r="GI73" s="171"/>
      <c r="GJ73" s="171"/>
      <c r="GK73" s="171"/>
      <c r="GL73" s="171"/>
      <c r="GM73" s="171"/>
      <c r="GN73" s="171"/>
      <c r="GO73" s="171"/>
      <c r="GP73" s="171"/>
      <c r="GQ73" s="171"/>
      <c r="GR73" s="171"/>
      <c r="GS73" s="171"/>
      <c r="GT73" s="171"/>
      <c r="GU73" s="171"/>
      <c r="GV73" s="171"/>
      <c r="GW73" s="171"/>
      <c r="GX73" s="171"/>
      <c r="GY73" s="171"/>
      <c r="GZ73" s="171"/>
      <c r="HA73" s="171"/>
      <c r="HB73" s="171"/>
      <c r="HC73" s="171"/>
      <c r="HD73" s="171"/>
      <c r="HE73" s="171"/>
      <c r="HF73" s="171"/>
      <c r="HG73" s="171"/>
      <c r="HH73" s="171"/>
      <c r="HI73" s="171"/>
      <c r="HJ73" s="171"/>
      <c r="HK73" s="171"/>
      <c r="HL73" s="171"/>
      <c r="HM73" s="171"/>
      <c r="HN73" s="171"/>
      <c r="HO73" s="171"/>
      <c r="HP73" s="171"/>
      <c r="HQ73" s="171"/>
      <c r="HR73" s="171"/>
      <c r="HS73" s="171"/>
      <c r="HT73" s="171"/>
      <c r="HU73" s="171"/>
      <c r="HV73" s="171"/>
      <c r="HW73" s="171"/>
      <c r="HX73" s="171"/>
      <c r="HY73" s="171"/>
      <c r="HZ73" s="171"/>
      <c r="IA73" s="171"/>
      <c r="IB73" s="171"/>
      <c r="IC73" s="171"/>
      <c r="ID73" s="171"/>
      <c r="IE73" s="171"/>
      <c r="IF73" s="171"/>
      <c r="IG73" s="171"/>
      <c r="IH73" s="171"/>
      <c r="II73" s="171"/>
      <c r="IJ73" s="171"/>
      <c r="IK73" s="171"/>
      <c r="IL73" s="171"/>
      <c r="IM73" s="171"/>
      <c r="IN73" s="171"/>
      <c r="IO73" s="171"/>
      <c r="IP73" s="171"/>
      <c r="IQ73" s="171"/>
      <c r="IR73" s="171"/>
      <c r="IS73" s="171"/>
      <c r="IT73" s="171"/>
      <c r="IU73" s="171"/>
      <c r="IV73" s="171"/>
      <c r="IW73" s="171"/>
      <c r="IX73" s="171"/>
      <c r="IY73" s="171"/>
      <c r="IZ73" s="171"/>
      <c r="JA73" s="171"/>
      <c r="JB73" s="171"/>
      <c r="JC73" s="171"/>
      <c r="JD73" s="171"/>
      <c r="JE73" s="171"/>
      <c r="JF73" s="171"/>
      <c r="JG73" s="171"/>
      <c r="JH73" s="171"/>
      <c r="JI73" s="171"/>
      <c r="JJ73" s="171"/>
      <c r="JK73" s="171"/>
      <c r="JL73" s="171"/>
      <c r="JM73" s="171"/>
      <c r="JN73" s="171"/>
      <c r="JO73" s="171"/>
      <c r="JP73" s="171"/>
      <c r="JQ73" s="171"/>
      <c r="JR73" s="171"/>
      <c r="JS73" s="171"/>
      <c r="JT73" s="171"/>
      <c r="JU73" s="171"/>
      <c r="JV73" s="171"/>
      <c r="JW73" s="171"/>
      <c r="JX73" s="171"/>
      <c r="JY73" s="171"/>
      <c r="JZ73" s="171"/>
      <c r="KA73" s="171"/>
      <c r="KB73" s="171"/>
      <c r="KC73" s="171"/>
      <c r="KD73" s="171"/>
      <c r="KE73" s="171"/>
      <c r="KF73" s="171"/>
      <c r="KG73" s="171"/>
      <c r="KH73" s="171"/>
      <c r="KI73" s="171"/>
      <c r="KJ73" s="171"/>
      <c r="KK73" s="171"/>
      <c r="KL73" s="171"/>
      <c r="KM73" s="171"/>
      <c r="KN73" s="171"/>
      <c r="KO73" s="171"/>
      <c r="KP73" s="171"/>
      <c r="KQ73" s="171"/>
      <c r="KR73" s="171"/>
      <c r="KS73" s="171"/>
      <c r="KT73" s="171"/>
      <c r="KU73" s="171"/>
      <c r="KV73" s="171"/>
      <c r="KW73" s="171"/>
      <c r="KX73" s="171"/>
      <c r="KY73" s="171"/>
      <c r="KZ73" s="171"/>
      <c r="LA73" s="171"/>
      <c r="LB73" s="171"/>
      <c r="LC73" s="171"/>
      <c r="LD73" s="171"/>
      <c r="LE73" s="171"/>
      <c r="LF73" s="171"/>
      <c r="LG73" s="171"/>
      <c r="LH73" s="171"/>
      <c r="LI73" s="171"/>
      <c r="LJ73" s="171"/>
      <c r="LK73" s="171"/>
      <c r="LL73" s="171"/>
      <c r="LM73" s="171"/>
      <c r="LN73" s="171"/>
      <c r="LO73" s="171"/>
      <c r="LP73" s="171"/>
      <c r="LQ73" s="171"/>
      <c r="LR73" s="171"/>
      <c r="LS73" s="171"/>
      <c r="LT73" s="171"/>
      <c r="LU73" s="171"/>
      <c r="LV73" s="171"/>
      <c r="LW73" s="171"/>
      <c r="LX73" s="171"/>
      <c r="LY73" s="171"/>
      <c r="LZ73" s="171"/>
      <c r="MA73" s="171"/>
      <c r="MB73" s="171"/>
      <c r="MC73" s="171"/>
      <c r="MD73" s="171"/>
      <c r="ME73" s="171"/>
      <c r="MF73" s="171"/>
      <c r="MG73" s="171"/>
      <c r="MH73" s="171"/>
      <c r="MI73" s="171"/>
      <c r="MJ73" s="171"/>
      <c r="MK73" s="171"/>
      <c r="ML73" s="171"/>
      <c r="MM73" s="171"/>
      <c r="MN73" s="171"/>
      <c r="MO73" s="171"/>
      <c r="MP73" s="171"/>
      <c r="MQ73" s="171"/>
      <c r="MR73" s="171"/>
      <c r="MS73" s="171"/>
      <c r="MT73" s="171"/>
      <c r="MU73" s="171"/>
      <c r="MV73" s="171"/>
      <c r="MW73" s="171"/>
      <c r="MX73" s="171"/>
      <c r="MY73" s="171"/>
      <c r="MZ73" s="171"/>
      <c r="NA73" s="171"/>
      <c r="NB73" s="171"/>
      <c r="NC73" s="171"/>
      <c r="ND73" s="171"/>
      <c r="NE73" s="171"/>
      <c r="NF73" s="171"/>
      <c r="NG73" s="171"/>
      <c r="NH73" s="171"/>
      <c r="NI73" s="171"/>
      <c r="NJ73" s="171"/>
      <c r="NK73" s="171"/>
      <c r="NL73" s="171"/>
      <c r="NM73" s="171"/>
      <c r="NN73" s="171"/>
      <c r="NO73" s="171"/>
      <c r="NP73" s="171"/>
      <c r="NQ73" s="171"/>
      <c r="NR73" s="171"/>
      <c r="NS73" s="171"/>
      <c r="NT73" s="171"/>
      <c r="NU73" s="171"/>
    </row>
    <row r="74" spans="2:385" ht="12.75" customHeight="1" x14ac:dyDescent="0.2">
      <c r="B74" s="205" t="s">
        <v>58</v>
      </c>
      <c r="C74" s="206"/>
      <c r="D74" s="206"/>
      <c r="E74" s="206"/>
      <c r="F74" s="206"/>
      <c r="S74" s="199"/>
      <c r="AO74" s="171"/>
      <c r="AP74" s="171"/>
      <c r="AQ74" s="171"/>
      <c r="AR74" s="171"/>
      <c r="AS74" s="171"/>
      <c r="AT74" s="171"/>
      <c r="AU74" s="171"/>
      <c r="AV74" s="171"/>
      <c r="AW74" s="171"/>
      <c r="AX74" s="171"/>
      <c r="AY74" s="171"/>
      <c r="AZ74" s="171"/>
      <c r="BA74" s="171"/>
      <c r="BB74" s="171"/>
      <c r="BC74" s="171"/>
      <c r="BD74" s="171"/>
      <c r="BE74" s="171"/>
      <c r="BF74" s="171"/>
      <c r="BG74" s="184"/>
      <c r="BH74" s="184"/>
      <c r="BI74" s="184"/>
      <c r="BJ74" s="184"/>
      <c r="BK74" s="184"/>
      <c r="BL74" s="184"/>
      <c r="BM74" s="184"/>
      <c r="BN74" s="184"/>
      <c r="BO74" s="184"/>
      <c r="BP74" s="184"/>
      <c r="BQ74" s="184"/>
      <c r="BR74" s="184"/>
      <c r="BS74" s="184"/>
      <c r="BT74" s="184"/>
      <c r="BU74" s="184"/>
      <c r="BV74" s="184"/>
      <c r="BW74" s="184"/>
      <c r="BX74" s="184"/>
      <c r="BY74" s="184"/>
      <c r="BZ74" s="184"/>
      <c r="CA74" s="184"/>
      <c r="CB74" s="171"/>
      <c r="CC74" s="171"/>
      <c r="CD74" s="171"/>
      <c r="CE74" s="171"/>
      <c r="CF74" s="171"/>
      <c r="CG74" s="171"/>
      <c r="CH74" s="171"/>
      <c r="CI74" s="171"/>
      <c r="CJ74" s="171"/>
      <c r="CK74" s="171"/>
      <c r="CL74" s="171"/>
      <c r="CM74" s="171"/>
      <c r="CN74" s="171"/>
      <c r="CO74" s="171"/>
      <c r="CP74" s="171"/>
      <c r="CQ74" s="171"/>
      <c r="CR74" s="171"/>
      <c r="CS74" s="171"/>
      <c r="CT74" s="171"/>
      <c r="CU74" s="171"/>
      <c r="CV74" s="171"/>
      <c r="CW74" s="171"/>
      <c r="CX74" s="171"/>
      <c r="CY74" s="171"/>
      <c r="CZ74" s="171"/>
      <c r="DA74" s="171"/>
      <c r="DB74" s="171"/>
      <c r="DC74" s="171"/>
      <c r="DD74" s="171"/>
      <c r="DE74" s="171"/>
      <c r="DF74" s="171"/>
      <c r="DG74" s="171"/>
      <c r="DH74" s="171"/>
      <c r="DI74" s="171"/>
      <c r="DJ74" s="171"/>
      <c r="DK74" s="171"/>
      <c r="DL74" s="171"/>
      <c r="DM74" s="171"/>
      <c r="DN74" s="171"/>
      <c r="DO74" s="171"/>
      <c r="DP74" s="171"/>
      <c r="DQ74" s="171"/>
      <c r="DR74" s="171"/>
      <c r="DS74" s="171"/>
      <c r="DT74" s="171"/>
      <c r="DU74" s="171"/>
      <c r="DV74" s="171"/>
      <c r="DW74" s="171"/>
      <c r="DX74" s="171"/>
      <c r="DY74" s="171"/>
      <c r="DZ74" s="171"/>
      <c r="EA74" s="171"/>
      <c r="EB74" s="171"/>
      <c r="EC74" s="171"/>
      <c r="ED74" s="171"/>
      <c r="EE74" s="171"/>
      <c r="EF74" s="171"/>
      <c r="EG74" s="171"/>
      <c r="EH74" s="171"/>
      <c r="EI74" s="171"/>
      <c r="EJ74" s="171"/>
      <c r="EK74" s="171"/>
      <c r="EL74" s="171"/>
      <c r="EM74" s="171"/>
      <c r="EN74" s="171"/>
      <c r="EO74" s="171"/>
      <c r="EP74" s="171"/>
      <c r="EQ74" s="171"/>
      <c r="ER74" s="171"/>
      <c r="ES74" s="171"/>
      <c r="ET74" s="171"/>
      <c r="EU74" s="171"/>
      <c r="EV74" s="171"/>
      <c r="EW74" s="171"/>
      <c r="EX74" s="171"/>
      <c r="EY74" s="171"/>
      <c r="EZ74" s="171"/>
      <c r="FA74" s="171"/>
      <c r="FB74" s="171"/>
      <c r="FC74" s="171"/>
      <c r="FD74" s="171"/>
      <c r="FE74" s="171"/>
      <c r="FF74" s="171"/>
      <c r="FG74" s="171"/>
      <c r="FH74" s="171"/>
      <c r="FI74" s="171"/>
      <c r="FJ74" s="171"/>
      <c r="FK74" s="171"/>
      <c r="FL74" s="171"/>
      <c r="FM74" s="171"/>
      <c r="FN74" s="171"/>
      <c r="FO74" s="171"/>
      <c r="FP74" s="171"/>
      <c r="FQ74" s="171"/>
      <c r="FR74" s="171"/>
      <c r="FS74" s="171"/>
      <c r="FT74" s="171"/>
      <c r="FU74" s="171"/>
      <c r="FV74" s="171"/>
      <c r="FW74" s="171"/>
      <c r="FX74" s="171"/>
      <c r="FY74" s="171"/>
      <c r="FZ74" s="171"/>
      <c r="GA74" s="171"/>
      <c r="GB74" s="171"/>
      <c r="GC74" s="171"/>
      <c r="GD74" s="171"/>
      <c r="GE74" s="171"/>
      <c r="GF74" s="171"/>
      <c r="GG74" s="171"/>
      <c r="GH74" s="171"/>
      <c r="GI74" s="171"/>
      <c r="GJ74" s="171"/>
      <c r="GK74" s="171"/>
      <c r="GL74" s="171"/>
      <c r="GM74" s="171"/>
      <c r="GN74" s="171"/>
      <c r="GO74" s="171"/>
      <c r="GP74" s="171"/>
      <c r="GQ74" s="171"/>
      <c r="GR74" s="171"/>
      <c r="GS74" s="171"/>
      <c r="GT74" s="171"/>
      <c r="GU74" s="171"/>
      <c r="GV74" s="171"/>
      <c r="GW74" s="171"/>
      <c r="GX74" s="171"/>
      <c r="GY74" s="171"/>
      <c r="GZ74" s="171"/>
      <c r="HA74" s="171"/>
      <c r="HB74" s="171"/>
      <c r="HC74" s="171"/>
      <c r="HD74" s="171"/>
      <c r="HE74" s="171"/>
      <c r="HF74" s="171"/>
      <c r="HG74" s="171"/>
      <c r="HH74" s="171"/>
      <c r="HI74" s="171"/>
      <c r="HJ74" s="171"/>
      <c r="HK74" s="171"/>
      <c r="HL74" s="171"/>
      <c r="HM74" s="171"/>
      <c r="HN74" s="171"/>
      <c r="HO74" s="171"/>
      <c r="HP74" s="171"/>
      <c r="HQ74" s="171"/>
      <c r="HR74" s="171"/>
      <c r="HS74" s="171"/>
      <c r="HT74" s="171"/>
      <c r="HU74" s="171"/>
      <c r="HV74" s="171"/>
      <c r="HW74" s="171"/>
      <c r="HX74" s="171"/>
      <c r="HY74" s="171"/>
      <c r="HZ74" s="171"/>
      <c r="IA74" s="171"/>
      <c r="IB74" s="171"/>
      <c r="IC74" s="171"/>
      <c r="ID74" s="171"/>
      <c r="IE74" s="171"/>
      <c r="IF74" s="171"/>
      <c r="IG74" s="171"/>
      <c r="IH74" s="171"/>
      <c r="II74" s="171"/>
      <c r="IJ74" s="171"/>
      <c r="IK74" s="171"/>
      <c r="IL74" s="171"/>
      <c r="IM74" s="171"/>
      <c r="IN74" s="171"/>
      <c r="IO74" s="171"/>
      <c r="IP74" s="171"/>
      <c r="IQ74" s="171"/>
      <c r="IR74" s="173"/>
      <c r="IS74" s="174"/>
      <c r="IT74" s="174"/>
      <c r="IU74" s="174"/>
      <c r="IV74" s="174"/>
      <c r="IW74" s="174"/>
      <c r="IX74" s="174"/>
      <c r="IY74" s="174"/>
      <c r="IZ74" s="174"/>
      <c r="JA74" s="174"/>
      <c r="JB74" s="174"/>
      <c r="JC74" s="174"/>
      <c r="JD74" s="174"/>
      <c r="JE74" s="174"/>
      <c r="JF74" s="174"/>
      <c r="JG74" s="174"/>
      <c r="JH74" s="174"/>
      <c r="JI74" s="174"/>
      <c r="JJ74" s="174"/>
      <c r="JK74" s="174"/>
      <c r="JL74" s="174"/>
      <c r="JM74" s="174"/>
      <c r="JN74" s="174"/>
      <c r="JO74" s="174"/>
      <c r="JP74" s="174"/>
      <c r="JQ74" s="174"/>
      <c r="JR74" s="174"/>
      <c r="JS74" s="174"/>
      <c r="JT74" s="174"/>
      <c r="JU74" s="174"/>
      <c r="JV74" s="174"/>
      <c r="JW74" s="174"/>
      <c r="JX74" s="174"/>
      <c r="JY74" s="175"/>
      <c r="JZ74" s="171"/>
      <c r="KA74" s="171"/>
      <c r="KB74" s="171"/>
      <c r="KC74" s="171"/>
      <c r="KD74" s="171"/>
      <c r="KE74" s="171"/>
      <c r="KF74" s="171"/>
      <c r="KG74" s="171"/>
      <c r="KH74" s="171"/>
      <c r="KI74" s="171"/>
      <c r="KJ74" s="171"/>
      <c r="KK74" s="171"/>
      <c r="KL74" s="171"/>
      <c r="KM74" s="171"/>
      <c r="KN74" s="171"/>
      <c r="KO74" s="171"/>
      <c r="KP74" s="171"/>
      <c r="KQ74" s="171"/>
      <c r="KR74" s="171"/>
      <c r="KS74" s="171"/>
      <c r="KT74" s="171"/>
      <c r="KU74" s="171"/>
      <c r="KV74" s="171"/>
      <c r="KW74" s="171"/>
      <c r="KX74" s="171"/>
      <c r="KY74" s="171"/>
      <c r="KZ74" s="171"/>
      <c r="LA74" s="171"/>
      <c r="LB74" s="171"/>
      <c r="LC74" s="171"/>
      <c r="LD74" s="171"/>
      <c r="LE74" s="171"/>
      <c r="LF74" s="171"/>
      <c r="LG74" s="171"/>
      <c r="LH74" s="171"/>
      <c r="LI74" s="171"/>
      <c r="LJ74" s="171"/>
      <c r="LK74" s="171"/>
      <c r="LL74" s="171"/>
      <c r="LM74" s="171"/>
      <c r="LN74" s="171"/>
      <c r="LO74" s="171"/>
      <c r="LP74" s="171"/>
      <c r="LQ74" s="171"/>
      <c r="LR74" s="171"/>
      <c r="LS74" s="171"/>
      <c r="LT74" s="171"/>
      <c r="LU74" s="171"/>
      <c r="LV74" s="171"/>
      <c r="LW74" s="171"/>
      <c r="LX74" s="171"/>
      <c r="LY74" s="171"/>
      <c r="LZ74" s="171"/>
      <c r="MA74" s="171"/>
      <c r="MB74" s="171"/>
      <c r="MC74" s="171"/>
      <c r="MD74" s="171"/>
      <c r="ME74" s="171"/>
      <c r="MF74" s="171"/>
      <c r="MG74" s="171"/>
      <c r="MH74" s="171"/>
      <c r="MI74" s="171"/>
      <c r="MJ74" s="171"/>
      <c r="MK74" s="171"/>
      <c r="ML74" s="171"/>
      <c r="MM74" s="171"/>
      <c r="MN74" s="171"/>
      <c r="MO74" s="171"/>
      <c r="MP74" s="171"/>
      <c r="MQ74" s="171"/>
      <c r="MR74" s="171"/>
      <c r="MS74" s="171"/>
      <c r="MT74" s="171"/>
      <c r="MU74" s="171"/>
      <c r="MV74" s="171"/>
      <c r="MW74" s="171"/>
      <c r="MX74" s="171"/>
      <c r="MY74" s="171"/>
      <c r="MZ74" s="171"/>
      <c r="NA74" s="171"/>
      <c r="NB74" s="171"/>
      <c r="NC74" s="171"/>
      <c r="ND74" s="171"/>
      <c r="NE74" s="171"/>
      <c r="NF74" s="171"/>
      <c r="NG74" s="171"/>
      <c r="NH74" s="171"/>
      <c r="NI74" s="171"/>
      <c r="NJ74" s="171"/>
      <c r="NK74" s="171"/>
      <c r="NL74" s="171"/>
      <c r="NM74" s="171"/>
      <c r="NN74" s="171"/>
      <c r="NO74" s="171"/>
      <c r="NP74" s="171"/>
      <c r="NQ74" s="171"/>
      <c r="NR74" s="171"/>
      <c r="NS74" s="171"/>
      <c r="NT74" s="171"/>
      <c r="NU74" s="171"/>
    </row>
    <row r="75" spans="2:385" ht="12.75" customHeight="1" x14ac:dyDescent="0.2">
      <c r="B75" s="202"/>
      <c r="C75" s="204"/>
      <c r="D75" s="204"/>
      <c r="E75" s="204"/>
      <c r="F75" s="204"/>
      <c r="S75" s="199"/>
      <c r="AO75" s="171"/>
      <c r="AP75" s="171"/>
      <c r="AQ75" s="171"/>
      <c r="AR75" s="171"/>
      <c r="AS75" s="171"/>
      <c r="AT75" s="171"/>
      <c r="AU75" s="171"/>
      <c r="AV75" s="171"/>
      <c r="AW75" s="171"/>
      <c r="AX75" s="171"/>
      <c r="AY75" s="171"/>
      <c r="AZ75" s="171"/>
      <c r="BA75" s="171"/>
      <c r="BB75" s="171"/>
      <c r="BC75" s="171"/>
      <c r="BD75" s="171"/>
      <c r="BE75" s="171"/>
      <c r="BF75" s="171"/>
      <c r="BG75" s="184"/>
      <c r="BH75" s="184"/>
      <c r="BI75" s="184"/>
      <c r="BJ75" s="184"/>
      <c r="BK75" s="184"/>
      <c r="BL75" s="184"/>
      <c r="BM75" s="184"/>
      <c r="BN75" s="184"/>
      <c r="BO75" s="184"/>
      <c r="BP75" s="184"/>
      <c r="BQ75" s="184"/>
      <c r="BR75" s="184"/>
      <c r="BS75" s="184"/>
      <c r="BT75" s="184"/>
      <c r="BU75" s="184"/>
      <c r="BV75" s="184"/>
      <c r="BW75" s="184"/>
      <c r="BX75" s="184"/>
      <c r="BY75" s="184"/>
      <c r="BZ75" s="184"/>
      <c r="CA75" s="184"/>
      <c r="CB75" s="171"/>
      <c r="CC75" s="171"/>
      <c r="CD75" s="171"/>
      <c r="CE75" s="171"/>
      <c r="CF75" s="171"/>
      <c r="CG75" s="171"/>
      <c r="CH75" s="171"/>
      <c r="CI75" s="171"/>
      <c r="CJ75" s="171"/>
      <c r="CK75" s="171"/>
      <c r="CL75" s="171"/>
      <c r="CM75" s="171"/>
      <c r="CN75" s="171"/>
      <c r="CO75" s="171"/>
      <c r="CP75" s="171"/>
      <c r="CQ75" s="171"/>
      <c r="CR75" s="171"/>
      <c r="CS75" s="171"/>
      <c r="CT75" s="171"/>
      <c r="CU75" s="171"/>
      <c r="CV75" s="171"/>
      <c r="CW75" s="171"/>
      <c r="CX75" s="171"/>
      <c r="CY75" s="171"/>
      <c r="CZ75" s="171"/>
      <c r="DA75" s="171"/>
      <c r="DB75" s="171"/>
      <c r="DC75" s="171"/>
      <c r="DD75" s="171"/>
      <c r="DE75" s="171"/>
      <c r="DF75" s="171"/>
      <c r="DG75" s="171"/>
      <c r="DH75" s="171"/>
      <c r="DI75" s="171"/>
      <c r="DJ75" s="171"/>
      <c r="DK75" s="171"/>
      <c r="DL75" s="171"/>
      <c r="DM75" s="171"/>
      <c r="DN75" s="171"/>
      <c r="DO75" s="171"/>
      <c r="DP75" s="171"/>
      <c r="DQ75" s="171"/>
      <c r="DR75" s="171"/>
      <c r="DS75" s="171"/>
      <c r="DT75" s="171"/>
      <c r="DU75" s="171"/>
      <c r="DV75" s="171"/>
      <c r="DW75" s="171"/>
      <c r="DX75" s="171"/>
      <c r="DY75" s="171"/>
      <c r="DZ75" s="171"/>
      <c r="EA75" s="171"/>
      <c r="EB75" s="171"/>
      <c r="EC75" s="171"/>
      <c r="ED75" s="171"/>
      <c r="EE75" s="171"/>
      <c r="EF75" s="171"/>
      <c r="EG75" s="171"/>
      <c r="EH75" s="171"/>
      <c r="EI75" s="171"/>
      <c r="EJ75" s="171"/>
      <c r="EK75" s="171"/>
      <c r="EL75" s="171"/>
      <c r="EM75" s="171"/>
      <c r="EN75" s="171"/>
      <c r="EO75" s="171"/>
      <c r="EP75" s="171"/>
      <c r="EQ75" s="171"/>
      <c r="ER75" s="171"/>
      <c r="ES75" s="171"/>
      <c r="ET75" s="171"/>
      <c r="EU75" s="171"/>
      <c r="EV75" s="171"/>
      <c r="EW75" s="171"/>
      <c r="EX75" s="171"/>
      <c r="EY75" s="171"/>
      <c r="EZ75" s="171"/>
      <c r="FA75" s="171"/>
      <c r="FB75" s="171"/>
      <c r="FC75" s="171"/>
      <c r="FD75" s="171"/>
      <c r="FE75" s="171"/>
      <c r="FF75" s="171"/>
      <c r="FG75" s="171"/>
      <c r="FH75" s="171"/>
      <c r="FI75" s="171"/>
      <c r="FJ75" s="171"/>
      <c r="FK75" s="171"/>
      <c r="FL75" s="171"/>
      <c r="FM75" s="171"/>
      <c r="FN75" s="171"/>
      <c r="FO75" s="171"/>
      <c r="FP75" s="171"/>
      <c r="FQ75" s="171"/>
      <c r="FR75" s="171"/>
      <c r="FS75" s="171"/>
      <c r="FT75" s="171"/>
      <c r="FU75" s="171"/>
      <c r="FV75" s="171"/>
      <c r="FW75" s="171"/>
      <c r="FX75" s="171"/>
      <c r="FY75" s="171"/>
      <c r="FZ75" s="171"/>
      <c r="GA75" s="171"/>
      <c r="GB75" s="171"/>
      <c r="GC75" s="171"/>
      <c r="GD75" s="171"/>
      <c r="GE75" s="171"/>
      <c r="GF75" s="171"/>
      <c r="GG75" s="171"/>
      <c r="GH75" s="171"/>
      <c r="GI75" s="171"/>
      <c r="GJ75" s="171"/>
      <c r="GK75" s="171"/>
      <c r="GL75" s="171"/>
      <c r="GM75" s="171"/>
      <c r="GN75" s="171"/>
      <c r="GO75" s="171"/>
      <c r="GP75" s="171"/>
      <c r="GQ75" s="171"/>
      <c r="GR75" s="171"/>
      <c r="GS75" s="171"/>
      <c r="GT75" s="171"/>
      <c r="GU75" s="171"/>
      <c r="GV75" s="171"/>
      <c r="GW75" s="171"/>
      <c r="GX75" s="171"/>
      <c r="GY75" s="171"/>
      <c r="GZ75" s="171"/>
      <c r="HA75" s="171"/>
      <c r="HB75" s="171"/>
      <c r="HC75" s="171"/>
      <c r="HD75" s="171"/>
      <c r="HE75" s="171"/>
      <c r="HF75" s="171"/>
      <c r="HG75" s="171"/>
      <c r="HH75" s="171"/>
      <c r="HI75" s="171"/>
      <c r="HJ75" s="171"/>
      <c r="HK75" s="171"/>
      <c r="HL75" s="171"/>
      <c r="HM75" s="171"/>
      <c r="HN75" s="171"/>
      <c r="HO75" s="171"/>
      <c r="HP75" s="171"/>
      <c r="HQ75" s="171"/>
      <c r="HR75" s="171"/>
      <c r="HS75" s="171"/>
      <c r="HT75" s="171"/>
      <c r="HU75" s="171"/>
      <c r="HV75" s="171"/>
      <c r="HW75" s="171"/>
      <c r="HX75" s="171"/>
      <c r="HY75" s="171"/>
      <c r="HZ75" s="171"/>
      <c r="IA75" s="171"/>
      <c r="IB75" s="171"/>
      <c r="IC75" s="171"/>
      <c r="ID75" s="171"/>
      <c r="IE75" s="171"/>
      <c r="IF75" s="171"/>
      <c r="IG75" s="171"/>
      <c r="IH75" s="171"/>
      <c r="II75" s="171"/>
      <c r="IJ75" s="171"/>
      <c r="IK75" s="171"/>
      <c r="IL75" s="171"/>
      <c r="IM75" s="171"/>
      <c r="IN75" s="171"/>
      <c r="IO75" s="171"/>
      <c r="IP75" s="171"/>
      <c r="IQ75" s="171"/>
      <c r="IR75" s="171"/>
      <c r="IS75" s="171"/>
      <c r="IT75" s="171"/>
      <c r="IU75" s="171"/>
      <c r="IV75" s="171"/>
      <c r="IW75" s="171"/>
      <c r="IX75" s="171"/>
      <c r="IY75" s="171"/>
      <c r="IZ75" s="171"/>
      <c r="JA75" s="171"/>
      <c r="JB75" s="171"/>
      <c r="JC75" s="171"/>
      <c r="JD75" s="171"/>
      <c r="JE75" s="171"/>
      <c r="JF75" s="171"/>
      <c r="JG75" s="171"/>
      <c r="JH75" s="171"/>
      <c r="JI75" s="171"/>
      <c r="JJ75" s="171"/>
      <c r="JK75" s="171"/>
      <c r="JL75" s="171"/>
      <c r="JM75" s="171"/>
      <c r="JN75" s="171"/>
      <c r="JO75" s="171"/>
      <c r="JP75" s="171"/>
      <c r="JQ75" s="171"/>
      <c r="JR75" s="171"/>
      <c r="JS75" s="171"/>
      <c r="JT75" s="171"/>
      <c r="JU75" s="171"/>
      <c r="JV75" s="171"/>
      <c r="JW75" s="171"/>
      <c r="JX75" s="171"/>
      <c r="JY75" s="171"/>
      <c r="JZ75" s="171"/>
      <c r="KA75" s="171"/>
      <c r="KB75" s="171"/>
      <c r="KC75" s="171"/>
      <c r="KD75" s="171"/>
      <c r="KE75" s="171"/>
      <c r="KF75" s="171"/>
      <c r="KG75" s="171"/>
      <c r="KH75" s="171"/>
      <c r="KI75" s="171"/>
      <c r="KJ75" s="171"/>
      <c r="KK75" s="171"/>
      <c r="KL75" s="171"/>
      <c r="KM75" s="171"/>
      <c r="KN75" s="171"/>
      <c r="KO75" s="171"/>
      <c r="KP75" s="171"/>
      <c r="KQ75" s="171"/>
      <c r="KR75" s="171"/>
      <c r="KS75" s="171"/>
      <c r="KT75" s="171"/>
      <c r="KU75" s="171"/>
      <c r="KV75" s="171"/>
      <c r="KW75" s="171"/>
      <c r="KX75" s="171"/>
      <c r="KY75" s="171"/>
      <c r="KZ75" s="171"/>
      <c r="LA75" s="171"/>
      <c r="LB75" s="171"/>
      <c r="LC75" s="171"/>
      <c r="LD75" s="171"/>
      <c r="LE75" s="171"/>
      <c r="LF75" s="171"/>
      <c r="LG75" s="171"/>
      <c r="LH75" s="171"/>
      <c r="LI75" s="171"/>
      <c r="LJ75" s="171"/>
      <c r="LK75" s="171"/>
      <c r="LL75" s="171"/>
      <c r="LM75" s="171"/>
      <c r="LN75" s="171"/>
      <c r="LO75" s="171"/>
      <c r="LP75" s="171"/>
      <c r="LQ75" s="171"/>
      <c r="LR75" s="171"/>
      <c r="LS75" s="171"/>
      <c r="LT75" s="171"/>
      <c r="LU75" s="171"/>
      <c r="LV75" s="171"/>
      <c r="LW75" s="171"/>
      <c r="LX75" s="171"/>
      <c r="LY75" s="171"/>
      <c r="LZ75" s="171"/>
      <c r="MA75" s="171"/>
      <c r="MB75" s="171"/>
      <c r="MC75" s="171"/>
      <c r="MD75" s="171"/>
      <c r="ME75" s="171"/>
      <c r="MF75" s="171"/>
      <c r="MG75" s="171"/>
      <c r="MH75" s="171"/>
      <c r="MI75" s="171"/>
      <c r="MJ75" s="171"/>
      <c r="MK75" s="171"/>
      <c r="ML75" s="171"/>
      <c r="MM75" s="171"/>
      <c r="MN75" s="171"/>
      <c r="MO75" s="171"/>
      <c r="MP75" s="171"/>
      <c r="MQ75" s="171"/>
      <c r="MR75" s="171"/>
      <c r="MS75" s="171"/>
      <c r="MT75" s="171"/>
      <c r="MU75" s="171"/>
      <c r="MV75" s="171"/>
      <c r="MW75" s="171"/>
      <c r="MX75" s="171"/>
      <c r="MY75" s="171"/>
      <c r="MZ75" s="171"/>
      <c r="NA75" s="171"/>
      <c r="NB75" s="171"/>
      <c r="NC75" s="171"/>
      <c r="ND75" s="171"/>
      <c r="NE75" s="171"/>
      <c r="NF75" s="171"/>
      <c r="NG75" s="171"/>
      <c r="NH75" s="171"/>
      <c r="NI75" s="171"/>
      <c r="NJ75" s="171"/>
      <c r="NK75" s="171"/>
      <c r="NL75" s="171"/>
      <c r="NM75" s="171"/>
      <c r="NN75" s="171"/>
      <c r="NO75" s="171"/>
      <c r="NP75" s="171"/>
      <c r="NQ75" s="171"/>
      <c r="NR75" s="171"/>
      <c r="NS75" s="171"/>
      <c r="NT75" s="171"/>
      <c r="NU75" s="171"/>
    </row>
    <row r="76" spans="2:385" ht="12.75" customHeight="1" x14ac:dyDescent="0.2">
      <c r="B76" s="205" t="s">
        <v>59</v>
      </c>
      <c r="C76" s="206"/>
      <c r="D76" s="206"/>
      <c r="E76" s="206"/>
      <c r="F76" s="206"/>
      <c r="S76" s="199"/>
      <c r="AO76" s="171"/>
      <c r="AP76" s="171"/>
      <c r="AQ76" s="171"/>
      <c r="AR76" s="171"/>
      <c r="AS76" s="171"/>
      <c r="AT76" s="171"/>
      <c r="AU76" s="171"/>
      <c r="AV76" s="171"/>
      <c r="AW76" s="171"/>
      <c r="AX76" s="171"/>
      <c r="AY76" s="171"/>
      <c r="AZ76" s="171"/>
      <c r="BA76" s="171"/>
      <c r="BB76" s="171"/>
      <c r="BC76" s="171"/>
      <c r="BD76" s="171"/>
      <c r="BE76" s="171"/>
      <c r="BF76" s="171"/>
      <c r="BG76" s="184"/>
      <c r="BH76" s="184"/>
      <c r="BI76" s="184"/>
      <c r="BJ76" s="184"/>
      <c r="BK76" s="184"/>
      <c r="BL76" s="184"/>
      <c r="BM76" s="184"/>
      <c r="BN76" s="184"/>
      <c r="BO76" s="184"/>
      <c r="BP76" s="184"/>
      <c r="BQ76" s="184"/>
      <c r="BR76" s="184"/>
      <c r="BS76" s="184"/>
      <c r="BT76" s="184"/>
      <c r="BU76" s="184"/>
      <c r="BV76" s="184"/>
      <c r="BW76" s="184"/>
      <c r="BX76" s="184"/>
      <c r="BY76" s="184"/>
      <c r="BZ76" s="184"/>
      <c r="CA76" s="184"/>
      <c r="CB76" s="171"/>
      <c r="CC76" s="171"/>
      <c r="CD76" s="171"/>
      <c r="CE76" s="171"/>
      <c r="CF76" s="171"/>
      <c r="CG76" s="171"/>
      <c r="CH76" s="171"/>
      <c r="CI76" s="171"/>
      <c r="CJ76" s="171"/>
      <c r="CK76" s="171"/>
      <c r="CL76" s="171"/>
      <c r="CM76" s="171"/>
      <c r="CN76" s="171"/>
      <c r="CO76" s="171"/>
      <c r="CP76" s="171"/>
      <c r="CQ76" s="171"/>
      <c r="CR76" s="171"/>
      <c r="CS76" s="171"/>
      <c r="CT76" s="171"/>
      <c r="CU76" s="171"/>
      <c r="CV76" s="171"/>
      <c r="CW76" s="171"/>
      <c r="CX76" s="171"/>
      <c r="CY76" s="171"/>
      <c r="CZ76" s="171"/>
      <c r="DA76" s="171"/>
      <c r="DB76" s="171"/>
      <c r="DC76" s="171"/>
      <c r="DD76" s="171"/>
      <c r="DE76" s="171"/>
      <c r="DF76" s="171"/>
      <c r="DG76" s="171"/>
      <c r="DH76" s="171"/>
      <c r="DI76" s="171"/>
      <c r="DJ76" s="171"/>
      <c r="DK76" s="171"/>
      <c r="DL76" s="171"/>
      <c r="DM76" s="171"/>
      <c r="DN76" s="171"/>
      <c r="DO76" s="171"/>
      <c r="DP76" s="171"/>
      <c r="DQ76" s="171"/>
      <c r="DR76" s="171"/>
      <c r="DS76" s="171"/>
      <c r="DT76" s="171"/>
      <c r="DU76" s="171"/>
      <c r="DV76" s="171"/>
      <c r="DW76" s="171"/>
      <c r="DX76" s="171"/>
      <c r="DY76" s="171"/>
      <c r="DZ76" s="171"/>
      <c r="EA76" s="171"/>
      <c r="EB76" s="171"/>
      <c r="EC76" s="171"/>
      <c r="ED76" s="171"/>
      <c r="EE76" s="171"/>
      <c r="EF76" s="171"/>
      <c r="EG76" s="171"/>
      <c r="EH76" s="171"/>
      <c r="EI76" s="171"/>
      <c r="EJ76" s="171"/>
      <c r="EK76" s="171"/>
      <c r="EL76" s="171"/>
      <c r="EM76" s="171"/>
      <c r="EN76" s="171"/>
      <c r="EO76" s="171"/>
      <c r="EP76" s="171"/>
      <c r="EQ76" s="171"/>
      <c r="ER76" s="171"/>
      <c r="ES76" s="171"/>
      <c r="ET76" s="171"/>
      <c r="EU76" s="171"/>
      <c r="EV76" s="171"/>
      <c r="EW76" s="171"/>
      <c r="EX76" s="171"/>
      <c r="EY76" s="171"/>
      <c r="EZ76" s="171"/>
      <c r="FA76" s="171"/>
      <c r="FB76" s="171"/>
      <c r="FC76" s="171"/>
      <c r="FD76" s="171"/>
      <c r="FE76" s="171"/>
      <c r="FF76" s="171"/>
      <c r="FG76" s="171"/>
      <c r="FH76" s="171"/>
      <c r="FI76" s="171"/>
      <c r="FJ76" s="171"/>
      <c r="FK76" s="171"/>
      <c r="FL76" s="171"/>
      <c r="FM76" s="171"/>
      <c r="FN76" s="171"/>
      <c r="FO76" s="171"/>
      <c r="FP76" s="171"/>
      <c r="FQ76" s="171"/>
      <c r="FR76" s="171"/>
      <c r="FS76" s="171"/>
      <c r="FT76" s="171"/>
      <c r="FU76" s="171"/>
      <c r="FV76" s="171"/>
      <c r="FW76" s="171"/>
      <c r="FX76" s="171"/>
      <c r="FY76" s="171"/>
      <c r="FZ76" s="171"/>
      <c r="GA76" s="171"/>
      <c r="GB76" s="171"/>
      <c r="GC76" s="171"/>
      <c r="GD76" s="171"/>
      <c r="GE76" s="171"/>
      <c r="GF76" s="171"/>
      <c r="GG76" s="171"/>
      <c r="GH76" s="171"/>
      <c r="GI76" s="171"/>
      <c r="GJ76" s="171"/>
      <c r="GK76" s="171"/>
      <c r="GL76" s="171"/>
      <c r="GM76" s="171"/>
      <c r="GN76" s="171"/>
      <c r="GO76" s="171"/>
      <c r="GP76" s="171"/>
      <c r="GQ76" s="171"/>
      <c r="GR76" s="171"/>
      <c r="GS76" s="171"/>
      <c r="GT76" s="171"/>
      <c r="GU76" s="171"/>
      <c r="GV76" s="171"/>
      <c r="GW76" s="171"/>
      <c r="GX76" s="171"/>
      <c r="GY76" s="171"/>
      <c r="GZ76" s="171"/>
      <c r="HA76" s="171"/>
      <c r="HB76" s="171"/>
      <c r="HC76" s="171"/>
      <c r="HD76" s="171"/>
      <c r="HE76" s="171"/>
      <c r="HF76" s="171"/>
      <c r="HG76" s="171"/>
      <c r="HH76" s="171"/>
      <c r="HI76" s="171"/>
      <c r="HJ76" s="171"/>
      <c r="HK76" s="171"/>
      <c r="HL76" s="171"/>
      <c r="HM76" s="171"/>
      <c r="HN76" s="171"/>
      <c r="HO76" s="171"/>
      <c r="HP76" s="171"/>
      <c r="HQ76" s="171"/>
      <c r="HR76" s="171"/>
      <c r="HS76" s="171"/>
      <c r="HT76" s="171"/>
      <c r="HU76" s="171"/>
      <c r="HV76" s="171"/>
      <c r="HW76" s="171"/>
      <c r="HX76" s="171"/>
      <c r="HY76" s="171"/>
      <c r="HZ76" s="171"/>
      <c r="IA76" s="171"/>
      <c r="IB76" s="171"/>
      <c r="IC76" s="171"/>
      <c r="ID76" s="171"/>
      <c r="IE76" s="171"/>
      <c r="IF76" s="171"/>
      <c r="IG76" s="171"/>
      <c r="IH76" s="171"/>
      <c r="II76" s="171"/>
      <c r="IJ76" s="171"/>
      <c r="IK76" s="171"/>
      <c r="IL76" s="171"/>
      <c r="IM76" s="171"/>
      <c r="IN76" s="171"/>
      <c r="IO76" s="171"/>
      <c r="IP76" s="171"/>
      <c r="IQ76" s="171"/>
      <c r="IR76" s="171"/>
      <c r="IS76" s="171"/>
      <c r="IT76" s="171"/>
      <c r="IU76" s="171"/>
      <c r="IV76" s="171"/>
      <c r="IW76" s="171"/>
      <c r="IX76" s="171"/>
      <c r="IY76" s="171"/>
      <c r="IZ76" s="173"/>
      <c r="JA76" s="174"/>
      <c r="JB76" s="174"/>
      <c r="JC76" s="174"/>
      <c r="JD76" s="174"/>
      <c r="JE76" s="174"/>
      <c r="JF76" s="174"/>
      <c r="JG76" s="174"/>
      <c r="JH76" s="174"/>
      <c r="JI76" s="174"/>
      <c r="JJ76" s="174"/>
      <c r="JK76" s="174"/>
      <c r="JL76" s="174"/>
      <c r="JM76" s="174"/>
      <c r="JN76" s="174"/>
      <c r="JO76" s="174"/>
      <c r="JP76" s="174"/>
      <c r="JQ76" s="174"/>
      <c r="JR76" s="174"/>
      <c r="JS76" s="174"/>
      <c r="JT76" s="174"/>
      <c r="JU76" s="174"/>
      <c r="JV76" s="174"/>
      <c r="JW76" s="174"/>
      <c r="JX76" s="174"/>
      <c r="JY76" s="174"/>
      <c r="JZ76" s="174"/>
      <c r="KA76" s="174"/>
      <c r="KB76" s="174"/>
      <c r="KC76" s="174"/>
      <c r="KD76" s="174"/>
      <c r="KE76" s="174"/>
      <c r="KF76" s="175"/>
      <c r="KG76" s="176"/>
      <c r="KH76" s="171"/>
      <c r="KI76" s="171"/>
      <c r="KJ76" s="171"/>
      <c r="KK76" s="171"/>
      <c r="KL76" s="171"/>
      <c r="KM76" s="171"/>
      <c r="KN76" s="171"/>
      <c r="KO76" s="171"/>
      <c r="KP76" s="171"/>
      <c r="KQ76" s="171"/>
      <c r="KR76" s="171"/>
      <c r="KS76" s="171"/>
      <c r="KT76" s="171"/>
      <c r="KU76" s="171"/>
      <c r="KV76" s="171"/>
      <c r="KW76" s="171"/>
      <c r="KX76" s="171"/>
      <c r="KY76" s="171"/>
      <c r="KZ76" s="171"/>
      <c r="LA76" s="171"/>
      <c r="LB76" s="171"/>
      <c r="LC76" s="171"/>
      <c r="LD76" s="171"/>
      <c r="LE76" s="171"/>
      <c r="LF76" s="171"/>
      <c r="LG76" s="171"/>
      <c r="LH76" s="171"/>
      <c r="LI76" s="171"/>
      <c r="LJ76" s="171"/>
      <c r="LK76" s="171"/>
      <c r="LL76" s="171"/>
      <c r="LM76" s="171"/>
      <c r="LN76" s="171"/>
      <c r="LO76" s="171"/>
      <c r="LP76" s="171"/>
      <c r="LQ76" s="171"/>
      <c r="LR76" s="171"/>
      <c r="LS76" s="171"/>
      <c r="LT76" s="171"/>
      <c r="LU76" s="171"/>
      <c r="LV76" s="171"/>
      <c r="LW76" s="171"/>
      <c r="LX76" s="171"/>
      <c r="LY76" s="171"/>
      <c r="LZ76" s="171"/>
      <c r="MA76" s="171"/>
      <c r="MB76" s="171"/>
      <c r="MC76" s="171"/>
      <c r="MD76" s="171"/>
      <c r="ME76" s="171"/>
      <c r="MF76" s="171"/>
      <c r="MG76" s="171"/>
      <c r="MH76" s="171"/>
      <c r="MI76" s="171"/>
      <c r="MJ76" s="171"/>
      <c r="MK76" s="171"/>
      <c r="ML76" s="171"/>
      <c r="MM76" s="171"/>
      <c r="MN76" s="171"/>
      <c r="MO76" s="171"/>
      <c r="MP76" s="171"/>
      <c r="MQ76" s="171"/>
      <c r="MR76" s="171"/>
      <c r="MS76" s="171"/>
      <c r="MT76" s="171"/>
      <c r="MU76" s="171"/>
      <c r="MV76" s="171"/>
      <c r="MW76" s="171"/>
      <c r="MX76" s="171"/>
      <c r="MY76" s="171"/>
      <c r="MZ76" s="171"/>
      <c r="NA76" s="171"/>
      <c r="NB76" s="171"/>
      <c r="NC76" s="171"/>
      <c r="ND76" s="171"/>
      <c r="NE76" s="171"/>
      <c r="NF76" s="171"/>
      <c r="NG76" s="171"/>
      <c r="NH76" s="171"/>
      <c r="NI76" s="171"/>
      <c r="NJ76" s="171"/>
      <c r="NK76" s="171"/>
      <c r="NL76" s="171"/>
      <c r="NM76" s="171"/>
      <c r="NN76" s="171"/>
      <c r="NO76" s="171"/>
      <c r="NP76" s="171"/>
      <c r="NQ76" s="171"/>
      <c r="NR76" s="171"/>
      <c r="NS76" s="171"/>
      <c r="NT76" s="171"/>
      <c r="NU76" s="171"/>
    </row>
    <row r="77" spans="2:385" ht="12.75" customHeight="1" x14ac:dyDescent="0.2">
      <c r="B77" s="202"/>
      <c r="C77" s="204"/>
      <c r="D77" s="204"/>
      <c r="E77" s="204"/>
      <c r="F77" s="204"/>
      <c r="S77" s="199"/>
      <c r="AO77" s="171"/>
      <c r="AP77" s="171"/>
      <c r="AQ77" s="171"/>
      <c r="AR77" s="171"/>
      <c r="AS77" s="171"/>
      <c r="AT77" s="171"/>
      <c r="AU77" s="171"/>
      <c r="AV77" s="171"/>
      <c r="AW77" s="171"/>
      <c r="AX77" s="171"/>
      <c r="AY77" s="171"/>
      <c r="AZ77" s="171"/>
      <c r="BA77" s="171"/>
      <c r="BB77" s="171"/>
      <c r="BC77" s="171"/>
      <c r="BD77" s="171"/>
      <c r="BE77" s="171"/>
      <c r="BF77" s="171"/>
      <c r="BG77" s="184"/>
      <c r="BH77" s="184"/>
      <c r="BI77" s="184"/>
      <c r="BJ77" s="184"/>
      <c r="BK77" s="184"/>
      <c r="BL77" s="184"/>
      <c r="BM77" s="184"/>
      <c r="BN77" s="184"/>
      <c r="BO77" s="184"/>
      <c r="BP77" s="184"/>
      <c r="BQ77" s="184"/>
      <c r="BR77" s="184"/>
      <c r="BS77" s="184"/>
      <c r="BT77" s="184"/>
      <c r="BU77" s="184"/>
      <c r="BV77" s="184"/>
      <c r="BW77" s="184"/>
      <c r="BX77" s="184"/>
      <c r="BY77" s="184"/>
      <c r="BZ77" s="184"/>
      <c r="CA77" s="184"/>
      <c r="CB77" s="171"/>
      <c r="CC77" s="171"/>
      <c r="CD77" s="171"/>
      <c r="CE77" s="171"/>
      <c r="CF77" s="171"/>
      <c r="CG77" s="171"/>
      <c r="CH77" s="171"/>
      <c r="CI77" s="171"/>
      <c r="CJ77" s="171"/>
      <c r="CK77" s="171"/>
      <c r="CL77" s="171"/>
      <c r="CM77" s="171"/>
      <c r="CN77" s="171"/>
      <c r="CO77" s="171"/>
      <c r="CP77" s="171"/>
      <c r="CQ77" s="171"/>
      <c r="CR77" s="171"/>
      <c r="CS77" s="171"/>
      <c r="CT77" s="171"/>
      <c r="CU77" s="171"/>
      <c r="CV77" s="171"/>
      <c r="CW77" s="171"/>
      <c r="CX77" s="171"/>
      <c r="CY77" s="171"/>
      <c r="CZ77" s="171"/>
      <c r="DA77" s="171"/>
      <c r="DB77" s="171"/>
      <c r="DC77" s="171"/>
      <c r="DD77" s="171"/>
      <c r="DE77" s="171"/>
      <c r="DF77" s="171"/>
      <c r="DG77" s="171"/>
      <c r="DH77" s="171"/>
      <c r="DI77" s="171"/>
      <c r="DJ77" s="171"/>
      <c r="DK77" s="171"/>
      <c r="DL77" s="171"/>
      <c r="DM77" s="171"/>
      <c r="DN77" s="171"/>
      <c r="DO77" s="171"/>
      <c r="DP77" s="171"/>
      <c r="DQ77" s="171"/>
      <c r="DR77" s="171"/>
      <c r="DS77" s="171"/>
      <c r="DT77" s="171"/>
      <c r="DU77" s="171"/>
      <c r="DV77" s="171"/>
      <c r="DW77" s="171"/>
      <c r="DX77" s="171"/>
      <c r="DY77" s="171"/>
      <c r="DZ77" s="171"/>
      <c r="EA77" s="171"/>
      <c r="EB77" s="171"/>
      <c r="EC77" s="171"/>
      <c r="ED77" s="171"/>
      <c r="EE77" s="171"/>
      <c r="EF77" s="171"/>
      <c r="EG77" s="171"/>
      <c r="EH77" s="171"/>
      <c r="EI77" s="171"/>
      <c r="EJ77" s="171"/>
      <c r="EK77" s="171"/>
      <c r="EL77" s="171"/>
      <c r="EM77" s="171"/>
      <c r="EN77" s="171"/>
      <c r="EO77" s="171"/>
      <c r="EP77" s="171"/>
      <c r="EQ77" s="171"/>
      <c r="ER77" s="171"/>
      <c r="ES77" s="171"/>
      <c r="ET77" s="171"/>
      <c r="EU77" s="171"/>
      <c r="EV77" s="171"/>
      <c r="EW77" s="171"/>
      <c r="EX77" s="171"/>
      <c r="EY77" s="171"/>
      <c r="EZ77" s="171"/>
      <c r="FA77" s="171"/>
      <c r="FB77" s="171"/>
      <c r="FC77" s="171"/>
      <c r="FD77" s="171"/>
      <c r="FE77" s="171"/>
      <c r="FF77" s="171"/>
      <c r="FG77" s="171"/>
      <c r="FH77" s="171"/>
      <c r="FI77" s="171"/>
      <c r="FJ77" s="171"/>
      <c r="FK77" s="171"/>
      <c r="FL77" s="171"/>
      <c r="FM77" s="171"/>
      <c r="FN77" s="171"/>
      <c r="FO77" s="171"/>
      <c r="FP77" s="171"/>
      <c r="FQ77" s="171"/>
      <c r="FR77" s="171"/>
      <c r="FS77" s="171"/>
      <c r="FT77" s="171"/>
      <c r="FU77" s="171"/>
      <c r="FV77" s="171"/>
      <c r="FW77" s="171"/>
      <c r="FX77" s="171"/>
      <c r="FY77" s="171"/>
      <c r="FZ77" s="171"/>
      <c r="GA77" s="171"/>
      <c r="GB77" s="171"/>
      <c r="GC77" s="171"/>
      <c r="GD77" s="171"/>
      <c r="GE77" s="171"/>
      <c r="GF77" s="171"/>
      <c r="GG77" s="171"/>
      <c r="GH77" s="171"/>
      <c r="GI77" s="171"/>
      <c r="GJ77" s="171"/>
      <c r="GK77" s="171"/>
      <c r="GL77" s="171"/>
      <c r="GM77" s="171"/>
      <c r="GN77" s="171"/>
      <c r="GO77" s="171"/>
      <c r="GP77" s="171"/>
      <c r="GQ77" s="171"/>
      <c r="GR77" s="171"/>
      <c r="GS77" s="171"/>
      <c r="GT77" s="171"/>
      <c r="GU77" s="171"/>
      <c r="GV77" s="171"/>
      <c r="GW77" s="171"/>
      <c r="GX77" s="171"/>
      <c r="GY77" s="171"/>
      <c r="GZ77" s="171"/>
      <c r="HA77" s="171"/>
      <c r="HB77" s="171"/>
      <c r="HC77" s="171"/>
      <c r="HD77" s="171"/>
      <c r="HE77" s="171"/>
      <c r="HF77" s="171"/>
      <c r="HG77" s="171"/>
      <c r="HH77" s="171"/>
      <c r="HI77" s="171"/>
      <c r="HJ77" s="171"/>
      <c r="HK77" s="171"/>
      <c r="HL77" s="171"/>
      <c r="HM77" s="171"/>
      <c r="HN77" s="171"/>
      <c r="HO77" s="171"/>
      <c r="HP77" s="171"/>
      <c r="HQ77" s="171"/>
      <c r="HR77" s="171"/>
      <c r="HS77" s="171"/>
      <c r="HT77" s="171"/>
      <c r="HU77" s="171"/>
      <c r="HV77" s="171"/>
      <c r="HW77" s="171"/>
      <c r="HX77" s="171"/>
      <c r="HY77" s="171"/>
      <c r="HZ77" s="171"/>
      <c r="IA77" s="171"/>
      <c r="IB77" s="171"/>
      <c r="IC77" s="171"/>
      <c r="ID77" s="171"/>
      <c r="IE77" s="171"/>
      <c r="IF77" s="171"/>
      <c r="IG77" s="171"/>
      <c r="IH77" s="171"/>
      <c r="II77" s="171"/>
      <c r="IJ77" s="171"/>
      <c r="IK77" s="171"/>
      <c r="IL77" s="171"/>
      <c r="IM77" s="171"/>
      <c r="IN77" s="171"/>
      <c r="IO77" s="171"/>
      <c r="IP77" s="171"/>
      <c r="IQ77" s="171"/>
      <c r="IR77" s="171"/>
      <c r="IS77" s="171"/>
      <c r="IT77" s="171"/>
      <c r="IU77" s="171"/>
      <c r="IV77" s="171"/>
      <c r="IW77" s="171"/>
      <c r="IX77" s="171"/>
      <c r="IY77" s="171"/>
      <c r="IZ77" s="171"/>
      <c r="JA77" s="171"/>
      <c r="JB77" s="171"/>
      <c r="JC77" s="171"/>
      <c r="JD77" s="171"/>
      <c r="JE77" s="171"/>
      <c r="KM77" s="171"/>
      <c r="KN77" s="171"/>
      <c r="KO77" s="171"/>
      <c r="KP77" s="171"/>
      <c r="KQ77" s="171"/>
      <c r="KR77" s="171"/>
      <c r="KS77" s="171"/>
      <c r="KT77" s="171"/>
      <c r="KU77" s="171"/>
      <c r="KV77" s="171"/>
      <c r="KW77" s="171"/>
      <c r="KX77" s="171"/>
      <c r="KY77" s="171"/>
      <c r="KZ77" s="171"/>
      <c r="LA77" s="171"/>
      <c r="LB77" s="171"/>
      <c r="LC77" s="171"/>
      <c r="LD77" s="171"/>
      <c r="LE77" s="171"/>
      <c r="LF77" s="171"/>
      <c r="LG77" s="171"/>
      <c r="LH77" s="171"/>
      <c r="LI77" s="171"/>
      <c r="LJ77" s="171"/>
      <c r="LK77" s="171"/>
      <c r="LL77" s="171"/>
      <c r="LM77" s="171"/>
      <c r="LN77" s="171"/>
      <c r="LO77" s="171"/>
      <c r="LP77" s="171"/>
      <c r="LQ77" s="171"/>
      <c r="LR77" s="171"/>
      <c r="LS77" s="171"/>
      <c r="LT77" s="171"/>
      <c r="LU77" s="171"/>
      <c r="LV77" s="171"/>
      <c r="LW77" s="171"/>
      <c r="LX77" s="171"/>
      <c r="LY77" s="171"/>
      <c r="LZ77" s="171"/>
      <c r="MA77" s="171"/>
      <c r="MB77" s="171"/>
      <c r="MC77" s="171"/>
      <c r="MD77" s="171"/>
      <c r="ME77" s="171"/>
      <c r="MF77" s="171"/>
      <c r="MG77" s="171"/>
      <c r="MH77" s="171"/>
      <c r="MI77" s="171"/>
      <c r="MJ77" s="171"/>
      <c r="MK77" s="171"/>
      <c r="ML77" s="171"/>
      <c r="MM77" s="171"/>
      <c r="MN77" s="171"/>
      <c r="MO77" s="171"/>
      <c r="MP77" s="171"/>
      <c r="MQ77" s="171"/>
      <c r="MR77" s="171"/>
      <c r="MS77" s="171"/>
      <c r="MT77" s="171"/>
      <c r="MU77" s="171"/>
      <c r="MV77" s="171"/>
      <c r="MW77" s="171"/>
      <c r="MX77" s="171"/>
      <c r="MY77" s="171"/>
      <c r="MZ77" s="171"/>
      <c r="NA77" s="171"/>
      <c r="NB77" s="171"/>
      <c r="NC77" s="171"/>
      <c r="ND77" s="171"/>
      <c r="NE77" s="171"/>
      <c r="NF77" s="171"/>
      <c r="NG77" s="171"/>
      <c r="NH77" s="171"/>
      <c r="NI77" s="171"/>
      <c r="NJ77" s="171"/>
      <c r="NK77" s="171"/>
      <c r="NL77" s="171"/>
      <c r="NM77" s="171"/>
      <c r="NN77" s="171"/>
      <c r="NO77" s="171"/>
      <c r="NP77" s="171"/>
      <c r="NQ77" s="171"/>
      <c r="NR77" s="171"/>
      <c r="NS77" s="171"/>
      <c r="NT77" s="171"/>
      <c r="NU77" s="171"/>
    </row>
    <row r="78" spans="2:385" ht="12.75" customHeight="1" x14ac:dyDescent="0.2">
      <c r="B78" s="251" t="s">
        <v>60</v>
      </c>
      <c r="C78" s="252"/>
      <c r="D78" s="252"/>
      <c r="E78" s="252"/>
      <c r="F78" s="252"/>
      <c r="S78" s="199"/>
      <c r="AO78" s="171"/>
      <c r="AP78" s="171"/>
      <c r="AQ78" s="171"/>
      <c r="AR78" s="171"/>
      <c r="AS78" s="171"/>
      <c r="AT78" s="171"/>
      <c r="AU78" s="171"/>
      <c r="AV78" s="171"/>
      <c r="AW78" s="171"/>
      <c r="AX78" s="171"/>
      <c r="AY78" s="171"/>
      <c r="AZ78" s="171"/>
      <c r="BA78" s="171"/>
      <c r="BB78" s="171"/>
      <c r="BC78" s="171"/>
      <c r="BD78" s="171"/>
      <c r="BE78" s="171"/>
      <c r="BF78" s="171"/>
      <c r="BG78" s="184"/>
      <c r="BH78" s="184"/>
      <c r="BI78" s="184"/>
      <c r="BJ78" s="184"/>
      <c r="BK78" s="184"/>
      <c r="BL78" s="184"/>
      <c r="BM78" s="184"/>
      <c r="BN78" s="184"/>
      <c r="BO78" s="184"/>
      <c r="BP78" s="184"/>
      <c r="BQ78" s="184"/>
      <c r="BR78" s="184"/>
      <c r="BS78" s="184"/>
      <c r="BT78" s="184"/>
      <c r="BU78" s="184"/>
      <c r="BV78" s="184"/>
      <c r="BW78" s="184"/>
      <c r="BX78" s="184"/>
      <c r="BY78" s="184"/>
      <c r="BZ78" s="184"/>
      <c r="CA78" s="184"/>
      <c r="CB78" s="171"/>
      <c r="CC78" s="171"/>
      <c r="CD78" s="171"/>
      <c r="CE78" s="171"/>
      <c r="CF78" s="171"/>
      <c r="CG78" s="171"/>
      <c r="CH78" s="171"/>
      <c r="CI78" s="171"/>
      <c r="CJ78" s="171"/>
      <c r="CK78" s="171"/>
      <c r="CL78" s="171"/>
      <c r="CM78" s="171"/>
      <c r="CN78" s="171"/>
      <c r="CO78" s="171"/>
      <c r="CP78" s="171"/>
      <c r="CQ78" s="171"/>
      <c r="CR78" s="171"/>
      <c r="CS78" s="171"/>
      <c r="CT78" s="171"/>
      <c r="CU78" s="171"/>
      <c r="CV78" s="171"/>
      <c r="CW78" s="171"/>
      <c r="CX78" s="171"/>
      <c r="CY78" s="171"/>
      <c r="CZ78" s="171"/>
      <c r="DA78" s="171"/>
      <c r="DB78" s="171"/>
      <c r="DC78" s="171"/>
      <c r="DD78" s="171"/>
      <c r="DE78" s="171"/>
      <c r="DF78" s="171"/>
      <c r="DG78" s="171"/>
      <c r="DH78" s="171"/>
      <c r="DI78" s="171"/>
      <c r="DJ78" s="171"/>
      <c r="DK78" s="171"/>
      <c r="DL78" s="171"/>
      <c r="DM78" s="171"/>
      <c r="DN78" s="171"/>
      <c r="DO78" s="171"/>
      <c r="DP78" s="171"/>
      <c r="DQ78" s="171"/>
      <c r="DR78" s="171"/>
      <c r="DS78" s="171"/>
      <c r="DT78" s="171"/>
      <c r="DU78" s="171"/>
      <c r="DV78" s="171"/>
      <c r="DW78" s="171"/>
      <c r="DX78" s="171"/>
      <c r="DY78" s="171"/>
      <c r="DZ78" s="171"/>
      <c r="EA78" s="171"/>
      <c r="EB78" s="171"/>
      <c r="EC78" s="171"/>
      <c r="ED78" s="171"/>
      <c r="EE78" s="171"/>
      <c r="EF78" s="171"/>
      <c r="EG78" s="171"/>
      <c r="EH78" s="171"/>
      <c r="EI78" s="171"/>
      <c r="EJ78" s="171"/>
      <c r="EK78" s="171"/>
      <c r="EL78" s="171"/>
      <c r="EM78" s="171"/>
      <c r="EN78" s="171"/>
      <c r="EO78" s="171"/>
      <c r="EP78" s="171"/>
      <c r="EQ78" s="171"/>
      <c r="ER78" s="171"/>
      <c r="ES78" s="171"/>
      <c r="ET78" s="171"/>
      <c r="EU78" s="171"/>
      <c r="EV78" s="171"/>
      <c r="EW78" s="171"/>
      <c r="EX78" s="171"/>
      <c r="EY78" s="171"/>
      <c r="EZ78" s="171"/>
      <c r="FA78" s="171"/>
      <c r="FB78" s="171"/>
      <c r="FC78" s="171"/>
      <c r="FD78" s="171"/>
      <c r="FE78" s="171"/>
      <c r="FF78" s="171"/>
      <c r="FG78" s="171"/>
      <c r="FH78" s="171"/>
      <c r="FI78" s="171"/>
      <c r="FJ78" s="171"/>
      <c r="FK78" s="171"/>
      <c r="FL78" s="171"/>
      <c r="FM78" s="171"/>
      <c r="FN78" s="171"/>
      <c r="FO78" s="171"/>
      <c r="FP78" s="171"/>
      <c r="FQ78" s="171"/>
      <c r="FR78" s="171"/>
      <c r="FS78" s="171"/>
      <c r="FT78" s="171"/>
      <c r="FU78" s="171"/>
      <c r="FV78" s="171"/>
      <c r="FW78" s="171"/>
      <c r="FX78" s="171"/>
      <c r="FY78" s="171"/>
      <c r="FZ78" s="171"/>
      <c r="GA78" s="171"/>
      <c r="GB78" s="171"/>
      <c r="GC78" s="171"/>
      <c r="GD78" s="171"/>
      <c r="GE78" s="171"/>
      <c r="GF78" s="171"/>
      <c r="GG78" s="171"/>
      <c r="GH78" s="171"/>
      <c r="GI78" s="171"/>
      <c r="GJ78" s="171"/>
      <c r="GK78" s="171"/>
      <c r="GL78" s="171"/>
      <c r="GM78" s="171"/>
      <c r="GN78" s="171"/>
      <c r="GO78" s="171"/>
      <c r="GP78" s="171"/>
      <c r="GQ78" s="171"/>
      <c r="GR78" s="171"/>
      <c r="GS78" s="171"/>
      <c r="GT78" s="171"/>
      <c r="GU78" s="171"/>
      <c r="GV78" s="171"/>
      <c r="GW78" s="171"/>
      <c r="GX78" s="171"/>
      <c r="GY78" s="171"/>
      <c r="GZ78" s="171"/>
      <c r="HA78" s="171"/>
      <c r="HB78" s="171"/>
      <c r="HC78" s="171"/>
      <c r="HD78" s="171"/>
      <c r="HE78" s="171"/>
      <c r="HF78" s="171"/>
      <c r="HG78" s="171"/>
      <c r="HH78" s="171"/>
      <c r="HI78" s="171"/>
      <c r="HJ78" s="171"/>
      <c r="HK78" s="171"/>
      <c r="HL78" s="171"/>
      <c r="HM78" s="171"/>
      <c r="HN78" s="171"/>
      <c r="HO78" s="171"/>
      <c r="HP78" s="171"/>
      <c r="HQ78" s="171"/>
      <c r="HR78" s="171"/>
      <c r="HS78" s="171"/>
      <c r="HT78" s="171"/>
      <c r="HU78" s="171"/>
      <c r="HV78" s="171"/>
      <c r="HW78" s="171"/>
      <c r="HX78" s="171"/>
      <c r="HY78" s="171"/>
      <c r="HZ78" s="171"/>
      <c r="IA78" s="171"/>
      <c r="IB78" s="171"/>
      <c r="IC78" s="171"/>
      <c r="ID78" s="171"/>
      <c r="IE78" s="171"/>
      <c r="IF78" s="171"/>
      <c r="IG78" s="171"/>
      <c r="IH78" s="171"/>
      <c r="II78" s="171"/>
      <c r="IJ78" s="171"/>
      <c r="IK78" s="171"/>
      <c r="IL78" s="171"/>
      <c r="IM78" s="171"/>
      <c r="IN78" s="171"/>
      <c r="IO78" s="171"/>
      <c r="IP78" s="171"/>
      <c r="IQ78" s="171"/>
      <c r="IR78" s="171"/>
      <c r="IS78" s="171"/>
      <c r="IT78" s="171"/>
      <c r="IU78" s="171"/>
      <c r="IV78" s="171"/>
      <c r="IW78" s="171"/>
      <c r="IX78" s="171"/>
      <c r="IY78" s="171"/>
      <c r="IZ78" s="171"/>
      <c r="JA78" s="171"/>
      <c r="JB78" s="171"/>
      <c r="JC78" s="171"/>
      <c r="JD78" s="171"/>
      <c r="JE78" s="171"/>
      <c r="JF78" s="173"/>
      <c r="JG78" s="174"/>
      <c r="JH78" s="174"/>
      <c r="JI78" s="174"/>
      <c r="JJ78" s="174"/>
      <c r="JK78" s="174"/>
      <c r="JL78" s="174"/>
      <c r="JM78" s="174"/>
      <c r="JN78" s="174"/>
      <c r="JO78" s="174"/>
      <c r="JP78" s="174"/>
      <c r="JQ78" s="174"/>
      <c r="JR78" s="174"/>
      <c r="JS78" s="174"/>
      <c r="JT78" s="174"/>
      <c r="JU78" s="174"/>
      <c r="JV78" s="174"/>
      <c r="JW78" s="174"/>
      <c r="JX78" s="174"/>
      <c r="JY78" s="174"/>
      <c r="JZ78" s="174"/>
      <c r="KA78" s="174"/>
      <c r="KB78" s="174"/>
      <c r="KC78" s="174"/>
      <c r="KD78" s="174"/>
      <c r="KE78" s="174"/>
      <c r="KF78" s="174"/>
      <c r="KG78" s="174"/>
      <c r="KH78" s="174"/>
      <c r="KI78" s="174"/>
      <c r="KJ78" s="174"/>
      <c r="KK78" s="174"/>
      <c r="KL78" s="175"/>
      <c r="KM78" s="171"/>
      <c r="KN78" s="171"/>
      <c r="KO78" s="171"/>
      <c r="KP78" s="171"/>
      <c r="KQ78" s="171"/>
      <c r="KR78" s="171"/>
      <c r="KS78" s="171"/>
      <c r="KT78" s="171"/>
      <c r="KU78" s="171"/>
      <c r="KV78" s="171"/>
      <c r="KW78" s="171"/>
      <c r="KX78" s="171"/>
      <c r="KY78" s="171"/>
      <c r="KZ78" s="171"/>
      <c r="LA78" s="171"/>
      <c r="LB78" s="171"/>
      <c r="LC78" s="171"/>
      <c r="LD78" s="171"/>
      <c r="LE78" s="171"/>
      <c r="LF78" s="171"/>
      <c r="LG78" s="171"/>
      <c r="LH78" s="171"/>
      <c r="LI78" s="171"/>
      <c r="LJ78" s="171"/>
      <c r="LK78" s="171"/>
      <c r="LL78" s="171"/>
      <c r="LM78" s="171"/>
      <c r="LN78" s="171"/>
      <c r="LO78" s="171"/>
      <c r="LP78" s="171"/>
      <c r="LQ78" s="171"/>
      <c r="LR78" s="171"/>
      <c r="LS78" s="171"/>
      <c r="LT78" s="171"/>
      <c r="LU78" s="171"/>
      <c r="LV78" s="171"/>
      <c r="LW78" s="171"/>
      <c r="LX78" s="171"/>
      <c r="LY78" s="171"/>
      <c r="LZ78" s="171"/>
      <c r="MA78" s="171"/>
      <c r="MB78" s="171"/>
      <c r="MC78" s="171"/>
      <c r="MD78" s="171"/>
      <c r="ME78" s="171"/>
      <c r="MF78" s="171"/>
      <c r="MG78" s="171"/>
      <c r="MH78" s="171"/>
      <c r="MI78" s="171"/>
      <c r="MJ78" s="171"/>
      <c r="MK78" s="171"/>
      <c r="ML78" s="171"/>
      <c r="MM78" s="171"/>
      <c r="MN78" s="171"/>
      <c r="MO78" s="171"/>
      <c r="MP78" s="171"/>
      <c r="MQ78" s="171"/>
      <c r="MR78" s="171"/>
      <c r="MS78" s="171"/>
      <c r="MT78" s="171"/>
      <c r="MU78" s="171"/>
      <c r="MV78" s="171"/>
      <c r="MW78" s="171"/>
      <c r="MX78" s="171"/>
      <c r="MY78" s="171"/>
      <c r="MZ78" s="171"/>
      <c r="NA78" s="171"/>
      <c r="NB78" s="171"/>
      <c r="NC78" s="171"/>
      <c r="ND78" s="171"/>
      <c r="NE78" s="171"/>
      <c r="NF78" s="171"/>
      <c r="NG78" s="171"/>
      <c r="NH78" s="171"/>
      <c r="NI78" s="171"/>
      <c r="NJ78" s="171"/>
      <c r="NK78" s="171"/>
      <c r="NL78" s="171"/>
      <c r="NM78" s="171"/>
      <c r="NN78" s="171"/>
      <c r="NO78" s="171"/>
      <c r="NP78" s="171"/>
      <c r="NQ78" s="171"/>
      <c r="NR78" s="171"/>
      <c r="NS78" s="171"/>
      <c r="NT78" s="171"/>
      <c r="NU78" s="171"/>
    </row>
    <row r="79" spans="2:385" x14ac:dyDescent="0.2">
      <c r="B79" s="253"/>
      <c r="C79" s="254"/>
      <c r="D79" s="254"/>
      <c r="E79" s="254"/>
      <c r="F79" s="255"/>
      <c r="S79" s="199"/>
      <c r="AO79" s="171"/>
      <c r="AP79" s="171"/>
      <c r="AQ79" s="171"/>
      <c r="AR79" s="171"/>
      <c r="AS79" s="171"/>
      <c r="AT79" s="171"/>
      <c r="AU79" s="171"/>
      <c r="AV79" s="171"/>
      <c r="AW79" s="171"/>
      <c r="AX79" s="171"/>
      <c r="AY79" s="171"/>
      <c r="AZ79" s="171"/>
      <c r="BA79" s="171"/>
      <c r="BB79" s="171"/>
      <c r="BC79" s="171"/>
      <c r="BD79" s="171"/>
      <c r="BE79" s="171"/>
      <c r="BF79" s="171"/>
      <c r="BG79" s="184"/>
      <c r="BH79" s="184"/>
      <c r="BI79" s="184"/>
      <c r="BJ79" s="184"/>
      <c r="BK79" s="184"/>
      <c r="BL79" s="184"/>
      <c r="BM79" s="184"/>
      <c r="BN79" s="184"/>
      <c r="BO79" s="184"/>
      <c r="BP79" s="184"/>
      <c r="BQ79" s="184"/>
      <c r="BR79" s="184"/>
      <c r="BS79" s="184"/>
      <c r="BT79" s="184"/>
      <c r="BU79" s="184"/>
      <c r="BV79" s="184"/>
      <c r="BW79" s="184"/>
      <c r="BX79" s="184"/>
      <c r="BY79" s="184"/>
      <c r="BZ79" s="184"/>
      <c r="CA79" s="184"/>
      <c r="CB79" s="171"/>
      <c r="CC79" s="171"/>
      <c r="CD79" s="171"/>
      <c r="CE79" s="171"/>
      <c r="CF79" s="171"/>
      <c r="CG79" s="171"/>
      <c r="CH79" s="171"/>
      <c r="CI79" s="171"/>
      <c r="CJ79" s="171"/>
      <c r="CK79" s="171"/>
      <c r="CL79" s="171"/>
      <c r="CM79" s="171"/>
      <c r="CN79" s="171"/>
      <c r="CO79" s="171"/>
      <c r="CP79" s="171"/>
      <c r="CQ79" s="171"/>
      <c r="CR79" s="171"/>
      <c r="CS79" s="171"/>
      <c r="CT79" s="171"/>
      <c r="CU79" s="171"/>
      <c r="CV79" s="171"/>
      <c r="CW79" s="171"/>
      <c r="CX79" s="171"/>
      <c r="CY79" s="171"/>
      <c r="CZ79" s="171"/>
      <c r="DA79" s="171"/>
      <c r="DB79" s="171"/>
      <c r="DC79" s="171"/>
      <c r="DD79" s="171"/>
      <c r="DE79" s="171"/>
      <c r="DF79" s="171"/>
      <c r="DG79" s="171"/>
      <c r="DH79" s="171"/>
      <c r="DI79" s="171"/>
      <c r="DJ79" s="171"/>
      <c r="DK79" s="171"/>
      <c r="DL79" s="171"/>
      <c r="DM79" s="171"/>
      <c r="DN79" s="171"/>
      <c r="DO79" s="171"/>
      <c r="DP79" s="171"/>
      <c r="DQ79" s="171"/>
      <c r="DR79" s="171"/>
      <c r="DS79" s="171"/>
      <c r="DT79" s="171"/>
      <c r="DU79" s="171"/>
      <c r="DV79" s="171"/>
      <c r="DW79" s="171"/>
      <c r="DX79" s="171"/>
      <c r="DY79" s="171"/>
      <c r="DZ79" s="171"/>
      <c r="EA79" s="171"/>
      <c r="EB79" s="171"/>
      <c r="EC79" s="171"/>
      <c r="ED79" s="171"/>
      <c r="EE79" s="171"/>
      <c r="EF79" s="171"/>
      <c r="EG79" s="171"/>
      <c r="EH79" s="171"/>
      <c r="EI79" s="171"/>
      <c r="EJ79" s="171"/>
      <c r="EK79" s="171"/>
      <c r="EL79" s="171"/>
      <c r="EM79" s="171"/>
      <c r="EN79" s="171"/>
      <c r="EO79" s="171"/>
      <c r="EP79" s="171"/>
      <c r="EQ79" s="171"/>
      <c r="ER79" s="171"/>
      <c r="ES79" s="171"/>
      <c r="ET79" s="171"/>
      <c r="EU79" s="171"/>
      <c r="EV79" s="171"/>
      <c r="EW79" s="171"/>
      <c r="EX79" s="171"/>
      <c r="EY79" s="171"/>
      <c r="EZ79" s="171"/>
      <c r="FA79" s="171"/>
      <c r="FB79" s="171"/>
      <c r="FC79" s="171"/>
      <c r="FD79" s="171"/>
      <c r="FE79" s="171"/>
      <c r="FF79" s="171"/>
      <c r="FG79" s="171"/>
      <c r="FH79" s="171"/>
      <c r="FI79" s="171"/>
      <c r="FJ79" s="171"/>
      <c r="FK79" s="171"/>
      <c r="FL79" s="171"/>
      <c r="FM79" s="171"/>
      <c r="FN79" s="171"/>
      <c r="FO79" s="171"/>
      <c r="FP79" s="171"/>
      <c r="FQ79" s="171"/>
      <c r="FR79" s="171"/>
      <c r="FS79" s="171"/>
      <c r="FT79" s="171"/>
      <c r="FU79" s="171"/>
      <c r="FV79" s="171"/>
      <c r="FW79" s="171"/>
      <c r="FX79" s="171"/>
      <c r="FY79" s="171"/>
      <c r="FZ79" s="171"/>
      <c r="GA79" s="171"/>
      <c r="GB79" s="171"/>
      <c r="GC79" s="171"/>
      <c r="GD79" s="171"/>
      <c r="GE79" s="171"/>
      <c r="GF79" s="171"/>
      <c r="GG79" s="171"/>
      <c r="GH79" s="171"/>
      <c r="GI79" s="171"/>
      <c r="GJ79" s="171"/>
      <c r="GK79" s="171"/>
      <c r="GL79" s="171"/>
      <c r="GM79" s="171"/>
      <c r="GN79" s="171"/>
      <c r="GO79" s="171"/>
      <c r="GP79" s="171"/>
      <c r="GQ79" s="171"/>
      <c r="GR79" s="171"/>
      <c r="GS79" s="171"/>
      <c r="GT79" s="171"/>
      <c r="GU79" s="171"/>
      <c r="GV79" s="171"/>
      <c r="GW79" s="171"/>
      <c r="GX79" s="171"/>
      <c r="GY79" s="171"/>
      <c r="GZ79" s="171"/>
      <c r="HA79" s="171"/>
      <c r="HB79" s="171"/>
      <c r="HC79" s="171"/>
      <c r="HD79" s="171"/>
      <c r="HE79" s="171"/>
      <c r="HF79" s="171"/>
      <c r="HG79" s="171"/>
      <c r="HH79" s="171"/>
      <c r="HI79" s="171"/>
      <c r="HJ79" s="171"/>
      <c r="HK79" s="171"/>
      <c r="HL79" s="171"/>
      <c r="HM79" s="171"/>
      <c r="HN79" s="171"/>
      <c r="HO79" s="171"/>
      <c r="HP79" s="171"/>
      <c r="HQ79" s="171"/>
      <c r="HR79" s="171"/>
      <c r="HS79" s="171"/>
      <c r="HT79" s="171"/>
      <c r="HU79" s="171"/>
      <c r="HV79" s="171"/>
      <c r="HW79" s="171"/>
      <c r="HX79" s="171"/>
      <c r="HY79" s="171"/>
      <c r="HZ79" s="171"/>
      <c r="IA79" s="171"/>
      <c r="IB79" s="171"/>
      <c r="IC79" s="171"/>
      <c r="ID79" s="171"/>
      <c r="IE79" s="171"/>
      <c r="IF79" s="171"/>
      <c r="IG79" s="171"/>
      <c r="IH79" s="171"/>
      <c r="II79" s="171"/>
      <c r="IJ79" s="171"/>
      <c r="IK79" s="171"/>
      <c r="IL79" s="171"/>
      <c r="IM79" s="171"/>
      <c r="IN79" s="171"/>
      <c r="IO79" s="171"/>
      <c r="IP79" s="171"/>
      <c r="IQ79" s="171"/>
      <c r="IR79" s="171"/>
      <c r="IS79" s="171"/>
      <c r="IT79" s="171"/>
      <c r="IU79" s="171"/>
      <c r="IV79" s="171"/>
      <c r="IW79" s="171"/>
      <c r="IX79" s="171"/>
      <c r="IY79" s="171"/>
      <c r="IZ79" s="171"/>
      <c r="JA79" s="171"/>
      <c r="JB79" s="171"/>
      <c r="JC79" s="171"/>
      <c r="JD79" s="171"/>
      <c r="JE79" s="171"/>
      <c r="JF79" s="171"/>
      <c r="JG79" s="171"/>
      <c r="JH79" s="171"/>
      <c r="JI79" s="171"/>
      <c r="JJ79" s="171"/>
      <c r="JK79" s="171"/>
      <c r="JL79" s="171"/>
      <c r="JM79" s="171"/>
      <c r="JN79" s="171"/>
      <c r="JO79" s="171"/>
      <c r="JP79" s="171"/>
      <c r="JQ79" s="171"/>
      <c r="JR79" s="171"/>
      <c r="JS79" s="171"/>
      <c r="JT79" s="171"/>
      <c r="JU79" s="171"/>
      <c r="JV79" s="171"/>
      <c r="JW79" s="171"/>
      <c r="JX79" s="171"/>
      <c r="JY79" s="171"/>
      <c r="JZ79" s="171"/>
      <c r="KA79" s="171"/>
      <c r="KB79" s="171"/>
      <c r="KC79" s="171"/>
      <c r="KD79" s="171"/>
      <c r="KE79" s="171"/>
      <c r="KF79" s="171"/>
      <c r="KG79" s="171"/>
      <c r="KH79" s="171"/>
      <c r="KI79" s="171"/>
      <c r="KJ79" s="171"/>
      <c r="KK79" s="171"/>
      <c r="KL79" s="171"/>
      <c r="KM79" s="171"/>
      <c r="KN79" s="171"/>
      <c r="KO79" s="171"/>
      <c r="KP79" s="171"/>
      <c r="KQ79" s="171"/>
      <c r="KR79" s="171"/>
      <c r="KS79" s="171"/>
      <c r="KT79" s="171"/>
      <c r="KU79" s="171"/>
      <c r="KV79" s="171"/>
      <c r="KW79" s="171"/>
      <c r="KX79" s="171"/>
      <c r="KY79" s="171"/>
      <c r="KZ79" s="171"/>
      <c r="LA79" s="171"/>
      <c r="LB79" s="171"/>
      <c r="LC79" s="171"/>
      <c r="LD79" s="171"/>
      <c r="LE79" s="171"/>
      <c r="LF79" s="171"/>
      <c r="LG79" s="171"/>
      <c r="LH79" s="171"/>
      <c r="LI79" s="171"/>
      <c r="LJ79" s="171"/>
      <c r="LK79" s="171"/>
      <c r="LL79" s="171"/>
      <c r="LM79" s="171"/>
      <c r="LN79" s="171"/>
      <c r="LO79" s="171"/>
      <c r="LP79" s="171"/>
      <c r="LQ79" s="171"/>
      <c r="LR79" s="171"/>
      <c r="LS79" s="171"/>
      <c r="LT79" s="171"/>
      <c r="LU79" s="171"/>
      <c r="LV79" s="171"/>
      <c r="LW79" s="171"/>
      <c r="LX79" s="171"/>
      <c r="LY79" s="171"/>
      <c r="LZ79" s="171"/>
      <c r="MA79" s="171"/>
      <c r="MB79" s="171"/>
      <c r="MC79" s="171"/>
      <c r="MD79" s="171"/>
      <c r="ME79" s="171"/>
      <c r="MF79" s="171"/>
      <c r="MG79" s="171"/>
      <c r="MH79" s="171"/>
      <c r="MI79" s="171"/>
      <c r="MJ79" s="171"/>
      <c r="MK79" s="171"/>
      <c r="ML79" s="171"/>
      <c r="MM79" s="171"/>
      <c r="MN79" s="171"/>
      <c r="MO79" s="171"/>
      <c r="MP79" s="171"/>
      <c r="MQ79" s="171"/>
      <c r="MR79" s="171"/>
      <c r="MS79" s="171"/>
      <c r="MT79" s="171"/>
      <c r="MU79" s="171"/>
      <c r="MV79" s="171"/>
      <c r="MW79" s="171"/>
      <c r="MX79" s="171"/>
      <c r="MY79" s="171"/>
      <c r="MZ79" s="171"/>
      <c r="NA79" s="171"/>
      <c r="NB79" s="171"/>
      <c r="NC79" s="171"/>
      <c r="ND79" s="171"/>
      <c r="NE79" s="171"/>
      <c r="NF79" s="171"/>
      <c r="NG79" s="171"/>
      <c r="NH79" s="171"/>
      <c r="NI79" s="171"/>
      <c r="NJ79" s="171"/>
      <c r="NK79" s="171"/>
      <c r="NL79" s="171"/>
      <c r="NM79" s="171"/>
      <c r="NN79" s="171"/>
      <c r="NO79" s="171"/>
      <c r="NP79" s="171"/>
      <c r="NQ79" s="171"/>
      <c r="NR79" s="171"/>
      <c r="NS79" s="171"/>
      <c r="NT79" s="171"/>
      <c r="NU79" s="171"/>
    </row>
    <row r="80" spans="2:385" x14ac:dyDescent="0.2">
      <c r="B80" s="253"/>
      <c r="C80" s="254"/>
      <c r="D80" s="254"/>
      <c r="E80" s="254"/>
      <c r="F80" s="255"/>
      <c r="S80" s="199"/>
      <c r="AO80" s="110"/>
      <c r="AP80" s="110"/>
      <c r="AQ80" s="110"/>
      <c r="AR80" s="110"/>
      <c r="AS80" s="110"/>
      <c r="AT80" s="110"/>
      <c r="AU80" s="110"/>
      <c r="AV80" s="110"/>
      <c r="AW80" s="110"/>
      <c r="AX80" s="110"/>
      <c r="AY80" s="110"/>
      <c r="AZ80" s="110"/>
      <c r="BA80" s="110"/>
      <c r="BB80" s="110"/>
      <c r="BC80" s="110"/>
      <c r="BD80" s="110"/>
      <c r="BE80" s="110"/>
      <c r="BF80" s="110"/>
      <c r="BG80" s="110"/>
      <c r="BH80" s="110"/>
      <c r="BI80" s="110"/>
      <c r="BJ80" s="110"/>
      <c r="BK80" s="110"/>
      <c r="BL80" s="110"/>
      <c r="BM80" s="110"/>
      <c r="BN80" s="110"/>
      <c r="BO80" s="110"/>
      <c r="BP80" s="110"/>
      <c r="BQ80" s="110"/>
      <c r="BR80" s="110"/>
      <c r="BS80" s="110"/>
      <c r="BT80" s="110"/>
      <c r="BU80" s="110"/>
      <c r="BV80" s="110"/>
      <c r="BW80" s="110"/>
      <c r="BX80" s="110"/>
      <c r="BY80" s="110"/>
      <c r="BZ80" s="110"/>
      <c r="CA80" s="110"/>
      <c r="CB80" s="110"/>
      <c r="CC80" s="110"/>
      <c r="CD80" s="110"/>
      <c r="CE80" s="110"/>
      <c r="CF80" s="110"/>
      <c r="CG80" s="110"/>
      <c r="CH80" s="110"/>
      <c r="CI80" s="110"/>
      <c r="CJ80" s="110"/>
      <c r="CK80" s="110"/>
      <c r="CL80" s="110"/>
      <c r="CM80" s="110"/>
      <c r="CN80" s="110"/>
      <c r="CO80" s="110"/>
      <c r="CP80" s="110"/>
      <c r="CQ80" s="110"/>
      <c r="CR80" s="110"/>
      <c r="CS80" s="110"/>
      <c r="CT80" s="110"/>
      <c r="CU80" s="110"/>
      <c r="CV80" s="110"/>
      <c r="CW80" s="110"/>
      <c r="CX80" s="110"/>
      <c r="CY80" s="110"/>
      <c r="CZ80" s="110"/>
      <c r="DA80" s="110"/>
      <c r="DB80" s="110"/>
      <c r="DC80" s="110"/>
      <c r="DD80" s="110"/>
      <c r="DE80" s="110"/>
      <c r="DF80" s="110"/>
      <c r="DG80" s="110"/>
      <c r="DH80" s="110"/>
      <c r="DI80" s="110"/>
      <c r="DJ80" s="110"/>
      <c r="DK80" s="110"/>
      <c r="DL80" s="110"/>
      <c r="DM80" s="110"/>
      <c r="DN80" s="110"/>
      <c r="DO80" s="110"/>
      <c r="DP80" s="110"/>
      <c r="DQ80" s="110"/>
      <c r="DR80" s="110"/>
      <c r="DS80" s="110"/>
      <c r="DT80" s="110"/>
      <c r="DU80" s="110"/>
      <c r="DV80" s="110"/>
      <c r="DW80" s="110"/>
      <c r="DX80" s="110"/>
      <c r="DY80" s="110"/>
      <c r="DZ80" s="110"/>
      <c r="EA80" s="110"/>
      <c r="EB80" s="110"/>
      <c r="EC80" s="110"/>
      <c r="ED80" s="110"/>
      <c r="EE80" s="110"/>
      <c r="EF80" s="110"/>
      <c r="EG80" s="110"/>
      <c r="EH80" s="110"/>
      <c r="EI80" s="110"/>
      <c r="EJ80" s="110"/>
      <c r="EK80" s="110"/>
      <c r="EL80" s="110"/>
      <c r="EM80" s="110"/>
      <c r="EN80" s="110"/>
      <c r="EO80" s="110"/>
      <c r="EP80" s="110"/>
      <c r="EQ80" s="110"/>
      <c r="ER80" s="110"/>
      <c r="ES80" s="110"/>
      <c r="ET80" s="110"/>
      <c r="EU80" s="110"/>
      <c r="EV80" s="110"/>
      <c r="EW80" s="110"/>
      <c r="EX80" s="110"/>
      <c r="EY80" s="110"/>
      <c r="EZ80" s="110"/>
      <c r="FA80" s="110"/>
      <c r="FB80" s="110"/>
      <c r="FC80" s="110"/>
      <c r="FD80" s="110"/>
      <c r="FE80" s="110"/>
      <c r="FF80" s="110"/>
      <c r="FG80" s="110"/>
      <c r="FH80" s="110"/>
      <c r="FI80" s="110"/>
      <c r="FJ80" s="110"/>
      <c r="FK80" s="110"/>
      <c r="FL80" s="110"/>
      <c r="FM80" s="110"/>
      <c r="FN80" s="110"/>
      <c r="FO80" s="110"/>
      <c r="FP80" s="110"/>
      <c r="FQ80" s="110"/>
      <c r="FR80" s="110"/>
      <c r="FS80" s="110"/>
      <c r="FT80" s="110"/>
      <c r="FU80" s="110"/>
      <c r="FV80" s="110"/>
      <c r="FW80" s="110"/>
      <c r="FX80" s="110"/>
      <c r="FY80" s="110"/>
      <c r="FZ80" s="110"/>
      <c r="GA80" s="110"/>
      <c r="GB80" s="110"/>
      <c r="GC80" s="110"/>
      <c r="GD80" s="110"/>
      <c r="GE80" s="110"/>
      <c r="GF80" s="110"/>
      <c r="GG80" s="110"/>
      <c r="GH80" s="110"/>
      <c r="GI80" s="110"/>
      <c r="GJ80" s="110"/>
      <c r="GK80" s="110"/>
      <c r="GL80" s="110"/>
      <c r="GM80" s="110"/>
      <c r="GN80" s="110"/>
      <c r="GO80" s="110"/>
      <c r="GP80" s="110"/>
      <c r="GQ80" s="110"/>
      <c r="GR80" s="110"/>
      <c r="GS80" s="110"/>
      <c r="GT80" s="110"/>
      <c r="GU80" s="110"/>
      <c r="GV80" s="110"/>
      <c r="GW80" s="110"/>
      <c r="GX80" s="110"/>
      <c r="GY80" s="110"/>
      <c r="GZ80" s="110"/>
      <c r="HA80" s="110"/>
      <c r="HB80" s="110"/>
      <c r="HC80" s="110"/>
      <c r="HD80" s="110"/>
      <c r="HE80" s="110"/>
      <c r="HF80" s="110"/>
      <c r="HG80" s="110"/>
      <c r="HH80" s="110"/>
      <c r="HI80" s="110"/>
      <c r="HJ80" s="110"/>
      <c r="HK80" s="110"/>
      <c r="HL80" s="110"/>
      <c r="HM80" s="110"/>
      <c r="HN80" s="110"/>
      <c r="HO80" s="110"/>
      <c r="HP80" s="110"/>
      <c r="HQ80" s="110"/>
      <c r="HR80" s="110"/>
      <c r="HS80" s="110"/>
      <c r="HT80" s="110"/>
      <c r="HU80" s="110"/>
      <c r="HV80" s="110"/>
      <c r="HW80" s="110"/>
      <c r="HX80" s="110"/>
      <c r="HY80" s="110"/>
      <c r="HZ80" s="110"/>
      <c r="IA80" s="110"/>
      <c r="IB80" s="110"/>
      <c r="IC80" s="110"/>
      <c r="ID80" s="110"/>
      <c r="IE80" s="110"/>
      <c r="IF80" s="110"/>
      <c r="IG80" s="110"/>
      <c r="IH80" s="110"/>
      <c r="II80" s="110"/>
      <c r="IJ80" s="110"/>
      <c r="IK80" s="110"/>
      <c r="IL80" s="110"/>
      <c r="IM80" s="110"/>
      <c r="IN80" s="110"/>
      <c r="IO80" s="110"/>
      <c r="IP80" s="110"/>
      <c r="IQ80" s="110"/>
      <c r="IR80" s="110"/>
      <c r="IS80" s="110"/>
      <c r="IT80" s="110"/>
      <c r="IU80" s="110"/>
      <c r="IV80" s="110"/>
      <c r="IW80" s="110"/>
      <c r="IX80" s="110"/>
      <c r="IY80" s="110"/>
      <c r="IZ80" s="110"/>
      <c r="JA80" s="110"/>
      <c r="JB80" s="110"/>
      <c r="JC80" s="110"/>
      <c r="JD80" s="110"/>
      <c r="JE80" s="110"/>
      <c r="JF80" s="110"/>
      <c r="JG80" s="110"/>
      <c r="JH80" s="110"/>
      <c r="JI80" s="110"/>
      <c r="JJ80" s="110"/>
      <c r="JK80" s="110"/>
      <c r="JL80" s="110"/>
      <c r="JM80" s="110"/>
      <c r="JN80" s="110"/>
      <c r="JO80" s="110"/>
      <c r="JP80" s="110"/>
      <c r="JQ80" s="110"/>
      <c r="JR80" s="110"/>
      <c r="JS80" s="110"/>
      <c r="JT80" s="110"/>
      <c r="JU80" s="110"/>
      <c r="JV80" s="110"/>
      <c r="JW80" s="110"/>
      <c r="JX80" s="110"/>
      <c r="JY80" s="110"/>
      <c r="JZ80" s="110"/>
      <c r="KA80" s="110"/>
      <c r="KB80" s="110"/>
      <c r="KC80" s="110"/>
      <c r="KD80" s="110"/>
      <c r="KE80" s="110"/>
      <c r="KF80" s="110"/>
      <c r="KG80" s="110"/>
      <c r="KH80" s="110"/>
      <c r="KI80" s="110"/>
      <c r="KJ80" s="110"/>
      <c r="KK80" s="110"/>
      <c r="KL80" s="110"/>
      <c r="KM80" s="110"/>
      <c r="KN80" s="110"/>
      <c r="KO80" s="110"/>
      <c r="KP80" s="110"/>
      <c r="KQ80" s="110"/>
      <c r="KR80" s="110"/>
      <c r="KS80" s="110"/>
      <c r="KT80" s="110"/>
      <c r="KU80" s="110"/>
      <c r="KV80" s="110"/>
      <c r="KW80" s="110"/>
      <c r="KX80" s="110"/>
      <c r="KY80" s="110"/>
      <c r="KZ80" s="110"/>
      <c r="LA80" s="110"/>
      <c r="LB80" s="110"/>
      <c r="LC80" s="110"/>
      <c r="LD80" s="110"/>
      <c r="LE80" s="110"/>
      <c r="LF80" s="110"/>
      <c r="LG80" s="110"/>
      <c r="LH80" s="110"/>
      <c r="LI80" s="110"/>
      <c r="LJ80" s="110"/>
      <c r="LK80" s="110"/>
      <c r="LL80" s="110"/>
      <c r="LM80" s="110"/>
      <c r="LN80" s="110"/>
      <c r="LO80" s="110"/>
      <c r="LP80" s="110"/>
      <c r="LQ80" s="110"/>
      <c r="LR80" s="110"/>
      <c r="LS80" s="110"/>
      <c r="LT80" s="110"/>
      <c r="LU80" s="110"/>
      <c r="LV80" s="110"/>
      <c r="LW80" s="110"/>
      <c r="LX80" s="110"/>
      <c r="LY80" s="110"/>
      <c r="LZ80" s="110"/>
      <c r="MA80" s="110"/>
      <c r="MB80" s="110"/>
      <c r="MC80" s="110"/>
      <c r="MD80" s="110"/>
      <c r="ME80" s="110"/>
      <c r="MF80" s="110"/>
      <c r="MG80" s="110"/>
      <c r="MH80" s="110"/>
      <c r="MI80" s="110"/>
      <c r="MJ80" s="110"/>
      <c r="MK80" s="110"/>
      <c r="ML80" s="110"/>
      <c r="MM80" s="110"/>
      <c r="MN80" s="110"/>
      <c r="MO80" s="110"/>
      <c r="MP80" s="110"/>
      <c r="MQ80" s="110"/>
      <c r="MR80" s="110"/>
      <c r="MS80" s="110"/>
      <c r="MT80" s="110"/>
      <c r="MU80" s="110"/>
      <c r="MV80" s="110"/>
      <c r="MW80" s="110"/>
      <c r="MX80" s="110"/>
      <c r="MY80" s="110"/>
      <c r="MZ80" s="110"/>
      <c r="NA80" s="110"/>
      <c r="NB80" s="110"/>
      <c r="NC80" s="110"/>
      <c r="ND80" s="110"/>
      <c r="NE80" s="110"/>
      <c r="NF80" s="110"/>
      <c r="NG80" s="110"/>
      <c r="NH80" s="110"/>
      <c r="NI80" s="110"/>
      <c r="NJ80" s="110"/>
      <c r="NK80" s="110"/>
      <c r="NL80" s="110"/>
      <c r="NM80" s="110"/>
      <c r="NN80" s="110"/>
      <c r="NO80" s="110"/>
      <c r="NP80" s="110"/>
      <c r="NQ80" s="110"/>
      <c r="NR80" s="110"/>
      <c r="NS80" s="110"/>
      <c r="NT80" s="110"/>
      <c r="NU80" s="110"/>
    </row>
    <row r="81" spans="2:385" x14ac:dyDescent="0.2">
      <c r="B81" s="249"/>
      <c r="C81" s="250"/>
      <c r="D81" s="250"/>
      <c r="E81" s="250"/>
      <c r="F81" s="250"/>
      <c r="G81" s="113"/>
      <c r="H81" s="114"/>
      <c r="I81" s="115"/>
      <c r="J81" s="166" t="e">
        <f>IF(#REF!=0,0,1)</f>
        <v>#REF!</v>
      </c>
      <c r="K81" s="117"/>
      <c r="L81" s="117"/>
      <c r="M81" s="116"/>
      <c r="N81" s="118"/>
      <c r="O81" s="119"/>
      <c r="P81" s="115"/>
      <c r="Q81" s="120"/>
      <c r="R81" s="115"/>
      <c r="S81" s="200"/>
      <c r="T81" s="123"/>
      <c r="U81" s="123"/>
      <c r="V81" s="123"/>
      <c r="W81" s="123"/>
      <c r="X81" s="123"/>
      <c r="Y81" s="123"/>
      <c r="Z81" s="123"/>
      <c r="AA81" s="123"/>
      <c r="AB81" s="123"/>
      <c r="AC81" s="123"/>
      <c r="AD81" s="123"/>
      <c r="AE81" s="123"/>
      <c r="AF81" s="123"/>
      <c r="AG81" s="123"/>
      <c r="AH81" s="123"/>
      <c r="AI81" s="123"/>
      <c r="AJ81" s="123"/>
      <c r="AK81" s="123"/>
      <c r="AL81" s="123"/>
      <c r="AM81" s="123"/>
      <c r="AN81" s="123"/>
      <c r="AO81" s="123"/>
      <c r="AP81" s="123"/>
      <c r="AQ81" s="123"/>
      <c r="AR81" s="123"/>
      <c r="AS81" s="123"/>
      <c r="AT81" s="123"/>
      <c r="AU81" s="123"/>
      <c r="AV81" s="123"/>
      <c r="AW81" s="123"/>
      <c r="AX81" s="123"/>
      <c r="AY81" s="123"/>
      <c r="AZ81" s="123"/>
      <c r="BA81" s="123"/>
      <c r="BB81" s="123"/>
      <c r="BC81" s="123"/>
      <c r="BD81" s="123"/>
      <c r="BE81" s="123"/>
      <c r="BF81" s="123"/>
      <c r="BG81" s="123"/>
      <c r="BH81" s="123"/>
      <c r="BI81" s="123"/>
      <c r="BJ81" s="123"/>
      <c r="BK81" s="123"/>
      <c r="BL81" s="123"/>
      <c r="BM81" s="123"/>
      <c r="BN81" s="123"/>
      <c r="BO81" s="123"/>
      <c r="BP81" s="123"/>
      <c r="BQ81" s="123"/>
      <c r="BR81" s="123"/>
      <c r="BS81" s="123"/>
      <c r="BT81" s="123"/>
      <c r="BU81" s="123"/>
      <c r="BV81" s="123"/>
      <c r="BW81" s="123"/>
      <c r="BX81" s="123"/>
      <c r="BY81" s="123"/>
      <c r="BZ81" s="123"/>
      <c r="CA81" s="123"/>
      <c r="CB81" s="123"/>
      <c r="CC81" s="123"/>
      <c r="CD81" s="123"/>
      <c r="CE81" s="123"/>
      <c r="CF81" s="123"/>
      <c r="CG81" s="123"/>
      <c r="CH81" s="123"/>
      <c r="CI81" s="123"/>
      <c r="CJ81" s="123"/>
      <c r="CK81" s="123"/>
      <c r="CL81" s="123"/>
      <c r="CM81" s="123"/>
      <c r="CN81" s="123"/>
      <c r="CO81" s="123"/>
      <c r="CP81" s="123"/>
      <c r="CQ81" s="123"/>
      <c r="CR81" s="123"/>
      <c r="CS81" s="123"/>
      <c r="CT81" s="123"/>
      <c r="CU81" s="123"/>
      <c r="CV81" s="123"/>
      <c r="CW81" s="123"/>
      <c r="CX81" s="123"/>
      <c r="CY81" s="123"/>
      <c r="CZ81" s="123"/>
      <c r="DA81" s="123"/>
      <c r="DB81" s="123"/>
      <c r="DC81" s="123"/>
      <c r="DD81" s="123"/>
      <c r="DE81" s="123"/>
      <c r="DF81" s="123"/>
      <c r="DG81" s="123"/>
      <c r="DH81" s="123"/>
      <c r="DI81" s="123"/>
      <c r="DJ81" s="123"/>
      <c r="DK81" s="123"/>
      <c r="DL81" s="123"/>
      <c r="DM81" s="123"/>
      <c r="DN81" s="123"/>
      <c r="DO81" s="123"/>
      <c r="DP81" s="123"/>
      <c r="DQ81" s="123"/>
      <c r="DR81" s="123"/>
      <c r="DS81" s="123"/>
      <c r="DT81" s="123"/>
      <c r="DU81" s="123"/>
      <c r="DV81" s="123"/>
      <c r="DW81" s="123"/>
      <c r="DX81" s="123"/>
      <c r="DY81" s="123"/>
      <c r="DZ81" s="123"/>
      <c r="EA81" s="123"/>
      <c r="EB81" s="123"/>
      <c r="EC81" s="123"/>
      <c r="ED81" s="123"/>
      <c r="EE81" s="123"/>
      <c r="EF81" s="123"/>
      <c r="EG81" s="123"/>
      <c r="EH81" s="123"/>
      <c r="EI81" s="123"/>
      <c r="EJ81" s="123"/>
      <c r="EK81" s="123"/>
      <c r="EL81" s="123"/>
      <c r="EM81" s="123"/>
      <c r="EN81" s="123"/>
      <c r="EO81" s="123"/>
      <c r="EP81" s="123"/>
      <c r="EQ81" s="123"/>
      <c r="ER81" s="123"/>
      <c r="ES81" s="123"/>
      <c r="ET81" s="123"/>
      <c r="EU81" s="123"/>
      <c r="EV81" s="123"/>
      <c r="EW81" s="123"/>
      <c r="EX81" s="123"/>
      <c r="EY81" s="123"/>
      <c r="EZ81" s="123"/>
      <c r="FA81" s="123"/>
      <c r="FB81" s="123"/>
      <c r="FC81" s="123"/>
      <c r="FD81" s="123"/>
      <c r="FE81" s="123"/>
      <c r="FF81" s="123"/>
      <c r="FG81" s="123"/>
      <c r="FH81" s="123"/>
      <c r="FI81" s="123"/>
      <c r="FJ81" s="123"/>
      <c r="FK81" s="123"/>
      <c r="FL81" s="123"/>
      <c r="FM81" s="123"/>
      <c r="FN81" s="123"/>
      <c r="FO81" s="123"/>
      <c r="FP81" s="123"/>
      <c r="FQ81" s="123"/>
      <c r="FR81" s="123"/>
      <c r="FS81" s="123"/>
      <c r="FT81" s="123"/>
      <c r="FU81" s="123"/>
      <c r="FV81" s="123"/>
      <c r="FW81" s="123"/>
      <c r="FX81" s="123"/>
      <c r="FY81" s="123"/>
      <c r="FZ81" s="123"/>
      <c r="GA81" s="123"/>
      <c r="GB81" s="123"/>
      <c r="GC81" s="123"/>
      <c r="GD81" s="123"/>
      <c r="GE81" s="123"/>
      <c r="GF81" s="123"/>
      <c r="GG81" s="123"/>
      <c r="GH81" s="123"/>
      <c r="GI81" s="123"/>
      <c r="GJ81" s="123"/>
      <c r="GK81" s="123"/>
      <c r="GL81" s="123"/>
      <c r="GM81" s="123"/>
      <c r="GN81" s="123"/>
      <c r="GO81" s="123"/>
      <c r="GP81" s="123"/>
      <c r="GQ81" s="123"/>
      <c r="GR81" s="123"/>
      <c r="GS81" s="123"/>
      <c r="GT81" s="123"/>
      <c r="GU81" s="123"/>
      <c r="GV81" s="123"/>
      <c r="GW81" s="123"/>
      <c r="GX81" s="123"/>
      <c r="GY81" s="123"/>
      <c r="GZ81" s="123"/>
      <c r="HA81" s="123"/>
      <c r="HB81" s="123"/>
      <c r="HC81" s="123"/>
      <c r="HD81" s="123"/>
      <c r="HE81" s="123"/>
      <c r="HF81" s="123"/>
      <c r="HG81" s="123"/>
      <c r="HH81" s="123"/>
      <c r="HI81" s="123"/>
      <c r="HJ81" s="123"/>
      <c r="HK81" s="123"/>
      <c r="HL81" s="123"/>
      <c r="HM81" s="123"/>
      <c r="HN81" s="123"/>
      <c r="HO81" s="123"/>
      <c r="HP81" s="123"/>
      <c r="HQ81" s="123"/>
      <c r="HR81" s="123"/>
      <c r="HS81" s="123"/>
      <c r="HT81" s="123"/>
      <c r="HU81" s="123"/>
      <c r="HV81" s="123"/>
      <c r="HW81" s="123"/>
      <c r="HX81" s="123"/>
      <c r="HY81" s="123"/>
      <c r="HZ81" s="123"/>
      <c r="IA81" s="123"/>
      <c r="IB81" s="123"/>
      <c r="IC81" s="123"/>
      <c r="ID81" s="123"/>
      <c r="IE81" s="123"/>
      <c r="IF81" s="123"/>
      <c r="IG81" s="123"/>
      <c r="IH81" s="123"/>
      <c r="II81" s="123"/>
      <c r="IJ81" s="123"/>
      <c r="IK81" s="123"/>
      <c r="IL81" s="123"/>
      <c r="IM81" s="123"/>
      <c r="IN81" s="123"/>
      <c r="IO81" s="123"/>
      <c r="IP81" s="123"/>
      <c r="IQ81" s="123"/>
      <c r="IR81" s="123"/>
      <c r="IS81" s="123"/>
      <c r="IT81" s="123"/>
      <c r="IU81" s="123"/>
      <c r="IV81" s="123"/>
      <c r="IW81" s="123"/>
      <c r="IX81" s="123"/>
      <c r="IY81" s="123"/>
      <c r="IZ81" s="123"/>
      <c r="JA81" s="123"/>
      <c r="JB81" s="123"/>
      <c r="JC81" s="123"/>
      <c r="JD81" s="123"/>
      <c r="JE81" s="123"/>
      <c r="JF81" s="123"/>
      <c r="JG81" s="123"/>
      <c r="JH81" s="123"/>
      <c r="JI81" s="123"/>
      <c r="JJ81" s="123"/>
      <c r="JK81" s="123"/>
      <c r="JL81" s="123"/>
      <c r="JM81" s="123"/>
      <c r="JN81" s="123"/>
      <c r="JO81" s="123"/>
      <c r="JP81" s="123"/>
      <c r="JQ81" s="123"/>
      <c r="JR81" s="123"/>
      <c r="JS81" s="123"/>
      <c r="JT81" s="123"/>
      <c r="JU81" s="123"/>
      <c r="JV81" s="123"/>
      <c r="JW81" s="123"/>
      <c r="JX81" s="123"/>
      <c r="JY81" s="123"/>
      <c r="JZ81" s="123"/>
      <c r="KA81" s="123"/>
      <c r="KB81" s="123"/>
      <c r="KC81" s="123"/>
      <c r="KD81" s="123"/>
      <c r="KE81" s="123"/>
      <c r="KF81" s="123"/>
      <c r="KG81" s="123"/>
      <c r="KH81" s="123"/>
      <c r="KI81" s="123"/>
      <c r="KJ81" s="123"/>
      <c r="KK81" s="123"/>
      <c r="KL81" s="123"/>
      <c r="KM81" s="123"/>
      <c r="KN81" s="123"/>
      <c r="KO81" s="123"/>
      <c r="KP81" s="123"/>
      <c r="KQ81" s="123"/>
      <c r="KR81" s="123"/>
      <c r="KS81" s="123"/>
      <c r="KT81" s="123"/>
      <c r="KU81" s="123"/>
      <c r="KV81" s="123"/>
      <c r="KW81" s="123"/>
      <c r="KX81" s="123"/>
      <c r="KY81" s="123"/>
      <c r="KZ81" s="123"/>
      <c r="LA81" s="123"/>
      <c r="LB81" s="123"/>
      <c r="LC81" s="123"/>
      <c r="LD81" s="123"/>
      <c r="LE81" s="123"/>
      <c r="LF81" s="123"/>
      <c r="LG81" s="123"/>
      <c r="LH81" s="123"/>
      <c r="LI81" s="123"/>
      <c r="LJ81" s="123"/>
      <c r="LK81" s="123"/>
      <c r="LL81" s="123"/>
      <c r="LM81" s="123"/>
      <c r="LN81" s="123"/>
      <c r="LO81" s="123"/>
      <c r="LP81" s="123"/>
      <c r="LQ81" s="123"/>
      <c r="LR81" s="123"/>
      <c r="LS81" s="123"/>
      <c r="LT81" s="123"/>
      <c r="LU81" s="123"/>
      <c r="LV81" s="123"/>
      <c r="LW81" s="123"/>
      <c r="LX81" s="123"/>
      <c r="LY81" s="123"/>
      <c r="LZ81" s="123"/>
      <c r="MA81" s="123"/>
      <c r="MB81" s="123"/>
      <c r="MC81" s="123"/>
      <c r="MD81" s="123"/>
      <c r="ME81" s="123"/>
      <c r="MF81" s="123"/>
      <c r="MG81" s="123"/>
      <c r="MH81" s="123"/>
      <c r="MI81" s="123"/>
      <c r="MJ81" s="123"/>
      <c r="MK81" s="123"/>
      <c r="ML81" s="123"/>
      <c r="MM81" s="123"/>
      <c r="MN81" s="123"/>
      <c r="MO81" s="123"/>
      <c r="MP81" s="123"/>
      <c r="MQ81" s="123"/>
      <c r="MR81" s="123"/>
      <c r="MS81" s="123"/>
      <c r="MT81" s="123"/>
      <c r="MU81" s="123"/>
      <c r="MV81" s="123"/>
      <c r="MW81" s="123"/>
      <c r="MX81" s="123"/>
      <c r="MY81" s="123"/>
      <c r="MZ81" s="123"/>
      <c r="NA81" s="123"/>
      <c r="NB81" s="123"/>
      <c r="NC81" s="123"/>
      <c r="ND81" s="123"/>
      <c r="NE81" s="123"/>
      <c r="NF81" s="123"/>
      <c r="NG81" s="123"/>
      <c r="NH81" s="123"/>
      <c r="NI81" s="123"/>
      <c r="NJ81" s="123"/>
      <c r="NK81" s="123"/>
      <c r="NL81" s="123"/>
      <c r="NM81" s="123"/>
      <c r="NN81" s="123"/>
      <c r="NO81" s="123"/>
      <c r="NP81" s="123"/>
      <c r="NQ81" s="123"/>
      <c r="NR81" s="123"/>
      <c r="NS81" s="123"/>
      <c r="NT81" s="123"/>
      <c r="NU81" s="123"/>
    </row>
  </sheetData>
  <mergeCells count="1048">
    <mergeCell ref="B76:F76"/>
    <mergeCell ref="B77:F77"/>
    <mergeCell ref="B78:F78"/>
    <mergeCell ref="B79:F79"/>
    <mergeCell ref="B80:F80"/>
    <mergeCell ref="B28:F28"/>
    <mergeCell ref="B30:F30"/>
    <mergeCell ref="B32:F32"/>
    <mergeCell ref="B29:F29"/>
    <mergeCell ref="B31:F31"/>
    <mergeCell ref="B33:F33"/>
    <mergeCell ref="B34:F34"/>
    <mergeCell ref="B35:F35"/>
    <mergeCell ref="B81:F81"/>
    <mergeCell ref="B53:F53"/>
    <mergeCell ref="B54:F54"/>
    <mergeCell ref="B55:F55"/>
    <mergeCell ref="B56:F56"/>
    <mergeCell ref="B57:F57"/>
    <mergeCell ref="B58:F58"/>
    <mergeCell ref="B59:F59"/>
    <mergeCell ref="B60:F60"/>
    <mergeCell ref="B61:F61"/>
    <mergeCell ref="B62:F62"/>
    <mergeCell ref="B63:F63"/>
    <mergeCell ref="B64:F64"/>
    <mergeCell ref="B65:F65"/>
    <mergeCell ref="B66:F66"/>
    <mergeCell ref="B67:F67"/>
    <mergeCell ref="B68:F68"/>
    <mergeCell ref="B69:F69"/>
    <mergeCell ref="B70:F70"/>
    <mergeCell ref="B71:F71"/>
    <mergeCell ref="B72:F72"/>
    <mergeCell ref="B73:F73"/>
    <mergeCell ref="B74:F74"/>
    <mergeCell ref="B75:F75"/>
    <mergeCell ref="C24:F24"/>
    <mergeCell ref="C25:F25"/>
    <mergeCell ref="C26:F26"/>
    <mergeCell ref="C27:F27"/>
    <mergeCell ref="C20:F20"/>
    <mergeCell ref="C21:F21"/>
    <mergeCell ref="AKH13:AKH15"/>
    <mergeCell ref="AJF13:AJF15"/>
    <mergeCell ref="AJG13:AJG15"/>
    <mergeCell ref="AJH13:AJH15"/>
    <mergeCell ref="AJI13:AJI15"/>
    <mergeCell ref="AIX13:AIX15"/>
    <mergeCell ref="AIY13:AIY15"/>
    <mergeCell ref="AIZ13:AIZ15"/>
    <mergeCell ref="AJA13:AJA15"/>
    <mergeCell ref="AJB13:AJB15"/>
    <mergeCell ref="AJC13:AJC15"/>
    <mergeCell ref="AIR13:AIR15"/>
    <mergeCell ref="AIS13:AIS15"/>
    <mergeCell ref="AIT13:AIT15"/>
    <mergeCell ref="AIU13:AIU15"/>
    <mergeCell ref="AIV13:AIV15"/>
    <mergeCell ref="AIW13:AIW15"/>
    <mergeCell ref="AIL13:AIL15"/>
    <mergeCell ref="AKI13:AKI15"/>
    <mergeCell ref="AKJ13:AKJ15"/>
    <mergeCell ref="AKK13:AKK15"/>
    <mergeCell ref="C15:M15"/>
    <mergeCell ref="C18:F18"/>
    <mergeCell ref="Q18:S18"/>
    <mergeCell ref="AKB13:AKB15"/>
    <mergeCell ref="AKC13:AKC15"/>
    <mergeCell ref="AKD13:AKD15"/>
    <mergeCell ref="AKE13:AKE15"/>
    <mergeCell ref="AKF13:AKF15"/>
    <mergeCell ref="AKG13:AKG15"/>
    <mergeCell ref="AJV13:AJV15"/>
    <mergeCell ref="AJW13:AJW15"/>
    <mergeCell ref="AJX13:AJX15"/>
    <mergeCell ref="AJY13:AJY15"/>
    <mergeCell ref="AJZ13:AJZ15"/>
    <mergeCell ref="AKA13:AKA15"/>
    <mergeCell ref="AJP13:AJP15"/>
    <mergeCell ref="AJQ13:AJQ15"/>
    <mergeCell ref="AJR13:AJR15"/>
    <mergeCell ref="AJS13:AJS15"/>
    <mergeCell ref="AJT13:AJT15"/>
    <mergeCell ref="AJU13:AJU15"/>
    <mergeCell ref="AJJ13:AJJ15"/>
    <mergeCell ref="AJK13:AJK15"/>
    <mergeCell ref="AJL13:AJL15"/>
    <mergeCell ref="AJM13:AJM15"/>
    <mergeCell ref="AJN13:AJN15"/>
    <mergeCell ref="AJO13:AJO15"/>
    <mergeCell ref="AJD13:AJD15"/>
    <mergeCell ref="AJE13:AJE15"/>
    <mergeCell ref="AIM13:AIM15"/>
    <mergeCell ref="AIN13:AIN15"/>
    <mergeCell ref="AIO13:AIO15"/>
    <mergeCell ref="AIP13:AIP15"/>
    <mergeCell ref="AIQ13:AIQ15"/>
    <mergeCell ref="AIF13:AIF15"/>
    <mergeCell ref="AIG13:AIG15"/>
    <mergeCell ref="AIH13:AIH15"/>
    <mergeCell ref="AII13:AII15"/>
    <mergeCell ref="AIJ13:AIJ15"/>
    <mergeCell ref="AIK13:AIK15"/>
    <mergeCell ref="AHZ13:AHZ15"/>
    <mergeCell ref="AIA13:AIA15"/>
    <mergeCell ref="AIB13:AIB15"/>
    <mergeCell ref="AIC13:AIC15"/>
    <mergeCell ref="AID13:AID15"/>
    <mergeCell ref="AIE13:AIE15"/>
    <mergeCell ref="AHT13:AHT15"/>
    <mergeCell ref="AHU13:AHU15"/>
    <mergeCell ref="AHV13:AHV15"/>
    <mergeCell ref="AHW13:AHW15"/>
    <mergeCell ref="AHX13:AHX15"/>
    <mergeCell ref="AHY13:AHY15"/>
    <mergeCell ref="AHN13:AHN15"/>
    <mergeCell ref="AHO13:AHO15"/>
    <mergeCell ref="AHP13:AHP15"/>
    <mergeCell ref="AHQ13:AHQ15"/>
    <mergeCell ref="AHR13:AHR15"/>
    <mergeCell ref="AHS13:AHS15"/>
    <mergeCell ref="AHH13:AHH15"/>
    <mergeCell ref="AHI13:AHI15"/>
    <mergeCell ref="AHJ13:AHJ15"/>
    <mergeCell ref="AHK13:AHK15"/>
    <mergeCell ref="AHL13:AHL15"/>
    <mergeCell ref="AHM13:AHM15"/>
    <mergeCell ref="AHB13:AHB15"/>
    <mergeCell ref="AHC13:AHC15"/>
    <mergeCell ref="AHD13:AHD15"/>
    <mergeCell ref="AHE13:AHE15"/>
    <mergeCell ref="AHF13:AHF15"/>
    <mergeCell ref="AHG13:AHG15"/>
    <mergeCell ref="AGV13:AGV15"/>
    <mergeCell ref="AGW13:AGW15"/>
    <mergeCell ref="AGX13:AGX15"/>
    <mergeCell ref="AGY13:AGY15"/>
    <mergeCell ref="AGZ13:AGZ15"/>
    <mergeCell ref="AHA13:AHA15"/>
    <mergeCell ref="AGP13:AGP15"/>
    <mergeCell ref="AGQ13:AGQ15"/>
    <mergeCell ref="AGR13:AGR15"/>
    <mergeCell ref="AGS13:AGS15"/>
    <mergeCell ref="AGT13:AGT15"/>
    <mergeCell ref="AGU13:AGU15"/>
    <mergeCell ref="AGJ13:AGJ15"/>
    <mergeCell ref="AGK13:AGK15"/>
    <mergeCell ref="AGL13:AGL15"/>
    <mergeCell ref="AGM13:AGM15"/>
    <mergeCell ref="AGN13:AGN15"/>
    <mergeCell ref="AGO13:AGO15"/>
    <mergeCell ref="AGD13:AGD15"/>
    <mergeCell ref="AGE13:AGE15"/>
    <mergeCell ref="AGF13:AGF15"/>
    <mergeCell ref="AGG13:AGG15"/>
    <mergeCell ref="AGH13:AGH15"/>
    <mergeCell ref="AGI13:AGI15"/>
    <mergeCell ref="AFX13:AFX15"/>
    <mergeCell ref="AFY13:AFY15"/>
    <mergeCell ref="AFZ13:AFZ15"/>
    <mergeCell ref="AGA13:AGA15"/>
    <mergeCell ref="AGB13:AGB15"/>
    <mergeCell ref="AGC13:AGC15"/>
    <mergeCell ref="AFR13:AFR15"/>
    <mergeCell ref="AFS13:AFS15"/>
    <mergeCell ref="AFT13:AFT15"/>
    <mergeCell ref="AFU13:AFU15"/>
    <mergeCell ref="AFV13:AFV15"/>
    <mergeCell ref="AFW13:AFW15"/>
    <mergeCell ref="AFL13:AFL15"/>
    <mergeCell ref="AFM13:AFM15"/>
    <mergeCell ref="AFN13:AFN15"/>
    <mergeCell ref="AFO13:AFO15"/>
    <mergeCell ref="AFP13:AFP15"/>
    <mergeCell ref="AFQ13:AFQ15"/>
    <mergeCell ref="AFF13:AFF15"/>
    <mergeCell ref="AFG13:AFG15"/>
    <mergeCell ref="AFH13:AFH15"/>
    <mergeCell ref="AFI13:AFI15"/>
    <mergeCell ref="AFJ13:AFJ15"/>
    <mergeCell ref="AFK13:AFK15"/>
    <mergeCell ref="AEZ13:AEZ15"/>
    <mergeCell ref="AFA13:AFA15"/>
    <mergeCell ref="AFB13:AFB15"/>
    <mergeCell ref="AFC13:AFC15"/>
    <mergeCell ref="AFD13:AFD15"/>
    <mergeCell ref="AFE13:AFE15"/>
    <mergeCell ref="AET13:AET15"/>
    <mergeCell ref="AEU13:AEU15"/>
    <mergeCell ref="AEV13:AEV15"/>
    <mergeCell ref="AEW13:AEW15"/>
    <mergeCell ref="AEX13:AEX15"/>
    <mergeCell ref="AEY13:AEY15"/>
    <mergeCell ref="AEN13:AEN15"/>
    <mergeCell ref="AEO13:AEO15"/>
    <mergeCell ref="AEP13:AEP15"/>
    <mergeCell ref="AEQ13:AEQ15"/>
    <mergeCell ref="AER13:AER15"/>
    <mergeCell ref="AES13:AES15"/>
    <mergeCell ref="AEH13:AEH15"/>
    <mergeCell ref="AEI13:AEI15"/>
    <mergeCell ref="AEJ13:AEJ15"/>
    <mergeCell ref="AEK13:AEK15"/>
    <mergeCell ref="AEL13:AEL15"/>
    <mergeCell ref="AEM13:AEM15"/>
    <mergeCell ref="AEB13:AEB15"/>
    <mergeCell ref="AEC13:AEC15"/>
    <mergeCell ref="AED13:AED15"/>
    <mergeCell ref="AEE13:AEE15"/>
    <mergeCell ref="AEF13:AEF15"/>
    <mergeCell ref="AEG13:AEG15"/>
    <mergeCell ref="ADV13:ADV15"/>
    <mergeCell ref="ADW13:ADW15"/>
    <mergeCell ref="ADX13:ADX15"/>
    <mergeCell ref="ADY13:ADY15"/>
    <mergeCell ref="ADZ13:ADZ15"/>
    <mergeCell ref="AEA13:AEA15"/>
    <mergeCell ref="ADP13:ADP15"/>
    <mergeCell ref="ADQ13:ADQ15"/>
    <mergeCell ref="ADR13:ADR15"/>
    <mergeCell ref="ADS13:ADS15"/>
    <mergeCell ref="ADT13:ADT15"/>
    <mergeCell ref="ADU13:ADU15"/>
    <mergeCell ref="ADJ13:ADJ15"/>
    <mergeCell ref="ADK13:ADK15"/>
    <mergeCell ref="ADL13:ADL15"/>
    <mergeCell ref="ADM13:ADM15"/>
    <mergeCell ref="ADN13:ADN15"/>
    <mergeCell ref="ADO13:ADO15"/>
    <mergeCell ref="ADD13:ADD15"/>
    <mergeCell ref="ADE13:ADE15"/>
    <mergeCell ref="ADF13:ADF15"/>
    <mergeCell ref="ADG13:ADG15"/>
    <mergeCell ref="ADH13:ADH15"/>
    <mergeCell ref="ADI13:ADI15"/>
    <mergeCell ref="ACX13:ACX15"/>
    <mergeCell ref="ACY13:ACY15"/>
    <mergeCell ref="ACZ13:ACZ15"/>
    <mergeCell ref="ADA13:ADA15"/>
    <mergeCell ref="ADB13:ADB15"/>
    <mergeCell ref="ADC13:ADC15"/>
    <mergeCell ref="ACR13:ACR15"/>
    <mergeCell ref="ACS13:ACS15"/>
    <mergeCell ref="ACT13:ACT15"/>
    <mergeCell ref="ACU13:ACU15"/>
    <mergeCell ref="ACV13:ACV15"/>
    <mergeCell ref="ACW13:ACW15"/>
    <mergeCell ref="ACL13:ACL15"/>
    <mergeCell ref="ACM13:ACM15"/>
    <mergeCell ref="ACN13:ACN15"/>
    <mergeCell ref="ACO13:ACO15"/>
    <mergeCell ref="ACP13:ACP15"/>
    <mergeCell ref="ACQ13:ACQ15"/>
    <mergeCell ref="ACF13:ACF15"/>
    <mergeCell ref="ACG13:ACG15"/>
    <mergeCell ref="ACH13:ACH15"/>
    <mergeCell ref="ACI13:ACI15"/>
    <mergeCell ref="ACJ13:ACJ15"/>
    <mergeCell ref="ACK13:ACK15"/>
    <mergeCell ref="ABZ13:ABZ15"/>
    <mergeCell ref="ACA13:ACA15"/>
    <mergeCell ref="ACB13:ACB15"/>
    <mergeCell ref="ACC13:ACC15"/>
    <mergeCell ref="ACD13:ACD15"/>
    <mergeCell ref="ACE13:ACE15"/>
    <mergeCell ref="ABT13:ABT15"/>
    <mergeCell ref="ABU13:ABU15"/>
    <mergeCell ref="ABV13:ABV15"/>
    <mergeCell ref="ABW13:ABW15"/>
    <mergeCell ref="ABX13:ABX15"/>
    <mergeCell ref="ABY13:ABY15"/>
    <mergeCell ref="ABN13:ABN15"/>
    <mergeCell ref="ABO13:ABO15"/>
    <mergeCell ref="ABP13:ABP15"/>
    <mergeCell ref="ABQ13:ABQ15"/>
    <mergeCell ref="ABR13:ABR15"/>
    <mergeCell ref="ABS13:ABS15"/>
    <mergeCell ref="ABH13:ABH15"/>
    <mergeCell ref="ABI13:ABI15"/>
    <mergeCell ref="ABJ13:ABJ15"/>
    <mergeCell ref="ABK13:ABK15"/>
    <mergeCell ref="ABL13:ABL15"/>
    <mergeCell ref="ABM13:ABM15"/>
    <mergeCell ref="ABB13:ABB15"/>
    <mergeCell ref="ABC13:ABC15"/>
    <mergeCell ref="ABD13:ABD15"/>
    <mergeCell ref="ABE13:ABE15"/>
    <mergeCell ref="ABF13:ABF15"/>
    <mergeCell ref="ABG13:ABG15"/>
    <mergeCell ref="AAV13:AAV15"/>
    <mergeCell ref="AAW13:AAW15"/>
    <mergeCell ref="AAX13:AAX15"/>
    <mergeCell ref="AAY13:AAY15"/>
    <mergeCell ref="AAZ13:AAZ15"/>
    <mergeCell ref="ABA13:ABA15"/>
    <mergeCell ref="AAP13:AAP15"/>
    <mergeCell ref="AAQ13:AAQ15"/>
    <mergeCell ref="AAR13:AAR15"/>
    <mergeCell ref="AAS13:AAS15"/>
    <mergeCell ref="AAT13:AAT15"/>
    <mergeCell ref="AAU13:AAU15"/>
    <mergeCell ref="AAJ13:AAJ15"/>
    <mergeCell ref="AAK13:AAK15"/>
    <mergeCell ref="AAL13:AAL15"/>
    <mergeCell ref="AAM13:AAM15"/>
    <mergeCell ref="AAN13:AAN15"/>
    <mergeCell ref="AAO13:AAO15"/>
    <mergeCell ref="AAD13:AAD15"/>
    <mergeCell ref="AAE13:AAE15"/>
    <mergeCell ref="AAF13:AAF15"/>
    <mergeCell ref="AAG13:AAG15"/>
    <mergeCell ref="AAH13:AAH15"/>
    <mergeCell ref="AAI13:AAI15"/>
    <mergeCell ref="ZX13:ZX15"/>
    <mergeCell ref="ZY13:ZY15"/>
    <mergeCell ref="ZZ13:ZZ15"/>
    <mergeCell ref="AAA13:AAA15"/>
    <mergeCell ref="AAB13:AAB15"/>
    <mergeCell ref="AAC13:AAC15"/>
    <mergeCell ref="ZR13:ZR15"/>
    <mergeCell ref="ZS13:ZS15"/>
    <mergeCell ref="ZT13:ZT15"/>
    <mergeCell ref="ZU13:ZU15"/>
    <mergeCell ref="ZV13:ZV15"/>
    <mergeCell ref="ZW13:ZW15"/>
    <mergeCell ref="ZL13:ZL15"/>
    <mergeCell ref="ZM13:ZM15"/>
    <mergeCell ref="ZN13:ZN15"/>
    <mergeCell ref="ZO13:ZO15"/>
    <mergeCell ref="ZP13:ZP15"/>
    <mergeCell ref="ZQ13:ZQ15"/>
    <mergeCell ref="ZF13:ZF15"/>
    <mergeCell ref="ZG13:ZG15"/>
    <mergeCell ref="ZH13:ZH15"/>
    <mergeCell ref="ZI13:ZI15"/>
    <mergeCell ref="ZJ13:ZJ15"/>
    <mergeCell ref="ZK13:ZK15"/>
    <mergeCell ref="YZ13:YZ15"/>
    <mergeCell ref="ZA13:ZA15"/>
    <mergeCell ref="ZB13:ZB15"/>
    <mergeCell ref="ZC13:ZC15"/>
    <mergeCell ref="ZD13:ZD15"/>
    <mergeCell ref="ZE13:ZE15"/>
    <mergeCell ref="YT13:YT15"/>
    <mergeCell ref="YU13:YU15"/>
    <mergeCell ref="YV13:YV15"/>
    <mergeCell ref="YW13:YW15"/>
    <mergeCell ref="YX13:YX15"/>
    <mergeCell ref="YY13:YY15"/>
    <mergeCell ref="YN13:YN15"/>
    <mergeCell ref="YO13:YO15"/>
    <mergeCell ref="YP13:YP15"/>
    <mergeCell ref="YQ13:YQ15"/>
    <mergeCell ref="YR13:YR15"/>
    <mergeCell ref="YS13:YS15"/>
    <mergeCell ref="YH13:YH15"/>
    <mergeCell ref="YI13:YI15"/>
    <mergeCell ref="YJ13:YJ15"/>
    <mergeCell ref="YK13:YK15"/>
    <mergeCell ref="YL13:YL15"/>
    <mergeCell ref="YM13:YM15"/>
    <mergeCell ref="YB13:YB15"/>
    <mergeCell ref="YC13:YC15"/>
    <mergeCell ref="YD13:YD15"/>
    <mergeCell ref="YE13:YE15"/>
    <mergeCell ref="YF13:YF15"/>
    <mergeCell ref="YG13:YG15"/>
    <mergeCell ref="XV13:XV15"/>
    <mergeCell ref="XW13:XW15"/>
    <mergeCell ref="XX13:XX15"/>
    <mergeCell ref="XY13:XY15"/>
    <mergeCell ref="XZ13:XZ15"/>
    <mergeCell ref="YA13:YA15"/>
    <mergeCell ref="XP13:XP15"/>
    <mergeCell ref="XQ13:XQ15"/>
    <mergeCell ref="XR13:XR15"/>
    <mergeCell ref="XS13:XS15"/>
    <mergeCell ref="XT13:XT15"/>
    <mergeCell ref="XU13:XU15"/>
    <mergeCell ref="XJ13:XJ15"/>
    <mergeCell ref="XK13:XK15"/>
    <mergeCell ref="XL13:XL15"/>
    <mergeCell ref="XM13:XM15"/>
    <mergeCell ref="XN13:XN15"/>
    <mergeCell ref="XO13:XO15"/>
    <mergeCell ref="XD13:XD15"/>
    <mergeCell ref="XE13:XE15"/>
    <mergeCell ref="XF13:XF15"/>
    <mergeCell ref="XG13:XG15"/>
    <mergeCell ref="XH13:XH15"/>
    <mergeCell ref="XI13:XI15"/>
    <mergeCell ref="WX13:WX15"/>
    <mergeCell ref="WY13:WY15"/>
    <mergeCell ref="WZ13:WZ15"/>
    <mergeCell ref="XA13:XA15"/>
    <mergeCell ref="XB13:XB15"/>
    <mergeCell ref="XC13:XC15"/>
    <mergeCell ref="WR13:WR15"/>
    <mergeCell ref="WS13:WS15"/>
    <mergeCell ref="WT13:WT15"/>
    <mergeCell ref="WU13:WU15"/>
    <mergeCell ref="WV13:WV15"/>
    <mergeCell ref="WW13:WW15"/>
    <mergeCell ref="WL13:WL15"/>
    <mergeCell ref="WM13:WM15"/>
    <mergeCell ref="WN13:WN15"/>
    <mergeCell ref="WO13:WO15"/>
    <mergeCell ref="WP13:WP15"/>
    <mergeCell ref="WQ13:WQ15"/>
    <mergeCell ref="WF13:WF15"/>
    <mergeCell ref="WG13:WG15"/>
    <mergeCell ref="WH13:WH15"/>
    <mergeCell ref="WI13:WI15"/>
    <mergeCell ref="WJ13:WJ15"/>
    <mergeCell ref="WK13:WK15"/>
    <mergeCell ref="VZ13:VZ15"/>
    <mergeCell ref="WA13:WA15"/>
    <mergeCell ref="WB13:WB15"/>
    <mergeCell ref="WC13:WC15"/>
    <mergeCell ref="WD13:WD15"/>
    <mergeCell ref="WE13:WE15"/>
    <mergeCell ref="VT13:VT15"/>
    <mergeCell ref="VU13:VU15"/>
    <mergeCell ref="VV13:VV15"/>
    <mergeCell ref="VW13:VW15"/>
    <mergeCell ref="VX13:VX15"/>
    <mergeCell ref="VY13:VY15"/>
    <mergeCell ref="VN13:VN15"/>
    <mergeCell ref="VO13:VO15"/>
    <mergeCell ref="VP13:VP15"/>
    <mergeCell ref="VQ13:VQ15"/>
    <mergeCell ref="VR13:VR15"/>
    <mergeCell ref="VS13:VS15"/>
    <mergeCell ref="VH13:VH15"/>
    <mergeCell ref="VI13:VI15"/>
    <mergeCell ref="VJ13:VJ15"/>
    <mergeCell ref="VK13:VK15"/>
    <mergeCell ref="VL13:VL15"/>
    <mergeCell ref="VM13:VM15"/>
    <mergeCell ref="VB13:VB15"/>
    <mergeCell ref="VC13:VC15"/>
    <mergeCell ref="VD13:VD15"/>
    <mergeCell ref="VE13:VE15"/>
    <mergeCell ref="VF13:VF15"/>
    <mergeCell ref="VG13:VG15"/>
    <mergeCell ref="UV13:UV15"/>
    <mergeCell ref="UW13:UW15"/>
    <mergeCell ref="UX13:UX15"/>
    <mergeCell ref="UY13:UY15"/>
    <mergeCell ref="UZ13:UZ15"/>
    <mergeCell ref="VA13:VA15"/>
    <mergeCell ref="UP13:UP15"/>
    <mergeCell ref="UQ13:UQ15"/>
    <mergeCell ref="UR13:UR15"/>
    <mergeCell ref="US13:US15"/>
    <mergeCell ref="UT13:UT15"/>
    <mergeCell ref="UU13:UU15"/>
    <mergeCell ref="UJ13:UJ15"/>
    <mergeCell ref="UK13:UK15"/>
    <mergeCell ref="UL13:UL15"/>
    <mergeCell ref="UM13:UM15"/>
    <mergeCell ref="UN13:UN15"/>
    <mergeCell ref="UO13:UO15"/>
    <mergeCell ref="UD13:UD15"/>
    <mergeCell ref="UE13:UE15"/>
    <mergeCell ref="UF13:UF15"/>
    <mergeCell ref="UG13:UG15"/>
    <mergeCell ref="UH13:UH15"/>
    <mergeCell ref="UI13:UI15"/>
    <mergeCell ref="TX13:TX15"/>
    <mergeCell ref="TY13:TY15"/>
    <mergeCell ref="TZ13:TZ15"/>
    <mergeCell ref="UA13:UA15"/>
    <mergeCell ref="UB13:UB15"/>
    <mergeCell ref="UC13:UC15"/>
    <mergeCell ref="TR13:TR15"/>
    <mergeCell ref="TS13:TS15"/>
    <mergeCell ref="TT13:TT15"/>
    <mergeCell ref="TU13:TU15"/>
    <mergeCell ref="TV13:TV15"/>
    <mergeCell ref="TW13:TW15"/>
    <mergeCell ref="TL13:TL15"/>
    <mergeCell ref="TM13:TM15"/>
    <mergeCell ref="TN13:TN15"/>
    <mergeCell ref="TO13:TO15"/>
    <mergeCell ref="TP13:TP15"/>
    <mergeCell ref="TQ13:TQ15"/>
    <mergeCell ref="TF13:TF15"/>
    <mergeCell ref="TG13:TG15"/>
    <mergeCell ref="TH13:TH15"/>
    <mergeCell ref="TI13:TI15"/>
    <mergeCell ref="TJ13:TJ15"/>
    <mergeCell ref="TK13:TK15"/>
    <mergeCell ref="SZ13:SZ15"/>
    <mergeCell ref="TA13:TA15"/>
    <mergeCell ref="TB13:TB15"/>
    <mergeCell ref="TC13:TC15"/>
    <mergeCell ref="TD13:TD15"/>
    <mergeCell ref="TE13:TE15"/>
    <mergeCell ref="ST13:ST15"/>
    <mergeCell ref="SU13:SU15"/>
    <mergeCell ref="SV13:SV15"/>
    <mergeCell ref="SW13:SW15"/>
    <mergeCell ref="SX13:SX15"/>
    <mergeCell ref="SY13:SY15"/>
    <mergeCell ref="SN13:SN15"/>
    <mergeCell ref="SO13:SO15"/>
    <mergeCell ref="SP13:SP15"/>
    <mergeCell ref="SQ13:SQ15"/>
    <mergeCell ref="SR13:SR15"/>
    <mergeCell ref="SS13:SS15"/>
    <mergeCell ref="SH13:SH15"/>
    <mergeCell ref="SI13:SI15"/>
    <mergeCell ref="SJ13:SJ15"/>
    <mergeCell ref="SK13:SK15"/>
    <mergeCell ref="SL13:SL15"/>
    <mergeCell ref="SM13:SM15"/>
    <mergeCell ref="SB13:SB15"/>
    <mergeCell ref="SC13:SC15"/>
    <mergeCell ref="SD13:SD15"/>
    <mergeCell ref="SE13:SE15"/>
    <mergeCell ref="SF13:SF15"/>
    <mergeCell ref="SG13:SG15"/>
    <mergeCell ref="RV13:RV15"/>
    <mergeCell ref="RW13:RW15"/>
    <mergeCell ref="RX13:RX15"/>
    <mergeCell ref="RY13:RY15"/>
    <mergeCell ref="RZ13:RZ15"/>
    <mergeCell ref="SA13:SA15"/>
    <mergeCell ref="RP13:RP15"/>
    <mergeCell ref="RQ13:RQ15"/>
    <mergeCell ref="RR13:RR15"/>
    <mergeCell ref="RS13:RS15"/>
    <mergeCell ref="RT13:RT15"/>
    <mergeCell ref="RU13:RU15"/>
    <mergeCell ref="RJ13:RJ15"/>
    <mergeCell ref="RK13:RK15"/>
    <mergeCell ref="RL13:RL15"/>
    <mergeCell ref="RM13:RM15"/>
    <mergeCell ref="RN13:RN15"/>
    <mergeCell ref="RO13:RO15"/>
    <mergeCell ref="RD13:RD15"/>
    <mergeCell ref="RE13:RE15"/>
    <mergeCell ref="RF13:RF15"/>
    <mergeCell ref="RG13:RG15"/>
    <mergeCell ref="RH13:RH15"/>
    <mergeCell ref="RI13:RI15"/>
    <mergeCell ref="QX13:QX15"/>
    <mergeCell ref="QY13:QY15"/>
    <mergeCell ref="QZ13:QZ15"/>
    <mergeCell ref="RA13:RA15"/>
    <mergeCell ref="RB13:RB15"/>
    <mergeCell ref="RC13:RC15"/>
    <mergeCell ref="QR13:QR15"/>
    <mergeCell ref="QS13:QS15"/>
    <mergeCell ref="QT13:QT15"/>
    <mergeCell ref="QU13:QU15"/>
    <mergeCell ref="QV13:QV15"/>
    <mergeCell ref="QW13:QW15"/>
    <mergeCell ref="QL13:QL15"/>
    <mergeCell ref="QM13:QM15"/>
    <mergeCell ref="QN13:QN15"/>
    <mergeCell ref="QO13:QO15"/>
    <mergeCell ref="QP13:QP15"/>
    <mergeCell ref="QQ13:QQ15"/>
    <mergeCell ref="QF13:QF15"/>
    <mergeCell ref="QG13:QG15"/>
    <mergeCell ref="QH13:QH15"/>
    <mergeCell ref="QI13:QI15"/>
    <mergeCell ref="QJ13:QJ15"/>
    <mergeCell ref="QK13:QK15"/>
    <mergeCell ref="PZ13:PZ15"/>
    <mergeCell ref="QA13:QA15"/>
    <mergeCell ref="QB13:QB15"/>
    <mergeCell ref="QC13:QC15"/>
    <mergeCell ref="QD13:QD15"/>
    <mergeCell ref="QE13:QE15"/>
    <mergeCell ref="PT13:PT15"/>
    <mergeCell ref="PU13:PU15"/>
    <mergeCell ref="PV13:PV15"/>
    <mergeCell ref="PW13:PW15"/>
    <mergeCell ref="PX13:PX15"/>
    <mergeCell ref="PY13:PY15"/>
    <mergeCell ref="PN13:PN15"/>
    <mergeCell ref="PO13:PO15"/>
    <mergeCell ref="PP13:PP15"/>
    <mergeCell ref="PQ13:PQ15"/>
    <mergeCell ref="PR13:PR15"/>
    <mergeCell ref="PS13:PS15"/>
    <mergeCell ref="PH13:PH15"/>
    <mergeCell ref="PI13:PI15"/>
    <mergeCell ref="PJ13:PJ15"/>
    <mergeCell ref="PK13:PK15"/>
    <mergeCell ref="PL13:PL15"/>
    <mergeCell ref="PM13:PM15"/>
    <mergeCell ref="PB13:PB15"/>
    <mergeCell ref="PC13:PC15"/>
    <mergeCell ref="PD13:PD15"/>
    <mergeCell ref="PE13:PE15"/>
    <mergeCell ref="PF13:PF15"/>
    <mergeCell ref="PG13:PG15"/>
    <mergeCell ref="OV13:OV15"/>
    <mergeCell ref="OW13:OW15"/>
    <mergeCell ref="OX13:OX15"/>
    <mergeCell ref="OY13:OY15"/>
    <mergeCell ref="OZ13:OZ15"/>
    <mergeCell ref="PA13:PA15"/>
    <mergeCell ref="OP13:OP15"/>
    <mergeCell ref="OQ13:OQ15"/>
    <mergeCell ref="OR13:OR15"/>
    <mergeCell ref="OS13:OS15"/>
    <mergeCell ref="OT13:OT15"/>
    <mergeCell ref="OU13:OU15"/>
    <mergeCell ref="OJ13:OJ15"/>
    <mergeCell ref="OK13:OK15"/>
    <mergeCell ref="OL13:OL15"/>
    <mergeCell ref="OM13:OM15"/>
    <mergeCell ref="ON13:ON15"/>
    <mergeCell ref="OO13:OO15"/>
    <mergeCell ref="OD13:OD15"/>
    <mergeCell ref="OE13:OE15"/>
    <mergeCell ref="OF13:OF15"/>
    <mergeCell ref="OG13:OG15"/>
    <mergeCell ref="OH13:OH15"/>
    <mergeCell ref="OI13:OI15"/>
    <mergeCell ref="NX13:NX15"/>
    <mergeCell ref="NY13:NY15"/>
    <mergeCell ref="NZ13:NZ15"/>
    <mergeCell ref="OA13:OA15"/>
    <mergeCell ref="OB13:OB15"/>
    <mergeCell ref="OC13:OC15"/>
    <mergeCell ref="NR13:NR15"/>
    <mergeCell ref="NS13:NS15"/>
    <mergeCell ref="NT13:NT15"/>
    <mergeCell ref="NU13:NU15"/>
    <mergeCell ref="NV13:NV15"/>
    <mergeCell ref="NW13:NW15"/>
    <mergeCell ref="NL13:NL15"/>
    <mergeCell ref="NM13:NM15"/>
    <mergeCell ref="NN13:NN15"/>
    <mergeCell ref="NO13:NO15"/>
    <mergeCell ref="NP13:NP15"/>
    <mergeCell ref="NQ13:NQ15"/>
    <mergeCell ref="NF13:NF15"/>
    <mergeCell ref="NG13:NG15"/>
    <mergeCell ref="NH13:NH15"/>
    <mergeCell ref="NI13:NI15"/>
    <mergeCell ref="NJ13:NJ15"/>
    <mergeCell ref="NK13:NK15"/>
    <mergeCell ref="MZ13:MZ15"/>
    <mergeCell ref="NA13:NA15"/>
    <mergeCell ref="NB13:NB15"/>
    <mergeCell ref="NC13:NC15"/>
    <mergeCell ref="ND13:ND15"/>
    <mergeCell ref="NE13:NE15"/>
    <mergeCell ref="MT13:MT15"/>
    <mergeCell ref="MU13:MU15"/>
    <mergeCell ref="MV13:MV15"/>
    <mergeCell ref="MW13:MW15"/>
    <mergeCell ref="MX13:MX15"/>
    <mergeCell ref="MY13:MY15"/>
    <mergeCell ref="MN13:MN15"/>
    <mergeCell ref="MO13:MO15"/>
    <mergeCell ref="MP13:MP15"/>
    <mergeCell ref="MQ13:MQ15"/>
    <mergeCell ref="MR13:MR15"/>
    <mergeCell ref="MS13:MS15"/>
    <mergeCell ref="MH13:MH15"/>
    <mergeCell ref="MI13:MI15"/>
    <mergeCell ref="MJ13:MJ15"/>
    <mergeCell ref="MK13:MK15"/>
    <mergeCell ref="ML13:ML15"/>
    <mergeCell ref="MM13:MM15"/>
    <mergeCell ref="MB13:MB15"/>
    <mergeCell ref="MC13:MC15"/>
    <mergeCell ref="MD13:MD15"/>
    <mergeCell ref="ME13:ME15"/>
    <mergeCell ref="MF13:MF15"/>
    <mergeCell ref="MG13:MG15"/>
    <mergeCell ref="LV13:LV15"/>
    <mergeCell ref="LW13:LW15"/>
    <mergeCell ref="LX13:LX15"/>
    <mergeCell ref="LY13:LY15"/>
    <mergeCell ref="LZ13:LZ15"/>
    <mergeCell ref="MA13:MA15"/>
    <mergeCell ref="LP13:LP15"/>
    <mergeCell ref="LQ13:LQ15"/>
    <mergeCell ref="LR13:LR15"/>
    <mergeCell ref="LS13:LS15"/>
    <mergeCell ref="LT13:LT15"/>
    <mergeCell ref="LU13:LU15"/>
    <mergeCell ref="LJ13:LJ15"/>
    <mergeCell ref="LK13:LK15"/>
    <mergeCell ref="LL13:LL15"/>
    <mergeCell ref="LM13:LM15"/>
    <mergeCell ref="LN13:LN15"/>
    <mergeCell ref="LO13:LO15"/>
    <mergeCell ref="LD13:LD15"/>
    <mergeCell ref="LE13:LE15"/>
    <mergeCell ref="LF13:LF15"/>
    <mergeCell ref="LG13:LG15"/>
    <mergeCell ref="LH13:LH15"/>
    <mergeCell ref="LI13:LI15"/>
    <mergeCell ref="KX13:KX15"/>
    <mergeCell ref="KY13:KY15"/>
    <mergeCell ref="KZ13:KZ15"/>
    <mergeCell ref="LA13:LA15"/>
    <mergeCell ref="LB13:LB15"/>
    <mergeCell ref="LC13:LC15"/>
    <mergeCell ref="KR13:KR15"/>
    <mergeCell ref="KS13:KS15"/>
    <mergeCell ref="KT13:KT15"/>
    <mergeCell ref="KU13:KU15"/>
    <mergeCell ref="KV13:KV15"/>
    <mergeCell ref="KW13:KW15"/>
    <mergeCell ref="KL13:KL15"/>
    <mergeCell ref="KM13:KM15"/>
    <mergeCell ref="KN13:KN15"/>
    <mergeCell ref="KO13:KO15"/>
    <mergeCell ref="KP13:KP15"/>
    <mergeCell ref="KQ13:KQ15"/>
    <mergeCell ref="KF13:KF15"/>
    <mergeCell ref="KG13:KG15"/>
    <mergeCell ref="KH13:KH15"/>
    <mergeCell ref="KI13:KI15"/>
    <mergeCell ref="KJ13:KJ15"/>
    <mergeCell ref="KK13:KK15"/>
    <mergeCell ref="JZ13:JZ15"/>
    <mergeCell ref="KA13:KA15"/>
    <mergeCell ref="KB13:KB15"/>
    <mergeCell ref="KC13:KC15"/>
    <mergeCell ref="KD13:KD15"/>
    <mergeCell ref="KE13:KE15"/>
    <mergeCell ref="JT13:JT15"/>
    <mergeCell ref="JU13:JU15"/>
    <mergeCell ref="JV13:JV15"/>
    <mergeCell ref="JW13:JW15"/>
    <mergeCell ref="JX13:JX15"/>
    <mergeCell ref="JY13:JY15"/>
    <mergeCell ref="JN13:JN15"/>
    <mergeCell ref="JO13:JO15"/>
    <mergeCell ref="JP13:JP15"/>
    <mergeCell ref="JQ13:JQ15"/>
    <mergeCell ref="JR13:JR15"/>
    <mergeCell ref="JS13:JS15"/>
    <mergeCell ref="JH13:JH15"/>
    <mergeCell ref="JI13:JI15"/>
    <mergeCell ref="JJ13:JJ15"/>
    <mergeCell ref="JK13:JK15"/>
    <mergeCell ref="JL13:JL15"/>
    <mergeCell ref="JM13:JM15"/>
    <mergeCell ref="JB13:JB15"/>
    <mergeCell ref="JC13:JC15"/>
    <mergeCell ref="JD13:JD15"/>
    <mergeCell ref="JE13:JE15"/>
    <mergeCell ref="JF13:JF15"/>
    <mergeCell ref="JG13:JG15"/>
    <mergeCell ref="IV13:IV15"/>
    <mergeCell ref="IW13:IW15"/>
    <mergeCell ref="IX13:IX15"/>
    <mergeCell ref="IY13:IY15"/>
    <mergeCell ref="IZ13:IZ15"/>
    <mergeCell ref="JA13:JA15"/>
    <mergeCell ref="IP13:IP15"/>
    <mergeCell ref="IQ13:IQ15"/>
    <mergeCell ref="IR13:IR15"/>
    <mergeCell ref="IS13:IS15"/>
    <mergeCell ref="IT13:IT15"/>
    <mergeCell ref="IU13:IU15"/>
    <mergeCell ref="IJ13:IJ15"/>
    <mergeCell ref="IK13:IK15"/>
    <mergeCell ref="IL13:IL15"/>
    <mergeCell ref="IM13:IM15"/>
    <mergeCell ref="IN13:IN15"/>
    <mergeCell ref="IO13:IO15"/>
    <mergeCell ref="ID13:ID15"/>
    <mergeCell ref="IE13:IE15"/>
    <mergeCell ref="IF13:IF15"/>
    <mergeCell ref="IG13:IG15"/>
    <mergeCell ref="IH13:IH15"/>
    <mergeCell ref="II13:II15"/>
    <mergeCell ref="HX13:HX15"/>
    <mergeCell ref="HY13:HY15"/>
    <mergeCell ref="HZ13:HZ15"/>
    <mergeCell ref="IA13:IA15"/>
    <mergeCell ref="IB13:IB15"/>
    <mergeCell ref="IC13:IC15"/>
    <mergeCell ref="HR13:HR15"/>
    <mergeCell ref="HS13:HS15"/>
    <mergeCell ref="HT13:HT15"/>
    <mergeCell ref="HU13:HU15"/>
    <mergeCell ref="HV13:HV15"/>
    <mergeCell ref="HW13:HW15"/>
    <mergeCell ref="HL13:HL15"/>
    <mergeCell ref="HM13:HM15"/>
    <mergeCell ref="HN13:HN15"/>
    <mergeCell ref="HO13:HO15"/>
    <mergeCell ref="HP13:HP15"/>
    <mergeCell ref="HQ13:HQ15"/>
    <mergeCell ref="HF13:HF15"/>
    <mergeCell ref="HG13:HG15"/>
    <mergeCell ref="HH13:HH15"/>
    <mergeCell ref="HI13:HI15"/>
    <mergeCell ref="HJ13:HJ15"/>
    <mergeCell ref="HK13:HK15"/>
    <mergeCell ref="GZ13:GZ15"/>
    <mergeCell ref="HA13:HA15"/>
    <mergeCell ref="HB13:HB15"/>
    <mergeCell ref="HC13:HC15"/>
    <mergeCell ref="HD13:HD15"/>
    <mergeCell ref="HE13:HE15"/>
    <mergeCell ref="GT13:GT15"/>
    <mergeCell ref="GU13:GU15"/>
    <mergeCell ref="GV13:GV15"/>
    <mergeCell ref="GW13:GW15"/>
    <mergeCell ref="GX13:GX15"/>
    <mergeCell ref="GY13:GY15"/>
    <mergeCell ref="GN13:GN15"/>
    <mergeCell ref="GO13:GO15"/>
    <mergeCell ref="GP13:GP15"/>
    <mergeCell ref="GQ13:GQ15"/>
    <mergeCell ref="GR13:GR15"/>
    <mergeCell ref="GS13:GS15"/>
    <mergeCell ref="GH13:GH15"/>
    <mergeCell ref="GI13:GI15"/>
    <mergeCell ref="GJ13:GJ15"/>
    <mergeCell ref="GK13:GK15"/>
    <mergeCell ref="GL13:GL15"/>
    <mergeCell ref="GM13:GM15"/>
    <mergeCell ref="GB13:GB15"/>
    <mergeCell ref="GC13:GC15"/>
    <mergeCell ref="GD13:GD15"/>
    <mergeCell ref="GE13:GE15"/>
    <mergeCell ref="GF13:GF15"/>
    <mergeCell ref="GG13:GG15"/>
    <mergeCell ref="FV13:FV15"/>
    <mergeCell ref="FW13:FW15"/>
    <mergeCell ref="FX13:FX15"/>
    <mergeCell ref="FY13:FY15"/>
    <mergeCell ref="FZ13:FZ15"/>
    <mergeCell ref="GA13:GA15"/>
    <mergeCell ref="FP13:FP15"/>
    <mergeCell ref="FQ13:FQ15"/>
    <mergeCell ref="FR13:FR15"/>
    <mergeCell ref="FS13:FS15"/>
    <mergeCell ref="FT13:FT15"/>
    <mergeCell ref="FU13:FU15"/>
    <mergeCell ref="FJ13:FJ15"/>
    <mergeCell ref="FK13:FK15"/>
    <mergeCell ref="FL13:FL15"/>
    <mergeCell ref="FM13:FM15"/>
    <mergeCell ref="FN13:FN15"/>
    <mergeCell ref="FO13:FO15"/>
    <mergeCell ref="FD13:FD15"/>
    <mergeCell ref="FE13:FE15"/>
    <mergeCell ref="FF13:FF15"/>
    <mergeCell ref="FG13:FG15"/>
    <mergeCell ref="FH13:FH15"/>
    <mergeCell ref="FI13:FI15"/>
    <mergeCell ref="EX13:EX15"/>
    <mergeCell ref="EY13:EY15"/>
    <mergeCell ref="EZ13:EZ15"/>
    <mergeCell ref="FA13:FA15"/>
    <mergeCell ref="FB13:FB15"/>
    <mergeCell ref="FC13:FC15"/>
    <mergeCell ref="ER13:ER15"/>
    <mergeCell ref="ES13:ES15"/>
    <mergeCell ref="ET13:ET15"/>
    <mergeCell ref="EU13:EU15"/>
    <mergeCell ref="EV13:EV15"/>
    <mergeCell ref="EW13:EW15"/>
    <mergeCell ref="EL13:EL15"/>
    <mergeCell ref="EM13:EM15"/>
    <mergeCell ref="EN13:EN15"/>
    <mergeCell ref="EO13:EO15"/>
    <mergeCell ref="EP13:EP15"/>
    <mergeCell ref="EQ13:EQ15"/>
    <mergeCell ref="EF13:EF15"/>
    <mergeCell ref="EG13:EG15"/>
    <mergeCell ref="EH13:EH15"/>
    <mergeCell ref="EI13:EI15"/>
    <mergeCell ref="EJ13:EJ15"/>
    <mergeCell ref="EK13:EK15"/>
    <mergeCell ref="DZ13:DZ15"/>
    <mergeCell ref="EA13:EA15"/>
    <mergeCell ref="EB13:EB15"/>
    <mergeCell ref="EC13:EC15"/>
    <mergeCell ref="ED13:ED15"/>
    <mergeCell ref="EE13:EE15"/>
    <mergeCell ref="DT13:DT15"/>
    <mergeCell ref="DU13:DU15"/>
    <mergeCell ref="DV13:DV15"/>
    <mergeCell ref="DW13:DW15"/>
    <mergeCell ref="DX13:DX15"/>
    <mergeCell ref="DY13:DY15"/>
    <mergeCell ref="DN13:DN15"/>
    <mergeCell ref="DO13:DO15"/>
    <mergeCell ref="DP13:DP15"/>
    <mergeCell ref="DQ13:DQ15"/>
    <mergeCell ref="DR13:DR15"/>
    <mergeCell ref="DS13:DS15"/>
    <mergeCell ref="DH13:DH15"/>
    <mergeCell ref="DI13:DI15"/>
    <mergeCell ref="DJ13:DJ15"/>
    <mergeCell ref="DK13:DK15"/>
    <mergeCell ref="DL13:DL15"/>
    <mergeCell ref="DM13:DM15"/>
    <mergeCell ref="DB13:DB15"/>
    <mergeCell ref="DC13:DC15"/>
    <mergeCell ref="DD13:DD15"/>
    <mergeCell ref="DE13:DE15"/>
    <mergeCell ref="DF13:DF15"/>
    <mergeCell ref="DG13:DG15"/>
    <mergeCell ref="CV13:CV15"/>
    <mergeCell ref="CW13:CW15"/>
    <mergeCell ref="CX13:CX15"/>
    <mergeCell ref="CY13:CY15"/>
    <mergeCell ref="CZ13:CZ15"/>
    <mergeCell ref="DA13:DA15"/>
    <mergeCell ref="CP13:CP15"/>
    <mergeCell ref="CQ13:CQ15"/>
    <mergeCell ref="CR13:CR15"/>
    <mergeCell ref="CS13:CS15"/>
    <mergeCell ref="CT13:CT15"/>
    <mergeCell ref="CU13:CU15"/>
    <mergeCell ref="CJ13:CJ15"/>
    <mergeCell ref="CK13:CK15"/>
    <mergeCell ref="CL13:CL15"/>
    <mergeCell ref="CM13:CM15"/>
    <mergeCell ref="CN13:CN15"/>
    <mergeCell ref="CO13:CO15"/>
    <mergeCell ref="CD13:CD15"/>
    <mergeCell ref="CE13:CE15"/>
    <mergeCell ref="CF13:CF15"/>
    <mergeCell ref="CG13:CG15"/>
    <mergeCell ref="CH13:CH15"/>
    <mergeCell ref="CI13:CI15"/>
    <mergeCell ref="BX13:BX15"/>
    <mergeCell ref="BY13:BY15"/>
    <mergeCell ref="BZ13:BZ15"/>
    <mergeCell ref="CA13:CA15"/>
    <mergeCell ref="CB13:CB15"/>
    <mergeCell ref="CC13:CC15"/>
    <mergeCell ref="BR13:BR15"/>
    <mergeCell ref="BS13:BS15"/>
    <mergeCell ref="BT13:BT15"/>
    <mergeCell ref="BU13:BU15"/>
    <mergeCell ref="BV13:BV15"/>
    <mergeCell ref="BW13:BW15"/>
    <mergeCell ref="BL13:BL15"/>
    <mergeCell ref="BM13:BM15"/>
    <mergeCell ref="BN13:BN15"/>
    <mergeCell ref="BO13:BO15"/>
    <mergeCell ref="BP13:BP15"/>
    <mergeCell ref="BQ13:BQ15"/>
    <mergeCell ref="BF13:BF15"/>
    <mergeCell ref="BG13:BG15"/>
    <mergeCell ref="BH13:BH15"/>
    <mergeCell ref="BI13:BI15"/>
    <mergeCell ref="BJ13:BJ15"/>
    <mergeCell ref="BK13:BK15"/>
    <mergeCell ref="AZ13:AZ15"/>
    <mergeCell ref="BA13:BA15"/>
    <mergeCell ref="BB13:BB15"/>
    <mergeCell ref="BC13:BC15"/>
    <mergeCell ref="BD13:BD15"/>
    <mergeCell ref="BE13:BE15"/>
    <mergeCell ref="AT13:AT15"/>
    <mergeCell ref="AU13:AU15"/>
    <mergeCell ref="AV13:AV15"/>
    <mergeCell ref="AW13:AW15"/>
    <mergeCell ref="AX13:AX15"/>
    <mergeCell ref="AY13:AY15"/>
    <mergeCell ref="B2:F2"/>
    <mergeCell ref="B3:F3"/>
    <mergeCell ref="T3:AL3"/>
    <mergeCell ref="AN13:AN15"/>
    <mergeCell ref="AO13:AO15"/>
    <mergeCell ref="AP13:AP15"/>
    <mergeCell ref="AQ13:AQ15"/>
    <mergeCell ref="AR13:AR15"/>
    <mergeCell ref="AS13:AS15"/>
    <mergeCell ref="AF8:AH8"/>
    <mergeCell ref="AI8:AL8"/>
    <mergeCell ref="AH13:AH15"/>
    <mergeCell ref="AI13:AI15"/>
    <mergeCell ref="AJ13:AJ15"/>
    <mergeCell ref="AK13:AK15"/>
    <mergeCell ref="AL13:AL15"/>
    <mergeCell ref="AM13:AM15"/>
    <mergeCell ref="AB13:AB15"/>
    <mergeCell ref="AC13:AC15"/>
    <mergeCell ref="AD13:AD15"/>
    <mergeCell ref="AE13:AE15"/>
    <mergeCell ref="AF13:AF15"/>
    <mergeCell ref="AG13:AG15"/>
    <mergeCell ref="AP3:AT3"/>
    <mergeCell ref="AD4:AJ4"/>
    <mergeCell ref="B12:D12"/>
    <mergeCell ref="E12:F12"/>
    <mergeCell ref="B13:D13"/>
    <mergeCell ref="E13:F13"/>
    <mergeCell ref="E5:F5"/>
    <mergeCell ref="E6:F6"/>
    <mergeCell ref="E7:F7"/>
    <mergeCell ref="B4:F4"/>
    <mergeCell ref="E8:F8"/>
    <mergeCell ref="B5:D5"/>
    <mergeCell ref="T13:T15"/>
    <mergeCell ref="U13:U15"/>
    <mergeCell ref="B9:D9"/>
    <mergeCell ref="E9:F9"/>
    <mergeCell ref="B10:D10"/>
    <mergeCell ref="E10:F10"/>
    <mergeCell ref="B11:D11"/>
    <mergeCell ref="B7:D7"/>
    <mergeCell ref="AD7:AE7"/>
    <mergeCell ref="AF7:AH7"/>
    <mergeCell ref="AI7:AL7"/>
    <mergeCell ref="B8:D8"/>
    <mergeCell ref="AD8:AE8"/>
    <mergeCell ref="V13:V15"/>
    <mergeCell ref="W13:W15"/>
    <mergeCell ref="X13:X15"/>
    <mergeCell ref="Y13:Y15"/>
    <mergeCell ref="Z13:Z15"/>
    <mergeCell ref="AA13:AA15"/>
    <mergeCell ref="AD5:AJ5"/>
    <mergeCell ref="B6:D6"/>
    <mergeCell ref="AD6:AJ6"/>
    <mergeCell ref="B36:F36"/>
    <mergeCell ref="B37:F37"/>
    <mergeCell ref="B38:F38"/>
    <mergeCell ref="B39:F39"/>
    <mergeCell ref="B40:F40"/>
    <mergeCell ref="B41:F41"/>
    <mergeCell ref="B42:F42"/>
    <mergeCell ref="B43:F43"/>
    <mergeCell ref="B44:F44"/>
    <mergeCell ref="B45:F45"/>
    <mergeCell ref="B46:F46"/>
    <mergeCell ref="B47:F47"/>
    <mergeCell ref="B48:F48"/>
    <mergeCell ref="B49:F49"/>
    <mergeCell ref="B50:F50"/>
    <mergeCell ref="B51:F51"/>
    <mergeCell ref="B52:F52"/>
  </mergeCells>
  <phoneticPr fontId="20" type="noConversion"/>
  <conditionalFormatting sqref="T13:AKK15">
    <cfRule type="expression" dxfId="93" priority="668">
      <formula>AND(T$13&lt;&gt;"",T$13&lt;&gt;"TODAY")</formula>
    </cfRule>
  </conditionalFormatting>
  <conditionalFormatting sqref="T13:AKK13">
    <cfRule type="expression" dxfId="92" priority="667">
      <formula>T$13="TODAY"</formula>
    </cfRule>
  </conditionalFormatting>
  <conditionalFormatting sqref="T13:AKK18">
    <cfRule type="expression" dxfId="91" priority="669">
      <formula>IF(T$12=$AN$7,1,0)</formula>
    </cfRule>
  </conditionalFormatting>
  <conditionalFormatting sqref="T17:AKK18">
    <cfRule type="expression" dxfId="90" priority="666">
      <formula>IF(T$11,0,1)</formula>
    </cfRule>
  </conditionalFormatting>
  <conditionalFormatting sqref="G25 G27 I27:O27 Q27:AN27 I25:XFD25 NV27:XFD27">
    <cfRule type="expression" dxfId="89" priority="665">
      <formula>AND($Q25&lt;&gt;1,$R25&lt;=G$12,$P25&gt;=G$12,G$12&lt;$AN$7)</formula>
    </cfRule>
  </conditionalFormatting>
  <conditionalFormatting sqref="T16:AKK16">
    <cfRule type="expression" dxfId="88" priority="671">
      <formula>AND(T$13&lt;&gt;"",T$13&lt;&gt;"TODAY")</formula>
    </cfRule>
    <cfRule type="expression" dxfId="87" priority="672">
      <formula>AND(T$16&lt;&gt;E$16,T$13="TODAY")</formula>
    </cfRule>
    <cfRule type="expression" dxfId="86" priority="673">
      <formula>AND(S$16&lt;&gt;T$16,T$13&lt;&gt;"TODAY")</formula>
    </cfRule>
  </conditionalFormatting>
  <conditionalFormatting sqref="Q20:XFD21 NV27:XFD28 AO80:NU81 A28 B81 Q27:AN27 Q81:AN81">
    <cfRule type="expression" dxfId="85" priority="674">
      <formula>IF(B$12=$AN$7,1,0)</formula>
    </cfRule>
  </conditionalFormatting>
  <conditionalFormatting sqref="A21:XFD21 A25:XFD26 A27:AN27 NV27:XFD27">
    <cfRule type="expression" dxfId="84" priority="675">
      <formula>AND(B$12&gt;=$R21,B$12&lt;=$P21,$R21&lt;&gt;"")</formula>
    </cfRule>
  </conditionalFormatting>
  <conditionalFormatting sqref="A21:XFD21 A25:XFD26 A27:AN27 NV27:XFD27">
    <cfRule type="expression" dxfId="83" priority="676">
      <formula>AND(B$12&gt;=$I21,B$12&lt;=$R21,$R21&lt;&gt;"",$Q21&gt;0,IF($M21=1,IF($Q21=1,1,0),1))</formula>
    </cfRule>
  </conditionalFormatting>
  <conditionalFormatting sqref="A21:XFD21 J25:P25 C25:F25 J27:P27 A26:XFD26 C27:F27">
    <cfRule type="expression" dxfId="82" priority="677">
      <formula>AND($Q21&lt;&gt;1,$R21&lt;=B$12,$P21&gt;=B$12,B$12&lt;$AN$7)</formula>
    </cfRule>
  </conditionalFormatting>
  <conditionalFormatting sqref="A20:P21">
    <cfRule type="expression" dxfId="81" priority="661">
      <formula>IF(B$12=$AN$7,1,0)</formula>
    </cfRule>
  </conditionalFormatting>
  <conditionalFormatting sqref="A22:P22">
    <cfRule type="expression" dxfId="80" priority="355">
      <formula>IF(B$12=$AN$7,1,0)</formula>
    </cfRule>
  </conditionalFormatting>
  <conditionalFormatting sqref="Q22:XFD22">
    <cfRule type="expression" dxfId="79" priority="356">
      <formula>IF(R$12=$AN$7,1,0)</formula>
    </cfRule>
  </conditionalFormatting>
  <conditionalFormatting sqref="Q23:XFD25">
    <cfRule type="expression" dxfId="78" priority="311">
      <formula>IF(R$12=$AN$7,1,0)</formula>
    </cfRule>
  </conditionalFormatting>
  <conditionalFormatting sqref="A23:I23 A27:O27 A25:P25 A24:J24 L24:P24 K23:P23">
    <cfRule type="expression" dxfId="77" priority="310">
      <formula>IF(B$12=$AN$7,1,0)</formula>
    </cfRule>
  </conditionalFormatting>
  <conditionalFormatting sqref="P27">
    <cfRule type="expression" dxfId="76" priority="309">
      <formula>IF(Q$12=$AN$7,1,0)</formula>
    </cfRule>
  </conditionalFormatting>
  <conditionalFormatting sqref="Q26:XFD26">
    <cfRule type="expression" dxfId="75" priority="308">
      <formula>IF(R$12=$AN$7,1,0)</formula>
    </cfRule>
  </conditionalFormatting>
  <conditionalFormatting sqref="A26:P26">
    <cfRule type="expression" dxfId="74" priority="306">
      <formula>IF(B$12=$AN$7,1,0)</formula>
    </cfRule>
  </conditionalFormatting>
  <conditionalFormatting sqref="K81:P81 G81:I81">
    <cfRule type="expression" dxfId="73" priority="304">
      <formula>IF(H$12=$AN$7,1,0)</formula>
    </cfRule>
  </conditionalFormatting>
  <conditionalFormatting sqref="K24">
    <cfRule type="expression" dxfId="72" priority="267">
      <formula>IF(L$12=$AN$7,1,0)</formula>
    </cfRule>
  </conditionalFormatting>
  <conditionalFormatting sqref="J81 J23">
    <cfRule type="expression" dxfId="71" priority="41">
      <formula>IF(K$12=$AN$7,1,0)</formula>
    </cfRule>
  </conditionalFormatting>
  <conditionalFormatting sqref="AO80:NU80">
    <cfRule type="expression" dxfId="70" priority="679">
      <formula>AND($Q27&lt;&gt;1,$R27&lt;=AO$12,$P27&gt;=AO$12,AO$12&lt;$AN$7)</formula>
    </cfRule>
  </conditionalFormatting>
  <conditionalFormatting sqref="AO80:NU80">
    <cfRule type="expression" dxfId="69" priority="681">
      <formula>AND(AP$12&gt;=$R27,AP$12&lt;=$P27,$R27&lt;&gt;"")</formula>
    </cfRule>
  </conditionalFormatting>
  <conditionalFormatting sqref="AO80:NU80">
    <cfRule type="expression" dxfId="68" priority="683">
      <formula>AND(AP$12&gt;=$I27,AP$12&lt;=$R27,$R27&lt;&gt;"",$Q27&gt;0,IF($M27=1,IF($Q27=1,1,0),1))</formula>
    </cfRule>
  </conditionalFormatting>
  <conditionalFormatting sqref="FM34:NT34 AO34:EG34 AO35:NU42 AO27:NU33 IC59 GU60:IB60">
    <cfRule type="expression" dxfId="67" priority="40">
      <formula>"N5=and(""sat"";""sun"")"</formula>
    </cfRule>
  </conditionalFormatting>
  <conditionalFormatting sqref="EQ44:FX44">
    <cfRule type="expression" dxfId="66" priority="38">
      <formula>"N5=and(""sat"";""sun"")"</formula>
    </cfRule>
  </conditionalFormatting>
  <conditionalFormatting sqref="EX46:GE46">
    <cfRule type="expression" dxfId="65" priority="37">
      <formula>"N5=and(""sat"";""sun"")"</formula>
    </cfRule>
  </conditionalFormatting>
  <conditionalFormatting sqref="FL50:GS50">
    <cfRule type="expression" dxfId="64" priority="36">
      <formula>"N5=and(""sat"";""sun"")"</formula>
    </cfRule>
  </conditionalFormatting>
  <conditionalFormatting sqref="FS52:GZ52">
    <cfRule type="expression" dxfId="63" priority="34">
      <formula>"N5=and(""sat"";""sun"")"</formula>
    </cfRule>
  </conditionalFormatting>
  <conditionalFormatting sqref="FY54:HG54">
    <cfRule type="expression" dxfId="62" priority="33">
      <formula>"N5=and(""sat"";""sun"")"</formula>
    </cfRule>
  </conditionalFormatting>
  <conditionalFormatting sqref="GG56:HN56">
    <cfRule type="expression" dxfId="61" priority="32">
      <formula>"N5=and(""sat"";""sun"")"</formula>
    </cfRule>
  </conditionalFormatting>
  <conditionalFormatting sqref="GM58:HU58">
    <cfRule type="expression" dxfId="60" priority="31">
      <formula>"N5=and(""sat"";""sun"")"</formula>
    </cfRule>
  </conditionalFormatting>
  <conditionalFormatting sqref="HA62:II62">
    <cfRule type="expression" dxfId="59" priority="29">
      <formula>"N5=and(""sat"";""sun"")"</formula>
    </cfRule>
  </conditionalFormatting>
  <conditionalFormatting sqref="HH64:IP64">
    <cfRule type="expression" dxfId="58" priority="28">
      <formula>"N5=and(""sat"";""sun"")"</formula>
    </cfRule>
  </conditionalFormatting>
  <conditionalFormatting sqref="JF78:KL78">
    <cfRule type="expression" dxfId="57" priority="21">
      <formula>"N5=and(""sat"";""sun"")"</formula>
    </cfRule>
  </conditionalFormatting>
  <conditionalFormatting sqref="HP66:IX66">
    <cfRule type="expression" dxfId="56" priority="27">
      <formula>"N5=and(""sat"";""sun"")"</formula>
    </cfRule>
  </conditionalFormatting>
  <conditionalFormatting sqref="HW68:JD68">
    <cfRule type="expression" dxfId="55" priority="26">
      <formula>"N5=and(""sat"";""sun"")"</formula>
    </cfRule>
  </conditionalFormatting>
  <conditionalFormatting sqref="ID70:JK70">
    <cfRule type="expression" dxfId="54" priority="25">
      <formula>"N5=and(""sat"";""sun"")"</formula>
    </cfRule>
  </conditionalFormatting>
  <conditionalFormatting sqref="IK72:JR72">
    <cfRule type="expression" dxfId="53" priority="24">
      <formula>"N5=and(""sat"";""sun"")"</formula>
    </cfRule>
  </conditionalFormatting>
  <conditionalFormatting sqref="IR74:JY74">
    <cfRule type="expression" dxfId="52" priority="23">
      <formula>"N5=and(""sat"";""sun"")"</formula>
    </cfRule>
  </conditionalFormatting>
  <conditionalFormatting sqref="IZ76:KG76">
    <cfRule type="expression" dxfId="51" priority="22">
      <formula>"N5=and(""sat"";""sun"")"</formula>
    </cfRule>
  </conditionalFormatting>
  <conditionalFormatting sqref="FE48:GL48">
    <cfRule type="expression" dxfId="50" priority="15">
      <formula>"N5=and(""sat"";""sun"")"</formula>
    </cfRule>
  </conditionalFormatting>
  <conditionalFormatting sqref="AL19">
    <cfRule type="expression" dxfId="47" priority="1">
      <formula>"orweekday(AL$19;2)=6;weekday(AL$19;2)=7"</formula>
    </cfRule>
  </conditionalFormatting>
  <dataValidations count="6">
    <dataValidation type="list" allowBlank="1" showInputMessage="1" showErrorMessage="1" sqref="AD5">
      <formula1>$AK$5:$AM$5</formula1>
    </dataValidation>
    <dataValidation type="list" allowBlank="1" showInputMessage="1" showErrorMessage="1" sqref="AD6">
      <formula1>$AL$6:$AM$6</formula1>
    </dataValidation>
    <dataValidation type="list" allowBlank="1" showInputMessage="1" showErrorMessage="1" sqref="AD4">
      <formula1>$AL$4:$AM$4</formula1>
    </dataValidation>
    <dataValidation type="list" allowBlank="1" showInputMessage="1" showErrorMessage="1" sqref="AD7:AE8">
      <formula1>$AV$7:$BZ$7</formula1>
    </dataValidation>
    <dataValidation type="list" allowBlank="1" showInputMessage="1" showErrorMessage="1" sqref="AF7:AH8">
      <formula1>$CA$7:$CL$7</formula1>
    </dataValidation>
    <dataValidation type="list" allowBlank="1" showInputMessage="1" showErrorMessage="1" sqref="AI7:AL8">
      <formula1>$CM$7:$CZ$7</formula1>
    </dataValidation>
  </dataValidations>
  <pageMargins left="0.75000000000000011" right="0.75000000000000011" top="1" bottom="1" header="0.5" footer="0.5"/>
  <pageSetup paperSize="9" scale="26" orientation="landscape" horizontalDpi="4294967292" verticalDpi="4294967292" r:id="rId1"/>
  <colBreaks count="1" manualBreakCount="1">
    <brk id="63" max="1048575" man="1"/>
  </colBreaks>
  <drawing r:id="rId2"/>
  <legacyDrawing r:id="rId3"/>
  <controls>
    <mc:AlternateContent xmlns:mc="http://schemas.openxmlformats.org/markup-compatibility/2006">
      <mc:Choice Requires="x14">
        <control shapeId="1031" r:id="rId4" name="HideColumn">
          <controlPr defaultSize="0" autoLine="0" autoPict="0" r:id="rId5">
            <anchor moveWithCells="1">
              <from>
                <xdr:col>38</xdr:col>
                <xdr:colOff>9525</xdr:colOff>
                <xdr:row>8</xdr:row>
                <xdr:rowOff>19050</xdr:rowOff>
              </from>
              <to>
                <xdr:col>56</xdr:col>
                <xdr:colOff>104775</xdr:colOff>
                <xdr:row>10</xdr:row>
                <xdr:rowOff>104775</xdr:rowOff>
              </to>
            </anchor>
          </controlPr>
        </control>
      </mc:Choice>
      <mc:Fallback>
        <control shapeId="1031" r:id="rId4" name="HideColumn"/>
      </mc:Fallback>
    </mc:AlternateContent>
    <mc:AlternateContent xmlns:mc="http://schemas.openxmlformats.org/markup-compatibility/2006">
      <mc:Choice Requires="x14">
        <control shapeId="1027" r:id="rId6" name="unhide">
          <controlPr defaultSize="0" autoLine="0" r:id="rId7">
            <anchor moveWithCells="1">
              <from>
                <xdr:col>56</xdr:col>
                <xdr:colOff>114300</xdr:colOff>
                <xdr:row>8</xdr:row>
                <xdr:rowOff>28575</xdr:rowOff>
              </from>
              <to>
                <xdr:col>63</xdr:col>
                <xdr:colOff>104775</xdr:colOff>
                <xdr:row>10</xdr:row>
                <xdr:rowOff>104775</xdr:rowOff>
              </to>
            </anchor>
          </controlPr>
        </control>
      </mc:Choice>
      <mc:Fallback>
        <control shapeId="1027" r:id="rId6" name="unhide"/>
      </mc:Fallback>
    </mc:AlternateContent>
    <mc:AlternateContent xmlns:mc="http://schemas.openxmlformats.org/markup-compatibility/2006">
      <mc:Choice Requires="x14">
        <control shapeId="1026" r:id="rId8" name="Hide0">
          <controlPr defaultSize="0" autoLine="0" autoPict="0" r:id="rId9">
            <anchor moveWithCells="1">
              <from>
                <xdr:col>18</xdr:col>
                <xdr:colOff>247650</xdr:colOff>
                <xdr:row>8</xdr:row>
                <xdr:rowOff>19050</xdr:rowOff>
              </from>
              <to>
                <xdr:col>38</xdr:col>
                <xdr:colOff>0</xdr:colOff>
                <xdr:row>10</xdr:row>
                <xdr:rowOff>104775</xdr:rowOff>
              </to>
            </anchor>
          </controlPr>
        </control>
      </mc:Choice>
      <mc:Fallback>
        <control shapeId="1026" r:id="rId8" name="Hide0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70" id="{F0251DD0-2509-7341-9E9B-CA6C27FF2573}">
            <xm:f>IF($AK$4=1,IF(OR(WEEKDAY(T$18,2)=$AK$10,WEEKDAY(T$18,2)=$AL$10,COUNTIF('GOBI:Administratif:Comptabilité:Devis_Factures:Matrices:[01_Matrice_Devis_BigPresta_3D_FR.xlsx]Vacances et jours feriés'!#REF!,T$18)&gt;0),1,0),0)</xm:f>
            <x14:dxf>
              <fill>
                <patternFill patternType="lightGray">
                  <fgColor theme="2" tint="-0.24994659260841701"/>
                </patternFill>
              </fill>
            </x14:dxf>
          </x14:cfRule>
          <xm:sqref>T20:AKK21</xm:sqref>
        </x14:conditionalFormatting>
        <x14:conditionalFormatting xmlns:xm="http://schemas.microsoft.com/office/excel/2006/main">
          <x14:cfRule type="expression" priority="307" id="{8FFCA8E9-520F-C44E-9964-40BEADC8FD59}">
            <xm:f>IF($AK$4=1,IF(OR(WEEKDAY(T$18,2)=$AK$10,WEEKDAY(T$18,2)=$AL$10,COUNTIF('mac:Macintosh HD:Users:Diama:Documents:Microsoft User Data:Office 2011 AutoRecovery:[Planning_Prod_serie_pipit.xlsx]Vacances et jours feriés'!#REF!,T$18)&gt;0),1,0),0)</xm:f>
            <x14:dxf>
              <fill>
                <patternFill patternType="lightGray">
                  <fgColor theme="2" tint="-0.24994659260841701"/>
                </patternFill>
              </fill>
            </x14:dxf>
          </x14:cfRule>
          <xm:sqref>T26:AKK26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'G:\Users\Diama\Documents\Microsoft User Data\Office 2011 AutoRecovery\[Planning_Prod_serie_pipit.xlsx]Week End Mapping'!#REF!</xm:f>
          </x14:formula1>
          <xm:sqref>AD10:AI10</xm:sqref>
        </x14:dataValidation>
      </x14:dataValidations>
    </ex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5" tint="-0.249977111117893"/>
  </sheetPr>
  <dimension ref="B1:J47"/>
  <sheetViews>
    <sheetView workbookViewId="0">
      <selection activeCell="E5" sqref="E5"/>
    </sheetView>
  </sheetViews>
  <sheetFormatPr defaultColWidth="9.140625" defaultRowHeight="12.75" x14ac:dyDescent="0.2"/>
  <cols>
    <col min="1" max="1" width="9.140625" style="154"/>
    <col min="2" max="3" width="14.7109375" style="152" customWidth="1"/>
    <col min="4" max="16384" width="9.140625" style="154"/>
  </cols>
  <sheetData>
    <row r="1" spans="2:10" s="149" customFormat="1" ht="20.25" x14ac:dyDescent="0.2">
      <c r="B1" s="148"/>
      <c r="C1" s="148"/>
      <c r="E1" s="150"/>
      <c r="F1" s="150"/>
      <c r="G1" s="150"/>
      <c r="H1" s="150"/>
      <c r="I1" s="150"/>
      <c r="J1" s="150"/>
    </row>
    <row r="2" spans="2:10" s="152" customFormat="1" ht="15.75" x14ac:dyDescent="0.2">
      <c r="B2" s="151" t="s">
        <v>24</v>
      </c>
      <c r="C2" s="151" t="s">
        <v>25</v>
      </c>
    </row>
    <row r="4" spans="2:10" x14ac:dyDescent="0.2">
      <c r="B4" s="153"/>
      <c r="C4" s="153"/>
    </row>
    <row r="5" spans="2:10" x14ac:dyDescent="0.2">
      <c r="B5" s="153"/>
      <c r="C5" s="153"/>
    </row>
    <row r="6" spans="2:10" x14ac:dyDescent="0.2">
      <c r="B6" s="153"/>
      <c r="C6" s="153"/>
    </row>
    <row r="7" spans="2:10" x14ac:dyDescent="0.2">
      <c r="B7" s="153"/>
      <c r="C7" s="153"/>
    </row>
    <row r="8" spans="2:10" x14ac:dyDescent="0.2">
      <c r="B8" s="153"/>
      <c r="C8" s="153"/>
    </row>
    <row r="9" spans="2:10" x14ac:dyDescent="0.2">
      <c r="B9" s="153"/>
      <c r="C9" s="153"/>
    </row>
    <row r="10" spans="2:10" x14ac:dyDescent="0.2">
      <c r="B10" s="153"/>
      <c r="C10" s="153"/>
    </row>
    <row r="11" spans="2:10" x14ac:dyDescent="0.2">
      <c r="B11" s="155"/>
      <c r="C11" s="155"/>
    </row>
    <row r="12" spans="2:10" x14ac:dyDescent="0.2">
      <c r="B12" s="155"/>
      <c r="C12" s="155"/>
    </row>
    <row r="13" spans="2:10" x14ac:dyDescent="0.2">
      <c r="B13" s="155"/>
      <c r="C13" s="155"/>
    </row>
    <row r="14" spans="2:10" x14ac:dyDescent="0.2">
      <c r="B14" s="155"/>
      <c r="C14" s="155"/>
    </row>
    <row r="15" spans="2:10" x14ac:dyDescent="0.2">
      <c r="B15" s="155"/>
      <c r="C15" s="155"/>
    </row>
    <row r="16" spans="2:10" x14ac:dyDescent="0.2">
      <c r="B16" s="155"/>
      <c r="C16" s="155"/>
    </row>
    <row r="17" spans="2:3" x14ac:dyDescent="0.2">
      <c r="B17" s="155"/>
      <c r="C17" s="155"/>
    </row>
    <row r="18" spans="2:3" x14ac:dyDescent="0.2">
      <c r="B18" s="155"/>
      <c r="C18" s="155"/>
    </row>
    <row r="19" spans="2:3" x14ac:dyDescent="0.2">
      <c r="B19" s="155"/>
      <c r="C19" s="155"/>
    </row>
    <row r="20" spans="2:3" x14ac:dyDescent="0.2">
      <c r="B20" s="155"/>
      <c r="C20" s="155"/>
    </row>
    <row r="21" spans="2:3" x14ac:dyDescent="0.2">
      <c r="B21" s="155"/>
      <c r="C21" s="155"/>
    </row>
    <row r="22" spans="2:3" x14ac:dyDescent="0.2">
      <c r="B22" s="155"/>
      <c r="C22" s="155"/>
    </row>
    <row r="23" spans="2:3" x14ac:dyDescent="0.2">
      <c r="B23" s="155"/>
      <c r="C23" s="155"/>
    </row>
    <row r="24" spans="2:3" x14ac:dyDescent="0.2">
      <c r="B24" s="155"/>
      <c r="C24" s="155"/>
    </row>
    <row r="25" spans="2:3" x14ac:dyDescent="0.2">
      <c r="B25" s="155"/>
      <c r="C25" s="155"/>
    </row>
    <row r="26" spans="2:3" x14ac:dyDescent="0.2">
      <c r="B26" s="155"/>
      <c r="C26" s="155"/>
    </row>
    <row r="27" spans="2:3" x14ac:dyDescent="0.2">
      <c r="B27" s="155"/>
      <c r="C27" s="155"/>
    </row>
    <row r="28" spans="2:3" x14ac:dyDescent="0.2">
      <c r="B28" s="155"/>
      <c r="C28" s="155"/>
    </row>
    <row r="29" spans="2:3" x14ac:dyDescent="0.2">
      <c r="B29" s="155"/>
      <c r="C29" s="155"/>
    </row>
    <row r="30" spans="2:3" x14ac:dyDescent="0.2">
      <c r="B30" s="155"/>
      <c r="C30" s="155"/>
    </row>
    <row r="31" spans="2:3" x14ac:dyDescent="0.2">
      <c r="B31" s="155"/>
      <c r="C31" s="155"/>
    </row>
    <row r="32" spans="2:3" x14ac:dyDescent="0.2">
      <c r="B32" s="155"/>
      <c r="C32" s="155"/>
    </row>
    <row r="33" spans="2:3" x14ac:dyDescent="0.2">
      <c r="B33" s="155"/>
      <c r="C33" s="155"/>
    </row>
    <row r="34" spans="2:3" x14ac:dyDescent="0.2">
      <c r="B34" s="155"/>
      <c r="C34" s="155"/>
    </row>
    <row r="35" spans="2:3" x14ac:dyDescent="0.2">
      <c r="B35" s="155"/>
      <c r="C35" s="155"/>
    </row>
    <row r="36" spans="2:3" x14ac:dyDescent="0.2">
      <c r="B36" s="155"/>
      <c r="C36" s="155"/>
    </row>
    <row r="37" spans="2:3" x14ac:dyDescent="0.2">
      <c r="B37" s="155"/>
      <c r="C37" s="155"/>
    </row>
    <row r="38" spans="2:3" x14ac:dyDescent="0.2">
      <c r="B38" s="155"/>
      <c r="C38" s="155"/>
    </row>
    <row r="39" spans="2:3" x14ac:dyDescent="0.2">
      <c r="B39" s="155"/>
      <c r="C39" s="155"/>
    </row>
    <row r="40" spans="2:3" x14ac:dyDescent="0.2">
      <c r="B40" s="155"/>
      <c r="C40" s="155"/>
    </row>
    <row r="41" spans="2:3" x14ac:dyDescent="0.2">
      <c r="B41" s="155"/>
      <c r="C41" s="155"/>
    </row>
    <row r="42" spans="2:3" x14ac:dyDescent="0.2">
      <c r="B42" s="155"/>
      <c r="C42" s="155"/>
    </row>
    <row r="43" spans="2:3" x14ac:dyDescent="0.2">
      <c r="B43" s="155"/>
      <c r="C43" s="155"/>
    </row>
    <row r="44" spans="2:3" x14ac:dyDescent="0.2">
      <c r="B44" s="155"/>
      <c r="C44" s="155"/>
    </row>
    <row r="45" spans="2:3" x14ac:dyDescent="0.2">
      <c r="B45" s="155"/>
      <c r="C45" s="155"/>
    </row>
    <row r="46" spans="2:3" x14ac:dyDescent="0.2">
      <c r="B46" s="155"/>
      <c r="C46" s="155"/>
    </row>
    <row r="47" spans="2:3" x14ac:dyDescent="0.2">
      <c r="B47" s="155"/>
      <c r="C47" s="155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PlaningProd</vt:lpstr>
      <vt:lpstr>Vacances et jours feriés</vt:lpstr>
      <vt:lpstr>PlaningProd!Print_Area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Diama</dc:creator>
  <cp:lastModifiedBy>gobiuser</cp:lastModifiedBy>
  <cp:lastPrinted>2017-01-23T15:09:49Z</cp:lastPrinted>
  <dcterms:created xsi:type="dcterms:W3CDTF">2016-07-19T12:56:21Z</dcterms:created>
  <dcterms:modified xsi:type="dcterms:W3CDTF">2017-04-06T08:46:53Z</dcterms:modified>
</cp:coreProperties>
</file>