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omments2.xml" ContentType="application/vnd.openxmlformats-officedocument.spreadsheetml.comments+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harts/chart4.xml" ContentType="application/vnd.openxmlformats-officedocument.drawingml.chart+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pivotTables/pivotTable6.xml" ContentType="application/vnd.openxmlformats-officedocument.spreadsheetml.pivotTable+xml"/>
  <Override PartName="/xl/pivotTables/pivotTable7.xml" ContentType="application/vnd.openxmlformats-officedocument.spreadsheetml.pivotTable+xml"/>
  <Override PartName="/xl/pivotTables/pivotTable8.xml" ContentType="application/vnd.openxmlformats-officedocument.spreadsheetml.pivotTable+xml"/>
  <Override PartName="/xl/pivotTables/pivotTable9.xml" ContentType="application/vnd.openxmlformats-officedocument.spreadsheetml.pivotTable+xml"/>
  <Override PartName="/xl/pivotTables/pivotTable10.xml" ContentType="application/vnd.openxmlformats-officedocument.spreadsheetml.pivotTable+xml"/>
  <Override PartName="/xl/drawings/drawing2.xml" ContentType="application/vnd.openxmlformats-officedocument.drawing+xml"/>
  <Override PartName="/xl/charts/chart5.xml" ContentType="application/vnd.openxmlformats-officedocument.drawingml.chart+xml"/>
  <Override PartName="/xl/charts/chart6.xml" ContentType="application/vnd.openxmlformats-officedocument.drawingml.chart+xml"/>
  <Override PartName="/xl/charts/chart7.xml" ContentType="application/vnd.openxmlformats-officedocument.drawingml.chart+xml"/>
  <Override PartName="/xl/charts/chart8.xml" ContentType="application/vnd.openxmlformats-officedocument.drawingml.chart+xml"/>
  <Override PartName="/xl/charts/chart9.xml" ContentType="application/vnd.openxmlformats-officedocument.drawingml.chart+xml"/>
  <Override PartName="/xl/charts/chart10.xml" ContentType="application/vnd.openxmlformats-officedocument.drawingml.chart+xml"/>
  <Override PartName="/xl/charts/chart11.xml" ContentType="application/vnd.openxmlformats-officedocument.drawingml.chart+xml"/>
  <Override PartName="/xl/comments3.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80" yWindow="1596" windowWidth="9936" windowHeight="8472" tabRatio="707" activeTab="1"/>
  </bookViews>
  <sheets>
    <sheet name="TUTORIEL" sheetId="11" r:id="rId1"/>
    <sheet name="Suivi des documents qualité" sheetId="1" r:id="rId2"/>
    <sheet name="Suivi documents NON référencés" sheetId="4" state="hidden" r:id="rId3"/>
    <sheet name="Analyse générale" sheetId="5" r:id="rId4"/>
    <sheet name="Analyse détaillée" sheetId="6" r:id="rId5"/>
    <sheet name="Analyse par processus" sheetId="7" r:id="rId6"/>
    <sheet name="Liste déroulante Etape" sheetId="10" r:id="rId7"/>
    <sheet name="Liste déroulante Suite à donner" sheetId="2" r:id="rId8"/>
    <sheet name="Feuil3" sheetId="3" r:id="rId9"/>
  </sheets>
  <definedNames>
    <definedName name="_xlnm._FilterDatabase" localSheetId="1" hidden="1">'Suivi des documents qualité'!$A$7:$CD$36</definedName>
    <definedName name="_xlnm._FilterDatabase" localSheetId="2" hidden="1">'Suivi documents NON référencés'!$A$2:$BQ$2</definedName>
    <definedName name="_xlnm.Print_Area" localSheetId="4">'Analyse détaillée'!$A$1:$U$404</definedName>
    <definedName name="_xlnm.Print_Area" localSheetId="1">'Suivi des documents qualité'!$A$1:$CD$18</definedName>
    <definedName name="_xlnm.Print_Area" localSheetId="2">'Suivi documents NON référencés'!$A$1:$BQ$3</definedName>
    <definedName name="_xlnm.Print_Area" localSheetId="0">TUTORIEL!$A$1:$T$180</definedName>
  </definedNames>
  <calcPr calcId="145621"/>
  <pivotCaches>
    <pivotCache cacheId="0" r:id="rId10"/>
    <pivotCache cacheId="1" r:id="rId11"/>
  </pivotCaches>
</workbook>
</file>

<file path=xl/calcChain.xml><?xml version="1.0" encoding="utf-8"?>
<calcChain xmlns="http://schemas.openxmlformats.org/spreadsheetml/2006/main">
  <c r="L4" i="5" l="1"/>
  <c r="J4" i="5"/>
  <c r="H4" i="5"/>
  <c r="F4" i="5"/>
  <c r="D4" i="5"/>
  <c r="H10" i="5"/>
  <c r="J11" i="5"/>
  <c r="J12" i="5"/>
  <c r="J13" i="5"/>
  <c r="J14" i="5"/>
  <c r="J15" i="5"/>
  <c r="J16" i="5"/>
  <c r="J17" i="5"/>
  <c r="J18" i="5"/>
  <c r="J19" i="5"/>
  <c r="J20" i="5"/>
  <c r="J21" i="5"/>
  <c r="J10" i="5"/>
  <c r="AF12" i="1"/>
  <c r="B4" i="5"/>
  <c r="B24" i="7" l="1"/>
  <c r="A24" i="7"/>
  <c r="B23" i="7"/>
  <c r="A23" i="7"/>
  <c r="B22" i="7"/>
  <c r="A22" i="7"/>
  <c r="B21" i="7"/>
  <c r="A21" i="7"/>
  <c r="B20" i="7"/>
  <c r="A20" i="7"/>
  <c r="B19" i="7"/>
  <c r="A19" i="7"/>
  <c r="B18" i="7"/>
  <c r="A18" i="7"/>
  <c r="B17" i="7"/>
  <c r="A17" i="7"/>
  <c r="B16" i="7"/>
  <c r="A16" i="7"/>
  <c r="B15" i="7"/>
  <c r="A15" i="7"/>
  <c r="B14" i="7"/>
  <c r="A14" i="7"/>
  <c r="B13" i="7"/>
  <c r="A13" i="7"/>
  <c r="B12" i="7"/>
  <c r="A12" i="7"/>
  <c r="B11" i="7"/>
  <c r="A11" i="7"/>
  <c r="B10" i="7"/>
  <c r="A10" i="7"/>
  <c r="B9" i="7"/>
  <c r="A9" i="7"/>
  <c r="B8" i="7"/>
  <c r="A8" i="7"/>
  <c r="B7" i="7"/>
  <c r="A7" i="7"/>
  <c r="B6" i="7"/>
  <c r="A6" i="7"/>
  <c r="B5" i="7"/>
  <c r="A5" i="7"/>
  <c r="B4" i="7"/>
  <c r="A4" i="7"/>
  <c r="J23" i="5"/>
  <c r="J22" i="5"/>
  <c r="L21" i="5"/>
  <c r="L22" i="5" s="1"/>
  <c r="G21" i="5"/>
  <c r="F21" i="5"/>
  <c r="L20" i="5"/>
  <c r="G20" i="5"/>
  <c r="F20" i="5"/>
  <c r="L19" i="5"/>
  <c r="G19" i="5"/>
  <c r="F19" i="5"/>
  <c r="L18" i="5"/>
  <c r="G18" i="5"/>
  <c r="F18" i="5"/>
  <c r="L17" i="5"/>
  <c r="G17" i="5"/>
  <c r="F17" i="5"/>
  <c r="L16" i="5"/>
  <c r="G16" i="5"/>
  <c r="F16" i="5"/>
  <c r="L15" i="5"/>
  <c r="G15" i="5"/>
  <c r="F15" i="5"/>
  <c r="L14" i="5"/>
  <c r="G14" i="5"/>
  <c r="F14" i="5"/>
  <c r="L13" i="5"/>
  <c r="G13" i="5"/>
  <c r="F13" i="5"/>
  <c r="L12" i="5"/>
  <c r="G12" i="5"/>
  <c r="F12" i="5"/>
  <c r="L11" i="5"/>
  <c r="G11" i="5"/>
  <c r="F11" i="5"/>
  <c r="L10" i="5"/>
  <c r="G10" i="5"/>
  <c r="K4" i="5"/>
  <c r="I4" i="5"/>
  <c r="G4" i="5"/>
  <c r="Y4" i="4"/>
  <c r="X4" i="4"/>
  <c r="V4" i="4"/>
  <c r="U4" i="4"/>
  <c r="M4" i="4"/>
  <c r="I4" i="4"/>
  <c r="H4" i="4"/>
  <c r="Y3" i="4"/>
  <c r="X3" i="4"/>
  <c r="V3" i="4"/>
  <c r="U3" i="4"/>
  <c r="M3" i="4"/>
  <c r="I3" i="4"/>
  <c r="H3" i="4"/>
  <c r="AI36" i="1"/>
  <c r="AH36" i="1"/>
  <c r="AF36" i="1"/>
  <c r="AE36" i="1"/>
  <c r="Q36" i="1"/>
  <c r="M36" i="1"/>
  <c r="I36" i="1"/>
  <c r="H36" i="1"/>
  <c r="AI35" i="1"/>
  <c r="AH35" i="1"/>
  <c r="AF35" i="1"/>
  <c r="AE35" i="1"/>
  <c r="Q35" i="1"/>
  <c r="M35" i="1"/>
  <c r="I35" i="1"/>
  <c r="H35" i="1"/>
  <c r="AI34" i="1"/>
  <c r="AH34" i="1"/>
  <c r="AF34" i="1"/>
  <c r="AE34" i="1"/>
  <c r="Q34" i="1"/>
  <c r="M34" i="1"/>
  <c r="I34" i="1"/>
  <c r="H34" i="1"/>
  <c r="AI33" i="1"/>
  <c r="AH33" i="1"/>
  <c r="AF33" i="1"/>
  <c r="AE33" i="1"/>
  <c r="Q33" i="1"/>
  <c r="M33" i="1"/>
  <c r="I33" i="1"/>
  <c r="H33" i="1"/>
  <c r="AI32" i="1"/>
  <c r="AH32" i="1"/>
  <c r="AF32" i="1"/>
  <c r="AE32" i="1"/>
  <c r="Q32" i="1"/>
  <c r="M32" i="1"/>
  <c r="I32" i="1"/>
  <c r="H32" i="1"/>
  <c r="AI31" i="1"/>
  <c r="AH31" i="1"/>
  <c r="AF31" i="1"/>
  <c r="AE31" i="1"/>
  <c r="Q31" i="1"/>
  <c r="M31" i="1"/>
  <c r="I31" i="1"/>
  <c r="H31" i="1"/>
  <c r="AI30" i="1"/>
  <c r="AH30" i="1"/>
  <c r="AF30" i="1"/>
  <c r="AE30" i="1"/>
  <c r="Q30" i="1"/>
  <c r="M30" i="1"/>
  <c r="I30" i="1"/>
  <c r="H30" i="1"/>
  <c r="AI29" i="1"/>
  <c r="AH29" i="1"/>
  <c r="AF29" i="1"/>
  <c r="AE29" i="1"/>
  <c r="Q29" i="1"/>
  <c r="M29" i="1"/>
  <c r="I29" i="1"/>
  <c r="H29" i="1"/>
  <c r="AI28" i="1"/>
  <c r="AH28" i="1"/>
  <c r="AF28" i="1"/>
  <c r="AE28" i="1"/>
  <c r="Q28" i="1"/>
  <c r="M28" i="1"/>
  <c r="I28" i="1"/>
  <c r="H28" i="1"/>
  <c r="AI27" i="1"/>
  <c r="AH27" i="1"/>
  <c r="AF27" i="1"/>
  <c r="AE27" i="1"/>
  <c r="Q27" i="1"/>
  <c r="M27" i="1"/>
  <c r="I27" i="1"/>
  <c r="H27" i="1"/>
  <c r="AI26" i="1"/>
  <c r="AH26" i="1"/>
  <c r="AF26" i="1"/>
  <c r="AE26" i="1"/>
  <c r="Q26" i="1"/>
  <c r="M26" i="1"/>
  <c r="I26" i="1"/>
  <c r="H26" i="1"/>
  <c r="AI25" i="1"/>
  <c r="AH25" i="1"/>
  <c r="AF25" i="1"/>
  <c r="AE25" i="1"/>
  <c r="Q25" i="1"/>
  <c r="M25" i="1"/>
  <c r="I25" i="1"/>
  <c r="H25" i="1"/>
  <c r="AI24" i="1"/>
  <c r="AH24" i="1"/>
  <c r="AF24" i="1"/>
  <c r="AE24" i="1"/>
  <c r="Q24" i="1"/>
  <c r="M24" i="1"/>
  <c r="I24" i="1"/>
  <c r="H24" i="1"/>
  <c r="AI23" i="1"/>
  <c r="AH23" i="1"/>
  <c r="AF23" i="1"/>
  <c r="AE23" i="1"/>
  <c r="Q23" i="1"/>
  <c r="M23" i="1"/>
  <c r="I23" i="1"/>
  <c r="H23" i="1"/>
  <c r="AI22" i="1"/>
  <c r="AH22" i="1"/>
  <c r="AF22" i="1"/>
  <c r="AE22" i="1"/>
  <c r="Q22" i="1"/>
  <c r="M22" i="1"/>
  <c r="I22" i="1"/>
  <c r="H22" i="1"/>
  <c r="AI21" i="1"/>
  <c r="AH21" i="1"/>
  <c r="AF21" i="1"/>
  <c r="AE21" i="1"/>
  <c r="Q21" i="1"/>
  <c r="M21" i="1"/>
  <c r="I21" i="1"/>
  <c r="H21" i="1"/>
  <c r="AI20" i="1"/>
  <c r="AH20" i="1"/>
  <c r="AF20" i="1"/>
  <c r="AE20" i="1"/>
  <c r="Q20" i="1"/>
  <c r="M20" i="1"/>
  <c r="I20" i="1"/>
  <c r="H20" i="1"/>
  <c r="AI19" i="1"/>
  <c r="AH19" i="1"/>
  <c r="AF19" i="1"/>
  <c r="AE19" i="1"/>
  <c r="Q19" i="1"/>
  <c r="M19" i="1"/>
  <c r="I19" i="1"/>
  <c r="H19" i="1"/>
  <c r="AI18" i="1"/>
  <c r="AH18" i="1"/>
  <c r="AF18" i="1"/>
  <c r="AE18" i="1"/>
  <c r="Q18" i="1"/>
  <c r="M18" i="1"/>
  <c r="I18" i="1"/>
  <c r="H18" i="1"/>
  <c r="AI17" i="1"/>
  <c r="AH17" i="1"/>
  <c r="AF17" i="1"/>
  <c r="AE17" i="1"/>
  <c r="Q17" i="1"/>
  <c r="M17" i="1"/>
  <c r="I17" i="1"/>
  <c r="H17" i="1"/>
  <c r="AI16" i="1"/>
  <c r="AH16" i="1"/>
  <c r="AF16" i="1"/>
  <c r="AE16" i="1"/>
  <c r="Q16" i="1"/>
  <c r="M16" i="1"/>
  <c r="I16" i="1"/>
  <c r="H16" i="1"/>
  <c r="AI15" i="1"/>
  <c r="AH15" i="1"/>
  <c r="AF15" i="1"/>
  <c r="AE15" i="1"/>
  <c r="Q15" i="1"/>
  <c r="M15" i="1"/>
  <c r="I15" i="1"/>
  <c r="H15" i="1"/>
  <c r="AI14" i="1"/>
  <c r="AH14" i="1"/>
  <c r="AF14" i="1"/>
  <c r="AE14" i="1"/>
  <c r="Q14" i="1"/>
  <c r="M14" i="1"/>
  <c r="I14" i="1"/>
  <c r="H14" i="1"/>
  <c r="AI13" i="1"/>
  <c r="AH13" i="1"/>
  <c r="AF13" i="1"/>
  <c r="AE13" i="1"/>
  <c r="Q13" i="1"/>
  <c r="M13" i="1"/>
  <c r="I13" i="1"/>
  <c r="H13" i="1"/>
  <c r="AI12" i="1"/>
  <c r="AH12" i="1"/>
  <c r="AE12" i="1"/>
  <c r="Q12" i="1"/>
  <c r="M12" i="1"/>
  <c r="I12" i="1"/>
  <c r="H12" i="1"/>
  <c r="AI11" i="1"/>
  <c r="AH11" i="1"/>
  <c r="AF11" i="1"/>
  <c r="AE11" i="1"/>
  <c r="Q11" i="1"/>
  <c r="M11" i="1"/>
  <c r="I11" i="1"/>
  <c r="H11" i="1"/>
  <c r="AI10" i="1"/>
  <c r="AH10" i="1"/>
  <c r="AF10" i="1"/>
  <c r="AE10" i="1"/>
  <c r="Q10" i="1"/>
  <c r="M10" i="1"/>
  <c r="I10" i="1"/>
  <c r="H10" i="1"/>
  <c r="AI9" i="1"/>
  <c r="AH9" i="1"/>
  <c r="AF9" i="1"/>
  <c r="AE9" i="1"/>
  <c r="Q9" i="1"/>
  <c r="M9" i="1"/>
  <c r="I9" i="1"/>
  <c r="H9" i="1"/>
  <c r="AI8" i="1"/>
  <c r="AH8" i="1"/>
  <c r="AF8" i="1"/>
  <c r="AE8" i="1"/>
  <c r="Q8" i="1"/>
  <c r="M8" i="1"/>
  <c r="I8" i="1"/>
  <c r="H8" i="1"/>
  <c r="B25" i="7" l="1"/>
  <c r="H12" i="5"/>
  <c r="H16" i="5"/>
  <c r="H20" i="5"/>
  <c r="H13" i="5"/>
  <c r="H17" i="5"/>
  <c r="H21" i="5"/>
  <c r="H14" i="5"/>
  <c r="H18" i="5"/>
  <c r="H11" i="5"/>
  <c r="H15" i="5"/>
  <c r="H19" i="5"/>
  <c r="D11" i="5"/>
  <c r="D15" i="5"/>
  <c r="D19" i="5"/>
  <c r="D12" i="5"/>
  <c r="D16" i="5"/>
  <c r="D20" i="5"/>
  <c r="D13" i="5"/>
  <c r="D17" i="5"/>
  <c r="D21" i="5"/>
  <c r="D14" i="5"/>
  <c r="D18" i="5"/>
  <c r="C4" i="5"/>
  <c r="M4" i="5" s="1"/>
  <c r="G24" i="7"/>
  <c r="F10" i="5"/>
  <c r="F22" i="5" s="1"/>
  <c r="F23" i="5" s="1"/>
  <c r="F4" i="7"/>
  <c r="F8" i="7"/>
  <c r="L23" i="5"/>
  <c r="D4" i="7"/>
  <c r="H4" i="7"/>
  <c r="D5" i="7"/>
  <c r="H5" i="7"/>
  <c r="D6" i="7"/>
  <c r="H6" i="7"/>
  <c r="D7" i="7"/>
  <c r="H7" i="7"/>
  <c r="D8" i="7"/>
  <c r="H8" i="7"/>
  <c r="D9" i="7"/>
  <c r="H9" i="7"/>
  <c r="D10" i="7"/>
  <c r="H10" i="7"/>
  <c r="D11" i="7"/>
  <c r="H11" i="7"/>
  <c r="D12" i="7"/>
  <c r="H12" i="7"/>
  <c r="D13" i="7"/>
  <c r="H13" i="7"/>
  <c r="D14" i="7"/>
  <c r="H14" i="7"/>
  <c r="D15" i="7"/>
  <c r="H15" i="7"/>
  <c r="D16" i="7"/>
  <c r="H16" i="7"/>
  <c r="D17" i="7"/>
  <c r="H17" i="7"/>
  <c r="D18" i="7"/>
  <c r="H18" i="7"/>
  <c r="D19" i="7"/>
  <c r="H19" i="7"/>
  <c r="D20" i="7"/>
  <c r="H20" i="7"/>
  <c r="D21" i="7"/>
  <c r="H21" i="7"/>
  <c r="D22" i="7"/>
  <c r="H22" i="7"/>
  <c r="D23" i="7"/>
  <c r="H23" i="7"/>
  <c r="D24" i="7"/>
  <c r="H24" i="7"/>
  <c r="F5" i="7"/>
  <c r="F9" i="7"/>
  <c r="D10" i="5"/>
  <c r="E4" i="7"/>
  <c r="E5" i="7"/>
  <c r="E6" i="7"/>
  <c r="E7" i="7"/>
  <c r="E8" i="7"/>
  <c r="E9" i="7"/>
  <c r="E10" i="7"/>
  <c r="E11" i="7"/>
  <c r="E12" i="7"/>
  <c r="E13" i="7"/>
  <c r="E14" i="7"/>
  <c r="E15" i="7"/>
  <c r="E16" i="7"/>
  <c r="E17" i="7"/>
  <c r="E18" i="7"/>
  <c r="E19" i="7"/>
  <c r="E20" i="7"/>
  <c r="E21" i="7"/>
  <c r="E22" i="7"/>
  <c r="E23" i="7"/>
  <c r="E24" i="7"/>
  <c r="F7" i="7"/>
  <c r="F10" i="7"/>
  <c r="F11" i="7"/>
  <c r="F12" i="7"/>
  <c r="F13" i="7"/>
  <c r="F14" i="7"/>
  <c r="F15" i="7"/>
  <c r="F16" i="7"/>
  <c r="F17" i="7"/>
  <c r="F18" i="7"/>
  <c r="F19" i="7"/>
  <c r="F20" i="7"/>
  <c r="F21" i="7"/>
  <c r="F22" i="7"/>
  <c r="F23" i="7"/>
  <c r="F24" i="7"/>
  <c r="F6" i="7"/>
  <c r="G22" i="5"/>
  <c r="G23" i="5" s="1"/>
  <c r="G4" i="7"/>
  <c r="G5" i="7"/>
  <c r="G6" i="7"/>
  <c r="G7" i="7"/>
  <c r="G8" i="7"/>
  <c r="G9" i="7"/>
  <c r="G10" i="7"/>
  <c r="G11" i="7"/>
  <c r="G12" i="7"/>
  <c r="G13" i="7"/>
  <c r="G14" i="7"/>
  <c r="G15" i="7"/>
  <c r="G16" i="7"/>
  <c r="G17" i="7"/>
  <c r="G18" i="7"/>
  <c r="G19" i="7"/>
  <c r="G20" i="7"/>
  <c r="G21" i="7"/>
  <c r="G22" i="7"/>
  <c r="G23" i="7"/>
  <c r="H22" i="5" l="1"/>
  <c r="H23" i="5" s="1"/>
  <c r="E4" i="5"/>
  <c r="E25" i="7"/>
  <c r="C24" i="7"/>
  <c r="C22" i="7"/>
  <c r="C20" i="7"/>
  <c r="C18" i="7"/>
  <c r="C16" i="7"/>
  <c r="C14" i="7"/>
  <c r="C12" i="7"/>
  <c r="C10" i="7"/>
  <c r="C8" i="7"/>
  <c r="C6" i="7"/>
  <c r="D25" i="7"/>
  <c r="C4" i="7"/>
  <c r="G25" i="7"/>
  <c r="C23" i="7"/>
  <c r="C21" i="7"/>
  <c r="C19" i="7"/>
  <c r="C17" i="7"/>
  <c r="C15" i="7"/>
  <c r="C13" i="7"/>
  <c r="C11" i="7"/>
  <c r="C9" i="7"/>
  <c r="C7" i="7"/>
  <c r="C5" i="7"/>
  <c r="H25" i="7"/>
  <c r="F25" i="7"/>
  <c r="C10" i="5"/>
  <c r="C11" i="5" s="1"/>
  <c r="B10" i="5"/>
  <c r="B11" i="5" s="1"/>
  <c r="K11" i="5" s="1"/>
  <c r="D22" i="5"/>
  <c r="D23" i="5" s="1"/>
  <c r="C25" i="7" l="1"/>
  <c r="I10" i="5"/>
  <c r="B12" i="5"/>
  <c r="K12" i="5" s="1"/>
  <c r="M10" i="5"/>
  <c r="I11" i="5"/>
  <c r="E10" i="5"/>
  <c r="K10" i="5"/>
  <c r="C12" i="5"/>
  <c r="M11" i="5"/>
  <c r="E11" i="5"/>
  <c r="I12" i="5" l="1"/>
  <c r="B13" i="5"/>
  <c r="B14" i="5" s="1"/>
  <c r="B15" i="5" s="1"/>
  <c r="C13" i="5"/>
  <c r="M12" i="5"/>
  <c r="E12" i="5"/>
  <c r="K13" i="5" l="1"/>
  <c r="K14" i="5"/>
  <c r="I14" i="5"/>
  <c r="I13" i="5"/>
  <c r="K15" i="5"/>
  <c r="B16" i="5"/>
  <c r="I15" i="5"/>
  <c r="C14" i="5"/>
  <c r="M13" i="5"/>
  <c r="E13" i="5"/>
  <c r="K16" i="5" l="1"/>
  <c r="B17" i="5"/>
  <c r="I16" i="5"/>
  <c r="C15" i="5"/>
  <c r="M14" i="5"/>
  <c r="E14" i="5"/>
  <c r="B18" i="5" l="1"/>
  <c r="I17" i="5"/>
  <c r="K17" i="5"/>
  <c r="C16" i="5"/>
  <c r="M15" i="5"/>
  <c r="E15" i="5"/>
  <c r="B19" i="5" l="1"/>
  <c r="I18" i="5"/>
  <c r="K18" i="5"/>
  <c r="C17" i="5"/>
  <c r="M16" i="5"/>
  <c r="E16" i="5"/>
  <c r="K19" i="5" l="1"/>
  <c r="B20" i="5"/>
  <c r="I19" i="5"/>
  <c r="C18" i="5"/>
  <c r="M17" i="5"/>
  <c r="E17" i="5"/>
  <c r="K20" i="5" l="1"/>
  <c r="B21" i="5"/>
  <c r="I20" i="5"/>
  <c r="C19" i="5"/>
  <c r="M18" i="5"/>
  <c r="E18" i="5"/>
  <c r="B22" i="5" l="1"/>
  <c r="I21" i="5"/>
  <c r="K21" i="5"/>
  <c r="C20" i="5"/>
  <c r="M19" i="5"/>
  <c r="E19" i="5"/>
  <c r="B23" i="5" l="1"/>
  <c r="I22" i="5"/>
  <c r="K22" i="5"/>
  <c r="C21" i="5"/>
  <c r="M20" i="5"/>
  <c r="E20" i="5"/>
  <c r="C22" i="5" l="1"/>
  <c r="M21" i="5"/>
  <c r="E21" i="5"/>
  <c r="C23" i="5" l="1"/>
  <c r="M22" i="5"/>
  <c r="E22" i="5"/>
</calcChain>
</file>

<file path=xl/comments1.xml><?xml version="1.0" encoding="utf-8"?>
<comments xmlns="http://schemas.openxmlformats.org/spreadsheetml/2006/main">
  <authors>
    <author>LAUBERTEAUX Eva</author>
    <author>Valued eMachines Customer</author>
  </authors>
  <commentList>
    <comment ref="G2" authorId="0">
      <text>
        <r>
          <rPr>
            <sz val="8"/>
            <color indexed="81"/>
            <rFont val="Tahoma"/>
            <family val="2"/>
          </rPr>
          <t xml:space="preserve">Inscrire la date de la demande faite auprès du service qualité.
Format de date : JJ/MM/AAAA
</t>
        </r>
      </text>
    </comment>
    <comment ref="H2" authorId="0">
      <text>
        <r>
          <rPr>
            <sz val="8"/>
            <color indexed="81"/>
            <rFont val="Tahoma"/>
            <family val="2"/>
          </rPr>
          <t xml:space="preserve">Ne rien saisir, le mois s'inscrit automatiquement.
</t>
        </r>
      </text>
    </comment>
    <comment ref="I2" authorId="0">
      <text>
        <r>
          <rPr>
            <sz val="8"/>
            <color indexed="81"/>
            <rFont val="Tahoma"/>
            <family val="2"/>
          </rPr>
          <t xml:space="preserve">Ne rien saisir, l'année s'inscrit automatiquement.
</t>
        </r>
      </text>
    </comment>
    <comment ref="J2" authorId="0">
      <text>
        <r>
          <rPr>
            <sz val="8"/>
            <color indexed="81"/>
            <rFont val="Tahoma"/>
            <family val="2"/>
          </rPr>
          <t xml:space="preserve">Inscrire les initiales du demandeur.
</t>
        </r>
      </text>
    </comment>
    <comment ref="K2" authorId="0">
      <text>
        <r>
          <rPr>
            <sz val="8"/>
            <color indexed="81"/>
            <rFont val="Tahoma"/>
            <family val="2"/>
          </rPr>
          <t>Inscrire le service du demandeur.</t>
        </r>
      </text>
    </comment>
    <comment ref="L2" authorId="0">
      <text>
        <r>
          <rPr>
            <sz val="8"/>
            <color indexed="81"/>
            <rFont val="Tahoma"/>
            <family val="2"/>
          </rPr>
          <t xml:space="preserve">Inscrire la date de traitement du document par le service qualité.
Format de date : JJ/MM/AAAA
</t>
        </r>
      </text>
    </comment>
    <comment ref="M2" authorId="0">
      <text>
        <r>
          <rPr>
            <sz val="8"/>
            <color indexed="81"/>
            <rFont val="Tahoma"/>
            <family val="2"/>
          </rPr>
          <t xml:space="preserve">Ne rien saisir, la calcul se fait automatiquement. Il d'agit du nombre de jours écoulés entre la date de la demande faite auprès du service qualité et la date de traitement du document.
</t>
        </r>
      </text>
    </comment>
    <comment ref="N2" authorId="1">
      <text>
        <r>
          <rPr>
            <b/>
            <sz val="8"/>
            <color indexed="81"/>
            <rFont val="Tahoma"/>
            <family val="2"/>
          </rPr>
          <t xml:space="preserve">Exemples de commentaires : 
</t>
        </r>
        <r>
          <rPr>
            <sz val="8"/>
            <color indexed="81"/>
            <rFont val="Tahoma"/>
            <family val="2"/>
          </rPr>
          <t>Relance par mail le … à …
Vu avec … le ...</t>
        </r>
        <r>
          <rPr>
            <sz val="8"/>
            <color indexed="81"/>
            <rFont val="Tahoma"/>
            <family val="2"/>
          </rPr>
          <t xml:space="preserve">
</t>
        </r>
      </text>
    </comment>
    <comment ref="P2" authorId="0">
      <text>
        <r>
          <rPr>
            <sz val="8"/>
            <color indexed="81"/>
            <rFont val="Tahoma"/>
            <family val="2"/>
          </rPr>
          <t xml:space="preserve">Inscrire les étapes du document. 
</t>
        </r>
        <r>
          <rPr>
            <b/>
            <sz val="8"/>
            <color indexed="81"/>
            <rFont val="Tahoma"/>
            <family val="2"/>
          </rPr>
          <t>ATTENTION (à des fins statistiques) :</t>
        </r>
        <r>
          <rPr>
            <sz val="8"/>
            <color indexed="81"/>
            <rFont val="Tahoma"/>
            <family val="2"/>
          </rPr>
          <t xml:space="preserve"> lorsqu'une ancienne version est remplacée par une nouvelle version, sélectionner l'option "inactif" dans la version précédente. Lorqu'un document comportant plusieurs versions est supprimés sélectionner l'option "supprimé" pour la derniere version du document et l'option "Inactif" pour les versions précédentes.
</t>
        </r>
      </text>
    </comment>
    <comment ref="R2" authorId="1">
      <text>
        <r>
          <rPr>
            <sz val="8"/>
            <color indexed="81"/>
            <rFont val="Tahoma"/>
            <family val="2"/>
          </rPr>
          <t>Inscrire les initiales du rédacteur.</t>
        </r>
      </text>
    </comment>
    <comment ref="S2" authorId="0">
      <text>
        <r>
          <rPr>
            <sz val="8"/>
            <color indexed="81"/>
            <rFont val="Tahoma"/>
            <family val="2"/>
          </rPr>
          <t xml:space="preserve">Format de date : 
JJ/MM/AAAA
</t>
        </r>
      </text>
    </comment>
    <comment ref="T2" authorId="0">
      <text>
        <r>
          <rPr>
            <sz val="8"/>
            <color indexed="81"/>
            <rFont val="Tahoma"/>
            <family val="2"/>
          </rPr>
          <t xml:space="preserve">Format de date : 
JJ/MM/AAAA
</t>
        </r>
      </text>
    </comment>
    <comment ref="U2" authorId="0">
      <text>
        <r>
          <rPr>
            <sz val="8"/>
            <color indexed="81"/>
            <rFont val="Tahoma"/>
            <family val="2"/>
          </rPr>
          <t xml:space="preserve">Le mois s'inscrit automatiquement
</t>
        </r>
      </text>
    </comment>
    <comment ref="V2" authorId="0">
      <text>
        <r>
          <rPr>
            <sz val="8"/>
            <color indexed="81"/>
            <rFont val="Tahoma"/>
            <family val="2"/>
          </rPr>
          <t xml:space="preserve">L'année s'inscrit automatiquement
</t>
        </r>
      </text>
    </comment>
    <comment ref="W2" authorId="0">
      <text>
        <r>
          <rPr>
            <sz val="8"/>
            <color indexed="81"/>
            <rFont val="Tahoma"/>
            <family val="2"/>
          </rPr>
          <t xml:space="preserve">Format de date : 
JJ/MM/AAAA
</t>
        </r>
      </text>
    </comment>
    <comment ref="X2" authorId="0">
      <text>
        <r>
          <rPr>
            <sz val="8"/>
            <color indexed="81"/>
            <rFont val="Tahoma"/>
            <family val="2"/>
          </rPr>
          <t xml:space="preserve">Le mois s'inscrit automatiquement
</t>
        </r>
      </text>
    </comment>
    <comment ref="Y2" authorId="0">
      <text>
        <r>
          <rPr>
            <sz val="8"/>
            <color indexed="81"/>
            <rFont val="Tahoma"/>
            <family val="2"/>
          </rPr>
          <t xml:space="preserve">L'année s'inscrit automatiquement
</t>
        </r>
      </text>
    </comment>
  </commentList>
</comments>
</file>

<file path=xl/comments2.xml><?xml version="1.0" encoding="utf-8"?>
<comments xmlns="http://schemas.openxmlformats.org/spreadsheetml/2006/main">
  <authors>
    <author>LAUBERTEAUX Eva</author>
    <author>VO Patrick</author>
  </authors>
  <commentList>
    <comment ref="B3" authorId="0">
      <text>
        <r>
          <rPr>
            <sz val="8"/>
            <color indexed="81"/>
            <rFont val="Tahoma"/>
            <family val="2"/>
          </rPr>
          <t xml:space="preserve">Nombre de documents dans la base de gestion documentaire applicables par année.
Egale au nombre de références
</t>
        </r>
      </text>
    </comment>
    <comment ref="C3" authorId="0">
      <text>
        <r>
          <rPr>
            <sz val="8"/>
            <color indexed="81"/>
            <rFont val="Tahoma"/>
            <family val="2"/>
          </rPr>
          <t xml:space="preserve">Ensemble des documents en cours de traitement (draft) + documents diffusés - documents supprimés
</t>
        </r>
      </text>
    </comment>
    <comment ref="D3" authorId="0">
      <text>
        <r>
          <rPr>
            <sz val="8"/>
            <color indexed="81"/>
            <rFont val="Tahoma"/>
            <family val="2"/>
          </rPr>
          <t>Nombre de documents diffusés par année. Colonnes F et G
Attention  : il ne s'agit pas du nombre de versions diffusées.</t>
        </r>
      </text>
    </comment>
    <comment ref="F3" authorId="0">
      <text>
        <r>
          <rPr>
            <sz val="8"/>
            <color indexed="81"/>
            <rFont val="Tahoma"/>
            <family val="2"/>
          </rPr>
          <t>Ensemble des documents diffusés avec une version égale à 1 par année.</t>
        </r>
      </text>
    </comment>
    <comment ref="G3" authorId="0">
      <text>
        <r>
          <rPr>
            <sz val="8"/>
            <color indexed="81"/>
            <rFont val="Tahoma"/>
            <family val="2"/>
          </rPr>
          <t xml:space="preserve">Ensemble des documents diffusés mais sans version 1.
</t>
        </r>
      </text>
    </comment>
    <comment ref="H3" authorId="0">
      <text>
        <r>
          <rPr>
            <sz val="8"/>
            <color indexed="81"/>
            <rFont val="Tahoma"/>
            <family val="2"/>
          </rPr>
          <t>Ensemble des documents modifiés avec une version égale à 2. Ce calcul prends également en compte les documents crées sans version 1.</t>
        </r>
      </text>
    </comment>
    <comment ref="J3" authorId="0">
      <text>
        <r>
          <rPr>
            <sz val="8"/>
            <color indexed="81"/>
            <rFont val="Tahoma"/>
            <family val="2"/>
          </rPr>
          <t xml:space="preserve">Ensemble des documents supprimés
</t>
        </r>
      </text>
    </comment>
    <comment ref="L3" authorId="0">
      <text>
        <r>
          <rPr>
            <sz val="8"/>
            <color indexed="81"/>
            <rFont val="Tahoma"/>
            <family val="2"/>
          </rPr>
          <t xml:space="preserve">Ensemble des documents encore en cours de traitement aujourd'hui. (ensemble des documents en draft).
</t>
        </r>
      </text>
    </comment>
    <comment ref="A5" authorId="1">
      <text>
        <r>
          <rPr>
            <b/>
            <sz val="8"/>
            <color indexed="81"/>
            <rFont val="Tahoma"/>
            <family val="2"/>
          </rPr>
          <t>VO Patrick:</t>
        </r>
        <r>
          <rPr>
            <sz val="8"/>
            <color indexed="81"/>
            <rFont val="Tahoma"/>
            <family val="2"/>
          </rPr>
          <t xml:space="preserve">
Insérer pour chaque fin d'année la valeur brute du total de l'année en cours</t>
        </r>
      </text>
    </comment>
  </commentList>
</comments>
</file>

<file path=xl/comments3.xml><?xml version="1.0" encoding="utf-8"?>
<comments xmlns="http://schemas.openxmlformats.org/spreadsheetml/2006/main">
  <authors>
    <author>LAUBERTEAUX Eva</author>
  </authors>
  <commentList>
    <comment ref="B3" authorId="0">
      <text>
        <r>
          <rPr>
            <sz val="8"/>
            <color indexed="81"/>
            <rFont val="Tahoma"/>
            <family val="2"/>
          </rPr>
          <t xml:space="preserve">Nombre de documents dans la base de gestion documentaire applicables par année.
Egale au nombre de références
</t>
        </r>
      </text>
    </comment>
    <comment ref="C3" authorId="0">
      <text>
        <r>
          <rPr>
            <sz val="8"/>
            <color indexed="81"/>
            <rFont val="Tahoma"/>
            <family val="2"/>
          </rPr>
          <t>Nombre de documents diffusés par année. Colonnes F et G
Attention  : il ne s'agit pas du nombre de versions diffusées.</t>
        </r>
      </text>
    </comment>
    <comment ref="F3" authorId="0">
      <text>
        <r>
          <rPr>
            <sz val="8"/>
            <color indexed="81"/>
            <rFont val="Tahoma"/>
            <family val="2"/>
          </rPr>
          <t>Ensemble des documents modifiés avec une version égale à 2. Ce calcul prends également en compte les documents crées sans version 1.</t>
        </r>
      </text>
    </comment>
    <comment ref="G3" authorId="0">
      <text>
        <r>
          <rPr>
            <sz val="8"/>
            <color indexed="81"/>
            <rFont val="Tahoma"/>
            <family val="2"/>
          </rPr>
          <t xml:space="preserve">Ensemble des documents supprimés
</t>
        </r>
      </text>
    </comment>
    <comment ref="H3" authorId="0">
      <text>
        <r>
          <rPr>
            <sz val="8"/>
            <color indexed="81"/>
            <rFont val="Tahoma"/>
            <family val="2"/>
          </rPr>
          <t xml:space="preserve">Ensemble des documents encore en cours de traitement aujourd'hui. (ensemble des documents en draft).
</t>
        </r>
      </text>
    </comment>
  </commentList>
</comments>
</file>

<file path=xl/sharedStrings.xml><?xml version="1.0" encoding="utf-8"?>
<sst xmlns="http://schemas.openxmlformats.org/spreadsheetml/2006/main" count="909" uniqueCount="486">
  <si>
    <t>juillet</t>
  </si>
  <si>
    <t>Inactif</t>
  </si>
  <si>
    <t>septembre</t>
  </si>
  <si>
    <t>Anesthésie</t>
  </si>
  <si>
    <t>-</t>
  </si>
  <si>
    <t>x</t>
  </si>
  <si>
    <t>Suppression</t>
  </si>
  <si>
    <t>Supprimé</t>
  </si>
  <si>
    <t>N. Zouramane</t>
  </si>
  <si>
    <t>octobre</t>
  </si>
  <si>
    <t>Création</t>
  </si>
  <si>
    <t>novembre</t>
  </si>
  <si>
    <t>mars</t>
  </si>
  <si>
    <t>Non renseigné</t>
  </si>
  <si>
    <t>février</t>
  </si>
  <si>
    <t>avril</t>
  </si>
  <si>
    <t>Diffusé</t>
  </si>
  <si>
    <t>mai</t>
  </si>
  <si>
    <t>janvier</t>
  </si>
  <si>
    <t>juin</t>
  </si>
  <si>
    <t>Admissions</t>
  </si>
  <si>
    <t>En cours d'avis / relecture</t>
  </si>
  <si>
    <t>DIM</t>
  </si>
  <si>
    <t>décembre</t>
  </si>
  <si>
    <t>Maternité</t>
  </si>
  <si>
    <t>A. Dunckel</t>
  </si>
  <si>
    <t>août</t>
  </si>
  <si>
    <t>En cours de création</t>
  </si>
  <si>
    <t>Chirurgie</t>
  </si>
  <si>
    <t>En cours de modification</t>
  </si>
  <si>
    <t>Ambulatoire</t>
  </si>
  <si>
    <t>En cours d'approbation</t>
  </si>
  <si>
    <t>ok</t>
  </si>
  <si>
    <t>Direction</t>
  </si>
  <si>
    <t>Technique</t>
  </si>
  <si>
    <t>Qualité</t>
  </si>
  <si>
    <t>RH</t>
  </si>
  <si>
    <t>Pharmacie</t>
  </si>
  <si>
    <t>D. STUDLER</t>
  </si>
  <si>
    <t>11. Sortie</t>
  </si>
  <si>
    <t>USC</t>
  </si>
  <si>
    <t>C. LACKER</t>
  </si>
  <si>
    <t>Administratif</t>
  </si>
  <si>
    <t>En cours d'avis/ relecture</t>
  </si>
  <si>
    <t>Diététique</t>
  </si>
  <si>
    <t>référente de site</t>
  </si>
  <si>
    <t>Facturation</t>
  </si>
  <si>
    <t>SSPI</t>
  </si>
  <si>
    <t>Médecine</t>
  </si>
  <si>
    <t>AMT</t>
  </si>
  <si>
    <t>Dr AFFENBERGER
Dr NOUDEM</t>
  </si>
  <si>
    <t>Archives</t>
  </si>
  <si>
    <t>C. Vix</t>
  </si>
  <si>
    <t>A. Feger-Falk</t>
  </si>
  <si>
    <t>Affaires réglementaires</t>
  </si>
  <si>
    <t>Annulé</t>
  </si>
  <si>
    <t>Informatique</t>
  </si>
  <si>
    <t>/</t>
  </si>
  <si>
    <t>EOH</t>
  </si>
  <si>
    <t xml:space="preserve"> </t>
  </si>
  <si>
    <t>En cours de test</t>
  </si>
  <si>
    <t>F. CHESNET</t>
  </si>
  <si>
    <t>Achats</t>
  </si>
  <si>
    <t>Referente de site</t>
  </si>
  <si>
    <t>Janvier</t>
  </si>
  <si>
    <t>NP</t>
  </si>
  <si>
    <t>Non applicable</t>
  </si>
  <si>
    <t>Octobre</t>
  </si>
  <si>
    <t>Juin</t>
  </si>
  <si>
    <t>Feuille de traçabilité tâches mensuelles USC ASH</t>
  </si>
  <si>
    <t>Septembre</t>
  </si>
  <si>
    <t>Mars</t>
  </si>
  <si>
    <t>Août</t>
  </si>
  <si>
    <t>Hotellerie</t>
  </si>
  <si>
    <t>Juillet</t>
  </si>
  <si>
    <t>Novembre</t>
  </si>
  <si>
    <t>Hôtellerie</t>
  </si>
  <si>
    <t>D. GAENG</t>
  </si>
  <si>
    <t>Equipe USC</t>
  </si>
  <si>
    <t>Chirugie</t>
  </si>
  <si>
    <t>Stérilisation</t>
  </si>
  <si>
    <t>L.CORBERI</t>
  </si>
  <si>
    <t>Endoscopie</t>
  </si>
  <si>
    <t>Maternite</t>
  </si>
  <si>
    <t>C. COCHARD</t>
  </si>
  <si>
    <t>En cours de vérification</t>
  </si>
  <si>
    <t>Economat</t>
  </si>
  <si>
    <t>M. AMAR</t>
  </si>
  <si>
    <t>Hotellier</t>
  </si>
  <si>
    <t>Biomédical</t>
  </si>
  <si>
    <t>diffusé</t>
  </si>
  <si>
    <t>AFF</t>
  </si>
  <si>
    <t>Poup</t>
  </si>
  <si>
    <t>C.A. PIETTE</t>
  </si>
  <si>
    <t>Restauration</t>
  </si>
  <si>
    <t>Référence du document</t>
  </si>
  <si>
    <t>Nouvelle référence</t>
  </si>
  <si>
    <t>Ancienne référence</t>
  </si>
  <si>
    <t>Version applicable</t>
  </si>
  <si>
    <t xml:space="preserve">Document sans V1 </t>
  </si>
  <si>
    <t>Titre du document</t>
  </si>
  <si>
    <t>Demande faite le</t>
  </si>
  <si>
    <t>Mois de la demande</t>
  </si>
  <si>
    <t>Année de la demande</t>
  </si>
  <si>
    <t>Par</t>
  </si>
  <si>
    <t>Service du demandeur</t>
  </si>
  <si>
    <t xml:space="preserve">Demande traitée par le service qualité le </t>
  </si>
  <si>
    <t>Temps écoulé avant le traitement du document</t>
  </si>
  <si>
    <t>Commentaires</t>
  </si>
  <si>
    <t>Création / Modification / Suppression</t>
  </si>
  <si>
    <t>Etape</t>
  </si>
  <si>
    <t>Document en draft</t>
  </si>
  <si>
    <t>Personne s'occupant du document</t>
  </si>
  <si>
    <t>Rédacteur</t>
  </si>
  <si>
    <t>Rédigé le</t>
  </si>
  <si>
    <t>En relecture chez</t>
  </si>
  <si>
    <t>En test au service</t>
  </si>
  <si>
    <t>Approbateur</t>
  </si>
  <si>
    <t>Approuvé le</t>
  </si>
  <si>
    <t>Signature
(En cours / ok)</t>
  </si>
  <si>
    <t>Vérificateur</t>
  </si>
  <si>
    <t>Vérifier le</t>
  </si>
  <si>
    <t xml:space="preserve">Relecteur </t>
  </si>
  <si>
    <t xml:space="preserve">Relu le </t>
  </si>
  <si>
    <t>Diffusé le</t>
  </si>
  <si>
    <t>Mois de diffusion</t>
  </si>
  <si>
    <t>Année de diffusion</t>
  </si>
  <si>
    <t>Supprimé le</t>
  </si>
  <si>
    <t>Mois de suppression</t>
  </si>
  <si>
    <t>Année de suppression</t>
  </si>
  <si>
    <t>Demande de suppression faite le, par</t>
  </si>
  <si>
    <t>Processus</t>
  </si>
  <si>
    <t>Sous processus</t>
  </si>
  <si>
    <t>Ss processus</t>
  </si>
  <si>
    <t>Finances / Contrôle de gestion / Compta</t>
  </si>
  <si>
    <t>Cahier d'astreinte ADMinistrative</t>
  </si>
  <si>
    <t>Standard</t>
  </si>
  <si>
    <t>ADMissions</t>
  </si>
  <si>
    <t>Urgences polyvalentes</t>
  </si>
  <si>
    <t>SOS Mains (D)</t>
  </si>
  <si>
    <t>Ambulatoire / Endoscopie</t>
  </si>
  <si>
    <t>Bloc opératoire</t>
  </si>
  <si>
    <t>Bloc d'accouchement (A)</t>
  </si>
  <si>
    <t>Maternité (A)</t>
  </si>
  <si>
    <t>Pouponnière (A)</t>
  </si>
  <si>
    <t>Chir (A)</t>
  </si>
  <si>
    <t>Médecine (A)</t>
  </si>
  <si>
    <t>Chir 1 (D)</t>
  </si>
  <si>
    <t>Chir 2 (D)</t>
  </si>
  <si>
    <t>Chir 3 (D)</t>
  </si>
  <si>
    <t>Médecine (D)</t>
  </si>
  <si>
    <t>A3 (CSO)</t>
  </si>
  <si>
    <t>B3 (CSO)</t>
  </si>
  <si>
    <t>B2 (CSO)</t>
  </si>
  <si>
    <t>SSR A (CSO)</t>
  </si>
  <si>
    <t>SSR B (CSO)</t>
  </si>
  <si>
    <t>Service de nuit (D)</t>
  </si>
  <si>
    <t>Brancardiers</t>
  </si>
  <si>
    <t>Logistique</t>
  </si>
  <si>
    <t>Achat</t>
  </si>
  <si>
    <t>Service technique</t>
  </si>
  <si>
    <t>Service informatique</t>
  </si>
  <si>
    <t>Si autre, précisez</t>
  </si>
  <si>
    <t>FICHIER DE SUIVI DES DOCUMENTS QUALITE</t>
  </si>
  <si>
    <t>DESTINATAIRE DE LA DIFFUSION (par mail)</t>
  </si>
  <si>
    <t xml:space="preserve">DESTINATAIRE DE LA DIFFUSION </t>
  </si>
  <si>
    <t>Référence externe du document 
(par le rédacteur)</t>
  </si>
  <si>
    <t>Site : 
A
D
O
I pour Intersites</t>
  </si>
  <si>
    <t>Origine/source</t>
  </si>
  <si>
    <t>Responsable interne de la mise à jour</t>
  </si>
  <si>
    <t>Périodicité de la mise à jour</t>
  </si>
  <si>
    <t>Création
/
Modification
/
Suppression</t>
  </si>
  <si>
    <t>Personne s'occupant du document
au service qualité</t>
  </si>
  <si>
    <t>Cahier d'astreinte 
administrative</t>
  </si>
  <si>
    <t>I</t>
  </si>
  <si>
    <t>Liste des opérateurs funéraires du bas-rhin</t>
  </si>
  <si>
    <t>Préfecture du bas-rhin
Direction de l'administration générale
Bureau de la réglementation</t>
  </si>
  <si>
    <t>Annuelle</t>
  </si>
  <si>
    <t>AD le 04/01/2016 : document en annexe du plan blanc</t>
  </si>
  <si>
    <t>Préfet du Bas-rhin</t>
  </si>
  <si>
    <t>Décés</t>
  </si>
  <si>
    <t>Plan blanc</t>
  </si>
  <si>
    <t>1/ Analyse Générale des documents suivis par le Service Qualité</t>
  </si>
  <si>
    <t>Documents diffusés</t>
  </si>
  <si>
    <t>Nombre de documents applicables</t>
  </si>
  <si>
    <t>Nombre de documents suivi par le service qualité</t>
  </si>
  <si>
    <t>Nombre de documents diffusés</t>
  </si>
  <si>
    <t>%</t>
  </si>
  <si>
    <t>Nombre de documents crées (V1)</t>
  </si>
  <si>
    <t>Nombre de documents crées sans version 1</t>
  </si>
  <si>
    <t>Nombre de documents modifiés</t>
  </si>
  <si>
    <t>Nombre de documents supprimés</t>
  </si>
  <si>
    <t>Nombre de documents en cours de traitement
(en draft)</t>
  </si>
  <si>
    <t>Diffusion avant 2013</t>
  </si>
  <si>
    <t>Février</t>
  </si>
  <si>
    <t>Avril</t>
  </si>
  <si>
    <t>Mai</t>
  </si>
  <si>
    <t>Décembre</t>
  </si>
  <si>
    <t>1) Liste des documents en cours de traitement par étape et par rédacteur</t>
  </si>
  <si>
    <t>(Plusieurs éléments)</t>
  </si>
  <si>
    <t>Nombre de Référence du document</t>
  </si>
  <si>
    <t>Étiquettes de colonnes</t>
  </si>
  <si>
    <t>Étiquettes de lignes</t>
  </si>
  <si>
    <t>A diffuser</t>
  </si>
  <si>
    <t>Total général</t>
  </si>
  <si>
    <t>(vide)</t>
  </si>
  <si>
    <t>CS</t>
  </si>
  <si>
    <t>FM</t>
  </si>
  <si>
    <t>V. ROESCH</t>
  </si>
  <si>
    <t>AL</t>
  </si>
  <si>
    <t>SF</t>
  </si>
  <si>
    <t>MJ</t>
  </si>
  <si>
    <t>D.GAENG</t>
  </si>
  <si>
    <t>SB</t>
  </si>
  <si>
    <t>C. NIANG</t>
  </si>
  <si>
    <t>DS</t>
  </si>
  <si>
    <t>AC MIDEY</t>
  </si>
  <si>
    <t>Dr OSTERMANN</t>
  </si>
  <si>
    <t>DS - CV</t>
  </si>
  <si>
    <t>N.DELCROIX</t>
  </si>
  <si>
    <t>V. BLOCH</t>
  </si>
  <si>
    <r>
      <t xml:space="preserve">2) Nombre de VERSIONS </t>
    </r>
    <r>
      <rPr>
        <b/>
        <sz val="14"/>
        <color indexed="8"/>
        <rFont val="Calibri"/>
        <family val="2"/>
        <scheme val="minor"/>
      </rPr>
      <t>diffusées en 2013 par mois</t>
    </r>
  </si>
  <si>
    <t>Nombre de Version applicable</t>
  </si>
  <si>
    <r>
      <t xml:space="preserve">3) Nombre de VERSIONS </t>
    </r>
    <r>
      <rPr>
        <b/>
        <sz val="14"/>
        <color theme="1"/>
        <rFont val="Calibri"/>
        <family val="2"/>
        <scheme val="minor"/>
      </rPr>
      <t>diffusées en 2013 par service à l'origine de la demande</t>
    </r>
  </si>
  <si>
    <t>4) Nombre de VERSIONS diffusées en 2013 par mois et par service à l'origine de la demande</t>
  </si>
  <si>
    <t>08/0410</t>
  </si>
  <si>
    <t>19/070/02</t>
  </si>
  <si>
    <t>27.10.2005</t>
  </si>
  <si>
    <t>01/0702</t>
  </si>
  <si>
    <t>18.09.2012</t>
  </si>
  <si>
    <r>
      <t>5) Nombre de DOCUMENTS crées</t>
    </r>
    <r>
      <rPr>
        <sz val="14"/>
        <rFont val="Calibri"/>
        <family val="2"/>
        <scheme val="minor"/>
      </rPr>
      <t xml:space="preserve"> </t>
    </r>
    <r>
      <rPr>
        <sz val="11"/>
        <rFont val="Calibri"/>
        <family val="2"/>
        <scheme val="minor"/>
      </rPr>
      <t>(V1)</t>
    </r>
    <r>
      <rPr>
        <sz val="14"/>
        <rFont val="Calibri"/>
        <family val="2"/>
        <scheme val="minor"/>
      </rPr>
      <t xml:space="preserve"> </t>
    </r>
    <r>
      <rPr>
        <b/>
        <sz val="14"/>
        <rFont val="Calibri"/>
        <family val="2"/>
        <scheme val="minor"/>
      </rPr>
      <t>par service à l'origine de la demande</t>
    </r>
  </si>
  <si>
    <t>6) Nombre de VERSIONS modifiées par service à l'origine de la demande</t>
  </si>
  <si>
    <t>7) Nombre de documents supprimés en 2013 par mois</t>
  </si>
  <si>
    <t>8) Nombre de documents supprimés en 2013 par service à l'origine de la demande</t>
  </si>
  <si>
    <t>9) Nombre de documents supprimés en 2013 par mois et par service à l'origine de la demande</t>
  </si>
  <si>
    <t>10) Nombre de documents applicables par destinataire de diffusion (par mail)</t>
  </si>
  <si>
    <t>Valeurs</t>
  </si>
  <si>
    <t xml:space="preserve"> Ambulatoire / Endoscopie</t>
  </si>
  <si>
    <t xml:space="preserve"> USC</t>
  </si>
  <si>
    <t xml:space="preserve">Service B2 </t>
  </si>
  <si>
    <t>Service B3</t>
  </si>
  <si>
    <t>Service A3</t>
  </si>
  <si>
    <t>SSR A</t>
  </si>
  <si>
    <t xml:space="preserve"> SSPI</t>
  </si>
  <si>
    <t xml:space="preserve">SSR B </t>
  </si>
  <si>
    <t xml:space="preserve"> Urgences polyvalentes</t>
  </si>
  <si>
    <t xml:space="preserve"> Bloc opératoire</t>
  </si>
  <si>
    <t xml:space="preserve"> Stérilisation</t>
  </si>
  <si>
    <t xml:space="preserve"> Admissions</t>
  </si>
  <si>
    <t xml:space="preserve"> RH</t>
  </si>
  <si>
    <t xml:space="preserve"> Pharmacie</t>
  </si>
  <si>
    <t xml:space="preserve"> Direction</t>
  </si>
  <si>
    <t xml:space="preserve"> Hôtellerie</t>
  </si>
  <si>
    <t xml:space="preserve"> Standard</t>
  </si>
  <si>
    <t xml:space="preserve"> Service technique</t>
  </si>
  <si>
    <t xml:space="preserve"> Biomédical</t>
  </si>
  <si>
    <t xml:space="preserve"> DIM</t>
  </si>
  <si>
    <t xml:space="preserve"> Facturation</t>
  </si>
  <si>
    <t xml:space="preserve"> Brancardiers</t>
  </si>
  <si>
    <t xml:space="preserve"> Service informatique</t>
  </si>
  <si>
    <t xml:space="preserve"> Restauration</t>
  </si>
  <si>
    <t xml:space="preserve"> Finances / Contrôle de gestion / Compta</t>
  </si>
  <si>
    <t xml:space="preserve"> Logistique</t>
  </si>
  <si>
    <t xml:space="preserve"> Cahier d'astreinte administrative</t>
  </si>
  <si>
    <t xml:space="preserve"> Achat</t>
  </si>
  <si>
    <t xml:space="preserve"> Diététique</t>
  </si>
  <si>
    <t>1) Analyse détaillée par processus</t>
  </si>
  <si>
    <t>Nombre de documents applicables de 1997 à aujourd'hui</t>
  </si>
  <si>
    <t>Nombre de documents crées</t>
  </si>
  <si>
    <t>Nombre de documents crées sans V1</t>
  </si>
  <si>
    <t>Total</t>
  </si>
  <si>
    <t>En cours de référencement</t>
  </si>
  <si>
    <t>En cours de mise en forme</t>
  </si>
  <si>
    <t>A supprimer</t>
  </si>
  <si>
    <t>FICHIER DE SUIVI DE LA GESTION DOCUMENTAIRE
Tutoriel</t>
  </si>
  <si>
    <t>L'ensemble de ce fichier contitue le suivi de la gestion documentaire de la clinique.</t>
  </si>
  <si>
    <t>I. CONSTITUTION DU FICHIER</t>
  </si>
  <si>
    <t xml:space="preserve">Ce fichier comporte : </t>
  </si>
  <si>
    <t>- Un onglet "Suivi des documents qualité"</t>
  </si>
  <si>
    <t>- Un onglet "Analyse générale"</t>
  </si>
  <si>
    <t>- Un onglet "Analyse détaillée"</t>
  </si>
  <si>
    <t>- Un onglet "Analyse par processus"</t>
  </si>
  <si>
    <t>- Un onglet "Docs (1997-2007)"</t>
  </si>
  <si>
    <t>- Un onglet "Stats docs (1997-2007)"</t>
  </si>
  <si>
    <t>A. Onglet "Suivi des documents qualité"</t>
  </si>
  <si>
    <t>Cet onglet est la base même de la gestion documentaire de la clinique, il centralise l'ensemble des documents diffusés, supprimés ou en cours de traitement (draft).</t>
  </si>
  <si>
    <r>
      <t xml:space="preserve">La procédure de gestion documentaire (Référence Adassa : </t>
    </r>
    <r>
      <rPr>
        <b/>
        <sz val="12"/>
        <color indexed="8"/>
        <rFont val="Calibri"/>
        <family val="2"/>
      </rPr>
      <t>QUA-SDO-PR-01 GCS</t>
    </r>
    <r>
      <rPr>
        <sz val="12"/>
        <color indexed="8"/>
        <rFont val="Calibri"/>
        <family val="2"/>
      </rPr>
      <t xml:space="preserve">, Référence Diaconat : </t>
    </r>
    <r>
      <rPr>
        <b/>
        <sz val="12"/>
        <color indexed="8"/>
        <rFont val="Calibri"/>
        <family val="2"/>
      </rPr>
      <t>GCS QE-P001</t>
    </r>
    <r>
      <rPr>
        <sz val="12"/>
        <color indexed="8"/>
        <rFont val="Calibri"/>
        <family val="2"/>
      </rPr>
      <t xml:space="preserve">, Référence Sainte Odile : </t>
    </r>
    <r>
      <rPr>
        <b/>
        <sz val="12"/>
        <color indexed="8"/>
        <rFont val="Calibri"/>
        <family val="2"/>
      </rPr>
      <t>P G 01 GCS</t>
    </r>
    <r>
      <rPr>
        <sz val="12"/>
        <color indexed="8"/>
        <rFont val="Calibri"/>
        <family val="2"/>
      </rPr>
      <t>)</t>
    </r>
  </si>
  <si>
    <r>
      <t xml:space="preserve">ainsi que la cartographie des processus ( Référence Adassa : </t>
    </r>
    <r>
      <rPr>
        <b/>
        <sz val="12"/>
        <color theme="1"/>
        <rFont val="Calibri"/>
        <family val="2"/>
      </rPr>
      <t>QUA-SDO-IM-08 GCS</t>
    </r>
    <r>
      <rPr>
        <sz val="12"/>
        <color theme="1"/>
        <rFont val="Calibri"/>
        <family val="2"/>
      </rPr>
      <t xml:space="preserve">, Référence Diaconat : </t>
    </r>
    <r>
      <rPr>
        <b/>
        <sz val="12"/>
        <color theme="1"/>
        <rFont val="Calibri"/>
        <family val="2"/>
      </rPr>
      <t>GCS QE-D010</t>
    </r>
    <r>
      <rPr>
        <sz val="12"/>
        <color theme="1"/>
        <rFont val="Calibri"/>
        <family val="2"/>
      </rPr>
      <t xml:space="preserve">, Référence Sainte Odile : </t>
    </r>
    <r>
      <rPr>
        <b/>
        <sz val="12"/>
        <color theme="1"/>
        <rFont val="Calibri"/>
        <family val="2"/>
      </rPr>
      <t>DT G 05 GCS</t>
    </r>
    <r>
      <rPr>
        <sz val="12"/>
        <color theme="1"/>
        <rFont val="Calibri"/>
        <family val="2"/>
      </rPr>
      <t>)</t>
    </r>
  </si>
  <si>
    <t>seront des documents support pour remplir les informations demandées dans cet onglet.</t>
  </si>
  <si>
    <t xml:space="preserve">Cet onglet comprend les colonnes suivantes : </t>
  </si>
  <si>
    <t>A l'aide de la procédure de gestion documentaire et en s'assurant de la disponibilité de la référence, inscrire dans cette colonne la référence du document.</t>
  </si>
  <si>
    <t>(ex : ENR SN FCT 29)</t>
  </si>
  <si>
    <t xml:space="preserve">Nouvelle référence </t>
  </si>
  <si>
    <t>Si entre deux versions le type du document a été modifié, inscrire dans les lignes des anciennes versions la nouvelle référence.</t>
  </si>
  <si>
    <t>Si entre deux versions le type du document a été modifié, inscrire dans les lignes des nouvelles versions l'ancienne référence.</t>
  </si>
  <si>
    <t>Dans cette colonne inscrire le numéro de version du document.</t>
  </si>
  <si>
    <t>Document sans V1</t>
  </si>
  <si>
    <t>Inscrire "Oui" dans cette colonne si la demande de modification concerne un document avec une version supérieure à 1 alors que la ou les</t>
  </si>
  <si>
    <t>versions antérieures n'ont jamais été référencées dans le système de gestion documentaire.</t>
  </si>
  <si>
    <t>Dans cette colonne inscrire la date de la demande faite auprés du service qualite, pour chaque nouvelle demande inscrire la nouvelle date.</t>
  </si>
  <si>
    <t>Format de date : JJ/MM/AAAA</t>
  </si>
  <si>
    <t>Ne rien inscrire dans cette colonne, celle-ci s'alimente automatiquement en fonction de la date de la demande.</t>
  </si>
  <si>
    <t>Dans cette colonne inscrire les initiales de la personne à l'origine de la demande.</t>
  </si>
  <si>
    <t>Dans cette colonne inscrire le nom du service de la personne à l'origine de la demande.</t>
  </si>
  <si>
    <t>Dans cette colonne inscrire la date à laquelle la demande a été traitée par le service qualité.</t>
  </si>
  <si>
    <t>Ne rien inscrire dans cette colonne, celle-ci s'alimente automatiquement en fonction de la date saisie dans la colonne "Demande traitée par le service qualité le"</t>
  </si>
  <si>
    <t xml:space="preserve">Inscrire toutes les informations nécessaires sur le document (Dates des différentes modifications, dates des échanges téléphoniques, </t>
  </si>
  <si>
    <t>dates des échanges de mails, autres actions).</t>
  </si>
  <si>
    <t>Si le document référencé est une 1ier version, sélectionner "Création" s'il s'agit d'une modification sélectionner "Modification".</t>
  </si>
  <si>
    <t>Pour toute suppression de document faire un copier-coller de la dernière version, sélectionner "Suppression" puis "Supprimé" dans le colonne Etape.</t>
  </si>
  <si>
    <t>Dans cette nouvelle ligne il conviendra de renseigner les colonnes "Demande faite le" et  "Par".</t>
  </si>
  <si>
    <t xml:space="preserve">A l'aide de la liste déroulante sélectionner les étapes de traitement du document. </t>
  </si>
  <si>
    <t>Lorsqu'une nouvelle version est diffusée les anciennes versions devront comporter la mention "Inactif".</t>
  </si>
  <si>
    <t xml:space="preserve">Pour toute suppression de document faire un copier-coller de la dernière version, sélectionner "Supprimé", attention à ne pas oublier de sélectionner "Suppression" </t>
  </si>
  <si>
    <t>dans la colonne "Création / Modification / Suppression" et de renseigner les colonnes "Demande faite le" et "Par"</t>
  </si>
  <si>
    <t>Les anciennes versions devront comporter la mention "Non applicable".</t>
  </si>
  <si>
    <t>Ne rien inscrire dans cette colonne, celle-ci s'alimente automatiquement en fonction de l'information choisie dans la colonne "Etape".</t>
  </si>
  <si>
    <t>Si le document est en cours de traitement, la mention "Draft" s'inscrira automatiquement.</t>
  </si>
  <si>
    <t>Dans cette colonne inscrire les initiales du ou des rédacteurs du document.</t>
  </si>
  <si>
    <t>S'il s'agit d'une création de document inscrire la date de rédaction,</t>
  </si>
  <si>
    <t>s'il s'agit d'une modification de document inscrire la date de modification.</t>
  </si>
  <si>
    <t>Si le document est en cours de relecture, inscrire les initiales du relecteur.</t>
  </si>
  <si>
    <t>Si le document est en test, inscrire le nom du ou des services réalisant le test.</t>
  </si>
  <si>
    <t>Dans cette colonne inscrire les initiales du ou des approbateurs du document.</t>
  </si>
  <si>
    <t>Dans cette colonne inscire la date d'approbation du document.</t>
  </si>
  <si>
    <t>Si le document est en cours de signature par le ou les approbateurs inscrire "En cours" si le document est signé par le ou les approbateurs inscrire "ok".</t>
  </si>
  <si>
    <t>Dans cette colonne inscrire les initiales du vérificateur du document.</t>
  </si>
  <si>
    <t>Dans cette colonne inscire la date de vérification du document.</t>
  </si>
  <si>
    <t xml:space="preserve">Dans cette colonne inscrire la date de diffusion du document. </t>
  </si>
  <si>
    <t>Date à laquelle le mail de diffusion a été envoyé aux cadres de santé, cadres administratifs ou toute autre personne concernée par le document.</t>
  </si>
  <si>
    <t>Ne rien inscrire dans cette colonne, celle-ci s'alimente automatiquement en fonction de la date de diffusion.</t>
  </si>
  <si>
    <t>A l'aide de la cartographie des processus inscrire le nom du processus auquel est associé le document.</t>
  </si>
  <si>
    <t>A l'aide de la cartographie des processus inscrire le nom du sous processus auquel est associé le document.</t>
  </si>
  <si>
    <t>A l'aide de la cartographie des processus inscrire le nom du sous sous-processus auquel est associé le document.</t>
  </si>
  <si>
    <t>Secteur de diffusion ou destinataire de la diffusion</t>
  </si>
  <si>
    <t xml:space="preserve">A Adassa et au Diaconat la diffusion des documents qualité se fait via l'envoie du document en format papier accompagné d'une liste </t>
  </si>
  <si>
    <t>d'émargement dans les différents secteurs.</t>
  </si>
  <si>
    <t xml:space="preserve">A Sainte Odile la diffusion des documents qualité se fait via un mail à destination des cadres de santé, cadres administratifs ou tout autre </t>
  </si>
  <si>
    <t>personne concernée par le document pour prévenir de la disponibilité du document dans Blue Médi (logiciel de gestion documentaire).</t>
  </si>
  <si>
    <t>Le format PDF ainsi que le format Word du document accompagnent ce mail de diffusion.</t>
  </si>
  <si>
    <t xml:space="preserve">Pour les services concernés par cette diffusion mettre une croix dans les colonnes concernées, </t>
  </si>
  <si>
    <t>Si le document est spécifique à un service mettre un "1" dans la colonne concernée.</t>
  </si>
  <si>
    <t>B. Onglet "Analyse générale"</t>
  </si>
  <si>
    <t>Cet onglet donne une analyse générale de l'état de la gestion documentaire</t>
  </si>
  <si>
    <t>Il comporte les informations suivantes :</t>
  </si>
  <si>
    <t xml:space="preserve">Cette colonne est égale : </t>
  </si>
  <si>
    <t>au nombre de documents diffusés au cours de l'année (nombre de documents crées V1 + Nombre de documents crées sans V1)</t>
  </si>
  <si>
    <t>+ les documents diffusés au cours de l'année précédente (nombre de documents crées V1 n-1 + Nombre de documents crées sans V1 n-1)</t>
  </si>
  <si>
    <t>- les documents supprimés au cours de l'année précédente</t>
  </si>
  <si>
    <t>Cette colonne est égale :</t>
  </si>
  <si>
    <t>+ documents supprimés au cours de l'année</t>
  </si>
  <si>
    <t>+ les documents en cours de traitement (en draft) au cours de l'année</t>
  </si>
  <si>
    <t>- les documents supprimés l'année précédente.</t>
  </si>
  <si>
    <t>Cette colonne est égale au nombre de documents crées au cours de l'année avec une version égale à 1.</t>
  </si>
  <si>
    <t>Cette colonne est égale au nombre de documents enregistrés dans la gestion documentaire pour la première fois mais dont la version est supérieur à 1.</t>
  </si>
  <si>
    <t xml:space="preserve">Cette colonne est égale au nombre de document modifié, c’est-à-dire au nombre de documents avec une version égale à 2. </t>
  </si>
  <si>
    <t xml:space="preserve">Attention cette colonne n'est pas égale au nombre de versions modifiées. Cette colonne prend en compte les documents sans V1. </t>
  </si>
  <si>
    <t>Cette colonne est égale au nombre de documents supprimés.</t>
  </si>
  <si>
    <t>Attention cette colonne n'est pas égale au nombre de versions supprimées.</t>
  </si>
  <si>
    <t>Nombre de documents en cours de traitement (en draft)</t>
  </si>
  <si>
    <t>Cette colonne est egale au nombre de documents en cours de traitement. C’est-à-dire au nombre de documents comportent le mention "Draft"</t>
  </si>
  <si>
    <t>dans la colonne "Documents en draft"</t>
  </si>
  <si>
    <t>C. Onglet "Analyse détaillée"</t>
  </si>
  <si>
    <r>
      <t xml:space="preserve">Cette analyse détaillée pour </t>
    </r>
    <r>
      <rPr>
        <b/>
        <sz val="12"/>
        <color indexed="8"/>
        <rFont val="Calibri"/>
        <family val="2"/>
      </rPr>
      <t>l'année 2013</t>
    </r>
    <r>
      <rPr>
        <sz val="12"/>
        <color indexed="8"/>
        <rFont val="Calibri"/>
        <family val="2"/>
      </rPr>
      <t xml:space="preserve"> met en évidence : </t>
    </r>
  </si>
  <si>
    <t>1) La liste des documents en cours de traitement par étape et par rédacteur</t>
  </si>
  <si>
    <t xml:space="preserve">Les données figurants dans ce tableau sont le croisement entre : </t>
  </si>
  <si>
    <t xml:space="preserve">- la colonne "Etape" </t>
  </si>
  <si>
    <t>- la colonne "Rédacteur " dans l'onglet "Suivi des documents qualité"</t>
  </si>
  <si>
    <r>
      <t xml:space="preserve">2) Nombre de VERSIONS </t>
    </r>
    <r>
      <rPr>
        <b/>
        <i/>
        <sz val="12"/>
        <color indexed="8"/>
        <rFont val="Calibri"/>
        <family val="2"/>
        <scheme val="minor"/>
      </rPr>
      <t>diffusées en 2013 par mois</t>
    </r>
  </si>
  <si>
    <t>Les données figurants dans ce tableau résultent de la somme des versions diffusées au cours de l'année 2013.</t>
  </si>
  <si>
    <t>Ces informations sont recherchées depuis la colonne "Année de la diffusion" (année 2013) dans l'onglet "Suivi des documents qualité"</t>
  </si>
  <si>
    <t>(attention : un même document peut-être diffusé plusieurs fois au cours d'une même année).</t>
  </si>
  <si>
    <r>
      <t xml:space="preserve">3) Nombre de VERSIONS </t>
    </r>
    <r>
      <rPr>
        <b/>
        <i/>
        <sz val="12"/>
        <color theme="1"/>
        <rFont val="Calibri"/>
        <family val="2"/>
        <scheme val="minor"/>
      </rPr>
      <t>diffusées en 2013 par service à l'origine de la demande</t>
    </r>
  </si>
  <si>
    <t>Les données figurants dans ce tableau donnent la somme des versions diffusées au cours de l'année 2013 par service à l'origine de la demande.</t>
  </si>
  <si>
    <t xml:space="preserve">Elles sont le croisement entre : </t>
  </si>
  <si>
    <t>- la colonne "Année de la diffusion" (année 2013)</t>
  </si>
  <si>
    <t>- la colonne "Par " dans l'onglet 'Suivi des documents qualité".</t>
  </si>
  <si>
    <t>Les données figurants dans ce tableau donnent la somme des versions diffusées par mois par service à l'origine de la demande au cours de l'année 2013</t>
  </si>
  <si>
    <t>Elles sont le croisement entre:</t>
  </si>
  <si>
    <t>- la colonne "Mois de la diffusion" (tous les mois de l'année 2013)</t>
  </si>
  <si>
    <r>
      <t>5) Nombre de DOCUMENTS crées</t>
    </r>
    <r>
      <rPr>
        <b/>
        <i/>
        <sz val="12"/>
        <rFont val="Calibri"/>
        <family val="2"/>
        <scheme val="minor"/>
      </rPr>
      <t xml:space="preserve"> (V1) par service à l'origine de la demande</t>
    </r>
  </si>
  <si>
    <t>Les données figurants dans ce tableau donnent la somme des documents crées et diffusés avec une version égale à 1 par service à l'origine de la demande</t>
  </si>
  <si>
    <t>au cours de l'année 2013.</t>
  </si>
  <si>
    <t>- toutes les versions égales à 1 figurants dans la colonne "Version applicable"</t>
  </si>
  <si>
    <t>- la colonne "Mois de la diffusion" (tous les mois de l'année 213)</t>
  </si>
  <si>
    <t>Les données figurants dans ce tableau donnent la somme des versions modifiées et diffusées par service à l'origine de la demande au cours de l'année 2013.</t>
  </si>
  <si>
    <t>- toutes les versions supérieures à 1 figurants dans la colonne "Version applicable"</t>
  </si>
  <si>
    <t>Les données figurants dans ce tableau donnent la somme des documents supprimés au cours de l'année 2013.</t>
  </si>
  <si>
    <t>(attention :  il ne s'agit pas du nombre de versions supprimées)</t>
  </si>
  <si>
    <t>Les données figurants dans ce tableau donnent la somme des documents supprimés au cours de l'année et par service à l'origine de la demande de suppression.</t>
  </si>
  <si>
    <t>- la colonne "Etape" (Etape : "Supprimé")</t>
  </si>
  <si>
    <t>- la colonne "Année de la demande" (année 2013)</t>
  </si>
  <si>
    <t>Les données figurants dans ce tableau donnent la somme des documents supprimés par mois en 2013 par service à l'origine de la demande de suppression.</t>
  </si>
  <si>
    <t>Les données figurants dans ce tableau donnent la somme des documents applicables en 2013 par destinataire de diffusion.</t>
  </si>
  <si>
    <t>D. Onglet " Analyse par processus"</t>
  </si>
  <si>
    <t xml:space="preserve">Sur le même modèle que l'onglet "Analyse générale" l'onglet "Analyse par processus" reprend  : </t>
  </si>
  <si>
    <r>
      <t xml:space="preserve">- Nombre de documents applicables par processus </t>
    </r>
    <r>
      <rPr>
        <b/>
        <sz val="12"/>
        <color indexed="8"/>
        <rFont val="Calibri"/>
        <family val="2"/>
      </rPr>
      <t>de 1997 à aujourd'hui</t>
    </r>
  </si>
  <si>
    <t>- Nombre de documents suivi par le service qualité par processus</t>
  </si>
  <si>
    <t>- Nombre de documents diffusés par processus en 2013</t>
  </si>
  <si>
    <t>- Nombre de documents crées (V1) processus en 2013</t>
  </si>
  <si>
    <t>- Nombre documents crées sans version 1 par processus en 2013</t>
  </si>
  <si>
    <t>- Nombre de documents modifiés par processus en 2013</t>
  </si>
  <si>
    <t>- Nombre de documents supprimés par processus en 2013</t>
  </si>
  <si>
    <t>- Nombre de documents en cours de traitement par processus en 2013
(en draft)</t>
  </si>
  <si>
    <t>E. Docs (1997-2007)</t>
  </si>
  <si>
    <t>Cet onglet liste l'ensemble des documents en cours revisions pour lesquels les dernières dates de révisions se trouvent entre 1997 et 2007.</t>
  </si>
  <si>
    <t>A chaque nouvelle demande de modification ou de suppression  d'un document il est impératif de vérifier si le document figure dans cette liste.</t>
  </si>
  <si>
    <t>Si tel est le cas il conviendra de remplir la colonne "Action" et la colonne "En cours"</t>
  </si>
  <si>
    <t>Lorsque la modification (mise en forme, actualisation…) ou la suppression est faite il conviendra de remplir les colonnes "Fait" et "Par"</t>
  </si>
  <si>
    <t>F. Stats docs (1997-2007)</t>
  </si>
  <si>
    <t>Cet onglet est le détail de l'avancement des documents en cours de révisions de 1997 à 2007 par réviseur.</t>
  </si>
  <si>
    <t>Cet onglet se met automatiquement à jour en fonction des informations renseignées dans l'onglet Docs (1997 - 2007).</t>
  </si>
  <si>
    <t>A conserver tel quel</t>
  </si>
  <si>
    <t>A actualiser avant Rhéna : date</t>
  </si>
  <si>
    <t>A actualiser sur Rhéna</t>
  </si>
  <si>
    <t>A supprimer immédiatement</t>
  </si>
  <si>
    <t>A supprimer sur Rhéna</t>
  </si>
  <si>
    <t>Livret d'accueil HDJ</t>
  </si>
  <si>
    <t>K. Kriegel 
C. Leclercq</t>
  </si>
  <si>
    <t>M-F. O'Rorke</t>
  </si>
  <si>
    <t>J. Guille</t>
  </si>
  <si>
    <t>ACC-D-19</t>
  </si>
  <si>
    <t>Evecquemont</t>
  </si>
  <si>
    <t xml:space="preserve">NZ 15/03/2017 pour info Livret accueil pour relecture chez Mr Vilette (cf mail)  </t>
  </si>
  <si>
    <t xml:space="preserve">Modification </t>
  </si>
  <si>
    <t xml:space="preserve">En cours de modificattion </t>
  </si>
  <si>
    <t>J. Vilette</t>
  </si>
  <si>
    <t xml:space="preserve">Création </t>
  </si>
  <si>
    <t xml:space="preserve">Annulation </t>
  </si>
  <si>
    <t xml:space="preserve">Affiche composition CDU </t>
  </si>
  <si>
    <t>Jj. Guille</t>
  </si>
  <si>
    <t xml:space="preserve">ACC-D-16 </t>
  </si>
  <si>
    <t>SO-HDJ-D-03</t>
  </si>
  <si>
    <t>Les facteurs de risques en cardiologie</t>
  </si>
  <si>
    <t>HDJ</t>
  </si>
  <si>
    <t xml:space="preserve">NZ 16/03/2017 : doc diffusé depuis sept 2016 </t>
  </si>
  <si>
    <t>SO-HDJ-D-04</t>
  </si>
  <si>
    <t>La chirurgie valvulaire</t>
  </si>
  <si>
    <t>SO-HDJ-D-08</t>
  </si>
  <si>
    <t>L'atherosclerosse et ses complications</t>
  </si>
  <si>
    <t>SO-HDJ-D-010</t>
  </si>
  <si>
    <t>NZ 16/03/2017 : doc diffusé depuis sept 2017</t>
  </si>
  <si>
    <t>NZ 16/03/2017 : doc diffusé depuis sept 2018</t>
  </si>
  <si>
    <t>Charte étudiant</t>
  </si>
  <si>
    <t>C. Debit</t>
  </si>
  <si>
    <t>C; Debit</t>
  </si>
  <si>
    <t>Tutorat etudiant en soins infirmiers</t>
  </si>
  <si>
    <t xml:space="preserve">Tutorat etudiant Aide soignante </t>
  </si>
  <si>
    <t>GRH-D-112</t>
  </si>
  <si>
    <t>GRH-D-110</t>
  </si>
  <si>
    <t>GRH-D-111</t>
  </si>
  <si>
    <t xml:space="preserve">NZ 21/03/2017 : discussion avec CB doc applicable depuis le 13/03/2017
NZ  20/03/2017 demande de Mise en forme au format qualité </t>
  </si>
  <si>
    <t>SO-HDJ-D-09</t>
  </si>
  <si>
    <t xml:space="preserve">L'insuffisance cardiaque </t>
  </si>
  <si>
    <t>NZ 22/03/2017 Diffusé depuis sept 2016</t>
  </si>
  <si>
    <t>GRH-D-62</t>
  </si>
  <si>
    <t>Vos interlocuteurs livret d'accueil du personnel</t>
  </si>
  <si>
    <t>S. Molinier</t>
  </si>
  <si>
    <t>GR-INF-D-26</t>
  </si>
  <si>
    <t xml:space="preserve">NZ : 23/03/2017 demande de réferencement et diffusion 
</t>
  </si>
  <si>
    <t xml:space="preserve">Afiche porte isolement </t>
  </si>
  <si>
    <t>Année 2017</t>
  </si>
  <si>
    <t xml:space="preserve">NZ 21/03/2016 Diffusé depis sept 2016
NZ 20/03/2017 : vu avec Christele leclerq : demande de renvoi du fichier pour pouvoir le mettre ds la GED 
NZ 16/03/2017 : doc diffusé depuis sept 2016 </t>
  </si>
  <si>
    <t xml:space="preserve">NZ 27/03/2017 affichage dans tous les étages avec SM
nz 16/03/2017 : demande affichage dans le hall </t>
  </si>
  <si>
    <t>NZ 27/03/2017 en cours de modification chez Mr Villette info de SM
NZ 24/03/2017  : doc modifié par SM renvoyé au service qualité pour validation 
NZ 23/03/2017 demande pour modification envoyé à Séverine Molinier</t>
  </si>
  <si>
    <t>Total 2017</t>
  </si>
  <si>
    <t>Total 2004 à 2016</t>
  </si>
  <si>
    <t>GRH-E-35</t>
  </si>
  <si>
    <t>Annuaire téléphonqiue du laboratoire : DPM Diagnostics</t>
  </si>
  <si>
    <t>NZ 27/03/2017 : doc envoyé à MBILLARD, absente 3 sem donc envoyé à Najat IDTTABLE
Nous la renvoyer avec les modifications envoyé à Julie  Pour approb</t>
  </si>
  <si>
    <t>GR-INF-P-02</t>
  </si>
  <si>
    <t>Précautions particulières : Les isolements</t>
  </si>
  <si>
    <t>M. Petrogali</t>
  </si>
  <si>
    <t>Hygiène et sécurité</t>
  </si>
  <si>
    <t xml:space="preserve">NZ : 28/032017 créé et diffusé depuis mars 2016 remis à ce jour dans MA CLINIQUE </t>
  </si>
  <si>
    <t>Dr Barboteu</t>
  </si>
  <si>
    <t>Total de 2004 à aujourd'hui</t>
  </si>
  <si>
    <t>MAN-D-03</t>
  </si>
  <si>
    <t>Organigramme de CCE</t>
  </si>
  <si>
    <t>J. Villette</t>
  </si>
  <si>
    <t>JP. Coudray</t>
  </si>
  <si>
    <t>NZ 28/03/2017 validé à ce jour par la direction et diffusé par SM</t>
  </si>
  <si>
    <t>Désinfection de la sonde E T O</t>
  </si>
  <si>
    <t>V. Rigaud</t>
  </si>
  <si>
    <t>USIC</t>
  </si>
  <si>
    <t xml:space="preserve">NZ 03/04/2017 : le document est en cours de création avec M. Petrogali et V. rigaud, C mo remplacera E-SO-P- 28 
demander à M. petrogali si E-GR-INF-P-05 est a supprimer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</si>
</sst>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164" formatCode="00000"/>
  </numFmts>
  <fonts count="35" x14ac:knownFonts="1">
    <font>
      <sz val="11"/>
      <color theme="1"/>
      <name val="Calibri"/>
      <family val="2"/>
      <scheme val="minor"/>
    </font>
    <font>
      <sz val="11"/>
      <color theme="1"/>
      <name val="Calibri"/>
      <family val="2"/>
      <scheme val="minor"/>
    </font>
    <font>
      <sz val="11"/>
      <color indexed="8"/>
      <name val="Calibri"/>
      <family val="2"/>
    </font>
    <font>
      <b/>
      <sz val="10"/>
      <name val="Arial"/>
      <family val="2"/>
    </font>
    <font>
      <sz val="10"/>
      <name val="Arial"/>
      <family val="2"/>
    </font>
    <font>
      <sz val="10"/>
      <color indexed="8"/>
      <name val="Calibri"/>
      <family val="2"/>
    </font>
    <font>
      <sz val="10"/>
      <color theme="1"/>
      <name val="Arial"/>
      <family val="2"/>
    </font>
    <font>
      <sz val="11"/>
      <name val="Calibri"/>
      <family val="2"/>
      <scheme val="minor"/>
    </font>
    <font>
      <sz val="11"/>
      <name val="Arial"/>
      <family val="2"/>
    </font>
    <font>
      <b/>
      <sz val="11"/>
      <color theme="1"/>
      <name val="Calibri"/>
      <family val="2"/>
      <scheme val="minor"/>
    </font>
    <font>
      <sz val="10"/>
      <color indexed="8"/>
      <name val="Arial"/>
      <family val="2"/>
    </font>
    <font>
      <sz val="11"/>
      <color indexed="8"/>
      <name val="Arial"/>
      <family val="2"/>
    </font>
    <font>
      <sz val="10"/>
      <color rgb="FF000000"/>
      <name val="Arial"/>
      <family val="2"/>
    </font>
    <font>
      <sz val="8"/>
      <color indexed="81"/>
      <name val="Tahoma"/>
      <family val="2"/>
    </font>
    <font>
      <b/>
      <sz val="8"/>
      <color indexed="81"/>
      <name val="Tahoma"/>
      <family val="2"/>
    </font>
    <font>
      <b/>
      <sz val="10"/>
      <name val="Calibri"/>
      <family val="2"/>
      <scheme val="minor"/>
    </font>
    <font>
      <sz val="10"/>
      <name val="Calibri"/>
      <family val="2"/>
      <scheme val="minor"/>
    </font>
    <font>
      <sz val="10"/>
      <color theme="1"/>
      <name val="Calibri"/>
      <family val="2"/>
      <scheme val="minor"/>
    </font>
    <font>
      <b/>
      <sz val="14"/>
      <name val="Calibri"/>
      <family val="2"/>
      <scheme val="minor"/>
    </font>
    <font>
      <sz val="8"/>
      <color indexed="8"/>
      <name val="Calibri"/>
      <family val="2"/>
    </font>
    <font>
      <b/>
      <sz val="14"/>
      <color indexed="8"/>
      <name val="Calibri"/>
      <family val="2"/>
      <scheme val="minor"/>
    </font>
    <font>
      <b/>
      <sz val="14"/>
      <color theme="1"/>
      <name val="Calibri"/>
      <family val="2"/>
      <scheme val="minor"/>
    </font>
    <font>
      <sz val="14"/>
      <name val="Calibri"/>
      <family val="2"/>
      <scheme val="minor"/>
    </font>
    <font>
      <b/>
      <sz val="12"/>
      <color indexed="8"/>
      <name val="Calibri"/>
      <family val="2"/>
    </font>
    <font>
      <sz val="12"/>
      <color indexed="8"/>
      <name val="Calibri"/>
      <family val="2"/>
    </font>
    <font>
      <sz val="12"/>
      <color theme="1"/>
      <name val="Calibri"/>
      <family val="2"/>
    </font>
    <font>
      <b/>
      <sz val="12"/>
      <color theme="1"/>
      <name val="Calibri"/>
      <family val="2"/>
    </font>
    <font>
      <i/>
      <sz val="12"/>
      <color theme="1"/>
      <name val="Calibri"/>
      <family val="2"/>
    </font>
    <font>
      <i/>
      <u/>
      <sz val="12"/>
      <color indexed="8"/>
      <name val="Calibri"/>
      <family val="2"/>
    </font>
    <font>
      <b/>
      <i/>
      <sz val="12"/>
      <color theme="1"/>
      <name val="Calibri"/>
      <family val="2"/>
    </font>
    <font>
      <sz val="12"/>
      <name val="Calibri"/>
      <family val="2"/>
    </font>
    <font>
      <b/>
      <i/>
      <sz val="12"/>
      <color indexed="8"/>
      <name val="Calibri"/>
      <family val="2"/>
      <scheme val="minor"/>
    </font>
    <font>
      <b/>
      <i/>
      <sz val="12"/>
      <color indexed="8"/>
      <name val="Calibri"/>
      <family val="2"/>
    </font>
    <font>
      <b/>
      <i/>
      <sz val="12"/>
      <color theme="1"/>
      <name val="Calibri"/>
      <family val="2"/>
      <scheme val="minor"/>
    </font>
    <font>
      <b/>
      <i/>
      <sz val="12"/>
      <name val="Calibri"/>
      <family val="2"/>
      <scheme val="minor"/>
    </font>
  </fonts>
  <fills count="6">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rgb="FFFF0000"/>
        <bgColor indexed="64"/>
      </patternFill>
    </fill>
    <fill>
      <patternFill patternType="solid">
        <fgColor rgb="FFFFFF00"/>
        <bgColor indexed="64"/>
      </patternFill>
    </fill>
  </fills>
  <borders count="39">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thin">
        <color indexed="64"/>
      </top>
      <bottom/>
      <diagonal/>
    </border>
    <border>
      <left style="medium">
        <color indexed="64"/>
      </left>
      <right style="medium">
        <color indexed="64"/>
      </right>
      <top/>
      <bottom/>
      <diagonal/>
    </border>
    <border>
      <left style="medium">
        <color indexed="64"/>
      </left>
      <right style="medium">
        <color indexed="64"/>
      </right>
      <top/>
      <bottom style="thin">
        <color indexed="64"/>
      </bottom>
      <diagonal/>
    </border>
    <border>
      <left style="medium">
        <color indexed="64"/>
      </left>
      <right/>
      <top/>
      <bottom/>
      <diagonal/>
    </border>
    <border>
      <left/>
      <right style="medium">
        <color indexed="64"/>
      </right>
      <top/>
      <bottom/>
      <diagonal/>
    </border>
    <border>
      <left/>
      <right style="medium">
        <color indexed="64"/>
      </right>
      <top/>
      <bottom style="thin">
        <color indexed="64"/>
      </bottom>
      <diagonal/>
    </border>
    <border>
      <left style="thin">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right style="thin">
        <color indexed="64"/>
      </right>
      <top style="medium">
        <color indexed="64"/>
      </top>
      <bottom style="medium">
        <color indexed="64"/>
      </bottom>
      <diagonal/>
    </border>
    <border>
      <left/>
      <right/>
      <top style="medium">
        <color indexed="64"/>
      </top>
      <bottom/>
      <diagonal/>
    </border>
    <border>
      <left style="medium">
        <color indexed="64"/>
      </left>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style="thin">
        <color indexed="64"/>
      </left>
      <right/>
      <top/>
      <bottom/>
      <diagonal/>
    </border>
    <border>
      <left/>
      <right style="thin">
        <color indexed="64"/>
      </right>
      <top/>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s>
  <cellStyleXfs count="11">
    <xf numFmtId="0" fontId="0" fillId="0" borderId="0"/>
    <xf numFmtId="0" fontId="2" fillId="0" borderId="0" applyFill="0" applyProtection="0"/>
    <xf numFmtId="0" fontId="4" fillId="0" borderId="0"/>
    <xf numFmtId="0" fontId="4" fillId="0" borderId="0"/>
    <xf numFmtId="0" fontId="1" fillId="0" borderId="0"/>
    <xf numFmtId="0" fontId="4" fillId="0" borderId="0"/>
    <xf numFmtId="9" fontId="4" fillId="0" borderId="0" applyFont="0" applyFill="0" applyBorder="0" applyAlignment="0" applyProtection="0"/>
    <xf numFmtId="9" fontId="4" fillId="0" borderId="0" applyFont="0" applyFill="0" applyBorder="0" applyAlignment="0" applyProtection="0"/>
    <xf numFmtId="0" fontId="4" fillId="0" borderId="0"/>
    <xf numFmtId="0" fontId="4" fillId="0" borderId="0"/>
    <xf numFmtId="0" fontId="3" fillId="0" borderId="0" applyNumberFormat="0" applyFill="0" applyBorder="0" applyAlignment="0" applyProtection="0"/>
  </cellStyleXfs>
  <cellXfs count="203">
    <xf numFmtId="0" fontId="0" fillId="0" borderId="0" xfId="0"/>
    <xf numFmtId="0" fontId="4" fillId="0" borderId="1" xfId="1" applyFont="1" applyFill="1" applyBorder="1" applyAlignment="1">
      <alignment horizontal="left" vertical="center" wrapText="1"/>
    </xf>
    <xf numFmtId="0" fontId="6" fillId="0" borderId="1" xfId="1" applyFont="1" applyFill="1" applyBorder="1" applyAlignment="1">
      <alignment horizontal="left" vertical="center" wrapText="1"/>
    </xf>
    <xf numFmtId="14" fontId="6" fillId="0" borderId="1" xfId="1" applyNumberFormat="1" applyFont="1" applyFill="1" applyBorder="1" applyAlignment="1">
      <alignment horizontal="left" vertical="center" wrapText="1"/>
    </xf>
    <xf numFmtId="0" fontId="4" fillId="0" borderId="1" xfId="1" applyFont="1" applyFill="1" applyBorder="1" applyAlignment="1">
      <alignment horizontal="center" vertical="center" wrapText="1"/>
    </xf>
    <xf numFmtId="14" fontId="4" fillId="0" borderId="1" xfId="1" applyNumberFormat="1" applyFont="1" applyFill="1" applyBorder="1" applyAlignment="1">
      <alignment horizontal="center" vertical="center" wrapText="1"/>
    </xf>
    <xf numFmtId="1" fontId="4" fillId="0" borderId="1" xfId="1" applyNumberFormat="1" applyFont="1" applyFill="1" applyBorder="1" applyAlignment="1">
      <alignment horizontal="center" vertical="center" wrapText="1"/>
    </xf>
    <xf numFmtId="0" fontId="8" fillId="0" borderId="1" xfId="1" applyFont="1" applyFill="1" applyBorder="1" applyAlignment="1">
      <alignment horizontal="center" vertical="center" wrapText="1"/>
    </xf>
    <xf numFmtId="0" fontId="3" fillId="0" borderId="1" xfId="1" applyFont="1" applyFill="1" applyBorder="1" applyAlignment="1">
      <alignment horizontal="center" vertical="center" textRotation="90" wrapText="1"/>
    </xf>
    <xf numFmtId="0" fontId="4" fillId="0" borderId="1" xfId="0" applyFont="1" applyFill="1" applyBorder="1" applyAlignment="1">
      <alignment horizontal="left" vertical="center" wrapText="1"/>
    </xf>
    <xf numFmtId="0" fontId="6" fillId="0" borderId="1" xfId="0" applyFont="1" applyFill="1" applyBorder="1" applyAlignment="1">
      <alignment horizontal="left" vertical="center" wrapText="1"/>
    </xf>
    <xf numFmtId="0" fontId="6" fillId="0" borderId="1" xfId="0" applyFont="1" applyFill="1" applyBorder="1" applyAlignment="1">
      <alignment horizontal="center" vertical="center" wrapText="1"/>
    </xf>
    <xf numFmtId="14" fontId="6" fillId="0" borderId="1" xfId="0" applyNumberFormat="1" applyFont="1" applyFill="1" applyBorder="1" applyAlignment="1">
      <alignment horizontal="left" vertical="center" wrapText="1"/>
    </xf>
    <xf numFmtId="1" fontId="4" fillId="0" borderId="1" xfId="0" applyNumberFormat="1" applyFont="1" applyFill="1" applyBorder="1" applyAlignment="1">
      <alignment horizontal="center" vertical="center" wrapText="1"/>
    </xf>
    <xf numFmtId="0" fontId="4" fillId="0" borderId="1" xfId="0" applyNumberFormat="1" applyFont="1" applyFill="1" applyBorder="1" applyAlignment="1">
      <alignment horizontal="center" vertical="center" wrapText="1"/>
    </xf>
    <xf numFmtId="0" fontId="3" fillId="0" borderId="0" xfId="0" applyFont="1" applyFill="1" applyAlignment="1">
      <alignment horizontal="left" vertical="center"/>
    </xf>
    <xf numFmtId="0" fontId="4" fillId="0" borderId="0" xfId="0" applyFont="1" applyFill="1" applyAlignment="1">
      <alignment horizontal="center" vertical="center"/>
    </xf>
    <xf numFmtId="0" fontId="10" fillId="0" borderId="0" xfId="0" applyFont="1" applyFill="1" applyAlignment="1">
      <alignment horizontal="left" vertical="center" wrapText="1"/>
    </xf>
    <xf numFmtId="0" fontId="10" fillId="0" borderId="0" xfId="0" applyFont="1" applyFill="1" applyAlignment="1">
      <alignment horizontal="left" vertical="center"/>
    </xf>
    <xf numFmtId="0" fontId="10" fillId="0" borderId="0" xfId="0" applyFont="1" applyFill="1" applyAlignment="1">
      <alignment horizontal="center" vertical="center"/>
    </xf>
    <xf numFmtId="0" fontId="11" fillId="0" borderId="0" xfId="0" applyFont="1" applyFill="1" applyAlignment="1">
      <alignment horizontal="left" vertical="center" wrapText="1"/>
    </xf>
    <xf numFmtId="14" fontId="10" fillId="0" borderId="0" xfId="0" applyNumberFormat="1" applyFont="1" applyFill="1" applyAlignment="1">
      <alignment horizontal="center" vertical="center" wrapText="1"/>
    </xf>
    <xf numFmtId="0" fontId="10" fillId="0" borderId="0" xfId="0" applyFont="1" applyFill="1" applyAlignment="1">
      <alignment horizontal="center" vertical="center" wrapText="1"/>
    </xf>
    <xf numFmtId="1" fontId="10" fillId="0" borderId="0" xfId="0" applyNumberFormat="1" applyFont="1" applyFill="1" applyAlignment="1">
      <alignment horizontal="center" vertical="center" wrapText="1"/>
    </xf>
    <xf numFmtId="0" fontId="4" fillId="0" borderId="0" xfId="0" applyFont="1" applyFill="1" applyAlignment="1">
      <alignment vertical="center" wrapText="1"/>
    </xf>
    <xf numFmtId="0" fontId="4" fillId="0" borderId="0" xfId="0" applyFont="1" applyFill="1" applyAlignment="1">
      <alignment horizontal="left" vertical="center" wrapText="1"/>
    </xf>
    <xf numFmtId="0" fontId="10" fillId="0" borderId="0" xfId="0" applyFont="1" applyFill="1" applyAlignment="1">
      <alignment wrapText="1"/>
    </xf>
    <xf numFmtId="0" fontId="8" fillId="0" borderId="0" xfId="0" applyFont="1" applyFill="1" applyAlignment="1">
      <alignment horizontal="left" vertical="center"/>
    </xf>
    <xf numFmtId="14" fontId="4" fillId="0" borderId="0" xfId="0" applyNumberFormat="1" applyFont="1" applyFill="1" applyAlignment="1">
      <alignment horizontal="center" vertical="center" wrapText="1"/>
    </xf>
    <xf numFmtId="0" fontId="12" fillId="0" borderId="0" xfId="0" applyFont="1" applyFill="1" applyAlignment="1" applyProtection="1">
      <alignment wrapText="1"/>
    </xf>
    <xf numFmtId="0" fontId="4" fillId="0" borderId="0" xfId="0" applyFont="1" applyFill="1" applyAlignment="1">
      <alignment horizontal="center" vertical="center" wrapText="1"/>
    </xf>
    <xf numFmtId="0" fontId="10" fillId="0" borderId="0" xfId="0" applyFont="1" applyFill="1" applyAlignment="1" applyProtection="1">
      <alignment wrapText="1"/>
    </xf>
    <xf numFmtId="0" fontId="4" fillId="0" borderId="0" xfId="0" applyFont="1" applyFill="1" applyAlignment="1">
      <alignment horizontal="left" vertical="center"/>
    </xf>
    <xf numFmtId="0" fontId="4" fillId="0" borderId="0" xfId="0" applyFont="1" applyFill="1" applyAlignment="1">
      <alignment horizontal="left" wrapText="1"/>
    </xf>
    <xf numFmtId="0" fontId="11" fillId="0" borderId="0" xfId="0" applyFont="1" applyFill="1" applyAlignment="1">
      <alignment horizontal="left" vertical="center"/>
    </xf>
    <xf numFmtId="14" fontId="10" fillId="0" borderId="0" xfId="0" applyNumberFormat="1" applyFont="1" applyFill="1" applyAlignment="1">
      <alignment horizontal="left" vertical="center" wrapText="1"/>
    </xf>
    <xf numFmtId="0" fontId="2" fillId="0" borderId="0" xfId="1" applyFill="1" applyProtection="1"/>
    <xf numFmtId="0" fontId="4" fillId="0" borderId="1" xfId="1" applyFont="1" applyFill="1" applyBorder="1" applyAlignment="1">
      <alignment horizontal="left" textRotation="90" wrapText="1"/>
    </xf>
    <xf numFmtId="0" fontId="10" fillId="0" borderId="0" xfId="1" applyFont="1" applyFill="1" applyAlignment="1">
      <alignment wrapText="1"/>
    </xf>
    <xf numFmtId="0" fontId="5" fillId="0" borderId="0" xfId="1" applyFont="1" applyFill="1"/>
    <xf numFmtId="0" fontId="15" fillId="0" borderId="0" xfId="1" applyFont="1" applyFill="1"/>
    <xf numFmtId="0" fontId="16" fillId="0" borderId="0" xfId="1" applyFont="1" applyFill="1"/>
    <xf numFmtId="0" fontId="1" fillId="0" borderId="0" xfId="1" applyFont="1" applyFill="1" applyBorder="1" applyAlignment="1">
      <alignment horizontal="centerContinuous" vertical="center" wrapText="1"/>
    </xf>
    <xf numFmtId="0" fontId="16" fillId="0" borderId="0" xfId="1" applyFont="1" applyFill="1" applyBorder="1" applyAlignment="1">
      <alignment horizontal="centerContinuous"/>
    </xf>
    <xf numFmtId="0" fontId="16" fillId="0" borderId="0" xfId="1" applyFont="1" applyFill="1" applyAlignment="1">
      <alignment horizontal="centerContinuous"/>
    </xf>
    <xf numFmtId="0" fontId="16" fillId="0" borderId="0" xfId="1" applyFont="1" applyFill="1" applyBorder="1"/>
    <xf numFmtId="0" fontId="1" fillId="0" borderId="8" xfId="1" applyFont="1" applyFill="1" applyBorder="1"/>
    <xf numFmtId="0" fontId="1" fillId="0" borderId="9" xfId="1" applyFont="1" applyFill="1" applyBorder="1" applyAlignment="1">
      <alignment horizontal="center" vertical="center" wrapText="1"/>
    </xf>
    <xf numFmtId="0" fontId="1" fillId="0" borderId="10" xfId="1" applyFont="1" applyFill="1" applyBorder="1" applyAlignment="1">
      <alignment horizontal="center" vertical="center" wrapText="1"/>
    </xf>
    <xf numFmtId="0" fontId="1" fillId="3" borderId="9" xfId="1" applyFont="1" applyFill="1" applyBorder="1" applyAlignment="1">
      <alignment horizontal="center" vertical="center" wrapText="1"/>
    </xf>
    <xf numFmtId="0" fontId="1" fillId="3" borderId="10" xfId="1" applyFont="1" applyFill="1" applyBorder="1" applyAlignment="1">
      <alignment horizontal="center" vertical="center" wrapText="1"/>
    </xf>
    <xf numFmtId="0" fontId="1" fillId="0" borderId="8" xfId="1" applyFont="1" applyFill="1" applyBorder="1" applyAlignment="1">
      <alignment horizontal="center" vertical="center" wrapText="1"/>
    </xf>
    <xf numFmtId="0" fontId="1" fillId="0" borderId="11" xfId="1" applyFont="1" applyFill="1" applyBorder="1" applyAlignment="1">
      <alignment horizontal="center" vertical="center" wrapText="1"/>
    </xf>
    <xf numFmtId="0" fontId="1" fillId="3" borderId="11" xfId="1" applyFont="1" applyFill="1" applyBorder="1" applyAlignment="1">
      <alignment horizontal="center" vertical="center" wrapText="1"/>
    </xf>
    <xf numFmtId="0" fontId="17" fillId="0" borderId="0" xfId="1" applyFont="1" applyFill="1" applyBorder="1" applyAlignment="1">
      <alignment horizontal="left" vertical="top" wrapText="1"/>
    </xf>
    <xf numFmtId="0" fontId="1" fillId="0" borderId="13" xfId="1" applyFont="1" applyFill="1" applyBorder="1" applyAlignment="1">
      <alignment horizontal="center" vertical="center" wrapText="1"/>
    </xf>
    <xf numFmtId="0" fontId="1" fillId="0" borderId="0" xfId="1" applyFont="1" applyFill="1" applyBorder="1" applyAlignment="1">
      <alignment horizontal="center" vertical="center" wrapText="1"/>
    </xf>
    <xf numFmtId="9" fontId="1" fillId="3" borderId="14" xfId="7" applyFont="1" applyFill="1" applyBorder="1" applyAlignment="1">
      <alignment horizontal="center" vertical="center"/>
    </xf>
    <xf numFmtId="9" fontId="1" fillId="3" borderId="6" xfId="7" applyFont="1" applyFill="1" applyBorder="1" applyAlignment="1">
      <alignment horizontal="center" vertical="center"/>
    </xf>
    <xf numFmtId="0" fontId="1" fillId="0" borderId="15" xfId="1" applyFont="1" applyFill="1" applyBorder="1" applyAlignment="1">
      <alignment horizontal="center" vertical="center" wrapText="1"/>
    </xf>
    <xf numFmtId="0" fontId="1" fillId="0" borderId="16" xfId="1" applyFont="1" applyFill="1" applyBorder="1" applyAlignment="1">
      <alignment horizontal="center" vertical="center" wrapText="1"/>
    </xf>
    <xf numFmtId="9" fontId="1" fillId="3" borderId="17" xfId="7" applyFont="1" applyFill="1" applyBorder="1" applyAlignment="1">
      <alignment horizontal="center" vertical="center"/>
    </xf>
    <xf numFmtId="0" fontId="1" fillId="0" borderId="15" xfId="1" applyFont="1" applyFill="1" applyBorder="1" applyAlignment="1">
      <alignment horizontal="center"/>
    </xf>
    <xf numFmtId="9" fontId="1" fillId="3" borderId="13" xfId="7" applyFont="1" applyFill="1" applyBorder="1" applyAlignment="1">
      <alignment horizontal="center" vertical="center"/>
    </xf>
    <xf numFmtId="9" fontId="1" fillId="3" borderId="0" xfId="7" applyFont="1" applyFill="1" applyBorder="1" applyAlignment="1">
      <alignment horizontal="center" vertical="center"/>
    </xf>
    <xf numFmtId="9" fontId="1" fillId="3" borderId="16" xfId="7" applyFont="1" applyFill="1" applyBorder="1" applyAlignment="1">
      <alignment horizontal="center" vertical="center"/>
    </xf>
    <xf numFmtId="0" fontId="1" fillId="3" borderId="9" xfId="1" applyFont="1" applyFill="1" applyBorder="1" applyAlignment="1">
      <alignment horizontal="center" vertical="top" wrapText="1"/>
    </xf>
    <xf numFmtId="0" fontId="1" fillId="3" borderId="10" xfId="1" applyFont="1" applyFill="1" applyBorder="1" applyAlignment="1">
      <alignment horizontal="center" vertical="top" wrapText="1"/>
    </xf>
    <xf numFmtId="9" fontId="1" fillId="3" borderId="9" xfId="7" applyFont="1" applyFill="1" applyBorder="1" applyAlignment="1">
      <alignment horizontal="center" vertical="center"/>
    </xf>
    <xf numFmtId="0" fontId="1" fillId="3" borderId="9" xfId="1" applyFont="1" applyFill="1" applyBorder="1" applyAlignment="1">
      <alignment horizontal="center" vertical="center"/>
    </xf>
    <xf numFmtId="0" fontId="1" fillId="3" borderId="18" xfId="1" applyFont="1" applyFill="1" applyBorder="1" applyAlignment="1">
      <alignment horizontal="center" vertical="center"/>
    </xf>
    <xf numFmtId="9" fontId="1" fillId="3" borderId="10" xfId="7" applyFont="1" applyFill="1" applyBorder="1" applyAlignment="1">
      <alignment horizontal="center" vertical="center"/>
    </xf>
    <xf numFmtId="0" fontId="1" fillId="3" borderId="19" xfId="1" applyFont="1" applyFill="1" applyBorder="1" applyAlignment="1">
      <alignment horizontal="center" vertical="center"/>
    </xf>
    <xf numFmtId="0" fontId="7" fillId="4" borderId="20" xfId="1" applyFont="1" applyFill="1" applyBorder="1" applyAlignment="1">
      <alignment horizontal="center" vertical="center"/>
    </xf>
    <xf numFmtId="9" fontId="1" fillId="3" borderId="11" xfId="7" applyFont="1" applyFill="1" applyBorder="1" applyAlignment="1">
      <alignment horizontal="center" vertical="center"/>
    </xf>
    <xf numFmtId="164" fontId="1" fillId="0" borderId="22" xfId="1" applyNumberFormat="1" applyFont="1" applyFill="1" applyBorder="1" applyAlignment="1">
      <alignment horizontal="center"/>
    </xf>
    <xf numFmtId="1" fontId="1" fillId="0" borderId="14" xfId="1" applyNumberFormat="1" applyFont="1" applyFill="1" applyBorder="1" applyAlignment="1">
      <alignment horizontal="center" vertical="top" wrapText="1"/>
    </xf>
    <xf numFmtId="1" fontId="1" fillId="0" borderId="23" xfId="1" applyNumberFormat="1" applyFont="1" applyFill="1" applyBorder="1" applyAlignment="1">
      <alignment horizontal="center" vertical="top" wrapText="1"/>
    </xf>
    <xf numFmtId="1" fontId="1" fillId="0" borderId="6" xfId="1" applyNumberFormat="1" applyFont="1" applyFill="1" applyBorder="1" applyAlignment="1">
      <alignment horizontal="center" vertical="top" wrapText="1"/>
    </xf>
    <xf numFmtId="9" fontId="1" fillId="3" borderId="23" xfId="7" applyFont="1" applyFill="1" applyBorder="1" applyAlignment="1">
      <alignment horizontal="center" vertical="center"/>
    </xf>
    <xf numFmtId="0" fontId="1" fillId="0" borderId="17" xfId="1" applyFont="1" applyFill="1" applyBorder="1" applyAlignment="1">
      <alignment horizontal="center" vertical="center"/>
    </xf>
    <xf numFmtId="0" fontId="1" fillId="0" borderId="14" xfId="1" applyFont="1" applyFill="1" applyBorder="1" applyAlignment="1">
      <alignment horizontal="center" vertical="center"/>
    </xf>
    <xf numFmtId="0" fontId="7" fillId="0" borderId="14" xfId="1" applyFont="1" applyFill="1" applyBorder="1" applyAlignment="1">
      <alignment horizontal="center" vertical="center"/>
    </xf>
    <xf numFmtId="1" fontId="17" fillId="0" borderId="0" xfId="7" applyNumberFormat="1" applyFont="1" applyFill="1" applyBorder="1" applyAlignment="1">
      <alignment horizontal="center" vertical="center"/>
    </xf>
    <xf numFmtId="0" fontId="1" fillId="0" borderId="24" xfId="1" applyFont="1" applyFill="1" applyBorder="1" applyAlignment="1">
      <alignment horizontal="center"/>
    </xf>
    <xf numFmtId="1" fontId="1" fillId="0" borderId="25" xfId="1" applyNumberFormat="1" applyFont="1" applyFill="1" applyBorder="1" applyAlignment="1">
      <alignment horizontal="center" vertical="top" wrapText="1"/>
    </xf>
    <xf numFmtId="9" fontId="1" fillId="3" borderId="25" xfId="7" applyFont="1" applyFill="1" applyBorder="1" applyAlignment="1">
      <alignment horizontal="center" vertical="center"/>
    </xf>
    <xf numFmtId="1" fontId="1" fillId="0" borderId="25" xfId="1" applyNumberFormat="1" applyFont="1" applyFill="1" applyBorder="1" applyAlignment="1">
      <alignment horizontal="center" vertical="center"/>
    </xf>
    <xf numFmtId="1" fontId="1" fillId="0" borderId="26" xfId="1" applyNumberFormat="1" applyFont="1" applyFill="1" applyBorder="1" applyAlignment="1">
      <alignment horizontal="center" vertical="center"/>
    </xf>
    <xf numFmtId="0" fontId="1" fillId="0" borderId="27" xfId="1" applyFont="1" applyFill="1" applyBorder="1" applyAlignment="1">
      <alignment horizontal="center" vertical="center"/>
    </xf>
    <xf numFmtId="0" fontId="1" fillId="0" borderId="25" xfId="1" applyFont="1" applyFill="1" applyBorder="1" applyAlignment="1">
      <alignment horizontal="center" vertical="center"/>
    </xf>
    <xf numFmtId="9" fontId="1" fillId="3" borderId="26" xfId="7" applyFont="1" applyFill="1" applyBorder="1" applyAlignment="1">
      <alignment horizontal="center" vertical="center"/>
    </xf>
    <xf numFmtId="0" fontId="7" fillId="0" borderId="25" xfId="1" applyFont="1" applyFill="1" applyBorder="1" applyAlignment="1">
      <alignment horizontal="center" vertical="center"/>
    </xf>
    <xf numFmtId="9" fontId="1" fillId="3" borderId="27" xfId="7" applyFont="1" applyFill="1" applyBorder="1" applyAlignment="1">
      <alignment horizontal="center" vertical="center"/>
    </xf>
    <xf numFmtId="0" fontId="7" fillId="0" borderId="28" xfId="1" applyFont="1" applyFill="1" applyBorder="1" applyAlignment="1">
      <alignment horizontal="center" vertical="center" wrapText="1"/>
    </xf>
    <xf numFmtId="1" fontId="7" fillId="3" borderId="29" xfId="1" applyNumberFormat="1" applyFont="1" applyFill="1" applyBorder="1" applyAlignment="1">
      <alignment horizontal="center" vertical="center" wrapText="1"/>
    </xf>
    <xf numFmtId="1" fontId="7" fillId="0" borderId="30" xfId="1" applyNumberFormat="1" applyFont="1" applyFill="1" applyBorder="1" applyAlignment="1">
      <alignment horizontal="center" vertical="center" wrapText="1"/>
    </xf>
    <xf numFmtId="0" fontId="7" fillId="0" borderId="31" xfId="1" applyFont="1" applyFill="1" applyBorder="1" applyAlignment="1">
      <alignment horizontal="center" vertical="center" wrapText="1"/>
    </xf>
    <xf numFmtId="0" fontId="7" fillId="0" borderId="29" xfId="1" applyFont="1" applyFill="1" applyBorder="1" applyAlignment="1">
      <alignment horizontal="center" vertical="center" wrapText="1"/>
    </xf>
    <xf numFmtId="0" fontId="7" fillId="3" borderId="30" xfId="1" applyFont="1" applyFill="1" applyBorder="1" applyAlignment="1">
      <alignment horizontal="center" vertical="center" wrapText="1"/>
    </xf>
    <xf numFmtId="0" fontId="7" fillId="4" borderId="29" xfId="1" applyFont="1" applyFill="1" applyBorder="1" applyAlignment="1">
      <alignment horizontal="center" vertical="center"/>
    </xf>
    <xf numFmtId="0" fontId="18" fillId="0" borderId="0" xfId="1" applyFont="1" applyFill="1"/>
    <xf numFmtId="0" fontId="2" fillId="0" borderId="0" xfId="1" applyFill="1" applyAlignment="1" applyProtection="1">
      <alignment horizontal="center" vertical="center" wrapText="1"/>
    </xf>
    <xf numFmtId="0" fontId="2" fillId="0" borderId="32" xfId="1" applyFill="1" applyBorder="1" applyAlignment="1" applyProtection="1">
      <alignment horizontal="center" vertical="center" wrapText="1"/>
    </xf>
    <xf numFmtId="0" fontId="2" fillId="0" borderId="0" xfId="1" applyFill="1" applyAlignment="1" applyProtection="1">
      <alignment horizontal="center" vertical="center"/>
    </xf>
    <xf numFmtId="0" fontId="2" fillId="0" borderId="1" xfId="1" applyFill="1" applyBorder="1" applyAlignment="1" applyProtection="1">
      <alignment horizontal="left"/>
    </xf>
    <xf numFmtId="0" fontId="2" fillId="0" borderId="1" xfId="1" applyNumberFormat="1" applyFill="1" applyBorder="1" applyAlignment="1" applyProtection="1">
      <alignment horizontal="center" vertical="center"/>
    </xf>
    <xf numFmtId="0" fontId="2" fillId="0" borderId="0" xfId="1" applyFill="1" applyAlignment="1" applyProtection="1">
      <alignment horizontal="left"/>
    </xf>
    <xf numFmtId="0" fontId="2" fillId="0" borderId="33" xfId="1" applyFill="1" applyBorder="1" applyAlignment="1" applyProtection="1">
      <alignment horizontal="left"/>
    </xf>
    <xf numFmtId="0" fontId="2" fillId="0" borderId="1" xfId="1" applyFill="1" applyBorder="1" applyAlignment="1" applyProtection="1">
      <alignment horizontal="left" vertical="center"/>
    </xf>
    <xf numFmtId="0" fontId="2" fillId="0" borderId="34" xfId="1" applyFill="1" applyBorder="1" applyAlignment="1" applyProtection="1">
      <alignment horizontal="left"/>
    </xf>
    <xf numFmtId="0" fontId="19" fillId="0" borderId="0" xfId="1" applyFont="1" applyFill="1" applyProtection="1"/>
    <xf numFmtId="0" fontId="2" fillId="0" borderId="1" xfId="1" applyFill="1" applyBorder="1" applyProtection="1"/>
    <xf numFmtId="0" fontId="5" fillId="0" borderId="1" xfId="1" applyFont="1" applyFill="1" applyBorder="1" applyAlignment="1" applyProtection="1">
      <alignment horizontal="center" vertical="center" wrapText="1"/>
    </xf>
    <xf numFmtId="0" fontId="2" fillId="0" borderId="1" xfId="1" applyNumberFormat="1" applyFill="1" applyBorder="1" applyAlignment="1" applyProtection="1">
      <alignment horizontal="center"/>
    </xf>
    <xf numFmtId="0" fontId="2" fillId="0" borderId="0" xfId="1" applyFill="1" applyBorder="1" applyAlignment="1" applyProtection="1">
      <alignment horizontal="left"/>
    </xf>
    <xf numFmtId="0" fontId="2" fillId="0" borderId="0" xfId="1" applyNumberFormat="1" applyFill="1" applyBorder="1" applyAlignment="1" applyProtection="1">
      <alignment horizontal="center" vertical="center"/>
    </xf>
    <xf numFmtId="0" fontId="2" fillId="0" borderId="35" xfId="1" applyFill="1" applyBorder="1" applyAlignment="1" applyProtection="1">
      <alignment horizontal="center" vertical="center" wrapText="1"/>
    </xf>
    <xf numFmtId="0" fontId="2" fillId="0" borderId="0" xfId="1" applyFill="1" applyBorder="1" applyAlignment="1" applyProtection="1">
      <alignment horizontal="center" vertical="center" wrapText="1"/>
    </xf>
    <xf numFmtId="0" fontId="2" fillId="0" borderId="1" xfId="1" applyFill="1" applyBorder="1" applyAlignment="1" applyProtection="1">
      <alignment horizontal="center" vertical="center" wrapText="1"/>
    </xf>
    <xf numFmtId="0" fontId="2" fillId="0" borderId="26" xfId="1" applyFill="1" applyBorder="1" applyAlignment="1" applyProtection="1">
      <alignment horizontal="center" vertical="center" wrapText="1"/>
    </xf>
    <xf numFmtId="0" fontId="2" fillId="0" borderId="33" xfId="1" applyFill="1" applyBorder="1" applyAlignment="1" applyProtection="1">
      <alignment vertical="center" wrapText="1"/>
    </xf>
    <xf numFmtId="0" fontId="2" fillId="0" borderId="1" xfId="1" applyNumberFormat="1" applyFill="1" applyBorder="1" applyAlignment="1" applyProtection="1">
      <alignment horizontal="center" vertical="center" wrapText="1"/>
    </xf>
    <xf numFmtId="0" fontId="2" fillId="0" borderId="1" xfId="1" applyFill="1" applyBorder="1" applyAlignment="1" applyProtection="1">
      <alignment vertical="center" wrapText="1"/>
    </xf>
    <xf numFmtId="0" fontId="2" fillId="0" borderId="33" xfId="1" applyFill="1" applyBorder="1" applyAlignment="1" applyProtection="1">
      <alignment horizontal="center" vertical="center" wrapText="1"/>
    </xf>
    <xf numFmtId="0" fontId="2" fillId="0" borderId="35" xfId="1" applyFill="1" applyBorder="1" applyAlignment="1" applyProtection="1">
      <alignment wrapText="1"/>
    </xf>
    <xf numFmtId="0" fontId="2" fillId="0" borderId="36" xfId="1" applyFill="1" applyBorder="1" applyAlignment="1" applyProtection="1">
      <alignment horizontal="left" wrapText="1"/>
    </xf>
    <xf numFmtId="0" fontId="2" fillId="0" borderId="36" xfId="1" applyFill="1" applyBorder="1" applyAlignment="1" applyProtection="1">
      <alignment wrapText="1"/>
    </xf>
    <xf numFmtId="0" fontId="2" fillId="0" borderId="37" xfId="1" applyNumberFormat="1" applyFill="1" applyBorder="1" applyAlignment="1" applyProtection="1">
      <alignment horizontal="center"/>
    </xf>
    <xf numFmtId="0" fontId="2" fillId="0" borderId="1" xfId="1" applyFill="1" applyBorder="1" applyAlignment="1" applyProtection="1">
      <alignment horizontal="center" vertical="center"/>
    </xf>
    <xf numFmtId="0" fontId="2" fillId="0" borderId="35" xfId="1" applyFill="1" applyBorder="1" applyProtection="1"/>
    <xf numFmtId="0" fontId="2" fillId="0" borderId="36" xfId="1" applyFill="1" applyBorder="1" applyAlignment="1" applyProtection="1">
      <alignment horizontal="left"/>
    </xf>
    <xf numFmtId="0" fontId="2" fillId="0" borderId="36" xfId="1" applyFill="1" applyBorder="1" applyProtection="1"/>
    <xf numFmtId="0" fontId="2" fillId="0" borderId="37" xfId="1" applyNumberFormat="1" applyFill="1" applyBorder="1" applyProtection="1"/>
    <xf numFmtId="0" fontId="2" fillId="0" borderId="1" xfId="1" applyFill="1" applyBorder="1" applyAlignment="1" applyProtection="1">
      <alignment horizontal="left" vertical="center" wrapText="1"/>
    </xf>
    <xf numFmtId="0" fontId="2" fillId="0" borderId="38" xfId="1" applyFill="1" applyBorder="1" applyAlignment="1" applyProtection="1">
      <alignment horizontal="left" vertical="center"/>
    </xf>
    <xf numFmtId="0" fontId="2" fillId="0" borderId="32" xfId="1" applyFill="1" applyBorder="1" applyProtection="1"/>
    <xf numFmtId="0" fontId="2" fillId="0" borderId="32" xfId="1" applyFill="1" applyBorder="1" applyAlignment="1" applyProtection="1">
      <alignment horizontal="left"/>
    </xf>
    <xf numFmtId="0" fontId="2" fillId="0" borderId="0" xfId="1" applyFill="1" applyBorder="1" applyAlignment="1" applyProtection="1">
      <alignment horizontal="left" vertical="center"/>
    </xf>
    <xf numFmtId="0" fontId="2" fillId="0" borderId="0" xfId="1"/>
    <xf numFmtId="0" fontId="2" fillId="0" borderId="1" xfId="1" applyFill="1" applyBorder="1" applyAlignment="1" applyProtection="1">
      <alignment horizontal="left" wrapText="1"/>
    </xf>
    <xf numFmtId="1" fontId="2" fillId="0" borderId="1" xfId="1" applyNumberFormat="1" applyFill="1" applyBorder="1" applyAlignment="1" applyProtection="1">
      <alignment horizontal="center" vertical="center"/>
    </xf>
    <xf numFmtId="0" fontId="2" fillId="0" borderId="1" xfId="1" applyFill="1" applyBorder="1" applyAlignment="1" applyProtection="1">
      <alignment horizontal="left" vertical="top" wrapText="1"/>
    </xf>
    <xf numFmtId="1" fontId="2" fillId="0" borderId="1" xfId="1" applyNumberFormat="1" applyFill="1" applyBorder="1" applyAlignment="1" applyProtection="1">
      <alignment horizontal="center" vertical="top"/>
    </xf>
    <xf numFmtId="0" fontId="1" fillId="0" borderId="1" xfId="1" applyFont="1" applyFill="1" applyBorder="1"/>
    <xf numFmtId="0" fontId="1" fillId="0" borderId="1" xfId="1" applyFont="1" applyFill="1" applyBorder="1" applyAlignment="1">
      <alignment horizontal="center" vertical="center" wrapText="1"/>
    </xf>
    <xf numFmtId="0" fontId="1" fillId="0" borderId="1" xfId="1" applyFont="1" applyFill="1" applyBorder="1" applyAlignment="1">
      <alignment horizontal="center" vertical="center"/>
    </xf>
    <xf numFmtId="0" fontId="4" fillId="0" borderId="1" xfId="1" applyFont="1" applyFill="1" applyBorder="1" applyAlignment="1" applyProtection="1">
      <alignment horizontal="left" vertical="center" wrapText="1"/>
    </xf>
    <xf numFmtId="0" fontId="2" fillId="5" borderId="1" xfId="1" applyFill="1" applyBorder="1" applyAlignment="1" applyProtection="1">
      <alignment horizontal="center" vertical="center"/>
    </xf>
    <xf numFmtId="0" fontId="2" fillId="0" borderId="0" xfId="1" applyFill="1"/>
    <xf numFmtId="0" fontId="24" fillId="2" borderId="0" xfId="1" applyFont="1" applyFill="1" applyProtection="1"/>
    <xf numFmtId="0" fontId="23" fillId="2" borderId="0" xfId="1" applyFont="1" applyFill="1" applyProtection="1"/>
    <xf numFmtId="0" fontId="24" fillId="2" borderId="0" xfId="1" quotePrefix="1" applyFont="1" applyFill="1" applyProtection="1"/>
    <xf numFmtId="0" fontId="25" fillId="2" borderId="0" xfId="1" applyFont="1" applyFill="1" applyAlignment="1" applyProtection="1"/>
    <xf numFmtId="0" fontId="27" fillId="2" borderId="0" xfId="1" applyFont="1" applyFill="1" applyAlignment="1" applyProtection="1"/>
    <xf numFmtId="0" fontId="28" fillId="2" borderId="0" xfId="1" applyFont="1" applyFill="1" applyProtection="1"/>
    <xf numFmtId="0" fontId="29" fillId="2" borderId="0" xfId="1" applyFont="1" applyFill="1" applyProtection="1"/>
    <xf numFmtId="0" fontId="25" fillId="2" borderId="0" xfId="1" applyFont="1" applyFill="1" applyProtection="1"/>
    <xf numFmtId="14" fontId="25" fillId="2" borderId="0" xfId="1" applyNumberFormat="1" applyFont="1" applyFill="1" applyBorder="1" applyAlignment="1">
      <alignment horizontal="left" vertical="center"/>
    </xf>
    <xf numFmtId="0" fontId="25" fillId="2" borderId="0" xfId="1" applyFont="1" applyFill="1" applyBorder="1" applyAlignment="1">
      <alignment horizontal="left" vertical="center"/>
    </xf>
    <xf numFmtId="0" fontId="29" fillId="2" borderId="0" xfId="1" applyFont="1" applyFill="1" applyAlignment="1" applyProtection="1"/>
    <xf numFmtId="0" fontId="30" fillId="2" borderId="0" xfId="1" applyFont="1" applyFill="1" applyBorder="1" applyAlignment="1">
      <alignment horizontal="left" vertical="center"/>
    </xf>
    <xf numFmtId="0" fontId="30" fillId="2" borderId="0" xfId="1" applyFont="1" applyFill="1" applyBorder="1" applyAlignment="1" applyProtection="1">
      <alignment horizontal="left" vertical="center"/>
    </xf>
    <xf numFmtId="0" fontId="24" fillId="2" borderId="0" xfId="1" applyFont="1" applyFill="1" applyAlignment="1" applyProtection="1">
      <alignment vertical="center" readingOrder="1"/>
    </xf>
    <xf numFmtId="0" fontId="24" fillId="2" borderId="0" xfId="1" applyFont="1" applyFill="1" applyAlignment="1" applyProtection="1">
      <alignment vertical="center" wrapText="1" readingOrder="1"/>
    </xf>
    <xf numFmtId="0" fontId="24" fillId="2" borderId="0" xfId="1" quotePrefix="1" applyFont="1" applyFill="1" applyAlignment="1" applyProtection="1">
      <alignment vertical="center" readingOrder="1"/>
    </xf>
    <xf numFmtId="0" fontId="32" fillId="2" borderId="0" xfId="1" applyFont="1" applyFill="1" applyProtection="1"/>
    <xf numFmtId="0" fontId="24" fillId="2" borderId="0" xfId="1" applyFont="1" applyFill="1" applyAlignment="1" applyProtection="1">
      <alignment horizontal="left"/>
    </xf>
    <xf numFmtId="0" fontId="24" fillId="2" borderId="0" xfId="1" quotePrefix="1" applyFont="1" applyFill="1" applyAlignment="1" applyProtection="1"/>
    <xf numFmtId="0" fontId="3" fillId="0" borderId="0" xfId="0" applyFont="1" applyFill="1" applyAlignment="1">
      <alignment horizontal="center" vertical="center"/>
    </xf>
    <xf numFmtId="0" fontId="0" fillId="0" borderId="0" xfId="0" applyAlignment="1">
      <alignment horizontal="center"/>
    </xf>
    <xf numFmtId="0" fontId="6" fillId="0" borderId="1" xfId="0" applyFont="1" applyFill="1" applyBorder="1" applyAlignment="1">
      <alignment vertical="center" wrapText="1"/>
    </xf>
    <xf numFmtId="0" fontId="4" fillId="0" borderId="1" xfId="0" applyFont="1" applyFill="1" applyBorder="1" applyAlignment="1">
      <alignment horizontal="left" vertical="center" wrapText="1"/>
    </xf>
    <xf numFmtId="0" fontId="6" fillId="0" borderId="1" xfId="0" applyFont="1" applyFill="1" applyBorder="1" applyAlignment="1">
      <alignment horizontal="left" vertical="center" wrapText="1"/>
    </xf>
    <xf numFmtId="0" fontId="6" fillId="0" borderId="1" xfId="0" applyFont="1" applyFill="1" applyBorder="1" applyAlignment="1">
      <alignment horizontal="center" vertical="center" wrapText="1"/>
    </xf>
    <xf numFmtId="14" fontId="6" fillId="0" borderId="1" xfId="0" applyNumberFormat="1" applyFont="1" applyFill="1" applyBorder="1" applyAlignment="1">
      <alignment horizontal="left" vertical="center" wrapText="1"/>
    </xf>
    <xf numFmtId="1" fontId="4" fillId="0" borderId="1" xfId="0" applyNumberFormat="1" applyFont="1" applyFill="1" applyBorder="1" applyAlignment="1">
      <alignment horizontal="center" vertical="center" wrapText="1"/>
    </xf>
    <xf numFmtId="0" fontId="6" fillId="0" borderId="1" xfId="0" applyFont="1" applyFill="1" applyBorder="1" applyAlignment="1">
      <alignment horizontal="left" vertical="center" wrapText="1"/>
    </xf>
    <xf numFmtId="1" fontId="4" fillId="0" borderId="1" xfId="0" applyNumberFormat="1" applyFont="1" applyFill="1" applyBorder="1" applyAlignment="1">
      <alignment horizontal="center" vertical="center" wrapText="1"/>
    </xf>
    <xf numFmtId="0" fontId="0" fillId="0" borderId="0" xfId="0"/>
    <xf numFmtId="0" fontId="4" fillId="0" borderId="1" xfId="0" applyFont="1" applyFill="1" applyBorder="1" applyAlignment="1">
      <alignment horizontal="left" vertical="center" wrapText="1"/>
    </xf>
    <xf numFmtId="0" fontId="6" fillId="0" borderId="1" xfId="0" applyFont="1" applyFill="1" applyBorder="1" applyAlignment="1">
      <alignment horizontal="left" vertical="center" wrapText="1"/>
    </xf>
    <xf numFmtId="0" fontId="6" fillId="0" borderId="1" xfId="0" applyFont="1" applyFill="1" applyBorder="1" applyAlignment="1">
      <alignment horizontal="center" vertical="center" wrapText="1"/>
    </xf>
    <xf numFmtId="14" fontId="6" fillId="0" borderId="1" xfId="0" applyNumberFormat="1" applyFont="1" applyFill="1" applyBorder="1" applyAlignment="1">
      <alignment horizontal="left" vertical="center" wrapText="1"/>
    </xf>
    <xf numFmtId="1" fontId="4" fillId="0" borderId="1" xfId="0" applyNumberFormat="1" applyFont="1" applyFill="1" applyBorder="1" applyAlignment="1">
      <alignment horizontal="center" vertical="center" wrapText="1"/>
    </xf>
    <xf numFmtId="0" fontId="4" fillId="0" borderId="1" xfId="0" applyNumberFormat="1" applyFont="1" applyFill="1" applyBorder="1" applyAlignment="1">
      <alignment horizontal="center" vertical="center" wrapText="1"/>
    </xf>
    <xf numFmtId="0" fontId="0" fillId="0" borderId="12" xfId="1" applyFont="1" applyFill="1" applyBorder="1" applyAlignment="1">
      <alignment horizontal="center"/>
    </xf>
    <xf numFmtId="0" fontId="0" fillId="0" borderId="24" xfId="1" applyFont="1" applyFill="1" applyBorder="1" applyAlignment="1">
      <alignment horizontal="center"/>
    </xf>
    <xf numFmtId="0" fontId="0" fillId="3" borderId="8" xfId="1" applyFont="1" applyFill="1" applyBorder="1" applyAlignment="1">
      <alignment horizontal="center" wrapText="1"/>
    </xf>
    <xf numFmtId="0" fontId="23" fillId="2" borderId="0" xfId="1" applyFont="1" applyFill="1" applyAlignment="1" applyProtection="1">
      <alignment horizontal="center" vertical="center" wrapText="1"/>
    </xf>
    <xf numFmtId="0" fontId="4" fillId="0" borderId="0" xfId="0" applyFont="1" applyFill="1" applyAlignment="1">
      <alignment horizontal="left"/>
    </xf>
    <xf numFmtId="0" fontId="4" fillId="0" borderId="0" xfId="0" applyFont="1" applyFill="1" applyAlignment="1">
      <alignment horizontal="left" wrapText="1"/>
    </xf>
    <xf numFmtId="0" fontId="8" fillId="0" borderId="0" xfId="0" applyFont="1" applyFill="1" applyAlignment="1">
      <alignment horizontal="left"/>
    </xf>
    <xf numFmtId="0" fontId="3" fillId="0" borderId="2" xfId="0" applyFont="1" applyFill="1" applyBorder="1" applyAlignment="1">
      <alignment horizontal="center" vertical="center"/>
    </xf>
    <xf numFmtId="0" fontId="3" fillId="0" borderId="3" xfId="0" applyFont="1" applyFill="1" applyBorder="1" applyAlignment="1">
      <alignment horizontal="center" vertical="center"/>
    </xf>
    <xf numFmtId="0" fontId="3" fillId="0" borderId="4" xfId="0" applyFont="1" applyFill="1" applyBorder="1" applyAlignment="1">
      <alignment horizontal="center" vertical="center"/>
    </xf>
    <xf numFmtId="0" fontId="2" fillId="0" borderId="5" xfId="1" applyFill="1" applyBorder="1" applyAlignment="1" applyProtection="1">
      <alignment horizontal="center"/>
    </xf>
    <xf numFmtId="0" fontId="2" fillId="0" borderId="6" xfId="1" applyFill="1" applyBorder="1" applyAlignment="1" applyProtection="1">
      <alignment horizontal="center"/>
    </xf>
    <xf numFmtId="0" fontId="2" fillId="0" borderId="7" xfId="1" applyFill="1" applyBorder="1" applyAlignment="1" applyProtection="1">
      <alignment horizontal="center"/>
    </xf>
    <xf numFmtId="0" fontId="9" fillId="3" borderId="8" xfId="1" applyFont="1" applyFill="1" applyBorder="1" applyAlignment="1">
      <alignment horizontal="center" vertical="center"/>
    </xf>
    <xf numFmtId="0" fontId="9" fillId="3" borderId="10" xfId="1" applyFont="1" applyFill="1" applyBorder="1" applyAlignment="1">
      <alignment horizontal="center" vertical="center"/>
    </xf>
    <xf numFmtId="0" fontId="9" fillId="3" borderId="21" xfId="1" applyFont="1" applyFill="1" applyBorder="1" applyAlignment="1">
      <alignment horizontal="center" vertical="center"/>
    </xf>
    <xf numFmtId="0" fontId="9" fillId="3" borderId="11" xfId="1" applyFont="1" applyFill="1" applyBorder="1" applyAlignment="1">
      <alignment horizontal="center" vertical="center"/>
    </xf>
  </cellXfs>
  <cellStyles count="11">
    <cellStyle name="NiveauColonne_1 2" xfId="10"/>
    <cellStyle name="Normal" xfId="0" builtinId="0"/>
    <cellStyle name="Normal 2" xfId="2"/>
    <cellStyle name="Normal 2 2" xfId="3"/>
    <cellStyle name="Normal 3" xfId="4"/>
    <cellStyle name="Normal 4" xfId="5"/>
    <cellStyle name="Normal 5" xfId="8"/>
    <cellStyle name="Normal 6" xfId="9"/>
    <cellStyle name="Normal 7" xfId="1"/>
    <cellStyle name="Pourcentage 2" xfId="7"/>
    <cellStyle name="Pourcentage 3" xfId="6"/>
  </cellStyles>
  <dxfs count="316">
    <dxf>
      <alignment vertical="center" readingOrder="0"/>
    </dxf>
    <dxf>
      <alignment vertical="center" readingOrder="0"/>
    </dxf>
    <dxf>
      <alignment vertical="center" readingOrder="0"/>
    </dxf>
    <dxf>
      <alignment horizontal="center" readingOrder="0"/>
    </dxf>
    <dxf>
      <alignment horizontal="center" readingOrder="0"/>
    </dxf>
    <dxf>
      <alignment horizontal="center" readingOrder="0"/>
    </dxf>
    <dxf>
      <border>
        <top style="thin">
          <color indexed="64"/>
        </top>
        <vertical style="thin">
          <color indexed="64"/>
        </vertical>
        <horizontal style="thin">
          <color indexed="64"/>
        </horizontal>
      </border>
    </dxf>
    <dxf>
      <alignment wrapText="1" readingOrder="0"/>
    </dxf>
    <dxf>
      <alignment wrapText="1" readingOrder="0"/>
    </dxf>
    <dxf>
      <alignment wrapText="1" readingOrder="0"/>
    </dxf>
    <dxf>
      <border>
        <top style="thin">
          <color indexed="64"/>
        </top>
        <horizontal style="thin">
          <color indexed="64"/>
        </horizontal>
      </border>
    </dxf>
    <dxf>
      <border>
        <top style="thin">
          <color indexed="64"/>
        </top>
        <horizontal style="thin">
          <color indexed="64"/>
        </horizontal>
      </border>
    </dxf>
    <dxf>
      <border>
        <top style="thin">
          <color indexed="64"/>
        </top>
        <horizontal style="thin">
          <color indexed="64"/>
        </horizontal>
      </border>
    </dxf>
    <dxf>
      <border>
        <top style="thin">
          <color indexed="64"/>
        </top>
        <vertical style="thin">
          <color indexed="64"/>
        </vertical>
        <horizontal style="thin">
          <color indexed="64"/>
        </horizontal>
      </border>
    </dxf>
    <dxf>
      <border>
        <top style="thin">
          <color indexed="64"/>
        </top>
        <vertical style="thin">
          <color indexed="64"/>
        </vertical>
        <horizontal style="thin">
          <color indexed="64"/>
        </horizontal>
      </border>
    </dxf>
    <dxf>
      <alignment vertical="center" readingOrder="0"/>
    </dxf>
    <dxf>
      <alignment horizontal="center" readingOrder="0"/>
    </dxf>
    <dxf>
      <border>
        <left style="thin">
          <color indexed="64"/>
        </left>
        <right style="thin">
          <color indexed="64"/>
        </right>
      </border>
    </dxf>
    <dxf>
      <alignment wrapText="1" readingOrder="0"/>
    </dxf>
    <dxf>
      <alignment wrapText="1" readingOrder="0"/>
    </dxf>
    <dxf>
      <alignment horizontal="left" readingOrder="0"/>
    </dxf>
    <dxf>
      <alignment horizontal="left" readingOrder="0"/>
    </dxf>
    <dxf>
      <border>
        <left style="thin">
          <color indexed="64"/>
        </left>
        <right style="thin">
          <color indexed="64"/>
        </right>
        <bottom style="thin">
          <color indexed="64"/>
        </bottom>
        <vertical style="thin">
          <color indexed="64"/>
        </vertical>
        <horizontal style="thin">
          <color indexed="64"/>
        </horizontal>
      </border>
    </dxf>
    <dxf>
      <border>
        <left style="thin">
          <color indexed="64"/>
        </left>
        <right style="thin">
          <color indexed="64"/>
        </right>
        <bottom style="thin">
          <color indexed="64"/>
        </bottom>
        <vertical style="thin">
          <color indexed="64"/>
        </vertical>
        <horizontal style="thin">
          <color indexed="64"/>
        </horizontal>
      </border>
    </dxf>
    <dxf>
      <alignment vertical="center" readingOrder="0"/>
    </dxf>
    <dxf>
      <alignment vertical="center" readingOrder="0"/>
    </dxf>
    <dxf>
      <alignment horizontal="center" readingOrder="0"/>
    </dxf>
    <dxf>
      <alignment horizontal="center" readingOrder="0"/>
    </dxf>
    <dxf>
      <alignment vertical="center" readingOrder="0"/>
    </dxf>
    <dxf>
      <alignment vertical="center" readingOrder="0"/>
    </dxf>
    <dxf>
      <alignment vertical="center" readingOrder="0"/>
    </dxf>
    <dxf>
      <alignment vertical="center" readingOrder="0"/>
    </dxf>
    <dxf>
      <alignment horizontal="center" readingOrder="0"/>
    </dxf>
    <dxf>
      <alignment horizontal="center" readingOrder="0"/>
    </dxf>
    <dxf>
      <alignment horizontal="center" readingOrder="0"/>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alignment horizontal="center" readingOrder="0"/>
    </dxf>
    <dxf>
      <border>
        <left style="thin">
          <color indexed="64"/>
        </left>
        <vertical style="thin">
          <color indexed="64"/>
        </vertical>
      </border>
    </dxf>
    <dxf>
      <border>
        <left style="thin">
          <color indexed="64"/>
        </left>
        <right style="thin">
          <color indexed="64"/>
        </right>
        <horizontal style="thin">
          <color indexed="64"/>
        </horizontal>
      </border>
    </dxf>
    <dxf>
      <alignment horizontal="left" readingOrder="0"/>
    </dxf>
    <dxf>
      <alignment vertical="center" readingOrder="0"/>
    </dxf>
    <dxf>
      <alignment vertical="center" readingOrder="0"/>
    </dxf>
    <dxf>
      <alignment horizontal="center" readingOrder="0"/>
    </dxf>
    <dxf>
      <border>
        <left style="thin">
          <color indexed="64"/>
        </left>
        <right style="thin">
          <color indexed="64"/>
        </right>
      </border>
    </dxf>
    <dxf>
      <border>
        <left style="thin">
          <color indexed="64"/>
        </left>
        <right style="thin">
          <color indexed="64"/>
        </right>
      </border>
    </dxf>
    <dxf>
      <alignment horizontal="center" readingOrder="0"/>
    </dxf>
    <dxf>
      <border>
        <left style="thin">
          <color indexed="64"/>
        </left>
        <right style="thin">
          <color indexed="64"/>
        </right>
        <bottom style="thin">
          <color indexed="64"/>
        </bottom>
      </border>
    </dxf>
    <dxf>
      <border>
        <left style="thin">
          <color indexed="64"/>
        </left>
        <right style="thin">
          <color indexed="64"/>
        </right>
        <bottom style="thin">
          <color indexed="64"/>
        </bottom>
      </border>
    </dxf>
    <dxf>
      <alignment horizontal="left" readingOrder="0"/>
    </dxf>
    <dxf>
      <alignment horizontal="center" readingOrder="0"/>
    </dxf>
    <dxf>
      <border>
        <left style="thin">
          <color indexed="64"/>
        </left>
        <right style="thin">
          <color indexed="64"/>
        </right>
        <top style="thin">
          <color indexed="64"/>
        </top>
        <vertical style="thin">
          <color indexed="64"/>
        </vertical>
        <horizontal style="thin">
          <color indexed="64"/>
        </horizontal>
      </border>
    </dxf>
    <dxf>
      <border>
        <left style="thin">
          <color indexed="64"/>
        </left>
        <right style="thin">
          <color indexed="64"/>
        </right>
        <top style="thin">
          <color indexed="64"/>
        </top>
        <vertical style="thin">
          <color indexed="64"/>
        </vertical>
        <horizontal style="thin">
          <color indexed="64"/>
        </horizontal>
      </border>
    </dxf>
    <dxf>
      <border>
        <left style="thin">
          <color indexed="64"/>
        </left>
        <right style="thin">
          <color indexed="64"/>
        </right>
        <top style="thin">
          <color indexed="64"/>
        </top>
        <vertical style="thin">
          <color indexed="64"/>
        </vertical>
        <horizontal style="thin">
          <color indexed="64"/>
        </horizontal>
      </border>
    </dxf>
    <dxf>
      <border>
        <left style="thin">
          <color indexed="64"/>
        </left>
        <right style="thin">
          <color indexed="64"/>
        </right>
        <top style="thin">
          <color indexed="64"/>
        </top>
        <vertical style="thin">
          <color indexed="64"/>
        </vertical>
        <horizontal style="thin">
          <color indexed="64"/>
        </horizontal>
      </border>
    </dxf>
    <dxf>
      <alignment horizontal="left" readingOrder="0"/>
    </dxf>
    <dxf>
      <border>
        <left style="thin">
          <color indexed="64"/>
        </left>
        <right style="thin">
          <color indexed="64"/>
        </right>
        <bottom style="thin">
          <color indexed="64"/>
        </bottom>
        <vertical style="thin">
          <color indexed="64"/>
        </vertical>
        <horizontal style="thin">
          <color indexed="64"/>
        </horizontal>
      </border>
    </dxf>
    <dxf>
      <border>
        <left style="thin">
          <color indexed="64"/>
        </left>
        <right style="thin">
          <color indexed="64"/>
        </right>
        <bottom style="thin">
          <color indexed="64"/>
        </bottom>
        <vertical style="thin">
          <color indexed="64"/>
        </vertical>
        <horizontal style="thin">
          <color indexed="64"/>
        </horizontal>
      </border>
    </dxf>
    <dxf>
      <alignment horizontal="center" readingOrder="0"/>
    </dxf>
    <dxf>
      <alignment horizontal="center" readingOrder="0"/>
    </dxf>
    <dxf>
      <alignment horizontal="left" readingOrder="0"/>
    </dxf>
    <dxf>
      <alignment vertical="center" readingOrder="0"/>
    </dxf>
    <dxf>
      <alignment vertical="center" readingOrder="0"/>
    </dxf>
    <dxf>
      <alignment horizontal="center" readingOrder="0"/>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alignment vertical="center" readingOrder="0"/>
    </dxf>
    <dxf>
      <alignment vertical="center" readingOrder="0"/>
    </dxf>
    <dxf>
      <alignment horizontal="center" readingOrder="0"/>
    </dxf>
    <dxf>
      <alignment horizontal="center" readingOrder="0"/>
    </dxf>
    <dxf>
      <alignment wrapText="1" readingOrder="0"/>
    </dxf>
    <dxf>
      <alignment wrapText="1" readingOrder="0"/>
    </dxf>
    <dxf>
      <border>
        <vertical style="thin">
          <color indexed="64"/>
        </vertical>
        <horizontal style="thin">
          <color indexed="64"/>
        </horizontal>
      </border>
    </dxf>
    <dxf>
      <border>
        <vertical style="thin">
          <color indexed="64"/>
        </vertical>
        <horizontal style="thin">
          <color indexed="64"/>
        </horizontal>
      </border>
    </dxf>
    <dxf>
      <border>
        <bottom style="thin">
          <color indexed="64"/>
        </bottom>
      </border>
    </dxf>
    <dxf>
      <border>
        <bottom style="thin">
          <color indexed="64"/>
        </bottom>
      </border>
    </dxf>
    <dxf>
      <border>
        <bottom style="thin">
          <color indexed="64"/>
        </bottom>
      </border>
    </dxf>
    <dxf>
      <border>
        <bottom style="thin">
          <color indexed="64"/>
        </bottom>
      </border>
    </dxf>
    <dxf>
      <border>
        <vertical style="thin">
          <color indexed="64"/>
        </vertical>
        <horizontal style="thin">
          <color indexed="64"/>
        </horizontal>
      </border>
    </dxf>
    <dxf>
      <border>
        <vertical style="thin">
          <color indexed="64"/>
        </vertical>
        <horizontal style="thin">
          <color indexed="64"/>
        </horizontal>
      </border>
    </dxf>
    <dxf>
      <alignment vertical="center" readingOrder="0"/>
    </dxf>
    <dxf>
      <alignment horizontal="center" readingOrder="0"/>
    </dxf>
    <dxf>
      <border>
        <left style="thin">
          <color indexed="64"/>
        </left>
        <right style="thin">
          <color indexed="64"/>
        </right>
      </border>
    </dxf>
    <dxf>
      <alignment wrapText="1" readingOrder="0"/>
    </dxf>
    <dxf>
      <alignment wrapText="1" readingOrder="0"/>
    </dxf>
    <dxf>
      <alignment horizontal="left" readingOrder="0"/>
    </dxf>
    <dxf>
      <alignment horizontal="left" readingOrder="0"/>
    </dxf>
    <dxf>
      <border>
        <left style="thin">
          <color indexed="64"/>
        </left>
        <right style="thin">
          <color indexed="64"/>
        </right>
        <bottom style="thin">
          <color indexed="64"/>
        </bottom>
        <vertical style="thin">
          <color indexed="64"/>
        </vertical>
        <horizontal style="thin">
          <color indexed="64"/>
        </horizontal>
      </border>
    </dxf>
    <dxf>
      <border>
        <left style="thin">
          <color indexed="64"/>
        </left>
        <right style="thin">
          <color indexed="64"/>
        </right>
        <bottom style="thin">
          <color indexed="64"/>
        </bottom>
        <vertical style="thin">
          <color indexed="64"/>
        </vertical>
        <horizontal style="thin">
          <color indexed="64"/>
        </horizontal>
      </border>
    </dxf>
    <dxf>
      <alignment vertical="center" readingOrder="0"/>
    </dxf>
    <dxf>
      <alignment vertical="center" readingOrder="0"/>
    </dxf>
    <dxf>
      <alignment horizontal="center" readingOrder="0"/>
    </dxf>
    <dxf>
      <alignment horizontal="center" readingOrder="0"/>
    </dxf>
    <dxf>
      <alignment vertical="center" readingOrder="0"/>
    </dxf>
    <dxf>
      <alignment vertical="center" readingOrder="0"/>
    </dxf>
    <dxf>
      <alignment vertical="center" readingOrder="0"/>
    </dxf>
    <dxf>
      <alignment vertical="center" readingOrder="0"/>
    </dxf>
    <dxf>
      <alignment horizontal="center" readingOrder="0"/>
    </dxf>
    <dxf>
      <alignment horizontal="center" readingOrder="0"/>
    </dxf>
    <dxf>
      <alignment horizontal="center" readingOrder="0"/>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alignment vertical="top" readingOrder="0"/>
    </dxf>
    <dxf>
      <alignment horizontal="center" readingOrder="0"/>
    </dxf>
    <dxf>
      <numFmt numFmtId="1" formatCode="0"/>
    </dxf>
    <dxf>
      <alignment horizontal="general" readingOrder="0"/>
    </dxf>
    <dxf>
      <alignment vertical="center" readingOrder="0"/>
    </dxf>
    <dxf>
      <numFmt numFmtId="34" formatCode="_-* #,##0.00\ &quot;€&quot;_-;\-* #,##0.00\ &quot;€&quot;_-;_-* &quot;-&quot;??\ &quot;€&quot;_-;_-@_-"/>
    </dxf>
    <dxf>
      <alignment vertical="center" readingOrder="0"/>
    </dxf>
    <dxf>
      <alignment vertical="center" readingOrder="0"/>
    </dxf>
    <dxf>
      <alignment horizontal="center" readingOrder="0"/>
    </dxf>
    <dxf>
      <alignment horizontal="center" readingOrder="0"/>
    </dxf>
    <dxf>
      <alignment wrapText="1" readingOrder="0"/>
    </dxf>
    <dxf>
      <border>
        <top style="thin">
          <color indexed="64"/>
        </top>
        <vertical style="thin">
          <color indexed="64"/>
        </vertical>
        <horizontal style="thin">
          <color indexed="64"/>
        </horizontal>
      </border>
    </dxf>
    <dxf>
      <border>
        <left style="thin">
          <color indexed="64"/>
        </left>
        <right style="thin">
          <color indexed="64"/>
        </right>
        <bottom style="thin">
          <color indexed="64"/>
        </bottom>
      </border>
    </dxf>
    <dxf>
      <alignment horizontal="center" vertical="top" wrapText="1" readingOrder="0"/>
    </dxf>
    <dxf>
      <alignment horizontal="center" vertical="top" wrapText="1" readingOrder="0"/>
    </dxf>
    <dxf>
      <alignment vertical="center" readingOrder="0"/>
    </dxf>
    <dxf>
      <alignment vertical="center" readingOrder="0"/>
    </dxf>
    <dxf>
      <alignment horizontal="center" readingOrder="0"/>
    </dxf>
    <dxf>
      <alignment horizontal="center" readingOrder="0"/>
    </dxf>
    <dxf>
      <font>
        <sz val="10"/>
      </font>
    </dxf>
    <dxf>
      <font>
        <sz val="10"/>
      </font>
    </dxf>
    <dxf>
      <alignment vertical="center" readingOrder="0"/>
    </dxf>
    <dxf>
      <alignment horizontal="center" readingOrder="0"/>
    </dxf>
    <dxf>
      <border>
        <left style="thin">
          <color indexed="64"/>
        </left>
        <right style="thin">
          <color indexed="64"/>
        </right>
        <top style="thin">
          <color indexed="64"/>
        </top>
        <bottom style="thin">
          <color indexed="64"/>
        </bottom>
        <vertical style="thin">
          <color indexed="64"/>
        </vertical>
        <horizontal style="thin">
          <color indexed="64"/>
        </horizontal>
      </border>
    </dxf>
    <dxf>
      <alignment vertical="center" readingOrder="0"/>
    </dxf>
    <dxf>
      <alignment vertical="center" readingOrder="0"/>
    </dxf>
    <dxf>
      <alignment wrapText="1" readingOrder="0"/>
    </dxf>
    <dxf>
      <alignment wrapText="1" readingOrder="0"/>
    </dxf>
    <dxf>
      <border>
        <bottom style="thin">
          <color indexed="64"/>
        </bottom>
        <horizontal style="thin">
          <color indexed="64"/>
        </horizontal>
      </border>
    </dxf>
    <dxf>
      <border>
        <bottom style="thin">
          <color indexed="64"/>
        </bottom>
        <horizontal style="thin">
          <color indexed="64"/>
        </horizontal>
      </border>
    </dxf>
    <dxf>
      <font>
        <sz val="10"/>
      </font>
    </dxf>
    <dxf>
      <font>
        <sz val="10"/>
      </font>
    </dxf>
    <dxf>
      <border>
        <left style="thin">
          <color indexed="64"/>
        </left>
        <right style="thin">
          <color indexed="64"/>
        </right>
        <top style="thin">
          <color indexed="64"/>
        </top>
        <vertical style="thin">
          <color indexed="64"/>
        </vertical>
        <horizontal style="thin">
          <color indexed="64"/>
        </horizontal>
      </border>
    </dxf>
    <dxf>
      <alignment horizontal="left" readingOrder="0"/>
    </dxf>
    <dxf>
      <alignment horizontal="left" readingOrder="0"/>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alignment horizontal="center" readingOrder="0"/>
    </dxf>
    <dxf>
      <alignment horizontal="center" readingOrder="0"/>
    </dxf>
    <dxf>
      <alignment horizontal="center" readingOrder="0"/>
    </dxf>
    <dxf>
      <alignment vertical="center" readingOrder="0"/>
    </dxf>
    <dxf>
      <alignment vertical="center" readingOrder="0"/>
    </dxf>
    <dxf>
      <alignment horizontal="center" readingOrder="0"/>
    </dxf>
    <dxf>
      <alignment horizontal="center" readingOrder="0"/>
    </dxf>
    <dxf>
      <alignment wrapText="1" readingOrder="0"/>
    </dxf>
    <dxf>
      <alignment wrapText="1" readingOrder="0"/>
    </dxf>
    <dxf>
      <alignment horizontal="general" readingOrder="0"/>
    </dxf>
    <dxf>
      <alignment horizontal="left" readingOrder="0"/>
    </dxf>
    <dxf>
      <alignment vertical="center" readingOrder="0"/>
    </dxf>
    <dxf>
      <alignment horizontal="center" readingOrder="0"/>
    </dxf>
    <dxf>
      <border>
        <left style="thin">
          <color indexed="64"/>
        </left>
        <horizontal style="thin">
          <color indexed="64"/>
        </horizontal>
      </border>
    </dxf>
    <dxf>
      <border>
        <left style="thin">
          <color indexed="64"/>
        </left>
        <right style="thin">
          <color indexed="64"/>
        </right>
        <top style="thin">
          <color indexed="64"/>
        </top>
        <vertical style="thin">
          <color indexed="64"/>
        </vertical>
        <horizontal style="thin">
          <color indexed="64"/>
        </horizontal>
      </border>
    </dxf>
    <dxf>
      <border>
        <left style="thin">
          <color indexed="64"/>
        </left>
        <right style="thin">
          <color indexed="64"/>
        </right>
        <top style="thin">
          <color indexed="64"/>
        </top>
        <vertical style="thin">
          <color indexed="64"/>
        </vertical>
        <horizontal style="thin">
          <color indexed="64"/>
        </horizontal>
      </border>
    </dxf>
    <dxf>
      <border>
        <left style="thin">
          <color indexed="64"/>
        </left>
        <right style="thin">
          <color indexed="64"/>
        </right>
        <top style="thin">
          <color indexed="64"/>
        </top>
        <vertical style="thin">
          <color indexed="64"/>
        </vertical>
        <horizontal style="thin">
          <color indexed="64"/>
        </horizontal>
      </border>
    </dxf>
    <dxf>
      <border>
        <left style="thin">
          <color indexed="64"/>
        </left>
        <right style="thin">
          <color indexed="64"/>
        </right>
        <top style="thin">
          <color indexed="64"/>
        </top>
        <vertical style="thin">
          <color indexed="64"/>
        </vertical>
        <horizontal style="thin">
          <color indexed="64"/>
        </horizontal>
      </border>
    </dxf>
    <dxf>
      <border>
        <left style="thin">
          <color indexed="64"/>
        </left>
        <right style="thin">
          <color indexed="64"/>
        </right>
        <top style="thin">
          <color indexed="64"/>
        </top>
        <vertical style="thin">
          <color indexed="64"/>
        </vertical>
        <horizontal style="thin">
          <color indexed="64"/>
        </horizontal>
      </border>
    </dxf>
    <dxf>
      <border>
        <left style="thin">
          <color indexed="64"/>
        </left>
        <right style="thin">
          <color indexed="64"/>
        </right>
        <top style="thin">
          <color indexed="64"/>
        </top>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alignment horizontal="left" readingOrder="0"/>
    </dxf>
    <dxf>
      <alignment wrapText="1" readingOrder="0"/>
    </dxf>
    <dxf>
      <alignment vertical="center" readingOrder="0"/>
    </dxf>
    <dxf>
      <alignment horizontal="center" readingOrder="0"/>
    </dxf>
    <dxf>
      <alignment horizontal="left" readingOrder="0"/>
    </dxf>
    <dxf>
      <alignment horizontal="left" readingOrder="0"/>
    </dxf>
    <dxf>
      <alignment horizontal="left" readingOrder="0"/>
    </dxf>
    <dxf>
      <alignment vertical="center" readingOrder="0"/>
    </dxf>
    <dxf>
      <alignment horizontal="center" readingOrder="0"/>
    </dxf>
    <dxf>
      <alignment wrapText="1" readingOrder="0"/>
    </dxf>
    <dxf>
      <border>
        <left style="thin">
          <color indexed="64"/>
        </left>
        <right style="thin">
          <color indexed="64"/>
        </right>
        <top style="thin">
          <color indexed="64"/>
        </top>
        <bottom style="thin">
          <color indexed="64"/>
        </bottom>
        <vertical style="thin">
          <color indexed="64"/>
        </vertical>
        <horizontal style="thin">
          <color indexed="64"/>
        </horizontal>
      </border>
    </dxf>
    <dxf>
      <border>
        <bottom style="thin">
          <color indexed="64"/>
        </bottom>
        <vertical style="thin">
          <color indexed="64"/>
        </vertical>
        <horizontal style="thin">
          <color indexed="64"/>
        </horizontal>
      </border>
    </dxf>
    <dxf>
      <border>
        <bottom style="thin">
          <color indexed="64"/>
        </bottom>
        <vertical style="thin">
          <color indexed="64"/>
        </vertical>
        <horizontal style="thin">
          <color indexed="64"/>
        </horizontal>
      </border>
    </dxf>
    <dxf>
      <border>
        <left style="thin">
          <color indexed="64"/>
        </left>
        <top style="thin">
          <color indexed="64"/>
        </top>
        <vertical style="thin">
          <color indexed="64"/>
        </vertical>
        <horizontal style="thin">
          <color indexed="64"/>
        </horizontal>
      </border>
    </dxf>
    <dxf>
      <border>
        <left style="thin">
          <color indexed="64"/>
        </left>
        <top style="thin">
          <color indexed="64"/>
        </top>
        <vertical style="thin">
          <color indexed="64"/>
        </vertical>
        <horizontal style="thin">
          <color indexed="64"/>
        </horizontal>
      </border>
    </dxf>
    <dxf>
      <border>
        <left style="thin">
          <color indexed="64"/>
        </left>
        <top style="thin">
          <color indexed="64"/>
        </top>
        <vertical style="thin">
          <color indexed="64"/>
        </vertical>
        <horizontal style="thin">
          <color indexed="64"/>
        </horizontal>
      </border>
    </dxf>
    <dxf>
      <border>
        <vertical style="thin">
          <color indexed="64"/>
        </vertical>
        <horizontal style="thin">
          <color indexed="64"/>
        </horizontal>
      </border>
    </dxf>
    <dxf>
      <border>
        <vertical style="thin">
          <color indexed="64"/>
        </vertical>
        <horizontal style="thin">
          <color indexed="64"/>
        </horizontal>
      </border>
    </dxf>
    <dxf>
      <border>
        <vertical style="thin">
          <color indexed="64"/>
        </vertical>
        <horizontal style="thin">
          <color indexed="64"/>
        </horizontal>
      </border>
    </dxf>
    <dxf>
      <border>
        <vertical style="thin">
          <color indexed="64"/>
        </vertical>
        <horizontal style="thin">
          <color indexed="64"/>
        </horizontal>
      </border>
    </dxf>
    <dxf>
      <border>
        <left style="thin">
          <color indexed="64"/>
        </left>
        <vertical style="thin">
          <color indexed="64"/>
        </vertical>
      </border>
    </dxf>
    <dxf>
      <border>
        <vertical style="thin">
          <color indexed="64"/>
        </vertical>
      </border>
    </dxf>
    <dxf>
      <border>
        <bottom style="thin">
          <color indexed="64"/>
        </bottom>
        <vertical style="thin">
          <color indexed="64"/>
        </vertical>
        <horizontal style="thin">
          <color indexed="64"/>
        </horizontal>
      </border>
    </dxf>
    <dxf>
      <border>
        <bottom style="thin">
          <color indexed="64"/>
        </bottom>
        <vertical style="thin">
          <color indexed="64"/>
        </vertical>
        <horizontal style="thin">
          <color indexed="64"/>
        </horizontal>
      </border>
    </dxf>
    <dxf>
      <border>
        <left style="thin">
          <color indexed="64"/>
        </left>
      </border>
    </dxf>
    <dxf>
      <border>
        <left style="thin">
          <color indexed="64"/>
        </left>
      </border>
    </dxf>
    <dxf>
      <alignment vertical="center" readingOrder="0"/>
    </dxf>
    <dxf>
      <alignment vertical="center" readingOrder="0"/>
    </dxf>
    <dxf>
      <alignment horizontal="center" readingOrder="0"/>
    </dxf>
    <dxf>
      <alignment horizontal="center" readingOrder="0"/>
    </dxf>
    <dxf>
      <alignment wrapText="1" readingOrder="0"/>
    </dxf>
    <dxf>
      <alignment wrapText="1" readingOrder="0"/>
    </dxf>
    <dxf>
      <border>
        <left style="thin">
          <color indexed="64"/>
        </left>
        <right style="thin">
          <color indexed="64"/>
        </right>
        <top style="thin">
          <color indexed="64"/>
        </top>
        <vertical style="thin">
          <color indexed="64"/>
        </vertical>
        <horizontal style="thin">
          <color indexed="64"/>
        </horizontal>
      </border>
    </dxf>
    <dxf>
      <border>
        <left style="thin">
          <color indexed="64"/>
        </left>
        <right style="thin">
          <color indexed="64"/>
        </right>
        <top style="thin">
          <color indexed="64"/>
        </top>
        <vertical style="thin">
          <color indexed="64"/>
        </vertical>
        <horizontal style="thin">
          <color indexed="64"/>
        </horizontal>
      </border>
    </dxf>
    <dxf>
      <border>
        <left style="thin">
          <color indexed="64"/>
        </left>
        <right style="thin">
          <color indexed="64"/>
        </right>
        <top style="thin">
          <color indexed="64"/>
        </top>
        <vertical style="thin">
          <color indexed="64"/>
        </vertical>
        <horizontal style="thin">
          <color indexed="64"/>
        </horizontal>
      </border>
    </dxf>
    <dxf>
      <border>
        <left style="thin">
          <color indexed="64"/>
        </left>
        <right style="thin">
          <color indexed="64"/>
        </right>
        <top style="thin">
          <color indexed="64"/>
        </top>
        <vertical style="thin">
          <color indexed="64"/>
        </vertical>
        <horizontal style="thin">
          <color indexed="64"/>
        </horizontal>
      </border>
    </dxf>
    <dxf>
      <border>
        <left style="thin">
          <color indexed="64"/>
        </left>
        <right style="thin">
          <color indexed="64"/>
        </right>
        <top style="thin">
          <color indexed="64"/>
        </top>
        <vertical style="thin">
          <color indexed="64"/>
        </vertical>
        <horizontal style="thin">
          <color indexed="64"/>
        </horizontal>
      </border>
    </dxf>
    <dxf>
      <border>
        <left style="thin">
          <color indexed="64"/>
        </left>
        <right style="thin">
          <color indexed="64"/>
        </right>
        <top style="thin">
          <color indexed="64"/>
        </top>
        <vertical style="thin">
          <color indexed="64"/>
        </vertical>
        <horizontal style="thin">
          <color indexed="64"/>
        </horizontal>
      </border>
    </dxf>
    <dxf>
      <alignment vertical="center" readingOrder="0"/>
    </dxf>
    <dxf>
      <alignment vertical="center" readingOrder="0"/>
    </dxf>
    <dxf>
      <alignment vertical="center" readingOrder="0"/>
    </dxf>
    <dxf>
      <alignment vertical="center" readingOrder="0"/>
    </dxf>
    <dxf>
      <alignment vertical="center" readingOrder="0"/>
    </dxf>
    <dxf>
      <alignment vertic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horizontal="left" readingOrder="0"/>
    </dxf>
    <dxf>
      <alignment horizontal="left" readingOrder="0"/>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alignment vertical="center" readingOrder="0"/>
    </dxf>
    <dxf>
      <alignment vertical="center" readingOrder="0"/>
    </dxf>
    <dxf>
      <alignment vertical="center" readingOrder="0"/>
    </dxf>
    <dxf>
      <alignment horizontal="center" readingOrder="0"/>
    </dxf>
    <dxf>
      <alignment horizontal="center" readingOrder="0"/>
    </dxf>
    <dxf>
      <alignment horizontal="center" readingOrder="0"/>
    </dxf>
    <dxf>
      <border>
        <vertical style="thin">
          <color indexed="64"/>
        </vertical>
      </border>
    </dxf>
    <dxf>
      <border>
        <vertical style="thin">
          <color indexed="64"/>
        </vertical>
      </border>
    </dxf>
    <dxf>
      <alignment horizontal="center" readingOrder="0"/>
    </dxf>
    <dxf>
      <border>
        <left style="thin">
          <color indexed="64"/>
        </left>
        <right style="thin">
          <color indexed="64"/>
        </right>
        <horizontal style="thin">
          <color indexed="64"/>
        </horizontal>
      </border>
    </dxf>
    <dxf>
      <border>
        <left style="thin">
          <color indexed="64"/>
        </left>
        <right style="thin">
          <color indexed="64"/>
        </right>
        <top style="thin">
          <color indexed="64"/>
        </top>
        <vertical style="thin">
          <color indexed="64"/>
        </vertical>
        <horizontal style="thin">
          <color indexed="64"/>
        </horizontal>
      </border>
    </dxf>
    <dxf>
      <border>
        <left style="thin">
          <color indexed="64"/>
        </left>
        <right style="thin">
          <color indexed="64"/>
        </right>
        <top style="thin">
          <color indexed="64"/>
        </top>
        <vertical style="thin">
          <color indexed="64"/>
        </vertical>
        <horizontal style="thin">
          <color indexed="64"/>
        </horizontal>
      </border>
    </dxf>
    <dxf>
      <border>
        <left style="thin">
          <color indexed="64"/>
        </left>
        <right style="thin">
          <color indexed="64"/>
        </right>
        <bottom style="thin">
          <color indexed="64"/>
        </bottom>
        <vertical style="thin">
          <color indexed="64"/>
        </vertical>
        <horizontal style="thin">
          <color indexed="64"/>
        </horizontal>
      </border>
    </dxf>
    <dxf>
      <border>
        <left style="thin">
          <color indexed="64"/>
        </left>
        <right style="thin">
          <color indexed="64"/>
        </right>
        <bottom style="thin">
          <color indexed="64"/>
        </bottom>
        <vertical style="thin">
          <color indexed="64"/>
        </vertical>
        <horizontal style="thin">
          <color indexed="64"/>
        </horizontal>
      </border>
    </dxf>
    <dxf>
      <alignment vertical="center" readingOrder="0"/>
    </dxf>
    <dxf>
      <alignment vertical="center" readingOrder="0"/>
    </dxf>
    <dxf>
      <alignment horizontal="center" readingOrder="0"/>
    </dxf>
    <dxf>
      <alignment horizontal="center" readingOrder="0"/>
    </dxf>
    <dxf>
      <alignment vertical="center" readingOrder="0"/>
    </dxf>
    <dxf>
      <alignment horizontal="center" readingOrder="0"/>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alignment vertical="center" readingOrder="0"/>
    </dxf>
    <dxf>
      <alignment vertical="center" readingOrder="0"/>
    </dxf>
    <dxf>
      <alignment horizontal="center" readingOrder="0"/>
    </dxf>
    <dxf>
      <alignment horizontal="center" readingOrder="0"/>
    </dxf>
    <dxf>
      <alignment wrapText="1" readingOrder="0"/>
    </dxf>
    <dxf>
      <alignment wrapText="1" readingOrder="0"/>
    </dxf>
    <dxf>
      <alignment wrapText="1" readingOrder="0"/>
    </dxf>
    <dxf>
      <alignment wrapText="1" readingOrder="0"/>
    </dxf>
    <dxf>
      <alignment wrapText="1" readingOrder="0"/>
    </dxf>
    <dxf>
      <alignment wrapText="1" readingOrder="0"/>
    </dxf>
    <dxf>
      <fill>
        <patternFill>
          <bgColor rgb="FFFFFF99"/>
        </patternFill>
      </fill>
    </dxf>
    <dxf>
      <fill>
        <patternFill>
          <bgColor rgb="FFFFFF99"/>
        </patternFill>
      </fill>
    </dxf>
    <dxf>
      <fill>
        <patternFill>
          <bgColor theme="0" tint="-0.14996795556505021"/>
        </patternFill>
      </fill>
    </dxf>
    <dxf>
      <fill>
        <patternFill>
          <bgColor theme="0" tint="-0.14996795556505021"/>
        </patternFill>
      </fill>
    </dxf>
    <dxf>
      <fill>
        <patternFill>
          <bgColor theme="2" tint="-0.499984740745262"/>
        </patternFill>
      </fill>
    </dxf>
    <dxf>
      <fill>
        <patternFill>
          <bgColor rgb="FFFFFF99"/>
        </patternFill>
      </fill>
    </dxf>
    <dxf>
      <fill>
        <patternFill>
          <bgColor rgb="FFFFFF99"/>
        </patternFill>
      </fill>
    </dxf>
    <dxf>
      <fill>
        <patternFill>
          <bgColor theme="0" tint="-0.14996795556505021"/>
        </patternFill>
      </fill>
    </dxf>
    <dxf>
      <fill>
        <patternFill>
          <bgColor rgb="FFFFFF99"/>
        </patternFill>
      </fill>
    </dxf>
    <dxf>
      <fill>
        <patternFill>
          <bgColor theme="0" tint="-0.14996795556505021"/>
        </patternFill>
      </fill>
    </dxf>
    <dxf>
      <fill>
        <patternFill>
          <bgColor theme="2" tint="-0.499984740745262"/>
        </patternFill>
      </fill>
    </dxf>
    <dxf>
      <fill>
        <patternFill>
          <bgColor theme="0" tint="-0.14996795556505021"/>
        </patternFill>
      </fill>
    </dxf>
    <dxf>
      <fill>
        <patternFill>
          <bgColor theme="2" tint="-0.499984740745262"/>
        </patternFill>
      </fill>
    </dxf>
    <dxf>
      <fill>
        <patternFill>
          <bgColor rgb="FFFFFF99"/>
        </patternFill>
      </fill>
    </dxf>
    <dxf>
      <fill>
        <patternFill>
          <bgColor rgb="FFFFFF99"/>
        </patternFill>
      </fill>
    </dxf>
    <dxf>
      <fill>
        <patternFill>
          <bgColor theme="0" tint="-0.14996795556505021"/>
        </patternFill>
      </fill>
    </dxf>
    <dxf>
      <fill>
        <patternFill>
          <bgColor theme="0" tint="-0.14996795556505021"/>
        </patternFill>
      </fill>
    </dxf>
    <dxf>
      <fill>
        <patternFill>
          <bgColor theme="2" tint="-0.499984740745262"/>
        </patternFill>
      </fill>
    </dxf>
    <dxf>
      <fill>
        <patternFill>
          <bgColor rgb="FFFFFF99"/>
        </patternFill>
      </fill>
    </dxf>
    <dxf>
      <fill>
        <patternFill>
          <bgColor rgb="FFFFFF99"/>
        </patternFill>
      </fill>
    </dxf>
    <dxf>
      <fill>
        <patternFill>
          <bgColor theme="0" tint="-0.14996795556505021"/>
        </patternFill>
      </fill>
    </dxf>
    <dxf>
      <fill>
        <patternFill>
          <bgColor rgb="FFFFFF99"/>
        </patternFill>
      </fill>
    </dxf>
    <dxf>
      <fill>
        <patternFill>
          <bgColor theme="0" tint="-0.14996795556505021"/>
        </patternFill>
      </fill>
    </dxf>
    <dxf>
      <fill>
        <patternFill>
          <bgColor theme="2" tint="-0.499984740745262"/>
        </patternFill>
      </fill>
    </dxf>
    <dxf>
      <fill>
        <patternFill>
          <bgColor theme="0" tint="-0.14996795556505021"/>
        </patternFill>
      </fill>
    </dxf>
    <dxf>
      <fill>
        <patternFill>
          <bgColor theme="2" tint="-0.499984740745262"/>
        </patternFill>
      </fill>
    </dxf>
    <dxf>
      <fill>
        <patternFill>
          <bgColor theme="0" tint="-0.14996795556505021"/>
        </patternFill>
      </fill>
    </dxf>
    <dxf>
      <fill>
        <patternFill>
          <bgColor theme="2" tint="-0.499984740745262"/>
        </patternFill>
      </fill>
    </dxf>
    <dxf>
      <fill>
        <patternFill>
          <bgColor rgb="FFFFFF99"/>
        </patternFill>
      </fill>
    </dxf>
    <dxf>
      <fill>
        <patternFill>
          <bgColor theme="0" tint="-0.14996795556505021"/>
        </patternFill>
      </fill>
    </dxf>
    <dxf>
      <fill>
        <patternFill>
          <bgColor theme="2" tint="-0.499984740745262"/>
        </patternFill>
      </fill>
    </dxf>
    <dxf>
      <fill>
        <patternFill>
          <bgColor rgb="FFFFFF99"/>
        </patternFill>
      </fill>
    </dxf>
    <dxf>
      <fill>
        <patternFill>
          <bgColor theme="0" tint="-0.14996795556505021"/>
        </patternFill>
      </fill>
    </dxf>
    <dxf>
      <fill>
        <patternFill>
          <bgColor theme="2" tint="-0.499984740745262"/>
        </patternFill>
      </fill>
    </dxf>
    <dxf>
      <fill>
        <patternFill>
          <bgColor rgb="FFFFFF99"/>
        </patternFill>
      </fill>
    </dxf>
    <dxf>
      <fill>
        <patternFill>
          <bgColor theme="0" tint="-0.14996795556505021"/>
        </patternFill>
      </fill>
    </dxf>
    <dxf>
      <fill>
        <patternFill>
          <bgColor theme="2" tint="-0.499984740745262"/>
        </patternFill>
      </fill>
    </dxf>
    <dxf>
      <fill>
        <patternFill>
          <bgColor rgb="FFFFFF99"/>
        </patternFill>
      </fill>
    </dxf>
    <dxf>
      <fill>
        <patternFill>
          <bgColor theme="0" tint="-0.14996795556505021"/>
        </patternFill>
      </fill>
    </dxf>
    <dxf>
      <fill>
        <patternFill>
          <bgColor theme="2" tint="-0.499984740745262"/>
        </patternFill>
      </fill>
    </dxf>
    <dxf>
      <fill>
        <patternFill>
          <bgColor rgb="FFFFFF99"/>
        </patternFill>
      </fill>
    </dxf>
    <dxf>
      <fill>
        <patternFill>
          <bgColor theme="0" tint="-0.14996795556505021"/>
        </patternFill>
      </fill>
    </dxf>
    <dxf>
      <fill>
        <patternFill>
          <bgColor theme="2" tint="-0.499984740745262"/>
        </patternFill>
      </fill>
    </dxf>
    <dxf>
      <fill>
        <patternFill>
          <bgColor rgb="FFFFFF99"/>
        </patternFill>
      </fill>
    </dxf>
    <dxf>
      <fill>
        <patternFill>
          <bgColor theme="0" tint="-0.14996795556505021"/>
        </patternFill>
      </fill>
    </dxf>
    <dxf>
      <fill>
        <patternFill>
          <bgColor theme="2" tint="-0.499984740745262"/>
        </patternFill>
      </fill>
    </dxf>
    <dxf>
      <fill>
        <patternFill>
          <bgColor rgb="FFFFFF99"/>
        </patternFill>
      </fill>
    </dxf>
    <dxf>
      <fill>
        <patternFill>
          <bgColor theme="0" tint="-0.14996795556505021"/>
        </patternFill>
      </fill>
    </dxf>
    <dxf>
      <fill>
        <patternFill>
          <bgColor theme="2" tint="-0.499984740745262"/>
        </patternFill>
      </fill>
    </dxf>
    <dxf>
      <fill>
        <patternFill>
          <bgColor rgb="FFFFFF99"/>
        </patternFill>
      </fill>
    </dxf>
    <dxf>
      <fill>
        <patternFill>
          <bgColor theme="0" tint="-0.14996795556505021"/>
        </patternFill>
      </fill>
    </dxf>
    <dxf>
      <fill>
        <patternFill>
          <bgColor theme="2" tint="-0.499984740745262"/>
        </patternFill>
      </fill>
    </dxf>
    <dxf>
      <fill>
        <patternFill>
          <bgColor rgb="FFFFFF99"/>
        </patternFill>
      </fill>
    </dxf>
    <dxf>
      <fill>
        <patternFill>
          <bgColor theme="0" tint="-0.14996795556505021"/>
        </patternFill>
      </fill>
    </dxf>
    <dxf>
      <fill>
        <patternFill>
          <bgColor theme="2" tint="-0.499984740745262"/>
        </patternFill>
      </fill>
    </dxf>
    <dxf>
      <fill>
        <patternFill>
          <bgColor rgb="FFFFFF99"/>
        </patternFill>
      </fill>
    </dxf>
  </dxfs>
  <tableStyles count="0" defaultTableStyle="TableStyleMedium2" defaultPivotStyle="PivotStyleLight16"/>
  <colors>
    <mruColors>
      <color rgb="FFFF66CC"/>
      <color rgb="FFFFCC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pivotCacheDefinition" Target="pivotCache/pivotCacheDefinition2.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pivotCacheDefinition" Target="pivotCache/pivotCacheDefinition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sz="1200"/>
              <a:t>Année 2014 : Nombre de documents applicables </a:t>
            </a:r>
          </a:p>
        </c:rich>
      </c:tx>
      <c:layout>
        <c:manualLayout>
          <c:xMode val="edge"/>
          <c:yMode val="edge"/>
          <c:x val="0.25837817455916617"/>
          <c:y val="2.777780646271678E-2"/>
        </c:manualLayout>
      </c:layout>
      <c:overlay val="0"/>
    </c:title>
    <c:autoTitleDeleted val="0"/>
    <c:plotArea>
      <c:layout/>
      <c:lineChart>
        <c:grouping val="standard"/>
        <c:varyColors val="0"/>
        <c:ser>
          <c:idx val="0"/>
          <c:order val="0"/>
          <c:marker>
            <c:symbol val="none"/>
          </c:marker>
          <c:dLbls>
            <c:dLblPos val="t"/>
            <c:showLegendKey val="0"/>
            <c:showVal val="1"/>
            <c:showCatName val="0"/>
            <c:showSerName val="0"/>
            <c:showPercent val="0"/>
            <c:showBubbleSize val="0"/>
            <c:showLeaderLines val="0"/>
          </c:dLbls>
          <c:cat>
            <c:strRef>
              <c:f>('Analyse générale'!$A$8,'Analyse générale'!$A$10:$A$21)</c:f>
              <c:strCache>
                <c:ptCount val="13"/>
                <c:pt idx="0">
                  <c:v>Total 2004 à 2016</c:v>
                </c:pt>
                <c:pt idx="1">
                  <c:v>Janvier</c:v>
                </c:pt>
                <c:pt idx="2">
                  <c:v>Février</c:v>
                </c:pt>
                <c:pt idx="3">
                  <c:v>Mars</c:v>
                </c:pt>
                <c:pt idx="4">
                  <c:v>Avril</c:v>
                </c:pt>
                <c:pt idx="5">
                  <c:v>Mai</c:v>
                </c:pt>
                <c:pt idx="6">
                  <c:v>Juin</c:v>
                </c:pt>
                <c:pt idx="7">
                  <c:v>Juillet</c:v>
                </c:pt>
                <c:pt idx="8">
                  <c:v>Août</c:v>
                </c:pt>
                <c:pt idx="9">
                  <c:v>Septembre</c:v>
                </c:pt>
                <c:pt idx="10">
                  <c:v>Octobre</c:v>
                </c:pt>
                <c:pt idx="11">
                  <c:v>Novembre</c:v>
                </c:pt>
                <c:pt idx="12">
                  <c:v>Décembre</c:v>
                </c:pt>
              </c:strCache>
            </c:strRef>
          </c:cat>
          <c:val>
            <c:numRef>
              <c:f>('Analyse générale'!$B$8,'Analyse générale'!$B$10:$B$21)</c:f>
              <c:numCache>
                <c:formatCode>0</c:formatCode>
                <c:ptCount val="13"/>
                <c:pt idx="1">
                  <c:v>12</c:v>
                </c:pt>
                <c:pt idx="2">
                  <c:v>12</c:v>
                </c:pt>
                <c:pt idx="3">
                  <c:v>12</c:v>
                </c:pt>
                <c:pt idx="4">
                  <c:v>12</c:v>
                </c:pt>
                <c:pt idx="5">
                  <c:v>12</c:v>
                </c:pt>
                <c:pt idx="6">
                  <c:v>12</c:v>
                </c:pt>
                <c:pt idx="7">
                  <c:v>12</c:v>
                </c:pt>
                <c:pt idx="8">
                  <c:v>12</c:v>
                </c:pt>
                <c:pt idx="9">
                  <c:v>12</c:v>
                </c:pt>
                <c:pt idx="10">
                  <c:v>12</c:v>
                </c:pt>
                <c:pt idx="11">
                  <c:v>12</c:v>
                </c:pt>
                <c:pt idx="12">
                  <c:v>12</c:v>
                </c:pt>
              </c:numCache>
            </c:numRef>
          </c:val>
          <c:smooth val="0"/>
        </c:ser>
        <c:dLbls>
          <c:showLegendKey val="0"/>
          <c:showVal val="0"/>
          <c:showCatName val="0"/>
          <c:showSerName val="0"/>
          <c:showPercent val="0"/>
          <c:showBubbleSize val="0"/>
        </c:dLbls>
        <c:marker val="1"/>
        <c:smooth val="0"/>
        <c:axId val="225129216"/>
        <c:axId val="225130752"/>
      </c:lineChart>
      <c:catAx>
        <c:axId val="225129216"/>
        <c:scaling>
          <c:orientation val="minMax"/>
        </c:scaling>
        <c:delete val="0"/>
        <c:axPos val="b"/>
        <c:numFmt formatCode="General" sourceLinked="1"/>
        <c:majorTickMark val="none"/>
        <c:minorTickMark val="none"/>
        <c:tickLblPos val="nextTo"/>
        <c:crossAx val="225130752"/>
        <c:crosses val="autoZero"/>
        <c:auto val="1"/>
        <c:lblAlgn val="ctr"/>
        <c:lblOffset val="100"/>
        <c:noMultiLvlLbl val="0"/>
      </c:catAx>
      <c:valAx>
        <c:axId val="225130752"/>
        <c:scaling>
          <c:orientation val="minMax"/>
          <c:min val="1580"/>
        </c:scaling>
        <c:delete val="0"/>
        <c:axPos val="l"/>
        <c:majorGridlines/>
        <c:numFmt formatCode="General" sourceLinked="1"/>
        <c:majorTickMark val="none"/>
        <c:minorTickMark val="none"/>
        <c:tickLblPos val="nextTo"/>
        <c:crossAx val="225129216"/>
        <c:crosses val="autoZero"/>
        <c:crossBetween val="between"/>
      </c:valAx>
    </c:plotArea>
    <c:plotVisOnly val="1"/>
    <c:dispBlanksAs val="gap"/>
    <c:showDLblsOverMax val="0"/>
  </c:chart>
  <c:printSettings>
    <c:headerFooter/>
    <c:pageMargins b="0.75000000000000033" l="0.70000000000000029" r="0.70000000000000029" t="0.75000000000000033" header="0.30000000000000016" footer="0.30000000000000016"/>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sz="1200"/>
              <a:t>Année 2014 : Nombre de documents</a:t>
            </a:r>
            <a:r>
              <a:rPr lang="fr-FR" sz="1200" baseline="0"/>
              <a:t> suivis par le service qualité</a:t>
            </a:r>
            <a:endParaRPr lang="fr-FR" sz="1200"/>
          </a:p>
        </c:rich>
      </c:tx>
      <c:layout>
        <c:manualLayout>
          <c:xMode val="edge"/>
          <c:yMode val="edge"/>
          <c:x val="0.19636622126779615"/>
          <c:y val="3.4409363324698419E-2"/>
        </c:manualLayout>
      </c:layout>
      <c:overlay val="0"/>
    </c:title>
    <c:autoTitleDeleted val="0"/>
    <c:plotArea>
      <c:layout/>
      <c:lineChart>
        <c:grouping val="standard"/>
        <c:varyColors val="0"/>
        <c:ser>
          <c:idx val="0"/>
          <c:order val="0"/>
          <c:marker>
            <c:symbol val="none"/>
          </c:marker>
          <c:dLbls>
            <c:dLblPos val="t"/>
            <c:showLegendKey val="0"/>
            <c:showVal val="1"/>
            <c:showCatName val="0"/>
            <c:showSerName val="0"/>
            <c:showPercent val="0"/>
            <c:showBubbleSize val="0"/>
            <c:showLeaderLines val="0"/>
          </c:dLbls>
          <c:cat>
            <c:strRef>
              <c:f>('Analyse générale'!$A$8,'Analyse générale'!$A$10:$A$21)</c:f>
              <c:strCache>
                <c:ptCount val="13"/>
                <c:pt idx="0">
                  <c:v>Total 2004 à 2016</c:v>
                </c:pt>
                <c:pt idx="1">
                  <c:v>Janvier</c:v>
                </c:pt>
                <c:pt idx="2">
                  <c:v>Février</c:v>
                </c:pt>
                <c:pt idx="3">
                  <c:v>Mars</c:v>
                </c:pt>
                <c:pt idx="4">
                  <c:v>Avril</c:v>
                </c:pt>
                <c:pt idx="5">
                  <c:v>Mai</c:v>
                </c:pt>
                <c:pt idx="6">
                  <c:v>Juin</c:v>
                </c:pt>
                <c:pt idx="7">
                  <c:v>Juillet</c:v>
                </c:pt>
                <c:pt idx="8">
                  <c:v>Août</c:v>
                </c:pt>
                <c:pt idx="9">
                  <c:v>Septembre</c:v>
                </c:pt>
                <c:pt idx="10">
                  <c:v>Octobre</c:v>
                </c:pt>
                <c:pt idx="11">
                  <c:v>Novembre</c:v>
                </c:pt>
                <c:pt idx="12">
                  <c:v>Décembre</c:v>
                </c:pt>
              </c:strCache>
            </c:strRef>
          </c:cat>
          <c:val>
            <c:numRef>
              <c:f>('Analyse générale'!$C$8,'Analyse générale'!$C$10:$C$21)</c:f>
              <c:numCache>
                <c:formatCode>0</c:formatCode>
                <c:ptCount val="13"/>
                <c:pt idx="1">
                  <c:v>13</c:v>
                </c:pt>
                <c:pt idx="2">
                  <c:v>13</c:v>
                </c:pt>
                <c:pt idx="3">
                  <c:v>13</c:v>
                </c:pt>
                <c:pt idx="4">
                  <c:v>13</c:v>
                </c:pt>
                <c:pt idx="5">
                  <c:v>13</c:v>
                </c:pt>
                <c:pt idx="6">
                  <c:v>13</c:v>
                </c:pt>
                <c:pt idx="7">
                  <c:v>13</c:v>
                </c:pt>
                <c:pt idx="8">
                  <c:v>13</c:v>
                </c:pt>
                <c:pt idx="9">
                  <c:v>13</c:v>
                </c:pt>
                <c:pt idx="10">
                  <c:v>13</c:v>
                </c:pt>
                <c:pt idx="11">
                  <c:v>13</c:v>
                </c:pt>
                <c:pt idx="12">
                  <c:v>13</c:v>
                </c:pt>
              </c:numCache>
            </c:numRef>
          </c:val>
          <c:smooth val="0"/>
        </c:ser>
        <c:dLbls>
          <c:showLegendKey val="0"/>
          <c:showVal val="0"/>
          <c:showCatName val="0"/>
          <c:showSerName val="0"/>
          <c:showPercent val="0"/>
          <c:showBubbleSize val="0"/>
        </c:dLbls>
        <c:marker val="1"/>
        <c:smooth val="0"/>
        <c:axId val="225175808"/>
        <c:axId val="175177728"/>
      </c:lineChart>
      <c:catAx>
        <c:axId val="225175808"/>
        <c:scaling>
          <c:orientation val="minMax"/>
        </c:scaling>
        <c:delete val="0"/>
        <c:axPos val="b"/>
        <c:numFmt formatCode="General" sourceLinked="1"/>
        <c:majorTickMark val="none"/>
        <c:minorTickMark val="none"/>
        <c:tickLblPos val="nextTo"/>
        <c:crossAx val="175177728"/>
        <c:crosses val="autoZero"/>
        <c:auto val="1"/>
        <c:lblAlgn val="ctr"/>
        <c:lblOffset val="100"/>
        <c:noMultiLvlLbl val="0"/>
      </c:catAx>
      <c:valAx>
        <c:axId val="175177728"/>
        <c:scaling>
          <c:orientation val="minMax"/>
          <c:min val="1000"/>
        </c:scaling>
        <c:delete val="0"/>
        <c:axPos val="l"/>
        <c:majorGridlines/>
        <c:numFmt formatCode="General" sourceLinked="1"/>
        <c:majorTickMark val="none"/>
        <c:minorTickMark val="none"/>
        <c:tickLblPos val="nextTo"/>
        <c:crossAx val="225175808"/>
        <c:crosses val="autoZero"/>
        <c:crossBetween val="between"/>
      </c:valAx>
    </c:plotArea>
    <c:plotVisOnly val="1"/>
    <c:dispBlanksAs val="gap"/>
    <c:showDLblsOverMax val="0"/>
  </c:chart>
  <c:printSettings>
    <c:headerFooter/>
    <c:pageMargins b="0.75000000000000033" l="0.70000000000000029" r="0.70000000000000029" t="0.75000000000000033" header="0.30000000000000016" footer="0.30000000000000016"/>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sz="1200"/>
              <a:t>Année 2014 : Nombre</a:t>
            </a:r>
            <a:r>
              <a:rPr lang="fr-FR" sz="1200" baseline="0"/>
              <a:t> de documents diffusés</a:t>
            </a:r>
            <a:endParaRPr lang="fr-FR" sz="1200"/>
          </a:p>
        </c:rich>
      </c:tx>
      <c:layout>
        <c:manualLayout>
          <c:xMode val="edge"/>
          <c:yMode val="edge"/>
          <c:x val="0.29369751585584397"/>
          <c:y val="3.2407392374922225E-2"/>
        </c:manualLayout>
      </c:layout>
      <c:overlay val="0"/>
    </c:title>
    <c:autoTitleDeleted val="0"/>
    <c:plotArea>
      <c:layout/>
      <c:lineChart>
        <c:grouping val="standard"/>
        <c:varyColors val="0"/>
        <c:ser>
          <c:idx val="0"/>
          <c:order val="0"/>
          <c:marker>
            <c:symbol val="none"/>
          </c:marker>
          <c:dLbls>
            <c:dLblPos val="t"/>
            <c:showLegendKey val="0"/>
            <c:showVal val="1"/>
            <c:showCatName val="0"/>
            <c:showSerName val="0"/>
            <c:showPercent val="0"/>
            <c:showBubbleSize val="0"/>
            <c:showLeaderLines val="0"/>
          </c:dLbls>
          <c:cat>
            <c:strRef>
              <c:f>'Analyse générale'!$A$10:$A$21</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'Analyse générale'!$D$10:$D$21</c:f>
              <c:numCache>
                <c:formatCode>0</c:formatCode>
                <c:ptCount val="12"/>
                <c:pt idx="0">
                  <c:v>3</c:v>
                </c:pt>
                <c:pt idx="1">
                  <c:v>0</c:v>
                </c:pt>
                <c:pt idx="2">
                  <c:v>8</c:v>
                </c:pt>
                <c:pt idx="3">
                  <c:v>0</c:v>
                </c:pt>
                <c:pt idx="4">
                  <c:v>0</c:v>
                </c:pt>
                <c:pt idx="5">
                  <c:v>0</c:v>
                </c:pt>
                <c:pt idx="6">
                  <c:v>0</c:v>
                </c:pt>
                <c:pt idx="7">
                  <c:v>0</c:v>
                </c:pt>
                <c:pt idx="8">
                  <c:v>0</c:v>
                </c:pt>
                <c:pt idx="9">
                  <c:v>0</c:v>
                </c:pt>
                <c:pt idx="10">
                  <c:v>0</c:v>
                </c:pt>
                <c:pt idx="11">
                  <c:v>0</c:v>
                </c:pt>
              </c:numCache>
            </c:numRef>
          </c:val>
          <c:smooth val="0"/>
        </c:ser>
        <c:dLbls>
          <c:showLegendKey val="0"/>
          <c:showVal val="0"/>
          <c:showCatName val="0"/>
          <c:showSerName val="0"/>
          <c:showPercent val="0"/>
          <c:showBubbleSize val="0"/>
        </c:dLbls>
        <c:marker val="1"/>
        <c:smooth val="0"/>
        <c:axId val="136167424"/>
        <c:axId val="136168960"/>
      </c:lineChart>
      <c:catAx>
        <c:axId val="136167424"/>
        <c:scaling>
          <c:orientation val="minMax"/>
        </c:scaling>
        <c:delete val="0"/>
        <c:axPos val="b"/>
        <c:numFmt formatCode="General" sourceLinked="1"/>
        <c:majorTickMark val="none"/>
        <c:minorTickMark val="none"/>
        <c:tickLblPos val="nextTo"/>
        <c:crossAx val="136168960"/>
        <c:crosses val="autoZero"/>
        <c:auto val="1"/>
        <c:lblAlgn val="ctr"/>
        <c:lblOffset val="100"/>
        <c:noMultiLvlLbl val="0"/>
      </c:catAx>
      <c:valAx>
        <c:axId val="136168960"/>
        <c:scaling>
          <c:orientation val="minMax"/>
        </c:scaling>
        <c:delete val="0"/>
        <c:axPos val="l"/>
        <c:majorGridlines/>
        <c:numFmt formatCode="0" sourceLinked="1"/>
        <c:majorTickMark val="none"/>
        <c:minorTickMark val="none"/>
        <c:tickLblPos val="nextTo"/>
        <c:crossAx val="136167424"/>
        <c:crosses val="autoZero"/>
        <c:crossBetween val="between"/>
      </c:valAx>
    </c:plotArea>
    <c:plotVisOnly val="1"/>
    <c:dispBlanksAs val="gap"/>
    <c:showDLblsOverMax val="0"/>
  </c:chart>
  <c:printSettings>
    <c:headerFooter/>
    <c:pageMargins b="0.75000000000000033" l="0.70000000000000029" r="0.70000000000000029" t="0.75000000000000033" header="0.30000000000000016" footer="0.30000000000000016"/>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sz="1200"/>
              <a:t>Année 2014 : Nombre</a:t>
            </a:r>
            <a:r>
              <a:rPr lang="fr-FR" sz="1200" baseline="0"/>
              <a:t> de documents  supprimés</a:t>
            </a:r>
            <a:endParaRPr lang="fr-FR"/>
          </a:p>
        </c:rich>
      </c:tx>
      <c:overlay val="0"/>
    </c:title>
    <c:autoTitleDeleted val="0"/>
    <c:plotArea>
      <c:layout/>
      <c:lineChart>
        <c:grouping val="standard"/>
        <c:varyColors val="0"/>
        <c:ser>
          <c:idx val="0"/>
          <c:order val="0"/>
          <c:marker>
            <c:symbol val="none"/>
          </c:marker>
          <c:dLbls>
            <c:dLblPos val="t"/>
            <c:showLegendKey val="0"/>
            <c:showVal val="1"/>
            <c:showCatName val="0"/>
            <c:showSerName val="0"/>
            <c:showPercent val="0"/>
            <c:showBubbleSize val="0"/>
            <c:showLeaderLines val="0"/>
          </c:dLbls>
          <c:cat>
            <c:strRef>
              <c:f>'Analyse générale'!$A$10:$A$21</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'Analyse générale'!$J$10:$J$21</c:f>
              <c:numCache>
                <c:formatCode>General</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mooth val="0"/>
        </c:ser>
        <c:dLbls>
          <c:showLegendKey val="0"/>
          <c:showVal val="1"/>
          <c:showCatName val="0"/>
          <c:showSerName val="0"/>
          <c:showPercent val="0"/>
          <c:showBubbleSize val="0"/>
        </c:dLbls>
        <c:marker val="1"/>
        <c:smooth val="0"/>
        <c:axId val="175204224"/>
        <c:axId val="175211264"/>
      </c:lineChart>
      <c:catAx>
        <c:axId val="175204224"/>
        <c:scaling>
          <c:orientation val="minMax"/>
        </c:scaling>
        <c:delete val="0"/>
        <c:axPos val="b"/>
        <c:numFmt formatCode="General" sourceLinked="1"/>
        <c:majorTickMark val="none"/>
        <c:minorTickMark val="none"/>
        <c:tickLblPos val="nextTo"/>
        <c:crossAx val="175211264"/>
        <c:crosses val="autoZero"/>
        <c:auto val="1"/>
        <c:lblAlgn val="ctr"/>
        <c:lblOffset val="100"/>
        <c:noMultiLvlLbl val="0"/>
      </c:catAx>
      <c:valAx>
        <c:axId val="175211264"/>
        <c:scaling>
          <c:orientation val="minMax"/>
        </c:scaling>
        <c:delete val="0"/>
        <c:axPos val="l"/>
        <c:majorGridlines/>
        <c:numFmt formatCode="General" sourceLinked="1"/>
        <c:majorTickMark val="none"/>
        <c:minorTickMark val="none"/>
        <c:tickLblPos val="nextTo"/>
        <c:crossAx val="175204224"/>
        <c:crosses val="autoZero"/>
        <c:crossBetween val="between"/>
      </c:valAx>
    </c:plotArea>
    <c:plotVisOnly val="1"/>
    <c:dispBlanksAs val="gap"/>
    <c:showDLblsOverMax val="0"/>
  </c:chart>
  <c:printSettings>
    <c:headerFooter/>
    <c:pageMargins b="0.75000000000000033" l="0.70000000000000029" r="0.70000000000000029" t="0.75000000000000033" header="0.30000000000000016" footer="0.30000000000000016"/>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[E_SUIVI GESTION DOC.xlsx]Analyse détaillée!Tableau croisé dynamique2</c:name>
    <c:fmtId val="1"/>
  </c:pivotSource>
  <c:chart>
    <c:title>
      <c:tx>
        <c:rich>
          <a:bodyPr/>
          <a:lstStyle/>
          <a:p>
            <a:pPr>
              <a:defRPr/>
            </a:pPr>
            <a:r>
              <a:rPr lang="en-US" sz="1200"/>
              <a:t>Année 2013 : Nombre de versions</a:t>
            </a:r>
            <a:r>
              <a:rPr lang="en-US" sz="1200" baseline="0"/>
              <a:t> diffusées par mois</a:t>
            </a:r>
            <a:endParaRPr lang="en-US" sz="1200"/>
          </a:p>
        </c:rich>
      </c:tx>
      <c:overlay val="0"/>
    </c:title>
    <c:autoTitleDeleted val="0"/>
    <c:pivotFmts>
      <c:pivotFmt>
        <c:idx val="0"/>
      </c:pivotFmt>
      <c:pivotFmt>
        <c:idx val="1"/>
      </c:pivotFmt>
      <c:pivotFmt>
        <c:idx val="2"/>
        <c:dLbl>
          <c:idx val="0"/>
          <c:spPr/>
          <c:txPr>
            <a:bodyPr/>
            <a:lstStyle/>
            <a:p>
              <a:pPr>
                <a:defRPr/>
              </a:pPr>
              <a:endParaRPr lang="fr-FR"/>
            </a:p>
          </c:txPr>
          <c:dLblPos val="t"/>
          <c:showLegendKey val="0"/>
          <c:showVal val="1"/>
          <c:showCatName val="0"/>
          <c:showSerName val="0"/>
          <c:showPercent val="0"/>
          <c:showBubbleSize val="0"/>
        </c:dLbl>
      </c:pivotFmt>
      <c:pivotFmt>
        <c:idx val="3"/>
        <c:dLbl>
          <c:idx val="0"/>
          <c:spPr/>
          <c:txPr>
            <a:bodyPr/>
            <a:lstStyle/>
            <a:p>
              <a:pPr>
                <a:defRPr/>
              </a:pPr>
              <a:endParaRPr lang="fr-FR"/>
            </a:p>
          </c:txPr>
          <c:dLblPos val="t"/>
          <c:showLegendKey val="0"/>
          <c:showVal val="1"/>
          <c:showCatName val="0"/>
          <c:showSerName val="0"/>
          <c:showPercent val="0"/>
          <c:showBubbleSize val="0"/>
        </c:dLbl>
      </c:pivotFmt>
    </c:pivotFmts>
    <c:plotArea>
      <c:layout/>
      <c:lineChart>
        <c:grouping val="standard"/>
        <c:varyColors val="0"/>
        <c:ser>
          <c:idx val="0"/>
          <c:order val="0"/>
          <c:tx>
            <c:strRef>
              <c:f>'Analyse détaillée'!$B$73</c:f>
              <c:strCache>
                <c:ptCount val="1"/>
                <c:pt idx="0">
                  <c:v>Total</c:v>
                </c:pt>
              </c:strCache>
            </c:strRef>
          </c:tx>
          <c:dLbls>
            <c:spPr/>
            <c:txPr>
              <a:bodyPr/>
              <a:lstStyle/>
              <a:p>
                <a:pPr>
                  <a:defRPr/>
                </a:pPr>
                <a:endParaRPr lang="fr-FR"/>
              </a:p>
            </c:txPr>
            <c:dLblPos val="t"/>
            <c:showLegendKey val="0"/>
            <c:showVal val="1"/>
            <c:showCatName val="0"/>
            <c:showSerName val="0"/>
            <c:showPercent val="0"/>
            <c:showBubbleSize val="0"/>
            <c:showLeaderLines val="0"/>
          </c:dLbls>
          <c:cat>
            <c:strRef>
              <c:f>'Analyse détaillée'!$A$74:$A$86</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'Analyse détaillée'!$B$74:$B$86</c:f>
              <c:numCache>
                <c:formatCode>General</c:formatCode>
                <c:ptCount val="12"/>
                <c:pt idx="0">
                  <c:v>22</c:v>
                </c:pt>
                <c:pt idx="1">
                  <c:v>12</c:v>
                </c:pt>
                <c:pt idx="2">
                  <c:v>11</c:v>
                </c:pt>
                <c:pt idx="3">
                  <c:v>1</c:v>
                </c:pt>
                <c:pt idx="4">
                  <c:v>5</c:v>
                </c:pt>
                <c:pt idx="5">
                  <c:v>22</c:v>
                </c:pt>
                <c:pt idx="6">
                  <c:v>7</c:v>
                </c:pt>
                <c:pt idx="7">
                  <c:v>37</c:v>
                </c:pt>
                <c:pt idx="8">
                  <c:v>30</c:v>
                </c:pt>
                <c:pt idx="9">
                  <c:v>12</c:v>
                </c:pt>
                <c:pt idx="10">
                  <c:v>19</c:v>
                </c:pt>
                <c:pt idx="11">
                  <c:v>21</c:v>
                </c:pt>
              </c:numCache>
            </c:numRef>
          </c:val>
          <c:smooth val="0"/>
        </c:ser>
        <c:dLbls>
          <c:showLegendKey val="0"/>
          <c:showVal val="1"/>
          <c:showCatName val="0"/>
          <c:showSerName val="0"/>
          <c:showPercent val="0"/>
          <c:showBubbleSize val="0"/>
        </c:dLbls>
        <c:marker val="1"/>
        <c:smooth val="0"/>
        <c:axId val="226874880"/>
        <c:axId val="226951552"/>
      </c:lineChart>
      <c:catAx>
        <c:axId val="226874880"/>
        <c:scaling>
          <c:orientation val="minMax"/>
        </c:scaling>
        <c:delete val="0"/>
        <c:axPos val="b"/>
        <c:majorTickMark val="out"/>
        <c:minorTickMark val="none"/>
        <c:tickLblPos val="nextTo"/>
        <c:crossAx val="226951552"/>
        <c:crosses val="autoZero"/>
        <c:auto val="1"/>
        <c:lblAlgn val="ctr"/>
        <c:lblOffset val="100"/>
        <c:noMultiLvlLbl val="0"/>
      </c:catAx>
      <c:valAx>
        <c:axId val="226951552"/>
        <c:scaling>
          <c:orientation val="minMax"/>
          <c:max val="35"/>
        </c:scaling>
        <c:delete val="0"/>
        <c:axPos val="l"/>
        <c:majorGridlines/>
        <c:numFmt formatCode="General" sourceLinked="1"/>
        <c:majorTickMark val="out"/>
        <c:minorTickMark val="none"/>
        <c:tickLblPos val="nextTo"/>
        <c:crossAx val="226874880"/>
        <c:crosses val="autoZero"/>
        <c:crossBetween val="between"/>
        <c:majorUnit val="5"/>
      </c:valAx>
    </c:plotArea>
    <c:plotVisOnly val="1"/>
    <c:dispBlanksAs val="gap"/>
    <c:showDLblsOverMax val="0"/>
  </c:chart>
  <c:printSettings>
    <c:headerFooter/>
    <c:pageMargins b="0.75000000000000033" l="0.70000000000000029" r="0.70000000000000029" t="0.75000000000000033" header="0.30000000000000016" footer="0.30000000000000016"/>
    <c:pageSetup/>
  </c:printSettings>
  <c:extLst>
    <c:ext xmlns:c14="http://schemas.microsoft.com/office/drawing/2007/8/2/chart" uri="{781A3756-C4B2-4CAC-9D66-4F8BD8637D16}">
      <c14:pivotOptions>
        <c14:dropZonesVisible val="1"/>
      </c14:pivotOptions>
    </c:ext>
  </c:extLst>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[E_SUIVI GESTION DOC.xlsx]Analyse détaillée!Tableau croisé dynamique4</c:name>
    <c:fmtId val="1"/>
  </c:pivotSource>
  <c:chart>
    <c:title>
      <c:tx>
        <c:rich>
          <a:bodyPr/>
          <a:lstStyle/>
          <a:p>
            <a:pPr>
              <a:defRPr/>
            </a:pPr>
            <a:r>
              <a:rPr lang="en-US" sz="1100"/>
              <a:t>Année 2013 : Origine de la demande</a:t>
            </a:r>
          </a:p>
        </c:rich>
      </c:tx>
      <c:overlay val="0"/>
    </c:title>
    <c:autoTitleDeleted val="0"/>
    <c:pivotFmts>
      <c:pivotFmt>
        <c:idx val="0"/>
        <c:marker>
          <c:symbol val="none"/>
        </c:marker>
        <c:dLbl>
          <c:idx val="0"/>
          <c:spPr/>
          <c:txPr>
            <a:bodyPr/>
            <a:lstStyle/>
            <a:p>
              <a:pPr>
                <a:defRPr/>
              </a:pPr>
              <a:endParaRPr lang="fr-FR"/>
            </a:p>
          </c:txPr>
          <c:dLblPos val="outEnd"/>
          <c:showLegendKey val="0"/>
          <c:showVal val="1"/>
          <c:showCatName val="0"/>
          <c:showSerName val="0"/>
          <c:showPercent val="0"/>
          <c:showBubbleSize val="0"/>
        </c:dLbl>
      </c:pivotFmt>
      <c:pivotFmt>
        <c:idx val="1"/>
        <c:marker>
          <c:symbol val="none"/>
        </c:marker>
        <c:dLbl>
          <c:idx val="0"/>
          <c:spPr/>
          <c:txPr>
            <a:bodyPr/>
            <a:lstStyle/>
            <a:p>
              <a:pPr>
                <a:defRPr/>
              </a:pPr>
              <a:endParaRPr lang="fr-FR"/>
            </a:p>
          </c:txPr>
          <c:showLegendKey val="0"/>
          <c:showVal val="1"/>
          <c:showCatName val="0"/>
          <c:showSerName val="0"/>
          <c:showPercent val="0"/>
          <c:showBubbleSize val="0"/>
        </c:dLbl>
      </c:pivotFmt>
    </c:pivotFmts>
    <c:plotArea>
      <c:layout/>
      <c:barChart>
        <c:barDir val="col"/>
        <c:grouping val="clustered"/>
        <c:varyColors val="0"/>
        <c:ser>
          <c:idx val="0"/>
          <c:order val="0"/>
          <c:tx>
            <c:strRef>
              <c:f>'Analyse détaillée'!$B$98</c:f>
              <c:strCache>
                <c:ptCount val="1"/>
                <c:pt idx="0">
                  <c:v>Total</c:v>
                </c:pt>
              </c:strCache>
            </c:strRef>
          </c:tx>
          <c:invertIfNegative val="0"/>
          <c:dLbls>
            <c:spPr/>
            <c:txPr>
              <a:bodyPr/>
              <a:lstStyle/>
              <a:p>
                <a:pPr>
                  <a:defRPr/>
                </a:pPr>
                <a:endParaRPr lang="fr-FR"/>
              </a:p>
            </c:txPr>
            <c:showLegendKey val="0"/>
            <c:showVal val="1"/>
            <c:showCatName val="0"/>
            <c:showSerName val="0"/>
            <c:showPercent val="0"/>
            <c:showBubbleSize val="0"/>
            <c:showLeaderLines val="0"/>
          </c:dLbls>
          <c:cat>
            <c:strRef>
              <c:f>'Analyse détaillée'!$A$99:$A$117</c:f>
              <c:strCache>
                <c:ptCount val="18"/>
                <c:pt idx="0">
                  <c:v>(vide)</c:v>
                </c:pt>
                <c:pt idx="1">
                  <c:v>Pharmacie</c:v>
                </c:pt>
                <c:pt idx="2">
                  <c:v>Qualité</c:v>
                </c:pt>
                <c:pt idx="3">
                  <c:v>Ambulatoire</c:v>
                </c:pt>
                <c:pt idx="4">
                  <c:v>Hotellerie</c:v>
                </c:pt>
                <c:pt idx="5">
                  <c:v>Chirurgie</c:v>
                </c:pt>
                <c:pt idx="6">
                  <c:v>Maternité</c:v>
                </c:pt>
                <c:pt idx="7">
                  <c:v>Endoscopie</c:v>
                </c:pt>
                <c:pt idx="8">
                  <c:v>Médecine</c:v>
                </c:pt>
                <c:pt idx="9">
                  <c:v>Informatique</c:v>
                </c:pt>
                <c:pt idx="10">
                  <c:v>DIM</c:v>
                </c:pt>
                <c:pt idx="11">
                  <c:v>Poup</c:v>
                </c:pt>
                <c:pt idx="12">
                  <c:v>Referente de site</c:v>
                </c:pt>
                <c:pt idx="13">
                  <c:v>Hotellier</c:v>
                </c:pt>
                <c:pt idx="14">
                  <c:v>Administratif</c:v>
                </c:pt>
                <c:pt idx="15">
                  <c:v>USC</c:v>
                </c:pt>
                <c:pt idx="16">
                  <c:v>Admissions</c:v>
                </c:pt>
                <c:pt idx="17">
                  <c:v>Maternite</c:v>
                </c:pt>
              </c:strCache>
            </c:strRef>
          </c:cat>
          <c:val>
            <c:numRef>
              <c:f>'Analyse détaillée'!$B$99:$B$117</c:f>
              <c:numCache>
                <c:formatCode>General</c:formatCode>
                <c:ptCount val="18"/>
                <c:pt idx="0">
                  <c:v>149</c:v>
                </c:pt>
                <c:pt idx="1">
                  <c:v>10</c:v>
                </c:pt>
                <c:pt idx="2">
                  <c:v>7</c:v>
                </c:pt>
                <c:pt idx="3">
                  <c:v>3</c:v>
                </c:pt>
                <c:pt idx="4">
                  <c:v>3</c:v>
                </c:pt>
                <c:pt idx="5">
                  <c:v>2</c:v>
                </c:pt>
                <c:pt idx="6">
                  <c:v>2</c:v>
                </c:pt>
                <c:pt idx="7">
                  <c:v>1</c:v>
                </c:pt>
                <c:pt idx="8">
                  <c:v>1</c:v>
                </c:pt>
                <c:pt idx="9">
                  <c:v>1</c:v>
                </c:pt>
                <c:pt idx="10">
                  <c:v>1</c:v>
                </c:pt>
                <c:pt idx="11">
                  <c:v>1</c:v>
                </c:pt>
                <c:pt idx="12">
                  <c:v>1</c:v>
                </c:pt>
                <c:pt idx="13">
                  <c:v>1</c:v>
                </c:pt>
                <c:pt idx="14">
                  <c:v>1</c:v>
                </c:pt>
                <c:pt idx="15">
                  <c:v>1</c:v>
                </c:pt>
                <c:pt idx="16">
                  <c:v>1</c:v>
                </c:pt>
                <c:pt idx="17">
                  <c:v>1</c:v>
                </c:pt>
              </c:numCache>
            </c:numRef>
          </c:val>
        </c:ser>
        <c:dLbls>
          <c:showLegendKey val="0"/>
          <c:showVal val="1"/>
          <c:showCatName val="0"/>
          <c:showSerName val="0"/>
          <c:showPercent val="0"/>
          <c:showBubbleSize val="0"/>
        </c:dLbls>
        <c:gapWidth val="150"/>
        <c:axId val="226976512"/>
        <c:axId val="226979200"/>
      </c:barChart>
      <c:catAx>
        <c:axId val="226976512"/>
        <c:scaling>
          <c:orientation val="minMax"/>
        </c:scaling>
        <c:delete val="0"/>
        <c:axPos val="b"/>
        <c:majorTickMark val="out"/>
        <c:minorTickMark val="none"/>
        <c:tickLblPos val="nextTo"/>
        <c:crossAx val="226979200"/>
        <c:crosses val="autoZero"/>
        <c:auto val="1"/>
        <c:lblAlgn val="ctr"/>
        <c:lblOffset val="100"/>
        <c:noMultiLvlLbl val="0"/>
      </c:catAx>
      <c:valAx>
        <c:axId val="226979200"/>
        <c:scaling>
          <c:orientation val="minMax"/>
        </c:scaling>
        <c:delete val="0"/>
        <c:axPos val="l"/>
        <c:majorGridlines/>
        <c:numFmt formatCode="General" sourceLinked="1"/>
        <c:majorTickMark val="out"/>
        <c:minorTickMark val="none"/>
        <c:tickLblPos val="nextTo"/>
        <c:crossAx val="226976512"/>
        <c:crosses val="autoZero"/>
        <c:crossBetween val="between"/>
      </c:valAx>
    </c:plotArea>
    <c:plotVisOnly val="1"/>
    <c:dispBlanksAs val="gap"/>
    <c:showDLblsOverMax val="0"/>
  </c:chart>
  <c:printSettings>
    <c:headerFooter/>
    <c:pageMargins b="0.75000000000000033" l="0.70000000000000029" r="0.70000000000000029" t="0.75000000000000033" header="0.30000000000000016" footer="0.30000000000000016"/>
    <c:pageSetup/>
  </c:printSettings>
  <c:extLst>
    <c:ext xmlns:c14="http://schemas.microsoft.com/office/drawing/2007/8/2/chart" uri="{781A3756-C4B2-4CAC-9D66-4F8BD8637D16}">
      <c14:pivotOptions>
        <c14:dropZoneFilter val="1"/>
        <c14:dropZoneCategories val="1"/>
        <c14:dropZoneData val="1"/>
      </c14:pivotOptions>
    </c:ext>
  </c:extLst>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[E_SUIVI GESTION DOC.xlsx]Analyse détaillée!Tableau croisé dynamique7</c:name>
    <c:fmtId val="1"/>
  </c:pivotSource>
  <c:chart>
    <c:title>
      <c:tx>
        <c:rich>
          <a:bodyPr/>
          <a:lstStyle/>
          <a:p>
            <a:pPr>
              <a:defRPr/>
            </a:pPr>
            <a:r>
              <a:rPr lang="en-US" sz="1100"/>
              <a:t>Année 2013 : O</a:t>
            </a:r>
            <a:r>
              <a:rPr lang="en-US" sz="1100" baseline="0"/>
              <a:t>rigine de la demande</a:t>
            </a:r>
            <a:endParaRPr lang="en-US" sz="1100"/>
          </a:p>
        </c:rich>
      </c:tx>
      <c:overlay val="0"/>
    </c:title>
    <c:autoTitleDeleted val="0"/>
    <c:pivotFmts>
      <c:pivotFmt>
        <c:idx val="0"/>
        <c:marker>
          <c:symbol val="none"/>
        </c:marker>
        <c:dLbl>
          <c:idx val="0"/>
          <c:spPr/>
          <c:txPr>
            <a:bodyPr/>
            <a:lstStyle/>
            <a:p>
              <a:pPr>
                <a:defRPr/>
              </a:pPr>
              <a:endParaRPr lang="fr-FR"/>
            </a:p>
          </c:txPr>
          <c:dLblPos val="outEnd"/>
          <c:showLegendKey val="0"/>
          <c:showVal val="1"/>
          <c:showCatName val="0"/>
          <c:showSerName val="0"/>
          <c:showPercent val="0"/>
          <c:showBubbleSize val="0"/>
        </c:dLbl>
      </c:pivotFmt>
      <c:pivotFmt>
        <c:idx val="1"/>
        <c:marker>
          <c:symbol val="none"/>
        </c:marker>
        <c:dLbl>
          <c:idx val="0"/>
          <c:spPr/>
          <c:txPr>
            <a:bodyPr/>
            <a:lstStyle/>
            <a:p>
              <a:pPr>
                <a:defRPr/>
              </a:pPr>
              <a:endParaRPr lang="fr-FR"/>
            </a:p>
          </c:txPr>
          <c:dLblPos val="outEnd"/>
          <c:showLegendKey val="0"/>
          <c:showVal val="1"/>
          <c:showCatName val="0"/>
          <c:showSerName val="0"/>
          <c:showPercent val="0"/>
          <c:showBubbleSize val="0"/>
        </c:dLbl>
      </c:pivotFmt>
      <c:pivotFmt>
        <c:idx val="2"/>
        <c:marker>
          <c:symbol val="none"/>
        </c:marker>
        <c:dLbl>
          <c:idx val="0"/>
          <c:spPr/>
          <c:txPr>
            <a:bodyPr/>
            <a:lstStyle/>
            <a:p>
              <a:pPr>
                <a:defRPr/>
              </a:pPr>
              <a:endParaRPr lang="fr-FR"/>
            </a:p>
          </c:txPr>
          <c:showLegendKey val="0"/>
          <c:showVal val="1"/>
          <c:showCatName val="0"/>
          <c:showSerName val="0"/>
          <c:showPercent val="0"/>
          <c:showBubbleSize val="0"/>
        </c:dLbl>
      </c:pivotFmt>
    </c:pivotFmts>
    <c:plotArea>
      <c:layout/>
      <c:barChart>
        <c:barDir val="col"/>
        <c:grouping val="clustered"/>
        <c:varyColors val="0"/>
        <c:ser>
          <c:idx val="0"/>
          <c:order val="0"/>
          <c:tx>
            <c:strRef>
              <c:f>'Analyse détaillée'!$B$202</c:f>
              <c:strCache>
                <c:ptCount val="1"/>
                <c:pt idx="0">
                  <c:v>Total</c:v>
                </c:pt>
              </c:strCache>
            </c:strRef>
          </c:tx>
          <c:invertIfNegative val="0"/>
          <c:dLbls>
            <c:spPr/>
            <c:txPr>
              <a:bodyPr/>
              <a:lstStyle/>
              <a:p>
                <a:pPr>
                  <a:defRPr/>
                </a:pPr>
                <a:endParaRPr lang="fr-FR"/>
              </a:p>
            </c:txPr>
            <c:showLegendKey val="0"/>
            <c:showVal val="1"/>
            <c:showCatName val="0"/>
            <c:showSerName val="0"/>
            <c:showPercent val="0"/>
            <c:showBubbleSize val="0"/>
            <c:showLeaderLines val="0"/>
          </c:dLbls>
          <c:cat>
            <c:strRef>
              <c:f>'Analyse détaillée'!$A$203:$A$213</c:f>
              <c:strCache>
                <c:ptCount val="10"/>
                <c:pt idx="0">
                  <c:v>(vide)</c:v>
                </c:pt>
                <c:pt idx="1">
                  <c:v>Pharmacie</c:v>
                </c:pt>
                <c:pt idx="2">
                  <c:v>Hotellerie</c:v>
                </c:pt>
                <c:pt idx="3">
                  <c:v>Chirurgie</c:v>
                </c:pt>
                <c:pt idx="4">
                  <c:v>Qualité</c:v>
                </c:pt>
                <c:pt idx="5">
                  <c:v>Administratif</c:v>
                </c:pt>
                <c:pt idx="6">
                  <c:v>Informatique</c:v>
                </c:pt>
                <c:pt idx="7">
                  <c:v>Maternité</c:v>
                </c:pt>
                <c:pt idx="8">
                  <c:v>Poup</c:v>
                </c:pt>
                <c:pt idx="9">
                  <c:v>Endoscopie</c:v>
                </c:pt>
              </c:strCache>
            </c:strRef>
          </c:cat>
          <c:val>
            <c:numRef>
              <c:f>'Analyse détaillée'!$B$203:$B$213</c:f>
              <c:numCache>
                <c:formatCode>General</c:formatCode>
                <c:ptCount val="10"/>
                <c:pt idx="0">
                  <c:v>8</c:v>
                </c:pt>
                <c:pt idx="1">
                  <c:v>8</c:v>
                </c:pt>
                <c:pt idx="2">
                  <c:v>2</c:v>
                </c:pt>
                <c:pt idx="3">
                  <c:v>2</c:v>
                </c:pt>
                <c:pt idx="4">
                  <c:v>2</c:v>
                </c:pt>
                <c:pt idx="5">
                  <c:v>1</c:v>
                </c:pt>
                <c:pt idx="6">
                  <c:v>1</c:v>
                </c:pt>
                <c:pt idx="7">
                  <c:v>1</c:v>
                </c:pt>
                <c:pt idx="8">
                  <c:v>1</c:v>
                </c:pt>
                <c:pt idx="9">
                  <c:v>1</c:v>
                </c:pt>
              </c:numCache>
            </c:numRef>
          </c:val>
        </c:ser>
        <c:dLbls>
          <c:showLegendKey val="0"/>
          <c:showVal val="1"/>
          <c:showCatName val="0"/>
          <c:showSerName val="0"/>
          <c:showPercent val="0"/>
          <c:showBubbleSize val="0"/>
        </c:dLbls>
        <c:gapWidth val="150"/>
        <c:axId val="227011968"/>
        <c:axId val="227027200"/>
      </c:barChart>
      <c:catAx>
        <c:axId val="227011968"/>
        <c:scaling>
          <c:orientation val="minMax"/>
        </c:scaling>
        <c:delete val="0"/>
        <c:axPos val="b"/>
        <c:majorTickMark val="out"/>
        <c:minorTickMark val="none"/>
        <c:tickLblPos val="nextTo"/>
        <c:crossAx val="227027200"/>
        <c:crosses val="autoZero"/>
        <c:auto val="1"/>
        <c:lblAlgn val="ctr"/>
        <c:lblOffset val="100"/>
        <c:noMultiLvlLbl val="0"/>
      </c:catAx>
      <c:valAx>
        <c:axId val="227027200"/>
        <c:scaling>
          <c:orientation val="minMax"/>
        </c:scaling>
        <c:delete val="0"/>
        <c:axPos val="l"/>
        <c:majorGridlines/>
        <c:numFmt formatCode="General" sourceLinked="1"/>
        <c:majorTickMark val="out"/>
        <c:minorTickMark val="none"/>
        <c:tickLblPos val="nextTo"/>
        <c:crossAx val="227011968"/>
        <c:crosses val="autoZero"/>
        <c:crossBetween val="between"/>
      </c:valAx>
    </c:plotArea>
    <c:plotVisOnly val="1"/>
    <c:dispBlanksAs val="gap"/>
    <c:showDLblsOverMax val="0"/>
  </c:chart>
  <c:printSettings>
    <c:headerFooter/>
    <c:pageMargins b="0.75000000000000033" l="0.70000000000000029" r="0.70000000000000029" t="0.75000000000000033" header="0.30000000000000016" footer="0.30000000000000016"/>
    <c:pageSetup/>
  </c:printSettings>
  <c:extLst>
    <c:ext xmlns:c14="http://schemas.microsoft.com/office/drawing/2007/8/2/chart" uri="{781A3756-C4B2-4CAC-9D66-4F8BD8637D16}">
      <c14:pivotOptions>
        <c14:dropZonesVisible val="1"/>
      </c14:pivotOptions>
    </c:ext>
  </c:extLst>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[E_SUIVI GESTION DOC.xlsx]Analyse détaillée!Tableau croisé dynamique8</c:name>
    <c:fmtId val="1"/>
  </c:pivotSource>
  <c:chart>
    <c:title>
      <c:tx>
        <c:rich>
          <a:bodyPr/>
          <a:lstStyle/>
          <a:p>
            <a:pPr>
              <a:defRPr/>
            </a:pPr>
            <a:r>
              <a:rPr lang="en-US" sz="1200"/>
              <a:t>Année 2013 : Origine de la demande</a:t>
            </a:r>
          </a:p>
        </c:rich>
      </c:tx>
      <c:overlay val="0"/>
    </c:title>
    <c:autoTitleDeleted val="0"/>
    <c:pivotFmts>
      <c:pivotFmt>
        <c:idx val="0"/>
        <c:marker>
          <c:symbol val="none"/>
        </c:marker>
        <c:dLbl>
          <c:idx val="0"/>
          <c:spPr/>
          <c:txPr>
            <a:bodyPr/>
            <a:lstStyle/>
            <a:p>
              <a:pPr>
                <a:defRPr/>
              </a:pPr>
              <a:endParaRPr lang="fr-FR"/>
            </a:p>
          </c:txPr>
          <c:dLblPos val="outEnd"/>
          <c:showLegendKey val="0"/>
          <c:showVal val="1"/>
          <c:showCatName val="0"/>
          <c:showSerName val="0"/>
          <c:showPercent val="0"/>
          <c:showBubbleSize val="0"/>
        </c:dLbl>
      </c:pivotFmt>
      <c:pivotFmt>
        <c:idx val="1"/>
        <c:marker>
          <c:symbol val="none"/>
        </c:marker>
        <c:dLbl>
          <c:idx val="0"/>
          <c:spPr/>
          <c:txPr>
            <a:bodyPr/>
            <a:lstStyle/>
            <a:p>
              <a:pPr>
                <a:defRPr/>
              </a:pPr>
              <a:endParaRPr lang="fr-FR"/>
            </a:p>
          </c:txPr>
          <c:dLblPos val="outEnd"/>
          <c:showLegendKey val="0"/>
          <c:showVal val="1"/>
          <c:showCatName val="0"/>
          <c:showSerName val="0"/>
          <c:showPercent val="0"/>
          <c:showBubbleSize val="0"/>
        </c:dLbl>
      </c:pivotFmt>
      <c:pivotFmt>
        <c:idx val="2"/>
        <c:marker>
          <c:symbol val="none"/>
        </c:marker>
        <c:dLbl>
          <c:idx val="0"/>
          <c:spPr/>
          <c:txPr>
            <a:bodyPr/>
            <a:lstStyle/>
            <a:p>
              <a:pPr>
                <a:defRPr/>
              </a:pPr>
              <a:endParaRPr lang="fr-FR"/>
            </a:p>
          </c:txPr>
          <c:showLegendKey val="0"/>
          <c:showVal val="1"/>
          <c:showCatName val="0"/>
          <c:showSerName val="0"/>
          <c:showPercent val="0"/>
          <c:showBubbleSize val="0"/>
        </c:dLbl>
      </c:pivotFmt>
    </c:pivotFmts>
    <c:plotArea>
      <c:layout/>
      <c:barChart>
        <c:barDir val="col"/>
        <c:grouping val="clustered"/>
        <c:varyColors val="0"/>
        <c:ser>
          <c:idx val="0"/>
          <c:order val="0"/>
          <c:tx>
            <c:strRef>
              <c:f>'Analyse détaillée'!$B$244</c:f>
              <c:strCache>
                <c:ptCount val="1"/>
                <c:pt idx="0">
                  <c:v>Total</c:v>
                </c:pt>
              </c:strCache>
            </c:strRef>
          </c:tx>
          <c:invertIfNegative val="0"/>
          <c:dLbls>
            <c:spPr/>
            <c:txPr>
              <a:bodyPr/>
              <a:lstStyle/>
              <a:p>
                <a:pPr>
                  <a:defRPr/>
                </a:pPr>
                <a:endParaRPr lang="fr-FR"/>
              </a:p>
            </c:txPr>
            <c:showLegendKey val="0"/>
            <c:showVal val="1"/>
            <c:showCatName val="0"/>
            <c:showSerName val="0"/>
            <c:showPercent val="0"/>
            <c:showBubbleSize val="0"/>
            <c:showLeaderLines val="0"/>
          </c:dLbls>
          <c:cat>
            <c:strRef>
              <c:f>'Analyse détaillée'!$A$245:$A$257</c:f>
              <c:strCache>
                <c:ptCount val="12"/>
                <c:pt idx="0">
                  <c:v>(vide)</c:v>
                </c:pt>
                <c:pt idx="1">
                  <c:v>Qualité</c:v>
                </c:pt>
                <c:pt idx="2">
                  <c:v>Ambulatoire</c:v>
                </c:pt>
                <c:pt idx="3">
                  <c:v>USC</c:v>
                </c:pt>
                <c:pt idx="4">
                  <c:v>Admissions</c:v>
                </c:pt>
                <c:pt idx="5">
                  <c:v>Referente de site</c:v>
                </c:pt>
                <c:pt idx="6">
                  <c:v>DIM</c:v>
                </c:pt>
                <c:pt idx="7">
                  <c:v>Maternite</c:v>
                </c:pt>
                <c:pt idx="8">
                  <c:v>Médecine</c:v>
                </c:pt>
                <c:pt idx="9">
                  <c:v>Hotellier</c:v>
                </c:pt>
                <c:pt idx="10">
                  <c:v>Pharmacie</c:v>
                </c:pt>
                <c:pt idx="11">
                  <c:v>Hotellerie</c:v>
                </c:pt>
              </c:strCache>
            </c:strRef>
          </c:cat>
          <c:val>
            <c:numRef>
              <c:f>'Analyse détaillée'!$B$245:$B$257</c:f>
              <c:numCache>
                <c:formatCode>General</c:formatCode>
                <c:ptCount val="12"/>
                <c:pt idx="0">
                  <c:v>77</c:v>
                </c:pt>
                <c:pt idx="1">
                  <c:v>5</c:v>
                </c:pt>
                <c:pt idx="2">
                  <c:v>3</c:v>
                </c:pt>
                <c:pt idx="3">
                  <c:v>1</c:v>
                </c:pt>
                <c:pt idx="4">
                  <c:v>1</c:v>
                </c:pt>
                <c:pt idx="5">
                  <c:v>1</c:v>
                </c:pt>
                <c:pt idx="6">
                  <c:v>1</c:v>
                </c:pt>
                <c:pt idx="7">
                  <c:v>1</c:v>
                </c:pt>
                <c:pt idx="8">
                  <c:v>1</c:v>
                </c:pt>
                <c:pt idx="9">
                  <c:v>1</c:v>
                </c:pt>
                <c:pt idx="10">
                  <c:v>1</c:v>
                </c:pt>
                <c:pt idx="11">
                  <c:v>1</c:v>
                </c:pt>
              </c:numCache>
            </c:numRef>
          </c:val>
        </c:ser>
        <c:dLbls>
          <c:showLegendKey val="0"/>
          <c:showVal val="1"/>
          <c:showCatName val="0"/>
          <c:showSerName val="0"/>
          <c:showPercent val="0"/>
          <c:showBubbleSize val="0"/>
        </c:dLbls>
        <c:gapWidth val="150"/>
        <c:axId val="227067776"/>
        <c:axId val="227078912"/>
      </c:barChart>
      <c:catAx>
        <c:axId val="227067776"/>
        <c:scaling>
          <c:orientation val="minMax"/>
        </c:scaling>
        <c:delete val="0"/>
        <c:axPos val="b"/>
        <c:majorTickMark val="out"/>
        <c:minorTickMark val="none"/>
        <c:tickLblPos val="nextTo"/>
        <c:crossAx val="227078912"/>
        <c:crosses val="autoZero"/>
        <c:auto val="1"/>
        <c:lblAlgn val="ctr"/>
        <c:lblOffset val="100"/>
        <c:noMultiLvlLbl val="0"/>
      </c:catAx>
      <c:valAx>
        <c:axId val="227078912"/>
        <c:scaling>
          <c:orientation val="minMax"/>
        </c:scaling>
        <c:delete val="0"/>
        <c:axPos val="l"/>
        <c:majorGridlines/>
        <c:numFmt formatCode="General" sourceLinked="1"/>
        <c:majorTickMark val="out"/>
        <c:minorTickMark val="none"/>
        <c:tickLblPos val="nextTo"/>
        <c:crossAx val="227067776"/>
        <c:crosses val="autoZero"/>
        <c:crossBetween val="between"/>
      </c:valAx>
    </c:plotArea>
    <c:plotVisOnly val="1"/>
    <c:dispBlanksAs val="gap"/>
    <c:showDLblsOverMax val="0"/>
  </c:chart>
  <c:printSettings>
    <c:headerFooter/>
    <c:pageMargins b="0.75000000000000033" l="0.70000000000000029" r="0.70000000000000029" t="0.75000000000000033" header="0.30000000000000016" footer="0.30000000000000016"/>
    <c:pageSetup/>
  </c:printSettings>
  <c:extLst>
    <c:ext xmlns:c14="http://schemas.microsoft.com/office/drawing/2007/8/2/chart" uri="{781A3756-C4B2-4CAC-9D66-4F8BD8637D16}">
      <c14:pivotOptions>
        <c14:dropZonesVisible val="1"/>
      </c14:pivotOptions>
    </c:ext>
  </c:extLst>
</c:chartSpace>
</file>

<file path=xl/charts/chart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[E_SUIVI GESTION DOC.xlsx]Analyse détaillée!Tableau croisé dynamique9</c:name>
    <c:fmtId val="1"/>
  </c:pivotSource>
  <c:chart>
    <c:title>
      <c:tx>
        <c:rich>
          <a:bodyPr/>
          <a:lstStyle/>
          <a:p>
            <a:pPr>
              <a:defRPr/>
            </a:pPr>
            <a:r>
              <a:rPr lang="en-US" sz="1100"/>
              <a:t>Année</a:t>
            </a:r>
            <a:r>
              <a:rPr lang="en-US" sz="1100" baseline="0"/>
              <a:t> 2013 : Nombre de documents supprimés par mois</a:t>
            </a:r>
            <a:endParaRPr lang="en-US" sz="1100"/>
          </a:p>
        </c:rich>
      </c:tx>
      <c:overlay val="0"/>
    </c:title>
    <c:autoTitleDeleted val="0"/>
    <c:pivotFmts>
      <c:pivotFmt>
        <c:idx val="0"/>
        <c:dLbl>
          <c:idx val="0"/>
          <c:spPr/>
          <c:txPr>
            <a:bodyPr/>
            <a:lstStyle/>
            <a:p>
              <a:pPr>
                <a:defRPr/>
              </a:pPr>
              <a:endParaRPr lang="fr-FR"/>
            </a:p>
          </c:txPr>
          <c:dLblPos val="t"/>
          <c:showLegendKey val="0"/>
          <c:showVal val="1"/>
          <c:showCatName val="0"/>
          <c:showSerName val="0"/>
          <c:showPercent val="0"/>
          <c:showBubbleSize val="0"/>
        </c:dLbl>
      </c:pivotFmt>
      <c:pivotFmt>
        <c:idx val="1"/>
        <c:dLbl>
          <c:idx val="0"/>
          <c:spPr/>
          <c:txPr>
            <a:bodyPr/>
            <a:lstStyle/>
            <a:p>
              <a:pPr>
                <a:defRPr/>
              </a:pPr>
              <a:endParaRPr lang="fr-FR"/>
            </a:p>
          </c:txPr>
          <c:dLblPos val="t"/>
          <c:showLegendKey val="0"/>
          <c:showVal val="1"/>
          <c:showCatName val="0"/>
          <c:showSerName val="0"/>
          <c:showPercent val="0"/>
          <c:showBubbleSize val="0"/>
        </c:dLbl>
      </c:pivotFmt>
    </c:pivotFmts>
    <c:plotArea>
      <c:layout/>
      <c:lineChart>
        <c:grouping val="standard"/>
        <c:varyColors val="0"/>
        <c:ser>
          <c:idx val="0"/>
          <c:order val="0"/>
          <c:tx>
            <c:strRef>
              <c:f>'Analyse détaillée'!$B$287</c:f>
              <c:strCache>
                <c:ptCount val="1"/>
                <c:pt idx="0">
                  <c:v>Total</c:v>
                </c:pt>
              </c:strCache>
            </c:strRef>
          </c:tx>
          <c:dLbls>
            <c:spPr/>
            <c:txPr>
              <a:bodyPr/>
              <a:lstStyle/>
              <a:p>
                <a:pPr>
                  <a:defRPr/>
                </a:pPr>
                <a:endParaRPr lang="fr-FR"/>
              </a:p>
            </c:txPr>
            <c:dLblPos val="t"/>
            <c:showLegendKey val="0"/>
            <c:showVal val="1"/>
            <c:showCatName val="0"/>
            <c:showSerName val="0"/>
            <c:showPercent val="0"/>
            <c:showBubbleSize val="0"/>
            <c:showLeaderLines val="0"/>
          </c:dLbls>
          <c:cat>
            <c:strRef>
              <c:f>'Analyse détaillée'!$A$288:$A$290</c:f>
              <c:strCache>
                <c:ptCount val="2"/>
                <c:pt idx="0">
                  <c:v>mai</c:v>
                </c:pt>
                <c:pt idx="1">
                  <c:v>septembre</c:v>
                </c:pt>
              </c:strCache>
            </c:strRef>
          </c:cat>
          <c:val>
            <c:numRef>
              <c:f>'Analyse détaillée'!$B$288:$B$290</c:f>
              <c:numCache>
                <c:formatCode>General</c:formatCode>
                <c:ptCount val="2"/>
                <c:pt idx="0">
                  <c:v>4</c:v>
                </c:pt>
                <c:pt idx="1">
                  <c:v>1</c:v>
                </c:pt>
              </c:numCache>
            </c:numRef>
          </c:val>
          <c:smooth val="0"/>
        </c:ser>
        <c:dLbls>
          <c:showLegendKey val="0"/>
          <c:showVal val="1"/>
          <c:showCatName val="0"/>
          <c:showSerName val="0"/>
          <c:showPercent val="0"/>
          <c:showBubbleSize val="0"/>
        </c:dLbls>
        <c:marker val="1"/>
        <c:smooth val="0"/>
        <c:axId val="227090816"/>
        <c:axId val="227093504"/>
      </c:lineChart>
      <c:catAx>
        <c:axId val="227090816"/>
        <c:scaling>
          <c:orientation val="minMax"/>
        </c:scaling>
        <c:delete val="0"/>
        <c:axPos val="b"/>
        <c:majorTickMark val="out"/>
        <c:minorTickMark val="none"/>
        <c:tickLblPos val="nextTo"/>
        <c:crossAx val="227093504"/>
        <c:crosses val="autoZero"/>
        <c:auto val="1"/>
        <c:lblAlgn val="ctr"/>
        <c:lblOffset val="100"/>
        <c:noMultiLvlLbl val="0"/>
      </c:catAx>
      <c:valAx>
        <c:axId val="227093504"/>
        <c:scaling>
          <c:orientation val="minMax"/>
        </c:scaling>
        <c:delete val="0"/>
        <c:axPos val="l"/>
        <c:majorGridlines/>
        <c:numFmt formatCode="General" sourceLinked="1"/>
        <c:majorTickMark val="out"/>
        <c:minorTickMark val="none"/>
        <c:tickLblPos val="nextTo"/>
        <c:crossAx val="227090816"/>
        <c:crosses val="autoZero"/>
        <c:crossBetween val="between"/>
      </c:valAx>
    </c:plotArea>
    <c:plotVisOnly val="1"/>
    <c:dispBlanksAs val="gap"/>
    <c:showDLblsOverMax val="0"/>
  </c:chart>
  <c:printSettings>
    <c:headerFooter/>
    <c:pageMargins b="0.75000000000000033" l="0.70000000000000029" r="0.70000000000000029" t="0.75000000000000033" header="0.30000000000000016" footer="0.30000000000000016"/>
    <c:pageSetup/>
  </c:printSettings>
  <c:extLst>
    <c:ext xmlns:c14="http://schemas.microsoft.com/office/drawing/2007/8/2/chart" uri="{781A3756-C4B2-4CAC-9D66-4F8BD8637D16}">
      <c14:pivotOptions>
        <c14:dropZoneFilter val="1"/>
        <c14:dropZoneCategories val="1"/>
        <c14:dropZoneData val="1"/>
      </c14:pivotOptions>
    </c:ext>
  </c:extLst>
</c:chartSpace>
</file>

<file path=xl/charts/chart10.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[E_SUIVI GESTION DOC.xlsx]Analyse détaillée!Tableau croisé dynamique12</c:name>
    <c:fmtId val="1"/>
  </c:pivotSource>
  <c:chart>
    <c:title>
      <c:tx>
        <c:rich>
          <a:bodyPr/>
          <a:lstStyle/>
          <a:p>
            <a:pPr>
              <a:defRPr/>
            </a:pPr>
            <a:r>
              <a:rPr lang="en-US" sz="1100"/>
              <a:t>Année 2013 : Origine de la demande</a:t>
            </a:r>
          </a:p>
        </c:rich>
      </c:tx>
      <c:overlay val="0"/>
    </c:title>
    <c:autoTitleDeleted val="0"/>
    <c:pivotFmts>
      <c:pivotFmt>
        <c:idx val="0"/>
        <c:marker>
          <c:symbol val="none"/>
        </c:marker>
        <c:dLbl>
          <c:idx val="0"/>
          <c:spPr/>
          <c:txPr>
            <a:bodyPr/>
            <a:lstStyle/>
            <a:p>
              <a:pPr>
                <a:defRPr/>
              </a:pPr>
              <a:endParaRPr lang="fr-FR"/>
            </a:p>
          </c:txPr>
          <c:dLblPos val="outEnd"/>
          <c:showLegendKey val="0"/>
          <c:showVal val="1"/>
          <c:showCatName val="0"/>
          <c:showSerName val="0"/>
          <c:showPercent val="0"/>
          <c:showBubbleSize val="0"/>
        </c:dLbl>
      </c:pivotFmt>
      <c:pivotFmt>
        <c:idx val="1"/>
        <c:marker>
          <c:symbol val="none"/>
        </c:marker>
        <c:dLbl>
          <c:idx val="0"/>
          <c:spPr/>
          <c:txPr>
            <a:bodyPr/>
            <a:lstStyle/>
            <a:p>
              <a:pPr>
                <a:defRPr/>
              </a:pPr>
              <a:endParaRPr lang="fr-FR"/>
            </a:p>
          </c:txPr>
          <c:showLegendKey val="0"/>
          <c:showVal val="1"/>
          <c:showCatName val="0"/>
          <c:showSerName val="0"/>
          <c:showPercent val="0"/>
          <c:showBubbleSize val="0"/>
        </c:dLbl>
      </c:pivotFmt>
    </c:pivotFmts>
    <c:plotArea>
      <c:layout/>
      <c:barChart>
        <c:barDir val="col"/>
        <c:grouping val="clustered"/>
        <c:varyColors val="0"/>
        <c:ser>
          <c:idx val="0"/>
          <c:order val="0"/>
          <c:tx>
            <c:strRef>
              <c:f>'Analyse détaillée'!$B$307</c:f>
              <c:strCache>
                <c:ptCount val="1"/>
                <c:pt idx="0">
                  <c:v>Total</c:v>
                </c:pt>
              </c:strCache>
            </c:strRef>
          </c:tx>
          <c:invertIfNegative val="0"/>
          <c:dLbls>
            <c:spPr/>
            <c:txPr>
              <a:bodyPr/>
              <a:lstStyle/>
              <a:p>
                <a:pPr>
                  <a:defRPr/>
                </a:pPr>
                <a:endParaRPr lang="fr-FR"/>
              </a:p>
            </c:txPr>
            <c:showLegendKey val="0"/>
            <c:showVal val="1"/>
            <c:showCatName val="0"/>
            <c:showSerName val="0"/>
            <c:showPercent val="0"/>
            <c:showBubbleSize val="0"/>
            <c:showLeaderLines val="0"/>
          </c:dLbls>
          <c:cat>
            <c:strRef>
              <c:f>'Analyse détaillée'!$A$308:$A$309</c:f>
              <c:strCache>
                <c:ptCount val="1"/>
                <c:pt idx="0">
                  <c:v>(vide)</c:v>
                </c:pt>
              </c:strCache>
            </c:strRef>
          </c:cat>
          <c:val>
            <c:numRef>
              <c:f>'Analyse détaillée'!$B$308:$B$309</c:f>
              <c:numCache>
                <c:formatCode>General</c:formatCode>
                <c:ptCount val="1"/>
                <c:pt idx="0">
                  <c:v>5</c:v>
                </c:pt>
              </c:numCache>
            </c:numRef>
          </c:val>
        </c:ser>
        <c:dLbls>
          <c:showLegendKey val="0"/>
          <c:showVal val="1"/>
          <c:showCatName val="0"/>
          <c:showSerName val="0"/>
          <c:showPercent val="0"/>
          <c:showBubbleSize val="0"/>
        </c:dLbls>
        <c:gapWidth val="150"/>
        <c:axId val="227109504"/>
        <c:axId val="227116544"/>
      </c:barChart>
      <c:catAx>
        <c:axId val="227109504"/>
        <c:scaling>
          <c:orientation val="minMax"/>
        </c:scaling>
        <c:delete val="0"/>
        <c:axPos val="b"/>
        <c:majorTickMark val="out"/>
        <c:minorTickMark val="none"/>
        <c:tickLblPos val="nextTo"/>
        <c:crossAx val="227116544"/>
        <c:crosses val="autoZero"/>
        <c:auto val="1"/>
        <c:lblAlgn val="ctr"/>
        <c:lblOffset val="100"/>
        <c:noMultiLvlLbl val="0"/>
      </c:catAx>
      <c:valAx>
        <c:axId val="227116544"/>
        <c:scaling>
          <c:orientation val="minMax"/>
        </c:scaling>
        <c:delete val="0"/>
        <c:axPos val="l"/>
        <c:majorGridlines/>
        <c:numFmt formatCode="General" sourceLinked="1"/>
        <c:majorTickMark val="out"/>
        <c:minorTickMark val="none"/>
        <c:tickLblPos val="nextTo"/>
        <c:crossAx val="227109504"/>
        <c:crosses val="autoZero"/>
        <c:crossBetween val="between"/>
      </c:valAx>
    </c:plotArea>
    <c:plotVisOnly val="1"/>
    <c:dispBlanksAs val="gap"/>
    <c:showDLblsOverMax val="0"/>
  </c:chart>
  <c:printSettings>
    <c:headerFooter/>
    <c:pageMargins b="0.75000000000000033" l="0.70000000000000029" r="0.70000000000000029" t="0.75000000000000033" header="0.30000000000000016" footer="0.30000000000000016"/>
    <c:pageSetup/>
  </c:printSettings>
  <c:extLst>
    <c:ext xmlns:c14="http://schemas.microsoft.com/office/drawing/2007/8/2/chart" uri="{781A3756-C4B2-4CAC-9D66-4F8BD8637D16}">
      <c14:pivotOptions>
        <c14:dropZoneFilter val="1"/>
        <c14:dropZoneCategories val="1"/>
        <c14:dropZoneData val="1"/>
      </c14:pivotOptions>
    </c:ext>
  </c:extLst>
</c:chartSpace>
</file>

<file path=xl/charts/chart1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[E_SUIVI GESTION DOC.xlsx]Analyse détaillée!Tableau croisé dynamique18</c:name>
    <c:fmtId val="5"/>
  </c:pivotSource>
  <c:chart>
    <c:title>
      <c:tx>
        <c:rich>
          <a:bodyPr/>
          <a:lstStyle/>
          <a:p>
            <a:pPr>
              <a:defRPr/>
            </a:pPr>
            <a:r>
              <a:rPr lang="en-US" sz="1100"/>
              <a:t>Année 2013 : Nombre de documents</a:t>
            </a:r>
            <a:r>
              <a:rPr lang="en-US" sz="1100" baseline="0"/>
              <a:t> applicables par secteur de diffusion</a:t>
            </a:r>
            <a:endParaRPr lang="en-US" sz="1100"/>
          </a:p>
        </c:rich>
      </c:tx>
      <c:overlay val="0"/>
    </c:title>
    <c:autoTitleDeleted val="0"/>
    <c:pivotFmts>
      <c:pivotFmt>
        <c:idx val="0"/>
        <c:marker>
          <c:symbol val="none"/>
        </c:marker>
        <c:dLbl>
          <c:idx val="0"/>
          <c:spPr/>
          <c:txPr>
            <a:bodyPr/>
            <a:lstStyle/>
            <a:p>
              <a:pPr>
                <a:defRPr/>
              </a:pPr>
              <a:endParaRPr lang="fr-FR"/>
            </a:p>
          </c:txPr>
          <c:dLblPos val="outEnd"/>
          <c:showLegendKey val="0"/>
          <c:showVal val="1"/>
          <c:showCatName val="0"/>
          <c:showSerName val="0"/>
          <c:showPercent val="0"/>
          <c:showBubbleSize val="0"/>
        </c:dLbl>
      </c:pivotFmt>
      <c:pivotFmt>
        <c:idx val="1"/>
        <c:marker>
          <c:symbol val="none"/>
        </c:marker>
        <c:dLbl>
          <c:idx val="0"/>
          <c:spPr/>
          <c:txPr>
            <a:bodyPr/>
            <a:lstStyle/>
            <a:p>
              <a:pPr>
                <a:defRPr/>
              </a:pPr>
              <a:endParaRPr lang="fr-FR"/>
            </a:p>
          </c:txPr>
          <c:showLegendKey val="0"/>
          <c:showVal val="1"/>
          <c:showCatName val="0"/>
          <c:showSerName val="0"/>
          <c:showPercent val="0"/>
          <c:showBubbleSize val="0"/>
        </c:dLbl>
      </c:pivotFmt>
    </c:pivotFmts>
    <c:plotArea>
      <c:layout/>
      <c:barChart>
        <c:barDir val="col"/>
        <c:grouping val="clustered"/>
        <c:varyColors val="0"/>
        <c:ser>
          <c:idx val="0"/>
          <c:order val="0"/>
          <c:tx>
            <c:strRef>
              <c:f>'Analyse détaillée'!$B$366</c:f>
              <c:strCache>
                <c:ptCount val="1"/>
                <c:pt idx="0">
                  <c:v>Total</c:v>
                </c:pt>
              </c:strCache>
            </c:strRef>
          </c:tx>
          <c:invertIfNegative val="0"/>
          <c:dLbls>
            <c:spPr/>
            <c:txPr>
              <a:bodyPr/>
              <a:lstStyle/>
              <a:p>
                <a:pPr>
                  <a:defRPr/>
                </a:pPr>
                <a:endParaRPr lang="fr-FR"/>
              </a:p>
            </c:txPr>
            <c:showLegendKey val="0"/>
            <c:showVal val="1"/>
            <c:showCatName val="0"/>
            <c:showSerName val="0"/>
            <c:showPercent val="0"/>
            <c:showBubbleSize val="0"/>
            <c:showLeaderLines val="0"/>
          </c:dLbls>
          <c:cat>
            <c:strRef>
              <c:f>'Analyse détaillée'!$A$367:$A$395</c:f>
              <c:strCache>
                <c:ptCount val="29"/>
                <c:pt idx="0">
                  <c:v> Ambulatoire / Endoscopie</c:v>
                </c:pt>
                <c:pt idx="1">
                  <c:v> USC</c:v>
                </c:pt>
                <c:pt idx="2">
                  <c:v>Service B2 </c:v>
                </c:pt>
                <c:pt idx="3">
                  <c:v>Service B3</c:v>
                </c:pt>
                <c:pt idx="4">
                  <c:v>Service A3</c:v>
                </c:pt>
                <c:pt idx="5">
                  <c:v>SSR A</c:v>
                </c:pt>
                <c:pt idx="6">
                  <c:v> SSPI</c:v>
                </c:pt>
                <c:pt idx="7">
                  <c:v>SSR B </c:v>
                </c:pt>
                <c:pt idx="8">
                  <c:v> Urgences polyvalentes</c:v>
                </c:pt>
                <c:pt idx="9">
                  <c:v> Bloc opératoire</c:v>
                </c:pt>
                <c:pt idx="10">
                  <c:v> Stérilisation</c:v>
                </c:pt>
                <c:pt idx="11">
                  <c:v> Admissions</c:v>
                </c:pt>
                <c:pt idx="12">
                  <c:v> RH</c:v>
                </c:pt>
                <c:pt idx="13">
                  <c:v> Pharmacie</c:v>
                </c:pt>
                <c:pt idx="14">
                  <c:v> Direction</c:v>
                </c:pt>
                <c:pt idx="15">
                  <c:v> Hôtellerie</c:v>
                </c:pt>
                <c:pt idx="16">
                  <c:v> Standard</c:v>
                </c:pt>
                <c:pt idx="17">
                  <c:v> Service technique</c:v>
                </c:pt>
                <c:pt idx="18">
                  <c:v> Biomédical</c:v>
                </c:pt>
                <c:pt idx="19">
                  <c:v> DIM</c:v>
                </c:pt>
                <c:pt idx="20">
                  <c:v> Facturation</c:v>
                </c:pt>
                <c:pt idx="21">
                  <c:v> Brancardiers</c:v>
                </c:pt>
                <c:pt idx="22">
                  <c:v> Service informatique</c:v>
                </c:pt>
                <c:pt idx="23">
                  <c:v> Restauration</c:v>
                </c:pt>
                <c:pt idx="24">
                  <c:v> Finances / Contrôle de gestion / Compta</c:v>
                </c:pt>
                <c:pt idx="25">
                  <c:v> Logistique</c:v>
                </c:pt>
                <c:pt idx="26">
                  <c:v> Cahier d'astreinte administrative</c:v>
                </c:pt>
                <c:pt idx="27">
                  <c:v> Achat</c:v>
                </c:pt>
                <c:pt idx="28">
                  <c:v> Diététique</c:v>
                </c:pt>
              </c:strCache>
            </c:strRef>
          </c:cat>
          <c:val>
            <c:numRef>
              <c:f>'Analyse détaillée'!$B$367:$B$395</c:f>
              <c:numCache>
                <c:formatCode>0</c:formatCode>
                <c:ptCount val="29"/>
                <c:pt idx="0">
                  <c:v>14</c:v>
                </c:pt>
                <c:pt idx="1">
                  <c:v>14</c:v>
                </c:pt>
                <c:pt idx="9">
                  <c:v>6</c:v>
                </c:pt>
                <c:pt idx="11">
                  <c:v>3</c:v>
                </c:pt>
                <c:pt idx="13">
                  <c:v>10</c:v>
                </c:pt>
                <c:pt idx="15">
                  <c:v>1</c:v>
                </c:pt>
                <c:pt idx="16">
                  <c:v>2</c:v>
                </c:pt>
                <c:pt idx="17">
                  <c:v>1</c:v>
                </c:pt>
                <c:pt idx="18">
                  <c:v>1</c:v>
                </c:pt>
                <c:pt idx="22">
                  <c:v>2</c:v>
                </c:pt>
                <c:pt idx="26">
                  <c:v>1</c:v>
                </c:pt>
                <c:pt idx="28">
                  <c:v>1</c:v>
                </c:pt>
              </c:numCache>
            </c:numRef>
          </c:val>
        </c:ser>
        <c:dLbls>
          <c:showLegendKey val="0"/>
          <c:showVal val="1"/>
          <c:showCatName val="0"/>
          <c:showSerName val="0"/>
          <c:showPercent val="0"/>
          <c:showBubbleSize val="0"/>
        </c:dLbls>
        <c:gapWidth val="150"/>
        <c:axId val="227165696"/>
        <c:axId val="227172736"/>
      </c:barChart>
      <c:catAx>
        <c:axId val="227165696"/>
        <c:scaling>
          <c:orientation val="minMax"/>
        </c:scaling>
        <c:delete val="0"/>
        <c:axPos val="b"/>
        <c:majorTickMark val="out"/>
        <c:minorTickMark val="none"/>
        <c:tickLblPos val="nextTo"/>
        <c:crossAx val="227172736"/>
        <c:crosses val="autoZero"/>
        <c:auto val="1"/>
        <c:lblAlgn val="ctr"/>
        <c:lblOffset val="100"/>
        <c:noMultiLvlLbl val="0"/>
      </c:catAx>
      <c:valAx>
        <c:axId val="227172736"/>
        <c:scaling>
          <c:orientation val="minMax"/>
        </c:scaling>
        <c:delete val="0"/>
        <c:axPos val="l"/>
        <c:majorGridlines/>
        <c:numFmt formatCode="0" sourceLinked="1"/>
        <c:majorTickMark val="out"/>
        <c:minorTickMark val="none"/>
        <c:tickLblPos val="nextTo"/>
        <c:crossAx val="227165696"/>
        <c:crosses val="autoZero"/>
        <c:crossBetween val="between"/>
      </c:valAx>
    </c:plotArea>
    <c:plotVisOnly val="1"/>
    <c:dispBlanksAs val="gap"/>
    <c:showDLblsOverMax val="0"/>
  </c:chart>
  <c:printSettings>
    <c:headerFooter/>
    <c:pageMargins b="0.75000000000000033" l="0.70000000000000029" r="0.70000000000000029" t="0.75000000000000033" header="0.30000000000000016" footer="0.30000000000000016"/>
    <c:pageSetup/>
  </c:printSettings>
  <c:extLst>
    <c:ext xmlns:c14="http://schemas.microsoft.com/office/drawing/2007/8/2/chart" uri="{781A3756-C4B2-4CAC-9D66-4F8BD8637D16}">
      <c14:pivotOptions>
        <c14:dropZoneFilter val="1"/>
        <c14:dropZoneCategories val="1"/>
        <c14:dropZoneData val="1"/>
      </c14:pivotOptions>
    </c:ext>
  </c:extLst>
</c:chartSpac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4" Type="http://schemas.openxmlformats.org/officeDocument/2006/relationships/chart" Target="../charts/chart4.xml"/></Relationships>
</file>

<file path=xl/drawings/_rels/drawing2.xml.rels><?xml version="1.0" encoding="UTF-8" standalone="yes"?>
<Relationships xmlns="http://schemas.openxmlformats.org/package/2006/relationships"><Relationship Id="rId3" Type="http://schemas.openxmlformats.org/officeDocument/2006/relationships/chart" Target="../charts/chart7.xml"/><Relationship Id="rId7" Type="http://schemas.openxmlformats.org/officeDocument/2006/relationships/chart" Target="../charts/chart11.xml"/><Relationship Id="rId2" Type="http://schemas.openxmlformats.org/officeDocument/2006/relationships/chart" Target="../charts/chart6.xml"/><Relationship Id="rId1" Type="http://schemas.openxmlformats.org/officeDocument/2006/relationships/chart" Target="../charts/chart5.xml"/><Relationship Id="rId6" Type="http://schemas.openxmlformats.org/officeDocument/2006/relationships/chart" Target="../charts/chart10.xml"/><Relationship Id="rId5" Type="http://schemas.openxmlformats.org/officeDocument/2006/relationships/chart" Target="../charts/chart9.xml"/><Relationship Id="rId4" Type="http://schemas.openxmlformats.org/officeDocument/2006/relationships/chart" Target="../charts/chart8.xml"/></Relationships>
</file>

<file path=xl/drawings/drawing1.xml><?xml version="1.0" encoding="utf-8"?>
<xdr:wsDr xmlns:xdr="http://schemas.openxmlformats.org/drawingml/2006/spreadsheetDrawing" xmlns:a="http://schemas.openxmlformats.org/drawingml/2006/main">
  <xdr:twoCellAnchor>
    <xdr:from>
      <xdr:col>0</xdr:col>
      <xdr:colOff>28575</xdr:colOff>
      <xdr:row>25</xdr:row>
      <xdr:rowOff>19050</xdr:rowOff>
    </xdr:from>
    <xdr:to>
      <xdr:col>5</xdr:col>
      <xdr:colOff>600075</xdr:colOff>
      <xdr:row>43</xdr:row>
      <xdr:rowOff>9525</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6</xdr:col>
      <xdr:colOff>26193</xdr:colOff>
      <xdr:row>25</xdr:row>
      <xdr:rowOff>7143</xdr:rowOff>
    </xdr:from>
    <xdr:to>
      <xdr:col>12</xdr:col>
      <xdr:colOff>111918</xdr:colOff>
      <xdr:row>43</xdr:row>
      <xdr:rowOff>16668</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0</xdr:colOff>
      <xdr:row>45</xdr:row>
      <xdr:rowOff>142875</xdr:rowOff>
    </xdr:from>
    <xdr:to>
      <xdr:col>5</xdr:col>
      <xdr:colOff>533400</xdr:colOff>
      <xdr:row>63</xdr:row>
      <xdr:rowOff>0</xdr:rowOff>
    </xdr:to>
    <xdr:graphicFrame macro="">
      <xdr:nvGraphicFramePr>
        <xdr:cNvPr id="4" name="Graphique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5</xdr:col>
      <xdr:colOff>1312069</xdr:colOff>
      <xdr:row>45</xdr:row>
      <xdr:rowOff>152400</xdr:rowOff>
    </xdr:from>
    <xdr:to>
      <xdr:col>12</xdr:col>
      <xdr:colOff>59531</xdr:colOff>
      <xdr:row>63</xdr:row>
      <xdr:rowOff>9525</xdr:rowOff>
    </xdr:to>
    <xdr:graphicFrame macro="">
      <xdr:nvGraphicFramePr>
        <xdr:cNvPr id="5" name="Graphique 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3</xdr:col>
      <xdr:colOff>1</xdr:colOff>
      <xdr:row>69</xdr:row>
      <xdr:rowOff>171450</xdr:rowOff>
    </xdr:from>
    <xdr:to>
      <xdr:col>14</xdr:col>
      <xdr:colOff>698500</xdr:colOff>
      <xdr:row>83</xdr:row>
      <xdr:rowOff>85726</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3</xdr:col>
      <xdr:colOff>1</xdr:colOff>
      <xdr:row>95</xdr:row>
      <xdr:rowOff>0</xdr:rowOff>
    </xdr:from>
    <xdr:to>
      <xdr:col>14</xdr:col>
      <xdr:colOff>666750</xdr:colOff>
      <xdr:row>111</xdr:row>
      <xdr:rowOff>76200</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3</xdr:col>
      <xdr:colOff>23812</xdr:colOff>
      <xdr:row>198</xdr:row>
      <xdr:rowOff>9525</xdr:rowOff>
    </xdr:from>
    <xdr:to>
      <xdr:col>14</xdr:col>
      <xdr:colOff>666750</xdr:colOff>
      <xdr:row>213</xdr:row>
      <xdr:rowOff>116417</xdr:rowOff>
    </xdr:to>
    <xdr:graphicFrame macro="">
      <xdr:nvGraphicFramePr>
        <xdr:cNvPr id="4" name="Graphique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3</xdr:col>
      <xdr:colOff>29633</xdr:colOff>
      <xdr:row>240</xdr:row>
      <xdr:rowOff>21166</xdr:rowOff>
    </xdr:from>
    <xdr:to>
      <xdr:col>14</xdr:col>
      <xdr:colOff>761999</xdr:colOff>
      <xdr:row>259</xdr:row>
      <xdr:rowOff>140758</xdr:rowOff>
    </xdr:to>
    <xdr:graphicFrame macro="">
      <xdr:nvGraphicFramePr>
        <xdr:cNvPr id="5" name="Graphique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3</xdr:col>
      <xdr:colOff>4762</xdr:colOff>
      <xdr:row>282</xdr:row>
      <xdr:rowOff>161925</xdr:rowOff>
    </xdr:from>
    <xdr:to>
      <xdr:col>14</xdr:col>
      <xdr:colOff>359833</xdr:colOff>
      <xdr:row>296</xdr:row>
      <xdr:rowOff>66675</xdr:rowOff>
    </xdr:to>
    <xdr:graphicFrame macro="">
      <xdr:nvGraphicFramePr>
        <xdr:cNvPr id="6" name="Graphique 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2</xdr:col>
      <xdr:colOff>438150</xdr:colOff>
      <xdr:row>303</xdr:row>
      <xdr:rowOff>9525</xdr:rowOff>
    </xdr:from>
    <xdr:to>
      <xdr:col>14</xdr:col>
      <xdr:colOff>486833</xdr:colOff>
      <xdr:row>322</xdr:row>
      <xdr:rowOff>10583</xdr:rowOff>
    </xdr:to>
    <xdr:graphicFrame macro="">
      <xdr:nvGraphicFramePr>
        <xdr:cNvPr id="7" name="Graphique 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3</xdr:col>
      <xdr:colOff>4762</xdr:colOff>
      <xdr:row>363</xdr:row>
      <xdr:rowOff>9524</xdr:rowOff>
    </xdr:from>
    <xdr:to>
      <xdr:col>14</xdr:col>
      <xdr:colOff>582084</xdr:colOff>
      <xdr:row>380</xdr:row>
      <xdr:rowOff>31749</xdr:rowOff>
    </xdr:to>
    <xdr:graphicFrame macro="">
      <xdr:nvGraphicFramePr>
        <xdr:cNvPr id="8" name="Graphique 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CHARPENTIER Dorothée" refreshedDate="41696.624834606482" createdVersion="4" refreshedVersion="4" minRefreshableVersion="3" recordCount="4804">
  <cacheSource type="worksheet">
    <worksheetSource ref="H759" sheet="Suivi des documents qualité"/>
  </cacheSource>
  <cacheFields count="82">
    <cacheField name="Référence du document" numFmtId="0">
      <sharedItems containsBlank="1" containsMixedTypes="1" containsNumber="1" containsInteger="1" minValue="111" maxValue="111"/>
    </cacheField>
    <cacheField name="Nouvelle référence" numFmtId="0">
      <sharedItems containsBlank="1"/>
    </cacheField>
    <cacheField name="Ancienne référence" numFmtId="0">
      <sharedItems containsBlank="1"/>
    </cacheField>
    <cacheField name="Version applicable" numFmtId="0">
      <sharedItems containsBlank="1" containsMixedTypes="1" containsNumber="1" containsInteger="1" minValue="0" maxValue="17" count="20">
        <n v="1"/>
        <n v="2"/>
        <n v="3"/>
        <n v="4"/>
        <n v="5"/>
        <n v="6"/>
        <n v="7"/>
        <n v="8"/>
        <n v="9"/>
        <n v="10"/>
        <s v="1bis"/>
        <m/>
        <n v="0"/>
        <n v="13"/>
        <n v="14" u="1"/>
        <n v="15" u="1"/>
        <n v="16" u="1"/>
        <n v="17" u="1"/>
        <n v="11" u="1"/>
        <n v="12" u="1"/>
      </sharedItems>
    </cacheField>
    <cacheField name="Fusion ref et version" numFmtId="0">
      <sharedItems containsBlank="1"/>
    </cacheField>
    <cacheField name="Fusion ref et version2" numFmtId="0">
      <sharedItems containsBlank="1" containsMixedTypes="1" containsNumber="1" containsInteger="1" minValue="40340" maxValue="41445"/>
    </cacheField>
    <cacheField name="Comparaison_x000a_comparaison fichier Excel et BM" numFmtId="0">
      <sharedItems containsBlank="1" containsMixedTypes="1" containsNumber="1" containsInteger="1" minValue="0" maxValue="0"/>
    </cacheField>
    <cacheField name="Comparaison BM et Excel" numFmtId="0">
      <sharedItems containsBlank="1" containsMixedTypes="1" containsNumber="1" containsInteger="1" minValue="2010" maxValue="2013"/>
    </cacheField>
    <cacheField name="Document sans V1 " numFmtId="0">
      <sharedItems containsBlank="1"/>
    </cacheField>
    <cacheField name="Titre du document" numFmtId="0">
      <sharedItems containsBlank="1"/>
    </cacheField>
    <cacheField name="Demande faite le" numFmtId="0">
      <sharedItems containsDate="1" containsBlank="1" containsMixedTypes="1" minDate="2001-06-07T00:00:00" maxDate="2014-02-13T00:00:00"/>
    </cacheField>
    <cacheField name="Mois de la demande" numFmtId="0">
      <sharedItems containsBlank="1" count="19">
        <m/>
        <s v=""/>
        <s v="août"/>
        <s v="juin"/>
        <s v="septembre"/>
        <s v="mars"/>
        <s v="février"/>
        <s v="décembre"/>
        <s v="avril"/>
        <s v="octobre"/>
        <s v="juillet"/>
        <s v="novembre"/>
        <s v="janvier"/>
        <s v="mai"/>
        <s v="Non renseigné"/>
        <s v="Feuille de traçabilité tâches mensuelles USC ASH"/>
        <s v="HZ"/>
        <s v="novembre "/>
        <s v="juilet" u="1"/>
      </sharedItems>
    </cacheField>
    <cacheField name="Année de la demande" numFmtId="0">
      <sharedItems containsBlank="1" containsMixedTypes="1" containsNumber="1" containsInteger="1" minValue="2001" maxValue="2014" count="17">
        <m/>
        <s v=""/>
        <n v="2001"/>
        <n v="2009"/>
        <n v="2013"/>
        <n v="2011"/>
        <n v="2012"/>
        <n v="2010"/>
        <n v="2008"/>
        <n v="2014"/>
        <n v="2002"/>
        <n v="2005"/>
        <n v="2006"/>
        <s v="Non renseigné"/>
        <s v="Feuille de traçabilité tâches mensuelles USC ASH"/>
        <n v="2003"/>
        <n v="2007"/>
      </sharedItems>
    </cacheField>
    <cacheField name="Par" numFmtId="0">
      <sharedItems containsBlank="1"/>
    </cacheField>
    <cacheField name="Service du demandeur" numFmtId="0">
      <sharedItems containsBlank="1" count="79">
        <m/>
        <s v="référente de site"/>
        <s v="Qualité"/>
        <s v="Ambulatoire"/>
        <s v="Administratif"/>
        <s v="Archives"/>
        <s v="DIM"/>
        <s v="Pharmacie"/>
        <s v="Achats"/>
        <s v="Hotellerie"/>
        <s v="Feuille de traçabilité tâches mensuelles USC ASH"/>
        <s v="Technique"/>
        <s v="Informatique"/>
        <s v="Chirugie"/>
        <s v="Anesthésie"/>
        <s v="Referente de site"/>
        <s v="Stérilisation"/>
        <s v="Admissions"/>
        <s v="Maternite"/>
        <s v="Hotellier"/>
        <s v="Médecine"/>
        <s v="Endoscopie"/>
        <s v="Maternité"/>
        <s v="Chirurgie"/>
        <s v="Direction"/>
        <s v="Poup"/>
        <s v="USC"/>
        <s v="Accueil /admission" u="1"/>
        <s v="Bloc opératoire" u="1"/>
        <s v="Groupe hémovigilance" u="1"/>
        <s v="Accueil  / Admission" u="1"/>
        <s v="Brancardage" u="1"/>
        <s v="SI" u="1"/>
        <s v="Social" u="1"/>
        <s v="GAP" u="1"/>
        <s v="Bloc" u="1"/>
        <s v="Service qualité" u="1"/>
        <s v="groupe chute" u="1"/>
        <s v="Cellule identito" u="1"/>
        <s v="RH" u="1"/>
        <s v="Oncolia" u="1"/>
        <s v="Non renseigné" u="1"/>
        <s v="Urgences" u="1"/>
        <s v="Accueil / Admission" u="1"/>
        <s v="CLIN" u="1"/>
        <s v="Système informatique" u="1"/>
        <s v="EOH" u="1"/>
        <s v="Endoscopie / Bloc" u="1"/>
        <s v="Groupe identitovigilance" u="1"/>
        <s v="SSPI" u="1"/>
        <s v="Restauration" u="1"/>
        <s v="Facturation" u="1"/>
        <s v="Ambulatoire " u="1"/>
        <s v="Ressouces humaines" u="1"/>
        <s v="Service B2" u="1"/>
        <s v="-" u="1"/>
        <s v="Logistique" u="1"/>
        <s v="Service B3" u="1"/>
        <s v="USC / SSPI" u="1"/>
        <s v="Services de soins" u="1"/>
        <s v="Ambulatoire / Urgences" u="1"/>
        <s v="Service de soins" u="1"/>
        <s v="Service qualité intersite" u="1"/>
        <s v="SSR A" u="1"/>
        <s v="SSR" u="1"/>
        <s v="SSR " u="1"/>
        <s v="TIM" u="1"/>
        <s v="Ressources Humaines" u="1"/>
        <s v="Stérilisation / bloc" u="1"/>
        <s v="Service A2" u="1"/>
        <s v="B3" u="1"/>
        <s v="Aumônerie" u="1"/>
        <s v="Ambulatoire / SSPI" u="1"/>
        <s v="Service A3" u="1"/>
        <s v="CSTH" u="1"/>
        <s v="Affaires réglementaires" u="1"/>
        <s v="EOH / Service technique" u="1"/>
        <s v="Hôtellerie" u="1"/>
        <s v="Service B3 / A3" u="1"/>
      </sharedItems>
    </cacheField>
    <cacheField name="Demande traitée par le service qualité le " numFmtId="0">
      <sharedItems containsDate="1" containsBlank="1" containsMixedTypes="1" minDate="2010-02-09T00:00:00" maxDate="2014-02-25T00:00:00"/>
    </cacheField>
    <cacheField name="Saisi au sce qualité par" numFmtId="0">
      <sharedItems containsBlank="1"/>
    </cacheField>
    <cacheField name="Temps écoulé avant le traitement du document" numFmtId="0">
      <sharedItems containsDate="1" containsBlank="1" containsMixedTypes="1" minDate="1899-12-31T00:00:00" maxDate="2014-02-14T00:00:00"/>
    </cacheField>
    <cacheField name="Commentaires" numFmtId="0">
      <sharedItems containsBlank="1"/>
    </cacheField>
    <cacheField name="Création / Modification / Suppression" numFmtId="0">
      <sharedItems containsBlank="1" count="7">
        <s v="Création"/>
        <s v="Modification"/>
        <s v="Suppression"/>
        <s v="Création de document"/>
        <s v="Modification de document"/>
        <m/>
        <s v="Suppression de document"/>
      </sharedItems>
    </cacheField>
    <cacheField name="Etape" numFmtId="0">
      <sharedItems containsBlank="1" count="15">
        <s v="Inactif"/>
        <s v="Diffusé"/>
        <s v="Supprimé"/>
        <s v="En cours d'approbation"/>
        <s v="En cours de création"/>
        <s v="En cours d'avis / relecture"/>
        <s v="En cours de modification"/>
        <s v="A supprimer"/>
        <m/>
        <s v="A diffuser"/>
        <s v="En cours de test"/>
        <s v="Non applicable"/>
        <s v="En cours de vérification"/>
        <s v="En cours de référencement" u="1"/>
        <s v="En cours de mise en forme" u="1"/>
      </sharedItems>
    </cacheField>
    <cacheField name="Document en draft" numFmtId="0">
      <sharedItems containsNonDate="0" containsString="0" containsBlank="1"/>
    </cacheField>
    <cacheField name="Rédacteur" numFmtId="0">
      <sharedItems containsBlank="1"/>
    </cacheField>
    <cacheField name="Rédigé le" numFmtId="0">
      <sharedItems containsDate="1" containsBlank="1" containsMixedTypes="1" minDate="2000-12-18T00:00:00" maxDate="2014-02-21T00:00:00"/>
    </cacheField>
    <cacheField name="En relecture chez" numFmtId="0">
      <sharedItems containsBlank="1"/>
    </cacheField>
    <cacheField name="En test au service" numFmtId="0">
      <sharedItems containsBlank="1"/>
    </cacheField>
    <cacheField name="Approbateur" numFmtId="0">
      <sharedItems containsDate="1" containsBlank="1" containsMixedTypes="1" minDate="2013-10-23T00:00:00" maxDate="2013-10-24T00:00:00"/>
    </cacheField>
    <cacheField name="Approuvé le" numFmtId="0">
      <sharedItems containsDate="1" containsBlank="1" containsMixedTypes="1" minDate="2000-12-18T00:00:00" maxDate="2014-02-27T00:00:00"/>
    </cacheField>
    <cacheField name="Signature_x000a_(En cours / ok)" numFmtId="0">
      <sharedItems containsBlank="1"/>
    </cacheField>
    <cacheField name="Vérificateur" numFmtId="0">
      <sharedItems containsBlank="1"/>
    </cacheField>
    <cacheField name="Vérifier le" numFmtId="0">
      <sharedItems containsDate="1" containsBlank="1" containsMixedTypes="1" minDate="2000-12-18T00:00:00" maxDate="2014-02-27T00:00:00"/>
    </cacheField>
    <cacheField name="Diffusé le" numFmtId="0">
      <sharedItems containsDate="1" containsBlank="1" containsMixedTypes="1" minDate="2000-10-19T00:00:00" maxDate="2023-08-24T00:00:00"/>
    </cacheField>
    <cacheField name="Mois de diffusion" numFmtId="0">
      <sharedItems containsBlank="1" count="20">
        <s v="octobre"/>
        <s v="mars"/>
        <s v="juillet"/>
        <s v="août"/>
        <s v="juin"/>
        <s v="novembre"/>
        <s v="Non renseigné"/>
        <s v="avril"/>
        <s v="janvier"/>
        <m/>
        <s v="mai"/>
        <s v="février"/>
        <s v="septembre"/>
        <s v="décembre"/>
        <s v=""/>
        <s v="08/0410"/>
        <s v="19/070/02"/>
        <s v="27.10.2005"/>
        <s v="01/0702"/>
        <s v="18.09.2012"/>
      </sharedItems>
    </cacheField>
    <cacheField name="Année de diffusion" numFmtId="0">
      <sharedItems containsBlank="1" containsMixedTypes="1" containsNumber="1" containsInteger="1" minValue="1997" maxValue="20123" count="24">
        <n v="2002"/>
        <n v="2011"/>
        <n v="2010"/>
        <n v="2008"/>
        <n v="2001"/>
        <n v="2003"/>
        <n v="2007"/>
        <e v="#VALUE!"/>
        <n v="2009"/>
        <n v="2013"/>
        <n v="2012"/>
        <s v=""/>
        <n v="2004"/>
        <n v="2006"/>
        <m/>
        <n v="2014"/>
        <s v="Non renseigné"/>
        <n v="2005"/>
        <n v="2000"/>
        <n v="20123"/>
        <n v="2023"/>
        <n v="1999" u="1"/>
        <n v="1997" u="1"/>
        <n v="1998" u="1"/>
      </sharedItems>
    </cacheField>
    <cacheField name="Supprimé le" numFmtId="0">
      <sharedItems containsDate="1" containsBlank="1" containsMixedTypes="1" minDate="2001-02-22T00:00:00" maxDate="2013-09-07T00:00:00"/>
    </cacheField>
    <cacheField name="Mois de suppression" numFmtId="0">
      <sharedItems containsBlank="1"/>
    </cacheField>
    <cacheField name="Année de suppression" numFmtId="0">
      <sharedItems containsBlank="1" containsMixedTypes="1" containsNumber="1" containsInteger="1" minValue="2001" maxValue="2013"/>
    </cacheField>
    <cacheField name="Demande de suppression faite le, par" numFmtId="0">
      <sharedItems containsBlank="1"/>
    </cacheField>
    <cacheField name="Processus" numFmtId="0">
      <sharedItems containsBlank="1" count="28">
        <m/>
        <s v="5. Accueil / Admission"/>
        <s v="A voir"/>
        <s v="2. Management des ressources humaines"/>
        <s v="7. Droit du patient"/>
        <s v="20. Hygiène et sécurité"/>
        <s v="4. Management de la qualité et des risques"/>
        <s v="3. Management des ressources financières"/>
        <s v="6. Organisation générale du séjour"/>
        <s v="10. Urgences"/>
        <s v="13. Sortie"/>
        <s v="14. Gestion du dossier patient"/>
        <s v="1. Stratégie et management opérationnel"/>
        <s v="8. PEC médicale et soignantes"/>
        <s v="11. PEC plateaux techniques"/>
        <s v="18. Achats"/>
        <s v="19. Logistique"/>
        <s v="17. Maintenance"/>
        <s v="15. Système informatique"/>
        <s v="12. SMQ de la PEC médicamenteuse"/>
        <s v="21. Restauration"/>
        <s v="16. Médico - technique"/>
        <s v="9. PEC paramédicale (hors IDE et AS) et professionnels associés"/>
        <s v="15. Sortie" u="1"/>
        <s v="16. Système informatique" u="1"/>
        <s v="2. Managements des ressources humaines" u="1"/>
        <s v="Pec plateaux techniques" u="1"/>
        <s v="23. Hygiène &amp; sécurité" u="1"/>
      </sharedItems>
    </cacheField>
    <cacheField name="Sous processus" numFmtId="0">
      <sharedItems containsBlank="1"/>
    </cacheField>
    <cacheField name="Ss processus" numFmtId="0">
      <sharedItems containsBlank="1"/>
    </cacheField>
    <cacheField name="Direction" numFmtId="0">
      <sharedItems containsBlank="1"/>
    </cacheField>
    <cacheField name="RH" numFmtId="0">
      <sharedItems containsBlank="1"/>
    </cacheField>
    <cacheField name="Finances / Contrôle de gestion / Compta" numFmtId="0">
      <sharedItems containsBlank="1"/>
    </cacheField>
    <cacheField name="Facturation" numFmtId="0">
      <sharedItems containsNonDate="0" containsString="0" containsBlank="1"/>
    </cacheField>
    <cacheField name="Cahier d'astreinte administrative" numFmtId="0">
      <sharedItems containsBlank="1"/>
    </cacheField>
    <cacheField name="Standard" numFmtId="0">
      <sharedItems containsBlank="1"/>
    </cacheField>
    <cacheField name="Admissions" numFmtId="0">
      <sharedItems containsBlank="1"/>
    </cacheField>
    <cacheField name="Urgences polyvalentes" numFmtId="0">
      <sharedItems containsNonDate="0" containsString="0" containsBlank="1"/>
    </cacheField>
    <cacheField name="SOS Mains (D)" numFmtId="0">
      <sharedItems containsNonDate="0" containsString="0" containsBlank="1"/>
    </cacheField>
    <cacheField name="Ambulatoire / Endoscopie" numFmtId="0">
      <sharedItems containsBlank="1"/>
    </cacheField>
    <cacheField name="Bloc opératoire" numFmtId="0">
      <sharedItems containsBlank="1"/>
    </cacheField>
    <cacheField name="Bloc d'accouchement (A)" numFmtId="0">
      <sharedItems containsBlank="1"/>
    </cacheField>
    <cacheField name="Maternité (A)" numFmtId="0">
      <sharedItems containsBlank="1"/>
    </cacheField>
    <cacheField name="Pouponnière (A)" numFmtId="0">
      <sharedItems containsBlank="1"/>
    </cacheField>
    <cacheField name="Chir (A)" numFmtId="0">
      <sharedItems containsBlank="1"/>
    </cacheField>
    <cacheField name="Médecine (A)" numFmtId="0">
      <sharedItems containsBlank="1"/>
    </cacheField>
    <cacheField name="Chir 1 (D)" numFmtId="0">
      <sharedItems containsBlank="1"/>
    </cacheField>
    <cacheField name="Chir 2 (D)" numFmtId="0">
      <sharedItems containsBlank="1"/>
    </cacheField>
    <cacheField name="Chir 3 (D)" numFmtId="0">
      <sharedItems containsBlank="1"/>
    </cacheField>
    <cacheField name="Médecine (D)" numFmtId="0">
      <sharedItems containsNonDate="0" containsString="0" containsBlank="1"/>
    </cacheField>
    <cacheField name="SSPI" numFmtId="0">
      <sharedItems containsNonDate="0" containsString="0" containsBlank="1"/>
    </cacheField>
    <cacheField name="USC" numFmtId="0">
      <sharedItems containsBlank="1"/>
    </cacheField>
    <cacheField name="A3 (CSO)" numFmtId="0">
      <sharedItems containsNonDate="0" containsString="0" containsBlank="1"/>
    </cacheField>
    <cacheField name="B3 (CSO)" numFmtId="0">
      <sharedItems containsNonDate="0" containsString="0" containsBlank="1"/>
    </cacheField>
    <cacheField name="B2 (CSO)" numFmtId="0">
      <sharedItems containsNonDate="0" containsString="0" containsBlank="1"/>
    </cacheField>
    <cacheField name="SSR A (CSO)" numFmtId="0">
      <sharedItems containsBlank="1"/>
    </cacheField>
    <cacheField name="SSR B (CSO)" numFmtId="0">
      <sharedItems containsBlank="1"/>
    </cacheField>
    <cacheField name="Service de nuit (D)" numFmtId="0">
      <sharedItems containsNonDate="0" containsString="0" containsBlank="1"/>
    </cacheField>
    <cacheField name="Brancardiers" numFmtId="0">
      <sharedItems containsNonDate="0" containsString="0" containsBlank="1"/>
    </cacheField>
    <cacheField name="Biomédical" numFmtId="0">
      <sharedItems containsBlank="1"/>
    </cacheField>
    <cacheField name="Pharmacie" numFmtId="0">
      <sharedItems containsBlank="1"/>
    </cacheField>
    <cacheField name="Stérilisation" numFmtId="0">
      <sharedItems containsBlank="1"/>
    </cacheField>
    <cacheField name="Logistique" numFmtId="0">
      <sharedItems containsBlank="1"/>
    </cacheField>
    <cacheField name="Achat" numFmtId="0">
      <sharedItems containsBlank="1"/>
    </cacheField>
    <cacheField name="Service technique" numFmtId="0">
      <sharedItems containsBlank="1"/>
    </cacheField>
    <cacheField name="Diététique" numFmtId="0">
      <sharedItems containsBlank="1"/>
    </cacheField>
    <cacheField name="Restauration" numFmtId="0">
      <sharedItems containsNonDate="0" containsString="0" containsBlank="1"/>
    </cacheField>
    <cacheField name="Hôtellerie" numFmtId="0">
      <sharedItems containsBlank="1"/>
    </cacheField>
    <cacheField name="DIM" numFmtId="0">
      <sharedItems containsNonDate="0" containsString="0" containsBlank="1"/>
    </cacheField>
    <cacheField name="Service informatique" numFmtId="0">
      <sharedItems containsBlank="1"/>
    </cacheField>
    <cacheField name="Si autre, précisez" numFmtId="0">
      <sharedItems containsBlank="1"/>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VO Patrick" refreshedDate="41880.638917939817" createdVersion="4" refreshedVersion="4" minRefreshableVersion="3" recordCount="2822">
  <cacheSource type="worksheet">
    <worksheetSource ref="H759" sheet="Suivi des documents qualité"/>
  </cacheSource>
  <cacheFields count="84">
    <cacheField name="Référence du document" numFmtId="0">
      <sharedItems containsBlank="1" containsMixedTypes="1" containsNumber="1" containsInteger="1" minValue="111" maxValue="111"/>
    </cacheField>
    <cacheField name="Nouvelle référence" numFmtId="0">
      <sharedItems containsBlank="1"/>
    </cacheField>
    <cacheField name="Ancienne référence" numFmtId="0">
      <sharedItems containsBlank="1"/>
    </cacheField>
    <cacheField name="Version applicable" numFmtId="0">
      <sharedItems containsBlank="1" containsMixedTypes="1" containsNumber="1" containsInteger="1" minValue="0" maxValue="16"/>
    </cacheField>
    <cacheField name="Fusion ref et version" numFmtId="0">
      <sharedItems containsBlank="1"/>
    </cacheField>
    <cacheField name="Fusion ref et version2" numFmtId="0">
      <sharedItems containsBlank="1" containsMixedTypes="1" containsNumber="1" containsInteger="1" minValue="40340" maxValue="41445"/>
    </cacheField>
    <cacheField name="Comparaison_x000a_comparaison fichier Excel et BM" numFmtId="0">
      <sharedItems containsBlank="1" containsMixedTypes="1" containsNumber="1" containsInteger="1" minValue="0" maxValue="0"/>
    </cacheField>
    <cacheField name="Comparaison BM et Excel" numFmtId="0">
      <sharedItems containsBlank="1" containsMixedTypes="1" containsNumber="1" containsInteger="1" minValue="2010" maxValue="2013"/>
    </cacheField>
    <cacheField name="Document sans V1 " numFmtId="0">
      <sharedItems containsBlank="1"/>
    </cacheField>
    <cacheField name="Titre du document" numFmtId="0">
      <sharedItems containsBlank="1"/>
    </cacheField>
    <cacheField name="Demande faite le" numFmtId="0">
      <sharedItems containsDate="1" containsBlank="1" containsMixedTypes="1" minDate="2001-02-22T00:00:00" maxDate="2014-08-28T00:00:00"/>
    </cacheField>
    <cacheField name="Mois de la demande" numFmtId="0">
      <sharedItems containsBlank="1"/>
    </cacheField>
    <cacheField name="Année de la demande" numFmtId="0">
      <sharedItems containsBlank="1" containsMixedTypes="1" containsNumber="1" containsInteger="1" minValue="2001" maxValue="2014" count="17">
        <m/>
        <s v=""/>
        <n v="2011"/>
        <n v="2012"/>
        <n v="2001"/>
        <n v="2008"/>
        <n v="2014"/>
        <n v="2010"/>
        <n v="2013"/>
        <n v="2002"/>
        <s v="Non renseignée"/>
        <n v="2005"/>
        <n v="2006"/>
        <n v="2007"/>
        <n v="2009"/>
        <n v="2003"/>
        <n v="2004"/>
      </sharedItems>
    </cacheField>
    <cacheField name="Demande faite avant 2013" numFmtId="0">
      <sharedItems containsBlank="1"/>
    </cacheField>
    <cacheField name="Par" numFmtId="0">
      <sharedItems containsBlank="1"/>
    </cacheField>
    <cacheField name="Service du demandeur" numFmtId="0">
      <sharedItems containsBlank="1"/>
    </cacheField>
    <cacheField name="Demande traitée par le service qualité le " numFmtId="0">
      <sharedItems containsDate="1" containsBlank="1" containsMixedTypes="1" minDate="2003-06-01T00:00:00" maxDate="2014-08-28T00:00:00"/>
    </cacheField>
    <cacheField name="Saisi au sce qualité par" numFmtId="0">
      <sharedItems containsBlank="1"/>
    </cacheField>
    <cacheField name="Temps écoulé avant le traitement du document" numFmtId="0">
      <sharedItems containsDate="1" containsString="0" containsBlank="1" containsMixedTypes="1" minDate="1899-12-31T00:00:00" maxDate="2014-02-14T00:00:00"/>
    </cacheField>
    <cacheField name="Commentaires" numFmtId="0">
      <sharedItems containsBlank="1"/>
    </cacheField>
    <cacheField name="Création / Modification / Suppression" numFmtId="0">
      <sharedItems containsBlank="1"/>
    </cacheField>
    <cacheField name="Etape" numFmtId="0">
      <sharedItems containsBlank="1" count="15">
        <s v="Inactif"/>
        <s v="Diffusé"/>
        <s v="Supprimé"/>
        <s v="En cours d'approbation"/>
        <s v="En cours de création"/>
        <s v="En cours d'avis / relecture"/>
        <s v="En cours de modification"/>
        <s v="A diffuser"/>
        <s v="En cours de test"/>
        <m/>
        <s v="En cours de vérification"/>
        <s v="A supprimer" u="1"/>
        <s v="En cours de référencement" u="1"/>
        <s v="Non applicable" u="1"/>
        <s v="En cours de mise en forme" u="1"/>
      </sharedItems>
    </cacheField>
    <cacheField name="Document en draft" numFmtId="0">
      <sharedItems containsBlank="1"/>
    </cacheField>
    <cacheField name="Rédacteur" numFmtId="0">
      <sharedItems containsDate="1" containsBlank="1" containsMixedTypes="1" minDate="2009-01-20T00:00:00" maxDate="2012-05-03T00:00:00" count="426">
        <s v="Sibon"/>
        <s v="Secrétariat anesthésie"/>
        <s v="Non renseigné"/>
        <s v="S.Adjedj"/>
        <s v="Service chirurgie"/>
        <s v="Mme WOLFF"/>
        <s v="S. ADJEDJ_x000a_C. VIX"/>
        <s v="C. NIANG"/>
        <s v="S.Billon"/>
        <s v="Service admission"/>
        <s v="E.Messerli"/>
        <s v="F.Jung"/>
        <s v="M. KIEFFER"/>
        <m/>
        <s v="M.Belny"/>
        <s v="AMT_x000a_E.Dahl"/>
        <s v="C. DEAU"/>
        <s v="E. LAUBERTAUX"/>
        <s v="S. BILLON"/>
        <s v="N.Colnat_x000a_F.Chesnet"/>
        <s v="Groupe de travail nouvel arrivant"/>
        <s v="AMT"/>
        <s v="S. ADJEDJ"/>
        <s v="Surveillantes US"/>
        <s v="Service chururgie"/>
        <s v="Mme LUTZ"/>
        <s v="V. ROESCH"/>
        <s v="AM TOSATO"/>
        <s v="F.CHESNET"/>
        <s v="C. LACKER"/>
        <s v="Direction"/>
        <s v="L.Ctorza"/>
        <s v="Y.Rohfritsch"/>
        <s v="Alepoutre"/>
        <s v="VR - PL"/>
        <s v="C.Lacker"/>
        <s v="Non renseigner"/>
        <s v="V.Roesch"/>
        <s v="D. STUDLER"/>
        <s v="C.SELLAM"/>
        <s v="PF - TS"/>
        <s v="C. SELLAM"/>
        <s v="M. BELNY_x000a_F. JUNG"/>
        <s v="C.Deau"/>
        <s v="J. BRICE"/>
        <s v="J.Wolff"/>
        <s v="Groupe urgences"/>
        <s v="CS"/>
        <s v="Dr AFFENBERGER_x000a_Dr NOUDEM"/>
        <s v="Mme Margogne"/>
        <s v="IDE Chef Médecine et Chirurgie"/>
        <s v="C.Cochard_x000a_C.Lauth"/>
        <s v="C.Mattern"/>
        <s v="F.Muller"/>
        <s v="FM"/>
        <s v="A.Bader"/>
        <s v="C.Steyer"/>
        <s v="D.Plumere"/>
        <s v="Groupe de travail planning"/>
        <s v="V.Obser"/>
        <s v="M.Lang"/>
        <s v="C.Kappler"/>
        <s v="Groupe de travail RH"/>
        <s v="V. Straebler"/>
        <s v="M. COSTI"/>
        <s v="J. Wolff"/>
        <s v="Groupe de travail_x000a_planning"/>
        <s v="S. BENTZ"/>
        <s v="A. LEBERRURIER"/>
        <s v="C. Vix"/>
        <s v="Durand"/>
        <s v="Ehrhard"/>
        <s v="Equipe infirmière 4ème"/>
        <s v="Troestler"/>
        <s v="IDE Gyneco"/>
        <s v="C. Steyer"/>
        <s v="M. Roesch"/>
        <s v="Logel"/>
        <s v="S. Djordjevic"/>
        <s v="C. Valli"/>
        <s v="E. Lapp"/>
        <s v="Groupe de travail_x000a_AI"/>
        <s v="F. Bachmann"/>
        <s v="N. Colnat"/>
        <s v="Vie"/>
        <s v="F. Chenest"/>
        <s v="Matmour"/>
        <s v="M. Amar-Berthelot"/>
        <s v="Ganas"/>
        <s v="Equipe bloc"/>
        <s v="Barroux"/>
        <s v="Equipe brancardage"/>
        <s v="Geyer"/>
        <s v="Kress"/>
        <s v="R. Revelant"/>
        <s v="L. Schell"/>
        <s v="E. Fristot"/>
        <s v="Cothenet"/>
        <s v="C. Durand"/>
        <s v="P. Friedmann"/>
        <s v="F. Allera"/>
        <s v="D. Plumere"/>
        <s v="D. Voltzenlogel"/>
        <s v="V. Obser"/>
        <s v="F. Jung"/>
        <s v="L. Kaddouri"/>
        <s v="D. Charpentier"/>
        <s v="M. Bassompierre"/>
        <s v="M. Belny"/>
        <s v="A. Feger-Falk"/>
        <s v="S. Gackel"/>
        <s v="MJ. Carette"/>
        <s v="L. Daval"/>
        <s v="PR"/>
        <s v="B. Margogne"/>
        <s v="E. Helms"/>
        <s v="Dr. Hamid"/>
        <s v="Dr. Mansour"/>
        <s v="F. Meunier"/>
        <s v="M. Lalaurette"/>
        <s v="Dr. Beller"/>
        <s v="Qualité"/>
        <s v="S. Adjedj_x000a_C. Deau"/>
        <s v="Dr OSTERMANN"/>
        <s v="F. CHESNET"/>
        <s v="G. LOHR"/>
        <s v="Ccochard/Dr David"/>
        <s v="AFF"/>
        <s v="C.VIX"/>
        <s v="O.CASTAING"/>
        <s v="AMT_x000a_C.Volck_x000a_H.Zehnacker"/>
        <s v="V. ROESCH_x000a_F. CHESNET"/>
        <s v="P. VO"/>
        <s v="V.DUPERRIER "/>
        <s v="A.Leberurrier"/>
        <s v="R.Baucheron"/>
        <s v="Groupe circuit des déchets"/>
        <s v="Bachmann"/>
        <s v="D. GAENG"/>
        <s v="D.GAENG"/>
        <s v="A. Bader"/>
        <s v="N.bertagniolo"/>
        <s v="N. Bertagnolio"/>
        <s v="N.DELCROIX"/>
        <s v="M. JEHL"/>
        <s v="V.ADNANA"/>
        <s v="AC MIDEY"/>
        <s v="Jehl"/>
        <s v="N. DELCROIX"/>
        <s v="S.BENTZ"/>
        <s v="V.TODON"/>
        <s v="AC. Midey"/>
        <s v="SB"/>
        <s v="Flieller"/>
        <s v="D.PESAVENTO"/>
        <s v="Ch. Ollivier"/>
        <s v="NP"/>
        <s v="A. Gantzer"/>
        <s v="C. Ehrhard"/>
        <s v="Eder"/>
        <s v="Caspar"/>
        <s v="M. Levy"/>
        <s v="MJ"/>
        <s v="Groupe de travail restauration"/>
        <s v="Groupe de travail cuisine"/>
        <s v="A. Reheissen"/>
        <s v="Specht"/>
        <s v="S. Olivier"/>
        <s v="Zottner"/>
        <s v="Bentz"/>
        <s v="F. Borella "/>
        <s v="Straub"/>
        <s v="C. Ollivier"/>
        <s v="M. Wiedlin"/>
        <s v="S. Rachedi"/>
        <s v="Boyer"/>
        <s v="B.Cothenet"/>
        <s v="B. Cothenet"/>
        <s v="J. THIRION"/>
        <s v="T. SCHAAL"/>
        <s v="O. Castaing"/>
        <s v="D.CHARPENTIER"/>
        <s v="Studler"/>
        <s v="Chenest_x000a_Studler"/>
        <s v="Costi"/>
        <s v="I. Vie"/>
        <s v="I. Vie "/>
        <s v="M. MATMOUR"/>
        <s v="Th. Gless-Lefebvre"/>
        <s v="C. Guiborat"/>
        <s v="A. Lepoutre"/>
        <s v="Equipe USC"/>
        <s v="V. BLOCH"/>
        <s v="Ordre national des pharmaciens"/>
        <s v="F. Touitou"/>
        <s v="A. Fedger-Falk"/>
        <s v="Bassompierre"/>
        <s v="M. Corberi"/>
        <s v="Elbaz_x000a_Merio"/>
        <s v="L. CORBERI"/>
        <s v="L.CORBERI"/>
        <s v="P. Logel"/>
        <s v="Groupe de travail"/>
        <s v="Groupe Dossier médical"/>
        <s v="C. COCHARD"/>
        <s v="DS - CV"/>
        <s v="Groupe médecins / soignants"/>
        <s v="Dr. OSTERMANN"/>
        <s v="M. Lenormand"/>
        <s v="N. Aublanc"/>
        <s v="M. Ginglinger"/>
        <s v="A. Jaeger"/>
        <s v="Equipe de suite de couche "/>
        <s v="A. Schiff"/>
        <s v="J. Abitan"/>
        <s v="J. Pohl"/>
        <s v="S. Revelant"/>
        <s v="Zagury"/>
        <s v="anesthésistes"/>
        <s v="Lanter"/>
        <s v="Lalaurette"/>
        <s v="M. Friedmann"/>
        <s v="M. AMAR"/>
        <s v="F.Bernard"/>
        <s v="Diemer"/>
        <s v="L. Geyer"/>
        <s v="E. Babeau"/>
        <s v="Daouadji"/>
        <s v="Tanghe"/>
        <s v="Caillol"/>
        <s v="S. Fellmann"/>
        <s v="Varela"/>
        <s v="Gunther"/>
        <s v="Areski"/>
        <s v="S.Fellmann"/>
        <s v="SF"/>
        <s v="Riedel"/>
        <s v="S. Moraize"/>
        <s v="Equipe endoscopie "/>
        <s v="JF. Hamm"/>
        <s v="K. Grunenwald"/>
        <s v="J.LUTZ_x000a_S.WEBER"/>
        <s v="DS"/>
        <s v="Frech"/>
        <s v="Equipe endoscopie"/>
        <s v="ACM"/>
        <s v="S.RACHEDI"/>
        <s v="JB"/>
        <s v="Dr Ravanello"/>
        <s v="D.Studler"/>
        <s v="cadre ambu, Fchesnet, S.Fellmann"/>
        <s v="Service Ambu"/>
        <s v="Dr Rosenstiel"/>
        <s v="F.CHESNET_x000a_AMT"/>
        <s v="D.Furstein"/>
        <s v="C.Rousseau"/>
        <s v="V.Porcher"/>
        <s v="T.Gless-Lefevre"/>
        <s v="M.OBSER"/>
        <s v="A.ACCONCIA"/>
        <s v="S. LE SQUIN"/>
        <s v="M.GOESTMANN"/>
        <s v="F. CHESNET_x000a_A. LEPOUTRE"/>
        <s v="C.Ehrardt _x000a_C.Steyer_x000a_"/>
        <s v="Dr AFFENBERGER"/>
        <s v="P. Kolb"/>
        <s v="P. Troestler"/>
        <s v="Sergeant"/>
        <s v="Ludwig"/>
        <s v="A.C Brusorio"/>
        <s v="C.A. PIETTE"/>
        <s v="J. ABITAN_x000a_V. GROSJEAN_x000a_A. GANTZER"/>
        <s v="J. ABITAN "/>
        <s v="V. GROSJEAN"/>
        <s v="D. Geoffroy"/>
        <s v="S. Vieillot"/>
        <s v="A. Lepoutre "/>
        <s v="Equipe médecine"/>
        <s v="AL"/>
        <s v="N. Muller"/>
        <s v="Equipe des surveillantes"/>
        <s v="F. Bachman"/>
        <s v="Surveillantes des US"/>
        <s v="Equipe de surveillantes"/>
        <s v="IDE référentes Oncolia"/>
        <s v="C. Lutz"/>
        <s v="M. COSTI_x000a_Dr ROSENSTIEL_x000a_AM TOSATO"/>
        <s v="H. Selva"/>
        <s v="C. Rousseau"/>
        <s v="B. SAUMANDE"/>
        <s v="A. BOUR_x000a_C. BERNHARD_x000a_C. VOLCK"/>
        <s v="A. BOUR"/>
        <s v="C. BERNHARD"/>
        <s v="D. Diebold"/>
        <s v="F. Xavier"/>
        <s v="G.SATTLER M.BUCHERT "/>
        <s v="Dr Samoun"/>
        <s v="Correspondant Hygiène"/>
        <s v="M.Durand"/>
        <s v="M.VIERLING"/>
        <s v="M.Ehrhard"/>
        <s v="Sbentz"/>
        <s v="H. ROY"/>
        <s v="Dr. Schwoerer"/>
        <s v="H.Roy"/>
        <s v="Dr. Costi"/>
        <s v="P. Roquesalane"/>
        <s v="Groupe matériovigilence"/>
        <s v="Groupe incendie"/>
        <s v="LD / CPI / SF / MA" u="1"/>
        <s v="FC" u="1"/>
        <s v="Mme COPETTI" u="1"/>
        <s v="CC / GL" u="1"/>
        <s v="TS" u="1"/>
        <s v="Oncolia" u="1"/>
        <s v="FC / P. Roquesalane" u="1"/>
        <s v="VS" u="1"/>
        <s v="MA" u="1"/>
        <s v="SB / USC / EOH" u="1"/>
        <s v="J.POHL" u="1"/>
        <s v="C.Ehrardt" u="1"/>
        <s v="HZ / SB" u="1"/>
        <s v="M. Laeuli" u="1"/>
        <d v="2009-02-10T00:00:00" u="1"/>
        <s v="HZ / SV" u="1"/>
        <d v="2012-05-02T00:00:00" u="1"/>
        <d v="2009-01-20T00:00:00" u="1"/>
        <s v="AHP / FS / FC" u="1"/>
        <s v="Equipe de l'USC" u="1"/>
        <s v="A. Ternard" u="1"/>
        <s v="FT" u="1"/>
        <s v="diet" u="1"/>
        <s v="CL / MO" u="1"/>
        <s v="FP" u="1"/>
        <s v="CJ" u="1"/>
        <s v="Cadres de santé" u="1"/>
        <s v="J. Lutz" u="1"/>
        <s v="SF / LD / CP" u="1"/>
        <s v="HZ / GL" u="1"/>
        <s v="S FRINDEL / IDE USC" u="1"/>
        <s v="Stérilisation" u="1"/>
        <s v="JL" u="1"/>
        <s v="CL / CD" u="1"/>
        <s v="HZ / CS" u="1"/>
        <s v="EL / CD" u="1"/>
        <s v="SV" u="1"/>
        <s v="AD / CD" u="1"/>
        <s v="CL / CS" u="1"/>
        <s v="LD" u="1"/>
        <s v="AHP / FT / JL" u="1"/>
        <s v="S. Frindel" u="1"/>
        <s v="HZ / AHP" u="1"/>
        <s v="CS / RB" u="1"/>
        <s v="F. Porquet" u="1"/>
        <s v="AHP / SB" u="1"/>
        <s v="Radiologie" u="1"/>
        <s v="VD" u="1"/>
        <s v="Fchesnet" u="1"/>
        <s v="AS" u="1"/>
        <s v="AHP / GC" u="1"/>
        <s v="A2" u="1"/>
        <s v="Equipe de stérilisation" u="1"/>
        <s v="FC / SF" u="1"/>
        <s v="AG" u="1"/>
        <s v="service qualité" u="1"/>
        <s v="Cellule identitovigilance" u="1"/>
        <s v="MPV / FC" u="1"/>
        <s v="EOH / Service technique" u="1"/>
        <s v="CC" u="1"/>
        <s v="GC" u="1"/>
        <s v="EOH" u="1"/>
        <s v="SW" u="1"/>
        <s v="USC / SSPI" u="1"/>
        <s v="SK" u="1"/>
        <s v="OC" u="1"/>
        <s v="MA / ELD / SW" u="1"/>
        <s v="-" u="1"/>
        <s v="C. Jund" u="1"/>
        <s v="USC" u="1"/>
        <s v="Soins intensifs" u="1"/>
        <s v="MCP" u="1"/>
        <s v="A.Bour" u="1"/>
        <s v="AHP/CL" u="1"/>
        <s v="S. Kopp" u="1"/>
        <s v="HZ" u="1"/>
        <s v="CP" u="1"/>
        <s v="CL" u="1"/>
        <s v="EL" u="1"/>
        <s v="AD" u="1"/>
        <s v="CP / FC" u="1"/>
        <s v="CL / AHP / CS" u="1"/>
        <s v="GL" u="1"/>
        <s v="CD" u="1"/>
        <s v="CL / FC" u="1"/>
        <s v="HZ / Dr Ostermann" u="1"/>
        <s v="Stéphanie_x000a_ GACKEL" u="1"/>
        <s v="CL / FS" u="1"/>
        <s v="CD / FC" u="1"/>
        <s v="ML" u="1"/>
        <s v="AHP" u="1"/>
        <s v="ELD" u="1"/>
        <s v="MD" u="1"/>
        <s v="Organisme externe" u="1"/>
        <s v="CDS" u="1"/>
        <s v="VR" u="1"/>
        <s v="NB" u="1"/>
        <s v="M.C. Parage" u="1"/>
        <s v="SB / MA" u="1"/>
        <s v="MLA" u="1"/>
        <s v="MPV" u="1"/>
        <s v="IDE" u="1"/>
        <s v="SD" u="1"/>
        <s v="Dr Weissrock" u="1"/>
        <s v="JB / D SPECKEL" u="1"/>
        <s v="L. Batt / H. Rebois" u="1"/>
        <s v="CS / SW" u="1"/>
        <d v="2010-11-09T00:00:00" u="1"/>
        <s v="T. DONIUS" u="1"/>
        <s v="Equipe de Chirurgie" u="1"/>
        <s v="Dr Collin / AHP" u="1"/>
        <s v="Service qualité inter sites" u="1"/>
        <s v="FS" u="1"/>
        <s v="AHP / CL" u="1"/>
        <s v="AHP / CL " u="1"/>
        <s v="LW" u="1"/>
        <s v="DG" u="1"/>
      </sharedItems>
    </cacheField>
    <cacheField name="Rédigé le" numFmtId="0">
      <sharedItems containsDate="1" containsBlank="1" containsMixedTypes="1" minDate="2000-12-18T00:00:00" maxDate="2023-08-24T00:00:00"/>
    </cacheField>
    <cacheField name="En relecture chez" numFmtId="0">
      <sharedItems containsBlank="1"/>
    </cacheField>
    <cacheField name="En test au service" numFmtId="0">
      <sharedItems containsBlank="1"/>
    </cacheField>
    <cacheField name="Approbateur" numFmtId="0">
      <sharedItems containsBlank="1"/>
    </cacheField>
    <cacheField name="Approuvé le" numFmtId="0">
      <sharedItems containsDate="1" containsBlank="1" containsMixedTypes="1" minDate="2000-12-18T00:00:00" maxDate="2023-08-24T00:00:00"/>
    </cacheField>
    <cacheField name="Signature_x000a_(En cours / ok)" numFmtId="0">
      <sharedItems containsBlank="1"/>
    </cacheField>
    <cacheField name="Vérificateur" numFmtId="0">
      <sharedItems containsBlank="1"/>
    </cacheField>
    <cacheField name="Vérifier le" numFmtId="0">
      <sharedItems containsDate="1" containsBlank="1" containsMixedTypes="1" minDate="2000-12-18T00:00:00" maxDate="2023-08-24T00:00:00"/>
    </cacheField>
    <cacheField name="Diffusé le" numFmtId="0">
      <sharedItems containsDate="1" containsBlank="1" containsMixedTypes="1" minDate="2000-12-18T00:00:00" maxDate="2014-08-27T00:00:00"/>
    </cacheField>
    <cacheField name="Diffusion avant 2013" numFmtId="0">
      <sharedItems containsBlank="1"/>
    </cacheField>
    <cacheField name="Mois de diffusion" numFmtId="0">
      <sharedItems containsBlank="1"/>
    </cacheField>
    <cacheField name="Année de diffusion" numFmtId="0">
      <sharedItems containsBlank="1" containsMixedTypes="1" containsNumber="1" containsInteger="1" minValue="2000" maxValue="2014"/>
    </cacheField>
    <cacheField name="Supprimé le" numFmtId="0">
      <sharedItems containsDate="1" containsBlank="1" containsMixedTypes="1" minDate="2001-02-22T00:00:00" maxDate="2014-05-14T00:00:00"/>
    </cacheField>
    <cacheField name="Mois de suppression" numFmtId="0">
      <sharedItems containsBlank="1"/>
    </cacheField>
    <cacheField name="Année de suppression" numFmtId="0">
      <sharedItems containsBlank="1" containsMixedTypes="1" containsNumber="1" containsInteger="1" minValue="2001" maxValue="2014"/>
    </cacheField>
    <cacheField name="Demande de suppression faite le, par" numFmtId="0">
      <sharedItems containsBlank="1"/>
    </cacheField>
    <cacheField name="Processus" numFmtId="0">
      <sharedItems containsBlank="1"/>
    </cacheField>
    <cacheField name="Sous processus" numFmtId="0">
      <sharedItems containsBlank="1"/>
    </cacheField>
    <cacheField name="Ss processus" numFmtId="0">
      <sharedItems containsBlank="1"/>
    </cacheField>
    <cacheField name="Direction" numFmtId="0">
      <sharedItems containsBlank="1"/>
    </cacheField>
    <cacheField name="RH" numFmtId="0">
      <sharedItems containsBlank="1"/>
    </cacheField>
    <cacheField name="Finances / Contrôle de gestion / Compta" numFmtId="0">
      <sharedItems containsBlank="1"/>
    </cacheField>
    <cacheField name="Facturation" numFmtId="0">
      <sharedItems containsNonDate="0" containsString="0" containsBlank="1"/>
    </cacheField>
    <cacheField name="Cahier d'astreinte administrative" numFmtId="0">
      <sharedItems containsNonDate="0" containsString="0" containsBlank="1"/>
    </cacheField>
    <cacheField name="Standard" numFmtId="0">
      <sharedItems containsBlank="1"/>
    </cacheField>
    <cacheField name="Admissions" numFmtId="0">
      <sharedItems containsBlank="1"/>
    </cacheField>
    <cacheField name="Urgences polyvalentes" numFmtId="0">
      <sharedItems containsNonDate="0" containsString="0" containsBlank="1"/>
    </cacheField>
    <cacheField name="SOS Mains (D)" numFmtId="0">
      <sharedItems containsNonDate="0" containsString="0" containsBlank="1"/>
    </cacheField>
    <cacheField name="Ambulatoire / Endoscopie" numFmtId="0">
      <sharedItems containsBlank="1"/>
    </cacheField>
    <cacheField name="Bloc opératoire" numFmtId="0">
      <sharedItems containsBlank="1"/>
    </cacheField>
    <cacheField name="Bloc d'accouchement (A)" numFmtId="0">
      <sharedItems containsBlank="1"/>
    </cacheField>
    <cacheField name="Maternité (A)" numFmtId="0">
      <sharedItems containsBlank="1"/>
    </cacheField>
    <cacheField name="Pouponnière (A)" numFmtId="0">
      <sharedItems containsBlank="1"/>
    </cacheField>
    <cacheField name="Chir (A)" numFmtId="0">
      <sharedItems containsBlank="1"/>
    </cacheField>
    <cacheField name="Médecine (A)" numFmtId="0">
      <sharedItems containsBlank="1"/>
    </cacheField>
    <cacheField name="Chir 1 (D)" numFmtId="0">
      <sharedItems containsBlank="1"/>
    </cacheField>
    <cacheField name="Chir 2 (D)" numFmtId="0">
      <sharedItems containsBlank="1"/>
    </cacheField>
    <cacheField name="Chir 3 (D)" numFmtId="0">
      <sharedItems containsBlank="1"/>
    </cacheField>
    <cacheField name="Médecine (D)" numFmtId="0">
      <sharedItems containsBlank="1"/>
    </cacheField>
    <cacheField name="SSPI" numFmtId="0">
      <sharedItems containsNonDate="0" containsString="0" containsBlank="1"/>
    </cacheField>
    <cacheField name="USC" numFmtId="0">
      <sharedItems containsBlank="1"/>
    </cacheField>
    <cacheField name="A3 (CSO)" numFmtId="0">
      <sharedItems containsNonDate="0" containsString="0" containsBlank="1"/>
    </cacheField>
    <cacheField name="B3 (CSO)" numFmtId="0">
      <sharedItems containsNonDate="0" containsString="0" containsBlank="1"/>
    </cacheField>
    <cacheField name="B2 (CSO)" numFmtId="0">
      <sharedItems containsNonDate="0" containsString="0" containsBlank="1"/>
    </cacheField>
    <cacheField name="SSR A (CSO)" numFmtId="0">
      <sharedItems containsBlank="1"/>
    </cacheField>
    <cacheField name="SSR B (CSO)" numFmtId="0">
      <sharedItems containsBlank="1"/>
    </cacheField>
    <cacheField name="Service de nuit (D)" numFmtId="0">
      <sharedItems containsNonDate="0" containsString="0" containsBlank="1"/>
    </cacheField>
    <cacheField name="Brancardiers" numFmtId="0">
      <sharedItems containsNonDate="0" containsString="0" containsBlank="1"/>
    </cacheField>
    <cacheField name="Biomédical" numFmtId="0">
      <sharedItems containsBlank="1"/>
    </cacheField>
    <cacheField name="Pharmacie" numFmtId="0">
      <sharedItems containsBlank="1"/>
    </cacheField>
    <cacheField name="Stérilisation" numFmtId="0">
      <sharedItems containsBlank="1"/>
    </cacheField>
    <cacheField name="Logistique" numFmtId="0">
      <sharedItems containsBlank="1"/>
    </cacheField>
    <cacheField name="Achat" numFmtId="0">
      <sharedItems containsBlank="1"/>
    </cacheField>
    <cacheField name="Service technique" numFmtId="0">
      <sharedItems containsBlank="1"/>
    </cacheField>
    <cacheField name="Diététique" numFmtId="0">
      <sharedItems containsBlank="1"/>
    </cacheField>
    <cacheField name="Restauration" numFmtId="0">
      <sharedItems containsNonDate="0" containsString="0" containsBlank="1"/>
    </cacheField>
    <cacheField name="Hôtellerie" numFmtId="0">
      <sharedItems containsBlank="1"/>
    </cacheField>
    <cacheField name="DIM" numFmtId="0">
      <sharedItems containsNonDate="0" containsString="0" containsBlank="1"/>
    </cacheField>
    <cacheField name="Service informatique" numFmtId="0">
      <sharedItems containsBlank="1"/>
    </cacheField>
    <cacheField name="Si autre, précisez" numFmtId="0">
      <sharedItems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4804">
  <r>
    <s v="ACC-ACO-MO-01"/>
    <m/>
    <m/>
    <x v="0"/>
    <s v="ACC-ACO-MO-011"/>
    <s v="DT AN 012"/>
    <e v="#N/A"/>
    <m/>
    <m/>
    <s v="Organisation des rendez vous en consultation d’anesthésie"/>
    <m/>
    <x v="0"/>
    <x v="0"/>
    <m/>
    <x v="0"/>
    <m/>
    <m/>
    <m/>
    <m/>
    <x v="0"/>
    <x v="0"/>
    <m/>
    <s v="Sibon"/>
    <d v="2002-10-01T00:00:00"/>
    <m/>
    <m/>
    <s v="Dr. Ravanello"/>
    <d v="2002-10-01T00:00:00"/>
    <m/>
    <s v="ESCHENBRENNER"/>
    <d v="2002-10-01T00:00:00"/>
    <d v="2002-10-02T00:00:00"/>
    <x v="0"/>
    <x v="0"/>
    <m/>
    <m/>
    <m/>
    <m/>
    <x v="0"/>
    <m/>
    <m/>
    <m/>
    <m/>
    <m/>
    <m/>
    <m/>
    <m/>
    <m/>
    <m/>
    <m/>
    <m/>
    <m/>
    <m/>
    <m/>
    <m/>
    <m/>
    <m/>
    <m/>
    <m/>
    <m/>
    <m/>
    <m/>
    <m/>
    <m/>
    <m/>
    <m/>
    <m/>
    <m/>
    <m/>
    <m/>
    <m/>
    <m/>
    <m/>
    <m/>
    <m/>
    <m/>
    <m/>
    <m/>
    <m/>
    <m/>
    <m/>
    <m/>
  </r>
  <r>
    <s v="ACC-ACO-MO-01"/>
    <m/>
    <m/>
    <x v="1"/>
    <s v="ACC-ACO-MO-012"/>
    <s v="DT AN 012"/>
    <e v="#N/A"/>
    <m/>
    <m/>
    <s v="Organisation des rendez vous en consultation d’anesthésie"/>
    <m/>
    <x v="1"/>
    <x v="1"/>
    <m/>
    <x v="0"/>
    <m/>
    <m/>
    <m/>
    <m/>
    <x v="1"/>
    <x v="1"/>
    <m/>
    <s v="Secrétariat anesthésie"/>
    <d v="2011-11-10T00:00:00"/>
    <m/>
    <m/>
    <s v="S.Billon"/>
    <d v="2011-03-17T00:00:00"/>
    <m/>
    <s v="AM TOSATO"/>
    <d v="2011-03-17T00:00:00"/>
    <d v="2011-03-17T00:00:00"/>
    <x v="1"/>
    <x v="1"/>
    <m/>
    <s v=""/>
    <s v=""/>
    <m/>
    <x v="0"/>
    <m/>
    <m/>
    <m/>
    <m/>
    <m/>
    <m/>
    <m/>
    <m/>
    <m/>
    <m/>
    <m/>
    <m/>
    <m/>
    <m/>
    <m/>
    <m/>
    <m/>
    <m/>
    <m/>
    <m/>
    <m/>
    <m/>
    <m/>
    <m/>
    <m/>
    <m/>
    <m/>
    <m/>
    <m/>
    <m/>
    <m/>
    <m/>
    <m/>
    <m/>
    <m/>
    <m/>
    <m/>
    <m/>
    <m/>
    <m/>
    <m/>
    <m/>
    <m/>
  </r>
  <r>
    <s v="ACC-ACO-MO-02"/>
    <m/>
    <m/>
    <x v="0"/>
    <s v="ACC-ACO-MO-021"/>
    <s v="DT AN 022"/>
    <e v="#N/A"/>
    <e v="#REF!"/>
    <m/>
    <s v="Préparation des dossiers en vue de la consultation d’anesthésie"/>
    <m/>
    <x v="0"/>
    <x v="0"/>
    <m/>
    <x v="0"/>
    <m/>
    <m/>
    <m/>
    <m/>
    <x v="0"/>
    <x v="0"/>
    <m/>
    <s v="Non renseigné"/>
    <s v="Non renseigné"/>
    <s v="Non renseigné"/>
    <s v="Non renseigné"/>
    <s v="Non renseigné"/>
    <s v="Non renseigné"/>
    <s v="Non renseigné"/>
    <s v="Non renseigné"/>
    <s v="Non renseigné"/>
    <d v="2010-03-17T00:00:00"/>
    <x v="1"/>
    <x v="2"/>
    <m/>
    <m/>
    <m/>
    <m/>
    <x v="0"/>
    <m/>
    <m/>
    <m/>
    <m/>
    <m/>
    <m/>
    <m/>
    <m/>
    <m/>
    <m/>
    <m/>
    <m/>
    <m/>
    <m/>
    <m/>
    <m/>
    <m/>
    <m/>
    <m/>
    <m/>
    <m/>
    <m/>
    <m/>
    <m/>
    <m/>
    <m/>
    <m/>
    <m/>
    <m/>
    <m/>
    <m/>
    <m/>
    <m/>
    <m/>
    <m/>
    <m/>
    <m/>
    <m/>
    <m/>
    <m/>
    <m/>
    <m/>
    <m/>
  </r>
  <r>
    <s v="ACC-ACO-MO-02"/>
    <m/>
    <m/>
    <x v="1"/>
    <s v="ACC-ACO-MO-022"/>
    <s v="DT AN 022"/>
    <e v="#N/A"/>
    <e v="#REF!"/>
    <m/>
    <s v="Préparation des dossiers en vue de la consultation d’anesthésie"/>
    <m/>
    <x v="1"/>
    <x v="1"/>
    <m/>
    <x v="0"/>
    <m/>
    <m/>
    <m/>
    <m/>
    <x v="1"/>
    <x v="1"/>
    <m/>
    <s v="Secrétariat anesthésie"/>
    <d v="2011-03-03T00:00:00"/>
    <m/>
    <m/>
    <s v="S.Billon"/>
    <d v="2011-03-14T00:00:00"/>
    <m/>
    <s v="AM TOSATO"/>
    <d v="2011-03-13T00:00:00"/>
    <d v="2011-03-17T00:00:00"/>
    <x v="1"/>
    <x v="1"/>
    <m/>
    <m/>
    <m/>
    <m/>
    <x v="0"/>
    <m/>
    <m/>
    <m/>
    <m/>
    <m/>
    <m/>
    <m/>
    <m/>
    <m/>
    <m/>
    <m/>
    <m/>
    <m/>
    <m/>
    <m/>
    <m/>
    <m/>
    <m/>
    <m/>
    <m/>
    <m/>
    <m/>
    <m/>
    <m/>
    <m/>
    <m/>
    <m/>
    <m/>
    <m/>
    <m/>
    <m/>
    <m/>
    <m/>
    <m/>
    <m/>
    <m/>
    <m/>
    <m/>
    <m/>
    <m/>
    <m/>
    <m/>
    <m/>
  </r>
  <r>
    <s v="ACC-ACO-MO-03"/>
    <m/>
    <m/>
    <x v="0"/>
    <s v="ACC-ACO-MO-031"/>
    <s v="DT AN 031"/>
    <e v="#N/A"/>
    <m/>
    <m/>
    <s v="Accueil et prise en charge du patient au secrétariat de consultations anesthésiques"/>
    <m/>
    <x v="0"/>
    <x v="0"/>
    <m/>
    <x v="0"/>
    <m/>
    <m/>
    <m/>
    <m/>
    <x v="0"/>
    <x v="0"/>
    <m/>
    <s v="Non renseigné"/>
    <s v="Non renseigné"/>
    <s v="Non renseigné"/>
    <s v="Non renseigné"/>
    <s v="Non renseigné"/>
    <s v="Non renseigné"/>
    <s v="Non renseigné"/>
    <s v="Non renseigné"/>
    <s v="Non renseigné"/>
    <d v="2010-07-05T00:00:00"/>
    <x v="2"/>
    <x v="2"/>
    <m/>
    <m/>
    <m/>
    <m/>
    <x v="0"/>
    <m/>
    <m/>
    <m/>
    <m/>
    <m/>
    <m/>
    <m/>
    <m/>
    <m/>
    <m/>
    <m/>
    <m/>
    <m/>
    <m/>
    <m/>
    <m/>
    <m/>
    <m/>
    <m/>
    <m/>
    <m/>
    <m/>
    <m/>
    <m/>
    <m/>
    <m/>
    <m/>
    <m/>
    <m/>
    <m/>
    <m/>
    <m/>
    <m/>
    <m/>
    <m/>
    <m/>
    <m/>
    <m/>
    <m/>
    <m/>
    <m/>
    <m/>
    <m/>
  </r>
  <r>
    <s v="ACC-ACO-MO-03"/>
    <m/>
    <m/>
    <x v="1"/>
    <s v="ACC-ACO-MO-032"/>
    <s v="DT AN 031"/>
    <e v="#N/A"/>
    <m/>
    <m/>
    <s v="Accueil et prise en charge du patient au secrétariat de consultations anesthésiques"/>
    <m/>
    <x v="1"/>
    <x v="1"/>
    <m/>
    <x v="0"/>
    <m/>
    <m/>
    <m/>
    <m/>
    <x v="1"/>
    <x v="1"/>
    <m/>
    <s v="Secrétariat anesthésie"/>
    <d v="2011-03-03T00:00:00"/>
    <m/>
    <m/>
    <s v="S.Billon"/>
    <d v="2011-03-14T00:00:00"/>
    <m/>
    <s v="AM TOSATO"/>
    <d v="2011-03-13T00:00:00"/>
    <d v="2011-03-17T00:00:00"/>
    <x v="1"/>
    <x v="1"/>
    <m/>
    <s v=""/>
    <s v=""/>
    <m/>
    <x v="0"/>
    <m/>
    <m/>
    <m/>
    <m/>
    <m/>
    <m/>
    <m/>
    <m/>
    <m/>
    <m/>
    <m/>
    <m/>
    <m/>
    <m/>
    <m/>
    <m/>
    <m/>
    <m/>
    <m/>
    <m/>
    <m/>
    <m/>
    <m/>
    <m/>
    <m/>
    <m/>
    <m/>
    <m/>
    <m/>
    <m/>
    <m/>
    <m/>
    <m/>
    <m/>
    <m/>
    <m/>
    <m/>
    <m/>
    <m/>
    <m/>
    <m/>
    <m/>
    <m/>
  </r>
  <r>
    <s v="ACC-ACO-MO-04"/>
    <m/>
    <m/>
    <x v="0"/>
    <s v="ACC-ACO-MO-041"/>
    <s v="DT AN VER 011"/>
    <e v="#N/A"/>
    <m/>
    <m/>
    <s v="Identification du patient en consultation d’anesthésie"/>
    <m/>
    <x v="1"/>
    <x v="1"/>
    <m/>
    <x v="0"/>
    <m/>
    <m/>
    <m/>
    <m/>
    <x v="1"/>
    <x v="1"/>
    <m/>
    <s v="S.Adjedj"/>
    <d v="2010-11-09T00:00:00"/>
    <m/>
    <m/>
    <s v="S.Billon"/>
    <d v="2011-03-15T00:00:00"/>
    <m/>
    <s v="AM TOSATO"/>
    <d v="2011-03-15T00:00:00"/>
    <d v="2011-03-17T00:00:00"/>
    <x v="1"/>
    <x v="1"/>
    <m/>
    <s v=""/>
    <s v=""/>
    <m/>
    <x v="0"/>
    <m/>
    <m/>
    <m/>
    <m/>
    <m/>
    <m/>
    <m/>
    <m/>
    <m/>
    <m/>
    <m/>
    <m/>
    <m/>
    <m/>
    <m/>
    <m/>
    <m/>
    <m/>
    <m/>
    <m/>
    <m/>
    <m/>
    <m/>
    <m/>
    <m/>
    <m/>
    <m/>
    <m/>
    <m/>
    <m/>
    <m/>
    <m/>
    <m/>
    <m/>
    <m/>
    <m/>
    <m/>
    <m/>
    <m/>
    <m/>
    <m/>
    <m/>
    <m/>
  </r>
  <r>
    <s v="ACC-ACO-IM-02"/>
    <m/>
    <m/>
    <x v="0"/>
    <s v="ACC-ACO-IM-021"/>
    <s v="DT AN VER 011"/>
    <e v="#N/A"/>
    <m/>
    <m/>
    <s v="Prise en charge de la consultation d’anesthésie dans le cadre d’une activité hors nomenclature"/>
    <m/>
    <x v="1"/>
    <x v="1"/>
    <m/>
    <x v="0"/>
    <m/>
    <m/>
    <m/>
    <m/>
    <x v="1"/>
    <x v="1"/>
    <m/>
    <s v="Secrétariat anesthésie"/>
    <d v="2008-07-16T00:00:00"/>
    <m/>
    <m/>
    <s v="DSI"/>
    <d v="2008-07-16T00:00:00"/>
    <m/>
    <s v="DSI"/>
    <d v="2008-07-16T00:00:00"/>
    <d v="2008-07-16T00:00:00"/>
    <x v="2"/>
    <x v="3"/>
    <m/>
    <s v=""/>
    <s v=""/>
    <m/>
    <x v="0"/>
    <m/>
    <m/>
    <m/>
    <m/>
    <m/>
    <m/>
    <m/>
    <m/>
    <m/>
    <m/>
    <m/>
    <m/>
    <m/>
    <m/>
    <m/>
    <m/>
    <m/>
    <m/>
    <m/>
    <m/>
    <m/>
    <m/>
    <m/>
    <m/>
    <m/>
    <m/>
    <m/>
    <m/>
    <m/>
    <m/>
    <m/>
    <m/>
    <m/>
    <m/>
    <m/>
    <m/>
    <m/>
    <m/>
    <m/>
    <m/>
    <m/>
    <m/>
    <m/>
  </r>
  <r>
    <s v="ACC-AGL-PR-01a"/>
    <m/>
    <m/>
    <x v="0"/>
    <s v="ACC-AGL-PR-01a1"/>
    <s v="DT AN VER 021"/>
    <e v="#N/A"/>
    <m/>
    <m/>
    <s v="Admission du patient en chirurgie pour une intervention programmée"/>
    <m/>
    <x v="0"/>
    <x v="0"/>
    <m/>
    <x v="0"/>
    <m/>
    <m/>
    <m/>
    <m/>
    <x v="0"/>
    <x v="0"/>
    <m/>
    <s v="Non renseigné"/>
    <s v="Non renseigné"/>
    <s v="Non renseigné"/>
    <s v="Non renseigné"/>
    <s v="Non renseigné"/>
    <s v="Non renseigné"/>
    <s v="Non renseigné"/>
    <s v="Non renseigné"/>
    <s v="Non renseigné"/>
    <d v="2001-08-14T00:00:00"/>
    <x v="3"/>
    <x v="4"/>
    <m/>
    <m/>
    <m/>
    <m/>
    <x v="0"/>
    <m/>
    <m/>
    <m/>
    <m/>
    <m/>
    <m/>
    <m/>
    <m/>
    <m/>
    <m/>
    <m/>
    <m/>
    <m/>
    <m/>
    <m/>
    <m/>
    <m/>
    <m/>
    <m/>
    <m/>
    <m/>
    <m/>
    <m/>
    <m/>
    <m/>
    <m/>
    <m/>
    <m/>
    <m/>
    <m/>
    <m/>
    <m/>
    <m/>
    <m/>
    <m/>
    <m/>
    <m/>
    <m/>
    <m/>
    <m/>
    <m/>
    <m/>
    <m/>
  </r>
  <r>
    <s v="ACC-AGL-PR-01a"/>
    <m/>
    <m/>
    <x v="1"/>
    <s v="ACC-AGL-PR-01a2"/>
    <s v="DT AN VER 021"/>
    <e v="#N/A"/>
    <m/>
    <m/>
    <s v="Admission du patient en chirurgie pour une intervention programmée"/>
    <m/>
    <x v="0"/>
    <x v="0"/>
    <m/>
    <x v="0"/>
    <m/>
    <m/>
    <m/>
    <m/>
    <x v="1"/>
    <x v="0"/>
    <m/>
    <s v="Non renseigné"/>
    <s v="Non renseigné"/>
    <s v="Non renseigné"/>
    <s v="Non renseigné"/>
    <s v="Non renseigné"/>
    <s v="Non renseigné"/>
    <s v="Non renseigné"/>
    <s v="Non renseigné"/>
    <s v="Non renseigné"/>
    <d v="2003-06-20T00:00:00"/>
    <x v="4"/>
    <x v="5"/>
    <m/>
    <m/>
    <m/>
    <m/>
    <x v="0"/>
    <m/>
    <m/>
    <m/>
    <m/>
    <m/>
    <m/>
    <m/>
    <m/>
    <m/>
    <m/>
    <m/>
    <m/>
    <m/>
    <m/>
    <m/>
    <m/>
    <m/>
    <m/>
    <m/>
    <m/>
    <m/>
    <m/>
    <m/>
    <m/>
    <m/>
    <m/>
    <m/>
    <m/>
    <m/>
    <m/>
    <m/>
    <m/>
    <m/>
    <m/>
    <m/>
    <m/>
    <m/>
    <m/>
    <m/>
    <m/>
    <m/>
    <m/>
    <m/>
  </r>
  <r>
    <s v="ACC-AGL-PR-01a"/>
    <m/>
    <m/>
    <x v="2"/>
    <s v="ACC-AGL-PR-01a3"/>
    <s v="DT AN VER 021"/>
    <e v="#N/A"/>
    <m/>
    <m/>
    <s v="Admission du patient en chirurgie pour une intervention programmée"/>
    <m/>
    <x v="0"/>
    <x v="0"/>
    <m/>
    <x v="0"/>
    <m/>
    <m/>
    <m/>
    <m/>
    <x v="1"/>
    <x v="0"/>
    <m/>
    <s v="Non renseigné"/>
    <s v="Non renseigné"/>
    <s v="Non renseigné"/>
    <s v="Non renseigné"/>
    <s v="Non renseigné"/>
    <s v="Non renseigné"/>
    <s v="Non renseigné"/>
    <s v="Non renseigné"/>
    <s v="Non renseigné"/>
    <d v="2003-11-28T00:00:00"/>
    <x v="5"/>
    <x v="5"/>
    <m/>
    <m/>
    <m/>
    <m/>
    <x v="0"/>
    <m/>
    <m/>
    <m/>
    <m/>
    <m/>
    <m/>
    <m/>
    <m/>
    <m/>
    <m/>
    <m/>
    <m/>
    <m/>
    <m/>
    <m/>
    <m/>
    <m/>
    <m/>
    <m/>
    <m/>
    <m/>
    <m/>
    <m/>
    <m/>
    <m/>
    <m/>
    <m/>
    <m/>
    <m/>
    <m/>
    <m/>
    <m/>
    <m/>
    <m/>
    <m/>
    <m/>
    <m/>
    <m/>
    <m/>
    <m/>
    <m/>
    <m/>
    <m/>
  </r>
  <r>
    <s v="ACC-AGL-PR-01a"/>
    <m/>
    <m/>
    <x v="3"/>
    <s v="ACC-AGL-PR-01a4"/>
    <s v="DT AN VER 021"/>
    <e v="#N/A"/>
    <m/>
    <m/>
    <s v="Admission du patient en chirurgie pour une intervention programmée"/>
    <m/>
    <x v="1"/>
    <x v="1"/>
    <m/>
    <x v="0"/>
    <m/>
    <m/>
    <m/>
    <s v="A revoir"/>
    <x v="1"/>
    <x v="1"/>
    <m/>
    <s v="Service chirurgie"/>
    <d v="2011-03-03T00:00:00"/>
    <m/>
    <m/>
    <s v="S.Adjejdj"/>
    <d v="2011-03-17T00:00:00"/>
    <m/>
    <s v="AM TOSATO"/>
    <d v="2011-03-17T00:00:00"/>
    <d v="2011-03-30T00:00:00"/>
    <x v="1"/>
    <x v="1"/>
    <m/>
    <s v=""/>
    <s v=""/>
    <m/>
    <x v="1"/>
    <s v="Gestion ds lits"/>
    <s v="Chirurgie"/>
    <m/>
    <m/>
    <m/>
    <m/>
    <m/>
    <m/>
    <m/>
    <m/>
    <m/>
    <m/>
    <m/>
    <m/>
    <m/>
    <m/>
    <m/>
    <m/>
    <m/>
    <m/>
    <m/>
    <m/>
    <m/>
    <m/>
    <m/>
    <m/>
    <m/>
    <m/>
    <m/>
    <m/>
    <m/>
    <m/>
    <m/>
    <m/>
    <m/>
    <m/>
    <m/>
    <m/>
    <m/>
    <m/>
    <m/>
    <m/>
    <m/>
  </r>
  <r>
    <s v="ACC-AGL-PR-02a"/>
    <m/>
    <m/>
    <x v="0"/>
    <s v="ACC-AGL-PR-02a1"/>
    <s v="DT AN VER 031"/>
    <e v="#N/A"/>
    <m/>
    <m/>
    <s v="Prise en charge du patient à l’arrivée dans l’unité de Chirurgie"/>
    <m/>
    <x v="1"/>
    <x v="1"/>
    <m/>
    <x v="0"/>
    <m/>
    <m/>
    <m/>
    <s v="A revoir"/>
    <x v="0"/>
    <x v="1"/>
    <m/>
    <s v="S.Adjedj"/>
    <d v="2006-02-23T00:00:00"/>
    <m/>
    <m/>
    <s v="F.Chesnet"/>
    <d v="2007-06-11T00:00:00"/>
    <m/>
    <s v="C.Deau"/>
    <d v="2007-06-12T00:00:00"/>
    <d v="2007-06-12T00:00:00"/>
    <x v="4"/>
    <x v="6"/>
    <m/>
    <s v=""/>
    <s v=""/>
    <m/>
    <x v="1"/>
    <s v="Admission soignante"/>
    <s v="Chirurgie"/>
    <m/>
    <m/>
    <m/>
    <m/>
    <m/>
    <m/>
    <m/>
    <m/>
    <m/>
    <m/>
    <m/>
    <m/>
    <m/>
    <m/>
    <m/>
    <m/>
    <m/>
    <m/>
    <m/>
    <m/>
    <m/>
    <m/>
    <m/>
    <m/>
    <m/>
    <m/>
    <m/>
    <m/>
    <m/>
    <m/>
    <m/>
    <m/>
    <m/>
    <m/>
    <m/>
    <m/>
    <m/>
    <m/>
    <m/>
    <m/>
    <m/>
  </r>
  <r>
    <s v="ACC-AGL-MO-01a"/>
    <m/>
    <m/>
    <x v="0"/>
    <s v="ACC-AGL-MO-01a1"/>
    <s v="DT AN VER 041"/>
    <e v="#N/A"/>
    <m/>
    <m/>
    <s v="Accueil au service administratif en vue de l'admission d'un patient en chirurgie"/>
    <m/>
    <x v="1"/>
    <x v="1"/>
    <m/>
    <x v="0"/>
    <m/>
    <m/>
    <m/>
    <m/>
    <x v="2"/>
    <x v="2"/>
    <m/>
    <s v="Non renseigné"/>
    <s v="Non renseigné"/>
    <s v="Non renseigné"/>
    <s v="Non renseigné"/>
    <s v="Non renseigné"/>
    <s v="Non renseigné"/>
    <s v="Non renseigné"/>
    <s v="Non renseigné"/>
    <s v="Non renseigné"/>
    <s v="Non renseigné"/>
    <x v="6"/>
    <x v="7"/>
    <d v="2011-02-18T00:00:00"/>
    <s v="février"/>
    <n v="2011"/>
    <m/>
    <x v="0"/>
    <m/>
    <m/>
    <m/>
    <m/>
    <m/>
    <m/>
    <m/>
    <m/>
    <m/>
    <m/>
    <m/>
    <m/>
    <m/>
    <m/>
    <m/>
    <m/>
    <m/>
    <m/>
    <m/>
    <m/>
    <m/>
    <m/>
    <m/>
    <m/>
    <m/>
    <m/>
    <m/>
    <m/>
    <m/>
    <m/>
    <m/>
    <m/>
    <m/>
    <m/>
    <m/>
    <m/>
    <m/>
    <m/>
    <m/>
    <m/>
    <m/>
    <m/>
    <m/>
  </r>
  <r>
    <s v="ACC-AGL-MO-02a"/>
    <m/>
    <m/>
    <x v="0"/>
    <s v="ACC-AGL-MO-02a1"/>
    <s v="DT AN VER 061"/>
    <e v="#N/A"/>
    <m/>
    <m/>
    <s v="Admission en chirurgie : demande d’admission se rajoutant au programme opératoire déjà planifié"/>
    <d v="2001-08-13T00:00:00"/>
    <x v="2"/>
    <x v="2"/>
    <s v="Mme WOLFF"/>
    <x v="0"/>
    <m/>
    <s v="V. ROESCH"/>
    <m/>
    <m/>
    <x v="1"/>
    <x v="2"/>
    <m/>
    <s v="Mme WOLFF"/>
    <d v="2001-08-13T00:00:00"/>
    <m/>
    <m/>
    <s v="M. LEVY_x000a_MME DAOUADJI_x000a_Dr JAKUBOWICZ"/>
    <d v="2002-10-17T00:00:00"/>
    <m/>
    <s v="S. ESCHEN"/>
    <d v="2002-10-29T00:00:00"/>
    <d v="2001-08-13T00:00:00"/>
    <x v="3"/>
    <x v="4"/>
    <d v="2013-09-06T00:00:00"/>
    <s v="septembre"/>
    <n v="2013"/>
    <m/>
    <x v="0"/>
    <m/>
    <m/>
    <m/>
    <m/>
    <m/>
    <m/>
    <m/>
    <m/>
    <m/>
    <m/>
    <m/>
    <m/>
    <m/>
    <m/>
    <m/>
    <m/>
    <m/>
    <m/>
    <m/>
    <m/>
    <m/>
    <m/>
    <m/>
    <m/>
    <m/>
    <m/>
    <m/>
    <m/>
    <m/>
    <m/>
    <m/>
    <m/>
    <m/>
    <m/>
    <m/>
    <m/>
    <m/>
    <m/>
    <m/>
    <m/>
    <m/>
    <m/>
    <m/>
  </r>
  <r>
    <s v="ACC-AGL-MO-03a"/>
    <m/>
    <m/>
    <x v="0"/>
    <s v="ACC-AGL-MO-03a1"/>
    <s v="DT AP PAT 011"/>
    <e v="#N/A"/>
    <m/>
    <m/>
    <s v="Gestion quotidienne des admissions en chirurgie programmée"/>
    <m/>
    <x v="1"/>
    <x v="1"/>
    <m/>
    <x v="0"/>
    <m/>
    <m/>
    <m/>
    <m/>
    <x v="1"/>
    <x v="2"/>
    <m/>
    <s v="Non renseigné"/>
    <s v="Non renseigné"/>
    <s v="Non renseigné"/>
    <s v="Non renseigné"/>
    <s v="Non renseigné"/>
    <s v="Non renseigné"/>
    <s v="Non renseigné"/>
    <s v="Non renseigné"/>
    <s v="Non renseigné"/>
    <s v="Non renseigné"/>
    <x v="6"/>
    <x v="7"/>
    <d v="2011-02-18T00:00:00"/>
    <s v="février"/>
    <n v="2011"/>
    <m/>
    <x v="0"/>
    <m/>
    <m/>
    <m/>
    <m/>
    <m/>
    <m/>
    <m/>
    <m/>
    <m/>
    <m/>
    <m/>
    <m/>
    <m/>
    <m/>
    <m/>
    <m/>
    <m/>
    <m/>
    <m/>
    <m/>
    <m/>
    <m/>
    <m/>
    <m/>
    <m/>
    <m/>
    <m/>
    <m/>
    <m/>
    <m/>
    <m/>
    <m/>
    <m/>
    <m/>
    <m/>
    <m/>
    <m/>
    <m/>
    <m/>
    <m/>
    <m/>
    <m/>
    <m/>
  </r>
  <r>
    <s v="ACC-AGL-MO-04a"/>
    <m/>
    <m/>
    <x v="0"/>
    <s v="ACC-AGL-MO-04a1"/>
    <s v="DT AP PAT 012"/>
    <e v="#N/A"/>
    <m/>
    <m/>
    <s v="Admission des patients de Chirurgie dans les autres unités de soins"/>
    <d v="2009-06-30T00:00:00"/>
    <x v="3"/>
    <x v="3"/>
    <s v="S. ADJEDJ"/>
    <x v="0"/>
    <m/>
    <s v="V. ROESCH"/>
    <m/>
    <m/>
    <x v="0"/>
    <x v="0"/>
    <m/>
    <s v="S. ADJEDJ_x000a_C. VIX"/>
    <d v="2009-06-30T00:00:00"/>
    <m/>
    <m/>
    <s v="Dr D. HAMID_x000a_Dr M. COSTI"/>
    <d v="2009-07-03T00:00:00"/>
    <m/>
    <s v="G. LOHR"/>
    <d v="2009-07-13T00:00:00"/>
    <d v="2009-07-29T00:00:00"/>
    <x v="2"/>
    <x v="8"/>
    <m/>
    <s v=""/>
    <s v=""/>
    <m/>
    <x v="1"/>
    <s v="Gestion des lits"/>
    <s v="Chirurgie"/>
    <m/>
    <m/>
    <m/>
    <m/>
    <m/>
    <m/>
    <m/>
    <m/>
    <m/>
    <m/>
    <m/>
    <m/>
    <m/>
    <m/>
    <m/>
    <m/>
    <m/>
    <m/>
    <m/>
    <m/>
    <m/>
    <m/>
    <m/>
    <m/>
    <m/>
    <m/>
    <m/>
    <m/>
    <m/>
    <m/>
    <m/>
    <m/>
    <m/>
    <m/>
    <m/>
    <m/>
    <m/>
    <m/>
    <m/>
    <m/>
    <m/>
  </r>
  <r>
    <s v="ACC-AGL-MO-04a"/>
    <m/>
    <m/>
    <x v="1"/>
    <s v="ACC-AGL-MO-04a2"/>
    <s v="DT AP PAT 013"/>
    <e v="#N/A"/>
    <m/>
    <m/>
    <s v="Admission des patients de Chirurgie dans les autres unités de soins"/>
    <d v="2013-09-06T00:00:00"/>
    <x v="4"/>
    <x v="4"/>
    <s v="S. ADJEDJ"/>
    <x v="0"/>
    <m/>
    <s v="V. ROESCH"/>
    <m/>
    <m/>
    <x v="1"/>
    <x v="1"/>
    <m/>
    <s v="C. NIANG"/>
    <d v="2013-09-23T00:00:00"/>
    <m/>
    <m/>
    <s v="S. ADJEDJ"/>
    <d v="2013-09-30T00:00:00"/>
    <m/>
    <s v="C. DEAU"/>
    <d v="2013-10-02T00:00:00"/>
    <d v="2013-10-11T00:00:00"/>
    <x v="0"/>
    <x v="9"/>
    <m/>
    <s v=""/>
    <s v=""/>
    <m/>
    <x v="1"/>
    <s v="Gestion des lits"/>
    <s v="Chirurgie"/>
    <m/>
    <m/>
    <m/>
    <m/>
    <m/>
    <m/>
    <m/>
    <m/>
    <m/>
    <m/>
    <m/>
    <m/>
    <m/>
    <m/>
    <m/>
    <m/>
    <m/>
    <m/>
    <m/>
    <m/>
    <m/>
    <m/>
    <m/>
    <m/>
    <m/>
    <m/>
    <m/>
    <m/>
    <m/>
    <m/>
    <m/>
    <m/>
    <m/>
    <m/>
    <m/>
    <m/>
    <m/>
    <m/>
    <m/>
    <m/>
    <m/>
  </r>
  <r>
    <s v="ACC-AGL-PR-01d"/>
    <m/>
    <m/>
    <x v="0"/>
    <s v="ACC-AGL-PR-01d1"/>
    <s v="DT AP PAT 014"/>
    <e v="#N/A"/>
    <m/>
    <m/>
    <s v="Demande d’admission en Ambulatoire"/>
    <m/>
    <x v="1"/>
    <x v="1"/>
    <m/>
    <x v="0"/>
    <m/>
    <m/>
    <m/>
    <m/>
    <x v="0"/>
    <x v="1"/>
    <m/>
    <s v="S.Billon"/>
    <d v="2011-04-04T00:00:00"/>
    <m/>
    <m/>
    <s v="D.Studler"/>
    <d v="2011-04-04T00:00:00"/>
    <m/>
    <s v="AMT"/>
    <d v="2011-04-04T00:00:00"/>
    <d v="2011-04-06T00:00:00"/>
    <x v="7"/>
    <x v="1"/>
    <m/>
    <s v=""/>
    <s v=""/>
    <m/>
    <x v="1"/>
    <s v="Adminission administrative"/>
    <s v="Ambulatoire"/>
    <m/>
    <m/>
    <m/>
    <m/>
    <m/>
    <m/>
    <m/>
    <m/>
    <m/>
    <m/>
    <m/>
    <m/>
    <m/>
    <m/>
    <m/>
    <m/>
    <m/>
    <m/>
    <m/>
    <m/>
    <m/>
    <m/>
    <m/>
    <m/>
    <m/>
    <m/>
    <m/>
    <m/>
    <m/>
    <m/>
    <m/>
    <m/>
    <m/>
    <m/>
    <m/>
    <m/>
    <m/>
    <m/>
    <m/>
    <m/>
    <m/>
  </r>
  <r>
    <s v="ACC-AGL-PR-01e"/>
    <m/>
    <m/>
    <x v="0"/>
    <s v="ACC-AGL-PR-01e1"/>
    <s v="DT AP PAT 021"/>
    <e v="#N/A"/>
    <m/>
    <m/>
    <s v="Admission du patient en Médecine"/>
    <m/>
    <x v="1"/>
    <x v="1"/>
    <m/>
    <x v="0"/>
    <m/>
    <m/>
    <m/>
    <s v="A revoir"/>
    <x v="0"/>
    <x v="1"/>
    <m/>
    <s v="Service admission"/>
    <d v="2011-03-16T00:00:00"/>
    <m/>
    <m/>
    <s v="S.Billon"/>
    <d v="2011-03-18T00:00:00"/>
    <m/>
    <s v="AMT"/>
    <d v="2011-03-18T00:00:00"/>
    <d v="2011-03-30T00:00:00"/>
    <x v="1"/>
    <x v="1"/>
    <m/>
    <s v=""/>
    <s v=""/>
    <m/>
    <x v="1"/>
    <s v="Admission administrative"/>
    <s v="Médecine"/>
    <m/>
    <m/>
    <m/>
    <m/>
    <m/>
    <m/>
    <m/>
    <m/>
    <m/>
    <m/>
    <m/>
    <m/>
    <m/>
    <m/>
    <m/>
    <m/>
    <m/>
    <m/>
    <m/>
    <m/>
    <m/>
    <m/>
    <m/>
    <m/>
    <m/>
    <m/>
    <m/>
    <m/>
    <m/>
    <m/>
    <m/>
    <m/>
    <m/>
    <m/>
    <m/>
    <m/>
    <m/>
    <m/>
    <m/>
    <m/>
    <m/>
  </r>
  <r>
    <s v="ACC-AGL-MO-01e"/>
    <m/>
    <m/>
    <x v="0"/>
    <s v="ACC-AGL-MO-01e1"/>
    <s v="DT AP PAT 031"/>
    <e v="#N/A"/>
    <m/>
    <m/>
    <s v="Accueil au service administratif en vue de l'admission d'un patient en médecine"/>
    <m/>
    <x v="1"/>
    <x v="1"/>
    <m/>
    <x v="0"/>
    <m/>
    <m/>
    <m/>
    <m/>
    <x v="2"/>
    <x v="2"/>
    <m/>
    <s v="Non renseigné"/>
    <s v="Non renseigné"/>
    <s v="Non renseigné"/>
    <s v="Non renseigné"/>
    <s v="Non renseigné"/>
    <s v="Non renseigné"/>
    <s v="Non renseigné"/>
    <s v="Non renseigné"/>
    <s v="Non renseigné"/>
    <s v="Non renseigné"/>
    <x v="6"/>
    <x v="7"/>
    <d v="2011-02-18T00:00:00"/>
    <s v="février"/>
    <n v="2011"/>
    <m/>
    <x v="0"/>
    <m/>
    <m/>
    <m/>
    <m/>
    <m/>
    <m/>
    <m/>
    <m/>
    <m/>
    <m/>
    <m/>
    <m/>
    <m/>
    <m/>
    <m/>
    <m/>
    <m/>
    <m/>
    <m/>
    <m/>
    <m/>
    <m/>
    <m/>
    <m/>
    <m/>
    <m/>
    <m/>
    <m/>
    <m/>
    <m/>
    <m/>
    <m/>
    <m/>
    <m/>
    <m/>
    <m/>
    <m/>
    <m/>
    <m/>
    <m/>
    <m/>
    <m/>
    <m/>
  </r>
  <r>
    <s v="ACC-AGL-MO-02e"/>
    <m/>
    <m/>
    <x v="0"/>
    <s v="ACC-AGL-MO-02e1"/>
    <s v="DT AP PAT 032"/>
    <e v="#N/A"/>
    <m/>
    <m/>
    <s v="Admission d’un patient au service de Médecine"/>
    <m/>
    <x v="1"/>
    <x v="1"/>
    <m/>
    <x v="0"/>
    <m/>
    <m/>
    <m/>
    <m/>
    <x v="0"/>
    <x v="1"/>
    <m/>
    <s v="E.Messerli"/>
    <d v="2011-04-25T00:00:00"/>
    <m/>
    <m/>
    <s v="A.Lepoutre"/>
    <d v="2011-05-05T00:00:00"/>
    <m/>
    <s v="AMT"/>
    <d v="2011-05-05T00:00:00"/>
    <d v="2012-01-19T00:00:00"/>
    <x v="8"/>
    <x v="10"/>
    <m/>
    <s v=""/>
    <s v=""/>
    <m/>
    <x v="1"/>
    <s v="Admission soignante"/>
    <s v="Médecine"/>
    <m/>
    <m/>
    <m/>
    <m/>
    <m/>
    <m/>
    <m/>
    <m/>
    <m/>
    <m/>
    <m/>
    <m/>
    <m/>
    <m/>
    <m/>
    <m/>
    <m/>
    <m/>
    <m/>
    <m/>
    <m/>
    <m/>
    <m/>
    <m/>
    <m/>
    <m/>
    <m/>
    <m/>
    <m/>
    <m/>
    <m/>
    <m/>
    <m/>
    <m/>
    <m/>
    <m/>
    <m/>
    <m/>
    <m/>
    <m/>
    <m/>
  </r>
  <r>
    <s v="ACC-AGL-MO-03e"/>
    <m/>
    <m/>
    <x v="0"/>
    <s v="Informations des médecins sur l'autorisation aux parents"/>
    <s v="DT AP PAT 042"/>
    <e v="#N/A"/>
    <m/>
    <m/>
    <s v="Admission en urgence d’un patient au service de Médecine"/>
    <m/>
    <x v="0"/>
    <x v="0"/>
    <m/>
    <x v="0"/>
    <m/>
    <m/>
    <m/>
    <m/>
    <x v="0"/>
    <x v="1"/>
    <m/>
    <s v="E.Messerli"/>
    <d v="2011-04-25T00:00:00"/>
    <m/>
    <m/>
    <s v="A.Lepoutre"/>
    <d v="2011-05-05T00:00:00"/>
    <m/>
    <s v="AMT"/>
    <d v="2011-05-05T00:00:00"/>
    <d v="2012-01-19T00:00:00"/>
    <x v="8"/>
    <x v="10"/>
    <m/>
    <m/>
    <m/>
    <m/>
    <x v="1"/>
    <s v="Admission soignante"/>
    <s v="Médecine"/>
    <m/>
    <m/>
    <m/>
    <m/>
    <m/>
    <m/>
    <m/>
    <m/>
    <m/>
    <m/>
    <m/>
    <m/>
    <m/>
    <m/>
    <m/>
    <m/>
    <m/>
    <m/>
    <m/>
    <m/>
    <m/>
    <m/>
    <m/>
    <m/>
    <m/>
    <m/>
    <m/>
    <m/>
    <m/>
    <m/>
    <m/>
    <m/>
    <m/>
    <m/>
    <m/>
    <m/>
    <m/>
    <m/>
    <m/>
    <m/>
    <m/>
  </r>
  <r>
    <s v="ACC-AGL-MO-01h"/>
    <m/>
    <m/>
    <x v="0"/>
    <s v="Informations des médecins sur l'autorisation aux parents"/>
    <s v="DT AP PAT 042"/>
    <e v="#N/A"/>
    <m/>
    <m/>
    <s v="Inscription d'une femme enceinte au secrétariat Gynécologie-Obstétrique"/>
    <m/>
    <x v="0"/>
    <x v="0"/>
    <m/>
    <x v="0"/>
    <m/>
    <m/>
    <m/>
    <m/>
    <x v="0"/>
    <x v="0"/>
    <m/>
    <s v="Non renseigné"/>
    <s v="Non renseigné"/>
    <s v="Non renseigné"/>
    <s v="Non renseigné"/>
    <s v="Non renseigné"/>
    <s v="Non renseigné"/>
    <s v="Non renseigné"/>
    <s v="Non renseigné"/>
    <s v="Non renseigné"/>
    <d v="2002-10-04T00:00:00"/>
    <x v="0"/>
    <x v="0"/>
    <m/>
    <m/>
    <m/>
    <m/>
    <x v="0"/>
    <m/>
    <m/>
    <m/>
    <m/>
    <m/>
    <m/>
    <m/>
    <m/>
    <m/>
    <m/>
    <m/>
    <m/>
    <m/>
    <m/>
    <m/>
    <m/>
    <m/>
    <m/>
    <m/>
    <m/>
    <m/>
    <m/>
    <m/>
    <m/>
    <m/>
    <m/>
    <m/>
    <m/>
    <m/>
    <m/>
    <m/>
    <m/>
    <m/>
    <m/>
    <m/>
    <m/>
    <m/>
    <m/>
    <m/>
    <m/>
    <m/>
    <m/>
    <m/>
  </r>
  <r>
    <s v="ACC-AGL-MO-01h"/>
    <m/>
    <m/>
    <x v="1"/>
    <s v="Informations des médecins sur l'autorisation aux parents"/>
    <s v="DT AP PAT 042"/>
    <e v="#N/A"/>
    <m/>
    <m/>
    <s v="Inscription d'une femme enceinte au secrétariat Gynécologie-Obstétrique"/>
    <m/>
    <x v="1"/>
    <x v="1"/>
    <m/>
    <x v="0"/>
    <m/>
    <m/>
    <m/>
    <m/>
    <x v="1"/>
    <x v="1"/>
    <m/>
    <s v="F.Jung"/>
    <d v="2011-03-29T00:00:00"/>
    <m/>
    <m/>
    <s v="M.Roesch_x000a_S.Billon"/>
    <d v="2011-04-11T00:00:00"/>
    <m/>
    <s v="AMT"/>
    <d v="2011-04-11T00:00:00"/>
    <d v="2011-04-08T00:00:00"/>
    <x v="7"/>
    <x v="1"/>
    <m/>
    <s v=""/>
    <s v=""/>
    <m/>
    <x v="1"/>
    <s v="Pré-admission"/>
    <s v="Maternité"/>
    <m/>
    <m/>
    <m/>
    <m/>
    <m/>
    <m/>
    <m/>
    <m/>
    <m/>
    <m/>
    <m/>
    <m/>
    <m/>
    <m/>
    <m/>
    <m/>
    <m/>
    <m/>
    <m/>
    <m/>
    <m/>
    <m/>
    <m/>
    <m/>
    <m/>
    <m/>
    <m/>
    <m/>
    <m/>
    <m/>
    <m/>
    <m/>
    <m/>
    <m/>
    <m/>
    <m/>
    <m/>
    <m/>
    <m/>
    <m/>
    <m/>
  </r>
  <r>
    <s v="ACC-AGL-PR-01"/>
    <m/>
    <m/>
    <x v="0"/>
    <s v="ACC-AGL-PR-011"/>
    <s v="DT AP PAT 051"/>
    <e v="#N/A"/>
    <m/>
    <m/>
    <s v="Gestion des demandes d’admission"/>
    <d v="2011-03-03T00:00:00"/>
    <x v="5"/>
    <x v="5"/>
    <s v="M. KIEFFER"/>
    <x v="0"/>
    <m/>
    <s v="V. ROESCH"/>
    <m/>
    <m/>
    <x v="0"/>
    <x v="0"/>
    <m/>
    <s v="M. KIEFFER"/>
    <d v="2011-03-03T00:00:00"/>
    <m/>
    <m/>
    <s v="S. BILLON"/>
    <d v="2011-03-14T00:00:00"/>
    <m/>
    <s v="AM TOSATO"/>
    <d v="2011-03-15T00:00:00"/>
    <d v="2011-03-30T00:00:00"/>
    <x v="1"/>
    <x v="1"/>
    <m/>
    <s v=""/>
    <s v=""/>
    <m/>
    <x v="1"/>
    <s v="Admission administrative"/>
    <m/>
    <m/>
    <m/>
    <m/>
    <m/>
    <m/>
    <m/>
    <m/>
    <m/>
    <m/>
    <m/>
    <m/>
    <m/>
    <m/>
    <m/>
    <m/>
    <m/>
    <m/>
    <m/>
    <m/>
    <m/>
    <m/>
    <m/>
    <m/>
    <m/>
    <m/>
    <m/>
    <m/>
    <m/>
    <m/>
    <m/>
    <m/>
    <m/>
    <m/>
    <m/>
    <m/>
    <m/>
    <m/>
    <m/>
    <m/>
    <m/>
    <m/>
  </r>
  <r>
    <s v="ACC-AGL-PR-01"/>
    <m/>
    <m/>
    <x v="1"/>
    <s v="ACC-AGL-PR-012"/>
    <s v="DT AP PAT 052"/>
    <e v="#N/A"/>
    <m/>
    <m/>
    <s v="Gestion des demandes d'amdission"/>
    <d v="2013-09-06T00:00:00"/>
    <x v="4"/>
    <x v="4"/>
    <s v="S. ADJEDJ"/>
    <x v="0"/>
    <m/>
    <s v="V. ROESCH"/>
    <m/>
    <m/>
    <x v="1"/>
    <x v="1"/>
    <m/>
    <s v="C. NIANG"/>
    <d v="2013-09-06T00:00:00"/>
    <m/>
    <m/>
    <s v="C. LACKER"/>
    <d v="2013-09-25T00:00:00"/>
    <m/>
    <s v="C. DEAU"/>
    <d v="2013-10-09T00:00:00"/>
    <d v="2013-10-11T00:00:00"/>
    <x v="0"/>
    <x v="9"/>
    <m/>
    <s v=""/>
    <s v=""/>
    <m/>
    <x v="1"/>
    <s v="Admission administrative"/>
    <m/>
    <m/>
    <m/>
    <m/>
    <m/>
    <m/>
    <m/>
    <m/>
    <m/>
    <m/>
    <m/>
    <m/>
    <m/>
    <m/>
    <m/>
    <m/>
    <m/>
    <m/>
    <m/>
    <m/>
    <m/>
    <m/>
    <m/>
    <m/>
    <m/>
    <m/>
    <m/>
    <m/>
    <m/>
    <m/>
    <m/>
    <m/>
    <m/>
    <m/>
    <m/>
    <m/>
    <m/>
    <m/>
    <m/>
    <m/>
    <m/>
    <m/>
  </r>
  <r>
    <s v="ACC-AGL-PR-02"/>
    <m/>
    <m/>
    <x v="0"/>
    <s v="ACC-AGL-PR-021"/>
    <s v="DT AP PAT 053"/>
    <e v="#N/A"/>
    <m/>
    <m/>
    <s v="Gestion des demandes d'admission HORS NOMENCLATURE"/>
    <d v="2011-02-18T00:00:00"/>
    <x v="6"/>
    <x v="5"/>
    <s v="VO"/>
    <x v="0"/>
    <m/>
    <m/>
    <m/>
    <m/>
    <x v="0"/>
    <x v="3"/>
    <m/>
    <m/>
    <m/>
    <m/>
    <m/>
    <s v="C. LACKER"/>
    <m/>
    <m/>
    <m/>
    <m/>
    <m/>
    <x v="9"/>
    <x v="11"/>
    <m/>
    <s v=""/>
    <s v=""/>
    <m/>
    <x v="0"/>
    <m/>
    <m/>
    <m/>
    <m/>
    <m/>
    <m/>
    <m/>
    <m/>
    <m/>
    <m/>
    <m/>
    <m/>
    <m/>
    <m/>
    <m/>
    <m/>
    <m/>
    <m/>
    <m/>
    <m/>
    <m/>
    <m/>
    <m/>
    <m/>
    <m/>
    <m/>
    <m/>
    <m/>
    <m/>
    <m/>
    <m/>
    <m/>
    <m/>
    <m/>
    <m/>
    <m/>
    <m/>
    <m/>
    <m/>
    <m/>
    <m/>
    <m/>
    <m/>
  </r>
  <r>
    <s v="ACC-AGL-MO-01"/>
    <m/>
    <m/>
    <x v="0"/>
    <s v="ACC-AGL-MO-011"/>
    <s v="DT AP PAT 054"/>
    <e v="#N/A"/>
    <m/>
    <m/>
    <s v="Reprise d’une admission la nuit et le week-end d’un patient déjà existant dans la base informatique"/>
    <m/>
    <x v="1"/>
    <x v="1"/>
    <m/>
    <x v="0"/>
    <m/>
    <m/>
    <m/>
    <m/>
    <x v="0"/>
    <x v="1"/>
    <m/>
    <s v="M.Belny"/>
    <d v="2011-02-23T00:00:00"/>
    <m/>
    <m/>
    <s v="S.Billon"/>
    <d v="2011-03-23T00:00:00"/>
    <m/>
    <s v="AMT"/>
    <d v="2011-03-23T00:00:00"/>
    <d v="2011-03-30T00:00:00"/>
    <x v="1"/>
    <x v="1"/>
    <m/>
    <s v=""/>
    <s v=""/>
    <m/>
    <x v="1"/>
    <s v="Admission administrative"/>
    <m/>
    <m/>
    <m/>
    <m/>
    <m/>
    <m/>
    <m/>
    <m/>
    <m/>
    <m/>
    <m/>
    <m/>
    <m/>
    <m/>
    <m/>
    <m/>
    <m/>
    <m/>
    <m/>
    <m/>
    <m/>
    <m/>
    <m/>
    <m/>
    <m/>
    <m/>
    <m/>
    <m/>
    <m/>
    <m/>
    <m/>
    <m/>
    <m/>
    <m/>
    <m/>
    <m/>
    <m/>
    <m/>
    <m/>
    <m/>
    <m/>
    <m/>
  </r>
  <r>
    <s v="ACC-AGL-MO-02"/>
    <m/>
    <m/>
    <x v="0"/>
    <s v="ACC-AGL-MO-021"/>
    <s v="DT AP PAT 055"/>
    <e v="#N/A"/>
    <m/>
    <m/>
    <s v="Création d’une admission d’un patient jamais hospitalisé venu en urgence"/>
    <m/>
    <x v="1"/>
    <x v="1"/>
    <m/>
    <x v="0"/>
    <m/>
    <m/>
    <m/>
    <m/>
    <x v="0"/>
    <x v="1"/>
    <m/>
    <s v="M.Belny"/>
    <d v="2011-02-23T00:00:00"/>
    <m/>
    <m/>
    <s v="S.Billon"/>
    <d v="2012-04-18T00:00:00"/>
    <m/>
    <s v="AMT"/>
    <d v="2012-04-19T00:00:00"/>
    <d v="2012-05-04T00:00:00"/>
    <x v="10"/>
    <x v="10"/>
    <m/>
    <s v=""/>
    <s v=""/>
    <m/>
    <x v="1"/>
    <s v="Admission administrative"/>
    <m/>
    <m/>
    <m/>
    <m/>
    <m/>
    <m/>
    <m/>
    <m/>
    <m/>
    <m/>
    <m/>
    <m/>
    <m/>
    <m/>
    <m/>
    <m/>
    <m/>
    <m/>
    <m/>
    <m/>
    <m/>
    <m/>
    <m/>
    <m/>
    <m/>
    <m/>
    <m/>
    <m/>
    <m/>
    <m/>
    <m/>
    <m/>
    <m/>
    <m/>
    <m/>
    <m/>
    <m/>
    <m/>
    <m/>
    <m/>
    <m/>
    <m/>
  </r>
  <r>
    <s v="ACC-AGL-MO-03"/>
    <m/>
    <m/>
    <x v="0"/>
    <s v="ACC-AGL-MO-031"/>
    <s v="DT AP PAT 061"/>
    <e v="#N/A"/>
    <m/>
    <m/>
    <s v="Affectation des lits, chambres pour les admissions en hospitalisation conventionnelle sauf MAT"/>
    <m/>
    <x v="1"/>
    <x v="1"/>
    <m/>
    <x v="0"/>
    <m/>
    <m/>
    <m/>
    <m/>
    <x v="0"/>
    <x v="1"/>
    <m/>
    <s v="S.Billon"/>
    <d v="2012-04-04T00:00:00"/>
    <m/>
    <m/>
    <s v="S.Adjedj"/>
    <d v="2012-05-31T00:00:00"/>
    <m/>
    <s v="AMT"/>
    <d v="2012-06-04T00:00:00"/>
    <d v="2012-08-10T00:00:00"/>
    <x v="3"/>
    <x v="10"/>
    <m/>
    <s v=""/>
    <s v=""/>
    <m/>
    <x v="1"/>
    <s v="Gestion des lits"/>
    <s v="Chirurgie"/>
    <m/>
    <m/>
    <m/>
    <m/>
    <m/>
    <m/>
    <m/>
    <m/>
    <m/>
    <m/>
    <m/>
    <m/>
    <m/>
    <m/>
    <m/>
    <m/>
    <m/>
    <m/>
    <m/>
    <m/>
    <m/>
    <m/>
    <m/>
    <m/>
    <m/>
    <m/>
    <m/>
    <m/>
    <m/>
    <m/>
    <m/>
    <m/>
    <m/>
    <m/>
    <m/>
    <m/>
    <m/>
    <m/>
    <m/>
    <m/>
    <m/>
  </r>
  <r>
    <s v="ACC-AGL-MO-04"/>
    <m/>
    <m/>
    <x v="0"/>
    <s v="ACC-AGL-MO-041"/>
    <m/>
    <m/>
    <m/>
    <m/>
    <s v="Gestion des demande d'admission par le secrétariat des admissions sauf Maternité"/>
    <d v="2013-12-04T00:00:00"/>
    <x v="7"/>
    <x v="4"/>
    <s v="AMT"/>
    <x v="0"/>
    <m/>
    <m/>
    <m/>
    <m/>
    <x v="0"/>
    <x v="4"/>
    <m/>
    <s v="AMT_x000a_E.Dahl"/>
    <d v="2013-11-29T00:00:00"/>
    <s v="AMT"/>
    <m/>
    <m/>
    <m/>
    <m/>
    <m/>
    <m/>
    <m/>
    <x v="9"/>
    <x v="11"/>
    <m/>
    <m/>
    <m/>
    <m/>
    <x v="1"/>
    <s v="Admission administrative"/>
    <m/>
    <m/>
    <m/>
    <m/>
    <m/>
    <m/>
    <m/>
    <m/>
    <m/>
    <m/>
    <m/>
    <m/>
    <m/>
    <m/>
    <m/>
    <m/>
    <m/>
    <m/>
    <m/>
    <m/>
    <m/>
    <m/>
    <m/>
    <m/>
    <m/>
    <m/>
    <m/>
    <m/>
    <m/>
    <m/>
    <m/>
    <m/>
    <m/>
    <m/>
    <m/>
    <m/>
    <m/>
    <m/>
    <m/>
    <m/>
    <m/>
    <m/>
  </r>
  <r>
    <s v="ACC-AGL-IT-01"/>
    <m/>
    <m/>
    <x v="0"/>
    <s v="ACC-AGL-IT-011"/>
    <s v="DT AP PAT 062"/>
    <e v="#N/A"/>
    <m/>
    <m/>
    <s v=" Utilisation de la feuille d'occupation des lits"/>
    <m/>
    <x v="1"/>
    <x v="1"/>
    <m/>
    <x v="0"/>
    <m/>
    <m/>
    <m/>
    <m/>
    <x v="2"/>
    <x v="2"/>
    <m/>
    <s v="Non renseigné"/>
    <s v="Non renseigné"/>
    <s v="Non renseigné"/>
    <s v="Non renseigné"/>
    <s v="Non renseigné"/>
    <s v="Non renseigné"/>
    <s v="Non renseigné"/>
    <s v="Non renseigné"/>
    <s v="Non renseigné"/>
    <s v="Non renseigné"/>
    <x v="6"/>
    <x v="7"/>
    <d v="2011-12-06T00:00:00"/>
    <s v="décembre"/>
    <n v="2011"/>
    <m/>
    <x v="0"/>
    <m/>
    <m/>
    <m/>
    <m/>
    <m/>
    <m/>
    <m/>
    <m/>
    <m/>
    <m/>
    <m/>
    <m/>
    <m/>
    <m/>
    <m/>
    <m/>
    <m/>
    <m/>
    <m/>
    <m/>
    <m/>
    <m/>
    <m/>
    <m/>
    <m/>
    <m/>
    <m/>
    <m/>
    <m/>
    <m/>
    <m/>
    <m/>
    <m/>
    <m/>
    <m/>
    <m/>
    <m/>
    <m/>
    <m/>
    <m/>
    <m/>
    <m/>
    <m/>
  </r>
  <r>
    <s v="ACC-AGL-IM-02"/>
    <m/>
    <m/>
    <x v="0"/>
    <s v="ACC-AGL-IM-021"/>
    <s v="DT AP PAT 063"/>
    <e v="#N/A"/>
    <m/>
    <m/>
    <s v="Consultations externes en soins infirmiers"/>
    <m/>
    <x v="1"/>
    <x v="1"/>
    <m/>
    <x v="0"/>
    <m/>
    <m/>
    <m/>
    <m/>
    <x v="0"/>
    <x v="1"/>
    <m/>
    <s v="Non renseigné"/>
    <d v="2003-10-27T00:00:00"/>
    <m/>
    <m/>
    <m/>
    <d v="2003-10-27T00:00:00"/>
    <m/>
    <m/>
    <d v="2003-10-27T00:00:00"/>
    <d v="2003-10-27T00:00:00"/>
    <x v="0"/>
    <x v="5"/>
    <d v="2012-12-31T00:00:00"/>
    <s v="décembre"/>
    <n v="2012"/>
    <m/>
    <x v="2"/>
    <s v="A voir"/>
    <m/>
    <m/>
    <m/>
    <m/>
    <m/>
    <m/>
    <m/>
    <m/>
    <m/>
    <m/>
    <m/>
    <m/>
    <m/>
    <m/>
    <m/>
    <m/>
    <m/>
    <m/>
    <m/>
    <m/>
    <m/>
    <m/>
    <m/>
    <m/>
    <m/>
    <m/>
    <m/>
    <m/>
    <m/>
    <m/>
    <m/>
    <m/>
    <m/>
    <m/>
    <m/>
    <m/>
    <m/>
    <m/>
    <m/>
    <m/>
    <m/>
    <m/>
  </r>
  <r>
    <s v="ACC-AGL-IM-03"/>
    <m/>
    <m/>
    <x v="0"/>
    <s v="ACC-AGL-IM-031"/>
    <s v="DT AP PAT 071"/>
    <e v="#N/A"/>
    <m/>
    <m/>
    <s v="Grille d’évaluation : Demande d’admission"/>
    <m/>
    <x v="0"/>
    <x v="0"/>
    <m/>
    <x v="0"/>
    <m/>
    <m/>
    <m/>
    <m/>
    <x v="0"/>
    <x v="0"/>
    <m/>
    <s v="Non renseigné"/>
    <s v="Non renseigné"/>
    <s v="Non renseigné"/>
    <s v="Non renseigné"/>
    <s v="Non renseigné"/>
    <s v="Non renseigné"/>
    <s v="Non renseigné"/>
    <s v="Non renseigné"/>
    <s v="Non renseigné"/>
    <d v="2004-04-20T00:00:00"/>
    <x v="7"/>
    <x v="12"/>
    <m/>
    <m/>
    <m/>
    <m/>
    <x v="1"/>
    <s v="Admission administrative"/>
    <m/>
    <m/>
    <m/>
    <m/>
    <m/>
    <m/>
    <m/>
    <m/>
    <m/>
    <m/>
    <m/>
    <m/>
    <m/>
    <m/>
    <m/>
    <m/>
    <m/>
    <m/>
    <m/>
    <m/>
    <m/>
    <m/>
    <m/>
    <m/>
    <m/>
    <m/>
    <m/>
    <m/>
    <m/>
    <m/>
    <m/>
    <m/>
    <m/>
    <m/>
    <m/>
    <m/>
    <m/>
    <m/>
    <m/>
    <m/>
    <m/>
    <m/>
  </r>
  <r>
    <s v="ACC-AGL-IM-03"/>
    <m/>
    <m/>
    <x v="1"/>
    <s v="ACC-AGL-IM-032"/>
    <s v="DT AP PAT 071"/>
    <e v="#N/A"/>
    <m/>
    <m/>
    <s v="Grille d’évaluation : Demande d’admission"/>
    <m/>
    <x v="1"/>
    <x v="1"/>
    <m/>
    <x v="0"/>
    <m/>
    <m/>
    <m/>
    <m/>
    <x v="1"/>
    <x v="1"/>
    <m/>
    <s v="Non renseigné"/>
    <d v="2004-04-20T00:00:00"/>
    <s v="Non renseigné"/>
    <s v="Non renseigné"/>
    <s v="Non renseigné"/>
    <d v="2004-04-20T00:00:00"/>
    <s v="Non renseigné"/>
    <s v="Non renseigné"/>
    <s v="Non renseigné"/>
    <d v="2006-02-07T00:00:00"/>
    <x v="11"/>
    <x v="13"/>
    <m/>
    <s v=""/>
    <s v=""/>
    <m/>
    <x v="1"/>
    <s v="Admission administrative"/>
    <m/>
    <m/>
    <m/>
    <m/>
    <m/>
    <m/>
    <m/>
    <m/>
    <m/>
    <m/>
    <m/>
    <m/>
    <m/>
    <m/>
    <m/>
    <m/>
    <m/>
    <m/>
    <m/>
    <m/>
    <m/>
    <m/>
    <m/>
    <m/>
    <m/>
    <m/>
    <m/>
    <m/>
    <m/>
    <m/>
    <m/>
    <m/>
    <m/>
    <m/>
    <m/>
    <m/>
    <m/>
    <m/>
    <m/>
    <m/>
    <m/>
    <m/>
  </r>
  <r>
    <s v="ACC-AGL-IM-04"/>
    <m/>
    <m/>
    <x v="1"/>
    <s v="ACC-AGL-IM-042"/>
    <s v="DT AP PAT 072"/>
    <e v="#N/A"/>
    <m/>
    <s v="X"/>
    <s v="Demande d’admission"/>
    <m/>
    <x v="0"/>
    <x v="0"/>
    <m/>
    <x v="0"/>
    <m/>
    <m/>
    <m/>
    <m/>
    <x v="1"/>
    <x v="0"/>
    <m/>
    <s v="Non renseigné"/>
    <s v="Non renseigné"/>
    <s v="Non renseigné"/>
    <s v="Non renseigné"/>
    <s v="Non renseigné"/>
    <s v="Non renseigné"/>
    <s v="Non renseigné"/>
    <s v="Non renseigné"/>
    <s v="Non renseigné"/>
    <d v="2006-03-21T00:00:00"/>
    <x v="1"/>
    <x v="13"/>
    <m/>
    <m/>
    <m/>
    <m/>
    <x v="1"/>
    <s v="Admission administrative"/>
    <m/>
    <m/>
    <m/>
    <m/>
    <m/>
    <m/>
    <m/>
    <m/>
    <m/>
    <m/>
    <m/>
    <m/>
    <m/>
    <m/>
    <m/>
    <m/>
    <m/>
    <m/>
    <m/>
    <m/>
    <m/>
    <m/>
    <m/>
    <m/>
    <m/>
    <m/>
    <m/>
    <m/>
    <m/>
    <m/>
    <m/>
    <m/>
    <m/>
    <m/>
    <m/>
    <m/>
    <m/>
    <m/>
    <m/>
    <m/>
    <m/>
    <m/>
  </r>
  <r>
    <s v="ACC-AGL-IM-04"/>
    <m/>
    <m/>
    <x v="2"/>
    <s v="ACC-AGL-IM-043"/>
    <s v="DT AP PAT 072"/>
    <e v="#N/A"/>
    <m/>
    <m/>
    <s v="Demande d’admission"/>
    <m/>
    <x v="0"/>
    <x v="0"/>
    <m/>
    <x v="0"/>
    <m/>
    <m/>
    <m/>
    <m/>
    <x v="1"/>
    <x v="0"/>
    <m/>
    <s v="Non renseigné"/>
    <s v="Non renseigné"/>
    <s v="Non renseigné"/>
    <s v="Non renseigné"/>
    <s v="Non renseigné"/>
    <s v="Non renseigné"/>
    <s v="Non renseigné"/>
    <s v="Non renseigné"/>
    <s v="Non renseigné"/>
    <d v="2006-11-16T00:00:00"/>
    <x v="5"/>
    <x v="13"/>
    <m/>
    <m/>
    <m/>
    <m/>
    <x v="1"/>
    <s v="Admission administrative"/>
    <m/>
    <m/>
    <m/>
    <m/>
    <m/>
    <m/>
    <m/>
    <m/>
    <m/>
    <m/>
    <m/>
    <m/>
    <m/>
    <m/>
    <m/>
    <m/>
    <m/>
    <m/>
    <m/>
    <m/>
    <m/>
    <m/>
    <m/>
    <m/>
    <m/>
    <m/>
    <m/>
    <m/>
    <m/>
    <m/>
    <m/>
    <m/>
    <m/>
    <m/>
    <m/>
    <m/>
    <m/>
    <m/>
    <m/>
    <m/>
    <m/>
    <m/>
  </r>
  <r>
    <s v="ACC-AGL-IM-04"/>
    <m/>
    <m/>
    <x v="3"/>
    <s v="ACC-AGL-IM-044"/>
    <s v="DT AP PAT 072"/>
    <e v="#N/A"/>
    <m/>
    <m/>
    <s v="Demande d’admission"/>
    <m/>
    <x v="0"/>
    <x v="0"/>
    <m/>
    <x v="0"/>
    <m/>
    <m/>
    <m/>
    <m/>
    <x v="1"/>
    <x v="0"/>
    <m/>
    <s v="Non renseigné"/>
    <s v="Non renseigné"/>
    <s v="Non renseigné"/>
    <s v="Non renseigné"/>
    <s v="Non renseigné"/>
    <s v="Non renseigné"/>
    <s v="Non renseigné"/>
    <s v="Non renseigné"/>
    <s v="Non renseigné"/>
    <d v="2007-05-02T00:00:00"/>
    <x v="10"/>
    <x v="6"/>
    <m/>
    <m/>
    <m/>
    <m/>
    <x v="1"/>
    <s v="Admission administrative"/>
    <m/>
    <m/>
    <m/>
    <m/>
    <m/>
    <m/>
    <m/>
    <m/>
    <m/>
    <m/>
    <m/>
    <m/>
    <m/>
    <m/>
    <m/>
    <m/>
    <m/>
    <m/>
    <m/>
    <m/>
    <m/>
    <m/>
    <m/>
    <m/>
    <m/>
    <m/>
    <m/>
    <m/>
    <m/>
    <m/>
    <m/>
    <m/>
    <m/>
    <m/>
    <m/>
    <m/>
    <m/>
    <m/>
    <m/>
    <m/>
    <m/>
    <m/>
  </r>
  <r>
    <s v="ACC-AGL-IM-04"/>
    <m/>
    <m/>
    <x v="4"/>
    <s v="ACC-AGL-IM-045"/>
    <s v="DT AP PAT 072"/>
    <e v="#N/A"/>
    <m/>
    <m/>
    <s v="Demande d’admission"/>
    <m/>
    <x v="0"/>
    <x v="0"/>
    <m/>
    <x v="0"/>
    <m/>
    <m/>
    <m/>
    <m/>
    <x v="1"/>
    <x v="0"/>
    <m/>
    <s v="Non renseigné"/>
    <s v="Non renseigné"/>
    <s v="Non renseigné"/>
    <s v="Non renseigné"/>
    <s v="Non renseigné"/>
    <s v="Non renseigné"/>
    <s v="Non renseigné"/>
    <s v="Non renseigné"/>
    <s v="Non renseigné"/>
    <d v="2009-07-17T00:00:00"/>
    <x v="2"/>
    <x v="8"/>
    <m/>
    <m/>
    <m/>
    <m/>
    <x v="1"/>
    <s v="Admission administrative"/>
    <m/>
    <m/>
    <m/>
    <m/>
    <m/>
    <m/>
    <m/>
    <m/>
    <m/>
    <m/>
    <m/>
    <m/>
    <m/>
    <m/>
    <m/>
    <m/>
    <m/>
    <m/>
    <m/>
    <m/>
    <m/>
    <m/>
    <m/>
    <m/>
    <m/>
    <m/>
    <m/>
    <m/>
    <m/>
    <m/>
    <m/>
    <m/>
    <m/>
    <m/>
    <m/>
    <m/>
    <m/>
    <m/>
    <m/>
    <m/>
    <m/>
    <m/>
  </r>
  <r>
    <s v="ACC-AGL-IM-04"/>
    <m/>
    <m/>
    <x v="5"/>
    <s v="ACC-AGL-IM-046"/>
    <s v="DT AP PAT 072"/>
    <e v="#N/A"/>
    <m/>
    <m/>
    <s v="Demande d’admission"/>
    <m/>
    <x v="0"/>
    <x v="0"/>
    <m/>
    <x v="0"/>
    <m/>
    <m/>
    <m/>
    <m/>
    <x v="1"/>
    <x v="0"/>
    <m/>
    <s v="Non renseigné"/>
    <s v="Non renseigné"/>
    <s v="Non renseigné"/>
    <s v="Non renseigné"/>
    <s v="Non renseigné"/>
    <s v="Non renseigné"/>
    <s v="Non renseigné"/>
    <s v="Non renseigné"/>
    <s v="Non renseigné"/>
    <d v="2011-01-12T00:00:00"/>
    <x v="8"/>
    <x v="1"/>
    <m/>
    <m/>
    <m/>
    <m/>
    <x v="1"/>
    <s v="Admission administrative"/>
    <m/>
    <m/>
    <m/>
    <m/>
    <m/>
    <m/>
    <m/>
    <m/>
    <m/>
    <m/>
    <m/>
    <m/>
    <m/>
    <m/>
    <m/>
    <m/>
    <m/>
    <m/>
    <m/>
    <m/>
    <m/>
    <m/>
    <m/>
    <m/>
    <m/>
    <m/>
    <m/>
    <m/>
    <m/>
    <m/>
    <m/>
    <m/>
    <m/>
    <m/>
    <m/>
    <m/>
    <m/>
    <m/>
    <m/>
    <m/>
    <m/>
    <m/>
  </r>
  <r>
    <s v="ACC-AGL-IM-04"/>
    <m/>
    <m/>
    <x v="6"/>
    <s v="ACC-AGL-IM-047"/>
    <s v="DT AP PAT 072"/>
    <e v="#N/A"/>
    <m/>
    <m/>
    <s v="Demande d’admission"/>
    <m/>
    <x v="0"/>
    <x v="0"/>
    <m/>
    <x v="0"/>
    <m/>
    <m/>
    <m/>
    <m/>
    <x v="1"/>
    <x v="0"/>
    <m/>
    <s v="Non renseigné"/>
    <s v="Non renseigné"/>
    <s v="Non renseigné"/>
    <s v="Non renseigné"/>
    <s v="Non renseigné"/>
    <s v="Non renseigné"/>
    <s v="Non renseigné"/>
    <s v="Non renseigné"/>
    <s v="Non renseigné"/>
    <d v="2011-03-02T00:00:00"/>
    <x v="1"/>
    <x v="1"/>
    <m/>
    <m/>
    <m/>
    <m/>
    <x v="1"/>
    <s v="Admission administrative"/>
    <m/>
    <m/>
    <m/>
    <m/>
    <m/>
    <m/>
    <m/>
    <m/>
    <m/>
    <m/>
    <m/>
    <m/>
    <m/>
    <m/>
    <m/>
    <m/>
    <m/>
    <m/>
    <m/>
    <m/>
    <m/>
    <m/>
    <m/>
    <m/>
    <m/>
    <m/>
    <m/>
    <m/>
    <m/>
    <m/>
    <m/>
    <m/>
    <m/>
    <m/>
    <m/>
    <m/>
    <m/>
    <m/>
    <m/>
    <m/>
    <m/>
    <m/>
  </r>
  <r>
    <s v="ACC-AGL-IM-04"/>
    <m/>
    <m/>
    <x v="7"/>
    <s v="ACC-AGL-IM-048"/>
    <s v="DT AP PAT 072"/>
    <e v="#N/A"/>
    <m/>
    <m/>
    <s v="Demande d’admission"/>
    <m/>
    <x v="1"/>
    <x v="1"/>
    <m/>
    <x v="0"/>
    <m/>
    <m/>
    <m/>
    <m/>
    <x v="1"/>
    <x v="0"/>
    <m/>
    <s v="Non renseigné"/>
    <s v="Non renseigné"/>
    <s v="Non renseigné"/>
    <s v="Non renseigné"/>
    <s v="Non renseigné"/>
    <s v="Non renseigné"/>
    <s v="Non renseigné"/>
    <s v="Non renseigné"/>
    <s v="Non renseigné"/>
    <d v="2011-05-19T00:00:00"/>
    <x v="10"/>
    <x v="1"/>
    <m/>
    <s v=""/>
    <s v=""/>
    <m/>
    <x v="1"/>
    <s v="Admission administrative"/>
    <m/>
    <m/>
    <m/>
    <m/>
    <m/>
    <m/>
    <m/>
    <m/>
    <m/>
    <m/>
    <m/>
    <m/>
    <m/>
    <m/>
    <m/>
    <m/>
    <m/>
    <m/>
    <m/>
    <m/>
    <m/>
    <m/>
    <m/>
    <m/>
    <m/>
    <m/>
    <m/>
    <m/>
    <m/>
    <m/>
    <m/>
    <m/>
    <m/>
    <m/>
    <m/>
    <m/>
    <m/>
    <m/>
    <m/>
    <m/>
    <m/>
    <m/>
  </r>
  <r>
    <s v="ACC-AGL-IM-04"/>
    <m/>
    <m/>
    <x v="8"/>
    <s v="ACC-AGL-IM-049"/>
    <s v="DT AP PAT 073"/>
    <e v="#N/A"/>
    <m/>
    <m/>
    <s v="Demande d'admission"/>
    <m/>
    <x v="1"/>
    <x v="1"/>
    <s v="CD"/>
    <x v="0"/>
    <m/>
    <m/>
    <m/>
    <m/>
    <x v="1"/>
    <x v="0"/>
    <m/>
    <s v="C. DEAU"/>
    <d v="2013-02-01T00:00:00"/>
    <m/>
    <m/>
    <s v="C. DEAU"/>
    <d v="2013-02-01T00:00:00"/>
    <m/>
    <s v="C. DEAU"/>
    <d v="2013-02-01T00:00:00"/>
    <d v="2013-02-01T00:00:00"/>
    <x v="11"/>
    <x v="9"/>
    <m/>
    <s v=""/>
    <s v=""/>
    <m/>
    <x v="1"/>
    <s v="Admission administrative"/>
    <m/>
    <m/>
    <m/>
    <m/>
    <m/>
    <m/>
    <m/>
    <m/>
    <m/>
    <m/>
    <m/>
    <m/>
    <m/>
    <m/>
    <m/>
    <m/>
    <m/>
    <m/>
    <m/>
    <m/>
    <m/>
    <m/>
    <m/>
    <m/>
    <m/>
    <m/>
    <m/>
    <m/>
    <m/>
    <m/>
    <m/>
    <m/>
    <m/>
    <m/>
    <m/>
    <m/>
    <m/>
    <m/>
    <m/>
    <m/>
    <m/>
    <m/>
  </r>
  <r>
    <s v="ACC-AGL-IM-04 GCS"/>
    <m/>
    <m/>
    <x v="9"/>
    <s v="ACC-AGL-IM-04 GCS10"/>
    <s v="DT AP PAT 074"/>
    <e v="#N/A"/>
    <m/>
    <m/>
    <s v="Demande d'admission"/>
    <m/>
    <x v="1"/>
    <x v="1"/>
    <s v="CD"/>
    <x v="0"/>
    <m/>
    <m/>
    <m/>
    <m/>
    <x v="1"/>
    <x v="1"/>
    <m/>
    <s v="E. LAUBERTAUX"/>
    <d v="2013-06-04T00:00:00"/>
    <m/>
    <m/>
    <s v="C. DEAU"/>
    <d v="2013-06-04T00:00:00"/>
    <m/>
    <s v="C. DEAU"/>
    <d v="2013-06-04T00:00:00"/>
    <d v="2013-06-11T00:00:00"/>
    <x v="4"/>
    <x v="9"/>
    <m/>
    <s v=""/>
    <s v=""/>
    <m/>
    <x v="1"/>
    <s v="Admission administrative"/>
    <m/>
    <m/>
    <m/>
    <m/>
    <m/>
    <m/>
    <m/>
    <m/>
    <m/>
    <m/>
    <m/>
    <m/>
    <m/>
    <m/>
    <m/>
    <m/>
    <m/>
    <m/>
    <m/>
    <m/>
    <m/>
    <m/>
    <m/>
    <m/>
    <m/>
    <m/>
    <m/>
    <m/>
    <m/>
    <m/>
    <m/>
    <m/>
    <m/>
    <m/>
    <m/>
    <m/>
    <m/>
    <m/>
    <m/>
    <m/>
    <m/>
    <m/>
  </r>
  <r>
    <s v="ACC-AGL-IM-05"/>
    <m/>
    <m/>
    <x v="0"/>
    <s v="ACC-AGL-IM-051"/>
    <s v="DT AP PAT 081"/>
    <e v="#N/A"/>
    <m/>
    <m/>
    <s v="Recensement des dysfonctionnements sur la demande d’admission"/>
    <m/>
    <x v="1"/>
    <x v="1"/>
    <m/>
    <x v="0"/>
    <m/>
    <m/>
    <m/>
    <m/>
    <x v="0"/>
    <x v="1"/>
    <m/>
    <s v="Non renseigné"/>
    <d v="2009-06-30T00:00:00"/>
    <m/>
    <m/>
    <s v="Non renseigné"/>
    <d v="2009-06-30T00:00:00"/>
    <m/>
    <s v="Non renseigné"/>
    <d v="2009-06-30T00:00:00"/>
    <d v="2009-06-30T00:00:00"/>
    <x v="4"/>
    <x v="8"/>
    <m/>
    <s v=""/>
    <s v=""/>
    <m/>
    <x v="1"/>
    <s v="Admission administrative"/>
    <m/>
    <m/>
    <m/>
    <m/>
    <m/>
    <m/>
    <m/>
    <m/>
    <m/>
    <m/>
    <m/>
    <m/>
    <m/>
    <m/>
    <m/>
    <m/>
    <m/>
    <m/>
    <m/>
    <m/>
    <m/>
    <m/>
    <m/>
    <m/>
    <m/>
    <m/>
    <m/>
    <m/>
    <m/>
    <m/>
    <m/>
    <m/>
    <m/>
    <m/>
    <m/>
    <m/>
    <m/>
    <m/>
    <m/>
    <m/>
    <m/>
    <m/>
  </r>
  <r>
    <s v="ACC-AGL-IM-05"/>
    <m/>
    <m/>
    <x v="1"/>
    <s v="ACC-AGL-IM-052"/>
    <s v="DT AP PAT 082"/>
    <e v="#N/A"/>
    <m/>
    <m/>
    <s v="Recensement des dysfonctionnements sur la demande d’admission"/>
    <d v="2012-04-04T00:00:00"/>
    <x v="8"/>
    <x v="6"/>
    <s v="SB"/>
    <x v="0"/>
    <m/>
    <m/>
    <m/>
    <m/>
    <x v="1"/>
    <x v="5"/>
    <m/>
    <s v="S. BILLON"/>
    <d v="2011-02-17T00:00:00"/>
    <s v="C.Lacker"/>
    <m/>
    <m/>
    <m/>
    <m/>
    <m/>
    <m/>
    <m/>
    <x v="9"/>
    <x v="11"/>
    <m/>
    <m/>
    <m/>
    <m/>
    <x v="1"/>
    <s v="Admission administrative"/>
    <m/>
    <m/>
    <m/>
    <m/>
    <m/>
    <m/>
    <m/>
    <m/>
    <m/>
    <m/>
    <m/>
    <m/>
    <m/>
    <m/>
    <m/>
    <m/>
    <m/>
    <m/>
    <m/>
    <m/>
    <m/>
    <m/>
    <m/>
    <m/>
    <m/>
    <m/>
    <m/>
    <m/>
    <m/>
    <m/>
    <m/>
    <m/>
    <m/>
    <m/>
    <m/>
    <m/>
    <m/>
    <m/>
    <m/>
    <m/>
    <m/>
    <m/>
  </r>
  <r>
    <s v="ACC-APE-PR-01"/>
    <m/>
    <m/>
    <x v="0"/>
    <s v="ACC-APE-PR-011"/>
    <s v="DT AP PAT 091"/>
    <e v="#N/A"/>
    <m/>
    <m/>
    <s v="Accueil et encadrement de la nouvelle aide-hôtelière"/>
    <m/>
    <x v="1"/>
    <x v="1"/>
    <m/>
    <x v="0"/>
    <m/>
    <m/>
    <m/>
    <m/>
    <x v="1"/>
    <x v="1"/>
    <m/>
    <s v="N.Colnat_x000a_F.Chesnet"/>
    <d v="2004-03-31T00:00:00"/>
    <m/>
    <m/>
    <s v="J.Wolff_x000a_JF Levy"/>
    <d v="2004-07-26T00:00:00"/>
    <m/>
    <s v="C.Deau"/>
    <d v="2004-08-07T00:00:00"/>
    <d v="2004-11-16T00:00:00"/>
    <x v="5"/>
    <x v="12"/>
    <m/>
    <s v=""/>
    <s v=""/>
    <m/>
    <x v="3"/>
    <s v="Accueil nouvel arrivant"/>
    <m/>
    <m/>
    <m/>
    <m/>
    <m/>
    <m/>
    <m/>
    <m/>
    <m/>
    <m/>
    <m/>
    <m/>
    <m/>
    <m/>
    <m/>
    <m/>
    <m/>
    <m/>
    <m/>
    <m/>
    <m/>
    <m/>
    <m/>
    <m/>
    <m/>
    <m/>
    <m/>
    <m/>
    <m/>
    <m/>
    <m/>
    <m/>
    <m/>
    <m/>
    <m/>
    <m/>
    <m/>
    <m/>
    <m/>
    <m/>
    <m/>
    <m/>
  </r>
  <r>
    <s v="ACC-APE-MO-01"/>
    <m/>
    <m/>
    <x v="0"/>
    <s v="ACC-APE-MO-011"/>
    <s v="DT AP PAT 111"/>
    <e v="#N/A"/>
    <m/>
    <m/>
    <s v="Présentation d’accueil de la nouvelle aide-hôtelière"/>
    <m/>
    <x v="1"/>
    <x v="1"/>
    <m/>
    <x v="0"/>
    <m/>
    <m/>
    <m/>
    <m/>
    <x v="0"/>
    <x v="1"/>
    <m/>
    <s v="N.Colnat_x000a_F.Chesnet"/>
    <d v="2004-05-06T00:00:00"/>
    <m/>
    <m/>
    <s v="J.Wolff_x000a_JF Levy"/>
    <d v="2004-07-26T00:00:00"/>
    <m/>
    <s v="C.Deau"/>
    <d v="2004-08-07T00:00:00"/>
    <d v="2004-11-16T00:00:00"/>
    <x v="5"/>
    <x v="12"/>
    <m/>
    <s v=""/>
    <s v=""/>
    <m/>
    <x v="3"/>
    <s v="Accueil nouvel arrivant"/>
    <m/>
    <m/>
    <m/>
    <m/>
    <m/>
    <m/>
    <m/>
    <m/>
    <m/>
    <m/>
    <m/>
    <m/>
    <m/>
    <m/>
    <m/>
    <m/>
    <m/>
    <m/>
    <m/>
    <m/>
    <m/>
    <m/>
    <m/>
    <m/>
    <m/>
    <m/>
    <m/>
    <m/>
    <m/>
    <m/>
    <m/>
    <m/>
    <m/>
    <m/>
    <m/>
    <m/>
    <m/>
    <m/>
    <m/>
    <m/>
    <m/>
    <m/>
  </r>
  <r>
    <s v="ACC-APE-MO-02"/>
    <m/>
    <m/>
    <x v="0"/>
    <s v="ACC-APE-MO-021"/>
    <s v="DT AP PAT 112"/>
    <e v="#N/A"/>
    <n v="2013"/>
    <m/>
    <s v="Bilan du travail de la nouvelle aide-hôtelière"/>
    <m/>
    <x v="1"/>
    <x v="1"/>
    <m/>
    <x v="0"/>
    <m/>
    <m/>
    <m/>
    <m/>
    <x v="0"/>
    <x v="1"/>
    <m/>
    <s v="N.Colnat_x000a_F.Chesnet"/>
    <d v="2004-05-06T00:00:00"/>
    <m/>
    <m/>
    <s v="J.Wolff_x000a_JF Levy"/>
    <d v="2004-07-26T00:00:00"/>
    <m/>
    <s v="C.Deau"/>
    <d v="2004-08-07T00:00:00"/>
    <d v="2004-11-16T00:00:00"/>
    <x v="5"/>
    <x v="12"/>
    <m/>
    <s v=""/>
    <s v=""/>
    <m/>
    <x v="3"/>
    <s v="Accueil nouvel arrivant"/>
    <m/>
    <m/>
    <m/>
    <m/>
    <m/>
    <m/>
    <m/>
    <m/>
    <m/>
    <m/>
    <m/>
    <m/>
    <m/>
    <m/>
    <m/>
    <m/>
    <m/>
    <m/>
    <m/>
    <m/>
    <m/>
    <m/>
    <m/>
    <m/>
    <m/>
    <m/>
    <m/>
    <m/>
    <m/>
    <m/>
    <m/>
    <m/>
    <m/>
    <m/>
    <m/>
    <m/>
    <m/>
    <m/>
    <m/>
    <m/>
    <m/>
    <m/>
  </r>
  <r>
    <s v="ACC-APE-IM-02"/>
    <m/>
    <m/>
    <x v="0"/>
    <s v="ACC-APE-IM-021"/>
    <s v="DT AP PAT 121"/>
    <e v="#N/A"/>
    <m/>
    <m/>
    <s v="Livret d’accueil du personnel de l’Ambulatoire"/>
    <m/>
    <x v="1"/>
    <x v="1"/>
    <m/>
    <x v="0"/>
    <m/>
    <m/>
    <m/>
    <m/>
    <x v="0"/>
    <x v="1"/>
    <m/>
    <s v="Groupe de travail nouvel arrivant"/>
    <d v="2011-11-14T00:00:00"/>
    <m/>
    <m/>
    <s v="AMT"/>
    <d v="2011-11-14T00:00:00"/>
    <m/>
    <s v="AMT"/>
    <d v="2011-11-14T00:00:00"/>
    <d v="2011-02-09T00:00:00"/>
    <x v="11"/>
    <x v="1"/>
    <m/>
    <s v=""/>
    <s v=""/>
    <m/>
    <x v="3"/>
    <s v="Accueil nouvel arrivant"/>
    <m/>
    <m/>
    <m/>
    <m/>
    <m/>
    <m/>
    <m/>
    <m/>
    <m/>
    <m/>
    <m/>
    <m/>
    <m/>
    <m/>
    <m/>
    <m/>
    <m/>
    <m/>
    <m/>
    <m/>
    <m/>
    <m/>
    <m/>
    <m/>
    <m/>
    <m/>
    <m/>
    <m/>
    <m/>
    <m/>
    <m/>
    <m/>
    <m/>
    <m/>
    <m/>
    <m/>
    <m/>
    <m/>
    <m/>
    <m/>
    <m/>
    <m/>
  </r>
  <r>
    <s v="ACC-APE-IM-03"/>
    <m/>
    <m/>
    <x v="0"/>
    <s v="Première admission"/>
    <n v="41432"/>
    <s v="juin"/>
    <n v="2013"/>
    <m/>
    <s v="Livret d’accueil du personnel de l’Hôtellerie"/>
    <m/>
    <x v="1"/>
    <x v="1"/>
    <m/>
    <x v="0"/>
    <m/>
    <m/>
    <m/>
    <m/>
    <x v="0"/>
    <x v="1"/>
    <m/>
    <s v="Groupe de travail nouvel arrivant"/>
    <d v="2011-11-14T00:00:00"/>
    <m/>
    <m/>
    <s v="AMT"/>
    <d v="2011-11-14T00:00:00"/>
    <m/>
    <s v="AMT"/>
    <d v="2011-11-14T00:00:00"/>
    <d v="2011-02-09T00:00:00"/>
    <x v="11"/>
    <x v="1"/>
    <d v="2013-06-07T00:00:00"/>
    <s v="juin"/>
    <n v="2013"/>
    <m/>
    <x v="3"/>
    <s v="Accueil nouvel arrivant"/>
    <m/>
    <m/>
    <m/>
    <m/>
    <m/>
    <m/>
    <m/>
    <m/>
    <m/>
    <m/>
    <m/>
    <m/>
    <m/>
    <m/>
    <m/>
    <m/>
    <m/>
    <m/>
    <m/>
    <m/>
    <m/>
    <m/>
    <m/>
    <m/>
    <m/>
    <m/>
    <m/>
    <m/>
    <m/>
    <m/>
    <m/>
    <m/>
    <m/>
    <m/>
    <m/>
    <m/>
    <m/>
    <m/>
    <m/>
    <m/>
    <m/>
    <m/>
  </r>
  <r>
    <s v="ACC-APE-IM-04"/>
    <m/>
    <m/>
    <x v="0"/>
    <s v="ACC-APE-IM-041"/>
    <s v="DT AP PAT 131"/>
    <e v="#N/A"/>
    <m/>
    <m/>
    <s v="Livret d’accueil du personnel d’Endoscopie"/>
    <m/>
    <x v="1"/>
    <x v="1"/>
    <m/>
    <x v="0"/>
    <m/>
    <m/>
    <m/>
    <m/>
    <x v="0"/>
    <x v="1"/>
    <m/>
    <s v="Groupe de travail nouvel arrivant"/>
    <d v="2011-11-14T00:00:00"/>
    <m/>
    <m/>
    <s v="AMT"/>
    <d v="2011-11-14T00:00:00"/>
    <m/>
    <s v="AMT"/>
    <d v="2011-11-14T00:00:00"/>
    <d v="2011-02-09T00:00:00"/>
    <x v="11"/>
    <x v="1"/>
    <m/>
    <s v=""/>
    <s v=""/>
    <m/>
    <x v="3"/>
    <s v="Accueil nouvel arrivant"/>
    <m/>
    <m/>
    <m/>
    <m/>
    <m/>
    <m/>
    <m/>
    <m/>
    <m/>
    <m/>
    <m/>
    <m/>
    <m/>
    <m/>
    <m/>
    <m/>
    <m/>
    <m/>
    <m/>
    <m/>
    <m/>
    <m/>
    <m/>
    <m/>
    <m/>
    <m/>
    <m/>
    <m/>
    <m/>
    <m/>
    <m/>
    <m/>
    <m/>
    <m/>
    <m/>
    <m/>
    <m/>
    <m/>
    <m/>
    <m/>
    <m/>
    <m/>
  </r>
  <r>
    <s v="ACC-APE-IM-05"/>
    <m/>
    <m/>
    <x v="0"/>
    <s v="ACC-APE-IM-051"/>
    <s v="DT AP PAT 132"/>
    <e v="#N/A"/>
    <m/>
    <m/>
    <s v="Livret d’accueil du personnel de Chirurgie"/>
    <m/>
    <x v="1"/>
    <x v="1"/>
    <m/>
    <x v="0"/>
    <m/>
    <m/>
    <m/>
    <m/>
    <x v="0"/>
    <x v="1"/>
    <m/>
    <s v="Groupe de travail nouvel arrivant"/>
    <d v="2011-11-14T00:00:00"/>
    <m/>
    <m/>
    <s v="AMT"/>
    <d v="2011-11-14T00:00:00"/>
    <m/>
    <s v="AMT"/>
    <d v="2011-11-14T00:00:00"/>
    <d v="2011-02-09T00:00:00"/>
    <x v="11"/>
    <x v="1"/>
    <m/>
    <s v=""/>
    <s v=""/>
    <m/>
    <x v="3"/>
    <s v="Accueil nouvel arrivant"/>
    <m/>
    <m/>
    <m/>
    <m/>
    <m/>
    <m/>
    <m/>
    <m/>
    <m/>
    <m/>
    <m/>
    <m/>
    <m/>
    <m/>
    <m/>
    <m/>
    <m/>
    <m/>
    <m/>
    <m/>
    <m/>
    <m/>
    <m/>
    <m/>
    <m/>
    <m/>
    <m/>
    <m/>
    <m/>
    <m/>
    <m/>
    <m/>
    <m/>
    <m/>
    <m/>
    <m/>
    <m/>
    <m/>
    <m/>
    <m/>
    <m/>
    <m/>
  </r>
  <r>
    <s v="ACC-APE-IM-06"/>
    <m/>
    <m/>
    <x v="0"/>
    <s v="ACC-APE-IM-061"/>
    <s v="DT AP PAT 151"/>
    <e v="#N/A"/>
    <m/>
    <m/>
    <s v="Livret d’accueil du personnel de Maternité"/>
    <m/>
    <x v="1"/>
    <x v="1"/>
    <m/>
    <x v="0"/>
    <m/>
    <m/>
    <m/>
    <m/>
    <x v="0"/>
    <x v="1"/>
    <m/>
    <s v="Groupe de travail nouvel arrivant"/>
    <d v="2011-11-14T00:00:00"/>
    <m/>
    <m/>
    <s v="AMT"/>
    <d v="2011-11-14T00:00:00"/>
    <m/>
    <s v="AMT"/>
    <d v="2011-11-14T00:00:00"/>
    <d v="2011-02-09T00:00:00"/>
    <x v="11"/>
    <x v="1"/>
    <m/>
    <s v=""/>
    <s v=""/>
    <m/>
    <x v="3"/>
    <s v="Accueil nouvel arrivant"/>
    <m/>
    <m/>
    <m/>
    <m/>
    <m/>
    <m/>
    <m/>
    <m/>
    <m/>
    <m/>
    <m/>
    <m/>
    <m/>
    <m/>
    <m/>
    <m/>
    <m/>
    <m/>
    <m/>
    <m/>
    <m/>
    <m/>
    <m/>
    <m/>
    <m/>
    <m/>
    <m/>
    <m/>
    <m/>
    <m/>
    <m/>
    <m/>
    <m/>
    <m/>
    <m/>
    <m/>
    <m/>
    <m/>
    <m/>
    <m/>
    <m/>
    <m/>
  </r>
  <r>
    <s v="ACC-APE-IM-07"/>
    <m/>
    <m/>
    <x v="0"/>
    <s v="ACC-APE-IM-071"/>
    <s v="DT AP PAT 161"/>
    <e v="#N/A"/>
    <m/>
    <m/>
    <s v="Livret d’accueil du personnel de Médecine"/>
    <m/>
    <x v="1"/>
    <x v="1"/>
    <m/>
    <x v="0"/>
    <m/>
    <m/>
    <m/>
    <m/>
    <x v="0"/>
    <x v="1"/>
    <m/>
    <s v="Groupe de travail nouvel arrivant"/>
    <d v="2011-11-14T00:00:00"/>
    <m/>
    <m/>
    <s v="AMT"/>
    <d v="2011-11-14T00:00:00"/>
    <m/>
    <s v="AMT"/>
    <d v="2011-11-14T00:00:00"/>
    <d v="2011-02-09T00:00:00"/>
    <x v="11"/>
    <x v="1"/>
    <d v="2012-10-25T00:00:00"/>
    <s v="octobre"/>
    <n v="2012"/>
    <m/>
    <x v="3"/>
    <s v="Accueil nouvel arrivant"/>
    <m/>
    <m/>
    <m/>
    <m/>
    <m/>
    <m/>
    <m/>
    <m/>
    <m/>
    <m/>
    <m/>
    <m/>
    <m/>
    <m/>
    <m/>
    <m/>
    <m/>
    <m/>
    <m/>
    <m/>
    <m/>
    <m/>
    <m/>
    <m/>
    <m/>
    <m/>
    <m/>
    <m/>
    <m/>
    <m/>
    <m/>
    <m/>
    <m/>
    <m/>
    <m/>
    <m/>
    <m/>
    <m/>
    <m/>
    <m/>
    <m/>
    <m/>
  </r>
  <r>
    <s v="ACC-APE-IM-08"/>
    <m/>
    <m/>
    <x v="0"/>
    <s v="Info et plaquette douche pré-opératoire patient"/>
    <n v="41207"/>
    <s v="octobre"/>
    <n v="2012"/>
    <m/>
    <s v="Livret d’accueil du personnel d’USC"/>
    <m/>
    <x v="1"/>
    <x v="1"/>
    <m/>
    <x v="0"/>
    <m/>
    <m/>
    <m/>
    <m/>
    <x v="0"/>
    <x v="1"/>
    <m/>
    <s v="Groupe de travail nouvel arrivant"/>
    <d v="2011-11-14T00:00:00"/>
    <m/>
    <m/>
    <s v="AMT"/>
    <d v="2011-11-14T00:00:00"/>
    <m/>
    <s v="AMT"/>
    <d v="2011-11-14T00:00:00"/>
    <d v="2011-02-09T00:00:00"/>
    <x v="11"/>
    <x v="1"/>
    <m/>
    <m/>
    <m/>
    <m/>
    <x v="3"/>
    <s v="Accueil nouvel arrivant"/>
    <m/>
    <m/>
    <m/>
    <m/>
    <m/>
    <m/>
    <m/>
    <m/>
    <m/>
    <m/>
    <m/>
    <m/>
    <m/>
    <m/>
    <m/>
    <m/>
    <m/>
    <m/>
    <m/>
    <m/>
    <m/>
    <m/>
    <m/>
    <m/>
    <m/>
    <m/>
    <m/>
    <m/>
    <m/>
    <m/>
    <m/>
    <m/>
    <m/>
    <m/>
    <m/>
    <m/>
    <m/>
    <m/>
    <m/>
    <m/>
    <m/>
    <m/>
  </r>
  <r>
    <s v="ACC-APE-IM-09"/>
    <m/>
    <m/>
    <x v="0"/>
    <m/>
    <m/>
    <m/>
    <m/>
    <m/>
    <s v="Livret d'accueil stagiare"/>
    <m/>
    <x v="0"/>
    <x v="0"/>
    <m/>
    <x v="0"/>
    <d v="2014-02-20T00:00:00"/>
    <s v="D.Charpentier"/>
    <m/>
    <m/>
    <x v="0"/>
    <x v="5"/>
    <m/>
    <s v="AMT"/>
    <d v="2014-02-20T00:00:00"/>
    <s v="AMT"/>
    <m/>
    <m/>
    <m/>
    <m/>
    <m/>
    <m/>
    <m/>
    <x v="9"/>
    <x v="14"/>
    <m/>
    <m/>
    <m/>
    <m/>
    <x v="0"/>
    <m/>
    <m/>
    <m/>
    <m/>
    <m/>
    <m/>
    <m/>
    <m/>
    <m/>
    <m/>
    <m/>
    <m/>
    <m/>
    <m/>
    <m/>
    <m/>
    <m/>
    <m/>
    <m/>
    <m/>
    <m/>
    <m/>
    <m/>
    <m/>
    <m/>
    <m/>
    <m/>
    <m/>
    <m/>
    <m/>
    <m/>
    <m/>
    <m/>
    <m/>
    <m/>
    <m/>
    <m/>
    <m/>
    <m/>
    <m/>
    <m/>
    <m/>
    <m/>
  </r>
  <r>
    <s v="ACC-APF-PR-01"/>
    <m/>
    <m/>
    <x v="0"/>
    <s v="ACC-APF-PR-011"/>
    <s v="DT AP PAT 171"/>
    <e v="#N/A"/>
    <m/>
    <m/>
    <s v="Accueil d’un accompagnant"/>
    <d v="2001-06-07T00:00:00"/>
    <x v="3"/>
    <x v="2"/>
    <s v="S. ADJEDJ"/>
    <x v="0"/>
    <m/>
    <m/>
    <m/>
    <s v="Description de l'organisation à mettre en place pour l'accueil de l'accompagnant (repas, lit)"/>
    <x v="0"/>
    <x v="0"/>
    <m/>
    <s v="S. ADJEDJ"/>
    <d v="2001-06-07T00:00:00"/>
    <m/>
    <m/>
    <m/>
    <m/>
    <m/>
    <m/>
    <m/>
    <d v="2011-06-07T00:00:00"/>
    <x v="4"/>
    <x v="1"/>
    <m/>
    <s v=""/>
    <s v=""/>
    <m/>
    <x v="1"/>
    <s v="Admission administrative"/>
    <m/>
    <m/>
    <m/>
    <m/>
    <m/>
    <m/>
    <m/>
    <m/>
    <m/>
    <m/>
    <m/>
    <m/>
    <m/>
    <m/>
    <m/>
    <m/>
    <m/>
    <m/>
    <m/>
    <m/>
    <m/>
    <m/>
    <m/>
    <m/>
    <m/>
    <m/>
    <m/>
    <m/>
    <m/>
    <m/>
    <m/>
    <m/>
    <m/>
    <m/>
    <m/>
    <m/>
    <m/>
    <m/>
    <m/>
    <m/>
    <m/>
    <m/>
  </r>
  <r>
    <s v="ACC-APF-PR-01"/>
    <m/>
    <m/>
    <x v="1"/>
    <s v="ACC-APF-PR-012"/>
    <s v="DT AP PAT 171"/>
    <e v="#N/A"/>
    <m/>
    <m/>
    <s v="Accueil d’un accompagnant"/>
    <d v="2013-09-06T00:00:00"/>
    <x v="4"/>
    <x v="4"/>
    <s v="C. NIANG"/>
    <x v="0"/>
    <m/>
    <s v="V. ROESCH"/>
    <m/>
    <s v="Description de l'organisation à mettre en place pour l'accueil de l'accompagnant (repas, lit)"/>
    <x v="1"/>
    <x v="1"/>
    <m/>
    <s v="C. NIANG"/>
    <d v="2013-09-06T00:00:00"/>
    <m/>
    <m/>
    <s v="S. ADJEDJ "/>
    <d v="2013-09-30T00:00:00"/>
    <m/>
    <s v="C. DEAU"/>
    <d v="2013-10-02T00:00:00"/>
    <d v="2013-10-11T00:00:00"/>
    <x v="0"/>
    <x v="9"/>
    <m/>
    <s v=""/>
    <s v=""/>
    <m/>
    <x v="1"/>
    <s v="Admission administrative"/>
    <m/>
    <m/>
    <m/>
    <m/>
    <m/>
    <m/>
    <m/>
    <m/>
    <m/>
    <m/>
    <m/>
    <m/>
    <m/>
    <m/>
    <m/>
    <m/>
    <m/>
    <m/>
    <m/>
    <m/>
    <m/>
    <m/>
    <m/>
    <m/>
    <m/>
    <m/>
    <m/>
    <m/>
    <m/>
    <m/>
    <m/>
    <m/>
    <m/>
    <m/>
    <m/>
    <m/>
    <m/>
    <m/>
    <m/>
    <m/>
    <m/>
    <m/>
  </r>
  <r>
    <s v="ACC-APF-PR-02"/>
    <m/>
    <m/>
    <x v="0"/>
    <s v="ACC-APF-PR-021"/>
    <s v="DT AP PAT 171"/>
    <e v="#N/A"/>
    <m/>
    <m/>
    <s v="Accueil d’un patient dans l’unité de soins"/>
    <m/>
    <x v="1"/>
    <x v="1"/>
    <m/>
    <x v="0"/>
    <m/>
    <m/>
    <m/>
    <m/>
    <x v="0"/>
    <x v="1"/>
    <m/>
    <s v="Surveillantes US"/>
    <d v="2002-05-17T00:00:00"/>
    <m/>
    <m/>
    <s v="J.Wolff_x000a_JF Levy"/>
    <d v="2002-11-06T00:00:00"/>
    <m/>
    <s v="ESCHENBRENNER"/>
    <d v="2002-11-08T00:00:00"/>
    <d v="2002-05-17T00:00:00"/>
    <x v="10"/>
    <x v="0"/>
    <m/>
    <s v=""/>
    <s v=""/>
    <m/>
    <x v="1"/>
    <s v="Admission soignante"/>
    <m/>
    <m/>
    <m/>
    <m/>
    <m/>
    <m/>
    <m/>
    <m/>
    <m/>
    <m/>
    <m/>
    <m/>
    <m/>
    <m/>
    <m/>
    <m/>
    <m/>
    <m/>
    <m/>
    <m/>
    <m/>
    <m/>
    <m/>
    <m/>
    <m/>
    <m/>
    <m/>
    <m/>
    <m/>
    <m/>
    <m/>
    <m/>
    <m/>
    <m/>
    <m/>
    <m/>
    <m/>
    <m/>
    <m/>
    <m/>
    <m/>
    <m/>
  </r>
  <r>
    <s v="ACC-APF-PR-02"/>
    <m/>
    <m/>
    <x v="1"/>
    <s v="ACC-APF-PR-022"/>
    <s v="DT AP PAT 171"/>
    <e v="#N/A"/>
    <m/>
    <m/>
    <s v="Accueil d’un patient dans l’unité de soins"/>
    <d v="2010-04-04T00:00:00"/>
    <x v="8"/>
    <x v="7"/>
    <s v="CS"/>
    <x v="0"/>
    <m/>
    <m/>
    <m/>
    <m/>
    <x v="1"/>
    <x v="5"/>
    <m/>
    <s v="Service chururgie"/>
    <d v="2011-02-23T00:00:00"/>
    <s v="AMT"/>
    <m/>
    <m/>
    <m/>
    <m/>
    <m/>
    <m/>
    <m/>
    <x v="9"/>
    <x v="11"/>
    <m/>
    <s v=""/>
    <s v=""/>
    <m/>
    <x v="1"/>
    <s v="Admission soignante"/>
    <m/>
    <m/>
    <m/>
    <m/>
    <m/>
    <m/>
    <m/>
    <m/>
    <m/>
    <m/>
    <m/>
    <m/>
    <m/>
    <m/>
    <m/>
    <m/>
    <m/>
    <m/>
    <m/>
    <m/>
    <m/>
    <m/>
    <m/>
    <m/>
    <m/>
    <m/>
    <m/>
    <m/>
    <m/>
    <m/>
    <m/>
    <m/>
    <m/>
    <m/>
    <m/>
    <m/>
    <m/>
    <m/>
    <m/>
    <m/>
    <m/>
    <m/>
  </r>
  <r>
    <s v="ACC-APF-PR-03"/>
    <m/>
    <m/>
    <x v="0"/>
    <s v="ACC-APF-PR-031"/>
    <s v="DT AP PAT 171"/>
    <e v="#N/A"/>
    <m/>
    <m/>
    <s v="Accueil d’un patient dans l’USC après une intervention programmée"/>
    <m/>
    <x v="1"/>
    <x v="1"/>
    <m/>
    <x v="0"/>
    <m/>
    <m/>
    <m/>
    <m/>
    <x v="0"/>
    <x v="1"/>
    <m/>
    <s v="Mme LUTZ"/>
    <d v="2002-04-08T00:00:00"/>
    <m/>
    <m/>
    <s v="B.Margogne"/>
    <d v="2004-06-04T00:00:00"/>
    <m/>
    <s v="C.Deau"/>
    <d v="2004-06-07T00:00:00"/>
    <d v="2002-04-08T00:00:00"/>
    <x v="7"/>
    <x v="0"/>
    <m/>
    <s v=""/>
    <s v=""/>
    <m/>
    <x v="1"/>
    <s v="Admission soignante"/>
    <m/>
    <m/>
    <m/>
    <m/>
    <m/>
    <m/>
    <m/>
    <m/>
    <m/>
    <m/>
    <m/>
    <m/>
    <m/>
    <m/>
    <m/>
    <m/>
    <m/>
    <m/>
    <m/>
    <m/>
    <m/>
    <m/>
    <m/>
    <m/>
    <m/>
    <m/>
    <m/>
    <m/>
    <m/>
    <m/>
    <m/>
    <m/>
    <m/>
    <m/>
    <m/>
    <m/>
    <m/>
    <m/>
    <m/>
    <m/>
    <m/>
    <m/>
  </r>
  <r>
    <s v="ACC-APF-PR-04"/>
    <m/>
    <m/>
    <x v="0"/>
    <s v="ACC-APF-PR-041"/>
    <s v="DT AP PAT 171"/>
    <e v="#N/A"/>
    <m/>
    <m/>
    <s v="Recueil de la satisfaction du patient et de son entourage"/>
    <m/>
    <x v="1"/>
    <x v="1"/>
    <m/>
    <x v="0"/>
    <m/>
    <m/>
    <m/>
    <m/>
    <x v="0"/>
    <x v="1"/>
    <m/>
    <s v="V.Roesch"/>
    <d v="2010-12-10T00:00:00"/>
    <m/>
    <m/>
    <s v="G.Lohr"/>
    <d v="2011-02-24T00:00:00"/>
    <m/>
    <s v="AMT"/>
    <d v="2011-02-24T00:00:00"/>
    <d v="2011-04-08T00:00:00"/>
    <x v="7"/>
    <x v="1"/>
    <m/>
    <s v=""/>
    <s v=""/>
    <m/>
    <x v="4"/>
    <s v="Satisfaction patient"/>
    <m/>
    <m/>
    <m/>
    <m/>
    <m/>
    <m/>
    <m/>
    <m/>
    <m/>
    <m/>
    <m/>
    <m/>
    <m/>
    <m/>
    <m/>
    <m/>
    <m/>
    <m/>
    <m/>
    <m/>
    <m/>
    <m/>
    <m/>
    <m/>
    <m/>
    <m/>
    <m/>
    <m/>
    <m/>
    <m/>
    <m/>
    <m/>
    <m/>
    <m/>
    <m/>
    <m/>
    <m/>
    <m/>
    <m/>
    <m/>
    <m/>
    <m/>
  </r>
  <r>
    <s v="ACC-APF-PR-05"/>
    <m/>
    <m/>
    <x v="0"/>
    <s v="ACC-APF-PR-051"/>
    <s v="DT AP PAT 172"/>
    <e v="#N/A"/>
    <m/>
    <m/>
    <s v="Information du patient à la suite d’un évènement porteur de risque"/>
    <m/>
    <x v="1"/>
    <x v="1"/>
    <m/>
    <x v="0"/>
    <m/>
    <m/>
    <m/>
    <m/>
    <x v="0"/>
    <x v="1"/>
    <m/>
    <s v="AMT"/>
    <d v="2011-04-04T00:00:00"/>
    <m/>
    <m/>
    <s v="Dr Hamid_x000a_G.Lohr_x000a_"/>
    <d v="2011-04-12T00:00:00"/>
    <m/>
    <s v="AMT"/>
    <d v="2011-04-14T00:00:00"/>
    <d v="2012-01-19T00:00:00"/>
    <x v="8"/>
    <x v="10"/>
    <m/>
    <s v=""/>
    <s v=""/>
    <m/>
    <x v="4"/>
    <s v="Information patient"/>
    <m/>
    <m/>
    <m/>
    <m/>
    <m/>
    <m/>
    <m/>
    <m/>
    <m/>
    <m/>
    <m/>
    <m/>
    <m/>
    <m/>
    <m/>
    <m/>
    <m/>
    <m/>
    <m/>
    <m/>
    <m/>
    <m/>
    <m/>
    <m/>
    <m/>
    <m/>
    <m/>
    <m/>
    <m/>
    <m/>
    <m/>
    <m/>
    <m/>
    <m/>
    <m/>
    <m/>
    <m/>
    <m/>
    <m/>
    <m/>
    <m/>
    <m/>
  </r>
  <r>
    <s v="ACC-APF-PR-06"/>
    <m/>
    <m/>
    <x v="0"/>
    <s v="ACC-APF-PR-061"/>
    <m/>
    <m/>
    <m/>
    <m/>
    <s v="Guide d'information du patient"/>
    <d v="2013-10-26T00:00:00"/>
    <x v="9"/>
    <x v="4"/>
    <s v="AMT"/>
    <x v="1"/>
    <d v="2013-11-27T00:00:00"/>
    <s v="D. CHARPENTIER"/>
    <m/>
    <m/>
    <x v="0"/>
    <x v="3"/>
    <m/>
    <s v="F.CHESNET"/>
    <d v="2013-10-26T00:00:00"/>
    <m/>
    <m/>
    <s v="Dr JL KATZ_x000a_AMT"/>
    <m/>
    <m/>
    <m/>
    <m/>
    <m/>
    <x v="9"/>
    <x v="11"/>
    <m/>
    <m/>
    <m/>
    <m/>
    <x v="4"/>
    <s v="Information patient"/>
    <m/>
    <m/>
    <m/>
    <m/>
    <m/>
    <m/>
    <m/>
    <m/>
    <m/>
    <m/>
    <m/>
    <m/>
    <m/>
    <m/>
    <m/>
    <m/>
    <m/>
    <m/>
    <m/>
    <m/>
    <m/>
    <m/>
    <m/>
    <m/>
    <m/>
    <m/>
    <m/>
    <m/>
    <m/>
    <m/>
    <m/>
    <m/>
    <m/>
    <m/>
    <m/>
    <m/>
    <m/>
    <m/>
    <m/>
    <m/>
    <m/>
    <m/>
  </r>
  <r>
    <s v="ACC-APF-MO-01"/>
    <m/>
    <m/>
    <x v="0"/>
    <s v="ACC-APF-MO-011"/>
    <s v="DT AP PAT 172"/>
    <e v="#N/A"/>
    <m/>
    <m/>
    <s v="Procédure de dépôt de valeur au coffre-fort"/>
    <m/>
    <x v="0"/>
    <x v="0"/>
    <m/>
    <x v="0"/>
    <m/>
    <m/>
    <m/>
    <m/>
    <x v="0"/>
    <x v="0"/>
    <m/>
    <s v="Direction"/>
    <d v="2006-05-03T00:00:00"/>
    <m/>
    <m/>
    <s v="L. Ctorza"/>
    <d v="2006-05-03T00:00:00"/>
    <m/>
    <s v="C. DEAU"/>
    <d v="2006-05-03T00:00:00"/>
    <d v="2006-05-04T00:00:00"/>
    <x v="10"/>
    <x v="13"/>
    <m/>
    <m/>
    <m/>
    <m/>
    <x v="5"/>
    <s v="Sécurité des biens et des personnes"/>
    <m/>
    <m/>
    <m/>
    <m/>
    <m/>
    <m/>
    <m/>
    <m/>
    <m/>
    <m/>
    <m/>
    <m/>
    <m/>
    <m/>
    <m/>
    <m/>
    <m/>
    <m/>
    <m/>
    <m/>
    <m/>
    <m/>
    <m/>
    <m/>
    <m/>
    <m/>
    <m/>
    <m/>
    <m/>
    <m/>
    <m/>
    <m/>
    <m/>
    <m/>
    <m/>
    <m/>
    <m/>
    <m/>
    <m/>
    <m/>
    <m/>
    <m/>
  </r>
  <r>
    <s v="ACC-APF-MO-01"/>
    <m/>
    <m/>
    <x v="1"/>
    <s v="ACC-APF-MO-012"/>
    <s v="DT AP PAT 172"/>
    <e v="#N/A"/>
    <m/>
    <m/>
    <s v="Procédure de dépôt de valeur au coffre-fort"/>
    <m/>
    <x v="0"/>
    <x v="0"/>
    <m/>
    <x v="0"/>
    <m/>
    <m/>
    <m/>
    <m/>
    <x v="1"/>
    <x v="0"/>
    <m/>
    <s v="Direction"/>
    <d v="2006-07-18T00:00:00"/>
    <m/>
    <m/>
    <s v="L. Ctorza"/>
    <d v="2006-07-18T00:00:00"/>
    <m/>
    <s v="C. DEAU"/>
    <d v="2006-07-18T00:00:00"/>
    <d v="2006-07-19T00:00:00"/>
    <x v="2"/>
    <x v="13"/>
    <m/>
    <m/>
    <m/>
    <m/>
    <x v="5"/>
    <s v="Sécurité des biens et des personnes"/>
    <m/>
    <m/>
    <m/>
    <m/>
    <m/>
    <m/>
    <m/>
    <m/>
    <m/>
    <m/>
    <m/>
    <m/>
    <m/>
    <m/>
    <m/>
    <m/>
    <m/>
    <m/>
    <m/>
    <m/>
    <m/>
    <m/>
    <m/>
    <m/>
    <m/>
    <m/>
    <m/>
    <m/>
    <m/>
    <m/>
    <m/>
    <m/>
    <m/>
    <m/>
    <m/>
    <m/>
    <m/>
    <m/>
    <m/>
    <m/>
    <m/>
    <m/>
  </r>
  <r>
    <s v="ACC-APF-MO-01"/>
    <m/>
    <m/>
    <x v="2"/>
    <s v="ACC-APF-MO-013"/>
    <s v="DT AP PAT 172"/>
    <e v="#N/A"/>
    <m/>
    <m/>
    <s v="Procédure de dépôt de valeur au coffre-fort"/>
    <m/>
    <x v="1"/>
    <x v="1"/>
    <m/>
    <x v="0"/>
    <m/>
    <m/>
    <m/>
    <m/>
    <x v="1"/>
    <x v="1"/>
    <m/>
    <s v="L.Ctorza"/>
    <d v="2009-02-10T00:00:00"/>
    <m/>
    <m/>
    <s v="L.Ctorza"/>
    <d v="2009-02-11T00:00:00"/>
    <m/>
    <s v="G.Lohr"/>
    <d v="2009-02-13T00:00:00"/>
    <d v="2009-06-29T00:00:00"/>
    <x v="4"/>
    <x v="8"/>
    <m/>
    <s v=""/>
    <s v=""/>
    <m/>
    <x v="5"/>
    <s v="Sécurité des biens et des personnes"/>
    <m/>
    <m/>
    <m/>
    <m/>
    <m/>
    <m/>
    <m/>
    <m/>
    <m/>
    <m/>
    <m/>
    <m/>
    <m/>
    <m/>
    <m/>
    <m/>
    <m/>
    <m/>
    <m/>
    <m/>
    <m/>
    <m/>
    <m/>
    <m/>
    <m/>
    <m/>
    <m/>
    <m/>
    <m/>
    <m/>
    <m/>
    <m/>
    <m/>
    <m/>
    <m/>
    <m/>
    <m/>
    <m/>
    <m/>
    <m/>
    <m/>
    <m/>
  </r>
  <r>
    <s v="ACC-APF-MO-03"/>
    <m/>
    <m/>
    <x v="0"/>
    <s v="ACC-APF-MO-031"/>
    <s v="DT AP PAT 172"/>
    <e v="#N/A"/>
    <m/>
    <m/>
    <s v="Impression et/ou modification des étiquettes patients avec DOSMED"/>
    <m/>
    <x v="1"/>
    <x v="1"/>
    <m/>
    <x v="0"/>
    <m/>
    <m/>
    <m/>
    <m/>
    <x v="0"/>
    <x v="1"/>
    <m/>
    <s v="Y.Rohfritsch"/>
    <d v="2009-01-20T00:00:00"/>
    <m/>
    <m/>
    <s v="V.Obser"/>
    <d v="2009-01-21T00:00:00"/>
    <m/>
    <s v="G.Lohr"/>
    <d v="2009-02-02T00:00:00"/>
    <d v="2009-02-04T00:00:00"/>
    <x v="11"/>
    <x v="8"/>
    <m/>
    <s v=""/>
    <s v=""/>
    <m/>
    <x v="2"/>
    <s v="A voir"/>
    <m/>
    <m/>
    <m/>
    <m/>
    <m/>
    <m/>
    <m/>
    <m/>
    <m/>
    <m/>
    <m/>
    <m/>
    <m/>
    <m/>
    <m/>
    <m/>
    <m/>
    <m/>
    <m/>
    <m/>
    <m/>
    <m/>
    <m/>
    <m/>
    <m/>
    <m/>
    <m/>
    <m/>
    <m/>
    <m/>
    <m/>
    <m/>
    <m/>
    <m/>
    <m/>
    <m/>
    <m/>
    <m/>
    <m/>
    <m/>
    <m/>
    <m/>
  </r>
  <r>
    <s v="ACC-APF-MO-04"/>
    <m/>
    <m/>
    <x v="0"/>
    <s v="ACC-APF-MO-041"/>
    <s v="DT AP PAT 172"/>
    <e v="#N/A"/>
    <m/>
    <m/>
    <s v="Identification du patient au service des Admissions"/>
    <m/>
    <x v="1"/>
    <x v="1"/>
    <m/>
    <x v="0"/>
    <m/>
    <m/>
    <m/>
    <m/>
    <x v="0"/>
    <x v="1"/>
    <m/>
    <s v="S.Adjedj"/>
    <d v="2010-11-09T00:00:00"/>
    <m/>
    <m/>
    <s v="S.Billon"/>
    <d v="2011-02-10T00:00:00"/>
    <m/>
    <s v="AMT"/>
    <d v="2011-02-14T00:00:00"/>
    <d v="2011-02-10T00:00:00"/>
    <x v="11"/>
    <x v="1"/>
    <m/>
    <s v=""/>
    <s v=""/>
    <m/>
    <x v="6"/>
    <s v="Identitovigilance"/>
    <m/>
    <m/>
    <m/>
    <m/>
    <m/>
    <m/>
    <m/>
    <m/>
    <m/>
    <m/>
    <m/>
    <m/>
    <m/>
    <m/>
    <m/>
    <m/>
    <m/>
    <m/>
    <m/>
    <m/>
    <m/>
    <m/>
    <m/>
    <m/>
    <m/>
    <m/>
    <m/>
    <m/>
    <m/>
    <m/>
    <m/>
    <m/>
    <m/>
    <m/>
    <m/>
    <m/>
    <m/>
    <m/>
    <m/>
    <m/>
    <m/>
    <m/>
  </r>
  <r>
    <s v="ACC-APF-MO-05"/>
    <m/>
    <m/>
    <x v="0"/>
    <s v="ACC-APF-MO-051"/>
    <s v="DT AP PAT 172"/>
    <e v="#N/A"/>
    <m/>
    <m/>
    <s v="Identification du patient à son arrivée dans le service"/>
    <m/>
    <x v="1"/>
    <x v="1"/>
    <m/>
    <x v="0"/>
    <m/>
    <m/>
    <m/>
    <m/>
    <x v="0"/>
    <x v="1"/>
    <m/>
    <s v="S.Billon"/>
    <d v="2010-11-09T00:00:00"/>
    <m/>
    <m/>
    <s v="S.Adjedj"/>
    <d v="2011-02-07T00:00:00"/>
    <m/>
    <s v="AMT"/>
    <d v="2011-02-07T00:00:00"/>
    <d v="2011-02-10T00:00:00"/>
    <x v="11"/>
    <x v="1"/>
    <m/>
    <s v=""/>
    <s v=""/>
    <m/>
    <x v="6"/>
    <s v="Identitovigilance"/>
    <m/>
    <m/>
    <m/>
    <m/>
    <m/>
    <m/>
    <m/>
    <m/>
    <m/>
    <m/>
    <m/>
    <m/>
    <m/>
    <m/>
    <m/>
    <m/>
    <m/>
    <m/>
    <m/>
    <m/>
    <m/>
    <m/>
    <m/>
    <m/>
    <m/>
    <m/>
    <m/>
    <m/>
    <m/>
    <m/>
    <m/>
    <m/>
    <m/>
    <m/>
    <m/>
    <m/>
    <m/>
    <m/>
    <m/>
    <m/>
    <m/>
    <m/>
  </r>
  <r>
    <s v="ACC-APF-MO-06"/>
    <m/>
    <m/>
    <x v="0"/>
    <s v="ACC-APF-MO-061"/>
    <s v="DT AP PAT 172"/>
    <e v="#N/A"/>
    <m/>
    <m/>
    <s v="Circuit administratif des patients en chirurgie esthétique"/>
    <m/>
    <x v="1"/>
    <x v="1"/>
    <m/>
    <x v="0"/>
    <m/>
    <m/>
    <m/>
    <m/>
    <x v="0"/>
    <x v="1"/>
    <m/>
    <s v="S.Billon"/>
    <d v="2012-05-02T00:00:00"/>
    <m/>
    <m/>
    <s v="S.Adjedj"/>
    <d v="2012-05-31T00:00:00"/>
    <m/>
    <s v="AMT"/>
    <d v="2012-06-04T00:00:00"/>
    <d v="2012-08-09T00:00:00"/>
    <x v="3"/>
    <x v="10"/>
    <m/>
    <s v=""/>
    <s v=""/>
    <m/>
    <x v="1"/>
    <s v="Admission administrative"/>
    <m/>
    <m/>
    <m/>
    <m/>
    <m/>
    <m/>
    <m/>
    <m/>
    <m/>
    <m/>
    <m/>
    <m/>
    <m/>
    <m/>
    <m/>
    <m/>
    <m/>
    <m/>
    <m/>
    <m/>
    <m/>
    <m/>
    <m/>
    <m/>
    <m/>
    <m/>
    <m/>
    <m/>
    <m/>
    <m/>
    <m/>
    <m/>
    <m/>
    <m/>
    <m/>
    <m/>
    <m/>
    <m/>
    <m/>
    <m/>
    <m/>
    <m/>
  </r>
  <r>
    <s v="ACC-APF-MO-07"/>
    <m/>
    <m/>
    <x v="0"/>
    <s v="ACC-APF-MO-071"/>
    <s v="DT AP PAT 17_ARTHRO3"/>
    <e v="#N/A"/>
    <m/>
    <m/>
    <s v=" Admission d'un patient au service de soins"/>
    <d v="2012-08-10T00:00:00"/>
    <x v="2"/>
    <x v="6"/>
    <s v="Alepoutre"/>
    <x v="0"/>
    <m/>
    <m/>
    <m/>
    <m/>
    <x v="0"/>
    <x v="4"/>
    <m/>
    <s v="Alepoutre"/>
    <m/>
    <m/>
    <m/>
    <m/>
    <m/>
    <m/>
    <m/>
    <m/>
    <m/>
    <x v="9"/>
    <x v="11"/>
    <m/>
    <s v=""/>
    <s v=""/>
    <m/>
    <x v="1"/>
    <s v="Admission soignante"/>
    <m/>
    <m/>
    <m/>
    <m/>
    <m/>
    <m/>
    <m/>
    <m/>
    <m/>
    <m/>
    <m/>
    <m/>
    <m/>
    <m/>
    <m/>
    <m/>
    <m/>
    <m/>
    <m/>
    <m/>
    <m/>
    <m/>
    <m/>
    <m/>
    <m/>
    <m/>
    <m/>
    <m/>
    <m/>
    <m/>
    <m/>
    <m/>
    <m/>
    <m/>
    <m/>
    <m/>
    <m/>
    <m/>
    <m/>
    <m/>
    <m/>
    <m/>
  </r>
  <r>
    <s v="ACC-APF-MO-08"/>
    <m/>
    <m/>
    <x v="0"/>
    <s v="ACC-APF-MO-081"/>
    <s v="DT AP PAT 17_DIVERS3"/>
    <e v="#N/A"/>
    <m/>
    <m/>
    <s v="Accueil du patient aux préadmissions"/>
    <d v="2012-08-10T00:00:00"/>
    <x v="2"/>
    <x v="6"/>
    <s v="VR - PL"/>
    <x v="0"/>
    <m/>
    <s v="V. ROESCH"/>
    <m/>
    <m/>
    <x v="0"/>
    <x v="4"/>
    <m/>
    <s v="VR - PL"/>
    <m/>
    <m/>
    <m/>
    <m/>
    <m/>
    <m/>
    <m/>
    <m/>
    <m/>
    <x v="9"/>
    <x v="11"/>
    <m/>
    <s v=""/>
    <s v=""/>
    <m/>
    <x v="1"/>
    <s v="Pré-admisison"/>
    <m/>
    <m/>
    <m/>
    <m/>
    <m/>
    <m/>
    <m/>
    <m/>
    <m/>
    <m/>
    <m/>
    <m/>
    <m/>
    <m/>
    <m/>
    <m/>
    <m/>
    <m/>
    <m/>
    <m/>
    <m/>
    <m/>
    <m/>
    <m/>
    <m/>
    <m/>
    <m/>
    <m/>
    <m/>
    <m/>
    <m/>
    <m/>
    <m/>
    <m/>
    <m/>
    <m/>
    <m/>
    <m/>
    <m/>
    <m/>
    <m/>
    <m/>
  </r>
  <r>
    <s v="ACC-APF-MO-09"/>
    <m/>
    <m/>
    <x v="0"/>
    <s v="ACC-APF-MO-091"/>
    <s v="DT AP PAT 17_HERNIE3"/>
    <e v="#N/A"/>
    <m/>
    <m/>
    <s v="règles de saisie pour la création de la création d'identité patient"/>
    <d v="2013-06-12T00:00:00"/>
    <x v="3"/>
    <x v="4"/>
    <s v="C.Lacker"/>
    <x v="0"/>
    <m/>
    <s v="D. CHARPENTIER"/>
    <m/>
    <m/>
    <x v="0"/>
    <x v="1"/>
    <m/>
    <s v="C.Lacker"/>
    <d v="2012-02-12T00:00:00"/>
    <m/>
    <m/>
    <s v="C.Lacker"/>
    <d v="2013-06-12T00:00:00"/>
    <m/>
    <s v="C.Deau"/>
    <d v="2013-06-12T00:00:00"/>
    <d v="2013-08-09T00:00:00"/>
    <x v="3"/>
    <x v="9"/>
    <m/>
    <s v=""/>
    <s v=""/>
    <m/>
    <x v="6"/>
    <s v="Identitovigilance"/>
    <m/>
    <m/>
    <m/>
    <m/>
    <m/>
    <m/>
    <m/>
    <m/>
    <m/>
    <m/>
    <m/>
    <m/>
    <m/>
    <m/>
    <m/>
    <m/>
    <m/>
    <m/>
    <m/>
    <m/>
    <m/>
    <m/>
    <m/>
    <m/>
    <m/>
    <m/>
    <m/>
    <m/>
    <m/>
    <m/>
    <m/>
    <m/>
    <m/>
    <m/>
    <m/>
    <m/>
    <m/>
    <m/>
    <m/>
    <m/>
    <m/>
    <m/>
  </r>
  <r>
    <s v="ACC-APF-IM-02"/>
    <m/>
    <m/>
    <x v="0"/>
    <s v="ACC-APF-IM-021"/>
    <s v="DT AP PAT 17_PEDIATRIE3"/>
    <e v="#N/A"/>
    <m/>
    <m/>
    <s v="Liste des professionnels de la clinique parlant une langue étrangère"/>
    <m/>
    <x v="0"/>
    <x v="0"/>
    <m/>
    <x v="0"/>
    <m/>
    <m/>
    <m/>
    <m/>
    <x v="0"/>
    <x v="0"/>
    <m/>
    <s v="Non renseigner"/>
    <s v="Non renseigné"/>
    <m/>
    <m/>
    <s v="Non renseigné"/>
    <s v="Non renseigné"/>
    <s v="Non renseigné"/>
    <s v="Non renseigné"/>
    <s v="Non renseigné"/>
    <d v="2002-09-30T00:00:00"/>
    <x v="12"/>
    <x v="0"/>
    <m/>
    <m/>
    <m/>
    <m/>
    <x v="7"/>
    <s v="A voir"/>
    <m/>
    <m/>
    <m/>
    <m/>
    <m/>
    <m/>
    <m/>
    <m/>
    <m/>
    <m/>
    <m/>
    <m/>
    <m/>
    <m/>
    <m/>
    <m/>
    <m/>
    <m/>
    <m/>
    <m/>
    <m/>
    <m/>
    <m/>
    <m/>
    <m/>
    <m/>
    <m/>
    <m/>
    <m/>
    <m/>
    <m/>
    <m/>
    <m/>
    <m/>
    <m/>
    <m/>
    <m/>
    <m/>
    <m/>
    <m/>
    <m/>
    <m/>
  </r>
  <r>
    <s v="ACC-APF-IM-02"/>
    <m/>
    <m/>
    <x v="1"/>
    <s v="ACC-APF-IM-022"/>
    <s v="DT AP PAT 17_PEDIATRIE3"/>
    <e v="#N/A"/>
    <m/>
    <m/>
    <s v="Liste des professionnels de la clinique parlant une langue étrangère"/>
    <m/>
    <x v="0"/>
    <x v="0"/>
    <m/>
    <x v="0"/>
    <m/>
    <m/>
    <m/>
    <m/>
    <x v="1"/>
    <x v="0"/>
    <m/>
    <s v="Non renseigné"/>
    <s v="Non renseigné"/>
    <s v="Non renseigné"/>
    <s v="Non renseigné"/>
    <s v="Non renseigné"/>
    <s v="Non renseigné"/>
    <s v="Non renseigné"/>
    <s v="Non renseigné"/>
    <s v="Non renseigné"/>
    <d v="2006-11-30T00:00:00"/>
    <x v="5"/>
    <x v="13"/>
    <m/>
    <m/>
    <m/>
    <m/>
    <x v="7"/>
    <s v="A voir"/>
    <m/>
    <m/>
    <m/>
    <m/>
    <m/>
    <m/>
    <m/>
    <m/>
    <m/>
    <m/>
    <m/>
    <m/>
    <m/>
    <m/>
    <m/>
    <m/>
    <m/>
    <m/>
    <m/>
    <m/>
    <m/>
    <m/>
    <m/>
    <m/>
    <m/>
    <m/>
    <m/>
    <m/>
    <m/>
    <m/>
    <m/>
    <m/>
    <m/>
    <m/>
    <m/>
    <m/>
    <m/>
    <m/>
    <m/>
    <m/>
    <m/>
    <m/>
  </r>
  <r>
    <s v="ACC-APF-IM-02"/>
    <m/>
    <m/>
    <x v="2"/>
    <s v="ACC-APF-IM-023"/>
    <s v="DT AP PAT 17_PEDIATRIE3"/>
    <e v="#N/A"/>
    <m/>
    <m/>
    <s v="Liste des professionnels de la clinique parlant une langue étrangère"/>
    <m/>
    <x v="1"/>
    <x v="1"/>
    <m/>
    <x v="0"/>
    <m/>
    <m/>
    <m/>
    <m/>
    <x v="1"/>
    <x v="0"/>
    <m/>
    <s v="V.Roesch"/>
    <d v="2011-03-31T00:00:00"/>
    <s v="Non renseigné"/>
    <s v="Non renseigné"/>
    <s v="Non renseigné"/>
    <s v="Non renseigné"/>
    <s v="Non renseigné"/>
    <s v="Non renseigné"/>
    <s v="Non renseigné"/>
    <d v="2011-03-31T00:00:00"/>
    <x v="1"/>
    <x v="1"/>
    <m/>
    <s v=""/>
    <s v=""/>
    <m/>
    <x v="7"/>
    <s v="A voir"/>
    <m/>
    <m/>
    <m/>
    <m/>
    <m/>
    <m/>
    <m/>
    <m/>
    <m/>
    <m/>
    <m/>
    <m/>
    <m/>
    <m/>
    <m/>
    <m/>
    <m/>
    <m/>
    <m/>
    <m/>
    <m/>
    <m/>
    <m/>
    <m/>
    <m/>
    <m/>
    <m/>
    <m/>
    <m/>
    <m/>
    <m/>
    <m/>
    <m/>
    <m/>
    <m/>
    <m/>
    <m/>
    <m/>
    <m/>
    <m/>
    <m/>
    <m/>
  </r>
  <r>
    <s v="ACC-APF-IM-02"/>
    <m/>
    <m/>
    <x v="3"/>
    <s v="ACC-APF-IM-024"/>
    <m/>
    <m/>
    <m/>
    <m/>
    <s v="Liste des professionnels de la clinique parlant une langue étrangère"/>
    <d v="2013-10-21T00:00:00"/>
    <x v="9"/>
    <x v="4"/>
    <s v="V. ROESCH"/>
    <x v="2"/>
    <d v="2013-10-21T00:00:00"/>
    <s v="V. ROESCH"/>
    <m/>
    <m/>
    <x v="1"/>
    <x v="1"/>
    <m/>
    <s v="V.Roesch"/>
    <d v="2013-10-21T00:00:00"/>
    <s v="Non renseigné"/>
    <s v="Non renseigné"/>
    <s v="Non renseigné"/>
    <s v="Non renseigné"/>
    <s v="Non renseigné"/>
    <s v="Non renseigné"/>
    <s v="Non renseigné"/>
    <d v="2014-01-10T00:00:00"/>
    <x v="8"/>
    <x v="15"/>
    <m/>
    <m/>
    <m/>
    <m/>
    <x v="0"/>
    <m/>
    <m/>
    <m/>
    <m/>
    <m/>
    <m/>
    <m/>
    <s v="X"/>
    <m/>
    <m/>
    <m/>
    <s v="X"/>
    <s v="X"/>
    <s v="X"/>
    <m/>
    <s v="X"/>
    <s v="X"/>
    <s v="X"/>
    <m/>
    <m/>
    <m/>
    <m/>
    <m/>
    <s v="X"/>
    <m/>
    <m/>
    <m/>
    <m/>
    <m/>
    <m/>
    <m/>
    <m/>
    <m/>
    <m/>
    <m/>
    <m/>
    <m/>
    <m/>
    <m/>
    <m/>
    <m/>
    <m/>
    <m/>
  </r>
  <r>
    <s v="ACC-APF-IM-03"/>
    <m/>
    <m/>
    <x v="0"/>
    <s v="ACC-APF-IM-031"/>
    <s v="DT AP PAT 17_VARICES3"/>
    <e v="#N/A"/>
    <m/>
    <m/>
    <s v="Questionnaire de satisfaction du patient"/>
    <m/>
    <x v="0"/>
    <x v="0"/>
    <m/>
    <x v="0"/>
    <m/>
    <m/>
    <m/>
    <m/>
    <x v="0"/>
    <x v="0"/>
    <m/>
    <s v="Non renseigné"/>
    <s v="Non renseigné"/>
    <s v="Non renseigné"/>
    <s v="Non renseigné"/>
    <s v="Non renseigné"/>
    <s v="Non renseigné"/>
    <s v="Non renseigné"/>
    <s v="Non renseigné"/>
    <s v="Non renseigné"/>
    <d v="2006-07-13T00:00:00"/>
    <x v="2"/>
    <x v="13"/>
    <m/>
    <m/>
    <m/>
    <m/>
    <x v="4"/>
    <s v="Satisfaction patient"/>
    <m/>
    <m/>
    <m/>
    <m/>
    <m/>
    <m/>
    <m/>
    <m/>
    <m/>
    <m/>
    <m/>
    <m/>
    <m/>
    <m/>
    <m/>
    <m/>
    <m/>
    <m/>
    <m/>
    <m/>
    <m/>
    <m/>
    <m/>
    <m/>
    <m/>
    <m/>
    <m/>
    <m/>
    <m/>
    <m/>
    <m/>
    <m/>
    <m/>
    <m/>
    <m/>
    <m/>
    <m/>
    <m/>
    <m/>
    <m/>
    <m/>
    <m/>
  </r>
  <r>
    <s v="ACC-APF-IM-03"/>
    <m/>
    <m/>
    <x v="1"/>
    <s v="ACC-APF-IM-032"/>
    <s v="DT AP PAT 17_VARICES3"/>
    <e v="#N/A"/>
    <m/>
    <m/>
    <s v="Questionnaire de satisfaction du patient"/>
    <d v="2008-04-04T00:00:00"/>
    <x v="8"/>
    <x v="8"/>
    <m/>
    <x v="0"/>
    <m/>
    <m/>
    <m/>
    <m/>
    <x v="1"/>
    <x v="0"/>
    <m/>
    <s v="V.Roesch"/>
    <d v="2008-04-04T00:00:00"/>
    <s v="Non renseigné"/>
    <s v="Non renseigné"/>
    <s v="Non renseigné"/>
    <s v="Non renseigné"/>
    <s v="Non renseigné"/>
    <s v="Non renseigné"/>
    <s v="Non renseigné"/>
    <d v="2008-04-04T00:00:00"/>
    <x v="7"/>
    <x v="3"/>
    <m/>
    <s v=""/>
    <s v=""/>
    <m/>
    <x v="4"/>
    <s v="Satisfaction patient"/>
    <m/>
    <m/>
    <m/>
    <m/>
    <m/>
    <m/>
    <m/>
    <m/>
    <m/>
    <m/>
    <m/>
    <m/>
    <m/>
    <m/>
    <m/>
    <m/>
    <m/>
    <m/>
    <m/>
    <m/>
    <m/>
    <m/>
    <m/>
    <m/>
    <m/>
    <m/>
    <m/>
    <m/>
    <m/>
    <m/>
    <m/>
    <m/>
    <m/>
    <m/>
    <m/>
    <m/>
    <m/>
    <m/>
    <m/>
    <m/>
    <m/>
    <m/>
  </r>
  <r>
    <s v="ACC-APF-IM-03 GCS"/>
    <m/>
    <m/>
    <x v="2"/>
    <s v="ACC-APF-IM-03 GCS3"/>
    <s v="DT AP PAT 17_VARICES3"/>
    <e v="#N/A"/>
    <m/>
    <m/>
    <s v="Questionnaire de satisfaction du patient"/>
    <d v="2013-12-20T00:00:00"/>
    <x v="7"/>
    <x v="4"/>
    <s v="C. DEAU"/>
    <x v="2"/>
    <m/>
    <m/>
    <m/>
    <m/>
    <x v="1"/>
    <x v="1"/>
    <m/>
    <s v="Non renseigné"/>
    <d v="2013-12-20T00:00:00"/>
    <m/>
    <m/>
    <s v="C. DEAU"/>
    <d v="2013-12-20T00:00:00"/>
    <m/>
    <s v="C. DEAU"/>
    <d v="2013-12-20T00:00:00"/>
    <d v="2013-12-30T00:00:00"/>
    <x v="13"/>
    <x v="9"/>
    <m/>
    <m/>
    <m/>
    <m/>
    <x v="4"/>
    <s v="Satisfaction patient"/>
    <m/>
    <m/>
    <m/>
    <m/>
    <m/>
    <m/>
    <m/>
    <m/>
    <m/>
    <m/>
    <m/>
    <m/>
    <m/>
    <s v="X"/>
    <m/>
    <s v="X"/>
    <s v="X"/>
    <m/>
    <m/>
    <m/>
    <m/>
    <m/>
    <s v="X"/>
    <m/>
    <m/>
    <m/>
    <m/>
    <m/>
    <m/>
    <m/>
    <m/>
    <m/>
    <m/>
    <m/>
    <m/>
    <m/>
    <m/>
    <m/>
    <m/>
    <m/>
    <m/>
    <m/>
  </r>
  <r>
    <s v="ACC-APF-IM-04"/>
    <m/>
    <m/>
    <x v="0"/>
    <s v="ACC-APF-IM-041"/>
    <s v="DT AP PAT 181"/>
    <e v="#N/A"/>
    <m/>
    <m/>
    <s v="Brochures d’accueil Chirurgie infos"/>
    <m/>
    <x v="1"/>
    <x v="1"/>
    <m/>
    <x v="0"/>
    <m/>
    <m/>
    <m/>
    <m/>
    <x v="0"/>
    <x v="1"/>
    <m/>
    <s v="Non renseigné"/>
    <s v="Non renseigné"/>
    <s v="Non renseigné"/>
    <s v="Non renseigné"/>
    <s v="Non renseigné"/>
    <s v="Non renseigné"/>
    <s v="Non renseigné"/>
    <s v="Non renseigné"/>
    <s v="Non renseigné"/>
    <d v="2006-03-08T00:00:00"/>
    <x v="1"/>
    <x v="13"/>
    <m/>
    <s v=""/>
    <s v=""/>
    <m/>
    <x v="8"/>
    <s v="Chirurgie"/>
    <m/>
    <m/>
    <m/>
    <m/>
    <m/>
    <m/>
    <m/>
    <m/>
    <m/>
    <m/>
    <m/>
    <m/>
    <m/>
    <m/>
    <m/>
    <m/>
    <m/>
    <m/>
    <m/>
    <m/>
    <m/>
    <m/>
    <m/>
    <m/>
    <m/>
    <m/>
    <m/>
    <m/>
    <m/>
    <m/>
    <m/>
    <m/>
    <m/>
    <m/>
    <m/>
    <m/>
    <m/>
    <m/>
    <m/>
    <m/>
    <m/>
    <m/>
  </r>
  <r>
    <s v="ACC-APF-IM-04"/>
    <m/>
    <m/>
    <x v="1"/>
    <s v="ACC-APF-IM-042"/>
    <s v="DT AP PAT 181"/>
    <e v="#N/A"/>
    <m/>
    <m/>
    <s v="Brochures d’accueil Chirurgie infos"/>
    <m/>
    <x v="0"/>
    <x v="0"/>
    <m/>
    <x v="0"/>
    <m/>
    <m/>
    <m/>
    <m/>
    <x v="1"/>
    <x v="1"/>
    <m/>
    <s v="Non renseigné"/>
    <s v="Non renseigné"/>
    <s v="Non renseigné"/>
    <s v="Non renseigné"/>
    <s v="Non renseigné"/>
    <s v="Non renseigné"/>
    <s v="Non renseigné"/>
    <s v="Non renseigné"/>
    <s v="Non renseigné"/>
    <d v="2013-06-24T00:00:00"/>
    <x v="4"/>
    <x v="9"/>
    <m/>
    <m/>
    <m/>
    <m/>
    <x v="8"/>
    <s v="Chirurgie"/>
    <m/>
    <m/>
    <m/>
    <m/>
    <m/>
    <m/>
    <m/>
    <m/>
    <m/>
    <m/>
    <m/>
    <m/>
    <m/>
    <m/>
    <m/>
    <m/>
    <m/>
    <m/>
    <m/>
    <m/>
    <m/>
    <m/>
    <m/>
    <m/>
    <m/>
    <m/>
    <m/>
    <m/>
    <m/>
    <m/>
    <m/>
    <m/>
    <m/>
    <m/>
    <m/>
    <m/>
    <m/>
    <m/>
    <m/>
    <m/>
    <m/>
    <m/>
  </r>
  <r>
    <s v="ACC-APF-IM-05"/>
    <m/>
    <m/>
    <x v="0"/>
    <s v="ACC-APF-IM-051"/>
    <s v="DT AP PAT 182"/>
    <e v="#N/A"/>
    <m/>
    <m/>
    <s v=" Brochure accueil patient Chirurgie Ambulatoire"/>
    <m/>
    <x v="1"/>
    <x v="1"/>
    <m/>
    <x v="0"/>
    <m/>
    <m/>
    <m/>
    <m/>
    <x v="2"/>
    <x v="2"/>
    <m/>
    <s v="Non renseigné"/>
    <s v="Non renseigné"/>
    <s v="Non renseigné"/>
    <s v="Non renseigné"/>
    <s v="Non renseigné"/>
    <s v="Non renseigné"/>
    <s v="Non renseigné"/>
    <s v="Non renseigné"/>
    <s v="Non renseigné"/>
    <s v="Non renseigné"/>
    <x v="6"/>
    <x v="7"/>
    <d v="2012-12-06T00:00:00"/>
    <s v="décembre"/>
    <n v="2012"/>
    <m/>
    <x v="0"/>
    <m/>
    <m/>
    <m/>
    <m/>
    <m/>
    <m/>
    <m/>
    <m/>
    <m/>
    <m/>
    <m/>
    <m/>
    <m/>
    <m/>
    <m/>
    <m/>
    <m/>
    <m/>
    <m/>
    <m/>
    <m/>
    <m/>
    <m/>
    <m/>
    <m/>
    <m/>
    <m/>
    <m/>
    <m/>
    <m/>
    <m/>
    <m/>
    <m/>
    <m/>
    <m/>
    <m/>
    <m/>
    <m/>
    <m/>
    <m/>
    <m/>
    <m/>
    <m/>
  </r>
  <r>
    <s v="ACC-APF-IM-05"/>
    <m/>
    <m/>
    <x v="0"/>
    <s v="ACC-APF-IM-051"/>
    <s v="DT AP PAT 191"/>
    <e v="#N/A"/>
    <m/>
    <m/>
    <s v="Information patient Fibroscopie bronchique"/>
    <m/>
    <x v="1"/>
    <x v="1"/>
    <m/>
    <x v="0"/>
    <m/>
    <m/>
    <m/>
    <m/>
    <x v="0"/>
    <x v="1"/>
    <m/>
    <s v="Non renseigné"/>
    <s v="Non renseigné"/>
    <s v="Non renseigné"/>
    <s v="Non renseigné"/>
    <s v="Non renseigné"/>
    <s v="Non renseigné"/>
    <s v="Non renseigné"/>
    <s v="Non renseigné"/>
    <s v="Non renseigné"/>
    <d v="2008-09-08T00:00:00"/>
    <x v="12"/>
    <x v="3"/>
    <m/>
    <s v=""/>
    <s v=""/>
    <m/>
    <x v="8"/>
    <s v="Endoscopie"/>
    <m/>
    <m/>
    <m/>
    <m/>
    <m/>
    <m/>
    <m/>
    <m/>
    <m/>
    <m/>
    <m/>
    <m/>
    <m/>
    <m/>
    <m/>
    <m/>
    <m/>
    <m/>
    <m/>
    <m/>
    <m/>
    <m/>
    <m/>
    <m/>
    <m/>
    <m/>
    <m/>
    <m/>
    <m/>
    <m/>
    <m/>
    <m/>
    <m/>
    <m/>
    <m/>
    <m/>
    <m/>
    <m/>
    <m/>
    <m/>
    <m/>
    <m/>
  </r>
  <r>
    <s v="ACC-APF-IM-06"/>
    <m/>
    <m/>
    <x v="0"/>
    <s v="ACC-APF-IM-061"/>
    <s v="DT AP PAT 192"/>
    <e v="#N/A"/>
    <m/>
    <m/>
    <s v="Brochure accueil Ambulatoire"/>
    <m/>
    <x v="1"/>
    <x v="1"/>
    <m/>
    <x v="0"/>
    <m/>
    <m/>
    <m/>
    <m/>
    <x v="0"/>
    <x v="1"/>
    <m/>
    <s v="Non renseigné"/>
    <s v="Non renseigné"/>
    <s v="Non renseigné"/>
    <s v="Non renseigné"/>
    <s v="Non renseigné"/>
    <s v="Non renseigné"/>
    <s v="Non renseigné"/>
    <s v="Non renseigné"/>
    <s v="Non renseigné"/>
    <d v="2006-03-30T00:00:00"/>
    <x v="1"/>
    <x v="13"/>
    <m/>
    <m/>
    <m/>
    <m/>
    <x v="8"/>
    <s v="Ambulatoire"/>
    <m/>
    <m/>
    <m/>
    <m/>
    <m/>
    <m/>
    <m/>
    <m/>
    <m/>
    <m/>
    <m/>
    <m/>
    <m/>
    <m/>
    <m/>
    <m/>
    <m/>
    <m/>
    <m/>
    <m/>
    <m/>
    <m/>
    <m/>
    <m/>
    <m/>
    <m/>
    <m/>
    <m/>
    <m/>
    <m/>
    <m/>
    <m/>
    <m/>
    <m/>
    <m/>
    <m/>
    <m/>
    <m/>
    <m/>
    <m/>
    <m/>
    <m/>
  </r>
  <r>
    <s v="ACC-APF-IM-07"/>
    <m/>
    <m/>
    <x v="0"/>
    <s v="ACC-APF-IM-071"/>
    <s v="DT AP PAT 201"/>
    <e v="#N/A"/>
    <m/>
    <m/>
    <s v="Information patient cabinet médecin"/>
    <m/>
    <x v="0"/>
    <x v="0"/>
    <m/>
    <x v="0"/>
    <m/>
    <m/>
    <m/>
    <m/>
    <x v="0"/>
    <x v="0"/>
    <m/>
    <s v="Non renseigné"/>
    <s v="Non renseigné"/>
    <s v="Non renseigné"/>
    <s v="Non renseigné"/>
    <s v="Non renseigné"/>
    <s v="Non renseigné"/>
    <s v="Non renseigné"/>
    <s v="Non renseigné"/>
    <s v="Non renseigné"/>
    <d v="2006-03-10T00:00:00"/>
    <x v="1"/>
    <x v="13"/>
    <m/>
    <m/>
    <m/>
    <m/>
    <x v="8"/>
    <s v="Ambulatoire"/>
    <m/>
    <m/>
    <m/>
    <m/>
    <m/>
    <m/>
    <m/>
    <m/>
    <m/>
    <m/>
    <m/>
    <m/>
    <m/>
    <m/>
    <m/>
    <m/>
    <m/>
    <m/>
    <m/>
    <m/>
    <m/>
    <m/>
    <m/>
    <m/>
    <m/>
    <m/>
    <m/>
    <m/>
    <m/>
    <m/>
    <m/>
    <m/>
    <m/>
    <m/>
    <m/>
    <m/>
    <m/>
    <m/>
    <m/>
    <m/>
    <m/>
    <m/>
  </r>
  <r>
    <s v="ACC-APF-IM-07"/>
    <m/>
    <m/>
    <x v="1"/>
    <s v="ACC-APF-IM-072"/>
    <s v="DT AP PAT 201"/>
    <e v="#N/A"/>
    <m/>
    <m/>
    <s v="Information patient cabinet médecin"/>
    <m/>
    <x v="1"/>
    <x v="1"/>
    <m/>
    <x v="0"/>
    <m/>
    <m/>
    <m/>
    <m/>
    <x v="1"/>
    <x v="1"/>
    <m/>
    <s v="D. STUDLER"/>
    <s v="Non renseigné"/>
    <s v="Non renseigné"/>
    <s v="Non renseigné"/>
    <s v="Non renseigné"/>
    <s v="Non renseigné"/>
    <s v="Non renseigné"/>
    <s v="Non renseigné"/>
    <s v="Non renseigné"/>
    <d v="2008-10-29T00:00:00"/>
    <x v="0"/>
    <x v="3"/>
    <m/>
    <s v=""/>
    <s v=""/>
    <m/>
    <x v="8"/>
    <s v="Ambulatoire"/>
    <m/>
    <m/>
    <m/>
    <m/>
    <m/>
    <m/>
    <m/>
    <m/>
    <m/>
    <m/>
    <m/>
    <m/>
    <m/>
    <m/>
    <m/>
    <m/>
    <m/>
    <m/>
    <m/>
    <m/>
    <m/>
    <m/>
    <m/>
    <m/>
    <m/>
    <m/>
    <m/>
    <m/>
    <m/>
    <m/>
    <m/>
    <m/>
    <m/>
    <m/>
    <m/>
    <m/>
    <m/>
    <m/>
    <m/>
    <m/>
    <m/>
    <m/>
  </r>
  <r>
    <s v="ACC-APF-IM-07"/>
    <m/>
    <m/>
    <x v="2"/>
    <s v="ACC-APF-IM-073"/>
    <m/>
    <m/>
    <m/>
    <m/>
    <s v="Information patient cabinet médecin"/>
    <d v="2014-02-12T00:00:00"/>
    <x v="6"/>
    <x v="9"/>
    <s v="D. STUDLER"/>
    <x v="3"/>
    <d v="2014-02-12T00:00:00"/>
    <s v="V. ROESCH"/>
    <m/>
    <m/>
    <x v="1"/>
    <x v="5"/>
    <m/>
    <s v="D. STUDLER"/>
    <d v="2014-02-12T00:00:00"/>
    <s v="D. STUDLER"/>
    <m/>
    <s v="D. STUDLER"/>
    <m/>
    <m/>
    <s v="D. STUDLER"/>
    <m/>
    <m/>
    <x v="9"/>
    <x v="14"/>
    <m/>
    <m/>
    <m/>
    <m/>
    <x v="0"/>
    <m/>
    <m/>
    <m/>
    <m/>
    <m/>
    <m/>
    <m/>
    <m/>
    <m/>
    <m/>
    <m/>
    <s v="X"/>
    <m/>
    <m/>
    <m/>
    <m/>
    <m/>
    <m/>
    <m/>
    <m/>
    <m/>
    <m/>
    <m/>
    <m/>
    <m/>
    <m/>
    <m/>
    <m/>
    <m/>
    <m/>
    <m/>
    <m/>
    <m/>
    <m/>
    <m/>
    <m/>
    <m/>
    <m/>
    <m/>
    <m/>
    <m/>
    <m/>
    <m/>
  </r>
  <r>
    <s v="ACC-APF-IM-08"/>
    <m/>
    <m/>
    <x v="0"/>
    <s v="ACC-APF-IM-081"/>
    <s v="DT AP PAT 211"/>
    <e v="#N/A"/>
    <m/>
    <m/>
    <s v="Principes du dépistage prénatal  - Infos patientes échographie du 1er trimestre"/>
    <m/>
    <x v="1"/>
    <x v="1"/>
    <m/>
    <x v="0"/>
    <m/>
    <m/>
    <m/>
    <m/>
    <x v="0"/>
    <x v="1"/>
    <m/>
    <s v="Non renseigné"/>
    <s v="Non renseigné"/>
    <s v="Non renseigné"/>
    <s v="Non renseigné"/>
    <s v="Non renseigné"/>
    <s v="Non renseigné"/>
    <s v="Non renseigné"/>
    <s v="Non renseigné"/>
    <s v="Non renseigné"/>
    <d v="2008-10-10T00:00:00"/>
    <x v="0"/>
    <x v="3"/>
    <m/>
    <s v=""/>
    <s v=""/>
    <m/>
    <x v="4"/>
    <s v="Information patient"/>
    <m/>
    <m/>
    <m/>
    <m/>
    <m/>
    <m/>
    <m/>
    <m/>
    <m/>
    <m/>
    <m/>
    <m/>
    <m/>
    <m/>
    <m/>
    <m/>
    <m/>
    <m/>
    <m/>
    <m/>
    <m/>
    <m/>
    <m/>
    <m/>
    <m/>
    <m/>
    <m/>
    <m/>
    <m/>
    <m/>
    <m/>
    <m/>
    <m/>
    <m/>
    <m/>
    <m/>
    <m/>
    <m/>
    <m/>
    <m/>
    <m/>
    <m/>
  </r>
  <r>
    <s v="ACC-APF-IM-09"/>
    <m/>
    <m/>
    <x v="0"/>
    <s v="ACC-APF-IM-091"/>
    <s v="DT AP PAT 221"/>
    <e v="#N/A"/>
    <m/>
    <m/>
    <s v="Votre hospitalisation en service de Chirurgie Ambulatoire"/>
    <m/>
    <x v="0"/>
    <x v="0"/>
    <m/>
    <x v="0"/>
    <m/>
    <m/>
    <m/>
    <m/>
    <x v="0"/>
    <x v="0"/>
    <m/>
    <s v="Non renseigné"/>
    <s v="Non renseigné"/>
    <s v="Non renseigné"/>
    <s v="Non renseigné"/>
    <s v="Non renseigné"/>
    <s v="Non renseigné"/>
    <s v="Non renseigné"/>
    <s v="Non renseigné"/>
    <s v="Non renseigné"/>
    <d v="2007-04-02T00:00:00"/>
    <x v="7"/>
    <x v="6"/>
    <m/>
    <m/>
    <m/>
    <m/>
    <x v="8"/>
    <s v="Ambulatoire"/>
    <m/>
    <m/>
    <m/>
    <m/>
    <m/>
    <m/>
    <m/>
    <m/>
    <m/>
    <m/>
    <m/>
    <m/>
    <m/>
    <m/>
    <m/>
    <m/>
    <m/>
    <m/>
    <m/>
    <m/>
    <m/>
    <m/>
    <m/>
    <m/>
    <m/>
    <m/>
    <m/>
    <m/>
    <m/>
    <m/>
    <m/>
    <m/>
    <m/>
    <m/>
    <m/>
    <m/>
    <m/>
    <m/>
    <m/>
    <m/>
    <m/>
    <m/>
  </r>
  <r>
    <s v="ACC-APF-IM-09"/>
    <m/>
    <m/>
    <x v="1"/>
    <s v="ACC-APF-IM-092"/>
    <s v="DT AP PAT 221"/>
    <e v="#N/A"/>
    <m/>
    <m/>
    <s v="Votre hospitalisation en service de Chirurgie Ambulatoire"/>
    <m/>
    <x v="0"/>
    <x v="0"/>
    <m/>
    <x v="0"/>
    <m/>
    <m/>
    <m/>
    <m/>
    <x v="1"/>
    <x v="0"/>
    <m/>
    <s v="Non renseigné"/>
    <s v="Non renseigné"/>
    <s v="Non renseigné"/>
    <s v="Non renseigné"/>
    <s v="Non renseigné"/>
    <s v="Non renseigné"/>
    <s v="Non renseigné"/>
    <s v="Non renseigné"/>
    <s v="Non renseigné"/>
    <d v="2007-05-04T00:00:00"/>
    <x v="10"/>
    <x v="6"/>
    <m/>
    <m/>
    <m/>
    <m/>
    <x v="8"/>
    <s v="Ambulatoire"/>
    <m/>
    <m/>
    <m/>
    <m/>
    <m/>
    <m/>
    <m/>
    <m/>
    <m/>
    <m/>
    <m/>
    <m/>
    <m/>
    <m/>
    <m/>
    <m/>
    <m/>
    <m/>
    <m/>
    <m/>
    <m/>
    <m/>
    <m/>
    <m/>
    <m/>
    <m/>
    <m/>
    <m/>
    <m/>
    <m/>
    <m/>
    <m/>
    <m/>
    <m/>
    <m/>
    <m/>
    <m/>
    <m/>
    <m/>
    <m/>
    <m/>
    <m/>
  </r>
  <r>
    <s v="ACC-APF-IM-09"/>
    <m/>
    <m/>
    <x v="2"/>
    <s v="ACC-APF-IM-093"/>
    <s v="DT AP PAT 221"/>
    <e v="#N/A"/>
    <m/>
    <m/>
    <s v="Votre hospitalisation en service de Chirurgie Ambulatoire"/>
    <m/>
    <x v="0"/>
    <x v="0"/>
    <m/>
    <x v="0"/>
    <m/>
    <m/>
    <m/>
    <m/>
    <x v="1"/>
    <x v="0"/>
    <m/>
    <s v="Non renseigné"/>
    <s v="Non renseigné"/>
    <s v="Non renseigné"/>
    <s v="Non renseigné"/>
    <s v="Non renseigné"/>
    <s v="Non renseigné"/>
    <s v="Non renseigné"/>
    <s v="Non renseigné"/>
    <s v="Non renseigné"/>
    <d v="2011-10-07T00:00:00"/>
    <x v="0"/>
    <x v="1"/>
    <m/>
    <m/>
    <m/>
    <m/>
    <x v="8"/>
    <s v="Ambulatoire"/>
    <m/>
    <m/>
    <m/>
    <m/>
    <m/>
    <m/>
    <m/>
    <m/>
    <m/>
    <m/>
    <m/>
    <m/>
    <m/>
    <m/>
    <m/>
    <m/>
    <m/>
    <m/>
    <m/>
    <m/>
    <m/>
    <m/>
    <m/>
    <m/>
    <m/>
    <m/>
    <m/>
    <m/>
    <m/>
    <m/>
    <m/>
    <m/>
    <m/>
    <m/>
    <m/>
    <m/>
    <m/>
    <m/>
    <m/>
    <m/>
    <m/>
    <m/>
  </r>
  <r>
    <s v="ACC-APF-IM-09"/>
    <m/>
    <m/>
    <x v="3"/>
    <s v="ACC-APF-IM-094"/>
    <s v="DT AP PAT 221"/>
    <e v="#N/A"/>
    <m/>
    <m/>
    <s v="Votre hospitalisation en service de Chirurgie Ambulatoire"/>
    <m/>
    <x v="1"/>
    <x v="1"/>
    <m/>
    <x v="0"/>
    <m/>
    <m/>
    <m/>
    <m/>
    <x v="1"/>
    <x v="0"/>
    <m/>
    <s v="Non renseigné"/>
    <s v="Non renseigné"/>
    <s v="Non renseigné"/>
    <s v="Non renseigné"/>
    <s v="Non renseigné"/>
    <s v="Non renseigné"/>
    <s v="Non renseigné"/>
    <s v="Non renseigné"/>
    <s v="Non renseigné"/>
    <d v="2012-01-19T00:00:00"/>
    <x v="8"/>
    <x v="10"/>
    <m/>
    <s v=""/>
    <s v=""/>
    <m/>
    <x v="8"/>
    <s v="Ambulatoire"/>
    <m/>
    <m/>
    <m/>
    <m/>
    <m/>
    <m/>
    <m/>
    <m/>
    <m/>
    <m/>
    <m/>
    <m/>
    <m/>
    <m/>
    <m/>
    <m/>
    <m/>
    <m/>
    <m/>
    <m/>
    <m/>
    <m/>
    <m/>
    <m/>
    <m/>
    <m/>
    <m/>
    <m/>
    <m/>
    <m/>
    <m/>
    <m/>
    <m/>
    <m/>
    <m/>
    <m/>
    <m/>
    <m/>
    <m/>
    <m/>
    <m/>
    <m/>
  </r>
  <r>
    <s v="ACC-APF-IM-09"/>
    <m/>
    <m/>
    <x v="4"/>
    <s v="ACC-APF-IM-095"/>
    <s v="DT AP PAT 222"/>
    <e v="#N/A"/>
    <m/>
    <m/>
    <s v="Votre hospitalisation en service de Chirurgie Ambulatoire"/>
    <d v="2013-07-11T00:00:00"/>
    <x v="10"/>
    <x v="4"/>
    <s v="D. STUDLER"/>
    <x v="0"/>
    <m/>
    <s v="D. CHARPENTIER"/>
    <m/>
    <m/>
    <x v="1"/>
    <x v="1"/>
    <m/>
    <s v="D. STUDLER"/>
    <d v="2013-07-11T00:00:00"/>
    <s v="Dr KHODJA"/>
    <m/>
    <s v="Dr KHODJA_x000a_D. STUDLER"/>
    <d v="2013-09-27T00:00:00"/>
    <m/>
    <s v="Dr KHODJA"/>
    <d v="2013-09-27T00:00:00"/>
    <d v="2013-09-27T00:00:00"/>
    <x v="12"/>
    <x v="9"/>
    <m/>
    <s v=""/>
    <s v=""/>
    <m/>
    <x v="8"/>
    <s v="Ambulatoire"/>
    <m/>
    <m/>
    <m/>
    <m/>
    <m/>
    <m/>
    <m/>
    <m/>
    <m/>
    <m/>
    <m/>
    <m/>
    <m/>
    <m/>
    <m/>
    <m/>
    <m/>
    <m/>
    <m/>
    <m/>
    <m/>
    <m/>
    <m/>
    <m/>
    <m/>
    <m/>
    <m/>
    <m/>
    <m/>
    <m/>
    <m/>
    <m/>
    <m/>
    <m/>
    <m/>
    <m/>
    <m/>
    <m/>
    <m/>
    <m/>
    <m/>
    <m/>
  </r>
  <r>
    <s v="ACC-APF-IM-09"/>
    <m/>
    <m/>
    <x v="5"/>
    <s v="ACC-APF-IM-096"/>
    <s v="DT AP PAT 222"/>
    <e v="#N/A"/>
    <m/>
    <m/>
    <s v="Votre hospitalisation en service de Chirurgie Ambulatoire"/>
    <m/>
    <x v="0"/>
    <x v="0"/>
    <m/>
    <x v="0"/>
    <m/>
    <m/>
    <m/>
    <m/>
    <x v="1"/>
    <x v="3"/>
    <m/>
    <m/>
    <m/>
    <m/>
    <m/>
    <m/>
    <m/>
    <m/>
    <m/>
    <m/>
    <m/>
    <x v="9"/>
    <x v="11"/>
    <m/>
    <m/>
    <m/>
    <m/>
    <x v="8"/>
    <s v="Ambulatoire"/>
    <m/>
    <m/>
    <m/>
    <m/>
    <m/>
    <m/>
    <m/>
    <m/>
    <m/>
    <m/>
    <m/>
    <m/>
    <m/>
    <m/>
    <m/>
    <m/>
    <m/>
    <m/>
    <m/>
    <m/>
    <m/>
    <m/>
    <m/>
    <m/>
    <m/>
    <m/>
    <m/>
    <m/>
    <m/>
    <m/>
    <m/>
    <m/>
    <m/>
    <m/>
    <m/>
    <m/>
    <m/>
    <m/>
    <m/>
    <m/>
    <m/>
    <m/>
  </r>
  <r>
    <s v="ACC-APF-IM-10"/>
    <m/>
    <m/>
    <x v="0"/>
    <s v="ACC-APF-IM-101"/>
    <s v="DT AP PAT 231"/>
    <e v="#N/A"/>
    <m/>
    <m/>
    <s v="Reçu pour dépôt biens et valeurs du patient"/>
    <m/>
    <x v="0"/>
    <x v="0"/>
    <m/>
    <x v="0"/>
    <m/>
    <m/>
    <m/>
    <m/>
    <x v="0"/>
    <x v="0"/>
    <m/>
    <s v="Non renseigné"/>
    <s v="Non renseigné"/>
    <s v="Non renseigné"/>
    <s v="Non renseigné"/>
    <s v="Non renseigné"/>
    <s v="Non renseigné"/>
    <s v="Non renseigné"/>
    <s v="Non renseigné"/>
    <s v="Non renseigné"/>
    <d v="2006-05-05T00:00:00"/>
    <x v="10"/>
    <x v="13"/>
    <m/>
    <m/>
    <m/>
    <m/>
    <x v="5"/>
    <s v="Sécurité des biens et des personnes"/>
    <m/>
    <m/>
    <m/>
    <m/>
    <m/>
    <m/>
    <m/>
    <m/>
    <m/>
    <m/>
    <m/>
    <m/>
    <m/>
    <m/>
    <m/>
    <m/>
    <m/>
    <m/>
    <m/>
    <m/>
    <m/>
    <m/>
    <m/>
    <m/>
    <m/>
    <m/>
    <m/>
    <m/>
    <m/>
    <m/>
    <m/>
    <m/>
    <m/>
    <m/>
    <m/>
    <m/>
    <m/>
    <m/>
    <m/>
    <m/>
    <m/>
    <m/>
  </r>
  <r>
    <s v="ACC-APF-IM-10"/>
    <m/>
    <m/>
    <x v="1"/>
    <s v="ACC-APF-IM-102"/>
    <s v="DT AP PAT 231"/>
    <e v="#N/A"/>
    <m/>
    <m/>
    <s v="Reçu pour dépôt biens et valeurs du patient"/>
    <m/>
    <x v="1"/>
    <x v="1"/>
    <m/>
    <x v="0"/>
    <m/>
    <m/>
    <m/>
    <m/>
    <x v="1"/>
    <x v="1"/>
    <m/>
    <s v="Non renseigné"/>
    <s v="Non renseigné"/>
    <s v="Non renseigné"/>
    <s v="Non renseigné"/>
    <s v="Non renseigné"/>
    <s v="Non renseigné"/>
    <s v="Non renseigné"/>
    <s v="Non renseigné"/>
    <s v="Non renseigné"/>
    <d v="2009-06-29T00:00:00"/>
    <x v="4"/>
    <x v="8"/>
    <m/>
    <s v=""/>
    <s v=""/>
    <m/>
    <x v="5"/>
    <s v="Sécurité des biens et des personnes"/>
    <m/>
    <m/>
    <m/>
    <m/>
    <m/>
    <m/>
    <m/>
    <m/>
    <m/>
    <m/>
    <m/>
    <m/>
    <m/>
    <m/>
    <m/>
    <m/>
    <m/>
    <m/>
    <m/>
    <m/>
    <m/>
    <m/>
    <m/>
    <m/>
    <m/>
    <m/>
    <m/>
    <m/>
    <m/>
    <m/>
    <m/>
    <m/>
    <m/>
    <m/>
    <m/>
    <m/>
    <m/>
    <m/>
    <m/>
    <m/>
    <m/>
    <m/>
  </r>
  <r>
    <s v="ACC-APF-IM-11"/>
    <m/>
    <m/>
    <x v="0"/>
    <s v="ACC-APF-IM-111"/>
    <s v="DT AP PAT 261"/>
    <e v="#N/A"/>
    <m/>
    <m/>
    <s v="Brochure accueil patient médecine"/>
    <m/>
    <x v="1"/>
    <x v="1"/>
    <m/>
    <x v="0"/>
    <m/>
    <m/>
    <m/>
    <m/>
    <x v="0"/>
    <x v="1"/>
    <m/>
    <s v="Non renseigné"/>
    <s v="Non renseigné"/>
    <s v="Non renseigné"/>
    <s v="Non renseigné"/>
    <s v="Non renseigné"/>
    <s v="Non renseigné"/>
    <s v="Non renseigné"/>
    <s v="Non renseigné"/>
    <s v="Non renseigné"/>
    <d v="2007-01-12T00:00:00"/>
    <x v="8"/>
    <x v="6"/>
    <m/>
    <s v=""/>
    <s v=""/>
    <m/>
    <x v="8"/>
    <s v="Médecine"/>
    <m/>
    <m/>
    <m/>
    <m/>
    <m/>
    <m/>
    <m/>
    <m/>
    <m/>
    <m/>
    <m/>
    <m/>
    <m/>
    <m/>
    <m/>
    <m/>
    <m/>
    <m/>
    <m/>
    <m/>
    <m/>
    <m/>
    <m/>
    <m/>
    <m/>
    <m/>
    <m/>
    <m/>
    <m/>
    <m/>
    <m/>
    <m/>
    <m/>
    <m/>
    <m/>
    <m/>
    <m/>
    <m/>
    <m/>
    <m/>
    <m/>
    <m/>
  </r>
  <r>
    <s v="ACC-APF-IM-12"/>
    <m/>
    <m/>
    <x v="0"/>
    <s v="ACC-APF-IM-121"/>
    <s v="DT AP PAT 271"/>
    <e v="#N/A"/>
    <m/>
    <m/>
    <s v="Feuille d’hébergement"/>
    <m/>
    <x v="1"/>
    <x v="1"/>
    <m/>
    <x v="0"/>
    <m/>
    <m/>
    <m/>
    <m/>
    <x v="2"/>
    <x v="2"/>
    <m/>
    <s v="Non renseigné"/>
    <s v="Non renseigné"/>
    <s v="Non renseigné"/>
    <s v="Non renseigné"/>
    <s v="Non renseigné"/>
    <s v="Non renseigné"/>
    <s v="Non renseigné"/>
    <s v="Non renseigné"/>
    <s v="Non renseigné"/>
    <d v="2008-12-05T00:00:00"/>
    <x v="13"/>
    <x v="3"/>
    <d v="2001-02-22T00:00:00"/>
    <s v="février"/>
    <n v="2001"/>
    <m/>
    <x v="0"/>
    <m/>
    <m/>
    <m/>
    <m/>
    <m/>
    <m/>
    <m/>
    <m/>
    <m/>
    <m/>
    <m/>
    <m/>
    <m/>
    <m/>
    <m/>
    <m/>
    <m/>
    <m/>
    <m/>
    <m/>
    <m/>
    <m/>
    <m/>
    <m/>
    <m/>
    <m/>
    <m/>
    <m/>
    <m/>
    <m/>
    <m/>
    <m/>
    <m/>
    <m/>
    <m/>
    <m/>
    <m/>
    <m/>
    <m/>
    <m/>
    <m/>
    <m/>
    <m/>
  </r>
  <r>
    <s v="ACC-APF-IM-13"/>
    <m/>
    <m/>
    <x v="0"/>
    <s v="ACC-APF-IM-131"/>
    <s v="DT AP PAT 291"/>
    <e v="#N/A"/>
    <m/>
    <m/>
    <s v="Questionnaire satisfaction patient Ambulatoire"/>
    <m/>
    <x v="1"/>
    <x v="1"/>
    <s v="D. STUDLER"/>
    <x v="0"/>
    <m/>
    <s v="V. ROESCH"/>
    <m/>
    <m/>
    <x v="0"/>
    <x v="0"/>
    <m/>
    <s v="Non renseigné"/>
    <s v="Non renseigné"/>
    <s v="Non renseigné"/>
    <s v="Non renseigné"/>
    <s v="Non renseigné"/>
    <s v="Non renseigné"/>
    <s v="Non renseigné"/>
    <s v="Non renseigné"/>
    <s v="Non renseigné"/>
    <d v="2012-12-28T00:00:00"/>
    <x v="13"/>
    <x v="10"/>
    <m/>
    <s v=""/>
    <s v=""/>
    <m/>
    <x v="4"/>
    <s v="Satisfaction patient"/>
    <m/>
    <m/>
    <m/>
    <m/>
    <m/>
    <m/>
    <m/>
    <m/>
    <m/>
    <m/>
    <m/>
    <m/>
    <m/>
    <m/>
    <m/>
    <m/>
    <m/>
    <m/>
    <m/>
    <m/>
    <m/>
    <m/>
    <m/>
    <m/>
    <m/>
    <m/>
    <m/>
    <m/>
    <m/>
    <m/>
    <m/>
    <m/>
    <m/>
    <m/>
    <m/>
    <m/>
    <m/>
    <m/>
    <m/>
    <m/>
    <m/>
    <m/>
  </r>
  <r>
    <s v="ACC-APF-IM-13 GCS"/>
    <m/>
    <m/>
    <x v="1"/>
    <s v="ACC-APF-IM-13 GCS2"/>
    <s v="DT AP PAT 301"/>
    <e v="#N/A"/>
    <m/>
    <m/>
    <s v="Questionnaire satisfaction patient Ambulatoire"/>
    <m/>
    <x v="11"/>
    <x v="4"/>
    <s v="C. DEAU"/>
    <x v="2"/>
    <m/>
    <s v="V. ROESCH"/>
    <m/>
    <m/>
    <x v="1"/>
    <x v="1"/>
    <m/>
    <s v="Non renseigné"/>
    <s v="Non renseigné"/>
    <s v="Non renseigné"/>
    <s v="Non renseigné"/>
    <s v="C. DEAU"/>
    <s v="Non renseigné"/>
    <s v="Non renseigné"/>
    <s v="C. DEAU"/>
    <s v="Non renseigné"/>
    <d v="2013-12-30T00:00:00"/>
    <x v="13"/>
    <x v="9"/>
    <m/>
    <s v=""/>
    <s v=""/>
    <m/>
    <x v="4"/>
    <s v="Satisfaction patient"/>
    <m/>
    <m/>
    <m/>
    <m/>
    <m/>
    <m/>
    <m/>
    <m/>
    <m/>
    <m/>
    <s v="X"/>
    <m/>
    <m/>
    <m/>
    <m/>
    <m/>
    <m/>
    <m/>
    <m/>
    <m/>
    <m/>
    <m/>
    <m/>
    <m/>
    <m/>
    <m/>
    <m/>
    <m/>
    <m/>
    <m/>
    <m/>
    <m/>
    <m/>
    <m/>
    <m/>
    <m/>
    <m/>
    <m/>
    <m/>
    <m/>
    <m/>
    <m/>
  </r>
  <r>
    <s v="ACC-APF-IM-14"/>
    <m/>
    <m/>
    <x v="0"/>
    <s v="ACC-APF-IM-141"/>
    <s v="DT AP PAT 311"/>
    <m/>
    <m/>
    <m/>
    <s v="Grille d’évaluation délai en consultation anesthésie"/>
    <m/>
    <x v="1"/>
    <x v="1"/>
    <m/>
    <x v="0"/>
    <m/>
    <m/>
    <m/>
    <m/>
    <x v="0"/>
    <x v="1"/>
    <m/>
    <s v="Non renseigné"/>
    <s v="Non renseigné"/>
    <s v="Non renseigné"/>
    <s v="Non renseigné"/>
    <s v="Non renseigné"/>
    <s v="Non renseigné"/>
    <s v="Non renseigné"/>
    <s v="Non renseigné"/>
    <s v="Non renseigné"/>
    <d v="2007-01-12T00:00:00"/>
    <x v="8"/>
    <x v="6"/>
    <m/>
    <s v=""/>
    <s v=""/>
    <m/>
    <x v="0"/>
    <m/>
    <m/>
    <m/>
    <m/>
    <m/>
    <m/>
    <m/>
    <m/>
    <m/>
    <m/>
    <m/>
    <m/>
    <m/>
    <m/>
    <m/>
    <m/>
    <m/>
    <m/>
    <m/>
    <m/>
    <m/>
    <m/>
    <m/>
    <m/>
    <m/>
    <m/>
    <m/>
    <m/>
    <m/>
    <m/>
    <m/>
    <m/>
    <m/>
    <m/>
    <m/>
    <m/>
    <m/>
    <m/>
    <m/>
    <m/>
    <m/>
    <m/>
    <m/>
  </r>
  <r>
    <s v="ACC-APF-IM-15"/>
    <m/>
    <m/>
    <x v="0"/>
    <s v="ACC-APF-IM-151"/>
    <m/>
    <m/>
    <m/>
    <m/>
    <s v="Grille d’évaluation délai du patient en radiologie"/>
    <m/>
    <x v="1"/>
    <x v="1"/>
    <m/>
    <x v="0"/>
    <m/>
    <m/>
    <m/>
    <m/>
    <x v="0"/>
    <x v="1"/>
    <m/>
    <s v="Non renseigné"/>
    <s v="Non renseigné"/>
    <s v="Non renseigné"/>
    <s v="Non renseigné"/>
    <s v="Non renseigné"/>
    <s v="Non renseigné"/>
    <s v="Non renseigné"/>
    <s v="Non renseigné"/>
    <s v="Non renseigné"/>
    <d v="2007-01-12T00:00:00"/>
    <x v="8"/>
    <x v="6"/>
    <m/>
    <m/>
    <m/>
    <m/>
    <x v="0"/>
    <m/>
    <m/>
    <m/>
    <m/>
    <m/>
    <m/>
    <m/>
    <m/>
    <m/>
    <m/>
    <m/>
    <m/>
    <m/>
    <m/>
    <m/>
    <m/>
    <m/>
    <m/>
    <m/>
    <m/>
    <m/>
    <m/>
    <m/>
    <m/>
    <m/>
    <m/>
    <m/>
    <m/>
    <m/>
    <m/>
    <m/>
    <m/>
    <m/>
    <m/>
    <m/>
    <m/>
    <m/>
    <m/>
    <m/>
    <m/>
    <m/>
    <m/>
    <m/>
  </r>
  <r>
    <s v="ACC-APF-IM-16"/>
    <m/>
    <m/>
    <x v="0"/>
    <s v="ACC-APF-IM-161"/>
    <s v="DT AP SAT 011"/>
    <e v="#N/A"/>
    <m/>
    <m/>
    <s v="Information concernant le choix du patient pour son hospitalisation"/>
    <m/>
    <x v="1"/>
    <x v="1"/>
    <m/>
    <x v="0"/>
    <m/>
    <m/>
    <m/>
    <m/>
    <x v="0"/>
    <x v="1"/>
    <m/>
    <s v="Non renseigné"/>
    <s v="Non renseigné"/>
    <s v="Non renseigné"/>
    <s v="Non renseigné"/>
    <s v="Non renseigné"/>
    <s v="Non renseigné"/>
    <s v="Non renseigné"/>
    <s v="Non renseigné"/>
    <s v="Non renseigné"/>
    <d v="2007-03-20T00:00:00"/>
    <x v="1"/>
    <x v="6"/>
    <m/>
    <s v=""/>
    <s v=""/>
    <m/>
    <x v="1"/>
    <s v="Admission administrative"/>
    <m/>
    <m/>
    <m/>
    <m/>
    <m/>
    <m/>
    <m/>
    <m/>
    <m/>
    <m/>
    <m/>
    <m/>
    <m/>
    <m/>
    <m/>
    <m/>
    <m/>
    <m/>
    <m/>
    <m/>
    <m/>
    <m/>
    <m/>
    <m/>
    <m/>
    <m/>
    <m/>
    <m/>
    <m/>
    <m/>
    <m/>
    <m/>
    <m/>
    <m/>
    <m/>
    <m/>
    <m/>
    <m/>
    <m/>
    <m/>
    <m/>
    <m/>
  </r>
  <r>
    <s v="ACC-APF-IM-17"/>
    <m/>
    <m/>
    <x v="0"/>
    <s v="ACC-APF-IM-171"/>
    <s v="DT AP SAT 012"/>
    <e v="#N/A"/>
    <m/>
    <m/>
    <s v="Guide pour l’entretien du 4ème mois"/>
    <m/>
    <x v="1"/>
    <x v="1"/>
    <m/>
    <x v="0"/>
    <m/>
    <m/>
    <m/>
    <m/>
    <x v="0"/>
    <x v="1"/>
    <m/>
    <s v="Non renseigné"/>
    <s v="Non renseigné"/>
    <s v="Non renseigné"/>
    <s v="Non renseigné"/>
    <s v="Non renseigné"/>
    <s v="Non renseigné"/>
    <s v="Non renseigné"/>
    <s v="Non renseigné"/>
    <s v="Non renseigné"/>
    <d v="2007-01-12T00:00:00"/>
    <x v="8"/>
    <x v="6"/>
    <m/>
    <s v=""/>
    <s v=""/>
    <m/>
    <x v="2"/>
    <s v="A voir"/>
    <m/>
    <m/>
    <m/>
    <m/>
    <m/>
    <m/>
    <m/>
    <m/>
    <m/>
    <m/>
    <m/>
    <m/>
    <m/>
    <m/>
    <m/>
    <m/>
    <m/>
    <m/>
    <m/>
    <m/>
    <m/>
    <m/>
    <m/>
    <m/>
    <m/>
    <m/>
    <m/>
    <m/>
    <m/>
    <m/>
    <m/>
    <m/>
    <m/>
    <m/>
    <m/>
    <m/>
    <m/>
    <m/>
    <m/>
    <m/>
    <m/>
    <m/>
  </r>
  <r>
    <s v="ACC-APF-IM-18 "/>
    <m/>
    <m/>
    <x v="2"/>
    <s v="ACC-APF-IM-18 3"/>
    <s v="DT AP SAT 013"/>
    <e v="#N/A"/>
    <m/>
    <s v="X"/>
    <s v="Allaiter santé"/>
    <m/>
    <x v="0"/>
    <x v="0"/>
    <m/>
    <x v="0"/>
    <m/>
    <m/>
    <m/>
    <m/>
    <x v="1"/>
    <x v="0"/>
    <m/>
    <s v="Non renseigné"/>
    <s v="Non renseigné"/>
    <s v="Non renseigné"/>
    <s v="Non renseigné"/>
    <s v="Non renseigné"/>
    <s v="Non renseigné"/>
    <s v="Non renseigné"/>
    <s v="Non renseigné"/>
    <s v="Non renseigné"/>
    <d v="2007-07-12T00:00:00"/>
    <x v="2"/>
    <x v="6"/>
    <m/>
    <m/>
    <m/>
    <m/>
    <x v="4"/>
    <s v="Information patient"/>
    <m/>
    <m/>
    <m/>
    <m/>
    <m/>
    <m/>
    <m/>
    <m/>
    <m/>
    <m/>
    <m/>
    <m/>
    <m/>
    <m/>
    <m/>
    <m/>
    <m/>
    <m/>
    <m/>
    <m/>
    <m/>
    <m/>
    <m/>
    <m/>
    <m/>
    <m/>
    <m/>
    <m/>
    <m/>
    <m/>
    <m/>
    <m/>
    <m/>
    <m/>
    <m/>
    <m/>
    <m/>
    <m/>
    <m/>
    <m/>
    <m/>
    <m/>
  </r>
  <r>
    <s v="ACC-APF-IM-18 "/>
    <m/>
    <m/>
    <x v="3"/>
    <s v="ACC-APF-IM-18 4"/>
    <s v="DT AP SAT 013"/>
    <e v="#N/A"/>
    <m/>
    <m/>
    <s v="Allaiter santé"/>
    <m/>
    <x v="0"/>
    <x v="0"/>
    <m/>
    <x v="0"/>
    <m/>
    <m/>
    <m/>
    <m/>
    <x v="1"/>
    <x v="0"/>
    <m/>
    <s v="Non renseigné"/>
    <s v="Non renseigné"/>
    <s v="Non renseigné"/>
    <s v="Non renseigné"/>
    <s v="Non renseigné"/>
    <s v="Non renseigné"/>
    <s v="Non renseigné"/>
    <s v="Non renseigné"/>
    <s v="Non renseigné"/>
    <d v="2008-07-12T00:00:00"/>
    <x v="2"/>
    <x v="3"/>
    <m/>
    <m/>
    <m/>
    <m/>
    <x v="4"/>
    <s v="Information patient"/>
    <m/>
    <m/>
    <m/>
    <m/>
    <m/>
    <m/>
    <m/>
    <m/>
    <m/>
    <m/>
    <m/>
    <m/>
    <m/>
    <m/>
    <m/>
    <m/>
    <m/>
    <m/>
    <m/>
    <m/>
    <m/>
    <m/>
    <m/>
    <m/>
    <m/>
    <m/>
    <m/>
    <m/>
    <m/>
    <m/>
    <m/>
    <m/>
    <m/>
    <m/>
    <m/>
    <m/>
    <m/>
    <m/>
    <m/>
    <m/>
    <m/>
    <m/>
  </r>
  <r>
    <s v="ACC-APF-IM-18 "/>
    <m/>
    <m/>
    <x v="4"/>
    <s v="ACC-APF-IM-18 5"/>
    <s v="DT AP SAT 013"/>
    <e v="#N/A"/>
    <m/>
    <m/>
    <s v="Allaiter santé"/>
    <m/>
    <x v="1"/>
    <x v="1"/>
    <m/>
    <x v="0"/>
    <m/>
    <m/>
    <m/>
    <m/>
    <x v="1"/>
    <x v="1"/>
    <m/>
    <s v="Non renseigné"/>
    <s v="Non renseigné"/>
    <s v="Non renseigné"/>
    <s v="Non renseigné"/>
    <s v="Non renseigné"/>
    <s v="Non renseigné"/>
    <s v="Non renseigné"/>
    <s v="Non renseigné"/>
    <s v="Non renseigné"/>
    <d v="2011-03-31T00:00:00"/>
    <x v="1"/>
    <x v="1"/>
    <m/>
    <s v=""/>
    <s v=""/>
    <m/>
    <x v="4"/>
    <s v="Information patient"/>
    <m/>
    <m/>
    <m/>
    <m/>
    <m/>
    <m/>
    <m/>
    <m/>
    <m/>
    <m/>
    <m/>
    <m/>
    <m/>
    <m/>
    <m/>
    <m/>
    <m/>
    <m/>
    <m/>
    <m/>
    <m/>
    <m/>
    <m/>
    <m/>
    <m/>
    <m/>
    <m/>
    <m/>
    <m/>
    <m/>
    <m/>
    <m/>
    <m/>
    <m/>
    <m/>
    <m/>
    <m/>
    <m/>
    <m/>
    <m/>
    <m/>
    <m/>
  </r>
  <r>
    <s v="ACC-APF-IM-19"/>
    <m/>
    <m/>
    <x v="0"/>
    <s v="ACC-APF-IM-191"/>
    <s v="DT DP 011"/>
    <e v="#N/A"/>
    <m/>
    <m/>
    <s v="Information patient sur anesthésie locale en Ambulatoire"/>
    <m/>
    <x v="1"/>
    <x v="1"/>
    <m/>
    <x v="0"/>
    <m/>
    <m/>
    <m/>
    <m/>
    <x v="0"/>
    <x v="1"/>
    <m/>
    <s v="Non renseigné"/>
    <s v="Non renseigné"/>
    <s v="Non renseigné"/>
    <s v="Non renseigné"/>
    <s v="Non renseigné"/>
    <s v="Non renseigné"/>
    <s v="Non renseigné"/>
    <s v="Non renseigné"/>
    <s v="Non renseigné"/>
    <d v="2008-12-05T00:00:00"/>
    <x v="13"/>
    <x v="3"/>
    <m/>
    <s v=""/>
    <s v=""/>
    <m/>
    <x v="8"/>
    <s v="Ambulatoire"/>
    <m/>
    <m/>
    <m/>
    <m/>
    <m/>
    <m/>
    <m/>
    <m/>
    <m/>
    <m/>
    <m/>
    <m/>
    <m/>
    <m/>
    <m/>
    <m/>
    <m/>
    <m/>
    <m/>
    <m/>
    <m/>
    <m/>
    <m/>
    <m/>
    <m/>
    <m/>
    <m/>
    <m/>
    <m/>
    <m/>
    <m/>
    <m/>
    <m/>
    <m/>
    <m/>
    <m/>
    <m/>
    <m/>
    <m/>
    <m/>
    <m/>
    <m/>
  </r>
  <r>
    <s v="ACC-APF-IM-20"/>
    <m/>
    <m/>
    <x v="0"/>
    <s v="ACC-APF-IM-201"/>
    <s v="DT DP 011"/>
    <e v="#N/A"/>
    <m/>
    <m/>
    <s v="Lettre d’info maman IHAB –Avis aux futurs parents"/>
    <m/>
    <x v="0"/>
    <x v="0"/>
    <m/>
    <x v="0"/>
    <m/>
    <m/>
    <m/>
    <m/>
    <x v="0"/>
    <x v="0"/>
    <m/>
    <s v="Non renseigné"/>
    <s v="Non renseigné"/>
    <s v="Non renseigné"/>
    <s v="Non renseigné"/>
    <s v="Non renseigné"/>
    <s v="Non renseigné"/>
    <s v="Non renseigné"/>
    <s v="Non renseigné"/>
    <s v="Non renseigné"/>
    <d v="2012-11-27T00:00:00"/>
    <x v="5"/>
    <x v="10"/>
    <m/>
    <m/>
    <m/>
    <m/>
    <x v="4"/>
    <s v="Information patient"/>
    <m/>
    <m/>
    <m/>
    <m/>
    <m/>
    <m/>
    <m/>
    <m/>
    <m/>
    <m/>
    <m/>
    <m/>
    <m/>
    <m/>
    <m/>
    <m/>
    <m/>
    <m/>
    <m/>
    <m/>
    <m/>
    <m/>
    <m/>
    <m/>
    <m/>
    <m/>
    <m/>
    <m/>
    <m/>
    <m/>
    <m/>
    <m/>
    <m/>
    <m/>
    <m/>
    <m/>
    <m/>
    <m/>
    <m/>
    <m/>
    <m/>
    <m/>
  </r>
  <r>
    <s v="ACC-APF-IM-20"/>
    <m/>
    <m/>
    <x v="1"/>
    <s v="ACC-APF-IM-202"/>
    <s v="DT DP 011"/>
    <e v="#N/A"/>
    <m/>
    <s v="X"/>
    <s v="Lettre d’info maman IHAB –Avis aux futurs parents"/>
    <m/>
    <x v="1"/>
    <x v="1"/>
    <m/>
    <x v="0"/>
    <m/>
    <m/>
    <m/>
    <m/>
    <x v="1"/>
    <x v="1"/>
    <m/>
    <s v="Non renseigné"/>
    <s v="Non renseigné"/>
    <s v="Non renseigné"/>
    <s v="Non renseigné"/>
    <s v="Non renseigné"/>
    <s v="Non renseigné"/>
    <s v="Non renseigné"/>
    <s v="Non renseigné"/>
    <s v="Non renseigné"/>
    <d v="2008-07-24T00:00:00"/>
    <x v="2"/>
    <x v="3"/>
    <m/>
    <s v=""/>
    <s v=""/>
    <m/>
    <x v="4"/>
    <s v="Information patient"/>
    <m/>
    <m/>
    <m/>
    <m/>
    <m/>
    <m/>
    <m/>
    <m/>
    <m/>
    <m/>
    <m/>
    <m/>
    <m/>
    <m/>
    <m/>
    <m/>
    <m/>
    <m/>
    <m/>
    <m/>
    <m/>
    <m/>
    <m/>
    <m/>
    <m/>
    <m/>
    <m/>
    <m/>
    <m/>
    <m/>
    <m/>
    <m/>
    <m/>
    <m/>
    <m/>
    <m/>
    <m/>
    <m/>
    <m/>
    <m/>
    <m/>
    <m/>
  </r>
  <r>
    <s v="ACC-APF-IM-21"/>
    <m/>
    <m/>
    <x v="0"/>
    <s v="ACC-APF-IM-211"/>
    <s v="DT DP 012"/>
    <e v="#N/A"/>
    <m/>
    <m/>
    <s v="Bienvenue au service Maternité"/>
    <m/>
    <x v="1"/>
    <x v="1"/>
    <m/>
    <x v="0"/>
    <m/>
    <m/>
    <m/>
    <m/>
    <x v="1"/>
    <x v="1"/>
    <m/>
    <s v="Non renseigné"/>
    <s v="Non renseigné"/>
    <s v="Non renseigné"/>
    <s v="Non renseigné"/>
    <s v="Non renseigné"/>
    <s v="Non renseigné"/>
    <s v="Non renseigné"/>
    <s v="Non renseigné"/>
    <s v="Non renseigné"/>
    <d v="2007-01-12T00:00:00"/>
    <x v="8"/>
    <x v="6"/>
    <d v="2012-09-19T00:00:00"/>
    <s v="septembre"/>
    <n v="2012"/>
    <m/>
    <x v="8"/>
    <s v="Maternité"/>
    <m/>
    <m/>
    <m/>
    <m/>
    <m/>
    <m/>
    <m/>
    <m/>
    <m/>
    <m/>
    <m/>
    <m/>
    <m/>
    <m/>
    <m/>
    <m/>
    <m/>
    <m/>
    <m/>
    <m/>
    <m/>
    <m/>
    <m/>
    <m/>
    <m/>
    <m/>
    <m/>
    <m/>
    <m/>
    <m/>
    <m/>
    <m/>
    <m/>
    <m/>
    <m/>
    <m/>
    <m/>
    <m/>
    <m/>
    <m/>
    <m/>
    <m/>
  </r>
  <r>
    <s v="ACC-APF-IM-22"/>
    <m/>
    <m/>
    <x v="0"/>
    <s v="Fiche technique d'utilisation de la feuille de PMSI"/>
    <n v="41171"/>
    <s v="septembre"/>
    <n v="2012"/>
    <m/>
    <s v="Consultation pré-opératoire d’anesthésie et sécurité périnatale"/>
    <m/>
    <x v="0"/>
    <x v="0"/>
    <m/>
    <x v="0"/>
    <m/>
    <m/>
    <m/>
    <m/>
    <x v="0"/>
    <x v="0"/>
    <m/>
    <s v="Non renseigné"/>
    <s v="Non renseigné"/>
    <s v="Non renseigné"/>
    <s v="Non renseigné"/>
    <s v="Non renseigné"/>
    <s v="Non renseigné"/>
    <s v="Non renseigné"/>
    <s v="Non renseigné"/>
    <s v="Non renseigné"/>
    <d v="2007-03-30T00:00:00"/>
    <x v="1"/>
    <x v="6"/>
    <m/>
    <m/>
    <m/>
    <m/>
    <x v="2"/>
    <s v="A voir"/>
    <m/>
    <m/>
    <m/>
    <m/>
    <m/>
    <m/>
    <m/>
    <m/>
    <m/>
    <m/>
    <m/>
    <m/>
    <m/>
    <m/>
    <m/>
    <m/>
    <m/>
    <m/>
    <m/>
    <m/>
    <m/>
    <m/>
    <m/>
    <m/>
    <m/>
    <m/>
    <m/>
    <m/>
    <m/>
    <m/>
    <m/>
    <m/>
    <m/>
    <m/>
    <m/>
    <m/>
    <m/>
    <m/>
    <m/>
    <m/>
    <m/>
    <m/>
  </r>
  <r>
    <s v="ACC-APF-IM-22"/>
    <m/>
    <m/>
    <x v="1"/>
    <s v="Fiche technique d'utilisation de la feuille de PMSI"/>
    <n v="41171"/>
    <s v="septembre"/>
    <n v="2012"/>
    <m/>
    <s v="Consultation pré-opératoire d’anesthésie et sécurité périnatale"/>
    <m/>
    <x v="0"/>
    <x v="0"/>
    <m/>
    <x v="0"/>
    <m/>
    <m/>
    <m/>
    <m/>
    <x v="1"/>
    <x v="0"/>
    <m/>
    <s v="Non renseigné"/>
    <s v="Non renseigné"/>
    <s v="Non renseigné"/>
    <s v="Non renseigné"/>
    <s v="Non renseigné"/>
    <s v="Non renseigné"/>
    <s v="Non renseigné"/>
    <s v="Non renseigné"/>
    <s v="Non renseigné"/>
    <d v="2008-03-27T00:00:00"/>
    <x v="1"/>
    <x v="3"/>
    <m/>
    <m/>
    <m/>
    <m/>
    <x v="2"/>
    <s v="A voir"/>
    <m/>
    <m/>
    <m/>
    <m/>
    <m/>
    <m/>
    <m/>
    <m/>
    <m/>
    <m/>
    <m/>
    <m/>
    <m/>
    <m/>
    <m/>
    <m/>
    <m/>
    <m/>
    <m/>
    <m/>
    <m/>
    <m/>
    <m/>
    <m/>
    <m/>
    <m/>
    <m/>
    <m/>
    <m/>
    <m/>
    <m/>
    <m/>
    <m/>
    <m/>
    <m/>
    <m/>
    <m/>
    <m/>
    <m/>
    <m/>
    <m/>
    <m/>
  </r>
  <r>
    <s v="ACC-APF-IM-22"/>
    <m/>
    <m/>
    <x v="2"/>
    <s v="Fiche technique d'utilisation de la feuille de PMSI"/>
    <n v="41171"/>
    <s v="septembre"/>
    <n v="2012"/>
    <m/>
    <s v="Consultation pré-opératoire d’anesthésie et sécurité périnatale"/>
    <m/>
    <x v="0"/>
    <x v="0"/>
    <m/>
    <x v="0"/>
    <m/>
    <m/>
    <m/>
    <m/>
    <x v="1"/>
    <x v="0"/>
    <m/>
    <s v="Non renseigné"/>
    <s v="Non renseigné"/>
    <s v="Non renseigné"/>
    <s v="Non renseigné"/>
    <s v="Non renseigné"/>
    <s v="Non renseigné"/>
    <s v="Non renseigné"/>
    <s v="Non renseigné"/>
    <s v="Non renseigné"/>
    <d v="2008-11-27T00:00:00"/>
    <x v="5"/>
    <x v="3"/>
    <m/>
    <m/>
    <m/>
    <m/>
    <x v="2"/>
    <s v="A voir"/>
    <m/>
    <m/>
    <m/>
    <m/>
    <m/>
    <m/>
    <m/>
    <m/>
    <m/>
    <m/>
    <m/>
    <m/>
    <m/>
    <m/>
    <m/>
    <m/>
    <m/>
    <m/>
    <m/>
    <m/>
    <m/>
    <m/>
    <m/>
    <m/>
    <m/>
    <m/>
    <m/>
    <m/>
    <m/>
    <m/>
    <m/>
    <m/>
    <m/>
    <m/>
    <m/>
    <m/>
    <m/>
    <m/>
    <m/>
    <m/>
    <m/>
    <m/>
  </r>
  <r>
    <s v="ACC-APF-IM-22"/>
    <m/>
    <m/>
    <x v="3"/>
    <s v="Fiche technique d'utilisation de la feuille de PMSI"/>
    <n v="41171"/>
    <s v="septembre"/>
    <n v="2012"/>
    <m/>
    <s v="Consultation pré-opératoire d’anesthésie et sécurité périnatale"/>
    <m/>
    <x v="0"/>
    <x v="0"/>
    <m/>
    <x v="0"/>
    <m/>
    <m/>
    <m/>
    <m/>
    <x v="1"/>
    <x v="0"/>
    <m/>
    <s v="Non renseigné"/>
    <s v="Non renseigné"/>
    <s v="Non renseigné"/>
    <s v="Non renseigné"/>
    <s v="Non renseigné"/>
    <s v="Non renseigné"/>
    <s v="Non renseigné"/>
    <s v="Non renseigné"/>
    <s v="Non renseigné"/>
    <d v="2009-07-08T00:00:00"/>
    <x v="2"/>
    <x v="8"/>
    <m/>
    <m/>
    <m/>
    <m/>
    <x v="2"/>
    <s v="A voir"/>
    <m/>
    <m/>
    <m/>
    <m/>
    <m/>
    <m/>
    <m/>
    <m/>
    <m/>
    <m/>
    <m/>
    <m/>
    <m/>
    <m/>
    <m/>
    <m/>
    <m/>
    <m/>
    <m/>
    <m/>
    <m/>
    <m/>
    <m/>
    <m/>
    <m/>
    <m/>
    <m/>
    <m/>
    <m/>
    <m/>
    <m/>
    <m/>
    <m/>
    <m/>
    <m/>
    <m/>
    <m/>
    <m/>
    <m/>
    <m/>
    <m/>
    <m/>
  </r>
  <r>
    <s v="ACC-APF-IM-22"/>
    <m/>
    <m/>
    <x v="4"/>
    <s v="Fiche technique d'utilisation de la feuille de PMSI"/>
    <n v="41171"/>
    <s v="septembre"/>
    <n v="2012"/>
    <m/>
    <s v="Consultation pré-opératoire d’anesthésie et sécurité périnatale"/>
    <m/>
    <x v="0"/>
    <x v="0"/>
    <m/>
    <x v="0"/>
    <m/>
    <m/>
    <m/>
    <m/>
    <x v="1"/>
    <x v="0"/>
    <m/>
    <s v="Non renseigné"/>
    <s v="Non renseigné"/>
    <s v="Non renseigné"/>
    <s v="Non renseigné"/>
    <s v="Non renseigné"/>
    <s v="Non renseigné"/>
    <s v="Non renseigné"/>
    <s v="Non renseigné"/>
    <s v="Non renseigné"/>
    <d v="2011-09-01T00:00:00"/>
    <x v="12"/>
    <x v="1"/>
    <m/>
    <m/>
    <m/>
    <m/>
    <x v="2"/>
    <s v="A voir"/>
    <m/>
    <m/>
    <m/>
    <m/>
    <m/>
    <m/>
    <m/>
    <m/>
    <m/>
    <m/>
    <m/>
    <m/>
    <m/>
    <m/>
    <m/>
    <m/>
    <m/>
    <m/>
    <m/>
    <m/>
    <m/>
    <m/>
    <m/>
    <m/>
    <m/>
    <m/>
    <m/>
    <m/>
    <m/>
    <m/>
    <m/>
    <m/>
    <m/>
    <m/>
    <m/>
    <m/>
    <m/>
    <m/>
    <m/>
    <m/>
    <m/>
    <m/>
  </r>
  <r>
    <s v="ACC-APF-IM-22"/>
    <m/>
    <m/>
    <x v="5"/>
    <s v="Fiche technique d'utilisation de la feuille de PMSI"/>
    <n v="41171"/>
    <s v="septembre"/>
    <n v="2012"/>
    <m/>
    <s v="Consultation pré-opératoire d’anesthésie et sécurité périnatale"/>
    <m/>
    <x v="1"/>
    <x v="1"/>
    <m/>
    <x v="0"/>
    <m/>
    <s v="V. ROESCH"/>
    <m/>
    <m/>
    <x v="1"/>
    <x v="0"/>
    <m/>
    <s v="Non renseigné"/>
    <s v="Non renseigné"/>
    <s v="Non renseigné"/>
    <s v="Non renseigné"/>
    <s v="Non renseigné"/>
    <s v="Non renseigné"/>
    <s v="Non renseigné"/>
    <s v="Non renseigné"/>
    <s v="Non renseigné"/>
    <d v="2012-05-07T00:00:00"/>
    <x v="10"/>
    <x v="10"/>
    <m/>
    <m/>
    <m/>
    <m/>
    <x v="2"/>
    <s v="A voir"/>
    <m/>
    <m/>
    <m/>
    <m/>
    <m/>
    <m/>
    <m/>
    <m/>
    <m/>
    <m/>
    <m/>
    <m/>
    <m/>
    <m/>
    <m/>
    <m/>
    <m/>
    <m/>
    <m/>
    <m/>
    <m/>
    <m/>
    <m/>
    <m/>
    <m/>
    <m/>
    <m/>
    <m/>
    <m/>
    <m/>
    <m/>
    <m/>
    <m/>
    <m/>
    <m/>
    <m/>
    <m/>
    <m/>
    <m/>
    <m/>
    <m/>
    <m/>
  </r>
  <r>
    <s v="ACC-APF-IM-22"/>
    <m/>
    <m/>
    <x v="6"/>
    <s v="ACC-APF-IM-227"/>
    <s v="DT DP 021"/>
    <e v="#N/A"/>
    <m/>
    <m/>
    <s v="Consultation pré-opératoire d’anesthésie et sécurité périnatale"/>
    <m/>
    <x v="1"/>
    <x v="1"/>
    <m/>
    <x v="0"/>
    <m/>
    <s v="V. ROESCH"/>
    <m/>
    <m/>
    <x v="1"/>
    <x v="0"/>
    <m/>
    <s v="Non renseigné"/>
    <s v="Non renseigné"/>
    <s v="Non renseigné"/>
    <s v="Non renseigné"/>
    <s v="Non renseigné"/>
    <s v="Non renseigné"/>
    <s v="Non renseigné"/>
    <s v="Non renseigné"/>
    <s v="Non renseigné"/>
    <d v="2013-09-12T00:00:00"/>
    <x v="12"/>
    <x v="9"/>
    <m/>
    <s v=""/>
    <s v=""/>
    <m/>
    <x v="2"/>
    <s v="A voir"/>
    <m/>
    <m/>
    <m/>
    <m/>
    <m/>
    <m/>
    <m/>
    <m/>
    <m/>
    <m/>
    <m/>
    <m/>
    <m/>
    <m/>
    <m/>
    <m/>
    <m/>
    <m/>
    <m/>
    <m/>
    <m/>
    <m/>
    <m/>
    <m/>
    <m/>
    <m/>
    <m/>
    <m/>
    <m/>
    <m/>
    <m/>
    <m/>
    <m/>
    <m/>
    <m/>
    <m/>
    <m/>
    <m/>
    <m/>
    <m/>
    <m/>
    <m/>
  </r>
  <r>
    <s v="ACC-APF-IM-22"/>
    <m/>
    <m/>
    <x v="7"/>
    <s v="ACC-APF-IM-228"/>
    <s v="DT DP 031"/>
    <e v="#N/A"/>
    <m/>
    <m/>
    <s v="Consultation pré-opératoire d’anesthésie et sécurité périnatale"/>
    <s v="01/10/2013"/>
    <x v="9"/>
    <x v="4"/>
    <s v="M. KIEFFER"/>
    <x v="0"/>
    <m/>
    <s v="V. ROESCH"/>
    <m/>
    <m/>
    <x v="1"/>
    <x v="1"/>
    <m/>
    <s v="M. KIEFFER"/>
    <d v="2013-10-01T00:00:00"/>
    <m/>
    <m/>
    <s v="M. KIEFFER"/>
    <d v="2013-10-10T00:00:00"/>
    <m/>
    <s v="M. KIEFFER"/>
    <d v="2013-10-10T00:00:00"/>
    <d v="2013-10-10T00:00:00"/>
    <x v="0"/>
    <x v="9"/>
    <m/>
    <s v=""/>
    <s v=""/>
    <m/>
    <x v="2"/>
    <s v="A voir"/>
    <m/>
    <m/>
    <m/>
    <m/>
    <m/>
    <m/>
    <m/>
    <m/>
    <m/>
    <m/>
    <m/>
    <m/>
    <m/>
    <m/>
    <m/>
    <m/>
    <m/>
    <m/>
    <m/>
    <m/>
    <m/>
    <m/>
    <m/>
    <m/>
    <m/>
    <m/>
    <m/>
    <m/>
    <m/>
    <m/>
    <m/>
    <m/>
    <m/>
    <m/>
    <m/>
    <m/>
    <m/>
    <m/>
    <m/>
    <m/>
    <m/>
    <m/>
  </r>
  <r>
    <s v="ACC-APF-IM-23"/>
    <m/>
    <m/>
    <x v="0"/>
    <s v="ACC-APF-IM-231"/>
    <s v="DT DP 041"/>
    <e v="#N/A"/>
    <m/>
    <m/>
    <s v="Inventaire d’une chambre en Maternité"/>
    <m/>
    <x v="0"/>
    <x v="0"/>
    <m/>
    <x v="0"/>
    <m/>
    <m/>
    <m/>
    <m/>
    <x v="0"/>
    <x v="0"/>
    <m/>
    <s v="Non renseigné"/>
    <s v="Non renseigné"/>
    <s v="Non renseigné"/>
    <s v="Non renseigné"/>
    <s v="Non renseigné"/>
    <s v="Non renseigné"/>
    <s v="Non renseigné"/>
    <s v="Non renseigné"/>
    <s v="Non renseigné"/>
    <d v="2007-02-02T00:00:00"/>
    <x v="11"/>
    <x v="6"/>
    <m/>
    <m/>
    <m/>
    <m/>
    <x v="8"/>
    <s v="Maternité"/>
    <m/>
    <m/>
    <m/>
    <m/>
    <m/>
    <m/>
    <m/>
    <m/>
    <m/>
    <m/>
    <m/>
    <m/>
    <m/>
    <m/>
    <m/>
    <m/>
    <m/>
    <m/>
    <m/>
    <m/>
    <m/>
    <m/>
    <m/>
    <m/>
    <m/>
    <m/>
    <m/>
    <m/>
    <m/>
    <m/>
    <m/>
    <m/>
    <m/>
    <m/>
    <m/>
    <m/>
    <m/>
    <m/>
    <m/>
    <m/>
    <m/>
    <m/>
  </r>
  <r>
    <s v="ACC-APF-IM-23"/>
    <m/>
    <m/>
    <x v="1"/>
    <s v="ACC-APF-IM-232"/>
    <s v="DT DP 041"/>
    <e v="#N/A"/>
    <m/>
    <m/>
    <s v="Inventaire d’une chambre en Maternité"/>
    <m/>
    <x v="1"/>
    <x v="1"/>
    <m/>
    <x v="0"/>
    <m/>
    <m/>
    <m/>
    <m/>
    <x v="1"/>
    <x v="1"/>
    <m/>
    <s v="Non renseigné"/>
    <s v="Non renseigné"/>
    <s v="Non renseigné"/>
    <s v="Non renseigné"/>
    <s v="Non renseigné"/>
    <s v="Non renseigné"/>
    <s v="Non renseigné"/>
    <s v="Non renseigné"/>
    <s v="Non renseigné"/>
    <d v="2008-07-24T00:00:00"/>
    <x v="2"/>
    <x v="3"/>
    <m/>
    <s v=""/>
    <s v=""/>
    <m/>
    <x v="8"/>
    <s v="Maternité"/>
    <m/>
    <m/>
    <m/>
    <m/>
    <m/>
    <m/>
    <m/>
    <m/>
    <m/>
    <m/>
    <m/>
    <m/>
    <m/>
    <m/>
    <m/>
    <m/>
    <m/>
    <m/>
    <m/>
    <m/>
    <m/>
    <m/>
    <m/>
    <m/>
    <m/>
    <m/>
    <m/>
    <m/>
    <m/>
    <m/>
    <m/>
    <m/>
    <m/>
    <m/>
    <m/>
    <m/>
    <m/>
    <m/>
    <m/>
    <m/>
    <m/>
    <m/>
  </r>
  <r>
    <s v="ACC-APF-IM-24"/>
    <m/>
    <m/>
    <x v="0"/>
    <s v="ACC-APF-IM-241"/>
    <s v="GCS DT DP 041"/>
    <e v="#N/A"/>
    <m/>
    <m/>
    <s v="Téléphone vocal"/>
    <m/>
    <x v="0"/>
    <x v="0"/>
    <m/>
    <x v="0"/>
    <m/>
    <m/>
    <m/>
    <m/>
    <x v="0"/>
    <x v="0"/>
    <m/>
    <s v="Non renseigné"/>
    <s v="Non renseigné"/>
    <s v="Non renseigné"/>
    <s v="Non renseigné"/>
    <s v="Non renseigné"/>
    <s v="Non renseigné"/>
    <s v="Non renseigné"/>
    <s v="Non renseigné"/>
    <s v="Non renseigné"/>
    <d v="2007-03-30T00:00:00"/>
    <x v="1"/>
    <x v="6"/>
    <m/>
    <m/>
    <m/>
    <m/>
    <x v="2"/>
    <s v="A voir"/>
    <m/>
    <m/>
    <m/>
    <m/>
    <m/>
    <m/>
    <m/>
    <m/>
    <m/>
    <m/>
    <m/>
    <m/>
    <m/>
    <m/>
    <m/>
    <m/>
    <m/>
    <m/>
    <m/>
    <m/>
    <m/>
    <m/>
    <m/>
    <m/>
    <m/>
    <m/>
    <m/>
    <m/>
    <m/>
    <m/>
    <m/>
    <m/>
    <m/>
    <m/>
    <m/>
    <m/>
    <m/>
    <m/>
    <m/>
    <m/>
    <m/>
    <m/>
  </r>
  <r>
    <s v="ACC-APF-IM-24"/>
    <m/>
    <m/>
    <x v="1"/>
    <s v="ACC-APF-IM-242"/>
    <s v="GCS DT DP 041"/>
    <e v="#N/A"/>
    <m/>
    <m/>
    <s v="Téléphone vocal"/>
    <m/>
    <x v="0"/>
    <x v="0"/>
    <m/>
    <x v="0"/>
    <m/>
    <m/>
    <m/>
    <m/>
    <x v="1"/>
    <x v="0"/>
    <m/>
    <s v="Non renseigné"/>
    <s v="Non renseigné"/>
    <s v="Non renseigné"/>
    <s v="Non renseigné"/>
    <s v="Non renseigné"/>
    <s v="Non renseigné"/>
    <s v="Non renseigné"/>
    <s v="Non renseigné"/>
    <s v="Non renseigné"/>
    <d v="2007-07-05T00:00:00"/>
    <x v="2"/>
    <x v="6"/>
    <m/>
    <m/>
    <m/>
    <m/>
    <x v="2"/>
    <s v="A voir"/>
    <m/>
    <m/>
    <m/>
    <m/>
    <m/>
    <m/>
    <m/>
    <m/>
    <m/>
    <m/>
    <m/>
    <m/>
    <m/>
    <m/>
    <m/>
    <m/>
    <m/>
    <m/>
    <m/>
    <m/>
    <m/>
    <m/>
    <m/>
    <m/>
    <m/>
    <m/>
    <m/>
    <m/>
    <m/>
    <m/>
    <m/>
    <m/>
    <m/>
    <m/>
    <m/>
    <m/>
    <m/>
    <m/>
    <m/>
    <m/>
    <m/>
    <m/>
  </r>
  <r>
    <s v="ACC-APF-IM-24"/>
    <m/>
    <m/>
    <x v="2"/>
    <s v="ACC-APF-IM-243"/>
    <s v="GCS DT DP 041"/>
    <e v="#N/A"/>
    <m/>
    <m/>
    <s v="Téléphone vocal"/>
    <m/>
    <x v="0"/>
    <x v="0"/>
    <m/>
    <x v="0"/>
    <m/>
    <m/>
    <m/>
    <m/>
    <x v="1"/>
    <x v="0"/>
    <m/>
    <s v="Non renseigné"/>
    <s v="Non renseigné"/>
    <s v="Non renseigné"/>
    <s v="Non renseigné"/>
    <s v="Non renseigné"/>
    <s v="Non renseigné"/>
    <s v="Non renseigné"/>
    <s v="Non renseigné"/>
    <s v="Non renseigné"/>
    <d v="2008-07-04T00:00:00"/>
    <x v="2"/>
    <x v="3"/>
    <m/>
    <m/>
    <m/>
    <m/>
    <x v="2"/>
    <s v="A voir"/>
    <m/>
    <m/>
    <m/>
    <m/>
    <m/>
    <m/>
    <m/>
    <m/>
    <m/>
    <m/>
    <m/>
    <m/>
    <m/>
    <m/>
    <m/>
    <m/>
    <m/>
    <m/>
    <m/>
    <m/>
    <m/>
    <m/>
    <m/>
    <m/>
    <m/>
    <m/>
    <m/>
    <m/>
    <m/>
    <m/>
    <m/>
    <m/>
    <m/>
    <m/>
    <m/>
    <m/>
    <m/>
    <m/>
    <m/>
    <m/>
    <m/>
    <m/>
  </r>
  <r>
    <s v="ACC-APF-IM-24"/>
    <m/>
    <m/>
    <x v="3"/>
    <s v="ACC-APF-IM-244"/>
    <s v="GCS DT DP 041"/>
    <e v="#N/A"/>
    <m/>
    <m/>
    <s v="Téléphone vocal"/>
    <m/>
    <x v="0"/>
    <x v="0"/>
    <m/>
    <x v="0"/>
    <m/>
    <m/>
    <m/>
    <m/>
    <x v="1"/>
    <x v="0"/>
    <m/>
    <s v="Non renseigné"/>
    <s v="Non renseigné"/>
    <s v="Non renseigné"/>
    <s v="Non renseigné"/>
    <s v="Non renseigné"/>
    <s v="Non renseigné"/>
    <s v="Non renseigné"/>
    <s v="Non renseigné"/>
    <s v="Non renseigné"/>
    <d v="2009-07-21T00:00:00"/>
    <x v="2"/>
    <x v="8"/>
    <m/>
    <m/>
    <m/>
    <m/>
    <x v="2"/>
    <s v="A voir"/>
    <m/>
    <m/>
    <m/>
    <m/>
    <m/>
    <m/>
    <m/>
    <m/>
    <m/>
    <m/>
    <m/>
    <m/>
    <m/>
    <m/>
    <m/>
    <m/>
    <m/>
    <m/>
    <m/>
    <m/>
    <m/>
    <m/>
    <m/>
    <m/>
    <m/>
    <m/>
    <m/>
    <m/>
    <m/>
    <m/>
    <m/>
    <m/>
    <m/>
    <m/>
    <m/>
    <m/>
    <m/>
    <m/>
    <m/>
    <m/>
    <m/>
    <m/>
  </r>
  <r>
    <s v="ACC-APF-IM-24"/>
    <m/>
    <m/>
    <x v="4"/>
    <s v="ACC-APF-IM-245"/>
    <s v="GCS DT DP 041"/>
    <e v="#N/A"/>
    <m/>
    <m/>
    <s v="Téléphone vocal"/>
    <m/>
    <x v="0"/>
    <x v="0"/>
    <m/>
    <x v="0"/>
    <m/>
    <m/>
    <m/>
    <m/>
    <x v="1"/>
    <x v="0"/>
    <m/>
    <s v="Non renseigné"/>
    <s v="Non renseigné"/>
    <s v="Non renseigné"/>
    <s v="Non renseigné"/>
    <s v="Non renseigné"/>
    <s v="Non renseigné"/>
    <s v="Non renseigné"/>
    <s v="Non renseigné"/>
    <s v="Non renseigné"/>
    <d v="2013-01-23T00:00:00"/>
    <x v="8"/>
    <x v="9"/>
    <m/>
    <m/>
    <m/>
    <m/>
    <x v="2"/>
    <s v="A voir"/>
    <m/>
    <m/>
    <m/>
    <m/>
    <m/>
    <m/>
    <m/>
    <m/>
    <m/>
    <m/>
    <m/>
    <m/>
    <m/>
    <m/>
    <m/>
    <m/>
    <m/>
    <m/>
    <m/>
    <m/>
    <m/>
    <m/>
    <m/>
    <m/>
    <m/>
    <m/>
    <m/>
    <m/>
    <m/>
    <m/>
    <m/>
    <m/>
    <m/>
    <m/>
    <m/>
    <m/>
    <m/>
    <m/>
    <m/>
    <m/>
    <m/>
    <m/>
  </r>
  <r>
    <s v="ACC-APF-IM-24"/>
    <m/>
    <m/>
    <x v="5"/>
    <s v="ACC-APF-IM-246"/>
    <s v="GCS DT DP 041"/>
    <e v="#N/A"/>
    <m/>
    <m/>
    <s v="Téléphone vocal"/>
    <m/>
    <x v="1"/>
    <x v="1"/>
    <m/>
    <x v="0"/>
    <m/>
    <m/>
    <m/>
    <m/>
    <x v="1"/>
    <x v="1"/>
    <m/>
    <s v="Non renseigné"/>
    <s v="Non renseigné"/>
    <s v="Non renseigné"/>
    <s v="Non renseigné"/>
    <s v="Non renseigné"/>
    <s v="Non renseigné"/>
    <s v="Non renseigné"/>
    <s v="Non renseigné"/>
    <s v="Non renseigné"/>
    <d v="2010-11-05T00:00:00"/>
    <x v="5"/>
    <x v="2"/>
    <m/>
    <s v=""/>
    <s v=""/>
    <m/>
    <x v="2"/>
    <s v="A voir"/>
    <m/>
    <m/>
    <m/>
    <m/>
    <m/>
    <m/>
    <m/>
    <m/>
    <m/>
    <m/>
    <m/>
    <m/>
    <m/>
    <m/>
    <m/>
    <m/>
    <m/>
    <m/>
    <m/>
    <m/>
    <m/>
    <m/>
    <m/>
    <m/>
    <m/>
    <m/>
    <m/>
    <m/>
    <m/>
    <m/>
    <m/>
    <m/>
    <m/>
    <m/>
    <m/>
    <m/>
    <m/>
    <m/>
    <m/>
    <m/>
    <m/>
    <m/>
  </r>
  <r>
    <s v="ACC-APF-IM-25"/>
    <m/>
    <m/>
    <x v="0"/>
    <s v="ACC-APF-IM-251"/>
    <s v="GCS DT DP 042"/>
    <e v="#N/A"/>
    <m/>
    <m/>
    <s v="Information pour votre hospitalisation au service de Chirurgie le matin de l’intervention"/>
    <m/>
    <x v="0"/>
    <x v="0"/>
    <m/>
    <x v="0"/>
    <m/>
    <m/>
    <m/>
    <m/>
    <x v="0"/>
    <x v="0"/>
    <m/>
    <s v="Non renseigné"/>
    <s v="Non renseigné"/>
    <s v="Non renseigné"/>
    <s v="Non renseigné"/>
    <s v="Non renseigné"/>
    <s v="Non renseigné"/>
    <s v="Non renseigné"/>
    <s v="Non renseigné"/>
    <s v="Non renseigné"/>
    <d v="2007-04-02T00:00:00"/>
    <x v="7"/>
    <x v="6"/>
    <m/>
    <m/>
    <m/>
    <m/>
    <x v="8"/>
    <s v="Chirurgie"/>
    <m/>
    <m/>
    <m/>
    <m/>
    <m/>
    <m/>
    <m/>
    <m/>
    <m/>
    <m/>
    <m/>
    <m/>
    <m/>
    <m/>
    <m/>
    <m/>
    <m/>
    <m/>
    <m/>
    <m/>
    <m/>
    <m/>
    <m/>
    <m/>
    <m/>
    <m/>
    <m/>
    <m/>
    <m/>
    <m/>
    <m/>
    <m/>
    <m/>
    <m/>
    <m/>
    <m/>
    <m/>
    <m/>
    <m/>
    <m/>
    <m/>
    <m/>
  </r>
  <r>
    <s v="ACC-APF-IM-25"/>
    <m/>
    <m/>
    <x v="1"/>
    <s v="ACC-APF-IM-252"/>
    <s v="GCS DT DP 042"/>
    <e v="#N/A"/>
    <m/>
    <m/>
    <s v="Information pour votre hospitalisation au service de Chirurgie le matin de l’intervention"/>
    <m/>
    <x v="0"/>
    <x v="0"/>
    <m/>
    <x v="0"/>
    <m/>
    <m/>
    <m/>
    <m/>
    <x v="1"/>
    <x v="0"/>
    <m/>
    <s v="Non renseigné"/>
    <s v="Non renseigné"/>
    <s v="Non renseigné"/>
    <s v="Non renseigné"/>
    <s v="Non renseigné"/>
    <s v="Non renseigné"/>
    <s v="Non renseigné"/>
    <s v="Non renseigné"/>
    <s v="Non renseigné"/>
    <d v="2009-07-07T00:00:00"/>
    <x v="2"/>
    <x v="8"/>
    <m/>
    <m/>
    <m/>
    <m/>
    <x v="8"/>
    <s v="Chirurgie"/>
    <m/>
    <m/>
    <m/>
    <m/>
    <m/>
    <m/>
    <m/>
    <m/>
    <m/>
    <m/>
    <m/>
    <m/>
    <m/>
    <m/>
    <m/>
    <m/>
    <m/>
    <m/>
    <m/>
    <m/>
    <m/>
    <m/>
    <m/>
    <m/>
    <m/>
    <m/>
    <m/>
    <m/>
    <m/>
    <m/>
    <m/>
    <m/>
    <m/>
    <m/>
    <m/>
    <m/>
    <m/>
    <m/>
    <m/>
    <m/>
    <m/>
    <m/>
  </r>
  <r>
    <s v="ACC-APF-IM-25"/>
    <m/>
    <m/>
    <x v="2"/>
    <s v="ACC-APF-IM-253"/>
    <s v="GCS DT DP 042"/>
    <e v="#N/A"/>
    <m/>
    <m/>
    <s v="Information pour votre hospitalisation au service de Chirurgie le matin de l’intervention"/>
    <m/>
    <x v="1"/>
    <x v="1"/>
    <m/>
    <x v="0"/>
    <m/>
    <m/>
    <m/>
    <m/>
    <x v="1"/>
    <x v="1"/>
    <m/>
    <s v="Non renseigné"/>
    <s v="Non renseigné"/>
    <s v="Non renseigné"/>
    <s v="Non renseigné"/>
    <s v="Non renseigné"/>
    <s v="Non renseigné"/>
    <s v="Non renseigné"/>
    <s v="Non renseigné"/>
    <s v="Non renseigné"/>
    <d v="2010-02-23T00:00:00"/>
    <x v="11"/>
    <x v="2"/>
    <m/>
    <s v=""/>
    <s v=""/>
    <m/>
    <x v="8"/>
    <s v="Chirurgie"/>
    <m/>
    <m/>
    <m/>
    <m/>
    <m/>
    <m/>
    <m/>
    <m/>
    <m/>
    <m/>
    <m/>
    <m/>
    <m/>
    <m/>
    <m/>
    <m/>
    <m/>
    <m/>
    <m/>
    <m/>
    <m/>
    <m/>
    <m/>
    <m/>
    <m/>
    <m/>
    <m/>
    <m/>
    <m/>
    <m/>
    <m/>
    <m/>
    <m/>
    <m/>
    <m/>
    <m/>
    <m/>
    <m/>
    <m/>
    <m/>
    <m/>
    <m/>
  </r>
  <r>
    <s v="ACC-APF-IM-25"/>
    <m/>
    <m/>
    <x v="3"/>
    <m/>
    <m/>
    <n v="0"/>
    <m/>
    <m/>
    <s v="Information pour votre hospitalisation au service de Chirurgie le matin de l’intervention"/>
    <d v="2013-10-22T00:00:00"/>
    <x v="9"/>
    <x v="4"/>
    <s v="C. LACKER"/>
    <x v="0"/>
    <m/>
    <s v="V. ROESCH"/>
    <m/>
    <m/>
    <x v="1"/>
    <x v="6"/>
    <m/>
    <s v="C. LACKER"/>
    <d v="2013-10-22T00:00:00"/>
    <m/>
    <m/>
    <m/>
    <m/>
    <m/>
    <m/>
    <m/>
    <m/>
    <x v="9"/>
    <x v="11"/>
    <m/>
    <m/>
    <m/>
    <m/>
    <x v="8"/>
    <s v="Chirurgie"/>
    <m/>
    <m/>
    <m/>
    <m/>
    <m/>
    <m/>
    <m/>
    <m/>
    <m/>
    <m/>
    <m/>
    <m/>
    <m/>
    <m/>
    <m/>
    <m/>
    <m/>
    <m/>
    <m/>
    <m/>
    <m/>
    <m/>
    <m/>
    <m/>
    <m/>
    <m/>
    <m/>
    <m/>
    <m/>
    <m/>
    <m/>
    <m/>
    <m/>
    <m/>
    <m/>
    <m/>
    <m/>
    <m/>
    <m/>
    <m/>
    <m/>
    <m/>
  </r>
  <r>
    <s v="ACC-APF-IM-26"/>
    <m/>
    <m/>
    <x v="0"/>
    <s v="ACC-APF-IM-261"/>
    <s v="DT FD DCH 012"/>
    <e v="#N/A"/>
    <m/>
    <m/>
    <s v=" Infos utiles en vue hospitalisation en chirurgie_gynécologie"/>
    <m/>
    <x v="1"/>
    <x v="1"/>
    <m/>
    <x v="0"/>
    <m/>
    <m/>
    <m/>
    <m/>
    <x v="2"/>
    <x v="2"/>
    <m/>
    <s v="Non renseigné"/>
    <s v="Non renseigné"/>
    <s v="Non renseigné"/>
    <s v="Non renseigné"/>
    <s v="Non renseigné"/>
    <s v="Non renseigné"/>
    <s v="Non renseigné"/>
    <s v="Non renseigné"/>
    <s v="Non renseigné"/>
    <s v="Non renseigné"/>
    <x v="6"/>
    <x v="7"/>
    <d v="2008-09-18T00:00:00"/>
    <s v="septembre"/>
    <n v="2008"/>
    <m/>
    <x v="0"/>
    <m/>
    <m/>
    <m/>
    <m/>
    <m/>
    <m/>
    <m/>
    <m/>
    <m/>
    <m/>
    <m/>
    <m/>
    <m/>
    <m/>
    <m/>
    <m/>
    <m/>
    <m/>
    <m/>
    <m/>
    <m/>
    <m/>
    <m/>
    <m/>
    <m/>
    <m/>
    <m/>
    <m/>
    <m/>
    <m/>
    <m/>
    <m/>
    <m/>
    <m/>
    <m/>
    <m/>
    <m/>
    <m/>
    <m/>
    <m/>
    <m/>
    <m/>
    <m/>
  </r>
  <r>
    <s v="ACC-APF-IM-26"/>
    <m/>
    <m/>
    <x v="0"/>
    <s v="ACC-APF-IM-261"/>
    <s v="DT FD LIN 011"/>
    <e v="#N/A"/>
    <m/>
    <m/>
    <s v="Fresque Ambulatoire"/>
    <m/>
    <x v="1"/>
    <x v="1"/>
    <m/>
    <x v="0"/>
    <m/>
    <m/>
    <m/>
    <m/>
    <x v="0"/>
    <x v="1"/>
    <m/>
    <s v="Non renseigné"/>
    <s v="Non renseigné"/>
    <s v="Non renseigné"/>
    <s v="Non renseigné"/>
    <s v="Non renseigné"/>
    <s v="Non renseigné"/>
    <s v="Non renseigné"/>
    <s v="Non renseigné"/>
    <s v="Non renseigné"/>
    <d v="2008-09-18T00:00:00"/>
    <x v="12"/>
    <x v="3"/>
    <m/>
    <s v=""/>
    <s v=""/>
    <m/>
    <x v="2"/>
    <s v="A voir"/>
    <m/>
    <m/>
    <m/>
    <m/>
    <m/>
    <m/>
    <m/>
    <m/>
    <m/>
    <m/>
    <m/>
    <m/>
    <m/>
    <m/>
    <m/>
    <m/>
    <m/>
    <m/>
    <m/>
    <m/>
    <m/>
    <m/>
    <m/>
    <m/>
    <m/>
    <m/>
    <m/>
    <m/>
    <m/>
    <m/>
    <m/>
    <m/>
    <m/>
    <m/>
    <m/>
    <m/>
    <m/>
    <m/>
    <m/>
    <m/>
    <m/>
    <m/>
  </r>
  <r>
    <s v="ACC-APF-IM-27"/>
    <m/>
    <m/>
    <x v="0"/>
    <s v="ACC-APF-IM-271"/>
    <s v="DT FD LIN 021"/>
    <e v="#N/A"/>
    <m/>
    <m/>
    <s v="Affiche respect des règles d’hygiène Chers Patients, Chers visiteurs"/>
    <m/>
    <x v="1"/>
    <x v="1"/>
    <m/>
    <x v="0"/>
    <m/>
    <m/>
    <m/>
    <m/>
    <x v="0"/>
    <x v="1"/>
    <m/>
    <s v="Non renseigné"/>
    <s v="Non renseigné"/>
    <s v="Non renseigné"/>
    <s v="Non renseigné"/>
    <s v="Non renseigné"/>
    <s v="Non renseigné"/>
    <s v="Non renseigné"/>
    <s v="Non renseigné"/>
    <s v="Non renseigné"/>
    <d v="2010-02-23T00:00:00"/>
    <x v="11"/>
    <x v="2"/>
    <m/>
    <s v=""/>
    <s v=""/>
    <m/>
    <x v="8"/>
    <s v="Tous les services"/>
    <m/>
    <m/>
    <m/>
    <m/>
    <m/>
    <m/>
    <m/>
    <m/>
    <m/>
    <m/>
    <m/>
    <m/>
    <m/>
    <m/>
    <m/>
    <m/>
    <m/>
    <m/>
    <m/>
    <m/>
    <m/>
    <m/>
    <m/>
    <m/>
    <m/>
    <m/>
    <m/>
    <m/>
    <m/>
    <m/>
    <m/>
    <m/>
    <m/>
    <m/>
    <m/>
    <m/>
    <m/>
    <m/>
    <m/>
    <m/>
    <m/>
    <m/>
  </r>
  <r>
    <s v="ACC-APF-IM-28"/>
    <m/>
    <m/>
    <x v="0"/>
    <s v="ACC-APF-IM-281"/>
    <s v="DT FD LIN 031"/>
    <e v="#N/A"/>
    <m/>
    <m/>
    <s v="Les bienfaits du maternage"/>
    <m/>
    <x v="0"/>
    <x v="0"/>
    <m/>
    <x v="0"/>
    <m/>
    <m/>
    <m/>
    <m/>
    <x v="0"/>
    <x v="0"/>
    <m/>
    <s v="Non renseigné"/>
    <s v="Non renseigné"/>
    <s v="Non renseigné"/>
    <s v="Non renseigné"/>
    <s v="Non renseigné"/>
    <s v="Non renseigné"/>
    <s v="Non renseigné"/>
    <s v="Non renseigné"/>
    <s v="Non renseigné"/>
    <d v="2008-01-22T00:00:00"/>
    <x v="8"/>
    <x v="3"/>
    <m/>
    <m/>
    <m/>
    <m/>
    <x v="0"/>
    <m/>
    <m/>
    <m/>
    <m/>
    <m/>
    <m/>
    <m/>
    <m/>
    <m/>
    <m/>
    <m/>
    <m/>
    <m/>
    <m/>
    <m/>
    <m/>
    <m/>
    <m/>
    <m/>
    <m/>
    <m/>
    <m/>
    <m/>
    <m/>
    <m/>
    <m/>
    <m/>
    <m/>
    <m/>
    <m/>
    <m/>
    <m/>
    <m/>
    <m/>
    <m/>
    <m/>
    <m/>
    <m/>
    <m/>
    <m/>
    <m/>
    <m/>
    <m/>
  </r>
  <r>
    <s v="ACC-APF-IM-28"/>
    <m/>
    <m/>
    <x v="1"/>
    <s v="ACC-APF-IM-282"/>
    <s v="DT FD LIN 031"/>
    <e v="#N/A"/>
    <m/>
    <m/>
    <s v="Les bienfaits du maternage"/>
    <m/>
    <x v="1"/>
    <x v="1"/>
    <m/>
    <x v="0"/>
    <m/>
    <m/>
    <m/>
    <m/>
    <x v="1"/>
    <x v="1"/>
    <m/>
    <s v="Non renseigné"/>
    <s v="Non renseigné"/>
    <s v="Non renseigné"/>
    <s v="Non renseigné"/>
    <s v="Non renseigné"/>
    <s v="Non renseigné"/>
    <s v="Non renseigné"/>
    <s v="Non renseigné"/>
    <s v="Non renseigné"/>
    <d v="2008-07-24T00:00:00"/>
    <x v="2"/>
    <x v="3"/>
    <m/>
    <s v=""/>
    <s v=""/>
    <m/>
    <x v="4"/>
    <s v="Information patient"/>
    <m/>
    <m/>
    <m/>
    <m/>
    <m/>
    <m/>
    <m/>
    <m/>
    <m/>
    <m/>
    <m/>
    <m/>
    <m/>
    <m/>
    <m/>
    <m/>
    <m/>
    <m/>
    <m/>
    <m/>
    <m/>
    <m/>
    <m/>
    <m/>
    <m/>
    <m/>
    <m/>
    <m/>
    <m/>
    <m/>
    <m/>
    <m/>
    <m/>
    <m/>
    <m/>
    <m/>
    <m/>
    <m/>
    <m/>
    <m/>
    <m/>
    <m/>
  </r>
  <r>
    <s v="ACC-APF-IM-29"/>
    <m/>
    <m/>
    <x v="0"/>
    <s v="ACC-APF-IM-291"/>
    <s v="DT FD LIN 041"/>
    <e v="#N/A"/>
    <m/>
    <m/>
    <s v="Information pour votre séjour au service de Chirurgie"/>
    <m/>
    <x v="0"/>
    <x v="0"/>
    <m/>
    <x v="0"/>
    <m/>
    <m/>
    <m/>
    <m/>
    <x v="0"/>
    <x v="0"/>
    <m/>
    <s v="Non renseigné"/>
    <s v="Non renseigné"/>
    <s v="Non renseigné"/>
    <s v="Non renseigné"/>
    <s v="Non renseigné"/>
    <s v="Non renseigné"/>
    <s v="Non renseigné"/>
    <s v="Non renseigné"/>
    <s v="Non renseigné"/>
    <d v="2008-06-05T00:00:00"/>
    <x v="4"/>
    <x v="3"/>
    <m/>
    <m/>
    <m/>
    <m/>
    <x v="8"/>
    <s v="Chirurgie"/>
    <m/>
    <m/>
    <m/>
    <m/>
    <m/>
    <m/>
    <m/>
    <m/>
    <m/>
    <m/>
    <m/>
    <m/>
    <m/>
    <m/>
    <m/>
    <m/>
    <m/>
    <m/>
    <m/>
    <m/>
    <m/>
    <m/>
    <m/>
    <m/>
    <m/>
    <m/>
    <m/>
    <m/>
    <m/>
    <m/>
    <m/>
    <m/>
    <m/>
    <m/>
    <m/>
    <m/>
    <m/>
    <m/>
    <m/>
    <m/>
    <m/>
    <m/>
  </r>
  <r>
    <s v="ACC-APF-IM-29"/>
    <m/>
    <m/>
    <x v="1"/>
    <s v="ACC-APF-IM-292"/>
    <s v="DT FD LIN 041"/>
    <e v="#N/A"/>
    <m/>
    <m/>
    <s v="Information pour votre séjour au service de Chirurgie"/>
    <m/>
    <x v="0"/>
    <x v="0"/>
    <m/>
    <x v="0"/>
    <m/>
    <m/>
    <m/>
    <m/>
    <x v="1"/>
    <x v="0"/>
    <m/>
    <s v="Non renseigné"/>
    <s v="Non renseigné"/>
    <s v="Non renseigné"/>
    <s v="Non renseigné"/>
    <s v="Non renseigné"/>
    <s v="Non renseigné"/>
    <s v="Non renseigné"/>
    <s v="Non renseigné"/>
    <s v="Non renseigné"/>
    <d v="2008-07-08T00:00:00"/>
    <x v="2"/>
    <x v="3"/>
    <m/>
    <m/>
    <m/>
    <m/>
    <x v="8"/>
    <s v="Chirurgie"/>
    <m/>
    <m/>
    <m/>
    <m/>
    <m/>
    <m/>
    <m/>
    <m/>
    <m/>
    <m/>
    <m/>
    <m/>
    <m/>
    <m/>
    <m/>
    <m/>
    <m/>
    <m/>
    <m/>
    <m/>
    <m/>
    <m/>
    <m/>
    <m/>
    <m/>
    <m/>
    <m/>
    <m/>
    <m/>
    <m/>
    <m/>
    <m/>
    <m/>
    <m/>
    <m/>
    <m/>
    <m/>
    <m/>
    <m/>
    <m/>
    <m/>
    <m/>
  </r>
  <r>
    <s v="ACC-APF-IM-29"/>
    <m/>
    <m/>
    <x v="2"/>
    <s v="ACC-APF-IM-293"/>
    <s v="DT FD LIN 041"/>
    <e v="#N/A"/>
    <m/>
    <m/>
    <s v="Information pour votre séjour au service de Chirurgie"/>
    <m/>
    <x v="0"/>
    <x v="0"/>
    <m/>
    <x v="0"/>
    <m/>
    <m/>
    <m/>
    <m/>
    <x v="1"/>
    <x v="0"/>
    <m/>
    <s v="Non renseigné"/>
    <s v="Non renseigné"/>
    <s v="Non renseigné"/>
    <s v="Non renseigné"/>
    <s v="Non renseigné"/>
    <s v="Non renseigné"/>
    <s v="Non renseigné"/>
    <s v="Non renseigné"/>
    <s v="Non renseigné"/>
    <d v="2010-12-20T00:00:00"/>
    <x v="13"/>
    <x v="2"/>
    <m/>
    <m/>
    <m/>
    <m/>
    <x v="8"/>
    <s v="Chirurgie"/>
    <m/>
    <m/>
    <m/>
    <m/>
    <m/>
    <m/>
    <m/>
    <m/>
    <m/>
    <m/>
    <m/>
    <m/>
    <m/>
    <m/>
    <m/>
    <m/>
    <m/>
    <m/>
    <m/>
    <m/>
    <m/>
    <m/>
    <m/>
    <m/>
    <m/>
    <m/>
    <m/>
    <m/>
    <m/>
    <m/>
    <m/>
    <m/>
    <m/>
    <m/>
    <m/>
    <m/>
    <m/>
    <m/>
    <m/>
    <m/>
    <m/>
    <m/>
  </r>
  <r>
    <s v="ACC-APF-IM-29"/>
    <m/>
    <m/>
    <x v="3"/>
    <s v="ACC-APF-IM-294"/>
    <s v="DT FD LIN 041"/>
    <e v="#N/A"/>
    <m/>
    <m/>
    <s v="Information pour votre séjour au service de Chirurgie"/>
    <d v="2013-03-15T00:00:00"/>
    <x v="5"/>
    <x v="4"/>
    <s v="S. ADJEDJ"/>
    <x v="0"/>
    <m/>
    <s v="V. ROESCH"/>
    <m/>
    <m/>
    <x v="1"/>
    <x v="0"/>
    <m/>
    <s v="S. ADJEDJ"/>
    <d v="2013-03-15T00:00:00"/>
    <m/>
    <m/>
    <s v="S. ADJEDJ"/>
    <d v="2013-03-15T00:00:00"/>
    <m/>
    <s v="S. ADJEDJ"/>
    <d v="2013-03-15T00:00:00"/>
    <d v="2013-03-15T00:00:00"/>
    <x v="1"/>
    <x v="9"/>
    <m/>
    <s v=""/>
    <s v=""/>
    <m/>
    <x v="8"/>
    <s v="Chirurgie"/>
    <m/>
    <m/>
    <m/>
    <m/>
    <m/>
    <m/>
    <m/>
    <m/>
    <m/>
    <m/>
    <m/>
    <m/>
    <m/>
    <m/>
    <m/>
    <m/>
    <m/>
    <m/>
    <m/>
    <m/>
    <m/>
    <m/>
    <m/>
    <m/>
    <m/>
    <m/>
    <m/>
    <m/>
    <m/>
    <m/>
    <m/>
    <m/>
    <m/>
    <m/>
    <m/>
    <m/>
    <m/>
    <m/>
    <m/>
    <m/>
    <m/>
    <m/>
  </r>
  <r>
    <s v="ACC-APF-IM-29"/>
    <m/>
    <m/>
    <x v="4"/>
    <s v="ACC-APF-IM-295"/>
    <s v="DT FD LIN 051"/>
    <e v="#N/A"/>
    <m/>
    <m/>
    <s v="Information pour votre séjour au service de Chirurgie"/>
    <d v="2013-06-13T00:00:00"/>
    <x v="3"/>
    <x v="4"/>
    <m/>
    <x v="0"/>
    <m/>
    <s v="D. CHARPENTIER"/>
    <m/>
    <m/>
    <x v="1"/>
    <x v="0"/>
    <m/>
    <s v="C.SELLAM"/>
    <d v="2013-06-13T00:00:00"/>
    <m/>
    <m/>
    <m/>
    <d v="2013-06-13T00:00:00"/>
    <m/>
    <m/>
    <d v="2013-06-13T00:00:00"/>
    <d v="2013-09-26T00:00:00"/>
    <x v="12"/>
    <x v="9"/>
    <m/>
    <s v=""/>
    <s v=""/>
    <m/>
    <x v="8"/>
    <s v="Chirurgie"/>
    <m/>
    <m/>
    <m/>
    <m/>
    <m/>
    <m/>
    <m/>
    <m/>
    <m/>
    <m/>
    <m/>
    <m/>
    <m/>
    <m/>
    <m/>
    <m/>
    <m/>
    <m/>
    <m/>
    <m/>
    <m/>
    <m/>
    <m/>
    <m/>
    <m/>
    <m/>
    <m/>
    <m/>
    <m/>
    <m/>
    <m/>
    <m/>
    <m/>
    <m/>
    <m/>
    <m/>
    <m/>
    <m/>
    <m/>
    <m/>
    <m/>
    <m/>
  </r>
  <r>
    <s v="ACC-APF-IM-29"/>
    <m/>
    <m/>
    <x v="5"/>
    <s v="ACC-APF-IM-296"/>
    <s v="DT FD LIN 051"/>
    <e v="#N/A"/>
    <m/>
    <m/>
    <s v="Information pour votre séjour au service de Chirurgie"/>
    <d v="2013-10-18T00:00:00"/>
    <x v="9"/>
    <x v="4"/>
    <m/>
    <x v="0"/>
    <d v="2013-10-30T00:00:00"/>
    <s v="D. CHARPENTIER"/>
    <m/>
    <m/>
    <x v="1"/>
    <x v="1"/>
    <m/>
    <s v="C.SELLAM"/>
    <d v="2013-10-18T00:00:00"/>
    <m/>
    <m/>
    <s v="C.SELLAM"/>
    <d v="2013-11-13T00:00:00"/>
    <m/>
    <s v="C.Deau"/>
    <d v="2013-11-13T00:00:00"/>
    <d v="2013-11-26T00:00:00"/>
    <x v="5"/>
    <x v="9"/>
    <m/>
    <m/>
    <m/>
    <m/>
    <x v="8"/>
    <s v="Chirurgie"/>
    <m/>
    <m/>
    <m/>
    <m/>
    <m/>
    <m/>
    <m/>
    <m/>
    <m/>
    <m/>
    <m/>
    <m/>
    <m/>
    <m/>
    <m/>
    <m/>
    <m/>
    <m/>
    <m/>
    <m/>
    <m/>
    <m/>
    <m/>
    <m/>
    <m/>
    <m/>
    <m/>
    <m/>
    <m/>
    <m/>
    <m/>
    <m/>
    <m/>
    <m/>
    <m/>
    <m/>
    <m/>
    <m/>
    <m/>
    <m/>
    <m/>
    <m/>
  </r>
  <r>
    <s v="ACC-APF-IM-30"/>
    <m/>
    <m/>
    <x v="0"/>
    <s v="ACC-APF-IM-301"/>
    <s v="DT FD RES 011"/>
    <e v="#N/A"/>
    <m/>
    <m/>
    <s v="Information pour votre hospitalisation en Gastro-entérologie"/>
    <m/>
    <x v="0"/>
    <x v="0"/>
    <m/>
    <x v="0"/>
    <m/>
    <m/>
    <m/>
    <m/>
    <x v="0"/>
    <x v="0"/>
    <m/>
    <s v="Non renseigné"/>
    <s v="Non renseigné"/>
    <s v="Non renseigné"/>
    <s v="Non renseigné"/>
    <s v="Non renseigné"/>
    <s v="Non renseigné"/>
    <s v="Non renseigné"/>
    <s v="Non renseigné"/>
    <s v="Non renseigné"/>
    <d v="2008-07-24T00:00:00"/>
    <x v="2"/>
    <x v="3"/>
    <m/>
    <m/>
    <m/>
    <m/>
    <x v="8"/>
    <s v="Endoscopie"/>
    <m/>
    <m/>
    <m/>
    <m/>
    <m/>
    <m/>
    <m/>
    <m/>
    <m/>
    <m/>
    <m/>
    <m/>
    <m/>
    <m/>
    <m/>
    <m/>
    <m/>
    <m/>
    <m/>
    <m/>
    <m/>
    <m/>
    <m/>
    <m/>
    <m/>
    <m/>
    <m/>
    <m/>
    <m/>
    <m/>
    <m/>
    <m/>
    <m/>
    <m/>
    <m/>
    <m/>
    <m/>
    <m/>
    <m/>
    <m/>
    <m/>
    <m/>
  </r>
  <r>
    <s v="ACC-APF-IM-30"/>
    <m/>
    <m/>
    <x v="1"/>
    <s v="ACC-APF-IM-302"/>
    <s v="DT FD RES 011"/>
    <e v="#N/A"/>
    <m/>
    <m/>
    <s v="Information pour votre hospitalisation en Gastro-entérologie"/>
    <m/>
    <x v="0"/>
    <x v="0"/>
    <m/>
    <x v="0"/>
    <m/>
    <m/>
    <m/>
    <m/>
    <x v="1"/>
    <x v="0"/>
    <m/>
    <s v="Non renseigné"/>
    <s v="Non renseigné"/>
    <s v="Non renseigné"/>
    <s v="Non renseigné"/>
    <s v="Non renseigné"/>
    <s v="Non renseigné"/>
    <s v="Non renseigné"/>
    <s v="Non renseigné"/>
    <s v="Non renseigné"/>
    <d v="2009-07-07T00:00:00"/>
    <x v="2"/>
    <x v="8"/>
    <m/>
    <m/>
    <m/>
    <m/>
    <x v="8"/>
    <s v="Endoscopie"/>
    <m/>
    <m/>
    <m/>
    <m/>
    <m/>
    <m/>
    <m/>
    <m/>
    <m/>
    <m/>
    <m/>
    <m/>
    <m/>
    <m/>
    <m/>
    <m/>
    <m/>
    <m/>
    <m/>
    <m/>
    <m/>
    <m/>
    <m/>
    <m/>
    <m/>
    <m/>
    <m/>
    <m/>
    <m/>
    <m/>
    <m/>
    <m/>
    <m/>
    <m/>
    <m/>
    <m/>
    <m/>
    <m/>
    <m/>
    <m/>
    <m/>
    <m/>
  </r>
  <r>
    <s v="ACC-APF-IM-30"/>
    <m/>
    <m/>
    <x v="2"/>
    <s v="ACC-APF-IM-303"/>
    <s v="DT FD RES 011"/>
    <e v="#N/A"/>
    <m/>
    <m/>
    <s v="Information pour votre hospitalisation en Gastro-entérologie"/>
    <m/>
    <x v="1"/>
    <x v="1"/>
    <m/>
    <x v="0"/>
    <m/>
    <m/>
    <m/>
    <m/>
    <x v="1"/>
    <x v="1"/>
    <m/>
    <s v="Non renseigné"/>
    <s v="Non renseigné"/>
    <s v="Non renseigné"/>
    <s v="Non renseigné"/>
    <s v="Non renseigné"/>
    <s v="Non renseigné"/>
    <s v="Non renseigné"/>
    <s v="Non renseigné"/>
    <s v="Non renseigné"/>
    <d v="2010-05-17T00:00:00"/>
    <x v="10"/>
    <x v="2"/>
    <m/>
    <s v=""/>
    <s v=""/>
    <m/>
    <x v="8"/>
    <s v="Endoscopie"/>
    <m/>
    <m/>
    <m/>
    <m/>
    <m/>
    <m/>
    <m/>
    <m/>
    <m/>
    <m/>
    <m/>
    <m/>
    <m/>
    <m/>
    <m/>
    <m/>
    <m/>
    <m/>
    <m/>
    <m/>
    <m/>
    <m/>
    <m/>
    <m/>
    <m/>
    <m/>
    <m/>
    <m/>
    <m/>
    <m/>
    <m/>
    <m/>
    <m/>
    <m/>
    <m/>
    <m/>
    <m/>
    <m/>
    <m/>
    <m/>
    <m/>
    <m/>
  </r>
  <r>
    <s v="ACC-APF-IM-30"/>
    <m/>
    <m/>
    <x v="3"/>
    <s v="ACC-APF-IM-304"/>
    <s v="DT FD RES 021"/>
    <e v="#N/A"/>
    <m/>
    <m/>
    <s v="Information pour votre hospitalisation en Gastro-entérologie"/>
    <d v="2013-10-22T00:00:00"/>
    <x v="9"/>
    <x v="4"/>
    <s v="C. LACKER"/>
    <x v="0"/>
    <m/>
    <s v="V. ROESCH"/>
    <m/>
    <m/>
    <x v="1"/>
    <x v="6"/>
    <m/>
    <s v="C. LACKER"/>
    <m/>
    <m/>
    <m/>
    <m/>
    <m/>
    <m/>
    <m/>
    <m/>
    <m/>
    <x v="9"/>
    <x v="11"/>
    <m/>
    <s v=""/>
    <s v=""/>
    <m/>
    <x v="8"/>
    <s v="Endoscopie"/>
    <m/>
    <m/>
    <m/>
    <m/>
    <m/>
    <m/>
    <m/>
    <m/>
    <m/>
    <m/>
    <m/>
    <m/>
    <m/>
    <m/>
    <m/>
    <m/>
    <m/>
    <m/>
    <m/>
    <m/>
    <m/>
    <m/>
    <m/>
    <m/>
    <m/>
    <m/>
    <m/>
    <m/>
    <m/>
    <m/>
    <m/>
    <m/>
    <m/>
    <m/>
    <m/>
    <m/>
    <m/>
    <m/>
    <m/>
    <m/>
    <m/>
    <m/>
  </r>
  <r>
    <s v="ACC-APF-IM-31"/>
    <m/>
    <m/>
    <x v="0"/>
    <s v="ACC-APF-IM-311"/>
    <s v="DT FD RES 031"/>
    <e v="#N/A"/>
    <m/>
    <m/>
    <s v="Votre accueil en Maternité"/>
    <m/>
    <x v="0"/>
    <x v="0"/>
    <m/>
    <x v="0"/>
    <m/>
    <m/>
    <m/>
    <m/>
    <x v="0"/>
    <x v="0"/>
    <m/>
    <s v="Non renseigné"/>
    <s v="Non renseigné"/>
    <s v="Non renseigné"/>
    <s v="Non renseigné"/>
    <s v="Non renseigné"/>
    <s v="Non renseigné"/>
    <s v="Non renseigné"/>
    <s v="Non renseigné"/>
    <s v="Non renseigné"/>
    <d v="2008-07-08T00:00:00"/>
    <x v="2"/>
    <x v="3"/>
    <m/>
    <m/>
    <m/>
    <m/>
    <x v="1"/>
    <s v="Admission administrative"/>
    <m/>
    <m/>
    <m/>
    <m/>
    <m/>
    <m/>
    <m/>
    <m/>
    <m/>
    <m/>
    <m/>
    <m/>
    <m/>
    <m/>
    <m/>
    <m/>
    <m/>
    <m/>
    <m/>
    <m/>
    <m/>
    <m/>
    <m/>
    <m/>
    <m/>
    <m/>
    <m/>
    <m/>
    <m/>
    <m/>
    <m/>
    <m/>
    <m/>
    <m/>
    <m/>
    <m/>
    <m/>
    <m/>
    <m/>
    <m/>
    <m/>
    <m/>
  </r>
  <r>
    <s v="ACC-APF-IM-31"/>
    <m/>
    <m/>
    <x v="1"/>
    <s v="ACC-APF-IM-312"/>
    <s v="DT FD RES 031"/>
    <e v="#N/A"/>
    <m/>
    <m/>
    <s v="Votre accueil en Maternité"/>
    <m/>
    <x v="1"/>
    <x v="1"/>
    <m/>
    <x v="0"/>
    <m/>
    <m/>
    <m/>
    <m/>
    <x v="1"/>
    <x v="1"/>
    <m/>
    <s v="Non renseigné"/>
    <s v="Non renseigné"/>
    <s v="Non renseigné"/>
    <s v="Non renseigné"/>
    <s v="Non renseigné"/>
    <s v="Non renseigné"/>
    <s v="Non renseigné"/>
    <s v="Non renseigné"/>
    <s v="Non renseigné"/>
    <d v="2009-05-26T00:00:00"/>
    <x v="10"/>
    <x v="8"/>
    <m/>
    <s v=""/>
    <s v=""/>
    <m/>
    <x v="1"/>
    <s v="Admission administrative"/>
    <m/>
    <m/>
    <m/>
    <m/>
    <m/>
    <m/>
    <m/>
    <m/>
    <m/>
    <m/>
    <m/>
    <m/>
    <m/>
    <m/>
    <m/>
    <m/>
    <m/>
    <m/>
    <m/>
    <m/>
    <m/>
    <m/>
    <m/>
    <m/>
    <m/>
    <m/>
    <m/>
    <m/>
    <m/>
    <m/>
    <m/>
    <m/>
    <m/>
    <m/>
    <m/>
    <m/>
    <m/>
    <m/>
    <m/>
    <m/>
    <m/>
    <m/>
  </r>
  <r>
    <s v="ACC-APF-IM-32"/>
    <m/>
    <m/>
    <x v="0"/>
    <m/>
    <m/>
    <n v="0"/>
    <m/>
    <m/>
    <s v="Demande d’accord de prise en charge par la mutuelle"/>
    <m/>
    <x v="0"/>
    <x v="0"/>
    <m/>
    <x v="0"/>
    <m/>
    <m/>
    <m/>
    <m/>
    <x v="0"/>
    <x v="0"/>
    <m/>
    <s v="Non renseigné"/>
    <s v="Non renseigné"/>
    <s v="Non renseigné"/>
    <s v="Non renseigné"/>
    <s v="Non renseigné"/>
    <s v="Non renseigné"/>
    <s v="Non renseigné"/>
    <s v="Non renseigné"/>
    <s v="Non renseigné"/>
    <d v="2010-06-14T00:00:00"/>
    <x v="4"/>
    <x v="2"/>
    <m/>
    <m/>
    <m/>
    <m/>
    <x v="1"/>
    <s v="Admission administrative"/>
    <m/>
    <m/>
    <m/>
    <m/>
    <m/>
    <m/>
    <m/>
    <m/>
    <m/>
    <m/>
    <m/>
    <m/>
    <m/>
    <m/>
    <m/>
    <m/>
    <m/>
    <m/>
    <m/>
    <m/>
    <m/>
    <m/>
    <m/>
    <m/>
    <m/>
    <m/>
    <m/>
    <m/>
    <m/>
    <m/>
    <m/>
    <m/>
    <m/>
    <m/>
    <m/>
    <m/>
    <m/>
    <m/>
    <m/>
    <m/>
    <m/>
    <m/>
  </r>
  <r>
    <s v="ACC-APF-IM-32"/>
    <m/>
    <m/>
    <x v="1"/>
    <m/>
    <m/>
    <n v="0"/>
    <m/>
    <m/>
    <s v="Demande d’accord de prise en charge par la mutuelle"/>
    <m/>
    <x v="1"/>
    <x v="1"/>
    <m/>
    <x v="0"/>
    <m/>
    <m/>
    <m/>
    <m/>
    <x v="1"/>
    <x v="0"/>
    <m/>
    <s v="Non renseigné"/>
    <s v="Non renseigné"/>
    <s v="Non renseigné"/>
    <s v="Non renseigné"/>
    <s v="Non renseigné"/>
    <s v="Non renseigné"/>
    <s v="Non renseigné"/>
    <s v="Non renseigné"/>
    <s v="Non renseigné"/>
    <d v="2010-06-27T00:00:00"/>
    <x v="4"/>
    <x v="2"/>
    <m/>
    <s v=""/>
    <s v=""/>
    <m/>
    <x v="1"/>
    <s v="Admission administrative"/>
    <m/>
    <m/>
    <m/>
    <m/>
    <m/>
    <m/>
    <m/>
    <m/>
    <m/>
    <m/>
    <m/>
    <m/>
    <m/>
    <m/>
    <m/>
    <m/>
    <m/>
    <m/>
    <m/>
    <m/>
    <m/>
    <m/>
    <m/>
    <m/>
    <m/>
    <m/>
    <m/>
    <m/>
    <m/>
    <m/>
    <m/>
    <m/>
    <m/>
    <m/>
    <m/>
    <m/>
    <m/>
    <m/>
    <m/>
    <m/>
    <m/>
    <m/>
  </r>
  <r>
    <s v="ACC-APF-IM-32"/>
    <m/>
    <m/>
    <x v="2"/>
    <s v="ACC-APF-IM-323"/>
    <s v="DT FIN BUD 011"/>
    <e v="#N/A"/>
    <m/>
    <m/>
    <s v="Demande d’accord de prise en charge par la mutuelle"/>
    <m/>
    <x v="1"/>
    <x v="1"/>
    <m/>
    <x v="0"/>
    <m/>
    <m/>
    <m/>
    <m/>
    <x v="1"/>
    <x v="1"/>
    <m/>
    <s v="Non renseigné"/>
    <s v="Non renseigné"/>
    <s v="Non renseigné"/>
    <s v="Non renseigné"/>
    <s v="Non renseigné"/>
    <s v="Non renseigné"/>
    <s v="Non renseigné"/>
    <s v="Non renseigné"/>
    <s v="Non renseigné"/>
    <d v="2013-09-12T00:00:00"/>
    <x v="12"/>
    <x v="9"/>
    <m/>
    <s v=""/>
    <s v=""/>
    <m/>
    <x v="1"/>
    <s v="Admission administrative"/>
    <m/>
    <m/>
    <m/>
    <m/>
    <m/>
    <m/>
    <m/>
    <m/>
    <m/>
    <m/>
    <m/>
    <m/>
    <m/>
    <m/>
    <m/>
    <m/>
    <m/>
    <m/>
    <m/>
    <m/>
    <m/>
    <m/>
    <m/>
    <m/>
    <m/>
    <m/>
    <m/>
    <m/>
    <m/>
    <m/>
    <m/>
    <m/>
    <m/>
    <m/>
    <m/>
    <m/>
    <m/>
    <m/>
    <m/>
    <m/>
    <m/>
    <m/>
  </r>
  <r>
    <s v="ACC-APF-IM-33"/>
    <m/>
    <m/>
    <x v="0"/>
    <s v="ACC-APF-IM-331"/>
    <s v="DT G 011"/>
    <e v="#N/A"/>
    <m/>
    <m/>
    <s v="Information patient -  Vigilance sur l’identité"/>
    <m/>
    <x v="1"/>
    <x v="1"/>
    <s v="S. BILLON"/>
    <x v="0"/>
    <m/>
    <s v="V. ROESCH"/>
    <m/>
    <m/>
    <x v="0"/>
    <x v="1"/>
    <m/>
    <s v="V. ROESCH"/>
    <s v="Non renseigné"/>
    <s v="Non renseigné"/>
    <s v="Non renseigné"/>
    <s v="Non renseigné"/>
    <s v="Non renseigné"/>
    <s v="Non renseigné"/>
    <s v="Non renseigné"/>
    <s v="Non renseigné"/>
    <d v="2010-12-22T00:00:00"/>
    <x v="13"/>
    <x v="2"/>
    <d v="2011-11-01T00:00:00"/>
    <s v="novembre"/>
    <n v="2011"/>
    <m/>
    <x v="6"/>
    <s v="Identitovigilance"/>
    <m/>
    <m/>
    <m/>
    <m/>
    <m/>
    <m/>
    <m/>
    <m/>
    <m/>
    <m/>
    <m/>
    <m/>
    <m/>
    <m/>
    <m/>
    <m/>
    <m/>
    <m/>
    <m/>
    <m/>
    <m/>
    <m/>
    <m/>
    <m/>
    <m/>
    <m/>
    <m/>
    <m/>
    <m/>
    <m/>
    <m/>
    <m/>
    <m/>
    <m/>
    <m/>
    <m/>
    <m/>
    <m/>
    <m/>
    <m/>
    <m/>
    <m/>
  </r>
  <r>
    <s v="ACC-APF-IM-34"/>
    <m/>
    <m/>
    <x v="0"/>
    <s v="Organisation de la Qualité"/>
    <n v="40848"/>
    <s v="novembre"/>
    <n v="2011"/>
    <m/>
    <s v="Brochure accueil USC"/>
    <m/>
    <x v="1"/>
    <x v="1"/>
    <m/>
    <x v="0"/>
    <m/>
    <m/>
    <m/>
    <m/>
    <x v="0"/>
    <x v="1"/>
    <m/>
    <s v="Non renseigné"/>
    <s v="Non renseigné"/>
    <s v="Non renseigné"/>
    <s v="Non renseigné"/>
    <s v="Non renseigné"/>
    <s v="Non renseigné"/>
    <s v="Non renseigné"/>
    <s v="Non renseigné"/>
    <s v="Non renseigné"/>
    <d v="2008-07-24T00:00:00"/>
    <x v="2"/>
    <x v="3"/>
    <m/>
    <m/>
    <m/>
    <m/>
    <x v="8"/>
    <s v="USC"/>
    <m/>
    <m/>
    <m/>
    <m/>
    <m/>
    <m/>
    <m/>
    <m/>
    <m/>
    <m/>
    <m/>
    <m/>
    <m/>
    <m/>
    <m/>
    <m/>
    <m/>
    <m/>
    <m/>
    <m/>
    <m/>
    <m/>
    <m/>
    <m/>
    <m/>
    <m/>
    <m/>
    <m/>
    <m/>
    <m/>
    <m/>
    <m/>
    <m/>
    <m/>
    <m/>
    <m/>
    <m/>
    <m/>
    <m/>
    <m/>
    <m/>
    <m/>
  </r>
  <r>
    <s v="ACC-APF-IM-35"/>
    <m/>
    <m/>
    <x v="0"/>
    <s v="ACC-APF-IM-351"/>
    <s v="DT G 081"/>
    <e v="#N/A"/>
    <m/>
    <m/>
    <s v="Lettre accompagnement enfant en chirurgie Ambulatoire"/>
    <m/>
    <x v="1"/>
    <x v="1"/>
    <m/>
    <x v="0"/>
    <m/>
    <m/>
    <m/>
    <m/>
    <x v="0"/>
    <x v="1"/>
    <m/>
    <s v="Non renseigné"/>
    <s v="Non renseigné"/>
    <s v="Non renseigné"/>
    <s v="Non renseigné"/>
    <s v="Non renseigné"/>
    <s v="Non renseigné"/>
    <s v="Non renseigné"/>
    <s v="Non renseigné"/>
    <s v="Non renseigné"/>
    <d v="2008-12-05T00:00:00"/>
    <x v="13"/>
    <x v="3"/>
    <m/>
    <s v=""/>
    <s v=""/>
    <m/>
    <x v="8"/>
    <s v="Ambulatoire"/>
    <m/>
    <m/>
    <m/>
    <m/>
    <m/>
    <m/>
    <m/>
    <m/>
    <m/>
    <m/>
    <m/>
    <m/>
    <m/>
    <m/>
    <m/>
    <m/>
    <m/>
    <m/>
    <m/>
    <m/>
    <m/>
    <m/>
    <m/>
    <m/>
    <m/>
    <m/>
    <m/>
    <m/>
    <m/>
    <m/>
    <m/>
    <m/>
    <m/>
    <m/>
    <m/>
    <m/>
    <m/>
    <m/>
    <m/>
    <m/>
    <m/>
    <m/>
  </r>
  <r>
    <s v="ACC-APF-IM-36"/>
    <m/>
    <m/>
    <x v="0"/>
    <s v="ACC-APF-IM-361"/>
    <s v="DT G 011"/>
    <e v="#N/A"/>
    <m/>
    <m/>
    <s v="Carte de visite – Unité Ambulatoire"/>
    <m/>
    <x v="1"/>
    <x v="1"/>
    <m/>
    <x v="0"/>
    <m/>
    <s v="V. ROESCH"/>
    <m/>
    <m/>
    <x v="0"/>
    <x v="1"/>
    <m/>
    <s v="V. ROESCH"/>
    <s v="Non renseigné"/>
    <s v="Non renseigné"/>
    <s v="Non renseigné"/>
    <s v="Non renseigné"/>
    <s v="Non renseigné"/>
    <s v="Non renseigné"/>
    <s v="Non renseigné"/>
    <s v="Non renseigné"/>
    <d v="2009-02-04T00:00:00"/>
    <x v="11"/>
    <x v="8"/>
    <m/>
    <s v=""/>
    <s v=""/>
    <m/>
    <x v="4"/>
    <s v="Information patient"/>
    <m/>
    <m/>
    <m/>
    <m/>
    <m/>
    <m/>
    <m/>
    <m/>
    <m/>
    <m/>
    <m/>
    <m/>
    <m/>
    <m/>
    <m/>
    <m/>
    <m/>
    <m/>
    <m/>
    <m/>
    <m/>
    <m/>
    <m/>
    <m/>
    <m/>
    <m/>
    <m/>
    <m/>
    <m/>
    <m/>
    <m/>
    <m/>
    <m/>
    <m/>
    <m/>
    <m/>
    <m/>
    <m/>
    <m/>
    <m/>
    <m/>
    <m/>
  </r>
  <r>
    <s v="ACC-APF-IM-37"/>
    <m/>
    <m/>
    <x v="0"/>
    <s v="ACC-APF-IM-371"/>
    <s v="DT G 022"/>
    <e v="#N/A"/>
    <m/>
    <m/>
    <s v="Explication patient sur IRM"/>
    <m/>
    <x v="1"/>
    <x v="1"/>
    <m/>
    <x v="0"/>
    <m/>
    <m/>
    <m/>
    <m/>
    <x v="0"/>
    <x v="1"/>
    <m/>
    <s v="Non renseigné"/>
    <s v="Non renseigné"/>
    <s v="Non renseigné"/>
    <s v="Non renseigné"/>
    <s v="Non renseigné"/>
    <s v="Non renseigné"/>
    <s v="Non renseigné"/>
    <s v="Non renseigné"/>
    <s v="Non renseigné"/>
    <d v="2009-05-26T00:00:00"/>
    <x v="10"/>
    <x v="8"/>
    <m/>
    <s v=""/>
    <s v=""/>
    <m/>
    <x v="4"/>
    <s v="Information patient"/>
    <m/>
    <m/>
    <m/>
    <m/>
    <m/>
    <m/>
    <m/>
    <m/>
    <m/>
    <m/>
    <m/>
    <m/>
    <m/>
    <m/>
    <m/>
    <m/>
    <m/>
    <m/>
    <m/>
    <m/>
    <m/>
    <m/>
    <m/>
    <m/>
    <m/>
    <m/>
    <m/>
    <m/>
    <m/>
    <m/>
    <m/>
    <m/>
    <m/>
    <m/>
    <m/>
    <m/>
    <m/>
    <m/>
    <m/>
    <m/>
    <m/>
    <m/>
  </r>
  <r>
    <s v="ACC-APF-IM-38"/>
    <m/>
    <m/>
    <x v="0"/>
    <s v="ACC-APF-IM-381"/>
    <s v="DT G 023"/>
    <e v="#N/A"/>
    <m/>
    <m/>
    <s v="Information patient sur le Scanner"/>
    <m/>
    <x v="1"/>
    <x v="1"/>
    <m/>
    <x v="0"/>
    <m/>
    <m/>
    <m/>
    <m/>
    <x v="0"/>
    <x v="1"/>
    <m/>
    <s v="Non renseigné"/>
    <s v="Non renseigné"/>
    <s v="Non renseigné"/>
    <s v="Non renseigné"/>
    <s v="Non renseigné"/>
    <s v="Non renseigné"/>
    <s v="Non renseigné"/>
    <s v="Non renseigné"/>
    <s v="Non renseigné"/>
    <d v="2009-05-26T00:00:00"/>
    <x v="10"/>
    <x v="8"/>
    <m/>
    <s v=""/>
    <s v=""/>
    <m/>
    <x v="4"/>
    <s v="Information patient"/>
    <m/>
    <m/>
    <m/>
    <m/>
    <m/>
    <m/>
    <m/>
    <m/>
    <m/>
    <m/>
    <m/>
    <m/>
    <m/>
    <m/>
    <m/>
    <m/>
    <m/>
    <m/>
    <m/>
    <m/>
    <m/>
    <m/>
    <m/>
    <m/>
    <m/>
    <m/>
    <m/>
    <m/>
    <m/>
    <m/>
    <m/>
    <m/>
    <m/>
    <m/>
    <m/>
    <m/>
    <m/>
    <m/>
    <m/>
    <m/>
    <m/>
    <m/>
  </r>
  <r>
    <s v="ACC-APF-IM-39"/>
    <m/>
    <m/>
    <x v="0"/>
    <s v="ACC-APF-IM-391"/>
    <s v="DT G 032"/>
    <e v="#N/A"/>
    <m/>
    <m/>
    <s v="Information patient sur la présentation de la pièce d’identité"/>
    <m/>
    <x v="1"/>
    <x v="1"/>
    <m/>
    <x v="0"/>
    <m/>
    <m/>
    <m/>
    <m/>
    <x v="0"/>
    <x v="1"/>
    <m/>
    <s v="Non renseigné"/>
    <s v="Non renseigné"/>
    <s v="Non renseigné"/>
    <s v="Non renseigné"/>
    <s v="Non renseigné"/>
    <s v="Non renseigné"/>
    <s v="Non renseigné"/>
    <s v="Non renseigné"/>
    <s v="Non renseigné"/>
    <d v="2011-02-10T00:00:00"/>
    <x v="11"/>
    <x v="1"/>
    <m/>
    <s v=""/>
    <s v=""/>
    <m/>
    <x v="6"/>
    <s v="Identitovigilance"/>
    <m/>
    <m/>
    <m/>
    <m/>
    <m/>
    <m/>
    <m/>
    <m/>
    <m/>
    <m/>
    <m/>
    <m/>
    <m/>
    <m/>
    <m/>
    <m/>
    <m/>
    <m/>
    <m/>
    <m/>
    <m/>
    <m/>
    <m/>
    <m/>
    <m/>
    <m/>
    <m/>
    <m/>
    <m/>
    <m/>
    <m/>
    <m/>
    <m/>
    <m/>
    <m/>
    <m/>
    <m/>
    <m/>
    <m/>
    <m/>
    <m/>
    <m/>
  </r>
  <r>
    <s v="ACC-APF-IM-40"/>
    <m/>
    <m/>
    <x v="0"/>
    <s v="ACC-APF-IM-401"/>
    <s v="DT G 033"/>
    <e v="#N/A"/>
    <m/>
    <m/>
    <s v=" Réseau internet_info patients"/>
    <m/>
    <x v="1"/>
    <x v="1"/>
    <m/>
    <x v="0"/>
    <m/>
    <m/>
    <m/>
    <m/>
    <x v="2"/>
    <x v="2"/>
    <m/>
    <s v="Non renseigné"/>
    <s v="Non renseigné"/>
    <s v="Non renseigné"/>
    <s v="Non renseigné"/>
    <s v="Non renseigné"/>
    <s v="Non renseigné"/>
    <s v="Non renseigné"/>
    <s v="Non renseigné"/>
    <s v="Non renseigné"/>
    <s v="Non renseigné"/>
    <x v="6"/>
    <x v="7"/>
    <d v="2012-01-18T00:00:00"/>
    <s v="janvier"/>
    <n v="2012"/>
    <m/>
    <x v="0"/>
    <m/>
    <m/>
    <m/>
    <m/>
    <m/>
    <m/>
    <m/>
    <m/>
    <m/>
    <m/>
    <m/>
    <m/>
    <m/>
    <m/>
    <m/>
    <m/>
    <m/>
    <m/>
    <m/>
    <m/>
    <m/>
    <m/>
    <m/>
    <m/>
    <m/>
    <m/>
    <m/>
    <m/>
    <m/>
    <m/>
    <m/>
    <m/>
    <m/>
    <m/>
    <m/>
    <m/>
    <m/>
    <m/>
    <m/>
    <m/>
    <m/>
    <m/>
    <m/>
  </r>
  <r>
    <s v="ACC-APF-IM-40"/>
    <m/>
    <m/>
    <x v="0"/>
    <s v="ACC-APF-IM-401"/>
    <s v="DT G 041"/>
    <e v="#N/A"/>
    <m/>
    <m/>
    <s v="Info patient Chaines TV + accès internet"/>
    <m/>
    <x v="0"/>
    <x v="0"/>
    <m/>
    <x v="0"/>
    <m/>
    <m/>
    <m/>
    <m/>
    <x v="0"/>
    <x v="0"/>
    <m/>
    <s v="Non renseigné"/>
    <s v="Non renseigné"/>
    <s v="Non renseigné"/>
    <s v="Non renseigné"/>
    <s v="Non renseigné"/>
    <s v="Non renseigné"/>
    <s v="Non renseigné"/>
    <s v="Non renseigné"/>
    <s v="Non renseigné"/>
    <d v="2011-09-02T00:00:00"/>
    <x v="12"/>
    <x v="1"/>
    <m/>
    <m/>
    <m/>
    <m/>
    <x v="0"/>
    <m/>
    <m/>
    <m/>
    <m/>
    <m/>
    <m/>
    <m/>
    <m/>
    <m/>
    <m/>
    <m/>
    <m/>
    <m/>
    <m/>
    <m/>
    <m/>
    <m/>
    <m/>
    <m/>
    <m/>
    <m/>
    <m/>
    <m/>
    <m/>
    <m/>
    <m/>
    <m/>
    <m/>
    <m/>
    <m/>
    <m/>
    <m/>
    <m/>
    <m/>
    <m/>
    <m/>
    <m/>
    <m/>
    <m/>
    <m/>
    <m/>
    <m/>
    <m/>
  </r>
  <r>
    <s v="ACC-APF-IM-40"/>
    <m/>
    <m/>
    <x v="1"/>
    <s v="ACC-APF-IM-402"/>
    <s v="DT G 041"/>
    <e v="#N/A"/>
    <m/>
    <m/>
    <s v="Info patient Chaines TV + accès internet"/>
    <d v="2013-01-24T00:00:00"/>
    <x v="12"/>
    <x v="4"/>
    <s v="P. FRIEDMANN"/>
    <x v="0"/>
    <m/>
    <s v="V. ROESCH"/>
    <m/>
    <m/>
    <x v="1"/>
    <x v="1"/>
    <m/>
    <s v="PF - TS"/>
    <d v="2013-01-24T00:00:00"/>
    <m/>
    <m/>
    <m/>
    <d v="2013-01-24T00:00:00"/>
    <m/>
    <s v="PF"/>
    <d v="2013-01-24T00:00:00"/>
    <d v="2013-01-25T00:00:00"/>
    <x v="8"/>
    <x v="9"/>
    <m/>
    <s v=""/>
    <s v=""/>
    <m/>
    <x v="4"/>
    <s v="Information patient"/>
    <m/>
    <m/>
    <m/>
    <m/>
    <m/>
    <m/>
    <m/>
    <m/>
    <m/>
    <m/>
    <m/>
    <m/>
    <m/>
    <m/>
    <m/>
    <m/>
    <m/>
    <m/>
    <m/>
    <m/>
    <m/>
    <m/>
    <m/>
    <m/>
    <m/>
    <m/>
    <m/>
    <m/>
    <m/>
    <m/>
    <m/>
    <m/>
    <m/>
    <m/>
    <m/>
    <m/>
    <m/>
    <m/>
    <m/>
    <m/>
    <m/>
    <m/>
  </r>
  <r>
    <s v="ACC-APF-IM-41"/>
    <m/>
    <m/>
    <x v="0"/>
    <s v="ACC-APF-IM-411"/>
    <s v="DT G 051"/>
    <e v="#N/A"/>
    <m/>
    <m/>
    <s v="Recommandations séjour"/>
    <m/>
    <x v="1"/>
    <x v="1"/>
    <m/>
    <x v="0"/>
    <m/>
    <m/>
    <m/>
    <m/>
    <x v="0"/>
    <x v="1"/>
    <m/>
    <s v="Non renseigné"/>
    <s v="Non renseigné"/>
    <s v="Non renseigné"/>
    <s v="Non renseigné"/>
    <s v="Non renseigné"/>
    <s v="Non renseigné"/>
    <s v="Non renseigné"/>
    <s v="Non renseigné"/>
    <s v="Non renseigné"/>
    <d v="2012-01-19T00:00:00"/>
    <x v="8"/>
    <x v="10"/>
    <d v="2013-05-16T00:00:00"/>
    <s v="mai"/>
    <n v="2013"/>
    <m/>
    <x v="8"/>
    <s v="Tous les services"/>
    <m/>
    <m/>
    <m/>
    <m/>
    <m/>
    <m/>
    <m/>
    <m/>
    <m/>
    <m/>
    <m/>
    <m/>
    <m/>
    <m/>
    <m/>
    <m/>
    <m/>
    <m/>
    <m/>
    <m/>
    <m/>
    <m/>
    <m/>
    <m/>
    <m/>
    <m/>
    <m/>
    <m/>
    <m/>
    <m/>
    <m/>
    <m/>
    <m/>
    <m/>
    <m/>
    <m/>
    <m/>
    <m/>
    <m/>
    <m/>
    <m/>
    <m/>
  </r>
  <r>
    <s v="ACC-APF-IM-41"/>
    <m/>
    <m/>
    <x v="0"/>
    <s v="ACC-APF-IM-411"/>
    <s v="DT G 052"/>
    <e v="#N/A"/>
    <m/>
    <m/>
    <s v="Votre participation pour votre séjour"/>
    <m/>
    <x v="0"/>
    <x v="0"/>
    <m/>
    <x v="0"/>
    <m/>
    <m/>
    <m/>
    <m/>
    <x v="2"/>
    <x v="2"/>
    <m/>
    <s v="Non renseigné"/>
    <s v="Non renseigné"/>
    <s v="Non renseigné"/>
    <s v="Non renseigné"/>
    <s v="Non renseigné"/>
    <s v="Non renseigné"/>
    <s v="Non renseigné"/>
    <s v="Non renseigné"/>
    <s v="Non renseigné"/>
    <s v="Non renseigné"/>
    <x v="6"/>
    <x v="7"/>
    <d v="2011-09-15T00:00:00"/>
    <m/>
    <m/>
    <m/>
    <x v="0"/>
    <m/>
    <m/>
    <m/>
    <m/>
    <m/>
    <m/>
    <m/>
    <m/>
    <m/>
    <m/>
    <m/>
    <m/>
    <m/>
    <m/>
    <m/>
    <m/>
    <m/>
    <m/>
    <m/>
    <m/>
    <m/>
    <m/>
    <m/>
    <m/>
    <m/>
    <m/>
    <m/>
    <m/>
    <m/>
    <m/>
    <m/>
    <m/>
    <m/>
    <m/>
    <m/>
    <m/>
    <m/>
    <m/>
    <m/>
    <m/>
    <m/>
    <m/>
    <m/>
  </r>
  <r>
    <s v="ACC-APF-IM-42"/>
    <m/>
    <m/>
    <x v="0"/>
    <s v="Cartographie des processus (suppression référence par référence GCS DT G 05)"/>
    <n v="41410"/>
    <s v="mai"/>
    <n v="2013"/>
    <m/>
    <s v="Information Droits des patients en fin de vie"/>
    <d v="2012-07-30T00:00:00"/>
    <x v="13"/>
    <x v="4"/>
    <s v="groupe fin de vie"/>
    <x v="0"/>
    <m/>
    <m/>
    <m/>
    <m/>
    <x v="0"/>
    <x v="1"/>
    <m/>
    <s v="Non renseigné"/>
    <s v="Non renseigné"/>
    <s v="Non renseigné"/>
    <s v="Non renseigné"/>
    <s v="Non renseigné"/>
    <s v="Non renseigné"/>
    <s v="Non renseigné"/>
    <s v="Non renseigné"/>
    <s v="Non renseigné"/>
    <d v="2013-03-27T00:00:00"/>
    <x v="1"/>
    <x v="9"/>
    <m/>
    <m/>
    <m/>
    <m/>
    <x v="4"/>
    <s v="Information patient"/>
    <m/>
    <m/>
    <m/>
    <m/>
    <m/>
    <m/>
    <m/>
    <m/>
    <m/>
    <m/>
    <m/>
    <m/>
    <m/>
    <m/>
    <m/>
    <m/>
    <m/>
    <m/>
    <m/>
    <m/>
    <m/>
    <m/>
    <m/>
    <m/>
    <m/>
    <m/>
    <m/>
    <m/>
    <m/>
    <m/>
    <m/>
    <m/>
    <m/>
    <m/>
    <m/>
    <m/>
    <m/>
    <m/>
    <m/>
    <m/>
    <m/>
    <m/>
  </r>
  <r>
    <s v="ACC-APF-IM-43"/>
    <m/>
    <m/>
    <x v="0"/>
    <s v="ACC-APF-IM-431"/>
    <s v="GCS DT G 054"/>
    <e v="#N/A"/>
    <m/>
    <m/>
    <s v="Carte de visite Médecine"/>
    <d v="2013-03-27T00:00:00"/>
    <x v="5"/>
    <x v="4"/>
    <s v="F. CHESNET"/>
    <x v="0"/>
    <m/>
    <s v="V. ROESCH"/>
    <m/>
    <m/>
    <x v="0"/>
    <x v="1"/>
    <m/>
    <s v="V. ROESCH"/>
    <d v="2013-03-27T00:00:00"/>
    <m/>
    <m/>
    <s v="A. LEPOUTRE"/>
    <d v="2013-03-27T00:00:00"/>
    <m/>
    <s v="F. CHESNET"/>
    <d v="2013-03-27T00:00:00"/>
    <d v="2013-09-12T00:00:00"/>
    <x v="12"/>
    <x v="9"/>
    <m/>
    <s v=""/>
    <s v=""/>
    <m/>
    <x v="4"/>
    <s v="Information patient"/>
    <m/>
    <m/>
    <m/>
    <m/>
    <m/>
    <m/>
    <m/>
    <m/>
    <m/>
    <m/>
    <m/>
    <m/>
    <m/>
    <m/>
    <m/>
    <m/>
    <m/>
    <m/>
    <m/>
    <m/>
    <m/>
    <m/>
    <m/>
    <m/>
    <m/>
    <m/>
    <m/>
    <m/>
    <m/>
    <m/>
    <m/>
    <m/>
    <m/>
    <m/>
    <m/>
    <m/>
    <m/>
    <m/>
    <m/>
    <m/>
    <m/>
    <m/>
  </r>
  <r>
    <s v="ACC-APF-IM-44"/>
    <m/>
    <m/>
    <x v="0"/>
    <s v="ACC-APF-IM-441"/>
    <s v="DT G 061"/>
    <e v="#N/A"/>
    <m/>
    <m/>
    <s v="Recueil des infos patient par l'IDE d'accueil"/>
    <d v="2013-09-06T00:00:00"/>
    <x v="4"/>
    <x v="4"/>
    <s v="C. SELLAM"/>
    <x v="0"/>
    <m/>
    <s v="V. ROESCH"/>
    <m/>
    <m/>
    <x v="0"/>
    <x v="1"/>
    <m/>
    <s v="C. SELLAM"/>
    <d v="2013-09-06T00:00:00"/>
    <m/>
    <m/>
    <s v="C. SELLAM"/>
    <d v="2013-09-06T00:00:00"/>
    <m/>
    <m/>
    <m/>
    <d v="2013-09-12T00:00:00"/>
    <x v="12"/>
    <x v="9"/>
    <m/>
    <s v=""/>
    <s v=""/>
    <m/>
    <x v="1"/>
    <s v="Préadmission"/>
    <m/>
    <m/>
    <m/>
    <m/>
    <m/>
    <m/>
    <m/>
    <m/>
    <m/>
    <m/>
    <m/>
    <m/>
    <m/>
    <m/>
    <m/>
    <m/>
    <m/>
    <m/>
    <m/>
    <m/>
    <m/>
    <m/>
    <m/>
    <m/>
    <m/>
    <m/>
    <m/>
    <m/>
    <m/>
    <m/>
    <m/>
    <m/>
    <m/>
    <m/>
    <m/>
    <m/>
    <m/>
    <m/>
    <m/>
    <m/>
    <m/>
    <m/>
  </r>
  <r>
    <s v="ACC-APF-IM-45"/>
    <m/>
    <m/>
    <x v="0"/>
    <s v="ACC-APF-IM-451"/>
    <s v="DT G 071"/>
    <e v="#N/A"/>
    <m/>
    <m/>
    <s v="Attestation pour les mutuelles"/>
    <d v="2013-09-10T00:00:00"/>
    <x v="4"/>
    <x v="4"/>
    <s v="C. LACKER"/>
    <x v="0"/>
    <m/>
    <s v="V. ROESCH"/>
    <m/>
    <m/>
    <x v="0"/>
    <x v="1"/>
    <m/>
    <s v="C. LACKER"/>
    <d v="2013-09-10T00:00:00"/>
    <s v="C. LACKER"/>
    <m/>
    <s v="C. LACKER"/>
    <d v="2013-09-20T00:00:00"/>
    <m/>
    <s v="C. LACKER"/>
    <d v="2013-09-20T00:00:00"/>
    <d v="2013-09-20T00:00:00"/>
    <x v="12"/>
    <x v="9"/>
    <m/>
    <s v=""/>
    <s v=""/>
    <m/>
    <x v="1"/>
    <s v="Admission administrative"/>
    <m/>
    <m/>
    <m/>
    <m/>
    <m/>
    <m/>
    <m/>
    <m/>
    <m/>
    <m/>
    <m/>
    <m/>
    <m/>
    <m/>
    <m/>
    <m/>
    <m/>
    <m/>
    <m/>
    <m/>
    <m/>
    <m/>
    <m/>
    <m/>
    <m/>
    <m/>
    <m/>
    <m/>
    <m/>
    <m/>
    <m/>
    <m/>
    <m/>
    <m/>
    <m/>
    <m/>
    <m/>
    <m/>
    <m/>
    <m/>
    <m/>
    <m/>
  </r>
  <r>
    <s v="ACC-APF-IM-46"/>
    <m/>
    <m/>
    <x v="0"/>
    <s v="ACC-APF-IM-461"/>
    <s v="DT G 092"/>
    <e v="#N/A"/>
    <m/>
    <m/>
    <s v="Fiche de renseignements patients"/>
    <d v="2013-09-20T00:00:00"/>
    <x v="4"/>
    <x v="4"/>
    <s v="C. LACKER_x000a_E. SCHAAL"/>
    <x v="0"/>
    <m/>
    <s v="V. ROESCH"/>
    <m/>
    <m/>
    <x v="0"/>
    <x v="1"/>
    <m/>
    <s v="C. LACKER"/>
    <d v="2013-09-20T00:00:00"/>
    <s v="C. LACKER"/>
    <m/>
    <s v="C. LACKER"/>
    <d v="2013-09-20T00:00:00"/>
    <m/>
    <s v="C. LACKER"/>
    <d v="2013-09-20T00:00:00"/>
    <d v="2013-09-20T00:00:00"/>
    <x v="12"/>
    <x v="9"/>
    <m/>
    <s v=""/>
    <s v=""/>
    <m/>
    <x v="1"/>
    <s v="Admission administrative"/>
    <m/>
    <m/>
    <m/>
    <m/>
    <m/>
    <m/>
    <m/>
    <m/>
    <m/>
    <m/>
    <m/>
    <m/>
    <m/>
    <m/>
    <m/>
    <m/>
    <m/>
    <m/>
    <m/>
    <m/>
    <m/>
    <m/>
    <m/>
    <m/>
    <m/>
    <m/>
    <m/>
    <m/>
    <m/>
    <m/>
    <m/>
    <m/>
    <m/>
    <m/>
    <m/>
    <m/>
    <m/>
    <m/>
    <m/>
    <m/>
    <m/>
    <m/>
  </r>
  <r>
    <s v="ACC-APF-IM-47"/>
    <m/>
    <m/>
    <x v="0"/>
    <s v="ACC-APF-IM-471"/>
    <m/>
    <m/>
    <m/>
    <m/>
    <s v="Attestation d'hospitalisation pour le patient"/>
    <d v="2013-11-13T00:00:00"/>
    <x v="11"/>
    <x v="4"/>
    <s v="F. JUNG"/>
    <x v="4"/>
    <m/>
    <s v="V. ROESCH"/>
    <m/>
    <m/>
    <x v="0"/>
    <x v="1"/>
    <m/>
    <s v="M. BELNY_x000a_F. JUNG"/>
    <d v="2013-11-14T00:00:00"/>
    <m/>
    <m/>
    <s v="C. LACKER"/>
    <d v="2013-11-14T00:00:00"/>
    <m/>
    <s v="C. LACKER"/>
    <d v="2013-11-14T00:00:00"/>
    <d v="2013-12-19T00:00:00"/>
    <x v="13"/>
    <x v="9"/>
    <m/>
    <m/>
    <m/>
    <m/>
    <x v="1"/>
    <s v="Admission administrative"/>
    <m/>
    <m/>
    <m/>
    <m/>
    <m/>
    <m/>
    <m/>
    <s v="X"/>
    <m/>
    <m/>
    <m/>
    <m/>
    <m/>
    <m/>
    <m/>
    <m/>
    <m/>
    <m/>
    <m/>
    <m/>
    <m/>
    <m/>
    <m/>
    <m/>
    <m/>
    <m/>
    <m/>
    <m/>
    <m/>
    <m/>
    <m/>
    <m/>
    <m/>
    <m/>
    <m/>
    <m/>
    <m/>
    <m/>
    <m/>
    <m/>
    <m/>
    <m/>
  </r>
  <r>
    <s v="ACC-APF-IM-48"/>
    <m/>
    <m/>
    <x v="0"/>
    <s v="ACC-APF-IM-481"/>
    <m/>
    <m/>
    <m/>
    <m/>
    <s v="Recueil des données patients"/>
    <m/>
    <x v="0"/>
    <x v="0"/>
    <m/>
    <x v="0"/>
    <m/>
    <m/>
    <m/>
    <m/>
    <x v="0"/>
    <x v="1"/>
    <m/>
    <s v="C.SELLAM"/>
    <d v="2014-01-31T00:00:00"/>
    <s v="C.SELLAM"/>
    <m/>
    <s v="AMT"/>
    <d v="2014-02-26T00:00:00"/>
    <m/>
    <s v="C.Deau"/>
    <d v="2014-02-26T00:00:00"/>
    <d v="2014-02-26T00:00:00"/>
    <x v="11"/>
    <x v="15"/>
    <m/>
    <m/>
    <m/>
    <m/>
    <x v="0"/>
    <m/>
    <m/>
    <m/>
    <m/>
    <m/>
    <m/>
    <m/>
    <m/>
    <m/>
    <m/>
    <m/>
    <m/>
    <m/>
    <m/>
    <m/>
    <m/>
    <m/>
    <m/>
    <m/>
    <m/>
    <m/>
    <m/>
    <m/>
    <m/>
    <m/>
    <m/>
    <m/>
    <m/>
    <m/>
    <m/>
    <m/>
    <m/>
    <m/>
    <m/>
    <m/>
    <m/>
    <m/>
    <m/>
    <m/>
    <m/>
    <m/>
    <m/>
    <m/>
  </r>
  <r>
    <s v="ACC-AUR-PR-01"/>
    <m/>
    <m/>
    <x v="0"/>
    <s v="ACC-AUR-PR-011"/>
    <s v="DT G 093"/>
    <e v="#N/A"/>
    <m/>
    <m/>
    <s v="Transfert de patients des services accueil urgences médicales des HUS vers Adassa"/>
    <m/>
    <x v="0"/>
    <x v="0"/>
    <m/>
    <x v="0"/>
    <m/>
    <m/>
    <m/>
    <m/>
    <x v="0"/>
    <x v="0"/>
    <m/>
    <s v="J.Wolff"/>
    <d v="2001-01-30T00:00:00"/>
    <m/>
    <m/>
    <s v="Dr. Weindling"/>
    <d v="2001-01-30T00:00:00"/>
    <m/>
    <s v="Dr Bhrem"/>
    <d v="2001-01-30T00:00:00"/>
    <d v="2001-01-30T00:00:00"/>
    <x v="8"/>
    <x v="4"/>
    <m/>
    <m/>
    <m/>
    <m/>
    <x v="9"/>
    <s v="Urgences vitale"/>
    <m/>
    <m/>
    <m/>
    <m/>
    <m/>
    <m/>
    <m/>
    <m/>
    <m/>
    <m/>
    <m/>
    <m/>
    <m/>
    <m/>
    <m/>
    <m/>
    <m/>
    <m/>
    <m/>
    <m/>
    <m/>
    <m/>
    <m/>
    <m/>
    <m/>
    <m/>
    <m/>
    <m/>
    <m/>
    <m/>
    <m/>
    <m/>
    <m/>
    <m/>
    <m/>
    <m/>
    <m/>
    <m/>
    <m/>
    <m/>
    <m/>
    <m/>
  </r>
  <r>
    <s v="ACC-AUR-PR-01"/>
    <m/>
    <m/>
    <x v="1"/>
    <s v="ACC-AUR-PR-012"/>
    <s v="DT G 093"/>
    <e v="#N/A"/>
    <m/>
    <m/>
    <s v="Transfert de patients des services accueil urgences médicales des HUS vers Adassa"/>
    <m/>
    <x v="1"/>
    <x v="1"/>
    <m/>
    <x v="0"/>
    <m/>
    <m/>
    <m/>
    <m/>
    <x v="1"/>
    <x v="1"/>
    <m/>
    <s v="J.Wolff"/>
    <d v="2001-06-19T00:00:00"/>
    <m/>
    <m/>
    <s v="Dr. Weindling"/>
    <d v="2001-09-05T00:00:00"/>
    <m/>
    <s v="Dr Bhrem"/>
    <d v="2001-10-14T00:00:00"/>
    <d v="2001-10-14T00:00:00"/>
    <x v="0"/>
    <x v="4"/>
    <m/>
    <s v=""/>
    <s v=""/>
    <m/>
    <x v="9"/>
    <s v="Urgences vitale"/>
    <m/>
    <m/>
    <m/>
    <m/>
    <m/>
    <m/>
    <m/>
    <m/>
    <m/>
    <m/>
    <m/>
    <m/>
    <m/>
    <m/>
    <m/>
    <m/>
    <m/>
    <m/>
    <m/>
    <m/>
    <m/>
    <m/>
    <m/>
    <m/>
    <m/>
    <m/>
    <m/>
    <m/>
    <m/>
    <m/>
    <m/>
    <m/>
    <m/>
    <m/>
    <m/>
    <m/>
    <m/>
    <m/>
    <m/>
    <m/>
    <m/>
    <m/>
  </r>
  <r>
    <s v="ACC-AUR-PR-02"/>
    <m/>
    <m/>
    <x v="0"/>
    <s v="ACC-AUR-PR-021"/>
    <s v="DT G 101"/>
    <e v="#N/A"/>
    <m/>
    <m/>
    <s v="Accueil ‘’Urgences portes’’ ou personne non hospitalisée requérant des soins"/>
    <m/>
    <x v="1"/>
    <x v="1"/>
    <m/>
    <x v="0"/>
    <m/>
    <m/>
    <m/>
    <m/>
    <x v="0"/>
    <x v="1"/>
    <m/>
    <s v="Groupe urgences"/>
    <d v="2002-02-13T00:00:00"/>
    <s v="Dr Jackubowitz_x000a_M.Levy"/>
    <m/>
    <s v="Dr Jackubowitz_x000a_M.Levy"/>
    <d v="2002-10-30T00:00:00"/>
    <m/>
    <s v="M.Schnee"/>
    <d v="2002-11-05T00:00:00"/>
    <d v="2002-02-13T00:00:00"/>
    <x v="11"/>
    <x v="0"/>
    <m/>
    <s v=""/>
    <s v=""/>
    <m/>
    <x v="9"/>
    <s v="Urgences vitale"/>
    <m/>
    <m/>
    <m/>
    <m/>
    <m/>
    <m/>
    <m/>
    <m/>
    <m/>
    <m/>
    <m/>
    <m/>
    <m/>
    <m/>
    <m/>
    <m/>
    <m/>
    <m/>
    <m/>
    <m/>
    <m/>
    <m/>
    <m/>
    <m/>
    <m/>
    <m/>
    <m/>
    <m/>
    <m/>
    <m/>
    <m/>
    <m/>
    <m/>
    <m/>
    <m/>
    <m/>
    <m/>
    <m/>
    <m/>
    <m/>
    <m/>
    <m/>
  </r>
  <r>
    <s v="ACC-AUR-PR-02"/>
    <m/>
    <m/>
    <x v="1"/>
    <s v="ACC-AUR-PR-022"/>
    <s v="DT G 111"/>
    <e v="#N/A"/>
    <m/>
    <m/>
    <s v="Accueil urgence portes ou personne non hospitalisée requérant des soins"/>
    <d v="2010-01-04T00:00:00"/>
    <x v="12"/>
    <x v="7"/>
    <s v="CS"/>
    <x v="0"/>
    <m/>
    <m/>
    <m/>
    <m/>
    <x v="1"/>
    <x v="4"/>
    <m/>
    <s v="CS"/>
    <m/>
    <m/>
    <m/>
    <m/>
    <m/>
    <m/>
    <m/>
    <m/>
    <m/>
    <x v="9"/>
    <x v="11"/>
    <m/>
    <s v=""/>
    <s v=""/>
    <m/>
    <x v="9"/>
    <s v="Urgences vitale"/>
    <m/>
    <m/>
    <m/>
    <m/>
    <m/>
    <m/>
    <m/>
    <m/>
    <m/>
    <m/>
    <m/>
    <m/>
    <m/>
    <m/>
    <m/>
    <m/>
    <m/>
    <m/>
    <m/>
    <m/>
    <m/>
    <m/>
    <m/>
    <m/>
    <m/>
    <m/>
    <m/>
    <m/>
    <m/>
    <m/>
    <m/>
    <m/>
    <m/>
    <m/>
    <m/>
    <m/>
    <m/>
    <m/>
    <m/>
    <m/>
    <m/>
    <m/>
  </r>
  <r>
    <s v="ACC-AUR-PR-03"/>
    <m/>
    <m/>
    <x v="0"/>
    <s v="ACC-AUR-PR-031"/>
    <s v="DT G POL 011"/>
    <e v="#N/A"/>
    <m/>
    <m/>
    <s v="Prise en charge d'un patient de Médecine en cas d'urgence"/>
    <d v="2013-10-25T00:00:00"/>
    <x v="9"/>
    <x v="4"/>
    <s v="AMT"/>
    <x v="0"/>
    <m/>
    <s v="D. CHARPENTIER"/>
    <m/>
    <m/>
    <x v="1"/>
    <x v="5"/>
    <m/>
    <s v="AMT"/>
    <d v="2013-10-25T00:00:00"/>
    <s v="Dr AFFENBERGER_x000a_Dr NOUDEM"/>
    <m/>
    <s v="Dr Katz_x000a_JFT"/>
    <m/>
    <m/>
    <m/>
    <m/>
    <m/>
    <x v="9"/>
    <x v="11"/>
    <m/>
    <s v=""/>
    <s v=""/>
    <m/>
    <x v="9"/>
    <s v="Urgences vitale"/>
    <m/>
    <m/>
    <m/>
    <m/>
    <m/>
    <m/>
    <m/>
    <m/>
    <m/>
    <m/>
    <m/>
    <m/>
    <m/>
    <m/>
    <m/>
    <m/>
    <m/>
    <m/>
    <m/>
    <m/>
    <m/>
    <m/>
    <m/>
    <m/>
    <m/>
    <m/>
    <m/>
    <m/>
    <m/>
    <m/>
    <m/>
    <m/>
    <m/>
    <m/>
    <m/>
    <m/>
    <m/>
    <m/>
    <m/>
    <m/>
    <m/>
    <m/>
  </r>
  <r>
    <s v="ACC-AUR-MO-01"/>
    <m/>
    <m/>
    <x v="0"/>
    <s v="ACC-AUR-MO-011"/>
    <s v="DT G POL 012"/>
    <e v="#N/A"/>
    <m/>
    <m/>
    <s v="Utilisation de la ‘’fiche de synthèse et d’évaluation : urgence adressée par les HUS’’"/>
    <m/>
    <x v="1"/>
    <x v="1"/>
    <m/>
    <x v="0"/>
    <m/>
    <m/>
    <m/>
    <m/>
    <x v="0"/>
    <x v="1"/>
    <m/>
    <s v="J.Wolff"/>
    <d v="2001-08-31T00:00:00"/>
    <m/>
    <m/>
    <s v="Dr Weindling_x000a_"/>
    <d v="2001-09-07T00:00:00"/>
    <m/>
    <s v="Dr Bhrem"/>
    <d v="2001-10-14T00:00:00"/>
    <d v="2001-10-14T00:00:00"/>
    <x v="0"/>
    <x v="4"/>
    <m/>
    <s v=""/>
    <s v=""/>
    <m/>
    <x v="9"/>
    <s v="Urgences vitale"/>
    <m/>
    <m/>
    <m/>
    <m/>
    <m/>
    <m/>
    <m/>
    <m/>
    <m/>
    <m/>
    <m/>
    <m/>
    <m/>
    <m/>
    <m/>
    <m/>
    <m/>
    <m/>
    <m/>
    <m/>
    <m/>
    <m/>
    <m/>
    <m/>
    <m/>
    <m/>
    <m/>
    <m/>
    <m/>
    <m/>
    <m/>
    <m/>
    <m/>
    <m/>
    <m/>
    <m/>
    <m/>
    <m/>
    <m/>
    <m/>
    <m/>
    <m/>
  </r>
  <r>
    <s v="ACC-AUR-MO-02"/>
    <m/>
    <m/>
    <x v="0"/>
    <s v="ACC-AUR-MO-021"/>
    <s v="DT G POL 021"/>
    <e v="#N/A"/>
    <m/>
    <m/>
    <s v="Modalités de transfert d’une personne en danger s’adressant à la clinique Adassa"/>
    <m/>
    <x v="1"/>
    <x v="1"/>
    <m/>
    <x v="0"/>
    <m/>
    <m/>
    <m/>
    <m/>
    <x v="0"/>
    <x v="1"/>
    <m/>
    <s v="Groupe urgences"/>
    <d v="2002-02-13T00:00:00"/>
    <s v="Dr Jackubowitz_x000a_M.Levy"/>
    <m/>
    <s v="Dr Jackubowitz_x000a_M.Levy"/>
    <d v="2002-10-30T00:00:00"/>
    <m/>
    <s v="M.Schnee"/>
    <d v="2002-11-05T00:00:00"/>
    <d v="2002-02-13T00:00:00"/>
    <x v="11"/>
    <x v="0"/>
    <m/>
    <s v=""/>
    <s v=""/>
    <m/>
    <x v="9"/>
    <s v="Urgences vitale"/>
    <m/>
    <m/>
    <m/>
    <m/>
    <m/>
    <m/>
    <m/>
    <m/>
    <m/>
    <m/>
    <m/>
    <m/>
    <m/>
    <m/>
    <m/>
    <m/>
    <m/>
    <m/>
    <m/>
    <m/>
    <m/>
    <m/>
    <m/>
    <m/>
    <m/>
    <m/>
    <m/>
    <m/>
    <m/>
    <m/>
    <m/>
    <m/>
    <m/>
    <m/>
    <m/>
    <m/>
    <m/>
    <m/>
    <m/>
    <m/>
    <m/>
    <m/>
  </r>
  <r>
    <s v="ACC-AUR-MO-03"/>
    <m/>
    <m/>
    <x v="0"/>
    <s v="ACC-AUR-MO-031"/>
    <s v="DT G POL 022"/>
    <e v="#N/A"/>
    <m/>
    <m/>
    <s v="Modalités d’orientation des patients de la clinique Adassa vers les services de Réanimation des Hôpitaux Universitaires de Strasbourg"/>
    <m/>
    <x v="1"/>
    <x v="1"/>
    <m/>
    <x v="0"/>
    <m/>
    <m/>
    <m/>
    <m/>
    <x v="0"/>
    <x v="1"/>
    <m/>
    <s v="Groupe urgences"/>
    <d v="2002-02-13T00:00:00"/>
    <s v="Dr Jackubowitz_x000a_M.Levy"/>
    <m/>
    <s v="Dr Jackubowitz_x000a_M.Levy"/>
    <d v="2002-10-30T00:00:00"/>
    <m/>
    <s v="M.Schnee"/>
    <d v="2002-11-05T00:00:00"/>
    <d v="2002-02-13T00:00:00"/>
    <x v="11"/>
    <x v="0"/>
    <m/>
    <s v=""/>
    <s v=""/>
    <m/>
    <x v="10"/>
    <s v="Transfert "/>
    <m/>
    <m/>
    <m/>
    <m/>
    <m/>
    <m/>
    <m/>
    <m/>
    <m/>
    <m/>
    <m/>
    <m/>
    <m/>
    <m/>
    <m/>
    <m/>
    <m/>
    <m/>
    <m/>
    <m/>
    <m/>
    <m/>
    <m/>
    <m/>
    <m/>
    <m/>
    <m/>
    <m/>
    <m/>
    <m/>
    <m/>
    <m/>
    <m/>
    <m/>
    <m/>
    <m/>
    <m/>
    <m/>
    <m/>
    <m/>
    <m/>
    <m/>
  </r>
  <r>
    <s v="ACC-AUR-MO-03"/>
    <m/>
    <m/>
    <x v="1"/>
    <s v="ACC-AUR-MO-032"/>
    <s v="DT G POL 031"/>
    <e v="#N/A"/>
    <m/>
    <m/>
    <s v="Modalités d’orientation des patients de la clinique Adassa vers les services de Réanimation des Hôpitaux Universitaires de Strasbourg"/>
    <d v="2013-10-25T00:00:00"/>
    <x v="9"/>
    <x v="4"/>
    <s v="AMT"/>
    <x v="0"/>
    <m/>
    <s v="D. CHARPENTIER"/>
    <m/>
    <m/>
    <x v="1"/>
    <x v="5"/>
    <m/>
    <s v="Dr AFFENBERGER_x000a_Dr NOUDEM"/>
    <d v="2013-10-25T00:00:00"/>
    <s v="AMT"/>
    <m/>
    <s v="Dr Katz_x000a_JFT"/>
    <m/>
    <m/>
    <m/>
    <m/>
    <m/>
    <x v="9"/>
    <x v="11"/>
    <m/>
    <s v=""/>
    <s v=""/>
    <m/>
    <x v="10"/>
    <s v="Transfert "/>
    <m/>
    <m/>
    <m/>
    <m/>
    <m/>
    <m/>
    <m/>
    <m/>
    <m/>
    <m/>
    <m/>
    <m/>
    <m/>
    <m/>
    <m/>
    <m/>
    <m/>
    <m/>
    <m/>
    <m/>
    <m/>
    <m/>
    <m/>
    <m/>
    <m/>
    <m/>
    <m/>
    <m/>
    <m/>
    <m/>
    <m/>
    <m/>
    <m/>
    <m/>
    <m/>
    <m/>
    <m/>
    <m/>
    <m/>
    <m/>
    <m/>
    <m/>
  </r>
  <r>
    <s v="ACC-AUR-MO-04"/>
    <m/>
    <m/>
    <x v="0"/>
    <s v="ACC-AUR-MO-041"/>
    <s v="DT G POL 041"/>
    <e v="#N/A"/>
    <m/>
    <m/>
    <s v="Urgence vitale Appel sur le 5000 (appel prioritaire)_x000a_ (hors Maternité : procédure spécifique)_x000a_"/>
    <m/>
    <x v="0"/>
    <x v="0"/>
    <m/>
    <x v="0"/>
    <m/>
    <m/>
    <m/>
    <m/>
    <x v="0"/>
    <x v="0"/>
    <m/>
    <s v="Non renseigné"/>
    <s v="Non renseigné"/>
    <s v="Non renseigné"/>
    <s v="Non renseigné"/>
    <s v="Non renseigné"/>
    <s v="Non renseigné"/>
    <s v="Non renseigné"/>
    <s v="Non renseigné"/>
    <s v="Non renseigné"/>
    <d v="2002-10-30T00:00:00"/>
    <x v="0"/>
    <x v="0"/>
    <m/>
    <m/>
    <m/>
    <m/>
    <x v="9"/>
    <s v="Urgences vitale"/>
    <m/>
    <m/>
    <m/>
    <m/>
    <m/>
    <m/>
    <m/>
    <m/>
    <m/>
    <m/>
    <m/>
    <m/>
    <m/>
    <m/>
    <m/>
    <m/>
    <m/>
    <m/>
    <m/>
    <m/>
    <m/>
    <m/>
    <m/>
    <m/>
    <m/>
    <m/>
    <m/>
    <m/>
    <m/>
    <m/>
    <m/>
    <m/>
    <m/>
    <m/>
    <m/>
    <m/>
    <m/>
    <m/>
    <m/>
    <m/>
    <m/>
    <m/>
  </r>
  <r>
    <s v="ACC-AUR-MO-04"/>
    <m/>
    <m/>
    <x v="1"/>
    <s v="ACC-AUR-MO-042"/>
    <s v="DT G POL 041"/>
    <e v="#N/A"/>
    <m/>
    <m/>
    <s v="Urgence vitale Appel sur le 5000 (appel prioritaire)_x000a_ (hors Maternité : procédure spécifique)_x000a_"/>
    <m/>
    <x v="1"/>
    <x v="1"/>
    <m/>
    <x v="0"/>
    <m/>
    <m/>
    <m/>
    <m/>
    <x v="1"/>
    <x v="0"/>
    <m/>
    <s v="Non renseigné"/>
    <s v="Non renseigné"/>
    <s v="Non renseigné"/>
    <s v="Non renseigné"/>
    <s v="Non renseigné"/>
    <s v="Non renseigné"/>
    <s v="Non renseigné"/>
    <s v="Non renseigné"/>
    <s v="Non renseigné"/>
    <d v="2010-10-22T00:00:00"/>
    <x v="0"/>
    <x v="2"/>
    <m/>
    <s v=""/>
    <s v=""/>
    <m/>
    <x v="9"/>
    <s v="Urgences vitale"/>
    <m/>
    <m/>
    <m/>
    <m/>
    <m/>
    <m/>
    <m/>
    <m/>
    <m/>
    <m/>
    <m/>
    <m/>
    <m/>
    <m/>
    <m/>
    <m/>
    <m/>
    <m/>
    <m/>
    <m/>
    <m/>
    <m/>
    <m/>
    <m/>
    <m/>
    <m/>
    <m/>
    <m/>
    <m/>
    <m/>
    <m/>
    <m/>
    <m/>
    <m/>
    <m/>
    <m/>
    <m/>
    <m/>
    <m/>
    <m/>
    <m/>
    <m/>
  </r>
  <r>
    <s v="ACC-AUR-MO-04"/>
    <m/>
    <m/>
    <x v="2"/>
    <s v="ACC-AUR-MO-043"/>
    <s v="DT G POL 051"/>
    <e v="#N/A"/>
    <m/>
    <m/>
    <s v="Urgence vitale Appel sur le 5000 (appel prioritaire)_x000a_ (hors Maternité : procédure spécifique)_x000a_"/>
    <d v="2012-07-26T00:00:00"/>
    <x v="10"/>
    <x v="6"/>
    <m/>
    <x v="0"/>
    <m/>
    <s v="V. ROESCH"/>
    <m/>
    <m/>
    <x v="1"/>
    <x v="0"/>
    <m/>
    <s v="S. BILLON"/>
    <d v="2012-07-16T00:00:00"/>
    <m/>
    <m/>
    <s v="Dr NOUDEM_x000a_S. BILLON"/>
    <d v="2012-07-16T00:00:00"/>
    <m/>
    <m/>
    <s v="AMT"/>
    <d v="2012-07-16T00:00:00"/>
    <x v="2"/>
    <x v="10"/>
    <m/>
    <s v=""/>
    <s v=""/>
    <m/>
    <x v="9"/>
    <s v="Urgences vitale"/>
    <m/>
    <m/>
    <m/>
    <m/>
    <m/>
    <m/>
    <m/>
    <m/>
    <m/>
    <m/>
    <m/>
    <m/>
    <m/>
    <m/>
    <m/>
    <m/>
    <m/>
    <m/>
    <m/>
    <m/>
    <m/>
    <m/>
    <m/>
    <m/>
    <m/>
    <m/>
    <m/>
    <m/>
    <m/>
    <m/>
    <m/>
    <m/>
    <m/>
    <m/>
    <m/>
    <m/>
    <m/>
    <m/>
    <m/>
    <m/>
    <m/>
    <m/>
  </r>
  <r>
    <s v="ACC-AUR-MO-04"/>
    <m/>
    <m/>
    <x v="3"/>
    <s v="ACC-AUR-MO-044"/>
    <s v="DT G POL 061"/>
    <e v="#N/A"/>
    <m/>
    <m/>
    <s v="Urgence vitale Appel sur le 5000 (appel prioritaire)_x000a_ (hors Maternité : procédure spécifique)_x000a_"/>
    <d v="2013-03-28T00:00:00"/>
    <x v="5"/>
    <x v="4"/>
    <s v="V. ROESCH"/>
    <x v="0"/>
    <m/>
    <s v="V. ROESCH"/>
    <m/>
    <m/>
    <x v="1"/>
    <x v="1"/>
    <m/>
    <s v="V. ROESCH"/>
    <d v="2013-03-28T00:00:00"/>
    <m/>
    <m/>
    <s v="Dr NOUDEM_x000a_C. LACKER"/>
    <d v="2013-07-16T00:00:00"/>
    <m/>
    <s v="C. DEAU"/>
    <d v="2013-07-24T00:00:00"/>
    <d v="2013-09-26T00:00:00"/>
    <x v="12"/>
    <x v="9"/>
    <m/>
    <s v=""/>
    <s v=""/>
    <m/>
    <x v="9"/>
    <s v="Urgences vitale"/>
    <m/>
    <m/>
    <m/>
    <m/>
    <m/>
    <m/>
    <m/>
    <m/>
    <m/>
    <m/>
    <m/>
    <m/>
    <m/>
    <m/>
    <m/>
    <m/>
    <m/>
    <m/>
    <m/>
    <m/>
    <m/>
    <m/>
    <m/>
    <m/>
    <m/>
    <m/>
    <m/>
    <m/>
    <m/>
    <m/>
    <m/>
    <m/>
    <m/>
    <m/>
    <m/>
    <m/>
    <m/>
    <m/>
    <m/>
    <m/>
    <m/>
    <m/>
  </r>
  <r>
    <s v="ACC-AUR-MO-05"/>
    <m/>
    <m/>
    <x v="0"/>
    <s v="ACC-AUR-MO-051"/>
    <s v="DT G POL 071"/>
    <e v="#N/A"/>
    <m/>
    <m/>
    <s v="Conduite à tenir en cas d’urgence vitale – appel des médecins en urgence_x000a_(hors Maternité : procédure spécifique)_x000a_"/>
    <m/>
    <x v="0"/>
    <x v="0"/>
    <m/>
    <x v="0"/>
    <m/>
    <m/>
    <m/>
    <m/>
    <x v="0"/>
    <x v="0"/>
    <m/>
    <s v="Non renseigné"/>
    <s v="Non renseigné"/>
    <s v="Non renseigné"/>
    <s v="Non renseigné"/>
    <s v="Non renseigné"/>
    <s v="Non renseigné"/>
    <s v="Non renseigné"/>
    <s v="Non renseigné"/>
    <s v="Non renseigné"/>
    <d v="2011-02-28T00:00:00"/>
    <x v="11"/>
    <x v="1"/>
    <m/>
    <m/>
    <m/>
    <m/>
    <x v="9"/>
    <s v="Urgences vitale"/>
    <m/>
    <m/>
    <m/>
    <m/>
    <m/>
    <m/>
    <m/>
    <m/>
    <m/>
    <m/>
    <m/>
    <m/>
    <m/>
    <m/>
    <m/>
    <m/>
    <m/>
    <m/>
    <m/>
    <m/>
    <m/>
    <m/>
    <m/>
    <m/>
    <m/>
    <m/>
    <m/>
    <m/>
    <m/>
    <m/>
    <m/>
    <m/>
    <m/>
    <m/>
    <m/>
    <m/>
    <m/>
    <m/>
    <m/>
    <m/>
    <m/>
    <m/>
  </r>
  <r>
    <s v="ACC-AUR-MO-05"/>
    <m/>
    <m/>
    <x v="1"/>
    <s v="ACC-AUR-MO-052"/>
    <s v="DT G POL 071"/>
    <e v="#N/A"/>
    <m/>
    <m/>
    <s v="Conduite à tenir en cas d’urgence vitale – appel des médecins en urgence_x000a_(hors Maternité : procédure spécifique)_x000a_"/>
    <m/>
    <x v="0"/>
    <x v="0"/>
    <m/>
    <x v="0"/>
    <m/>
    <m/>
    <m/>
    <m/>
    <x v="1"/>
    <x v="0"/>
    <m/>
    <s v="Non renseigné"/>
    <s v="Non renseigné"/>
    <s v="Non renseigné"/>
    <s v="Non renseigné"/>
    <s v="Non renseigné"/>
    <s v="Non renseigné"/>
    <s v="Non renseigné"/>
    <s v="Non renseigné"/>
    <s v="Non renseigné"/>
    <d v="2012-02-28T00:00:00"/>
    <x v="11"/>
    <x v="10"/>
    <m/>
    <m/>
    <m/>
    <m/>
    <x v="9"/>
    <s v="Urgences vitale"/>
    <m/>
    <m/>
    <m/>
    <m/>
    <m/>
    <m/>
    <m/>
    <m/>
    <m/>
    <m/>
    <m/>
    <m/>
    <m/>
    <m/>
    <m/>
    <m/>
    <m/>
    <m/>
    <m/>
    <m/>
    <m/>
    <m/>
    <m/>
    <m/>
    <m/>
    <m/>
    <m/>
    <m/>
    <m/>
    <m/>
    <m/>
    <m/>
    <m/>
    <m/>
    <m/>
    <m/>
    <m/>
    <m/>
    <m/>
    <m/>
    <m/>
    <m/>
  </r>
  <r>
    <s v="ACC-AUR-MO-05"/>
    <m/>
    <m/>
    <x v="2"/>
    <s v="ACC-AUR-MO-053"/>
    <s v="DT G POL 071"/>
    <e v="#N/A"/>
    <m/>
    <m/>
    <s v="Conduite à tenir en cas d’urgence vitale – appel des médecins en urgence_x000a_(hors Maternité : procédure spécifique)_x000a_"/>
    <m/>
    <x v="1"/>
    <x v="1"/>
    <m/>
    <x v="0"/>
    <m/>
    <m/>
    <m/>
    <m/>
    <x v="1"/>
    <x v="1"/>
    <m/>
    <s v="S.Adjedj"/>
    <d v="2012-07-16T00:00:00"/>
    <m/>
    <m/>
    <s v="Dr Noudem"/>
    <d v="2012-07-16T00:00:00"/>
    <m/>
    <s v="AMT"/>
    <d v="2012-07-16T00:00:00"/>
    <d v="2012-07-17T00:00:00"/>
    <x v="2"/>
    <x v="10"/>
    <m/>
    <s v=""/>
    <s v=""/>
    <m/>
    <x v="9"/>
    <s v="Urgences vitale"/>
    <m/>
    <m/>
    <m/>
    <m/>
    <m/>
    <m/>
    <m/>
    <m/>
    <m/>
    <m/>
    <m/>
    <m/>
    <m/>
    <m/>
    <m/>
    <m/>
    <m/>
    <m/>
    <m/>
    <m/>
    <m/>
    <m/>
    <m/>
    <m/>
    <m/>
    <m/>
    <m/>
    <m/>
    <m/>
    <m/>
    <m/>
    <m/>
    <m/>
    <m/>
    <m/>
    <m/>
    <m/>
    <m/>
    <m/>
    <m/>
    <m/>
    <m/>
  </r>
  <r>
    <s v="ACC-AUR-MO-05"/>
    <m/>
    <m/>
    <x v="3"/>
    <s v="ACC-AUR-MO-054"/>
    <s v="DT G POL 081"/>
    <e v="#N/A"/>
    <m/>
    <m/>
    <s v="Conduite à tenir en cas d’urgence vitale – appel des médecins en urgence_x000a_(hors Maternité : procédure spécifique)_x000a_"/>
    <d v="2013-10-25T00:00:00"/>
    <x v="9"/>
    <x v="4"/>
    <s v="AMT"/>
    <x v="0"/>
    <m/>
    <s v="D. CHARPENTIER"/>
    <m/>
    <m/>
    <x v="1"/>
    <x v="5"/>
    <m/>
    <s v="Dr AFFENBERGER_x000a_Dr NOUDEM"/>
    <d v="2013-10-25T00:00:00"/>
    <s v="AMT"/>
    <m/>
    <s v="Dr Katz_x000a_JFT"/>
    <m/>
    <m/>
    <m/>
    <m/>
    <m/>
    <x v="9"/>
    <x v="11"/>
    <m/>
    <s v=""/>
    <s v=""/>
    <m/>
    <x v="9"/>
    <s v="Urgences vitale"/>
    <m/>
    <m/>
    <m/>
    <m/>
    <m/>
    <m/>
    <m/>
    <m/>
    <m/>
    <m/>
    <m/>
    <m/>
    <m/>
    <m/>
    <m/>
    <m/>
    <m/>
    <m/>
    <m/>
    <m/>
    <m/>
    <m/>
    <m/>
    <m/>
    <m/>
    <m/>
    <m/>
    <m/>
    <m/>
    <m/>
    <m/>
    <m/>
    <m/>
    <m/>
    <m/>
    <m/>
    <m/>
    <m/>
    <m/>
    <m/>
    <m/>
    <m/>
  </r>
  <r>
    <s v="ACC-AUR-MO-06"/>
    <m/>
    <m/>
    <x v="0"/>
    <s v="ACC-AUR-MO-061"/>
    <s v="DT G POL 091"/>
    <e v="#N/A"/>
    <m/>
    <m/>
    <s v="Appel d’un médecin hors urgence vitale pour un patient relevant de Médecine"/>
    <d v="2002-04-30T00:00:00"/>
    <x v="8"/>
    <x v="10"/>
    <s v="IDE"/>
    <x v="0"/>
    <m/>
    <m/>
    <m/>
    <m/>
    <x v="0"/>
    <x v="1"/>
    <m/>
    <s v="Groupe urgences"/>
    <d v="2002-04-30T00:00:00"/>
    <s v="Dr Jackubowitz_x000a_M.Levy"/>
    <m/>
    <s v="Dr Jackubowitz_x000a_M.Levy"/>
    <d v="2002-10-30T00:00:00"/>
    <m/>
    <s v="M.Schnee"/>
    <d v="2002-11-05T00:00:00"/>
    <d v="2002-04-30T00:00:00"/>
    <x v="7"/>
    <x v="0"/>
    <m/>
    <s v=""/>
    <s v=""/>
    <m/>
    <x v="9"/>
    <s v="Urgences vitale"/>
    <m/>
    <m/>
    <m/>
    <m/>
    <m/>
    <m/>
    <m/>
    <m/>
    <m/>
    <m/>
    <m/>
    <m/>
    <m/>
    <m/>
    <m/>
    <m/>
    <m/>
    <m/>
    <m/>
    <m/>
    <m/>
    <m/>
    <m/>
    <m/>
    <m/>
    <m/>
    <m/>
    <m/>
    <m/>
    <m/>
    <m/>
    <m/>
    <m/>
    <m/>
    <m/>
    <m/>
    <m/>
    <m/>
    <m/>
    <m/>
    <m/>
    <m/>
  </r>
  <r>
    <s v="ACC-AUR-MO-06"/>
    <m/>
    <m/>
    <x v="1"/>
    <s v="ACC-AUR-MO-062"/>
    <s v="DT G POL 111"/>
    <e v="#N/A"/>
    <m/>
    <m/>
    <s v="Appel d’un médecin hors urgence vitale pour un patient relevant de Médecine"/>
    <d v="2013-10-25T00:00:00"/>
    <x v="9"/>
    <x v="4"/>
    <s v="AMT"/>
    <x v="0"/>
    <m/>
    <s v="D. CHARPENTIER"/>
    <m/>
    <m/>
    <x v="1"/>
    <x v="5"/>
    <m/>
    <s v="Dr AFFENBERGER_x000a_Dr NOUDEM"/>
    <d v="2013-10-25T00:00:00"/>
    <s v="AMT"/>
    <m/>
    <s v="Dr Katz_x000a_JFT"/>
    <m/>
    <m/>
    <m/>
    <m/>
    <m/>
    <x v="9"/>
    <x v="11"/>
    <m/>
    <s v=""/>
    <s v=""/>
    <m/>
    <x v="9"/>
    <s v="Urgences vitale"/>
    <m/>
    <m/>
    <m/>
    <m/>
    <m/>
    <m/>
    <m/>
    <m/>
    <m/>
    <m/>
    <m/>
    <m/>
    <m/>
    <m/>
    <m/>
    <m/>
    <m/>
    <m/>
    <m/>
    <m/>
    <m/>
    <m/>
    <m/>
    <m/>
    <m/>
    <m/>
    <m/>
    <m/>
    <m/>
    <m/>
    <m/>
    <m/>
    <m/>
    <m/>
    <m/>
    <m/>
    <m/>
    <m/>
    <m/>
    <m/>
    <m/>
    <m/>
  </r>
  <r>
    <s v="ACC-AUR-MO-07"/>
    <m/>
    <m/>
    <x v="0"/>
    <s v="ACC-AUR-MO-071"/>
    <s v="DT G POL 121"/>
    <e v="#N/A"/>
    <m/>
    <m/>
    <s v="Utilisation de la boîte d’urgence à l’accueil"/>
    <m/>
    <x v="1"/>
    <x v="1"/>
    <m/>
    <x v="0"/>
    <m/>
    <m/>
    <m/>
    <m/>
    <x v="0"/>
    <x v="1"/>
    <m/>
    <s v="Mme Margogne"/>
    <d v="2002-06-25T00:00:00"/>
    <m/>
    <m/>
    <s v="Dr Jackubowitz_x000a_M.Levy"/>
    <s v="31/02/2002"/>
    <m/>
    <s v="M.Schnee"/>
    <d v="2002-11-05T00:00:00"/>
    <d v="2002-06-25T00:00:00"/>
    <x v="4"/>
    <x v="0"/>
    <m/>
    <s v=""/>
    <s v=""/>
    <m/>
    <x v="9"/>
    <s v="Urgences vitale"/>
    <m/>
    <m/>
    <m/>
    <m/>
    <m/>
    <m/>
    <m/>
    <m/>
    <m/>
    <m/>
    <m/>
    <m/>
    <m/>
    <m/>
    <m/>
    <m/>
    <m/>
    <m/>
    <m/>
    <m/>
    <m/>
    <m/>
    <m/>
    <m/>
    <m/>
    <m/>
    <m/>
    <m/>
    <m/>
    <m/>
    <m/>
    <m/>
    <m/>
    <m/>
    <m/>
    <m/>
    <m/>
    <m/>
    <m/>
    <m/>
    <m/>
    <m/>
  </r>
  <r>
    <s v="ACC-AUR-MO-08"/>
    <m/>
    <m/>
    <x v="0"/>
    <s v="ACC-AUR-MO-081"/>
    <s v="DT G POL 131"/>
    <e v="#N/A"/>
    <m/>
    <m/>
    <s v="Admission en urgence"/>
    <m/>
    <x v="0"/>
    <x v="0"/>
    <m/>
    <x v="0"/>
    <m/>
    <m/>
    <m/>
    <m/>
    <x v="0"/>
    <x v="0"/>
    <m/>
    <s v="Non renseigné"/>
    <s v="Non renseigné"/>
    <s v="Non renseigné"/>
    <s v="Non renseigné"/>
    <s v="Non renseigné"/>
    <s v="Non renseigné"/>
    <s v="Non renseigné"/>
    <s v="Non renseigné"/>
    <s v="Non renseigné"/>
    <d v="2002-10-09T00:00:00"/>
    <x v="0"/>
    <x v="0"/>
    <m/>
    <m/>
    <m/>
    <m/>
    <x v="1"/>
    <s v="Admission administrative"/>
    <m/>
    <m/>
    <m/>
    <m/>
    <m/>
    <m/>
    <m/>
    <m/>
    <m/>
    <m/>
    <m/>
    <m/>
    <m/>
    <m/>
    <m/>
    <m/>
    <m/>
    <m/>
    <m/>
    <m/>
    <m/>
    <m/>
    <m/>
    <m/>
    <m/>
    <m/>
    <m/>
    <m/>
    <m/>
    <m/>
    <m/>
    <m/>
    <m/>
    <m/>
    <m/>
    <m/>
    <m/>
    <m/>
    <m/>
    <m/>
    <m/>
    <m/>
  </r>
  <r>
    <s v="ACC-AUR-MO-08"/>
    <m/>
    <m/>
    <x v="1"/>
    <s v="ACC-AUR-MO-082"/>
    <s v="DT G POL 131"/>
    <e v="#N/A"/>
    <m/>
    <m/>
    <s v="Admission en urgence"/>
    <m/>
    <x v="0"/>
    <x v="0"/>
    <m/>
    <x v="0"/>
    <m/>
    <m/>
    <m/>
    <m/>
    <x v="1"/>
    <x v="0"/>
    <m/>
    <s v="Non renseigné"/>
    <s v="Non renseigné"/>
    <s v="Non renseigné"/>
    <s v="Non renseigné"/>
    <s v="Non renseigné"/>
    <s v="Non renseigné"/>
    <s v="Non renseigné"/>
    <s v="Non renseigné"/>
    <s v="Non renseigné"/>
    <d v="2004-02-27T00:00:00"/>
    <x v="11"/>
    <x v="12"/>
    <m/>
    <m/>
    <m/>
    <m/>
    <x v="1"/>
    <s v="Admission administrative"/>
    <m/>
    <m/>
    <m/>
    <m/>
    <m/>
    <m/>
    <m/>
    <m/>
    <m/>
    <m/>
    <m/>
    <m/>
    <m/>
    <m/>
    <m/>
    <m/>
    <m/>
    <m/>
    <m/>
    <m/>
    <m/>
    <m/>
    <m/>
    <m/>
    <m/>
    <m/>
    <m/>
    <m/>
    <m/>
    <m/>
    <m/>
    <m/>
    <m/>
    <m/>
    <m/>
    <m/>
    <m/>
    <m/>
    <m/>
    <m/>
    <m/>
    <m/>
  </r>
  <r>
    <s v="ACC-AUR-MO-08"/>
    <m/>
    <m/>
    <x v="2"/>
    <s v="ACC-AUR-MO-083"/>
    <s v="DT G POL 131"/>
    <e v="#N/A"/>
    <m/>
    <m/>
    <s v="Admission en urgence"/>
    <m/>
    <x v="1"/>
    <x v="1"/>
    <m/>
    <x v="0"/>
    <m/>
    <m/>
    <m/>
    <m/>
    <x v="1"/>
    <x v="1"/>
    <m/>
    <s v="IDE Chef Médecine et Chirurgie"/>
    <d v="2004-11-02T00:00:00"/>
    <m/>
    <m/>
    <s v="J.Freund_x000a_F.Chesnet_x000a_Dr Revelant"/>
    <d v="2006-06-26T00:00:00"/>
    <m/>
    <s v="C.Deau"/>
    <d v="2006-06-29T00:00:00"/>
    <d v="2006-07-12T00:00:00"/>
    <x v="2"/>
    <x v="13"/>
    <m/>
    <s v=""/>
    <s v=""/>
    <m/>
    <x v="1"/>
    <s v="Admission administrative"/>
    <m/>
    <m/>
    <m/>
    <m/>
    <m/>
    <m/>
    <m/>
    <m/>
    <m/>
    <m/>
    <m/>
    <m/>
    <m/>
    <m/>
    <m/>
    <m/>
    <m/>
    <m/>
    <m/>
    <m/>
    <m/>
    <m/>
    <m/>
    <m/>
    <m/>
    <m/>
    <m/>
    <m/>
    <m/>
    <m/>
    <m/>
    <m/>
    <m/>
    <m/>
    <m/>
    <m/>
    <m/>
    <m/>
    <m/>
    <m/>
    <m/>
    <m/>
  </r>
  <r>
    <s v="ACC-AUR-MO-09"/>
    <m/>
    <m/>
    <x v="0"/>
    <s v="ACC-AUR-MO-091"/>
    <s v="DT G POL 141"/>
    <e v="#N/A"/>
    <m/>
    <m/>
    <s v=" CAT en cas d'urgence vitale en Mat_appel des médecins en urg"/>
    <m/>
    <x v="1"/>
    <x v="1"/>
    <m/>
    <x v="0"/>
    <m/>
    <m/>
    <m/>
    <m/>
    <x v="2"/>
    <x v="2"/>
    <m/>
    <s v="Non renseigné"/>
    <s v="Non renseigné"/>
    <s v="Non renseigné"/>
    <s v="Non renseigné"/>
    <s v="Non renseigné"/>
    <s v="Non renseigné"/>
    <s v="Non renseigné"/>
    <s v="Non renseigné"/>
    <s v="Non renseigné"/>
    <s v="Non renseigné"/>
    <x v="6"/>
    <x v="16"/>
    <d v="2012-07-16T00:00:00"/>
    <s v="juillet"/>
    <n v="2012"/>
    <m/>
    <x v="0"/>
    <m/>
    <m/>
    <m/>
    <m/>
    <m/>
    <m/>
    <m/>
    <m/>
    <m/>
    <m/>
    <m/>
    <m/>
    <m/>
    <m/>
    <m/>
    <m/>
    <m/>
    <m/>
    <m/>
    <m/>
    <m/>
    <m/>
    <m/>
    <m/>
    <m/>
    <m/>
    <m/>
    <m/>
    <m/>
    <m/>
    <m/>
    <m/>
    <m/>
    <m/>
    <m/>
    <m/>
    <m/>
    <m/>
    <m/>
    <m/>
    <m/>
    <m/>
    <m/>
  </r>
  <r>
    <s v="ACC-AUR-MO-10"/>
    <m/>
    <m/>
    <x v="0"/>
    <s v="ACC-AUR-MO-101"/>
    <s v="DT G POL 151"/>
    <e v="#N/A"/>
    <m/>
    <m/>
    <s v="Urgence vitale appel sur le 5000 en Maternité – consignes pour le standard"/>
    <m/>
    <x v="0"/>
    <x v="0"/>
    <m/>
    <x v="0"/>
    <m/>
    <m/>
    <m/>
    <m/>
    <x v="0"/>
    <x v="0"/>
    <m/>
    <s v="Non renseigné"/>
    <s v="Non renseigné"/>
    <s v="Non renseigné"/>
    <s v="Non renseigné"/>
    <s v="Non renseigné"/>
    <s v="Non renseigné"/>
    <s v="Non renseigné"/>
    <s v="Non renseigné"/>
    <m/>
    <d v="2012-01-26T00:00:00"/>
    <x v="8"/>
    <x v="10"/>
    <m/>
    <m/>
    <m/>
    <m/>
    <x v="9"/>
    <s v="Urgences vitales"/>
    <m/>
    <m/>
    <m/>
    <m/>
    <m/>
    <m/>
    <m/>
    <m/>
    <m/>
    <m/>
    <m/>
    <m/>
    <m/>
    <m/>
    <m/>
    <m/>
    <m/>
    <m/>
    <m/>
    <m/>
    <m/>
    <m/>
    <m/>
    <m/>
    <m/>
    <m/>
    <m/>
    <m/>
    <m/>
    <m/>
    <m/>
    <m/>
    <m/>
    <m/>
    <m/>
    <m/>
    <m/>
    <m/>
    <m/>
    <m/>
    <m/>
    <m/>
  </r>
  <r>
    <s v="ACC-AUR-MO-10"/>
    <m/>
    <m/>
    <x v="1"/>
    <s v="ACC-AUR-MO-102"/>
    <s v="DT G POL 151"/>
    <e v="#N/A"/>
    <m/>
    <m/>
    <s v="Urgence vitale appel sur le 5000 en Maternité – consignes pour le standard"/>
    <m/>
    <x v="1"/>
    <x v="1"/>
    <m/>
    <x v="0"/>
    <m/>
    <m/>
    <m/>
    <m/>
    <x v="1"/>
    <x v="1"/>
    <m/>
    <s v="C.Cochard_x000a_C.Lauth"/>
    <d v="2012-07-16T00:00:00"/>
    <m/>
    <m/>
    <s v="Dr Noudem_x000a_M.Amar-Berthelot_x000a_M.Roesch"/>
    <d v="2012-07-16T00:00:00"/>
    <m/>
    <s v="AMT"/>
    <d v="2012-07-17T00:00:00"/>
    <d v="2012-07-17T00:00:00"/>
    <x v="2"/>
    <x v="10"/>
    <m/>
    <s v=""/>
    <s v=""/>
    <m/>
    <x v="9"/>
    <s v="Urgences vitales"/>
    <m/>
    <m/>
    <m/>
    <m/>
    <m/>
    <m/>
    <m/>
    <m/>
    <m/>
    <m/>
    <m/>
    <m/>
    <m/>
    <m/>
    <m/>
    <m/>
    <m/>
    <m/>
    <m/>
    <m/>
    <m/>
    <m/>
    <m/>
    <m/>
    <m/>
    <m/>
    <m/>
    <m/>
    <m/>
    <m/>
    <m/>
    <m/>
    <m/>
    <m/>
    <m/>
    <m/>
    <m/>
    <m/>
    <m/>
    <m/>
    <m/>
    <m/>
  </r>
  <r>
    <s v="ACC-AUR-MO-11"/>
    <m/>
    <m/>
    <x v="0"/>
    <s v="ACC-AUR-MO-111"/>
    <m/>
    <m/>
    <m/>
    <m/>
    <s v="Urgence vitale appel sur le 5000 en Maternité – consignes pour la Maternité"/>
    <m/>
    <x v="0"/>
    <x v="0"/>
    <m/>
    <x v="0"/>
    <m/>
    <m/>
    <m/>
    <m/>
    <x v="0"/>
    <x v="0"/>
    <m/>
    <s v="Non renseigné"/>
    <s v="Non renseigné"/>
    <s v="Non renseigné"/>
    <s v="Non renseigné"/>
    <s v="Non renseigné"/>
    <s v="Non renseigné"/>
    <s v="Non renseigné"/>
    <s v="Non renseigné"/>
    <m/>
    <d v="2011-01-13T00:00:00"/>
    <x v="8"/>
    <x v="1"/>
    <m/>
    <m/>
    <m/>
    <m/>
    <x v="9"/>
    <s v="Urgences vitales"/>
    <m/>
    <m/>
    <m/>
    <m/>
    <m/>
    <m/>
    <m/>
    <m/>
    <m/>
    <m/>
    <m/>
    <m/>
    <m/>
    <m/>
    <m/>
    <m/>
    <m/>
    <m/>
    <m/>
    <m/>
    <m/>
    <m/>
    <m/>
    <m/>
    <m/>
    <m/>
    <m/>
    <m/>
    <m/>
    <m/>
    <m/>
    <m/>
    <m/>
    <m/>
    <m/>
    <m/>
    <m/>
    <m/>
    <m/>
    <m/>
    <m/>
    <m/>
  </r>
  <r>
    <s v="ACC-AUR-MO-11"/>
    <m/>
    <m/>
    <x v="10"/>
    <s v="ACC-AUR-MO-111bis"/>
    <m/>
    <m/>
    <m/>
    <m/>
    <s v="Urgence vitale appel sur le 5000 en Maternité – consignes pour la Maternité"/>
    <m/>
    <x v="0"/>
    <x v="0"/>
    <m/>
    <x v="0"/>
    <m/>
    <m/>
    <m/>
    <m/>
    <x v="1"/>
    <x v="0"/>
    <m/>
    <s v="Non renseigné"/>
    <s v="Non renseigné"/>
    <s v="Non renseigné"/>
    <s v="Non renseigné"/>
    <s v="Non renseigné"/>
    <s v="Non renseigné"/>
    <s v="Non renseigné"/>
    <s v="Non renseigné"/>
    <m/>
    <d v="2012-07-11T00:00:00"/>
    <x v="2"/>
    <x v="10"/>
    <m/>
    <m/>
    <m/>
    <m/>
    <x v="0"/>
    <m/>
    <m/>
    <m/>
    <m/>
    <m/>
    <m/>
    <m/>
    <m/>
    <m/>
    <m/>
    <m/>
    <m/>
    <m/>
    <m/>
    <m/>
    <m/>
    <m/>
    <m/>
    <m/>
    <m/>
    <m/>
    <m/>
    <m/>
    <m/>
    <m/>
    <m/>
    <m/>
    <m/>
    <m/>
    <m/>
    <m/>
    <m/>
    <m/>
    <m/>
    <m/>
    <m/>
    <m/>
    <m/>
    <m/>
    <m/>
    <m/>
    <m/>
    <m/>
  </r>
  <r>
    <s v="ACC-AUR-MO-11"/>
    <m/>
    <m/>
    <x v="1"/>
    <s v="ACC-AUR-MO-112"/>
    <m/>
    <m/>
    <m/>
    <m/>
    <s v="Urgence vitale appel sur le 5000 en Maternité – consignes pour la Maternité"/>
    <m/>
    <x v="1"/>
    <x v="1"/>
    <m/>
    <x v="0"/>
    <m/>
    <m/>
    <m/>
    <m/>
    <x v="1"/>
    <x v="1"/>
    <m/>
    <s v="C.Cochard_x000a_C.Lauth"/>
    <d v="2012-07-16T00:00:00"/>
    <m/>
    <m/>
    <s v="Dr Noudem_x000a_M.Amar-Berthelot_x000a_M.Roesch"/>
    <d v="2012-07-16T00:00:00"/>
    <m/>
    <s v="AMT"/>
    <d v="2012-07-16T00:00:00"/>
    <d v="2012-07-17T00:00:00"/>
    <x v="2"/>
    <x v="10"/>
    <m/>
    <m/>
    <m/>
    <m/>
    <x v="9"/>
    <s v="Urgences vitales"/>
    <m/>
    <m/>
    <m/>
    <m/>
    <m/>
    <m/>
    <m/>
    <m/>
    <m/>
    <m/>
    <m/>
    <m/>
    <m/>
    <m/>
    <m/>
    <m/>
    <m/>
    <m/>
    <m/>
    <m/>
    <m/>
    <m/>
    <m/>
    <m/>
    <m/>
    <m/>
    <m/>
    <m/>
    <m/>
    <m/>
    <m/>
    <m/>
    <m/>
    <m/>
    <m/>
    <m/>
    <m/>
    <m/>
    <m/>
    <m/>
    <m/>
    <m/>
  </r>
  <r>
    <s v="ACC-AUR-MO-12"/>
    <m/>
    <m/>
    <x v="0"/>
    <s v="ACC-AUR-MO-121"/>
    <s v="DT G SI 011"/>
    <e v="#N/A"/>
    <m/>
    <m/>
    <s v="Conduite à tenir en cas d’urgence vitale – Prise en charge soignante"/>
    <m/>
    <x v="1"/>
    <x v="1"/>
    <m/>
    <x v="0"/>
    <m/>
    <m/>
    <m/>
    <m/>
    <x v="0"/>
    <x v="1"/>
    <m/>
    <s v="C.Mattern"/>
    <d v="2012-02-21T00:00:00"/>
    <m/>
    <m/>
    <s v="Dr Noudem_x000a_"/>
    <d v="2012-05-21T00:00:00"/>
    <m/>
    <s v="AMT"/>
    <d v="2012-05-21T00:00:00"/>
    <d v="2012-05-24T00:00:00"/>
    <x v="10"/>
    <x v="10"/>
    <m/>
    <s v=""/>
    <s v=""/>
    <m/>
    <x v="9"/>
    <s v="Urgences vitales"/>
    <m/>
    <m/>
    <m/>
    <m/>
    <m/>
    <m/>
    <m/>
    <m/>
    <m/>
    <m/>
    <m/>
    <m/>
    <m/>
    <m/>
    <m/>
    <m/>
    <m/>
    <m/>
    <m/>
    <m/>
    <m/>
    <m/>
    <m/>
    <m/>
    <m/>
    <m/>
    <m/>
    <m/>
    <m/>
    <m/>
    <m/>
    <m/>
    <m/>
    <m/>
    <m/>
    <m/>
    <m/>
    <m/>
    <m/>
    <m/>
    <m/>
    <m/>
  </r>
  <r>
    <s v="ACC-AUR-IT-01"/>
    <m/>
    <m/>
    <x v="0"/>
    <s v="ACC-AUR-IT-011"/>
    <s v="DT G SI 021"/>
    <e v="#N/A"/>
    <m/>
    <m/>
    <s v="Mise à disposition des lits de médecine réservés aux urgences adressées par les HUS"/>
    <m/>
    <x v="0"/>
    <x v="0"/>
    <m/>
    <x v="0"/>
    <m/>
    <m/>
    <m/>
    <m/>
    <x v="0"/>
    <x v="0"/>
    <m/>
    <s v="Non renseigné"/>
    <s v="Non renseigné"/>
    <s v="Non renseigné"/>
    <s v="Non renseigné"/>
    <s v="Non renseigné"/>
    <s v="Non renseigné"/>
    <s v="Non renseigné"/>
    <s v="Non renseigné"/>
    <m/>
    <d v="2001-05-02T00:00:00"/>
    <x v="10"/>
    <x v="4"/>
    <m/>
    <m/>
    <m/>
    <m/>
    <x v="1"/>
    <s v="Admission administrative"/>
    <m/>
    <m/>
    <m/>
    <m/>
    <m/>
    <m/>
    <m/>
    <m/>
    <m/>
    <m/>
    <m/>
    <m/>
    <m/>
    <m/>
    <m/>
    <m/>
    <m/>
    <m/>
    <m/>
    <m/>
    <m/>
    <m/>
    <m/>
    <m/>
    <m/>
    <m/>
    <m/>
    <m/>
    <m/>
    <m/>
    <m/>
    <m/>
    <m/>
    <m/>
    <m/>
    <m/>
    <m/>
    <m/>
    <m/>
    <m/>
    <m/>
    <m/>
  </r>
  <r>
    <s v="ACC-AUR-IT-01"/>
    <m/>
    <m/>
    <x v="1"/>
    <s v="ACC-AUR-IT-012"/>
    <s v="DT G SI 021"/>
    <e v="#N/A"/>
    <m/>
    <m/>
    <s v="Mise à disposition des lits de médecine réservés aux urgences adressées par les HUS"/>
    <m/>
    <x v="1"/>
    <x v="1"/>
    <m/>
    <x v="0"/>
    <m/>
    <m/>
    <m/>
    <m/>
    <x v="1"/>
    <x v="1"/>
    <m/>
    <s v="J.Wolff"/>
    <d v="2001-06-19T00:00:00"/>
    <m/>
    <m/>
    <s v="Dr Weidling_x000a_M.Schnee"/>
    <d v="2001-09-06T00:00:00"/>
    <m/>
    <s v="Dr Bhrem"/>
    <d v="2001-10-14T00:00:00"/>
    <d v="2001-06-19T00:00:00"/>
    <x v="4"/>
    <x v="4"/>
    <m/>
    <s v=""/>
    <s v=""/>
    <m/>
    <x v="1"/>
    <s v="Admission administrative"/>
    <m/>
    <m/>
    <m/>
    <m/>
    <m/>
    <m/>
    <m/>
    <m/>
    <m/>
    <m/>
    <m/>
    <m/>
    <m/>
    <m/>
    <m/>
    <m/>
    <m/>
    <m/>
    <m/>
    <m/>
    <m/>
    <m/>
    <m/>
    <m/>
    <m/>
    <m/>
    <m/>
    <m/>
    <m/>
    <m/>
    <m/>
    <m/>
    <m/>
    <m/>
    <m/>
    <m/>
    <m/>
    <m/>
    <m/>
    <m/>
    <m/>
    <m/>
  </r>
  <r>
    <s v="ACC-AUR-IM-02"/>
    <m/>
    <m/>
    <x v="0"/>
    <s v="ACC-AUR-IM-021"/>
    <s v="DT G SI 031"/>
    <e v="#N/A"/>
    <m/>
    <m/>
    <s v="Feuille hebdomadaire des patients issus des urgences HUS acceptés par le médecin d’astreinte"/>
    <m/>
    <x v="1"/>
    <x v="1"/>
    <m/>
    <x v="0"/>
    <m/>
    <m/>
    <m/>
    <m/>
    <x v="0"/>
    <x v="0"/>
    <m/>
    <s v="Non renseigné"/>
    <s v="Non renseigné"/>
    <s v="Non renseigné"/>
    <s v="Non renseigné"/>
    <s v="Non renseigné"/>
    <s v="Non renseigné"/>
    <s v="Non renseigné"/>
    <s v="Non renseigné"/>
    <s v="Non renseigné"/>
    <d v="2002-09-09T00:00:00"/>
    <x v="12"/>
    <x v="0"/>
    <m/>
    <s v=""/>
    <s v=""/>
    <m/>
    <x v="1"/>
    <s v="Admission administrative"/>
    <m/>
    <m/>
    <m/>
    <m/>
    <m/>
    <m/>
    <m/>
    <m/>
    <m/>
    <m/>
    <m/>
    <m/>
    <m/>
    <m/>
    <m/>
    <m/>
    <m/>
    <m/>
    <m/>
    <m/>
    <m/>
    <m/>
    <m/>
    <m/>
    <m/>
    <m/>
    <m/>
    <m/>
    <m/>
    <m/>
    <m/>
    <m/>
    <m/>
    <m/>
    <m/>
    <m/>
    <m/>
    <m/>
    <m/>
    <m/>
    <m/>
    <m/>
  </r>
  <r>
    <s v="ACC-AUR-IM-03"/>
    <m/>
    <m/>
    <x v="0"/>
    <s v="ACC-AUR-IM-031"/>
    <s v="DT G SI 041"/>
    <e v="#N/A"/>
    <m/>
    <m/>
    <s v="Fiche de description de la situation „urgence’’"/>
    <m/>
    <x v="1"/>
    <x v="1"/>
    <m/>
    <x v="0"/>
    <m/>
    <m/>
    <m/>
    <m/>
    <x v="0"/>
    <x v="0"/>
    <m/>
    <s v="Non renseigné"/>
    <s v="Non renseigné"/>
    <s v="Non renseigné"/>
    <s v="Non renseigné"/>
    <s v="Non renseigné"/>
    <s v="Non renseigné"/>
    <s v="Non renseigné"/>
    <s v="Non renseigné"/>
    <s v="Non renseigné"/>
    <d v="2002-06-27T00:00:00"/>
    <x v="4"/>
    <x v="0"/>
    <m/>
    <s v=""/>
    <s v=""/>
    <m/>
    <x v="9"/>
    <s v="Urgences vitales"/>
    <m/>
    <m/>
    <m/>
    <m/>
    <m/>
    <m/>
    <m/>
    <m/>
    <m/>
    <m/>
    <m/>
    <m/>
    <m/>
    <m/>
    <m/>
    <m/>
    <m/>
    <m/>
    <m/>
    <m/>
    <m/>
    <m/>
    <m/>
    <m/>
    <m/>
    <m/>
    <m/>
    <m/>
    <m/>
    <m/>
    <m/>
    <m/>
    <m/>
    <m/>
    <m/>
    <m/>
    <m/>
    <m/>
    <m/>
    <m/>
    <m/>
    <m/>
  </r>
  <r>
    <s v="ACC-AUR-IM-04"/>
    <m/>
    <m/>
    <x v="0"/>
    <s v="ACC-AUR-IM-041"/>
    <s v="DT G SI 051"/>
    <e v="#N/A"/>
    <m/>
    <m/>
    <s v="Fiche d’utilisation de la boîte d’urgence"/>
    <m/>
    <x v="1"/>
    <x v="1"/>
    <m/>
    <x v="0"/>
    <m/>
    <m/>
    <m/>
    <m/>
    <x v="0"/>
    <x v="0"/>
    <m/>
    <s v="Non renseigné"/>
    <s v="Non renseigné"/>
    <s v="Non renseigné"/>
    <s v="Non renseigné"/>
    <s v="Non renseigné"/>
    <s v="Non renseigné"/>
    <s v="Non renseigné"/>
    <s v="Non renseigné"/>
    <s v="Non renseigné"/>
    <d v="2002-06-27T00:00:00"/>
    <x v="4"/>
    <x v="0"/>
    <m/>
    <s v=""/>
    <s v=""/>
    <m/>
    <x v="9"/>
    <s v="Urgences vitales"/>
    <m/>
    <m/>
    <m/>
    <m/>
    <m/>
    <m/>
    <m/>
    <m/>
    <m/>
    <m/>
    <m/>
    <m/>
    <m/>
    <m/>
    <m/>
    <m/>
    <m/>
    <m/>
    <m/>
    <m/>
    <m/>
    <m/>
    <m/>
    <m/>
    <m/>
    <m/>
    <m/>
    <m/>
    <m/>
    <m/>
    <m/>
    <m/>
    <m/>
    <m/>
    <m/>
    <m/>
    <m/>
    <m/>
    <m/>
    <m/>
    <m/>
    <m/>
  </r>
  <r>
    <s v="ACC-STA-IT-01"/>
    <m/>
    <m/>
    <x v="0"/>
    <s v="ACC-STA-IT-011"/>
    <s v="DT G SI 061"/>
    <e v="#N/A"/>
    <m/>
    <m/>
    <s v="Sécurité Nuit : à l’intention du Standard"/>
    <m/>
    <x v="0"/>
    <x v="0"/>
    <m/>
    <x v="0"/>
    <m/>
    <m/>
    <m/>
    <m/>
    <x v="0"/>
    <x v="0"/>
    <m/>
    <s v="Non renseigné"/>
    <s v="Non renseigné"/>
    <s v="Non renseigné"/>
    <s v="Non renseigné"/>
    <s v="Non renseigné"/>
    <s v="Non renseigné"/>
    <s v="Non renseigné"/>
    <s v="Non renseigné"/>
    <s v="Non renseigné"/>
    <d v="2005-05-05T00:00:00"/>
    <x v="10"/>
    <x v="17"/>
    <m/>
    <m/>
    <m/>
    <m/>
    <x v="2"/>
    <s v="A voir"/>
    <m/>
    <m/>
    <m/>
    <m/>
    <m/>
    <m/>
    <m/>
    <m/>
    <m/>
    <m/>
    <m/>
    <m/>
    <m/>
    <m/>
    <m/>
    <m/>
    <m/>
    <m/>
    <m/>
    <m/>
    <m/>
    <m/>
    <m/>
    <m/>
    <m/>
    <m/>
    <m/>
    <m/>
    <m/>
    <m/>
    <m/>
    <m/>
    <m/>
    <m/>
    <m/>
    <m/>
    <m/>
    <m/>
    <m/>
    <m/>
    <m/>
    <m/>
  </r>
  <r>
    <s v="ACC-STA-IT-01"/>
    <m/>
    <m/>
    <x v="1"/>
    <s v="ACC-STA-IT-012"/>
    <s v="DT G SI 061"/>
    <e v="#N/A"/>
    <m/>
    <m/>
    <s v="Sécurité Nuit : à l’intention du Standard"/>
    <m/>
    <x v="0"/>
    <x v="0"/>
    <m/>
    <x v="0"/>
    <m/>
    <m/>
    <m/>
    <m/>
    <x v="1"/>
    <x v="0"/>
    <m/>
    <s v="Non renseigné"/>
    <s v="Non renseigné"/>
    <s v="Non renseigné"/>
    <s v="Non renseigné"/>
    <s v="Non renseigné"/>
    <s v="Non renseigné"/>
    <s v="Non renseigné"/>
    <s v="Non renseigné"/>
    <s v="Non renseigné"/>
    <d v="2006-05-10T00:00:00"/>
    <x v="10"/>
    <x v="13"/>
    <m/>
    <m/>
    <m/>
    <m/>
    <x v="2"/>
    <s v="A voir"/>
    <m/>
    <m/>
    <m/>
    <m/>
    <m/>
    <m/>
    <m/>
    <m/>
    <m/>
    <m/>
    <m/>
    <m/>
    <m/>
    <m/>
    <m/>
    <m/>
    <m/>
    <m/>
    <m/>
    <m/>
    <m/>
    <m/>
    <m/>
    <m/>
    <m/>
    <m/>
    <m/>
    <m/>
    <m/>
    <m/>
    <m/>
    <m/>
    <m/>
    <m/>
    <m/>
    <m/>
    <m/>
    <m/>
    <m/>
    <m/>
    <m/>
    <m/>
  </r>
  <r>
    <s v="ACC-STA-IT-01"/>
    <m/>
    <m/>
    <x v="2"/>
    <s v="ACC-STA-IT-013"/>
    <s v="DT G SI 061"/>
    <e v="#N/A"/>
    <m/>
    <m/>
    <s v="Sécurité Nuit : à l’intention du Standard"/>
    <m/>
    <x v="0"/>
    <x v="0"/>
    <m/>
    <x v="0"/>
    <m/>
    <m/>
    <m/>
    <m/>
    <x v="1"/>
    <x v="0"/>
    <m/>
    <s v="Non renseigné"/>
    <s v="Non renseigné"/>
    <s v="Non renseigné"/>
    <s v="Non renseigné"/>
    <s v="Non renseigné"/>
    <s v="Non renseigné"/>
    <s v="Non renseigné"/>
    <s v="Non renseigné"/>
    <s v="Non renseigné"/>
    <d v="2007-05-31T00:00:00"/>
    <x v="10"/>
    <x v="6"/>
    <m/>
    <m/>
    <m/>
    <m/>
    <x v="2"/>
    <s v="A voir"/>
    <m/>
    <m/>
    <m/>
    <m/>
    <m/>
    <m/>
    <m/>
    <m/>
    <m/>
    <m/>
    <m/>
    <m/>
    <m/>
    <m/>
    <m/>
    <m/>
    <m/>
    <m/>
    <m/>
    <m/>
    <m/>
    <m/>
    <m/>
    <m/>
    <m/>
    <m/>
    <m/>
    <m/>
    <m/>
    <m/>
    <m/>
    <m/>
    <m/>
    <m/>
    <m/>
    <m/>
    <m/>
    <m/>
    <m/>
    <m/>
    <m/>
    <m/>
  </r>
  <r>
    <s v="ACC-STA-IT-01"/>
    <m/>
    <m/>
    <x v="3"/>
    <s v="ACC-STA-IT-014"/>
    <s v="DT G SI 061"/>
    <e v="#N/A"/>
    <m/>
    <m/>
    <s v="Sécurité Nuit : à l’intention du Standard"/>
    <m/>
    <x v="1"/>
    <x v="1"/>
    <m/>
    <x v="0"/>
    <m/>
    <m/>
    <m/>
    <m/>
    <x v="1"/>
    <x v="1"/>
    <m/>
    <s v="Non renseigné"/>
    <s v="Non renseigné"/>
    <s v="Non renseigné"/>
    <s v="Non renseigné"/>
    <s v="Non renseigné"/>
    <s v="Non renseigné"/>
    <s v="Non renseigné"/>
    <s v="Non renseigné"/>
    <s v="Non renseigné"/>
    <d v="2009-04-02T00:00:00"/>
    <x v="7"/>
    <x v="8"/>
    <m/>
    <s v=""/>
    <s v=""/>
    <m/>
    <x v="2"/>
    <s v="A voir"/>
    <m/>
    <m/>
    <m/>
    <m/>
    <m/>
    <m/>
    <m/>
    <m/>
    <m/>
    <m/>
    <m/>
    <m/>
    <m/>
    <m/>
    <m/>
    <m/>
    <m/>
    <m/>
    <m/>
    <m/>
    <m/>
    <m/>
    <m/>
    <m/>
    <m/>
    <m/>
    <m/>
    <m/>
    <m/>
    <m/>
    <m/>
    <m/>
    <m/>
    <m/>
    <m/>
    <m/>
    <m/>
    <m/>
    <m/>
    <m/>
    <m/>
    <m/>
  </r>
  <r>
    <s v="ACC-STA-IT-02"/>
    <m/>
    <m/>
    <x v="0"/>
    <s v="ACC-STA-IT-021"/>
    <s v="DT G SI 071"/>
    <e v="#N/A"/>
    <m/>
    <m/>
    <s v="OTAN ./ Sécurité : à l’intention du Standard"/>
    <m/>
    <x v="1"/>
    <x v="1"/>
    <m/>
    <x v="0"/>
    <m/>
    <m/>
    <m/>
    <m/>
    <x v="0"/>
    <x v="7"/>
    <m/>
    <s v="Non renseigné"/>
    <s v="Non renseigné"/>
    <s v="Non renseigné"/>
    <s v="Non renseigné"/>
    <s v="Non renseigné"/>
    <s v="Non renseigné"/>
    <s v="Non renseigné"/>
    <s v="Non renseigné"/>
    <s v="Non renseigné"/>
    <d v="2009-04-02T00:00:00"/>
    <x v="7"/>
    <x v="8"/>
    <m/>
    <s v=""/>
    <s v=""/>
    <m/>
    <x v="2"/>
    <s v="A voir"/>
    <m/>
    <m/>
    <m/>
    <m/>
    <m/>
    <m/>
    <m/>
    <m/>
    <m/>
    <m/>
    <m/>
    <m/>
    <m/>
    <m/>
    <m/>
    <m/>
    <m/>
    <m/>
    <m/>
    <m/>
    <m/>
    <m/>
    <m/>
    <m/>
    <m/>
    <m/>
    <m/>
    <m/>
    <m/>
    <m/>
    <m/>
    <m/>
    <m/>
    <m/>
    <m/>
    <m/>
    <m/>
    <m/>
    <m/>
    <m/>
    <m/>
    <m/>
  </r>
  <r>
    <s v="ACC-STA-IM-02"/>
    <m/>
    <m/>
    <x v="0"/>
    <s v="ACC-STA-IM-021"/>
    <s v="DT G SI 081"/>
    <e v="#N/A"/>
    <m/>
    <m/>
    <s v=" Grille évaluation sécurité par std"/>
    <m/>
    <x v="1"/>
    <x v="1"/>
    <m/>
    <x v="0"/>
    <m/>
    <m/>
    <m/>
    <m/>
    <x v="0"/>
    <x v="1"/>
    <m/>
    <s v="Non renseigné"/>
    <s v="Non renseigné"/>
    <s v="Non renseigné"/>
    <s v="Non renseigné"/>
    <s v="Non renseigné"/>
    <s v="Non renseigné"/>
    <s v="Non renseigné"/>
    <s v="Non renseigné"/>
    <s v="Non renseigné"/>
    <d v="2006-06-29T00:00:00"/>
    <x v="4"/>
    <x v="13"/>
    <m/>
    <s v=""/>
    <s v=""/>
    <m/>
    <x v="2"/>
    <s v="A voir"/>
    <m/>
    <m/>
    <m/>
    <m/>
    <m/>
    <m/>
    <m/>
    <m/>
    <m/>
    <m/>
    <m/>
    <m/>
    <m/>
    <m/>
    <m/>
    <m/>
    <m/>
    <m/>
    <m/>
    <m/>
    <m/>
    <m/>
    <m/>
    <m/>
    <m/>
    <m/>
    <m/>
    <m/>
    <m/>
    <m/>
    <m/>
    <m/>
    <m/>
    <m/>
    <m/>
    <m/>
    <m/>
    <m/>
    <m/>
    <m/>
    <m/>
    <m/>
  </r>
  <r>
    <s v="ADM-ARC-MO-01"/>
    <m/>
    <m/>
    <x v="0"/>
    <s v="ADM-ARC-MO-011"/>
    <s v="DT G SI 091"/>
    <e v="#N/A"/>
    <m/>
    <m/>
    <s v="Procédure de recherche d’un dossier médical "/>
    <m/>
    <x v="0"/>
    <x v="0"/>
    <m/>
    <x v="0"/>
    <m/>
    <m/>
    <m/>
    <m/>
    <x v="0"/>
    <x v="0"/>
    <m/>
    <s v="Non renseigné"/>
    <s v="Non renseigné"/>
    <s v="Non renseigné"/>
    <s v="Non renseigné"/>
    <s v="Non renseigné"/>
    <s v="Non renseigné"/>
    <s v="Non renseigné"/>
    <s v="Non renseigné"/>
    <s v="Non renseigné"/>
    <d v="2011-05-05T00:00:00"/>
    <x v="10"/>
    <x v="1"/>
    <m/>
    <m/>
    <m/>
    <m/>
    <x v="11"/>
    <s v="Communication DP"/>
    <m/>
    <m/>
    <m/>
    <m/>
    <m/>
    <m/>
    <m/>
    <m/>
    <m/>
    <m/>
    <m/>
    <m/>
    <m/>
    <m/>
    <m/>
    <m/>
    <m/>
    <m/>
    <m/>
    <m/>
    <m/>
    <m/>
    <m/>
    <m/>
    <m/>
    <m/>
    <m/>
    <m/>
    <m/>
    <m/>
    <m/>
    <m/>
    <m/>
    <m/>
    <m/>
    <m/>
    <m/>
    <m/>
    <m/>
    <m/>
    <m/>
    <m/>
  </r>
  <r>
    <s v="ADM-ARC-MO-01"/>
    <m/>
    <m/>
    <x v="1"/>
    <s v="ADM-ARC-MO-012"/>
    <s v="DT G SI 091"/>
    <e v="#N/A"/>
    <m/>
    <m/>
    <s v="Procédure de recherche d’un dossier médical "/>
    <m/>
    <x v="0"/>
    <x v="0"/>
    <m/>
    <x v="0"/>
    <m/>
    <m/>
    <m/>
    <m/>
    <x v="1"/>
    <x v="0"/>
    <m/>
    <s v="Non renseigné"/>
    <s v="Non renseigné"/>
    <s v="Non renseigné"/>
    <s v="Non renseigné"/>
    <s v="Non renseigné"/>
    <s v="Non renseigné"/>
    <s v="Non renseigné"/>
    <s v="Non renseigné"/>
    <s v="Non renseigné"/>
    <d v="2012-03-19T00:00:00"/>
    <x v="1"/>
    <x v="10"/>
    <m/>
    <m/>
    <m/>
    <m/>
    <x v="11"/>
    <s v="Communication DP"/>
    <m/>
    <m/>
    <m/>
    <m/>
    <m/>
    <m/>
    <m/>
    <m/>
    <m/>
    <m/>
    <m/>
    <m/>
    <m/>
    <m/>
    <m/>
    <m/>
    <m/>
    <m/>
    <m/>
    <m/>
    <m/>
    <m/>
    <m/>
    <m/>
    <m/>
    <m/>
    <m/>
    <m/>
    <m/>
    <m/>
    <m/>
    <m/>
    <m/>
    <m/>
    <m/>
    <m/>
    <m/>
    <m/>
    <m/>
    <m/>
    <m/>
    <m/>
  </r>
  <r>
    <s v="ADM-ARC-MO-01"/>
    <m/>
    <m/>
    <x v="2"/>
    <s v="ADM-ARC-MO-013"/>
    <s v="DT G SI 091"/>
    <e v="#N/A"/>
    <m/>
    <m/>
    <s v="Procédure de recherche d’un dossier médical "/>
    <m/>
    <x v="1"/>
    <x v="1"/>
    <m/>
    <x v="0"/>
    <m/>
    <m/>
    <m/>
    <m/>
    <x v="1"/>
    <x v="1"/>
    <m/>
    <s v="F.Muller"/>
    <d v="2011-12-21T00:00:00"/>
    <s v="F.Muller"/>
    <m/>
    <s v="Dr Ostermann"/>
    <d v="2012-01-13T00:00:00"/>
    <m/>
    <s v="AMT"/>
    <d v="2012-01-13T00:00:00"/>
    <d v="2012-10-15T00:00:00"/>
    <x v="0"/>
    <x v="10"/>
    <m/>
    <s v=""/>
    <s v=""/>
    <m/>
    <x v="11"/>
    <s v="Communication DP"/>
    <m/>
    <m/>
    <m/>
    <m/>
    <m/>
    <m/>
    <m/>
    <m/>
    <m/>
    <m/>
    <m/>
    <m/>
    <m/>
    <m/>
    <m/>
    <m/>
    <m/>
    <m/>
    <m/>
    <m/>
    <m/>
    <m/>
    <m/>
    <m/>
    <m/>
    <m/>
    <m/>
    <m/>
    <m/>
    <m/>
    <m/>
    <m/>
    <m/>
    <m/>
    <m/>
    <m/>
    <m/>
    <m/>
    <m/>
    <m/>
    <m/>
    <m/>
  </r>
  <r>
    <s v="ADM-ARC-MO-01"/>
    <m/>
    <m/>
    <x v="3"/>
    <s v="ADM-ARC-MO-014"/>
    <s v="DT G SI 091"/>
    <e v="#N/A"/>
    <m/>
    <m/>
    <s v="Procédure de recherche d’un dossier médical "/>
    <m/>
    <x v="0"/>
    <x v="0"/>
    <m/>
    <x v="0"/>
    <m/>
    <m/>
    <m/>
    <m/>
    <x v="1"/>
    <x v="5"/>
    <m/>
    <s v="F.Muller"/>
    <d v="2013-11-18T00:00:00"/>
    <s v="F.Muller"/>
    <m/>
    <m/>
    <m/>
    <m/>
    <m/>
    <m/>
    <m/>
    <x v="9"/>
    <x v="14"/>
    <m/>
    <m/>
    <m/>
    <m/>
    <x v="11"/>
    <s v="Communication DP"/>
    <m/>
    <m/>
    <m/>
    <m/>
    <m/>
    <m/>
    <m/>
    <m/>
    <m/>
    <m/>
    <m/>
    <m/>
    <m/>
    <m/>
    <m/>
    <m/>
    <m/>
    <m/>
    <m/>
    <m/>
    <m/>
    <m/>
    <m/>
    <m/>
    <m/>
    <m/>
    <m/>
    <m/>
    <m/>
    <m/>
    <m/>
    <m/>
    <m/>
    <m/>
    <m/>
    <m/>
    <m/>
    <m/>
    <m/>
    <m/>
    <m/>
    <m/>
  </r>
  <r>
    <s v="ADM-ARC-MO-02"/>
    <m/>
    <m/>
    <x v="0"/>
    <s v="ADM-ARC-MO-021"/>
    <s v="DT G SI 101"/>
    <e v="#N/A"/>
    <m/>
    <m/>
    <s v="Transfert des dossiers patient du Dr FAURE"/>
    <m/>
    <x v="1"/>
    <x v="1"/>
    <m/>
    <x v="0"/>
    <m/>
    <m/>
    <m/>
    <s v="plus d'actualité ?"/>
    <x v="0"/>
    <x v="1"/>
    <m/>
    <s v="S.Billon"/>
    <d v="2010-12-22T00:00:00"/>
    <s v="S.Billon"/>
    <m/>
    <s v="Dr Ostermann"/>
    <d v="2011-02-01T00:00:00"/>
    <m/>
    <s v="AMT"/>
    <d v="2011-02-04T00:00:00"/>
    <d v="2011-02-07T00:00:00"/>
    <x v="11"/>
    <x v="1"/>
    <m/>
    <s v=""/>
    <s v=""/>
    <m/>
    <x v="11"/>
    <s v="Archivage"/>
    <m/>
    <m/>
    <m/>
    <m/>
    <m/>
    <m/>
    <m/>
    <m/>
    <m/>
    <m/>
    <m/>
    <m/>
    <m/>
    <m/>
    <m/>
    <m/>
    <m/>
    <m/>
    <m/>
    <m/>
    <m/>
    <m/>
    <m/>
    <m/>
    <m/>
    <m/>
    <m/>
    <m/>
    <m/>
    <m/>
    <m/>
    <m/>
    <m/>
    <m/>
    <m/>
    <m/>
    <m/>
    <m/>
    <m/>
    <m/>
    <m/>
    <m/>
  </r>
  <r>
    <s v="ADM-ARC-MO-03"/>
    <m/>
    <m/>
    <x v="0"/>
    <s v="ADM-ARC-MO-031"/>
    <s v="DT G SI 111"/>
    <e v="#N/A"/>
    <m/>
    <m/>
    <s v="Procédure de recherche d’un dossier transfusionnel "/>
    <m/>
    <x v="1"/>
    <x v="1"/>
    <m/>
    <x v="0"/>
    <m/>
    <m/>
    <m/>
    <m/>
    <x v="1"/>
    <x v="1"/>
    <m/>
    <s v="F.Muller"/>
    <d v="2011-12-21T00:00:00"/>
    <s v="F.Muller"/>
    <m/>
    <s v="Dr Ostermann"/>
    <d v="2012-01-13T00:00:00"/>
    <m/>
    <s v="AMT"/>
    <d v="2012-01-13T00:00:00"/>
    <d v="2012-01-13T00:00:00"/>
    <x v="8"/>
    <x v="10"/>
    <m/>
    <s v=""/>
    <s v=""/>
    <m/>
    <x v="11"/>
    <s v="A voir"/>
    <m/>
    <m/>
    <m/>
    <m/>
    <m/>
    <m/>
    <m/>
    <m/>
    <m/>
    <m/>
    <m/>
    <m/>
    <m/>
    <m/>
    <m/>
    <m/>
    <m/>
    <m/>
    <m/>
    <m/>
    <m/>
    <m/>
    <m/>
    <m/>
    <m/>
    <m/>
    <m/>
    <m/>
    <m/>
    <m/>
    <m/>
    <m/>
    <m/>
    <m/>
    <m/>
    <m/>
    <m/>
    <m/>
    <m/>
    <m/>
    <m/>
    <m/>
  </r>
  <r>
    <s v="ADM-ARC-MO-03"/>
    <m/>
    <m/>
    <x v="1"/>
    <s v="ADM-ARC-MO-032"/>
    <s v="DT G SI 111"/>
    <e v="#N/A"/>
    <m/>
    <m/>
    <s v="Procédure de recherche d’un dossier transfusionnel "/>
    <d v="2013-10-24T00:00:00"/>
    <x v="9"/>
    <x v="4"/>
    <s v="FM"/>
    <x v="5"/>
    <d v="2013-10-25T00:00:00"/>
    <s v="D. CHARPENTIER"/>
    <m/>
    <m/>
    <x v="1"/>
    <x v="1"/>
    <m/>
    <s v="FM"/>
    <d v="2012-10-15T00:00:00"/>
    <s v="F.Muller"/>
    <m/>
    <s v="Dr Ostermann"/>
    <d v="2012-10-15T00:00:00"/>
    <m/>
    <s v="AMT"/>
    <d v="2012-10-15T00:00:00"/>
    <d v="2012-01-15T00:00:00"/>
    <x v="8"/>
    <x v="10"/>
    <m/>
    <m/>
    <m/>
    <m/>
    <x v="11"/>
    <s v="A voir"/>
    <m/>
    <m/>
    <m/>
    <m/>
    <m/>
    <m/>
    <m/>
    <m/>
    <m/>
    <m/>
    <m/>
    <m/>
    <m/>
    <m/>
    <m/>
    <m/>
    <m/>
    <m/>
    <m/>
    <m/>
    <m/>
    <m/>
    <m/>
    <m/>
    <m/>
    <m/>
    <m/>
    <m/>
    <m/>
    <m/>
    <m/>
    <m/>
    <m/>
    <m/>
    <m/>
    <m/>
    <m/>
    <m/>
    <m/>
    <m/>
    <m/>
    <m/>
  </r>
  <r>
    <s v="ADM-ARC-MO-04"/>
    <m/>
    <m/>
    <x v="0"/>
    <s v="ADM-ARC-MO-041"/>
    <s v="DT G SI 121"/>
    <e v="#N/A"/>
    <m/>
    <m/>
    <s v="Archivage des dossiers de maternité"/>
    <m/>
    <x v="1"/>
    <x v="1"/>
    <m/>
    <x v="0"/>
    <m/>
    <m/>
    <m/>
    <m/>
    <x v="0"/>
    <x v="1"/>
    <m/>
    <s v="A.Bader"/>
    <d v="2012-03-01T00:00:00"/>
    <s v="A.Bader"/>
    <m/>
    <s v="M.Roesch"/>
    <d v="2012-03-02T00:00:00"/>
    <m/>
    <s v="AMT"/>
    <d v="2012-03-21T00:00:00"/>
    <d v="2012-03-02T00:00:00"/>
    <x v="1"/>
    <x v="10"/>
    <m/>
    <s v=""/>
    <s v=""/>
    <m/>
    <x v="11"/>
    <s v="Archivage"/>
    <m/>
    <m/>
    <m/>
    <m/>
    <m/>
    <m/>
    <m/>
    <m/>
    <m/>
    <m/>
    <m/>
    <m/>
    <m/>
    <m/>
    <m/>
    <m/>
    <m/>
    <m/>
    <m/>
    <m/>
    <m/>
    <m/>
    <m/>
    <m/>
    <m/>
    <m/>
    <m/>
    <m/>
    <m/>
    <m/>
    <m/>
    <m/>
    <m/>
    <m/>
    <m/>
    <m/>
    <m/>
    <m/>
    <m/>
    <m/>
    <m/>
    <m/>
  </r>
  <r>
    <s v="ADM-ARC-MO-05"/>
    <m/>
    <m/>
    <x v="0"/>
    <s v="ADM-ARC-MO-051"/>
    <s v="DT G SI 122"/>
    <e v="#N/A"/>
    <m/>
    <m/>
    <s v="Recherche d’un dossier archivé à la demande des MAR"/>
    <s v="22/11/2012"/>
    <x v="11"/>
    <x v="6"/>
    <s v="Dr OSTERMANN"/>
    <x v="6"/>
    <m/>
    <s v="V. ROESCH"/>
    <m/>
    <m/>
    <x v="0"/>
    <x v="1"/>
    <m/>
    <s v="S. BILLON"/>
    <d v="2012-11-22T00:00:00"/>
    <m/>
    <m/>
    <s v="Dr OSTERMANN"/>
    <d v="2012-11-23T00:00:00"/>
    <m/>
    <s v="AM TOSATO"/>
    <d v="2012-11-23T00:00:00"/>
    <d v="2012-11-28T00:00:00"/>
    <x v="5"/>
    <x v="10"/>
    <m/>
    <s v=""/>
    <s v=""/>
    <m/>
    <x v="11"/>
    <s v="Archivage"/>
    <m/>
    <m/>
    <m/>
    <m/>
    <m/>
    <m/>
    <m/>
    <m/>
    <m/>
    <m/>
    <m/>
    <m/>
    <m/>
    <m/>
    <m/>
    <m/>
    <m/>
    <m/>
    <m/>
    <m/>
    <m/>
    <m/>
    <m/>
    <m/>
    <m/>
    <m/>
    <m/>
    <m/>
    <m/>
    <m/>
    <m/>
    <m/>
    <m/>
    <m/>
    <m/>
    <m/>
    <m/>
    <m/>
    <m/>
    <m/>
    <m/>
    <m/>
  </r>
  <r>
    <s v="ADM-ARC-MO-05"/>
    <m/>
    <m/>
    <x v="1"/>
    <s v="ADM-ARC-MO-052"/>
    <m/>
    <m/>
    <m/>
    <m/>
    <s v="Recherche d’un dossier archivé à la demande des MAR pour la consultation anesthésie"/>
    <s v="04/12/2013"/>
    <x v="7"/>
    <x v="4"/>
    <s v="AM TOSATO"/>
    <x v="2"/>
    <d v="2013-12-04T00:00:00"/>
    <s v="V. ROESCH"/>
    <m/>
    <m/>
    <x v="1"/>
    <x v="6"/>
    <m/>
    <s v="V. ROESCH"/>
    <d v="2013-12-04T00:00:00"/>
    <m/>
    <m/>
    <s v="Dr OSTERMANN"/>
    <m/>
    <m/>
    <s v="C. DEAU"/>
    <m/>
    <m/>
    <x v="9"/>
    <x v="14"/>
    <m/>
    <m/>
    <m/>
    <m/>
    <x v="11"/>
    <s v="Archivage"/>
    <m/>
    <m/>
    <m/>
    <m/>
    <m/>
    <m/>
    <m/>
    <m/>
    <m/>
    <m/>
    <m/>
    <m/>
    <m/>
    <m/>
    <m/>
    <m/>
    <m/>
    <m/>
    <m/>
    <m/>
    <m/>
    <m/>
    <m/>
    <m/>
    <m/>
    <m/>
    <m/>
    <m/>
    <m/>
    <m/>
    <m/>
    <m/>
    <m/>
    <m/>
    <m/>
    <m/>
    <m/>
    <m/>
    <m/>
    <m/>
    <m/>
    <m/>
  </r>
  <r>
    <s v="ADM-ARC-IT-01"/>
    <m/>
    <m/>
    <x v="0"/>
    <s v="ADM-ARC-IT-011"/>
    <s v="DT G SI 131"/>
    <e v="#N/A"/>
    <m/>
    <m/>
    <s v="Suivi des dossiers du service de Médecine après le départ du patient"/>
    <m/>
    <x v="1"/>
    <x v="1"/>
    <m/>
    <x v="0"/>
    <m/>
    <m/>
    <m/>
    <m/>
    <x v="0"/>
    <x v="1"/>
    <m/>
    <s v="C.Steyer"/>
    <d v="2009-10-23T00:00:00"/>
    <m/>
    <m/>
    <s v="DR Revelant_x000a_Dr Affenberger"/>
    <d v="2009-10-23T00:00:00"/>
    <m/>
    <s v="AMT"/>
    <d v="2009-10-23T00:00:00"/>
    <d v="2009-11-06T00:00:00"/>
    <x v="5"/>
    <x v="8"/>
    <m/>
    <s v=""/>
    <s v=""/>
    <m/>
    <x v="11"/>
    <s v="Archivage"/>
    <m/>
    <m/>
    <m/>
    <m/>
    <m/>
    <m/>
    <m/>
    <m/>
    <m/>
    <m/>
    <m/>
    <m/>
    <m/>
    <m/>
    <m/>
    <m/>
    <m/>
    <m/>
    <m/>
    <m/>
    <m/>
    <m/>
    <m/>
    <m/>
    <m/>
    <m/>
    <m/>
    <m/>
    <m/>
    <m/>
    <m/>
    <m/>
    <m/>
    <m/>
    <m/>
    <m/>
    <m/>
    <m/>
    <m/>
    <m/>
    <m/>
    <m/>
  </r>
  <r>
    <s v="ADM-ARC-IM-02"/>
    <m/>
    <m/>
    <x v="0"/>
    <s v="ADM-ARC-IM-021"/>
    <s v="DT G SI 141"/>
    <e v="#N/A"/>
    <m/>
    <m/>
    <s v="Facturation de l’envoi des éléments du dossier médical"/>
    <m/>
    <x v="1"/>
    <x v="1"/>
    <m/>
    <x v="0"/>
    <m/>
    <m/>
    <m/>
    <m/>
    <x v="3"/>
    <x v="0"/>
    <m/>
    <s v="Non renseigné"/>
    <s v="Non renseigné"/>
    <s v="Non renseigné"/>
    <s v="Non renseigné"/>
    <s v="Non renseigné"/>
    <s v="Non renseigné"/>
    <s v="Non renseigné"/>
    <s v="Non renseigné"/>
    <s v="Non renseigné"/>
    <d v="2006-11-07T00:00:00"/>
    <x v="5"/>
    <x v="13"/>
    <m/>
    <s v=""/>
    <s v=""/>
    <m/>
    <x v="11"/>
    <s v="Archivage"/>
    <m/>
    <m/>
    <m/>
    <m/>
    <m/>
    <m/>
    <m/>
    <m/>
    <m/>
    <m/>
    <m/>
    <m/>
    <m/>
    <m/>
    <m/>
    <m/>
    <m/>
    <m/>
    <m/>
    <m/>
    <m/>
    <m/>
    <m/>
    <m/>
    <m/>
    <m/>
    <m/>
    <m/>
    <m/>
    <m/>
    <m/>
    <m/>
    <m/>
    <m/>
    <m/>
    <m/>
    <m/>
    <m/>
    <m/>
    <m/>
    <m/>
    <m/>
  </r>
  <r>
    <s v="ADM-ARC-IM-02"/>
    <m/>
    <m/>
    <x v="0"/>
    <s v="ADM-ARC-IM-021"/>
    <s v="DT G SI 141"/>
    <e v="#N/A"/>
    <m/>
    <m/>
    <s v="Facturation de l’envoi des éléments du dossier médical"/>
    <m/>
    <x v="0"/>
    <x v="0"/>
    <m/>
    <x v="0"/>
    <m/>
    <m/>
    <m/>
    <m/>
    <x v="0"/>
    <x v="1"/>
    <m/>
    <s v="Non renseigné"/>
    <s v="Non renseigné"/>
    <s v="Non renseigné"/>
    <s v="Non renseigné"/>
    <s v="Non renseigné"/>
    <s v="Non renseigné"/>
    <s v="Non renseigné"/>
    <s v="Non renseigné"/>
    <s v="Non renseigné"/>
    <d v="2011-04-01T00:00:00"/>
    <x v="7"/>
    <x v="1"/>
    <m/>
    <m/>
    <m/>
    <m/>
    <x v="11"/>
    <s v="Archivage"/>
    <m/>
    <m/>
    <m/>
    <m/>
    <m/>
    <m/>
    <m/>
    <m/>
    <m/>
    <m/>
    <m/>
    <m/>
    <m/>
    <m/>
    <m/>
    <m/>
    <m/>
    <m/>
    <m/>
    <m/>
    <m/>
    <m/>
    <m/>
    <m/>
    <m/>
    <m/>
    <m/>
    <m/>
    <m/>
    <m/>
    <m/>
    <m/>
    <m/>
    <m/>
    <m/>
    <m/>
    <m/>
    <m/>
    <m/>
    <m/>
    <m/>
    <m/>
  </r>
  <r>
    <s v="ADM-ARC-IM-03"/>
    <m/>
    <m/>
    <x v="1"/>
    <s v="ADM-ARC-IM-032"/>
    <s v="DT G SI 151"/>
    <e v="#N/A"/>
    <m/>
    <m/>
    <s v="Avis de facturation de l’envoi des éléments du dossier médical"/>
    <m/>
    <x v="1"/>
    <x v="1"/>
    <m/>
    <x v="0"/>
    <m/>
    <m/>
    <m/>
    <m/>
    <x v="1"/>
    <x v="1"/>
    <m/>
    <s v="Non renseigné"/>
    <s v="Non renseigné"/>
    <s v="Non renseigné"/>
    <s v="Non renseigné"/>
    <s v="Non renseigné"/>
    <s v="Non renseigné"/>
    <s v="Non renseigné"/>
    <s v="Non renseigné"/>
    <s v="Non renseigné"/>
    <d v="2006-11-07T00:00:00"/>
    <x v="5"/>
    <x v="13"/>
    <m/>
    <s v=""/>
    <s v=""/>
    <m/>
    <x v="11"/>
    <s v="Archivage"/>
    <m/>
    <m/>
    <m/>
    <m/>
    <m/>
    <m/>
    <m/>
    <m/>
    <m/>
    <m/>
    <m/>
    <m/>
    <m/>
    <m/>
    <m/>
    <m/>
    <m/>
    <m/>
    <m/>
    <m/>
    <m/>
    <m/>
    <m/>
    <m/>
    <m/>
    <m/>
    <m/>
    <m/>
    <m/>
    <m/>
    <m/>
    <m/>
    <m/>
    <m/>
    <m/>
    <m/>
    <m/>
    <m/>
    <m/>
    <m/>
    <m/>
    <m/>
  </r>
  <r>
    <s v="ADM-ARC-IM-04"/>
    <m/>
    <m/>
    <x v="0"/>
    <s v="ADM-ARC-IM-041"/>
    <s v="DT G SI 161"/>
    <e v="#N/A"/>
    <m/>
    <m/>
    <s v="Facturation de l’envoi des éléments du dossier médical Endoscopique"/>
    <m/>
    <x v="1"/>
    <x v="1"/>
    <m/>
    <x v="0"/>
    <m/>
    <m/>
    <m/>
    <m/>
    <x v="0"/>
    <x v="1"/>
    <m/>
    <s v="Non renseigné"/>
    <s v="Non renseigné"/>
    <s v="Non renseigné"/>
    <s v="Non renseigné"/>
    <s v="Non renseigné"/>
    <s v="Non renseigné"/>
    <s v="Non renseigné"/>
    <s v="Non renseigné"/>
    <s v="Non renseigné"/>
    <d v="2006-11-07T00:00:00"/>
    <x v="5"/>
    <x v="13"/>
    <m/>
    <s v=""/>
    <s v=""/>
    <m/>
    <x v="11"/>
    <s v="Archivage"/>
    <m/>
    <m/>
    <m/>
    <m/>
    <m/>
    <m/>
    <m/>
    <m/>
    <m/>
    <m/>
    <m/>
    <m/>
    <m/>
    <m/>
    <m/>
    <m/>
    <m/>
    <m/>
    <m/>
    <m/>
    <m/>
    <m/>
    <m/>
    <m/>
    <m/>
    <m/>
    <m/>
    <m/>
    <m/>
    <m/>
    <m/>
    <m/>
    <m/>
    <m/>
    <m/>
    <m/>
    <m/>
    <m/>
    <m/>
    <m/>
    <m/>
    <m/>
  </r>
  <r>
    <s v="ADM-ARC-IM-05"/>
    <m/>
    <m/>
    <x v="0"/>
    <s v="ADM-ARC-IM-051"/>
    <s v="DT G SI 171"/>
    <e v="#N/A"/>
    <m/>
    <m/>
    <s v="Facturation de l’envoi des éléments du dossier médical Maternité"/>
    <m/>
    <x v="1"/>
    <x v="1"/>
    <m/>
    <x v="0"/>
    <m/>
    <m/>
    <m/>
    <m/>
    <x v="0"/>
    <x v="1"/>
    <m/>
    <s v="Non renseigné"/>
    <s v="Non renseigné"/>
    <s v="Non renseigné"/>
    <s v="Non renseigné"/>
    <s v="Non renseigné"/>
    <s v="Non renseigné"/>
    <s v="Non renseigné"/>
    <s v="Non renseigné"/>
    <s v="Non renseigné"/>
    <d v="2009-03-16T00:00:00"/>
    <x v="1"/>
    <x v="8"/>
    <m/>
    <s v=""/>
    <s v=""/>
    <m/>
    <x v="11"/>
    <s v="Archivage"/>
    <m/>
    <m/>
    <m/>
    <m/>
    <m/>
    <m/>
    <m/>
    <m/>
    <m/>
    <m/>
    <m/>
    <m/>
    <m/>
    <m/>
    <m/>
    <m/>
    <m/>
    <m/>
    <m/>
    <m/>
    <m/>
    <m/>
    <m/>
    <m/>
    <m/>
    <m/>
    <m/>
    <m/>
    <m/>
    <m/>
    <m/>
    <m/>
    <m/>
    <m/>
    <m/>
    <m/>
    <m/>
    <m/>
    <m/>
    <m/>
    <m/>
    <m/>
  </r>
  <r>
    <s v="ADM-ARC-IM-06"/>
    <m/>
    <m/>
    <x v="0"/>
    <s v="ADM-ARC-IM-061"/>
    <s v="DT G SI 181"/>
    <e v="#N/A"/>
    <m/>
    <m/>
    <s v="Avis de facturation de l’envoi des éléments du dossier médical Maternité"/>
    <m/>
    <x v="1"/>
    <x v="1"/>
    <m/>
    <x v="0"/>
    <m/>
    <m/>
    <m/>
    <m/>
    <x v="0"/>
    <x v="1"/>
    <m/>
    <s v="Non renseigné"/>
    <s v="Non renseigné"/>
    <s v="Non renseigné"/>
    <s v="Non renseigné"/>
    <s v="Non renseigné"/>
    <s v="Non renseigné"/>
    <s v="Non renseigné"/>
    <s v="Non renseigné"/>
    <s v="Non renseigné"/>
    <d v="2009-03-16T00:00:00"/>
    <x v="1"/>
    <x v="8"/>
    <m/>
    <s v=""/>
    <s v=""/>
    <m/>
    <x v="11"/>
    <s v="Archivage"/>
    <m/>
    <m/>
    <m/>
    <m/>
    <m/>
    <m/>
    <m/>
    <m/>
    <m/>
    <m/>
    <m/>
    <m/>
    <m/>
    <m/>
    <m/>
    <m/>
    <m/>
    <m/>
    <m/>
    <m/>
    <m/>
    <m/>
    <m/>
    <m/>
    <m/>
    <m/>
    <m/>
    <m/>
    <m/>
    <m/>
    <m/>
    <m/>
    <m/>
    <m/>
    <m/>
    <m/>
    <m/>
    <m/>
    <m/>
    <m/>
    <m/>
    <m/>
  </r>
  <r>
    <s v="ADM-CTA-PR-01"/>
    <m/>
    <m/>
    <x v="0"/>
    <s v="ADM-CTA-PR-011"/>
    <s v="DT G SI 191"/>
    <e v="#N/A"/>
    <m/>
    <m/>
    <s v="Gestion des factures fournisseurs"/>
    <m/>
    <x v="1"/>
    <x v="1"/>
    <m/>
    <x v="0"/>
    <m/>
    <m/>
    <m/>
    <m/>
    <x v="3"/>
    <x v="1"/>
    <m/>
    <s v="D.Plumere"/>
    <d v="2004-04-21T00:00:00"/>
    <m/>
    <m/>
    <s v="M.Levy"/>
    <d v="2004-08-20T00:00:00"/>
    <m/>
    <s v="C.Deau"/>
    <d v="2004-08-20T00:00:00"/>
    <d v="2004-04-21T00:00:00"/>
    <x v="7"/>
    <x v="12"/>
    <m/>
    <s v=""/>
    <s v=""/>
    <m/>
    <x v="7"/>
    <s v="Budget investissemnt"/>
    <m/>
    <m/>
    <m/>
    <m/>
    <m/>
    <m/>
    <m/>
    <m/>
    <m/>
    <m/>
    <m/>
    <m/>
    <m/>
    <m/>
    <m/>
    <m/>
    <m/>
    <m/>
    <m/>
    <m/>
    <m/>
    <m/>
    <m/>
    <m/>
    <m/>
    <m/>
    <m/>
    <m/>
    <m/>
    <m/>
    <m/>
    <m/>
    <m/>
    <m/>
    <m/>
    <m/>
    <m/>
    <m/>
    <m/>
    <m/>
    <m/>
    <m/>
  </r>
  <r>
    <s v="ADM-DRH-PR-01"/>
    <m/>
    <m/>
    <x v="0"/>
    <s v="ADM-DRH-PR-011"/>
    <s v="DT G SI 201"/>
    <e v="#N/A"/>
    <m/>
    <m/>
    <s v="Gestion du planning du personnel"/>
    <m/>
    <x v="1"/>
    <x v="1"/>
    <m/>
    <x v="0"/>
    <m/>
    <m/>
    <m/>
    <m/>
    <x v="3"/>
    <x v="1"/>
    <m/>
    <s v="Groupe de travail planning"/>
    <d v="2001-02-14T00:00:00"/>
    <m/>
    <m/>
    <s v="M.Levy"/>
    <d v="2001-08-22T00:00:00"/>
    <m/>
    <s v="Dr Bhrem"/>
    <d v="2001-08-22T00:00:00"/>
    <d v="2001-09-14T00:00:00"/>
    <x v="12"/>
    <x v="4"/>
    <m/>
    <s v=""/>
    <s v=""/>
    <m/>
    <x v="3"/>
    <s v="Gestion des effectifs"/>
    <s v="Plannings"/>
    <m/>
    <m/>
    <m/>
    <m/>
    <m/>
    <m/>
    <m/>
    <m/>
    <m/>
    <m/>
    <m/>
    <m/>
    <m/>
    <m/>
    <m/>
    <m/>
    <m/>
    <m/>
    <m/>
    <m/>
    <m/>
    <m/>
    <m/>
    <m/>
    <m/>
    <m/>
    <m/>
    <m/>
    <m/>
    <m/>
    <m/>
    <m/>
    <m/>
    <m/>
    <m/>
    <m/>
    <m/>
    <m/>
    <m/>
    <m/>
    <m/>
  </r>
  <r>
    <s v="ADM-DRH-PR-02"/>
    <m/>
    <m/>
    <x v="0"/>
    <s v="ADM-DRH-PR-021"/>
    <s v="DT G SI 211"/>
    <e v="#N/A"/>
    <m/>
    <m/>
    <s v="Demande de congés annuels"/>
    <m/>
    <x v="1"/>
    <x v="1"/>
    <m/>
    <x v="0"/>
    <m/>
    <m/>
    <m/>
    <m/>
    <x v="3"/>
    <x v="1"/>
    <m/>
    <s v="Groupe de travail planning"/>
    <d v="2001-04-19T00:00:00"/>
    <m/>
    <m/>
    <s v="M.Levy"/>
    <d v="2001-08-22T00:00:00"/>
    <m/>
    <s v="Dr Bhrem"/>
    <d v="2001-08-22T00:00:00"/>
    <d v="2011-04-19T00:00:00"/>
    <x v="7"/>
    <x v="1"/>
    <m/>
    <s v=""/>
    <s v=""/>
    <m/>
    <x v="3"/>
    <s v="Gestion des effectifs"/>
    <s v="Congés"/>
    <m/>
    <m/>
    <m/>
    <m/>
    <m/>
    <m/>
    <m/>
    <m/>
    <m/>
    <m/>
    <m/>
    <m/>
    <m/>
    <m/>
    <m/>
    <m/>
    <m/>
    <m/>
    <m/>
    <m/>
    <m/>
    <m/>
    <m/>
    <m/>
    <m/>
    <m/>
    <m/>
    <m/>
    <m/>
    <m/>
    <m/>
    <m/>
    <m/>
    <m/>
    <m/>
    <m/>
    <m/>
    <m/>
    <m/>
    <m/>
    <m/>
  </r>
  <r>
    <s v="ADM-DRH-PR-03"/>
    <m/>
    <m/>
    <x v="0"/>
    <s v="ADM-DRH-PR-031"/>
    <s v="DT G SI 221"/>
    <e v="#N/A"/>
    <m/>
    <m/>
    <s v="Circuit des demandes de formation"/>
    <m/>
    <x v="1"/>
    <x v="1"/>
    <m/>
    <x v="0"/>
    <m/>
    <m/>
    <m/>
    <m/>
    <x v="3"/>
    <x v="1"/>
    <m/>
    <s v="V.Obser"/>
    <d v="2001-01-13T00:00:00"/>
    <m/>
    <m/>
    <s v="M.Levy"/>
    <d v="2002-11-07T00:00:00"/>
    <m/>
    <s v="ESCHENBRENNER"/>
    <d v="2002-11-07T00:00:00"/>
    <d v="2003-01-14T00:00:00"/>
    <x v="8"/>
    <x v="5"/>
    <m/>
    <s v=""/>
    <s v=""/>
    <m/>
    <x v="3"/>
    <s v="Formation"/>
    <m/>
    <m/>
    <m/>
    <m/>
    <m/>
    <m/>
    <m/>
    <m/>
    <m/>
    <m/>
    <m/>
    <m/>
    <m/>
    <m/>
    <m/>
    <m/>
    <m/>
    <m/>
    <m/>
    <m/>
    <m/>
    <m/>
    <m/>
    <m/>
    <m/>
    <m/>
    <m/>
    <m/>
    <m/>
    <m/>
    <m/>
    <m/>
    <m/>
    <m/>
    <m/>
    <m/>
    <m/>
    <m/>
    <m/>
    <m/>
    <m/>
    <m/>
  </r>
  <r>
    <s v="ADM-DRH-PR-04"/>
    <m/>
    <m/>
    <x v="0"/>
    <s v="ADM-DRH-PR-041"/>
    <s v="DT G SI 231"/>
    <e v="#N/A"/>
    <m/>
    <m/>
    <s v="Gestion des formations PAUF"/>
    <m/>
    <x v="1"/>
    <x v="1"/>
    <m/>
    <x v="0"/>
    <m/>
    <m/>
    <m/>
    <m/>
    <x v="3"/>
    <x v="1"/>
    <m/>
    <s v="V.Obser"/>
    <d v="2001-01-13T00:00:00"/>
    <m/>
    <m/>
    <s v="M.Levy"/>
    <d v="2002-11-07T00:00:00"/>
    <m/>
    <s v="ESCHENBRENNER"/>
    <d v="2002-11-07T00:00:00"/>
    <d v="2001-11-13T00:00:00"/>
    <x v="5"/>
    <x v="4"/>
    <m/>
    <s v=""/>
    <s v=""/>
    <m/>
    <x v="3"/>
    <s v="Formation"/>
    <m/>
    <m/>
    <m/>
    <m/>
    <m/>
    <m/>
    <m/>
    <m/>
    <m/>
    <m/>
    <m/>
    <m/>
    <m/>
    <m/>
    <m/>
    <m/>
    <m/>
    <m/>
    <m/>
    <m/>
    <m/>
    <m/>
    <m/>
    <m/>
    <m/>
    <m/>
    <m/>
    <m/>
    <m/>
    <m/>
    <m/>
    <m/>
    <m/>
    <m/>
    <m/>
    <m/>
    <m/>
    <m/>
    <m/>
    <m/>
    <m/>
    <m/>
  </r>
  <r>
    <s v="ADM-DRH-PR-05"/>
    <m/>
    <m/>
    <x v="0"/>
    <s v="ADM-DRH-PR-051"/>
    <s v="DT G SI 241"/>
    <e v="#N/A"/>
    <m/>
    <m/>
    <s v="Gestion des formations CIF"/>
    <m/>
    <x v="1"/>
    <x v="1"/>
    <m/>
    <x v="0"/>
    <m/>
    <m/>
    <m/>
    <m/>
    <x v="3"/>
    <x v="1"/>
    <m/>
    <s v="V.Obser"/>
    <d v="2001-01-13T00:00:00"/>
    <m/>
    <m/>
    <s v="M.Levy"/>
    <d v="2002-11-07T00:00:00"/>
    <m/>
    <s v="ESCHENBRENNER"/>
    <d v="2002-11-07T00:00:00"/>
    <d v="2001-11-13T00:00:00"/>
    <x v="5"/>
    <x v="4"/>
    <m/>
    <s v=""/>
    <s v=""/>
    <m/>
    <x v="3"/>
    <s v="Formation"/>
    <m/>
    <m/>
    <m/>
    <m/>
    <m/>
    <m/>
    <m/>
    <m/>
    <m/>
    <m/>
    <m/>
    <m/>
    <m/>
    <m/>
    <m/>
    <m/>
    <m/>
    <m/>
    <m/>
    <m/>
    <m/>
    <m/>
    <m/>
    <m/>
    <m/>
    <m/>
    <m/>
    <m/>
    <m/>
    <m/>
    <m/>
    <m/>
    <m/>
    <m/>
    <m/>
    <m/>
    <m/>
    <m/>
    <m/>
    <m/>
    <m/>
    <m/>
  </r>
  <r>
    <s v="ADM-DRH-PR-06"/>
    <m/>
    <m/>
    <x v="0"/>
    <s v="ADM-DRH-PR-061"/>
    <s v="DT G SI 242"/>
    <e v="#N/A"/>
    <m/>
    <m/>
    <s v="Convocation à la médecine du travail pour la visite annuelle"/>
    <m/>
    <x v="1"/>
    <x v="1"/>
    <m/>
    <x v="0"/>
    <m/>
    <m/>
    <m/>
    <m/>
    <x v="3"/>
    <x v="1"/>
    <m/>
    <s v="M.Lang"/>
    <d v="2001-11-28T00:00:00"/>
    <m/>
    <m/>
    <s v="M.Levy"/>
    <d v="2001-12-11T00:00:00"/>
    <m/>
    <s v="Dr Bhrem"/>
    <d v="2001-12-12T00:00:00"/>
    <d v="2001-12-13T00:00:00"/>
    <x v="13"/>
    <x v="4"/>
    <m/>
    <s v=""/>
    <s v=""/>
    <m/>
    <x v="3"/>
    <s v="Médecine du travail"/>
    <m/>
    <m/>
    <m/>
    <m/>
    <m/>
    <m/>
    <m/>
    <m/>
    <m/>
    <m/>
    <m/>
    <m/>
    <m/>
    <m/>
    <m/>
    <m/>
    <m/>
    <m/>
    <m/>
    <m/>
    <m/>
    <m/>
    <m/>
    <m/>
    <m/>
    <m/>
    <m/>
    <m/>
    <m/>
    <m/>
    <m/>
    <m/>
    <m/>
    <m/>
    <m/>
    <m/>
    <m/>
    <m/>
    <m/>
    <m/>
    <m/>
    <m/>
  </r>
  <r>
    <s v="DRH-PR-07"/>
    <m/>
    <m/>
    <x v="0"/>
    <s v="DRH-PR-071"/>
    <s v="DT G SI 251"/>
    <e v="#N/A"/>
    <m/>
    <m/>
    <s v="Gestion du vestiaire réservé au personnel de passage à la clinique ADASSA"/>
    <m/>
    <x v="1"/>
    <x v="1"/>
    <m/>
    <x v="0"/>
    <m/>
    <m/>
    <m/>
    <m/>
    <x v="3"/>
    <x v="1"/>
    <m/>
    <s v="F.Chesnet"/>
    <d v="2002-12-04T00:00:00"/>
    <m/>
    <m/>
    <s v="M.Levy"/>
    <d v="2002-12-19T00:00:00"/>
    <m/>
    <s v="M.Schnee"/>
    <d v="2002-12-20T00:00:00"/>
    <d v="2002-12-20T00:00:00"/>
    <x v="13"/>
    <x v="0"/>
    <m/>
    <s v=""/>
    <s v=""/>
    <m/>
    <x v="7"/>
    <s v="Gestion des effectifs"/>
    <m/>
    <m/>
    <m/>
    <m/>
    <m/>
    <m/>
    <m/>
    <m/>
    <m/>
    <m/>
    <m/>
    <m/>
    <m/>
    <m/>
    <m/>
    <m/>
    <m/>
    <m/>
    <m/>
    <m/>
    <m/>
    <m/>
    <m/>
    <m/>
    <m/>
    <m/>
    <m/>
    <m/>
    <m/>
    <m/>
    <m/>
    <m/>
    <m/>
    <m/>
    <m/>
    <m/>
    <m/>
    <m/>
    <m/>
    <m/>
    <m/>
    <m/>
  </r>
  <r>
    <s v="DRH-PR-08"/>
    <m/>
    <m/>
    <x v="0"/>
    <s v="DRH-PR-081"/>
    <s v="DT G SI 261"/>
    <e v="#N/A"/>
    <m/>
    <m/>
    <s v="Recrutement du personnel salarié (hors médecins)"/>
    <m/>
    <x v="1"/>
    <x v="1"/>
    <m/>
    <x v="0"/>
    <m/>
    <m/>
    <m/>
    <m/>
    <x v="3"/>
    <x v="1"/>
    <m/>
    <s v="F.Chesnet"/>
    <d v="2006-07-17T00:00:00"/>
    <m/>
    <m/>
    <s v="J.Freund "/>
    <d v="2006-12-07T00:00:00"/>
    <m/>
    <s v="C.Deau"/>
    <d v="2006-12-07T00:00:00"/>
    <d v="2007-03-23T00:00:00"/>
    <x v="1"/>
    <x v="6"/>
    <m/>
    <s v=""/>
    <s v=""/>
    <m/>
    <x v="7"/>
    <s v="Recrutement"/>
    <m/>
    <m/>
    <m/>
    <m/>
    <m/>
    <m/>
    <m/>
    <m/>
    <m/>
    <m/>
    <m/>
    <m/>
    <m/>
    <m/>
    <m/>
    <m/>
    <m/>
    <m/>
    <m/>
    <m/>
    <m/>
    <m/>
    <m/>
    <m/>
    <m/>
    <m/>
    <m/>
    <m/>
    <m/>
    <m/>
    <m/>
    <m/>
    <m/>
    <m/>
    <m/>
    <m/>
    <m/>
    <m/>
    <m/>
    <m/>
    <m/>
    <m/>
  </r>
  <r>
    <s v="DRH-PR-09"/>
    <m/>
    <m/>
    <x v="5"/>
    <s v="DRH-PR-096"/>
    <s v="DT G SI 271"/>
    <e v="#N/A"/>
    <m/>
    <m/>
    <s v="Astreinte administrative et pharmaceutique"/>
    <m/>
    <x v="1"/>
    <x v="1"/>
    <m/>
    <x v="0"/>
    <m/>
    <m/>
    <m/>
    <m/>
    <x v="4"/>
    <x v="1"/>
    <m/>
    <s v="C.Kappler"/>
    <d v="2010-08-30T00:00:00"/>
    <m/>
    <m/>
    <s v="S.Billon"/>
    <d v="2010-08-30T00:00:00"/>
    <m/>
    <s v="AMT"/>
    <d v="2010-09-03T00:00:00"/>
    <d v="2010-09-03T00:00:00"/>
    <x v="12"/>
    <x v="2"/>
    <m/>
    <s v=""/>
    <s v=""/>
    <m/>
    <x v="12"/>
    <s v="Astreinte administrative"/>
    <m/>
    <m/>
    <m/>
    <m/>
    <m/>
    <m/>
    <m/>
    <m/>
    <m/>
    <m/>
    <m/>
    <m/>
    <m/>
    <m/>
    <m/>
    <m/>
    <m/>
    <m/>
    <m/>
    <m/>
    <m/>
    <m/>
    <m/>
    <m/>
    <m/>
    <m/>
    <m/>
    <m/>
    <m/>
    <m/>
    <m/>
    <m/>
    <m/>
    <m/>
    <m/>
    <m/>
    <m/>
    <m/>
    <m/>
    <m/>
    <m/>
    <m/>
  </r>
  <r>
    <s v="DRH-PR-10"/>
    <m/>
    <m/>
    <x v="0"/>
    <s v="DRH-PR-101"/>
    <s v="DT G SI 281"/>
    <e v="#N/A"/>
    <m/>
    <m/>
    <s v="Entretien annuel d’appréciation et de progrès"/>
    <m/>
    <x v="1"/>
    <x v="1"/>
    <m/>
    <x v="0"/>
    <m/>
    <m/>
    <m/>
    <m/>
    <x v="3"/>
    <x v="1"/>
    <m/>
    <s v="Groupe de travail RH"/>
    <d v="2006-01-09T00:00:00"/>
    <m/>
    <m/>
    <s v="L.Ctorza"/>
    <d v="2006-06-29T00:00:00"/>
    <m/>
    <s v="C.Deau"/>
    <d v="2006-06-28T00:00:00"/>
    <d v="2006-06-28T00:00:00"/>
    <x v="4"/>
    <x v="13"/>
    <m/>
    <s v=""/>
    <s v=""/>
    <m/>
    <x v="3"/>
    <s v="Gestionn des effectifs"/>
    <s v="Evaluation"/>
    <m/>
    <m/>
    <m/>
    <m/>
    <m/>
    <m/>
    <m/>
    <m/>
    <m/>
    <m/>
    <m/>
    <m/>
    <m/>
    <m/>
    <m/>
    <m/>
    <m/>
    <m/>
    <m/>
    <m/>
    <m/>
    <m/>
    <m/>
    <m/>
    <m/>
    <m/>
    <m/>
    <m/>
    <m/>
    <m/>
    <m/>
    <m/>
    <m/>
    <m/>
    <m/>
    <m/>
    <m/>
    <m/>
    <m/>
    <m/>
    <m/>
  </r>
  <r>
    <s v="DRH-PR-11"/>
    <m/>
    <m/>
    <x v="0"/>
    <s v="DRH-PR-111"/>
    <s v="DT G SI 291"/>
    <e v="#N/A"/>
    <m/>
    <m/>
    <s v="Demande de formation DIF (Droit Individuel à la Formation)"/>
    <m/>
    <x v="1"/>
    <x v="1"/>
    <m/>
    <x v="0"/>
    <m/>
    <m/>
    <m/>
    <m/>
    <x v="3"/>
    <x v="1"/>
    <m/>
    <s v="L.Ctorza"/>
    <d v="2009-04-15T00:00:00"/>
    <m/>
    <m/>
    <s v="G.Lohr"/>
    <d v="2009-04-15T00:00:00"/>
    <m/>
    <s v="G.Lohr"/>
    <d v="2009-05-04T00:00:00"/>
    <d v="2009-05-15T00:00:00"/>
    <x v="10"/>
    <x v="8"/>
    <m/>
    <s v=""/>
    <s v=""/>
    <m/>
    <x v="3"/>
    <s v="Gestionn des effectifs"/>
    <s v="Evaluation"/>
    <m/>
    <m/>
    <m/>
    <m/>
    <m/>
    <m/>
    <m/>
    <m/>
    <m/>
    <m/>
    <m/>
    <m/>
    <m/>
    <m/>
    <m/>
    <m/>
    <m/>
    <m/>
    <m/>
    <m/>
    <m/>
    <m/>
    <m/>
    <m/>
    <m/>
    <m/>
    <m/>
    <m/>
    <m/>
    <m/>
    <m/>
    <m/>
    <m/>
    <m/>
    <m/>
    <m/>
    <m/>
    <m/>
    <m/>
    <m/>
    <m/>
  </r>
  <r>
    <s v="DRH-MO-01"/>
    <m/>
    <m/>
    <x v="0"/>
    <s v="DRH-MO-011"/>
    <s v="DT G SI 301"/>
    <e v="#N/A"/>
    <m/>
    <m/>
    <s v="Réalisation du planning du mois"/>
    <m/>
    <x v="1"/>
    <x v="1"/>
    <m/>
    <x v="0"/>
    <m/>
    <m/>
    <m/>
    <m/>
    <x v="3"/>
    <x v="1"/>
    <m/>
    <s v="Groupe de travail RH"/>
    <d v="2001-02-14T00:00:00"/>
    <m/>
    <m/>
    <s v="M.Levy"/>
    <d v="2001-08-22T00:00:00"/>
    <m/>
    <s v="Dr Bhrem"/>
    <d v="2001-08-22T00:00:00"/>
    <d v="2002-02-14T00:00:00"/>
    <x v="11"/>
    <x v="0"/>
    <m/>
    <s v=""/>
    <s v=""/>
    <m/>
    <x v="3"/>
    <s v="Gestion des effectifs"/>
    <s v="Plannings"/>
    <m/>
    <m/>
    <m/>
    <m/>
    <m/>
    <m/>
    <m/>
    <m/>
    <m/>
    <m/>
    <m/>
    <m/>
    <m/>
    <m/>
    <m/>
    <m/>
    <m/>
    <m/>
    <m/>
    <m/>
    <m/>
    <m/>
    <m/>
    <m/>
    <m/>
    <m/>
    <m/>
    <m/>
    <m/>
    <m/>
    <m/>
    <m/>
    <m/>
    <m/>
    <m/>
    <m/>
    <m/>
    <m/>
    <m/>
    <m/>
    <m/>
  </r>
  <r>
    <s v="DRH-MO-02"/>
    <m/>
    <m/>
    <x v="0"/>
    <s v="DRH-MO-021"/>
    <s v="DT G SI 311"/>
    <e v="#N/A"/>
    <m/>
    <m/>
    <s v="Remplissage du formulaire ‘’heures de dimanches et jours fériés légaux – indemnités de nuit’’"/>
    <m/>
    <x v="1"/>
    <x v="1"/>
    <m/>
    <x v="0"/>
    <m/>
    <m/>
    <m/>
    <m/>
    <x v="3"/>
    <x v="1"/>
    <m/>
    <s v="Groupe de travail RH"/>
    <d v="2001-02-14T00:00:00"/>
    <m/>
    <m/>
    <s v="M.Levy"/>
    <d v="2001-08-22T00:00:00"/>
    <m/>
    <s v="Dr Bhrem"/>
    <d v="2001-08-22T00:00:00"/>
    <d v="2001-02-14T00:00:00"/>
    <x v="11"/>
    <x v="4"/>
    <m/>
    <s v=""/>
    <s v=""/>
    <m/>
    <x v="3"/>
    <s v="Gestion des effectifs"/>
    <s v="Plannings"/>
    <m/>
    <m/>
    <m/>
    <m/>
    <m/>
    <m/>
    <m/>
    <m/>
    <m/>
    <m/>
    <m/>
    <m/>
    <m/>
    <m/>
    <m/>
    <m/>
    <m/>
    <m/>
    <m/>
    <m/>
    <m/>
    <m/>
    <m/>
    <m/>
    <m/>
    <m/>
    <m/>
    <m/>
    <m/>
    <m/>
    <m/>
    <m/>
    <m/>
    <m/>
    <m/>
    <m/>
    <m/>
    <m/>
    <m/>
    <m/>
    <m/>
  </r>
  <r>
    <s v="ADM-DRH-MO-03"/>
    <m/>
    <m/>
    <x v="0"/>
    <s v="ADM-DRH-MO-031"/>
    <s v="DT G SI 321"/>
    <e v="#N/A"/>
    <m/>
    <m/>
    <s v="Astreinte Pharmaceutique"/>
    <d v="2005-01-14T00:00:00"/>
    <x v="12"/>
    <x v="11"/>
    <s v="M. COSTI"/>
    <x v="0"/>
    <m/>
    <s v="V. ROESCH"/>
    <m/>
    <m/>
    <x v="3"/>
    <x v="0"/>
    <m/>
    <s v="M. COSTI"/>
    <d v="2005-01-14T00:00:00"/>
    <m/>
    <m/>
    <s v="AMT"/>
    <d v="2005-01-14T00:00:00"/>
    <m/>
    <s v="C. DEAU"/>
    <d v="2005-01-14T00:00:00"/>
    <d v="2005-01-14T00:00:00"/>
    <x v="8"/>
    <x v="17"/>
    <m/>
    <s v=""/>
    <s v=""/>
    <m/>
    <x v="12"/>
    <s v="Astreinte Pharmaceutique"/>
    <m/>
    <m/>
    <m/>
    <m/>
    <m/>
    <m/>
    <m/>
    <m/>
    <m/>
    <m/>
    <m/>
    <m/>
    <m/>
    <m/>
    <m/>
    <m/>
    <m/>
    <m/>
    <m/>
    <m/>
    <m/>
    <m/>
    <m/>
    <m/>
    <m/>
    <m/>
    <m/>
    <m/>
    <m/>
    <m/>
    <m/>
    <m/>
    <m/>
    <m/>
    <m/>
    <m/>
    <m/>
    <m/>
    <m/>
    <m/>
    <m/>
    <m/>
  </r>
  <r>
    <s v="ADM-DRH-MO-03"/>
    <m/>
    <m/>
    <x v="1"/>
    <s v="ADM-DRH-MO-032"/>
    <s v="GCS DT G SI 331"/>
    <e v="#N/A"/>
    <m/>
    <m/>
    <s v="Astreinte Pharmaceutique"/>
    <d v="2011-02-14T00:00:00"/>
    <x v="6"/>
    <x v="5"/>
    <s v="M. COSTI"/>
    <x v="0"/>
    <m/>
    <s v="V. ROESCH"/>
    <m/>
    <m/>
    <x v="4"/>
    <x v="0"/>
    <m/>
    <s v="M. COSTI"/>
    <m/>
    <m/>
    <m/>
    <s v="G. LOHR"/>
    <d v="2011-02-24T00:00:00"/>
    <m/>
    <s v="AM TOSATO"/>
    <d v="2011-02-28T00:00:00"/>
    <d v="2011-02-28T00:00:00"/>
    <x v="11"/>
    <x v="1"/>
    <m/>
    <m/>
    <m/>
    <m/>
    <x v="12"/>
    <s v="Astreinte Pharmaceutique"/>
    <m/>
    <m/>
    <m/>
    <m/>
    <m/>
    <m/>
    <m/>
    <m/>
    <m/>
    <m/>
    <m/>
    <m/>
    <m/>
    <m/>
    <m/>
    <m/>
    <m/>
    <m/>
    <m/>
    <m/>
    <m/>
    <m/>
    <m/>
    <m/>
    <m/>
    <m/>
    <m/>
    <m/>
    <m/>
    <m/>
    <m/>
    <m/>
    <m/>
    <m/>
    <m/>
    <m/>
    <m/>
    <m/>
    <m/>
    <m/>
    <m/>
    <m/>
  </r>
  <r>
    <s v="ADM-DRH-MO-03"/>
    <m/>
    <m/>
    <x v="2"/>
    <s v="ADM-DRH-MO-033"/>
    <m/>
    <m/>
    <m/>
    <m/>
    <s v="Astreinte Pharmaceutique"/>
    <d v="2013-04-15T00:00:00"/>
    <x v="8"/>
    <x v="4"/>
    <s v="S. BILLON"/>
    <x v="0"/>
    <m/>
    <s v="V. ROESCH"/>
    <m/>
    <m/>
    <x v="4"/>
    <x v="1"/>
    <m/>
    <s v="S. BILLON"/>
    <d v="2013-04-15T00:00:00"/>
    <m/>
    <m/>
    <s v="AM TOSATO"/>
    <d v="2013-05-25T00:00:00"/>
    <m/>
    <s v="C. DEAU"/>
    <d v="2013-05-29T00:00:00"/>
    <d v="2013-09-26T00:00:00"/>
    <x v="12"/>
    <x v="9"/>
    <m/>
    <m/>
    <m/>
    <m/>
    <x v="12"/>
    <s v="Astreinte Pharmaceutique"/>
    <m/>
    <m/>
    <m/>
    <m/>
    <m/>
    <m/>
    <m/>
    <m/>
    <m/>
    <m/>
    <m/>
    <m/>
    <m/>
    <m/>
    <m/>
    <m/>
    <m/>
    <m/>
    <m/>
    <m/>
    <m/>
    <m/>
    <m/>
    <m/>
    <m/>
    <m/>
    <m/>
    <m/>
    <m/>
    <m/>
    <m/>
    <m/>
    <m/>
    <m/>
    <m/>
    <m/>
    <m/>
    <m/>
    <m/>
    <m/>
    <m/>
    <m/>
  </r>
  <r>
    <s v="DRH-MO-04"/>
    <m/>
    <m/>
    <x v="0"/>
    <s v="DRH-MO-041"/>
    <s v="DT GR 011"/>
    <e v="#N/A"/>
    <m/>
    <m/>
    <s v="Gestion d’un nouveau contrat de travail"/>
    <m/>
    <x v="1"/>
    <x v="1"/>
    <m/>
    <x v="0"/>
    <m/>
    <m/>
    <m/>
    <m/>
    <x v="3"/>
    <x v="1"/>
    <m/>
    <s v="F.Chesnet"/>
    <d v="2006-07-19T00:00:00"/>
    <m/>
    <m/>
    <s v="J.Freund"/>
    <d v="2006-10-30T00:00:00"/>
    <m/>
    <s v="C.Deau"/>
    <d v="2006-10-31T00:00:00"/>
    <d v="2007-01-02T00:00:00"/>
    <x v="8"/>
    <x v="6"/>
    <m/>
    <s v=""/>
    <s v=""/>
    <m/>
    <x v="3"/>
    <s v="Gestion des effectifs"/>
    <m/>
    <m/>
    <m/>
    <m/>
    <m/>
    <m/>
    <m/>
    <m/>
    <m/>
    <m/>
    <m/>
    <m/>
    <m/>
    <m/>
    <m/>
    <m/>
    <m/>
    <m/>
    <m/>
    <m/>
    <m/>
    <m/>
    <m/>
    <m/>
    <m/>
    <m/>
    <m/>
    <m/>
    <m/>
    <m/>
    <m/>
    <m/>
    <m/>
    <m/>
    <m/>
    <m/>
    <m/>
    <m/>
    <m/>
    <m/>
    <m/>
    <m/>
  </r>
  <r>
    <s v="DRH-MO-05"/>
    <m/>
    <m/>
    <x v="2"/>
    <s v="DRH-MO-053"/>
    <s v="DT GR 012"/>
    <e v="#N/A"/>
    <m/>
    <m/>
    <s v="Accueil du nouveau salarié dans le service"/>
    <m/>
    <x v="0"/>
    <x v="0"/>
    <m/>
    <x v="0"/>
    <m/>
    <m/>
    <m/>
    <m/>
    <x v="5"/>
    <x v="0"/>
    <m/>
    <m/>
    <m/>
    <m/>
    <m/>
    <m/>
    <m/>
    <m/>
    <m/>
    <m/>
    <m/>
    <x v="9"/>
    <x v="14"/>
    <m/>
    <m/>
    <m/>
    <m/>
    <x v="3"/>
    <s v="Accueil nouvel arrivant"/>
    <m/>
    <m/>
    <m/>
    <m/>
    <m/>
    <m/>
    <m/>
    <m/>
    <m/>
    <m/>
    <m/>
    <m/>
    <m/>
    <m/>
    <m/>
    <m/>
    <m/>
    <m/>
    <m/>
    <m/>
    <m/>
    <m/>
    <m/>
    <m/>
    <m/>
    <m/>
    <m/>
    <m/>
    <m/>
    <m/>
    <m/>
    <m/>
    <m/>
    <m/>
    <m/>
    <m/>
    <m/>
    <m/>
    <m/>
    <m/>
    <m/>
    <m/>
  </r>
  <r>
    <s v="DRH-MO-05"/>
    <m/>
    <m/>
    <x v="2"/>
    <s v="DRH-MO-053"/>
    <s v="DT GR 012"/>
    <e v="#N/A"/>
    <m/>
    <m/>
    <s v="Accueil du nouveau salarié dans le service"/>
    <m/>
    <x v="0"/>
    <x v="0"/>
    <m/>
    <x v="0"/>
    <m/>
    <m/>
    <m/>
    <m/>
    <x v="5"/>
    <x v="0"/>
    <m/>
    <m/>
    <m/>
    <m/>
    <m/>
    <m/>
    <m/>
    <m/>
    <m/>
    <m/>
    <m/>
    <x v="9"/>
    <x v="14"/>
    <m/>
    <m/>
    <m/>
    <m/>
    <x v="3"/>
    <s v="Accueil nouvel arrivant"/>
    <m/>
    <m/>
    <m/>
    <m/>
    <m/>
    <m/>
    <m/>
    <m/>
    <m/>
    <m/>
    <m/>
    <m/>
    <m/>
    <m/>
    <m/>
    <m/>
    <m/>
    <m/>
    <m/>
    <m/>
    <m/>
    <m/>
    <m/>
    <m/>
    <m/>
    <m/>
    <m/>
    <m/>
    <m/>
    <m/>
    <m/>
    <m/>
    <m/>
    <m/>
    <m/>
    <m/>
    <m/>
    <m/>
    <m/>
    <m/>
    <m/>
    <m/>
  </r>
  <r>
    <s v="DRH-MO-05"/>
    <m/>
    <m/>
    <x v="2"/>
    <s v="DRH-MO-053"/>
    <s v="DT GR 012"/>
    <e v="#N/A"/>
    <m/>
    <m/>
    <s v="Accueil du nouveau salarié dans le service"/>
    <m/>
    <x v="1"/>
    <x v="1"/>
    <m/>
    <x v="0"/>
    <m/>
    <m/>
    <m/>
    <m/>
    <x v="4"/>
    <x v="1"/>
    <m/>
    <s v="Groupe de travail nouvel arrivant"/>
    <d v="2012-01-11T00:00:00"/>
    <m/>
    <m/>
    <s v="SD"/>
    <s v="16.08.2012"/>
    <m/>
    <s v="AM TOSATO"/>
    <s v="04.09.2012"/>
    <d v="2013-01-30T00:00:00"/>
    <x v="8"/>
    <x v="9"/>
    <m/>
    <s v=""/>
    <s v=""/>
    <m/>
    <x v="3"/>
    <s v="Accueil nouvel arrivant"/>
    <m/>
    <m/>
    <m/>
    <m/>
    <m/>
    <m/>
    <m/>
    <m/>
    <m/>
    <m/>
    <m/>
    <m/>
    <m/>
    <m/>
    <m/>
    <m/>
    <m/>
    <m/>
    <m/>
    <m/>
    <m/>
    <m/>
    <m/>
    <m/>
    <m/>
    <m/>
    <m/>
    <m/>
    <m/>
    <m/>
    <m/>
    <m/>
    <m/>
    <m/>
    <m/>
    <m/>
    <m/>
    <m/>
    <m/>
    <m/>
    <m/>
    <m/>
  </r>
  <r>
    <s v="DRH-MO-06"/>
    <m/>
    <m/>
    <x v="0"/>
    <s v="DRH-MO-061"/>
    <s v="GCS DT GR 011"/>
    <e v="#N/A"/>
    <m/>
    <m/>
    <s v="Utilisation de la grille SIIPS"/>
    <m/>
    <x v="1"/>
    <x v="1"/>
    <m/>
    <x v="0"/>
    <m/>
    <m/>
    <m/>
    <m/>
    <x v="3"/>
    <x v="1"/>
    <m/>
    <s v="AMT"/>
    <d v="2012-07-17T00:00:00"/>
    <m/>
    <m/>
    <s v="G.Lohr"/>
    <d v="2012-08-13T00:00:00"/>
    <m/>
    <m/>
    <m/>
    <d v="2012-08-13T00:00:00"/>
    <x v="3"/>
    <x v="10"/>
    <m/>
    <s v=""/>
    <s v=""/>
    <m/>
    <x v="3"/>
    <s v="Gestion des effectifs"/>
    <m/>
    <m/>
    <m/>
    <m/>
    <m/>
    <m/>
    <m/>
    <m/>
    <m/>
    <m/>
    <m/>
    <m/>
    <m/>
    <m/>
    <m/>
    <m/>
    <m/>
    <m/>
    <m/>
    <m/>
    <m/>
    <m/>
    <m/>
    <m/>
    <m/>
    <m/>
    <m/>
    <m/>
    <m/>
    <m/>
    <m/>
    <m/>
    <m/>
    <m/>
    <m/>
    <m/>
    <m/>
    <m/>
    <m/>
    <m/>
    <m/>
    <m/>
  </r>
  <r>
    <s v="DRH-IT-01"/>
    <m/>
    <m/>
    <x v="0"/>
    <s v="DRH-IT-011"/>
    <s v="DT GR 021"/>
    <e v="#N/A"/>
    <m/>
    <m/>
    <s v="Modifications du planning en cours "/>
    <m/>
    <x v="1"/>
    <x v="1"/>
    <m/>
    <x v="0"/>
    <m/>
    <m/>
    <m/>
    <m/>
    <x v="3"/>
    <x v="1"/>
    <m/>
    <m/>
    <m/>
    <m/>
    <m/>
    <m/>
    <m/>
    <m/>
    <m/>
    <m/>
    <d v="2001-03-29T00:00:00"/>
    <x v="1"/>
    <x v="4"/>
    <m/>
    <s v=""/>
    <s v=""/>
    <m/>
    <x v="3"/>
    <s v="Gestion des effectifs"/>
    <m/>
    <m/>
    <m/>
    <m/>
    <m/>
    <m/>
    <m/>
    <m/>
    <m/>
    <m/>
    <m/>
    <m/>
    <m/>
    <m/>
    <m/>
    <m/>
    <m/>
    <m/>
    <m/>
    <m/>
    <m/>
    <m/>
    <m/>
    <m/>
    <m/>
    <m/>
    <m/>
    <m/>
    <m/>
    <m/>
    <m/>
    <m/>
    <m/>
    <m/>
    <m/>
    <m/>
    <m/>
    <m/>
    <m/>
    <m/>
    <m/>
    <m/>
  </r>
  <r>
    <s v="DRH-IT-02"/>
    <m/>
    <m/>
    <x v="0"/>
    <s v="DRH-IT-021"/>
    <s v="DT GR 035"/>
    <e v="#N/A"/>
    <m/>
    <m/>
    <s v="Relevé des heures sur la feuille récapitulative du temps de travail annualisé"/>
    <m/>
    <x v="1"/>
    <x v="1"/>
    <m/>
    <x v="0"/>
    <m/>
    <m/>
    <m/>
    <m/>
    <x v="3"/>
    <x v="1"/>
    <m/>
    <m/>
    <m/>
    <m/>
    <m/>
    <m/>
    <m/>
    <m/>
    <m/>
    <m/>
    <d v="2001-03-29T00:00:00"/>
    <x v="1"/>
    <x v="4"/>
    <m/>
    <s v=""/>
    <s v=""/>
    <m/>
    <x v="3"/>
    <s v="Gestion des effectifs"/>
    <m/>
    <m/>
    <m/>
    <m/>
    <m/>
    <m/>
    <m/>
    <m/>
    <m/>
    <m/>
    <m/>
    <m/>
    <m/>
    <m/>
    <m/>
    <m/>
    <m/>
    <m/>
    <m/>
    <m/>
    <m/>
    <m/>
    <m/>
    <m/>
    <m/>
    <m/>
    <m/>
    <m/>
    <m/>
    <m/>
    <m/>
    <m/>
    <m/>
    <m/>
    <m/>
    <m/>
    <m/>
    <m/>
    <m/>
    <m/>
    <m/>
    <m/>
  </r>
  <r>
    <s v="DRH-IT-03"/>
    <m/>
    <m/>
    <x v="0"/>
    <s v="DRH-IT-031"/>
    <s v="DT GR 041"/>
    <e v="#N/A"/>
    <m/>
    <m/>
    <s v="Relevé mensuel des heures travaillées"/>
    <m/>
    <x v="1"/>
    <x v="1"/>
    <m/>
    <x v="0"/>
    <m/>
    <m/>
    <m/>
    <m/>
    <x v="3"/>
    <x v="1"/>
    <m/>
    <m/>
    <m/>
    <m/>
    <m/>
    <m/>
    <m/>
    <m/>
    <m/>
    <m/>
    <d v="2001-03-29T00:00:00"/>
    <x v="1"/>
    <x v="4"/>
    <m/>
    <s v=""/>
    <s v=""/>
    <m/>
    <x v="3"/>
    <s v="Gestion des effectifs"/>
    <m/>
    <m/>
    <m/>
    <m/>
    <m/>
    <m/>
    <m/>
    <m/>
    <m/>
    <m/>
    <m/>
    <m/>
    <m/>
    <m/>
    <m/>
    <m/>
    <m/>
    <m/>
    <m/>
    <m/>
    <m/>
    <m/>
    <m/>
    <m/>
    <m/>
    <m/>
    <m/>
    <m/>
    <m/>
    <m/>
    <m/>
    <m/>
    <m/>
    <m/>
    <m/>
    <m/>
    <m/>
    <m/>
    <m/>
    <m/>
    <m/>
    <m/>
  </r>
  <r>
    <s v="DRH-IT-04"/>
    <m/>
    <m/>
    <x v="0"/>
    <s v="DRH-IT-041"/>
    <s v="DT GR 052"/>
    <e v="#N/A"/>
    <m/>
    <m/>
    <s v="Constitution du classeur annuel du ‘’personnel’’ - Archivage"/>
    <m/>
    <x v="1"/>
    <x v="1"/>
    <m/>
    <x v="0"/>
    <m/>
    <m/>
    <m/>
    <m/>
    <x v="3"/>
    <x v="1"/>
    <m/>
    <m/>
    <m/>
    <m/>
    <m/>
    <m/>
    <m/>
    <m/>
    <m/>
    <m/>
    <d v="2001-03-29T00:00:00"/>
    <x v="1"/>
    <x v="4"/>
    <m/>
    <s v=""/>
    <s v=""/>
    <m/>
    <x v="3"/>
    <s v="Gestion des effectifs"/>
    <m/>
    <m/>
    <m/>
    <m/>
    <m/>
    <m/>
    <m/>
    <m/>
    <m/>
    <m/>
    <m/>
    <m/>
    <m/>
    <m/>
    <m/>
    <m/>
    <m/>
    <m/>
    <m/>
    <m/>
    <m/>
    <m/>
    <m/>
    <m/>
    <m/>
    <m/>
    <m/>
    <m/>
    <m/>
    <m/>
    <m/>
    <m/>
    <m/>
    <m/>
    <m/>
    <m/>
    <m/>
    <m/>
    <m/>
    <m/>
    <m/>
    <m/>
  </r>
  <r>
    <s v="DRH-IT-05"/>
    <m/>
    <m/>
    <x v="0"/>
    <s v="DRH-IT-051"/>
    <s v="DT GR 053"/>
    <e v="#N/A"/>
    <m/>
    <m/>
    <s v="Règles relatives à la demande de congés annuels"/>
    <m/>
    <x v="1"/>
    <x v="1"/>
    <m/>
    <x v="0"/>
    <m/>
    <m/>
    <m/>
    <m/>
    <x v="3"/>
    <x v="1"/>
    <m/>
    <m/>
    <m/>
    <m/>
    <m/>
    <m/>
    <m/>
    <m/>
    <m/>
    <m/>
    <d v="2001-04-19T00:00:00"/>
    <x v="7"/>
    <x v="4"/>
    <m/>
    <s v=""/>
    <s v=""/>
    <m/>
    <x v="3"/>
    <s v="Gestion des effectifs"/>
    <s v="Congés"/>
    <m/>
    <m/>
    <m/>
    <m/>
    <m/>
    <m/>
    <m/>
    <m/>
    <m/>
    <m/>
    <m/>
    <m/>
    <m/>
    <m/>
    <m/>
    <m/>
    <m/>
    <m/>
    <m/>
    <m/>
    <m/>
    <m/>
    <m/>
    <m/>
    <m/>
    <m/>
    <m/>
    <m/>
    <m/>
    <m/>
    <m/>
    <m/>
    <m/>
    <m/>
    <m/>
    <m/>
    <m/>
    <m/>
    <m/>
    <m/>
    <m/>
  </r>
  <r>
    <s v="DRH-IM-02"/>
    <m/>
    <m/>
    <x v="0"/>
    <s v="DRH-IM-021"/>
    <s v="DT GR 054"/>
    <e v="#N/A"/>
    <m/>
    <m/>
    <s v="Demande de congés annuels"/>
    <m/>
    <x v="0"/>
    <x v="0"/>
    <m/>
    <x v="0"/>
    <m/>
    <m/>
    <m/>
    <m/>
    <x v="5"/>
    <x v="0"/>
    <m/>
    <m/>
    <m/>
    <m/>
    <m/>
    <m/>
    <m/>
    <m/>
    <m/>
    <m/>
    <m/>
    <x v="9"/>
    <x v="14"/>
    <m/>
    <m/>
    <m/>
    <m/>
    <x v="3"/>
    <s v="Gestion des effectifs"/>
    <s v="Congés"/>
    <m/>
    <m/>
    <m/>
    <m/>
    <m/>
    <m/>
    <m/>
    <m/>
    <m/>
    <m/>
    <m/>
    <m/>
    <m/>
    <m/>
    <m/>
    <m/>
    <m/>
    <m/>
    <m/>
    <m/>
    <m/>
    <m/>
    <m/>
    <m/>
    <m/>
    <m/>
    <m/>
    <m/>
    <m/>
    <m/>
    <m/>
    <m/>
    <m/>
    <m/>
    <m/>
    <m/>
    <m/>
    <m/>
    <m/>
    <m/>
    <m/>
  </r>
  <r>
    <s v="DRH-IM-02"/>
    <m/>
    <m/>
    <x v="1"/>
    <s v="DRH-IM-022"/>
    <s v="DT GR 054"/>
    <e v="#N/A"/>
    <m/>
    <m/>
    <s v="Demande de congés annuels"/>
    <m/>
    <x v="0"/>
    <x v="0"/>
    <m/>
    <x v="0"/>
    <m/>
    <m/>
    <m/>
    <m/>
    <x v="5"/>
    <x v="0"/>
    <m/>
    <m/>
    <m/>
    <m/>
    <m/>
    <m/>
    <m/>
    <m/>
    <m/>
    <m/>
    <m/>
    <x v="9"/>
    <x v="14"/>
    <m/>
    <m/>
    <m/>
    <m/>
    <x v="3"/>
    <s v="Gestion des effectifs"/>
    <s v="Congés"/>
    <m/>
    <m/>
    <m/>
    <m/>
    <m/>
    <m/>
    <m/>
    <m/>
    <m/>
    <m/>
    <m/>
    <m/>
    <m/>
    <m/>
    <m/>
    <m/>
    <m/>
    <m/>
    <m/>
    <m/>
    <m/>
    <m/>
    <m/>
    <m/>
    <m/>
    <m/>
    <m/>
    <m/>
    <m/>
    <m/>
    <m/>
    <m/>
    <m/>
    <m/>
    <m/>
    <m/>
    <m/>
    <m/>
    <m/>
    <m/>
    <m/>
  </r>
  <r>
    <s v="DRH-IM-02"/>
    <m/>
    <m/>
    <x v="2"/>
    <s v="DRH-IM-023"/>
    <s v="DT GR 054"/>
    <e v="#N/A"/>
    <m/>
    <m/>
    <s v="Demande de congés annuels"/>
    <m/>
    <x v="0"/>
    <x v="0"/>
    <m/>
    <x v="0"/>
    <m/>
    <m/>
    <m/>
    <m/>
    <x v="5"/>
    <x v="0"/>
    <m/>
    <m/>
    <m/>
    <m/>
    <m/>
    <m/>
    <m/>
    <m/>
    <m/>
    <m/>
    <m/>
    <x v="9"/>
    <x v="14"/>
    <m/>
    <m/>
    <m/>
    <m/>
    <x v="3"/>
    <s v="Gestion des effectifs"/>
    <s v="Congés"/>
    <m/>
    <m/>
    <m/>
    <m/>
    <m/>
    <m/>
    <m/>
    <m/>
    <m/>
    <m/>
    <m/>
    <m/>
    <m/>
    <m/>
    <m/>
    <m/>
    <m/>
    <m/>
    <m/>
    <m/>
    <m/>
    <m/>
    <m/>
    <m/>
    <m/>
    <m/>
    <m/>
    <m/>
    <m/>
    <m/>
    <m/>
    <m/>
    <m/>
    <m/>
    <m/>
    <m/>
    <m/>
    <m/>
    <m/>
    <m/>
    <m/>
  </r>
  <r>
    <s v="DRH-IM-02"/>
    <m/>
    <m/>
    <x v="3"/>
    <s v="DRH-IM-024"/>
    <s v="DT GR 054"/>
    <e v="#N/A"/>
    <m/>
    <m/>
    <s v="Demande de congés annuels"/>
    <m/>
    <x v="1"/>
    <x v="1"/>
    <m/>
    <x v="0"/>
    <m/>
    <m/>
    <m/>
    <m/>
    <x v="4"/>
    <x v="1"/>
    <m/>
    <m/>
    <m/>
    <m/>
    <m/>
    <m/>
    <m/>
    <m/>
    <m/>
    <m/>
    <d v="2012-01-18T00:00:00"/>
    <x v="8"/>
    <x v="10"/>
    <m/>
    <s v=""/>
    <s v=""/>
    <m/>
    <x v="3"/>
    <s v="Gestion des effectifs"/>
    <s v="Congés"/>
    <m/>
    <m/>
    <m/>
    <m/>
    <m/>
    <m/>
    <m/>
    <m/>
    <m/>
    <m/>
    <m/>
    <m/>
    <m/>
    <m/>
    <m/>
    <m/>
    <m/>
    <m/>
    <m/>
    <m/>
    <m/>
    <m/>
    <m/>
    <m/>
    <m/>
    <m/>
    <m/>
    <m/>
    <m/>
    <m/>
    <m/>
    <m/>
    <m/>
    <m/>
    <m/>
    <m/>
    <m/>
    <m/>
    <m/>
    <m/>
    <m/>
  </r>
  <r>
    <s v="DRH-IM-03"/>
    <m/>
    <m/>
    <x v="0"/>
    <s v="DRH-IM-031"/>
    <s v="DT GR 055"/>
    <e v="#N/A"/>
    <m/>
    <m/>
    <s v="Etat des congés annuels"/>
    <m/>
    <x v="1"/>
    <x v="1"/>
    <m/>
    <x v="0"/>
    <m/>
    <m/>
    <m/>
    <m/>
    <x v="3"/>
    <x v="1"/>
    <m/>
    <m/>
    <m/>
    <m/>
    <m/>
    <m/>
    <m/>
    <m/>
    <m/>
    <m/>
    <d v="2001-08-20T00:00:00"/>
    <x v="3"/>
    <x v="4"/>
    <m/>
    <s v=""/>
    <s v=""/>
    <m/>
    <x v="3"/>
    <s v="Gestion des effectifs"/>
    <s v="Congés"/>
    <m/>
    <m/>
    <m/>
    <m/>
    <m/>
    <m/>
    <m/>
    <m/>
    <m/>
    <m/>
    <m/>
    <m/>
    <m/>
    <m/>
    <m/>
    <m/>
    <m/>
    <m/>
    <m/>
    <m/>
    <m/>
    <m/>
    <m/>
    <m/>
    <m/>
    <m/>
    <m/>
    <m/>
    <m/>
    <m/>
    <m/>
    <m/>
    <m/>
    <m/>
    <m/>
    <m/>
    <m/>
    <m/>
    <m/>
    <m/>
    <m/>
  </r>
  <r>
    <s v="DRH-IM-04"/>
    <m/>
    <m/>
    <x v="1"/>
    <s v="DRH-IM-042"/>
    <s v="DT GR 061"/>
    <e v="#N/A"/>
    <m/>
    <m/>
    <s v="Demande supplémentaire de formation"/>
    <m/>
    <x v="1"/>
    <x v="1"/>
    <m/>
    <x v="0"/>
    <m/>
    <m/>
    <m/>
    <m/>
    <x v="4"/>
    <x v="1"/>
    <m/>
    <m/>
    <m/>
    <m/>
    <m/>
    <m/>
    <m/>
    <m/>
    <m/>
    <m/>
    <d v="2001-10-23T00:00:00"/>
    <x v="0"/>
    <x v="4"/>
    <m/>
    <s v=""/>
    <s v=""/>
    <m/>
    <x v="3"/>
    <s v="Formation"/>
    <m/>
    <m/>
    <m/>
    <m/>
    <m/>
    <m/>
    <m/>
    <m/>
    <m/>
    <m/>
    <m/>
    <m/>
    <m/>
    <m/>
    <m/>
    <m/>
    <m/>
    <m/>
    <m/>
    <m/>
    <m/>
    <m/>
    <m/>
    <m/>
    <m/>
    <m/>
    <m/>
    <m/>
    <m/>
    <m/>
    <m/>
    <m/>
    <m/>
    <m/>
    <m/>
    <m/>
    <m/>
    <m/>
    <m/>
    <m/>
    <m/>
    <m/>
  </r>
  <r>
    <s v="DRH-IM-05"/>
    <m/>
    <m/>
    <x v="0"/>
    <s v="DRH-IM-051"/>
    <s v="DT GR 071"/>
    <e v="#N/A"/>
    <m/>
    <m/>
    <s v="Recueil des demandes de formation"/>
    <m/>
    <x v="0"/>
    <x v="0"/>
    <m/>
    <x v="0"/>
    <m/>
    <m/>
    <m/>
    <m/>
    <x v="5"/>
    <x v="0"/>
    <m/>
    <m/>
    <m/>
    <m/>
    <m/>
    <m/>
    <m/>
    <m/>
    <m/>
    <m/>
    <m/>
    <x v="9"/>
    <x v="14"/>
    <m/>
    <m/>
    <m/>
    <m/>
    <x v="3"/>
    <s v="Formation"/>
    <m/>
    <m/>
    <m/>
    <m/>
    <m/>
    <m/>
    <m/>
    <m/>
    <m/>
    <m/>
    <m/>
    <m/>
    <m/>
    <m/>
    <m/>
    <m/>
    <m/>
    <m/>
    <m/>
    <m/>
    <m/>
    <m/>
    <m/>
    <m/>
    <m/>
    <m/>
    <m/>
    <m/>
    <m/>
    <m/>
    <m/>
    <m/>
    <m/>
    <m/>
    <m/>
    <m/>
    <m/>
    <m/>
    <m/>
    <m/>
    <m/>
    <m/>
  </r>
  <r>
    <s v="DRH-IM-05"/>
    <m/>
    <m/>
    <x v="1"/>
    <s v="DRH-IM-052"/>
    <s v="DT GR 071"/>
    <e v="#N/A"/>
    <m/>
    <m/>
    <s v="Recueil des demandes de formation"/>
    <m/>
    <x v="0"/>
    <x v="0"/>
    <m/>
    <x v="0"/>
    <m/>
    <m/>
    <m/>
    <m/>
    <x v="5"/>
    <x v="0"/>
    <m/>
    <m/>
    <m/>
    <m/>
    <m/>
    <m/>
    <m/>
    <m/>
    <m/>
    <m/>
    <m/>
    <x v="9"/>
    <x v="14"/>
    <m/>
    <m/>
    <m/>
    <m/>
    <x v="3"/>
    <s v="Formation"/>
    <m/>
    <m/>
    <m/>
    <m/>
    <m/>
    <m/>
    <m/>
    <m/>
    <m/>
    <m/>
    <m/>
    <m/>
    <m/>
    <m/>
    <m/>
    <m/>
    <m/>
    <m/>
    <m/>
    <m/>
    <m/>
    <m/>
    <m/>
    <m/>
    <m/>
    <m/>
    <m/>
    <m/>
    <m/>
    <m/>
    <m/>
    <m/>
    <m/>
    <m/>
    <m/>
    <m/>
    <m/>
    <m/>
    <m/>
    <m/>
    <m/>
    <m/>
  </r>
  <r>
    <s v="DRH-IM-05"/>
    <m/>
    <m/>
    <x v="2"/>
    <s v="DRH-IM-053"/>
    <s v="DT GR 071"/>
    <e v="#N/A"/>
    <m/>
    <m/>
    <s v="Recueil des demandes de formation"/>
    <m/>
    <x v="1"/>
    <x v="1"/>
    <m/>
    <x v="0"/>
    <m/>
    <m/>
    <m/>
    <m/>
    <x v="4"/>
    <x v="1"/>
    <m/>
    <m/>
    <m/>
    <m/>
    <m/>
    <m/>
    <m/>
    <m/>
    <m/>
    <m/>
    <d v="2011-03-17T00:00:00"/>
    <x v="1"/>
    <x v="1"/>
    <m/>
    <s v=""/>
    <s v=""/>
    <m/>
    <x v="3"/>
    <s v="Formation"/>
    <m/>
    <m/>
    <m/>
    <m/>
    <m/>
    <m/>
    <m/>
    <m/>
    <m/>
    <m/>
    <m/>
    <m/>
    <m/>
    <m/>
    <m/>
    <m/>
    <m/>
    <m/>
    <m/>
    <m/>
    <m/>
    <m/>
    <m/>
    <m/>
    <m/>
    <m/>
    <m/>
    <m/>
    <m/>
    <m/>
    <m/>
    <m/>
    <m/>
    <m/>
    <m/>
    <m/>
    <m/>
    <m/>
    <m/>
    <m/>
    <m/>
    <m/>
  </r>
  <r>
    <s v="DRH-IM-06"/>
    <m/>
    <m/>
    <x v="0"/>
    <s v="DRH-IM-061"/>
    <s v="DT GR 081"/>
    <e v="#N/A"/>
    <m/>
    <m/>
    <s v="Demande de contrat de travail"/>
    <m/>
    <x v="0"/>
    <x v="0"/>
    <m/>
    <x v="0"/>
    <m/>
    <m/>
    <m/>
    <m/>
    <x v="5"/>
    <x v="0"/>
    <m/>
    <m/>
    <m/>
    <m/>
    <m/>
    <m/>
    <m/>
    <m/>
    <m/>
    <m/>
    <m/>
    <x v="9"/>
    <x v="14"/>
    <m/>
    <m/>
    <m/>
    <m/>
    <x v="3"/>
    <s v="Recrutement"/>
    <m/>
    <m/>
    <m/>
    <m/>
    <m/>
    <m/>
    <m/>
    <m/>
    <m/>
    <m/>
    <m/>
    <m/>
    <m/>
    <m/>
    <m/>
    <m/>
    <m/>
    <m/>
    <m/>
    <m/>
    <m/>
    <m/>
    <m/>
    <m/>
    <m/>
    <m/>
    <m/>
    <m/>
    <m/>
    <m/>
    <m/>
    <m/>
    <m/>
    <m/>
    <m/>
    <m/>
    <m/>
    <m/>
    <m/>
    <m/>
    <m/>
    <m/>
  </r>
  <r>
    <s v="DRH-IM-06"/>
    <m/>
    <m/>
    <x v="1"/>
    <s v="DRH-IM-062"/>
    <s v="DT GR 081"/>
    <e v="#N/A"/>
    <m/>
    <m/>
    <s v="Demande de contrat de travail"/>
    <m/>
    <x v="1"/>
    <x v="1"/>
    <m/>
    <x v="0"/>
    <m/>
    <m/>
    <m/>
    <m/>
    <x v="4"/>
    <x v="1"/>
    <m/>
    <m/>
    <m/>
    <m/>
    <m/>
    <m/>
    <m/>
    <m/>
    <m/>
    <m/>
    <d v="2009-11-16T00:00:00"/>
    <x v="5"/>
    <x v="8"/>
    <m/>
    <s v=""/>
    <s v=""/>
    <m/>
    <x v="3"/>
    <s v="Recrutement"/>
    <m/>
    <m/>
    <m/>
    <m/>
    <m/>
    <m/>
    <m/>
    <m/>
    <m/>
    <m/>
    <m/>
    <m/>
    <m/>
    <m/>
    <m/>
    <m/>
    <m/>
    <m/>
    <m/>
    <m/>
    <m/>
    <m/>
    <m/>
    <m/>
    <m/>
    <m/>
    <m/>
    <m/>
    <m/>
    <m/>
    <m/>
    <m/>
    <m/>
    <m/>
    <m/>
    <m/>
    <m/>
    <m/>
    <m/>
    <m/>
    <m/>
    <m/>
  </r>
  <r>
    <s v="DRH-IM-07"/>
    <m/>
    <m/>
    <x v="0"/>
    <s v="DRH-IM-071"/>
    <s v="DT GR 082"/>
    <e v="#N/A"/>
    <m/>
    <m/>
    <s v="Organigramme fonctionnel de la Clinique"/>
    <m/>
    <x v="0"/>
    <x v="0"/>
    <m/>
    <x v="0"/>
    <m/>
    <m/>
    <m/>
    <m/>
    <x v="5"/>
    <x v="0"/>
    <m/>
    <m/>
    <m/>
    <m/>
    <m/>
    <m/>
    <m/>
    <m/>
    <m/>
    <m/>
    <m/>
    <x v="9"/>
    <x v="14"/>
    <m/>
    <m/>
    <m/>
    <m/>
    <x v="12"/>
    <s v="Responsabilité"/>
    <s v="Organigramme"/>
    <m/>
    <m/>
    <m/>
    <m/>
    <m/>
    <m/>
    <m/>
    <m/>
    <m/>
    <m/>
    <m/>
    <m/>
    <m/>
    <m/>
    <m/>
    <m/>
    <m/>
    <m/>
    <m/>
    <m/>
    <m/>
    <m/>
    <m/>
    <m/>
    <m/>
    <m/>
    <m/>
    <m/>
    <m/>
    <m/>
    <m/>
    <m/>
    <m/>
    <m/>
    <m/>
    <m/>
    <m/>
    <m/>
    <m/>
    <m/>
    <m/>
  </r>
  <r>
    <s v="DRH-IM-07"/>
    <m/>
    <m/>
    <x v="1"/>
    <s v="DRH-IM-072"/>
    <s v="DT GR 082"/>
    <e v="#N/A"/>
    <m/>
    <m/>
    <s v="Organigramme fonctionnel de la Clinique"/>
    <m/>
    <x v="0"/>
    <x v="0"/>
    <m/>
    <x v="0"/>
    <m/>
    <m/>
    <m/>
    <m/>
    <x v="5"/>
    <x v="0"/>
    <m/>
    <m/>
    <m/>
    <m/>
    <m/>
    <m/>
    <m/>
    <m/>
    <m/>
    <m/>
    <m/>
    <x v="9"/>
    <x v="14"/>
    <m/>
    <m/>
    <m/>
    <m/>
    <x v="12"/>
    <s v="Responsabilité"/>
    <s v="Organigramme"/>
    <m/>
    <m/>
    <m/>
    <m/>
    <m/>
    <m/>
    <m/>
    <m/>
    <m/>
    <m/>
    <m/>
    <m/>
    <m/>
    <m/>
    <m/>
    <m/>
    <m/>
    <m/>
    <m/>
    <m/>
    <m/>
    <m/>
    <m/>
    <m/>
    <m/>
    <m/>
    <m/>
    <m/>
    <m/>
    <m/>
    <m/>
    <m/>
    <m/>
    <m/>
    <m/>
    <m/>
    <m/>
    <m/>
    <m/>
    <m/>
    <m/>
  </r>
  <r>
    <s v="DRH-IM-07"/>
    <m/>
    <m/>
    <x v="2"/>
    <s v="DRH-IM-073"/>
    <s v="DT GR 082"/>
    <e v="#N/A"/>
    <m/>
    <m/>
    <s v="Organigramme fonctionnel de la Clinique"/>
    <m/>
    <x v="0"/>
    <x v="0"/>
    <m/>
    <x v="0"/>
    <m/>
    <m/>
    <m/>
    <m/>
    <x v="5"/>
    <x v="0"/>
    <m/>
    <m/>
    <m/>
    <m/>
    <m/>
    <m/>
    <m/>
    <m/>
    <m/>
    <m/>
    <m/>
    <x v="9"/>
    <x v="14"/>
    <m/>
    <m/>
    <m/>
    <m/>
    <x v="12"/>
    <s v="Responsabilité"/>
    <s v="Organigramme"/>
    <m/>
    <m/>
    <m/>
    <m/>
    <m/>
    <m/>
    <m/>
    <m/>
    <m/>
    <m/>
    <m/>
    <m/>
    <m/>
    <m/>
    <m/>
    <m/>
    <m/>
    <m/>
    <m/>
    <m/>
    <m/>
    <m/>
    <m/>
    <m/>
    <m/>
    <m/>
    <m/>
    <m/>
    <m/>
    <m/>
    <m/>
    <m/>
    <m/>
    <m/>
    <m/>
    <m/>
    <m/>
    <m/>
    <m/>
    <m/>
    <m/>
  </r>
  <r>
    <s v="DRH-IM-07"/>
    <m/>
    <m/>
    <x v="3"/>
    <s v="DRH-IM-074"/>
    <s v="DT GR 082"/>
    <e v="#N/A"/>
    <m/>
    <m/>
    <s v="Organigramme fonctionnel de la Clinique"/>
    <m/>
    <x v="0"/>
    <x v="0"/>
    <m/>
    <x v="0"/>
    <m/>
    <m/>
    <m/>
    <m/>
    <x v="5"/>
    <x v="0"/>
    <m/>
    <m/>
    <m/>
    <m/>
    <m/>
    <m/>
    <m/>
    <m/>
    <m/>
    <m/>
    <m/>
    <x v="9"/>
    <x v="14"/>
    <m/>
    <m/>
    <m/>
    <m/>
    <x v="12"/>
    <s v="Responsabilité"/>
    <s v="Organigramme"/>
    <m/>
    <m/>
    <m/>
    <m/>
    <m/>
    <m/>
    <m/>
    <m/>
    <m/>
    <m/>
    <m/>
    <m/>
    <m/>
    <m/>
    <m/>
    <m/>
    <m/>
    <m/>
    <m/>
    <m/>
    <m/>
    <m/>
    <m/>
    <m/>
    <m/>
    <m/>
    <m/>
    <m/>
    <m/>
    <m/>
    <m/>
    <m/>
    <m/>
    <m/>
    <m/>
    <m/>
    <m/>
    <m/>
    <m/>
    <m/>
    <m/>
  </r>
  <r>
    <s v="DRH-IM-07"/>
    <m/>
    <m/>
    <x v="4"/>
    <s v="DRH-IM-075"/>
    <s v="DT GR 082"/>
    <e v="#N/A"/>
    <m/>
    <m/>
    <s v="Organigramme fonctionnel de la Clinique"/>
    <m/>
    <x v="1"/>
    <x v="1"/>
    <m/>
    <x v="0"/>
    <m/>
    <m/>
    <m/>
    <m/>
    <x v="4"/>
    <x v="0"/>
    <m/>
    <m/>
    <m/>
    <m/>
    <m/>
    <m/>
    <m/>
    <m/>
    <m/>
    <m/>
    <d v="2011-03-17T00:00:00"/>
    <x v="1"/>
    <x v="1"/>
    <m/>
    <s v=""/>
    <s v=""/>
    <m/>
    <x v="12"/>
    <s v="Responsabilité"/>
    <s v="Organigramme"/>
    <m/>
    <m/>
    <m/>
    <m/>
    <m/>
    <m/>
    <m/>
    <m/>
    <m/>
    <m/>
    <m/>
    <m/>
    <m/>
    <m/>
    <m/>
    <m/>
    <m/>
    <m/>
    <m/>
    <m/>
    <m/>
    <m/>
    <m/>
    <m/>
    <m/>
    <m/>
    <m/>
    <m/>
    <m/>
    <m/>
    <m/>
    <m/>
    <m/>
    <m/>
    <m/>
    <m/>
    <m/>
    <m/>
    <m/>
    <m/>
    <m/>
  </r>
  <r>
    <s v="DRH-IM-07"/>
    <m/>
    <m/>
    <x v="5"/>
    <s v="DRH-IM-076"/>
    <s v="DT GR 092"/>
    <e v="#N/A"/>
    <m/>
    <m/>
    <s v="Organigramme fonctionnel de la Clinique"/>
    <m/>
    <x v="1"/>
    <x v="1"/>
    <m/>
    <x v="0"/>
    <m/>
    <m/>
    <m/>
    <m/>
    <x v="4"/>
    <x v="1"/>
    <m/>
    <m/>
    <m/>
    <m/>
    <m/>
    <m/>
    <m/>
    <m/>
    <m/>
    <m/>
    <d v="2013-08-05T00:00:00"/>
    <x v="3"/>
    <x v="9"/>
    <m/>
    <s v=""/>
    <s v=""/>
    <m/>
    <x v="12"/>
    <s v="Responsabilité"/>
    <s v="Organigramme"/>
    <m/>
    <m/>
    <m/>
    <m/>
    <m/>
    <m/>
    <m/>
    <m/>
    <m/>
    <m/>
    <m/>
    <m/>
    <m/>
    <m/>
    <m/>
    <m/>
    <m/>
    <m/>
    <m/>
    <m/>
    <m/>
    <m/>
    <m/>
    <m/>
    <m/>
    <m/>
    <m/>
    <m/>
    <m/>
    <m/>
    <m/>
    <m/>
    <m/>
    <m/>
    <m/>
    <m/>
    <m/>
    <m/>
    <m/>
    <m/>
    <m/>
  </r>
  <r>
    <s v="DRH-IM-08"/>
    <m/>
    <m/>
    <x v="1"/>
    <s v="DRH-IM-082"/>
    <s v="DT MAT BM 011"/>
    <e v="#N/A"/>
    <m/>
    <m/>
    <s v="Grille d’entretien annuel d’appréciation et de progrès"/>
    <m/>
    <x v="0"/>
    <x v="0"/>
    <m/>
    <x v="0"/>
    <m/>
    <m/>
    <m/>
    <m/>
    <x v="5"/>
    <x v="0"/>
    <m/>
    <m/>
    <m/>
    <m/>
    <m/>
    <m/>
    <m/>
    <m/>
    <m/>
    <m/>
    <m/>
    <x v="9"/>
    <x v="14"/>
    <m/>
    <m/>
    <m/>
    <m/>
    <x v="3"/>
    <s v="Gestionn des effectifs"/>
    <s v="Evaluation"/>
    <m/>
    <m/>
    <m/>
    <m/>
    <m/>
    <m/>
    <m/>
    <m/>
    <m/>
    <m/>
    <m/>
    <m/>
    <m/>
    <m/>
    <m/>
    <m/>
    <m/>
    <m/>
    <m/>
    <m/>
    <m/>
    <m/>
    <m/>
    <m/>
    <m/>
    <m/>
    <m/>
    <m/>
    <m/>
    <m/>
    <m/>
    <m/>
    <m/>
    <m/>
    <m/>
    <m/>
    <m/>
    <m/>
    <m/>
    <m/>
    <m/>
  </r>
  <r>
    <s v="DRH-IM-08"/>
    <m/>
    <m/>
    <x v="1"/>
    <s v="DRH-IM-082"/>
    <s v="DT MAT BM 011"/>
    <e v="#N/A"/>
    <m/>
    <m/>
    <s v="Grille d’entretien annuel d’appréciation et de progrès"/>
    <m/>
    <x v="1"/>
    <x v="1"/>
    <m/>
    <x v="0"/>
    <m/>
    <m/>
    <m/>
    <m/>
    <x v="4"/>
    <x v="1"/>
    <m/>
    <m/>
    <m/>
    <m/>
    <m/>
    <m/>
    <m/>
    <m/>
    <m/>
    <m/>
    <d v="2007-05-24T00:00:00"/>
    <x v="10"/>
    <x v="6"/>
    <m/>
    <s v=""/>
    <s v=""/>
    <m/>
    <x v="3"/>
    <s v="Gestionn des effectifs"/>
    <s v="Evaluation"/>
    <m/>
    <m/>
    <m/>
    <m/>
    <m/>
    <m/>
    <m/>
    <m/>
    <m/>
    <m/>
    <m/>
    <m/>
    <m/>
    <m/>
    <m/>
    <m/>
    <m/>
    <m/>
    <m/>
    <m/>
    <m/>
    <m/>
    <m/>
    <m/>
    <m/>
    <m/>
    <m/>
    <m/>
    <m/>
    <m/>
    <m/>
    <m/>
    <m/>
    <m/>
    <m/>
    <m/>
    <m/>
    <m/>
    <m/>
    <m/>
    <m/>
  </r>
  <r>
    <s v="DRH-IM-09"/>
    <m/>
    <m/>
    <x v="0"/>
    <s v="DRH-IM-091"/>
    <s v="DT PH MED 011"/>
    <e v="#N/A"/>
    <m/>
    <m/>
    <s v="Grille d’autoévaluation – Préparation à l’entretien d’appréciation et de progrès"/>
    <m/>
    <x v="1"/>
    <x v="1"/>
    <m/>
    <x v="0"/>
    <m/>
    <m/>
    <m/>
    <m/>
    <x v="3"/>
    <x v="1"/>
    <m/>
    <m/>
    <m/>
    <m/>
    <m/>
    <m/>
    <m/>
    <m/>
    <m/>
    <m/>
    <d v="2006-06-20T00:00:00"/>
    <x v="4"/>
    <x v="13"/>
    <m/>
    <s v=""/>
    <s v=""/>
    <m/>
    <x v="3"/>
    <s v="Gestionn des effectifs"/>
    <s v="Evaluation"/>
    <m/>
    <m/>
    <m/>
    <m/>
    <m/>
    <m/>
    <m/>
    <m/>
    <m/>
    <m/>
    <m/>
    <m/>
    <m/>
    <m/>
    <m/>
    <m/>
    <m/>
    <m/>
    <m/>
    <m/>
    <m/>
    <m/>
    <m/>
    <m/>
    <m/>
    <m/>
    <m/>
    <m/>
    <m/>
    <m/>
    <m/>
    <m/>
    <m/>
    <m/>
    <m/>
    <m/>
    <m/>
    <m/>
    <m/>
    <m/>
    <m/>
  </r>
  <r>
    <s v="DRH-IM-10"/>
    <m/>
    <m/>
    <x v="0"/>
    <s v="DRH-IM-101"/>
    <s v="DT PH MED 012"/>
    <e v="#N/A"/>
    <m/>
    <m/>
    <s v="Documents remis lors de votre entrée au sein de la Clinique ADASSA"/>
    <m/>
    <x v="1"/>
    <x v="1"/>
    <m/>
    <x v="0"/>
    <m/>
    <m/>
    <m/>
    <m/>
    <x v="3"/>
    <x v="1"/>
    <m/>
    <m/>
    <m/>
    <m/>
    <m/>
    <m/>
    <m/>
    <m/>
    <m/>
    <m/>
    <d v="2006-11-02T00:00:00"/>
    <x v="5"/>
    <x v="13"/>
    <m/>
    <s v=""/>
    <s v=""/>
    <m/>
    <x v="3"/>
    <s v="Accueil nouvel arrivant"/>
    <m/>
    <m/>
    <m/>
    <m/>
    <m/>
    <m/>
    <m/>
    <m/>
    <m/>
    <m/>
    <m/>
    <m/>
    <m/>
    <m/>
    <m/>
    <m/>
    <m/>
    <m/>
    <m/>
    <m/>
    <m/>
    <m/>
    <m/>
    <m/>
    <m/>
    <m/>
    <m/>
    <m/>
    <m/>
    <m/>
    <m/>
    <m/>
    <m/>
    <m/>
    <m/>
    <m/>
    <m/>
    <m/>
    <m/>
    <m/>
    <m/>
    <m/>
  </r>
  <r>
    <s v="DRH-IM-11"/>
    <m/>
    <m/>
    <x v="0"/>
    <s v="DRH-IM-111"/>
    <s v="DT PH MED 013"/>
    <e v="#N/A"/>
    <m/>
    <m/>
    <s v="Questionnaire de satisfaction des stagiaires"/>
    <m/>
    <x v="0"/>
    <x v="0"/>
    <m/>
    <x v="0"/>
    <m/>
    <m/>
    <m/>
    <m/>
    <x v="5"/>
    <x v="8"/>
    <m/>
    <m/>
    <m/>
    <m/>
    <m/>
    <m/>
    <m/>
    <m/>
    <m/>
    <m/>
    <m/>
    <x v="9"/>
    <x v="14"/>
    <m/>
    <m/>
    <m/>
    <m/>
    <x v="3"/>
    <s v="Accueil nouvel arrivant"/>
    <m/>
    <m/>
    <m/>
    <m/>
    <m/>
    <m/>
    <m/>
    <m/>
    <m/>
    <m/>
    <m/>
    <m/>
    <m/>
    <m/>
    <m/>
    <m/>
    <m/>
    <m/>
    <m/>
    <m/>
    <m/>
    <m/>
    <m/>
    <m/>
    <m/>
    <m/>
    <m/>
    <m/>
    <m/>
    <m/>
    <m/>
    <m/>
    <m/>
    <m/>
    <m/>
    <m/>
    <m/>
    <m/>
    <m/>
    <m/>
    <m/>
    <m/>
  </r>
  <r>
    <s v="DRH-IM-11"/>
    <m/>
    <m/>
    <x v="1"/>
    <s v="DRH-IM-112"/>
    <s v="DT PH MED 013"/>
    <e v="#N/A"/>
    <m/>
    <m/>
    <s v="Questionnaire de satisfaction des stagiaires"/>
    <m/>
    <x v="0"/>
    <x v="0"/>
    <m/>
    <x v="0"/>
    <m/>
    <m/>
    <m/>
    <m/>
    <x v="5"/>
    <x v="8"/>
    <m/>
    <m/>
    <m/>
    <m/>
    <m/>
    <m/>
    <m/>
    <m/>
    <m/>
    <m/>
    <m/>
    <x v="9"/>
    <x v="14"/>
    <m/>
    <m/>
    <m/>
    <m/>
    <x v="3"/>
    <s v="Accueil nouvel arrivant"/>
    <m/>
    <m/>
    <m/>
    <m/>
    <m/>
    <m/>
    <m/>
    <m/>
    <m/>
    <m/>
    <m/>
    <m/>
    <m/>
    <m/>
    <m/>
    <m/>
    <m/>
    <m/>
    <m/>
    <m/>
    <m/>
    <m/>
    <m/>
    <m/>
    <m/>
    <m/>
    <m/>
    <m/>
    <m/>
    <m/>
    <m/>
    <m/>
    <m/>
    <m/>
    <m/>
    <m/>
    <m/>
    <m/>
    <m/>
    <m/>
    <m/>
    <m/>
  </r>
  <r>
    <s v="DRH-IM-11"/>
    <m/>
    <m/>
    <x v="2"/>
    <s v="DRH-IM-113"/>
    <s v="DT PH MED 013"/>
    <e v="#N/A"/>
    <m/>
    <m/>
    <s v="Questionnaire de satisfaction des stagiaires"/>
    <m/>
    <x v="1"/>
    <x v="1"/>
    <m/>
    <x v="0"/>
    <m/>
    <m/>
    <m/>
    <m/>
    <x v="4"/>
    <x v="1"/>
    <m/>
    <m/>
    <m/>
    <m/>
    <m/>
    <m/>
    <m/>
    <m/>
    <m/>
    <m/>
    <d v="2009-07-02T00:00:00"/>
    <x v="2"/>
    <x v="8"/>
    <m/>
    <s v=""/>
    <s v=""/>
    <m/>
    <x v="3"/>
    <s v="Accueil nouvel arrivant"/>
    <m/>
    <m/>
    <m/>
    <m/>
    <m/>
    <m/>
    <m/>
    <m/>
    <m/>
    <m/>
    <m/>
    <m/>
    <m/>
    <m/>
    <m/>
    <m/>
    <m/>
    <m/>
    <m/>
    <m/>
    <m/>
    <m/>
    <m/>
    <m/>
    <m/>
    <m/>
    <m/>
    <m/>
    <m/>
    <m/>
    <m/>
    <m/>
    <m/>
    <m/>
    <m/>
    <m/>
    <m/>
    <m/>
    <m/>
    <m/>
    <m/>
    <m/>
  </r>
  <r>
    <s v="DRH-IM-12"/>
    <m/>
    <m/>
    <x v="0"/>
    <s v="DRH-IM-121"/>
    <s v="DT PH MED 014"/>
    <e v="#N/A"/>
    <m/>
    <m/>
    <s v="Préparer la venue d’un nouveau membre du personnel "/>
    <m/>
    <x v="1"/>
    <x v="1"/>
    <m/>
    <x v="0"/>
    <m/>
    <m/>
    <m/>
    <m/>
    <x v="3"/>
    <x v="1"/>
    <m/>
    <m/>
    <m/>
    <m/>
    <m/>
    <m/>
    <m/>
    <m/>
    <m/>
    <m/>
    <d v="2008-09-18T00:00:00"/>
    <x v="12"/>
    <x v="3"/>
    <m/>
    <s v=""/>
    <s v=""/>
    <m/>
    <x v="3"/>
    <s v="Accueil nouvel arrivant"/>
    <m/>
    <m/>
    <m/>
    <m/>
    <m/>
    <m/>
    <m/>
    <m/>
    <m/>
    <m/>
    <m/>
    <m/>
    <m/>
    <m/>
    <m/>
    <m/>
    <m/>
    <m/>
    <m/>
    <m/>
    <m/>
    <m/>
    <m/>
    <m/>
    <m/>
    <m/>
    <m/>
    <m/>
    <m/>
    <m/>
    <m/>
    <m/>
    <m/>
    <m/>
    <m/>
    <m/>
    <m/>
    <m/>
    <m/>
    <m/>
    <m/>
    <m/>
  </r>
  <r>
    <s v="DRH-IM-13"/>
    <m/>
    <m/>
    <x v="0"/>
    <s v="DRH-IM-131"/>
    <s v="DT PH MED 016"/>
    <e v="#N/A"/>
    <m/>
    <m/>
    <s v="Attestation de remise des clés"/>
    <m/>
    <x v="1"/>
    <x v="1"/>
    <m/>
    <x v="0"/>
    <m/>
    <m/>
    <m/>
    <m/>
    <x v="3"/>
    <x v="1"/>
    <m/>
    <m/>
    <m/>
    <m/>
    <m/>
    <m/>
    <m/>
    <m/>
    <m/>
    <m/>
    <d v="2008-09-08T00:00:00"/>
    <x v="12"/>
    <x v="3"/>
    <m/>
    <s v=""/>
    <s v=""/>
    <m/>
    <x v="3"/>
    <s v="Accueil nouvel arrivant"/>
    <m/>
    <m/>
    <m/>
    <m/>
    <m/>
    <m/>
    <m/>
    <m/>
    <m/>
    <m/>
    <m/>
    <m/>
    <m/>
    <m/>
    <m/>
    <m/>
    <m/>
    <m/>
    <m/>
    <m/>
    <m/>
    <m/>
    <m/>
    <m/>
    <m/>
    <m/>
    <m/>
    <m/>
    <m/>
    <m/>
    <m/>
    <m/>
    <m/>
    <m/>
    <m/>
    <m/>
    <m/>
    <m/>
    <m/>
    <m/>
    <m/>
    <m/>
  </r>
  <r>
    <s v="DRH-IM-14"/>
    <m/>
    <m/>
    <x v="0"/>
    <s v="DRH-IM-141"/>
    <s v="DT PH MED 017"/>
    <e v="#N/A"/>
    <m/>
    <m/>
    <s v="Bienvenue en stage dans notre maternité"/>
    <m/>
    <x v="1"/>
    <x v="1"/>
    <m/>
    <x v="0"/>
    <m/>
    <m/>
    <m/>
    <m/>
    <x v="3"/>
    <x v="1"/>
    <m/>
    <m/>
    <m/>
    <m/>
    <m/>
    <m/>
    <m/>
    <m/>
    <m/>
    <m/>
    <d v="2008-07-24T00:00:00"/>
    <x v="2"/>
    <x v="3"/>
    <m/>
    <s v=""/>
    <s v=""/>
    <m/>
    <x v="3"/>
    <s v="Accueil nouvel arrivant"/>
    <m/>
    <m/>
    <m/>
    <m/>
    <m/>
    <m/>
    <m/>
    <m/>
    <m/>
    <m/>
    <m/>
    <m/>
    <m/>
    <m/>
    <m/>
    <m/>
    <m/>
    <m/>
    <m/>
    <m/>
    <m/>
    <m/>
    <m/>
    <m/>
    <m/>
    <m/>
    <m/>
    <m/>
    <m/>
    <m/>
    <m/>
    <m/>
    <m/>
    <m/>
    <m/>
    <m/>
    <m/>
    <m/>
    <m/>
    <m/>
    <m/>
    <m/>
  </r>
  <r>
    <s v="DRH-IM-15"/>
    <m/>
    <m/>
    <x v="0"/>
    <s v="DRH-IM-151"/>
    <s v="DT PH MED 018"/>
    <e v="#N/A"/>
    <m/>
    <m/>
    <s v="Rapport sur étudiant en Maternité"/>
    <m/>
    <x v="1"/>
    <x v="1"/>
    <m/>
    <x v="0"/>
    <m/>
    <m/>
    <m/>
    <m/>
    <x v="3"/>
    <x v="1"/>
    <m/>
    <m/>
    <m/>
    <m/>
    <m/>
    <m/>
    <m/>
    <m/>
    <m/>
    <m/>
    <d v="2009-05-20T00:00:00"/>
    <x v="10"/>
    <x v="8"/>
    <m/>
    <s v=""/>
    <s v=""/>
    <m/>
    <x v="3"/>
    <s v="Accueil nouvel arrivant"/>
    <m/>
    <m/>
    <m/>
    <m/>
    <m/>
    <m/>
    <m/>
    <m/>
    <m/>
    <m/>
    <m/>
    <m/>
    <m/>
    <m/>
    <m/>
    <m/>
    <m/>
    <m/>
    <m/>
    <m/>
    <m/>
    <m/>
    <m/>
    <m/>
    <m/>
    <m/>
    <m/>
    <m/>
    <m/>
    <m/>
    <m/>
    <m/>
    <m/>
    <m/>
    <m/>
    <m/>
    <m/>
    <m/>
    <m/>
    <m/>
    <m/>
    <m/>
  </r>
  <r>
    <s v="DRH-IM-16"/>
    <m/>
    <m/>
    <x v="0"/>
    <s v="DRH-IM-161"/>
    <s v="DT PH MED 019"/>
    <e v="#N/A"/>
    <m/>
    <m/>
    <s v="Formulaire de demande de formation DIF (Droit Individuel à la Formation)"/>
    <m/>
    <x v="1"/>
    <x v="1"/>
    <m/>
    <x v="0"/>
    <m/>
    <m/>
    <m/>
    <m/>
    <x v="3"/>
    <x v="1"/>
    <m/>
    <m/>
    <m/>
    <m/>
    <m/>
    <m/>
    <m/>
    <m/>
    <m/>
    <m/>
    <d v="2009-05-20T00:00:00"/>
    <x v="10"/>
    <x v="8"/>
    <m/>
    <s v=""/>
    <s v=""/>
    <m/>
    <x v="3"/>
    <s v="Formation"/>
    <m/>
    <m/>
    <m/>
    <m/>
    <m/>
    <m/>
    <m/>
    <m/>
    <m/>
    <m/>
    <m/>
    <m/>
    <m/>
    <m/>
    <m/>
    <m/>
    <m/>
    <m/>
    <m/>
    <m/>
    <m/>
    <m/>
    <m/>
    <m/>
    <m/>
    <m/>
    <m/>
    <m/>
    <m/>
    <m/>
    <m/>
    <m/>
    <m/>
    <m/>
    <m/>
    <m/>
    <m/>
    <m/>
    <m/>
    <m/>
    <m/>
    <m/>
  </r>
  <r>
    <s v="DRH-IM-17"/>
    <m/>
    <m/>
    <x v="0"/>
    <s v="DRH-IM-171"/>
    <s v="DT PH MED 021"/>
    <e v="#N/A"/>
    <m/>
    <m/>
    <s v="Demande de formation Hors PAUF"/>
    <m/>
    <x v="1"/>
    <x v="1"/>
    <m/>
    <x v="0"/>
    <m/>
    <m/>
    <m/>
    <m/>
    <x v="3"/>
    <x v="0"/>
    <m/>
    <m/>
    <m/>
    <m/>
    <m/>
    <m/>
    <m/>
    <m/>
    <m/>
    <m/>
    <d v="2010-04-27T00:00:00"/>
    <x v="7"/>
    <x v="2"/>
    <m/>
    <s v=""/>
    <s v=""/>
    <m/>
    <x v="3"/>
    <s v="Formation"/>
    <m/>
    <m/>
    <m/>
    <m/>
    <m/>
    <m/>
    <m/>
    <m/>
    <m/>
    <m/>
    <m/>
    <m/>
    <m/>
    <m/>
    <m/>
    <m/>
    <m/>
    <m/>
    <m/>
    <m/>
    <m/>
    <m/>
    <m/>
    <m/>
    <m/>
    <m/>
    <m/>
    <m/>
    <m/>
    <m/>
    <m/>
    <m/>
    <m/>
    <m/>
    <m/>
    <m/>
    <m/>
    <m/>
    <m/>
    <m/>
    <m/>
    <m/>
  </r>
  <r>
    <s v="DRH-IM-17"/>
    <m/>
    <m/>
    <x v="1"/>
    <s v="DRH-IM-172"/>
    <s v="DT PH MED 022"/>
    <e v="#N/A"/>
    <m/>
    <m/>
    <s v="Demande de formation Hors PAUF"/>
    <m/>
    <x v="1"/>
    <x v="1"/>
    <m/>
    <x v="0"/>
    <m/>
    <m/>
    <m/>
    <m/>
    <x v="4"/>
    <x v="1"/>
    <m/>
    <m/>
    <m/>
    <m/>
    <m/>
    <m/>
    <m/>
    <m/>
    <m/>
    <m/>
    <d v="2013-08-05T00:00:00"/>
    <x v="3"/>
    <x v="9"/>
    <m/>
    <s v=""/>
    <s v=""/>
    <m/>
    <x v="3"/>
    <s v="Formation"/>
    <m/>
    <m/>
    <m/>
    <m/>
    <m/>
    <m/>
    <m/>
    <m/>
    <m/>
    <m/>
    <m/>
    <m/>
    <m/>
    <m/>
    <m/>
    <m/>
    <m/>
    <m/>
    <m/>
    <m/>
    <m/>
    <m/>
    <m/>
    <m/>
    <m/>
    <m/>
    <m/>
    <m/>
    <m/>
    <m/>
    <m/>
    <m/>
    <m/>
    <m/>
    <m/>
    <m/>
    <m/>
    <m/>
    <m/>
    <m/>
    <m/>
    <m/>
  </r>
  <r>
    <s v="DRH-IM-18"/>
    <m/>
    <m/>
    <x v="0"/>
    <s v="DRH-IM-181"/>
    <s v="DT PH MED 023"/>
    <e v="#N/A"/>
    <m/>
    <m/>
    <s v="Demande de formation accord salarié-employeur PAUF"/>
    <m/>
    <x v="1"/>
    <x v="1"/>
    <m/>
    <x v="0"/>
    <m/>
    <m/>
    <m/>
    <m/>
    <x v="3"/>
    <x v="1"/>
    <m/>
    <m/>
    <m/>
    <m/>
    <m/>
    <m/>
    <m/>
    <m/>
    <m/>
    <m/>
    <d v="2010-04-27T00:00:00"/>
    <x v="7"/>
    <x v="2"/>
    <m/>
    <s v=""/>
    <s v=""/>
    <m/>
    <x v="3"/>
    <s v="Formation"/>
    <m/>
    <m/>
    <m/>
    <m/>
    <m/>
    <m/>
    <m/>
    <m/>
    <m/>
    <m/>
    <m/>
    <m/>
    <m/>
    <m/>
    <m/>
    <m/>
    <m/>
    <m/>
    <m/>
    <m/>
    <m/>
    <m/>
    <m/>
    <m/>
    <m/>
    <m/>
    <m/>
    <m/>
    <m/>
    <m/>
    <m/>
    <m/>
    <m/>
    <m/>
    <m/>
    <m/>
    <m/>
    <m/>
    <m/>
    <m/>
    <m/>
    <m/>
  </r>
  <r>
    <s v="DRH-IM-19"/>
    <m/>
    <m/>
    <x v="0"/>
    <s v="DRH-IM-191"/>
    <s v="DT PH MED 024"/>
    <e v="#N/A"/>
    <m/>
    <m/>
    <s v="Questionnaire de satisfaction des nouveaux arrivants"/>
    <m/>
    <x v="1"/>
    <x v="1"/>
    <m/>
    <x v="0"/>
    <m/>
    <m/>
    <m/>
    <m/>
    <x v="3"/>
    <x v="1"/>
    <m/>
    <m/>
    <m/>
    <m/>
    <m/>
    <m/>
    <m/>
    <m/>
    <m/>
    <m/>
    <d v="2010-04-27T00:00:00"/>
    <x v="7"/>
    <x v="2"/>
    <m/>
    <s v=""/>
    <s v=""/>
    <m/>
    <x v="3"/>
    <s v="Nouvel arrivant"/>
    <m/>
    <m/>
    <m/>
    <m/>
    <m/>
    <m/>
    <m/>
    <m/>
    <m/>
    <m/>
    <m/>
    <m/>
    <m/>
    <m/>
    <m/>
    <m/>
    <m/>
    <m/>
    <m/>
    <m/>
    <m/>
    <m/>
    <m/>
    <m/>
    <m/>
    <m/>
    <m/>
    <m/>
    <m/>
    <m/>
    <m/>
    <m/>
    <m/>
    <m/>
    <m/>
    <m/>
    <m/>
    <m/>
    <m/>
    <m/>
    <m/>
    <m/>
  </r>
  <r>
    <s v="DRH-IM-20"/>
    <m/>
    <m/>
    <x v="0"/>
    <s v="DRH-IM-201"/>
    <s v="DT PH MED 025"/>
    <e v="#N/A"/>
    <m/>
    <m/>
    <s v="Grille d’évaluation de fin de formation"/>
    <m/>
    <x v="1"/>
    <x v="1"/>
    <m/>
    <x v="0"/>
    <m/>
    <m/>
    <m/>
    <m/>
    <x v="3"/>
    <x v="1"/>
    <m/>
    <m/>
    <m/>
    <m/>
    <m/>
    <m/>
    <m/>
    <m/>
    <m/>
    <m/>
    <d v="2010-04-27T00:00:00"/>
    <x v="7"/>
    <x v="2"/>
    <m/>
    <s v=""/>
    <s v=""/>
    <m/>
    <x v="3"/>
    <s v="Formation"/>
    <m/>
    <m/>
    <m/>
    <m/>
    <m/>
    <m/>
    <m/>
    <m/>
    <m/>
    <m/>
    <m/>
    <m/>
    <m/>
    <m/>
    <m/>
    <m/>
    <m/>
    <m/>
    <m/>
    <m/>
    <m/>
    <m/>
    <m/>
    <m/>
    <m/>
    <m/>
    <m/>
    <m/>
    <m/>
    <m/>
    <m/>
    <m/>
    <m/>
    <m/>
    <m/>
    <m/>
    <m/>
    <m/>
    <m/>
    <m/>
    <m/>
    <m/>
  </r>
  <r>
    <s v="DRH-IM-21"/>
    <m/>
    <m/>
    <x v="0"/>
    <s v="DRH-IM-211"/>
    <s v="DT PH MED 026"/>
    <e v="#N/A"/>
    <m/>
    <m/>
    <s v="Fiche d’étonnement"/>
    <m/>
    <x v="1"/>
    <x v="1"/>
    <m/>
    <x v="0"/>
    <m/>
    <m/>
    <m/>
    <m/>
    <x v="3"/>
    <x v="1"/>
    <m/>
    <m/>
    <m/>
    <m/>
    <m/>
    <m/>
    <m/>
    <m/>
    <m/>
    <m/>
    <d v="2010-04-27T00:00:00"/>
    <x v="7"/>
    <x v="2"/>
    <m/>
    <s v=""/>
    <s v=""/>
    <m/>
    <x v="3"/>
    <s v="Formation"/>
    <m/>
    <m/>
    <m/>
    <m/>
    <m/>
    <m/>
    <m/>
    <m/>
    <m/>
    <m/>
    <m/>
    <m/>
    <m/>
    <m/>
    <m/>
    <m/>
    <m/>
    <m/>
    <m/>
    <m/>
    <m/>
    <m/>
    <m/>
    <m/>
    <m/>
    <m/>
    <m/>
    <m/>
    <m/>
    <m/>
    <m/>
    <m/>
    <m/>
    <m/>
    <m/>
    <m/>
    <m/>
    <m/>
    <m/>
    <m/>
    <m/>
    <m/>
  </r>
  <r>
    <s v="DRH-IM-22"/>
    <m/>
    <m/>
    <x v="0"/>
    <s v="DRH-IM-221"/>
    <s v="DT PH MED 028"/>
    <e v="#N/A"/>
    <m/>
    <m/>
    <s v="GCS_Recap_Demandes de formation"/>
    <m/>
    <x v="1"/>
    <x v="1"/>
    <m/>
    <x v="0"/>
    <m/>
    <m/>
    <m/>
    <m/>
    <x v="3"/>
    <x v="1"/>
    <m/>
    <m/>
    <m/>
    <m/>
    <m/>
    <m/>
    <m/>
    <m/>
    <m/>
    <m/>
    <d v="2013-08-05T00:00:00"/>
    <x v="3"/>
    <x v="9"/>
    <m/>
    <s v=""/>
    <s v=""/>
    <m/>
    <x v="3"/>
    <s v="Formation"/>
    <m/>
    <m/>
    <m/>
    <m/>
    <m/>
    <m/>
    <m/>
    <m/>
    <m/>
    <m/>
    <m/>
    <m/>
    <m/>
    <m/>
    <m/>
    <m/>
    <m/>
    <m/>
    <m/>
    <m/>
    <m/>
    <m/>
    <m/>
    <m/>
    <m/>
    <m/>
    <m/>
    <m/>
    <m/>
    <m/>
    <m/>
    <m/>
    <m/>
    <m/>
    <m/>
    <m/>
    <m/>
    <m/>
    <m/>
    <m/>
    <m/>
    <m/>
  </r>
  <r>
    <s v="DRH-IM-23"/>
    <m/>
    <m/>
    <x v="0"/>
    <s v="DRH-IM-231"/>
    <s v="DT PH MED 029"/>
    <e v="#N/A"/>
    <m/>
    <m/>
    <s v=" feuille de présence ASH - BOP"/>
    <m/>
    <x v="1"/>
    <x v="1"/>
    <m/>
    <x v="0"/>
    <m/>
    <s v="D. CHARPENTIER"/>
    <m/>
    <m/>
    <x v="3"/>
    <x v="1"/>
    <m/>
    <s v="S. BENTZ"/>
    <d v="2012-09-14T00:00:00"/>
    <m/>
    <m/>
    <s v="S. BENTZ"/>
    <d v="2012-09-14T00:00:00"/>
    <m/>
    <m/>
    <m/>
    <d v="2013-08-05T00:00:00"/>
    <x v="3"/>
    <x v="9"/>
    <m/>
    <s v=""/>
    <s v=""/>
    <m/>
    <x v="3"/>
    <s v="Gestion des effectifs"/>
    <m/>
    <m/>
    <m/>
    <m/>
    <m/>
    <m/>
    <m/>
    <m/>
    <m/>
    <m/>
    <m/>
    <m/>
    <m/>
    <m/>
    <m/>
    <m/>
    <m/>
    <m/>
    <m/>
    <m/>
    <m/>
    <m/>
    <m/>
    <m/>
    <m/>
    <m/>
    <m/>
    <m/>
    <m/>
    <m/>
    <m/>
    <m/>
    <m/>
    <m/>
    <m/>
    <m/>
    <m/>
    <m/>
    <m/>
    <m/>
    <m/>
    <m/>
  </r>
  <r>
    <s v="ADM-DRH-IM-24"/>
    <m/>
    <m/>
    <x v="11"/>
    <m/>
    <m/>
    <m/>
    <m/>
    <m/>
    <s v="Entretien d'évaluationd des nouveaux arrivants"/>
    <m/>
    <x v="0"/>
    <x v="0"/>
    <m/>
    <x v="0"/>
    <m/>
    <s v="D. CHARPENTIER"/>
    <m/>
    <m/>
    <x v="5"/>
    <x v="8"/>
    <m/>
    <m/>
    <m/>
    <m/>
    <m/>
    <m/>
    <m/>
    <m/>
    <m/>
    <m/>
    <m/>
    <x v="9"/>
    <x v="14"/>
    <m/>
    <m/>
    <m/>
    <m/>
    <x v="3"/>
    <s v="Nouvel arrivant"/>
    <m/>
    <m/>
    <m/>
    <m/>
    <m/>
    <m/>
    <m/>
    <m/>
    <m/>
    <m/>
    <m/>
    <m/>
    <m/>
    <m/>
    <m/>
    <m/>
    <m/>
    <m/>
    <m/>
    <m/>
    <m/>
    <m/>
    <m/>
    <m/>
    <m/>
    <m/>
    <m/>
    <m/>
    <m/>
    <m/>
    <m/>
    <m/>
    <m/>
    <m/>
    <m/>
    <m/>
    <m/>
    <m/>
    <m/>
    <m/>
    <m/>
    <m/>
  </r>
  <r>
    <s v="ADM-DRH-IM-25"/>
    <m/>
    <m/>
    <x v="0"/>
    <s v="ADM-DRH-IM-251"/>
    <s v="DT PH MED 0210"/>
    <e v="#N/A"/>
    <m/>
    <m/>
    <s v="Questionnaire de satisfaction de la journée des nouveaux arrivants"/>
    <m/>
    <x v="1"/>
    <x v="1"/>
    <m/>
    <x v="0"/>
    <m/>
    <m/>
    <m/>
    <m/>
    <x v="3"/>
    <x v="1"/>
    <m/>
    <m/>
    <m/>
    <m/>
    <m/>
    <m/>
    <m/>
    <m/>
    <m/>
    <m/>
    <d v="2013-08-05T00:00:00"/>
    <x v="3"/>
    <x v="9"/>
    <m/>
    <s v=""/>
    <s v=""/>
    <m/>
    <x v="3"/>
    <s v="Nouvel arrivant"/>
    <m/>
    <m/>
    <m/>
    <m/>
    <m/>
    <m/>
    <m/>
    <m/>
    <m/>
    <m/>
    <m/>
    <m/>
    <m/>
    <m/>
    <m/>
    <m/>
    <m/>
    <m/>
    <m/>
    <m/>
    <m/>
    <m/>
    <m/>
    <m/>
    <m/>
    <m/>
    <m/>
    <m/>
    <m/>
    <m/>
    <m/>
    <m/>
    <m/>
    <m/>
    <m/>
    <m/>
    <m/>
    <m/>
    <m/>
    <m/>
    <m/>
    <m/>
  </r>
  <r>
    <s v="ADM-DRH-IM-26"/>
    <m/>
    <m/>
    <x v="0"/>
    <s v="ADM-DRH-IM-261"/>
    <s v="DT PH MED 0211"/>
    <e v="#N/A"/>
    <m/>
    <m/>
    <s v="Organigramme service comptabilité ADSO"/>
    <d v="2013-09-01T00:00:00"/>
    <x v="4"/>
    <x v="4"/>
    <s v="A. LEBERRURIER"/>
    <x v="0"/>
    <m/>
    <s v="V. ROESCH"/>
    <m/>
    <m/>
    <x v="3"/>
    <x v="1"/>
    <m/>
    <s v="A. LEBERRURIER"/>
    <d v="2013-09-01T00:00:00"/>
    <m/>
    <m/>
    <s v="A. LEBERRURIER"/>
    <d v="2013-09-01T00:00:00"/>
    <m/>
    <s v="A. LEBERRURIER"/>
    <d v="2013-09-01T00:00:00"/>
    <d v="2013-09-26T00:00:00"/>
    <x v="12"/>
    <x v="9"/>
    <m/>
    <s v=""/>
    <s v=""/>
    <m/>
    <x v="12"/>
    <s v="Responsabilité"/>
    <s v="Organigramme"/>
    <m/>
    <m/>
    <m/>
    <m/>
    <m/>
    <m/>
    <m/>
    <m/>
    <m/>
    <m/>
    <m/>
    <m/>
    <m/>
    <m/>
    <m/>
    <m/>
    <m/>
    <m/>
    <m/>
    <m/>
    <m/>
    <m/>
    <m/>
    <m/>
    <m/>
    <m/>
    <m/>
    <m/>
    <m/>
    <m/>
    <m/>
    <m/>
    <m/>
    <m/>
    <m/>
    <m/>
    <m/>
    <m/>
    <m/>
    <m/>
    <m/>
  </r>
  <r>
    <s v="ADM-DRH-IM-27"/>
    <m/>
    <m/>
    <x v="0"/>
    <s v="ADM-DRH-IM-271"/>
    <m/>
    <m/>
    <m/>
    <m/>
    <s v="Organigramme Qualité et Gestion des risques"/>
    <d v="2013-10-28T00:00:00"/>
    <x v="9"/>
    <x v="4"/>
    <s v="C. DEAU"/>
    <x v="2"/>
    <d v="2013-10-28T00:00:00"/>
    <s v="V. ROESCH"/>
    <m/>
    <m/>
    <x v="0"/>
    <x v="0"/>
    <m/>
    <s v="C. DEAU"/>
    <d v="2013-10-29T00:00:00"/>
    <m/>
    <m/>
    <s v="C. DEAU"/>
    <d v="2013-10-29T00:00:00"/>
    <m/>
    <s v="C. DEAU"/>
    <d v="2013-10-29T00:00:00"/>
    <d v="2013-11-08T00:00:00"/>
    <x v="5"/>
    <x v="9"/>
    <m/>
    <m/>
    <m/>
    <m/>
    <x v="12"/>
    <s v="Responsabilité"/>
    <s v="Organigramme"/>
    <m/>
    <m/>
    <m/>
    <m/>
    <m/>
    <m/>
    <m/>
    <m/>
    <m/>
    <m/>
    <m/>
    <m/>
    <m/>
    <m/>
    <m/>
    <m/>
    <m/>
    <m/>
    <m/>
    <m/>
    <m/>
    <m/>
    <m/>
    <m/>
    <m/>
    <m/>
    <m/>
    <m/>
    <m/>
    <m/>
    <m/>
    <m/>
    <m/>
    <m/>
    <m/>
    <m/>
    <m/>
    <m/>
    <m/>
    <m/>
    <m/>
  </r>
  <r>
    <s v="ADM-DRH-IM-27"/>
    <m/>
    <m/>
    <x v="1"/>
    <s v="ADM-DRH-IM-272"/>
    <m/>
    <m/>
    <m/>
    <m/>
    <s v="Organigramme Qualité et Gestion des risques"/>
    <d v="2013-11-14T00:00:00"/>
    <x v="11"/>
    <x v="4"/>
    <s v="C. DEAU"/>
    <x v="2"/>
    <d v="2013-11-14T00:00:00"/>
    <s v="V. ROESCH"/>
    <n v="0"/>
    <m/>
    <x v="1"/>
    <x v="1"/>
    <m/>
    <s v="C. DEAU"/>
    <d v="2013-11-14T00:00:00"/>
    <m/>
    <m/>
    <s v="C. DEAU"/>
    <d v="2013-11-14T00:00:00"/>
    <m/>
    <s v="C. DEAU"/>
    <d v="2013-11-14T00:00:00"/>
    <d v="2013-11-15T00:00:00"/>
    <x v="5"/>
    <x v="9"/>
    <m/>
    <m/>
    <m/>
    <m/>
    <x v="12"/>
    <s v="Responsabilité"/>
    <s v="Organigramme"/>
    <m/>
    <m/>
    <m/>
    <m/>
    <m/>
    <m/>
    <m/>
    <m/>
    <m/>
    <m/>
    <m/>
    <m/>
    <m/>
    <m/>
    <m/>
    <m/>
    <m/>
    <m/>
    <m/>
    <m/>
    <m/>
    <m/>
    <m/>
    <m/>
    <m/>
    <m/>
    <m/>
    <m/>
    <m/>
    <m/>
    <m/>
    <m/>
    <m/>
    <m/>
    <m/>
    <m/>
    <m/>
    <m/>
    <m/>
    <m/>
    <m/>
  </r>
  <r>
    <s v="DRH-FP-01"/>
    <m/>
    <m/>
    <x v="0"/>
    <s v="DRH-FP-011"/>
    <s v="DT PH MED 0212"/>
    <e v="#N/A"/>
    <m/>
    <m/>
    <s v="Infirmière Chef de l'unité Ambulatoire"/>
    <m/>
    <x v="1"/>
    <x v="1"/>
    <m/>
    <x v="0"/>
    <m/>
    <m/>
    <m/>
    <m/>
    <x v="3"/>
    <x v="1"/>
    <m/>
    <m/>
    <m/>
    <m/>
    <m/>
    <m/>
    <m/>
    <m/>
    <m/>
    <m/>
    <d v="2003-09-08T00:00:00"/>
    <x v="12"/>
    <x v="5"/>
    <m/>
    <s v=""/>
    <s v=""/>
    <m/>
    <x v="3"/>
    <s v="Fiche de poste"/>
    <m/>
    <m/>
    <m/>
    <m/>
    <m/>
    <m/>
    <m/>
    <m/>
    <m/>
    <m/>
    <m/>
    <m/>
    <m/>
    <m/>
    <m/>
    <m/>
    <m/>
    <m/>
    <m/>
    <m/>
    <m/>
    <m/>
    <m/>
    <m/>
    <m/>
    <m/>
    <m/>
    <m/>
    <m/>
    <m/>
    <m/>
    <m/>
    <m/>
    <m/>
    <m/>
    <m/>
    <m/>
    <m/>
    <m/>
    <m/>
    <m/>
    <m/>
  </r>
  <r>
    <s v="DRH-FP-01"/>
    <m/>
    <m/>
    <x v="1"/>
    <s v="DRH-FP-012"/>
    <s v="DT PH MED 0213"/>
    <e v="#N/A"/>
    <m/>
    <m/>
    <s v="Infirmière Chef de l'unité Ambulatoire"/>
    <m/>
    <x v="1"/>
    <x v="1"/>
    <m/>
    <x v="0"/>
    <m/>
    <m/>
    <m/>
    <m/>
    <x v="4"/>
    <x v="3"/>
    <m/>
    <s v="D. STUDLER"/>
    <d v="2011-03-15T00:00:00"/>
    <m/>
    <m/>
    <s v="SD"/>
    <m/>
    <m/>
    <m/>
    <m/>
    <m/>
    <x v="14"/>
    <x v="11"/>
    <m/>
    <s v=""/>
    <s v=""/>
    <m/>
    <x v="3"/>
    <s v="Fiche de poste"/>
    <m/>
    <m/>
    <m/>
    <m/>
    <m/>
    <m/>
    <m/>
    <m/>
    <m/>
    <m/>
    <m/>
    <m/>
    <m/>
    <m/>
    <m/>
    <m/>
    <m/>
    <m/>
    <m/>
    <m/>
    <m/>
    <m/>
    <m/>
    <m/>
    <m/>
    <m/>
    <m/>
    <m/>
    <m/>
    <m/>
    <m/>
    <m/>
    <m/>
    <m/>
    <m/>
    <m/>
    <m/>
    <m/>
    <m/>
    <m/>
    <m/>
    <m/>
  </r>
  <r>
    <s v="DRH-FP-02"/>
    <m/>
    <m/>
    <x v="0"/>
    <s v="DRH-FP-021"/>
    <s v="DT PH MED 0214"/>
    <e v="#N/A"/>
    <m/>
    <m/>
    <s v="Infirmière de l'unité Ambulatoire"/>
    <m/>
    <x v="1"/>
    <x v="1"/>
    <m/>
    <x v="0"/>
    <m/>
    <m/>
    <m/>
    <m/>
    <x v="3"/>
    <x v="1"/>
    <m/>
    <m/>
    <m/>
    <m/>
    <m/>
    <m/>
    <m/>
    <m/>
    <m/>
    <m/>
    <d v="2003-09-16T00:00:00"/>
    <x v="12"/>
    <x v="5"/>
    <m/>
    <s v=""/>
    <s v=""/>
    <m/>
    <x v="3"/>
    <s v="Fiche de poste"/>
    <m/>
    <m/>
    <m/>
    <m/>
    <m/>
    <m/>
    <m/>
    <m/>
    <m/>
    <m/>
    <m/>
    <m/>
    <m/>
    <m/>
    <m/>
    <m/>
    <m/>
    <m/>
    <m/>
    <m/>
    <m/>
    <m/>
    <m/>
    <m/>
    <m/>
    <m/>
    <m/>
    <m/>
    <m/>
    <m/>
    <m/>
    <m/>
    <m/>
    <m/>
    <m/>
    <m/>
    <m/>
    <m/>
    <m/>
    <m/>
    <m/>
    <m/>
  </r>
  <r>
    <s v="DRH-FP-02"/>
    <m/>
    <m/>
    <x v="1"/>
    <s v="DRH-FP-022"/>
    <s v="DT PH MED 0215"/>
    <e v="#N/A"/>
    <m/>
    <m/>
    <s v="Infirmière de l'unité Ambulatoire"/>
    <m/>
    <x v="1"/>
    <x v="1"/>
    <m/>
    <x v="0"/>
    <m/>
    <m/>
    <m/>
    <m/>
    <x v="4"/>
    <x v="3"/>
    <m/>
    <s v="D. STUDLER"/>
    <d v="2011-05-12T00:00:00"/>
    <m/>
    <m/>
    <s v="SD"/>
    <m/>
    <m/>
    <m/>
    <m/>
    <m/>
    <x v="14"/>
    <x v="11"/>
    <m/>
    <s v=""/>
    <s v=""/>
    <m/>
    <x v="3"/>
    <s v="Fiche de poste"/>
    <m/>
    <m/>
    <m/>
    <m/>
    <m/>
    <m/>
    <m/>
    <m/>
    <m/>
    <m/>
    <m/>
    <m/>
    <m/>
    <m/>
    <m/>
    <m/>
    <m/>
    <m/>
    <m/>
    <m/>
    <m/>
    <m/>
    <m/>
    <m/>
    <m/>
    <m/>
    <m/>
    <m/>
    <m/>
    <m/>
    <m/>
    <m/>
    <m/>
    <m/>
    <m/>
    <m/>
    <m/>
    <m/>
    <m/>
    <m/>
    <m/>
    <m/>
  </r>
  <r>
    <s v="DRH-FP-03"/>
    <m/>
    <m/>
    <x v="0"/>
    <s v="DRH-FP-031"/>
    <s v="DT PH MED 0216"/>
    <e v="#N/A"/>
    <m/>
    <m/>
    <s v="Infirmière Chef de l'unité de Chirurgie"/>
    <m/>
    <x v="1"/>
    <x v="1"/>
    <m/>
    <x v="0"/>
    <m/>
    <m/>
    <m/>
    <m/>
    <x v="3"/>
    <x v="1"/>
    <m/>
    <m/>
    <m/>
    <m/>
    <m/>
    <m/>
    <m/>
    <m/>
    <m/>
    <m/>
    <d v="2003-09-08T00:00:00"/>
    <x v="12"/>
    <x v="5"/>
    <m/>
    <s v=""/>
    <s v=""/>
    <m/>
    <x v="3"/>
    <s v="Fiche de poste"/>
    <m/>
    <m/>
    <m/>
    <m/>
    <m/>
    <m/>
    <m/>
    <m/>
    <m/>
    <m/>
    <m/>
    <m/>
    <m/>
    <m/>
    <m/>
    <m/>
    <m/>
    <m/>
    <m/>
    <m/>
    <m/>
    <m/>
    <m/>
    <m/>
    <m/>
    <m/>
    <m/>
    <m/>
    <m/>
    <m/>
    <m/>
    <m/>
    <m/>
    <m/>
    <m/>
    <m/>
    <m/>
    <m/>
    <m/>
    <m/>
    <m/>
    <m/>
  </r>
  <r>
    <s v="DRH-FP-04"/>
    <m/>
    <m/>
    <x v="0"/>
    <s v="DRH-FP-041"/>
    <s v="DT PH MED 0217"/>
    <e v="#N/A"/>
    <m/>
    <m/>
    <s v="Infirmière Chef de Nuit"/>
    <m/>
    <x v="1"/>
    <x v="1"/>
    <m/>
    <x v="0"/>
    <m/>
    <m/>
    <m/>
    <m/>
    <x v="3"/>
    <x v="1"/>
    <m/>
    <m/>
    <m/>
    <m/>
    <m/>
    <m/>
    <m/>
    <m/>
    <m/>
    <m/>
    <d v="2005-06-30T00:00:00"/>
    <x v="4"/>
    <x v="17"/>
    <m/>
    <s v=""/>
    <s v=""/>
    <m/>
    <x v="3"/>
    <s v="Fiche de poste"/>
    <m/>
    <m/>
    <m/>
    <m/>
    <m/>
    <m/>
    <m/>
    <m/>
    <m/>
    <m/>
    <m/>
    <m/>
    <m/>
    <m/>
    <m/>
    <m/>
    <m/>
    <m/>
    <m/>
    <m/>
    <m/>
    <m/>
    <m/>
    <m/>
    <m/>
    <m/>
    <m/>
    <m/>
    <m/>
    <m/>
    <m/>
    <m/>
    <m/>
    <m/>
    <m/>
    <m/>
    <m/>
    <m/>
    <m/>
    <m/>
    <m/>
    <m/>
  </r>
  <r>
    <s v="DRH-FP-05"/>
    <m/>
    <m/>
    <x v="0"/>
    <s v="DRH-FP-051"/>
    <s v="DT PH MED 031"/>
    <e v="#N/A"/>
    <m/>
    <m/>
    <s v="Coordinatrice des Soins en Charge de la Qualité - CoSAQ "/>
    <m/>
    <x v="0"/>
    <x v="0"/>
    <m/>
    <x v="0"/>
    <m/>
    <m/>
    <m/>
    <m/>
    <x v="5"/>
    <x v="0"/>
    <m/>
    <m/>
    <m/>
    <m/>
    <m/>
    <m/>
    <m/>
    <m/>
    <m/>
    <m/>
    <m/>
    <x v="9"/>
    <x v="14"/>
    <m/>
    <m/>
    <m/>
    <m/>
    <x v="3"/>
    <s v="Fiche de poste"/>
    <m/>
    <m/>
    <m/>
    <m/>
    <m/>
    <m/>
    <m/>
    <m/>
    <m/>
    <m/>
    <m/>
    <m/>
    <m/>
    <m/>
    <m/>
    <m/>
    <m/>
    <m/>
    <m/>
    <m/>
    <m/>
    <m/>
    <m/>
    <m/>
    <m/>
    <m/>
    <m/>
    <m/>
    <m/>
    <m/>
    <m/>
    <m/>
    <m/>
    <m/>
    <m/>
    <m/>
    <m/>
    <m/>
    <m/>
    <m/>
    <m/>
    <m/>
  </r>
  <r>
    <s v="DRH-FP-05"/>
    <m/>
    <m/>
    <x v="1"/>
    <s v="DRH-FP-052"/>
    <s v="DT PH MED 031"/>
    <e v="#N/A"/>
    <m/>
    <m/>
    <s v="Coordinatrice des Soins en Charge de la Qualité - CoSAQ "/>
    <m/>
    <x v="1"/>
    <x v="1"/>
    <m/>
    <x v="0"/>
    <m/>
    <m/>
    <m/>
    <m/>
    <x v="4"/>
    <x v="1"/>
    <m/>
    <m/>
    <m/>
    <m/>
    <m/>
    <m/>
    <m/>
    <m/>
    <m/>
    <m/>
    <d v="2011-04-06T00:00:00"/>
    <x v="7"/>
    <x v="1"/>
    <m/>
    <s v=""/>
    <s v=""/>
    <m/>
    <x v="3"/>
    <s v="Fiche de poste"/>
    <m/>
    <m/>
    <m/>
    <m/>
    <m/>
    <m/>
    <m/>
    <m/>
    <m/>
    <m/>
    <m/>
    <m/>
    <m/>
    <m/>
    <m/>
    <m/>
    <m/>
    <m/>
    <m/>
    <m/>
    <m/>
    <m/>
    <m/>
    <m/>
    <m/>
    <m/>
    <m/>
    <m/>
    <m/>
    <m/>
    <m/>
    <m/>
    <m/>
    <m/>
    <m/>
    <m/>
    <m/>
    <m/>
    <m/>
    <m/>
    <m/>
    <m/>
  </r>
  <r>
    <s v="DRH-FP-06"/>
    <m/>
    <m/>
    <x v="0"/>
    <s v="DRH-FP-061"/>
    <s v="DT PH MED 032"/>
    <e v="#N/A"/>
    <m/>
    <m/>
    <s v="Infirmière Chef de l'USC "/>
    <m/>
    <x v="0"/>
    <x v="0"/>
    <m/>
    <x v="0"/>
    <m/>
    <m/>
    <m/>
    <m/>
    <x v="5"/>
    <x v="0"/>
    <m/>
    <m/>
    <m/>
    <m/>
    <m/>
    <m/>
    <m/>
    <m/>
    <m/>
    <m/>
    <m/>
    <x v="9"/>
    <x v="14"/>
    <m/>
    <m/>
    <m/>
    <m/>
    <x v="3"/>
    <s v="Fiche de poste"/>
    <m/>
    <m/>
    <m/>
    <m/>
    <m/>
    <m/>
    <m/>
    <m/>
    <m/>
    <m/>
    <m/>
    <m/>
    <m/>
    <m/>
    <m/>
    <m/>
    <m/>
    <m/>
    <m/>
    <m/>
    <m/>
    <m/>
    <m/>
    <m/>
    <m/>
    <m/>
    <m/>
    <m/>
    <m/>
    <m/>
    <m/>
    <m/>
    <m/>
    <m/>
    <m/>
    <m/>
    <m/>
    <m/>
    <m/>
    <m/>
    <m/>
    <m/>
  </r>
  <r>
    <s v="DRH-FP-06"/>
    <m/>
    <m/>
    <x v="1"/>
    <s v="DRH-FP-062"/>
    <s v="DT PH MED 032"/>
    <e v="#N/A"/>
    <m/>
    <m/>
    <s v="Infirmière Chef de l'USC "/>
    <m/>
    <x v="1"/>
    <x v="1"/>
    <m/>
    <x v="0"/>
    <m/>
    <m/>
    <m/>
    <m/>
    <x v="4"/>
    <x v="1"/>
    <m/>
    <m/>
    <m/>
    <m/>
    <m/>
    <m/>
    <m/>
    <m/>
    <m/>
    <m/>
    <d v="2008-09-29T00:00:00"/>
    <x v="12"/>
    <x v="3"/>
    <m/>
    <s v=""/>
    <s v=""/>
    <m/>
    <x v="3"/>
    <s v="Fiche de poste"/>
    <m/>
    <m/>
    <m/>
    <m/>
    <m/>
    <m/>
    <m/>
    <m/>
    <m/>
    <m/>
    <m/>
    <m/>
    <m/>
    <m/>
    <m/>
    <m/>
    <m/>
    <m/>
    <m/>
    <m/>
    <m/>
    <m/>
    <m/>
    <m/>
    <m/>
    <m/>
    <m/>
    <m/>
    <m/>
    <m/>
    <m/>
    <m/>
    <m/>
    <m/>
    <m/>
    <m/>
    <m/>
    <m/>
    <m/>
    <m/>
    <m/>
    <m/>
  </r>
  <r>
    <s v="ADM-DRH-FP-07"/>
    <m/>
    <m/>
    <x v="0"/>
    <s v="ADM-DRH-FP-071"/>
    <s v="DT PH MED 032"/>
    <e v="#N/A"/>
    <m/>
    <m/>
    <s v="Infirmière de l'USC "/>
    <m/>
    <x v="0"/>
    <x v="0"/>
    <m/>
    <x v="0"/>
    <m/>
    <m/>
    <m/>
    <m/>
    <x v="5"/>
    <x v="0"/>
    <m/>
    <m/>
    <m/>
    <m/>
    <m/>
    <m/>
    <m/>
    <m/>
    <m/>
    <m/>
    <m/>
    <x v="9"/>
    <x v="14"/>
    <m/>
    <m/>
    <m/>
    <m/>
    <x v="3"/>
    <s v="Fiche de poste"/>
    <m/>
    <m/>
    <m/>
    <m/>
    <m/>
    <m/>
    <m/>
    <m/>
    <m/>
    <m/>
    <m/>
    <m/>
    <m/>
    <m/>
    <m/>
    <m/>
    <m/>
    <m/>
    <m/>
    <m/>
    <m/>
    <m/>
    <m/>
    <m/>
    <m/>
    <m/>
    <m/>
    <m/>
    <m/>
    <m/>
    <m/>
    <m/>
    <m/>
    <m/>
    <m/>
    <m/>
    <m/>
    <m/>
    <m/>
    <m/>
    <m/>
    <m/>
  </r>
  <r>
    <s v="ADM-DRH-FP-07"/>
    <m/>
    <m/>
    <x v="1"/>
    <s v="ADM-DRH-FP-072"/>
    <s v="DT PH MED 032"/>
    <e v="#N/A"/>
    <m/>
    <m/>
    <s v="Infirmière de l'USC "/>
    <m/>
    <x v="0"/>
    <x v="0"/>
    <m/>
    <x v="0"/>
    <m/>
    <m/>
    <m/>
    <m/>
    <x v="5"/>
    <x v="1"/>
    <m/>
    <m/>
    <m/>
    <m/>
    <m/>
    <m/>
    <m/>
    <m/>
    <m/>
    <m/>
    <m/>
    <x v="9"/>
    <x v="14"/>
    <m/>
    <m/>
    <m/>
    <m/>
    <x v="3"/>
    <s v="Fiche de poste"/>
    <m/>
    <m/>
    <m/>
    <m/>
    <m/>
    <m/>
    <m/>
    <m/>
    <m/>
    <m/>
    <m/>
    <m/>
    <m/>
    <m/>
    <m/>
    <m/>
    <m/>
    <m/>
    <m/>
    <m/>
    <m/>
    <m/>
    <m/>
    <m/>
    <m/>
    <m/>
    <m/>
    <m/>
    <m/>
    <m/>
    <m/>
    <m/>
    <m/>
    <m/>
    <m/>
    <m/>
    <m/>
    <m/>
    <m/>
    <m/>
    <m/>
    <m/>
  </r>
  <r>
    <s v="ADM-DRH-FP-07"/>
    <m/>
    <m/>
    <x v="2"/>
    <s v="ADM-DRH-FP-073"/>
    <s v="DT PH MED 032"/>
    <e v="#N/A"/>
    <m/>
    <m/>
    <s v="Infirmière de l'USC "/>
    <d v="2013-02-01T00:00:00"/>
    <x v="6"/>
    <x v="4"/>
    <s v="C. VIX"/>
    <x v="0"/>
    <m/>
    <s v="V. ROESCH"/>
    <m/>
    <m/>
    <x v="4"/>
    <x v="3"/>
    <m/>
    <s v="C. VIX"/>
    <d v="2013-05-23T00:00:00"/>
    <m/>
    <m/>
    <s v="S. DEROUET_x000a_23/05/2013"/>
    <m/>
    <m/>
    <m/>
    <m/>
    <m/>
    <x v="14"/>
    <x v="11"/>
    <m/>
    <s v=""/>
    <s v=""/>
    <m/>
    <x v="3"/>
    <s v="Fiche de poste"/>
    <m/>
    <m/>
    <m/>
    <m/>
    <m/>
    <m/>
    <m/>
    <m/>
    <m/>
    <m/>
    <m/>
    <m/>
    <m/>
    <m/>
    <m/>
    <m/>
    <m/>
    <m/>
    <m/>
    <m/>
    <m/>
    <m/>
    <m/>
    <m/>
    <m/>
    <m/>
    <m/>
    <m/>
    <m/>
    <m/>
    <m/>
    <m/>
    <m/>
    <m/>
    <m/>
    <m/>
    <m/>
    <m/>
    <m/>
    <m/>
    <m/>
    <m/>
  </r>
  <r>
    <s v="DRH-FP-08"/>
    <m/>
    <m/>
    <x v="0"/>
    <s v="DRH-FP-081"/>
    <s v="DT PH MED 041"/>
    <e v="#N/A"/>
    <m/>
    <m/>
    <s v="Infirmière diplômée d'Etat ou IBODE en Endoscopie "/>
    <m/>
    <x v="0"/>
    <x v="0"/>
    <m/>
    <x v="0"/>
    <m/>
    <m/>
    <m/>
    <m/>
    <x v="5"/>
    <x v="0"/>
    <m/>
    <m/>
    <m/>
    <m/>
    <m/>
    <m/>
    <m/>
    <m/>
    <m/>
    <m/>
    <m/>
    <x v="9"/>
    <x v="14"/>
    <m/>
    <m/>
    <m/>
    <m/>
    <x v="3"/>
    <s v="Fiche de poste"/>
    <m/>
    <m/>
    <m/>
    <m/>
    <m/>
    <m/>
    <m/>
    <m/>
    <m/>
    <m/>
    <m/>
    <m/>
    <m/>
    <m/>
    <m/>
    <m/>
    <m/>
    <m/>
    <m/>
    <m/>
    <m/>
    <m/>
    <m/>
    <m/>
    <m/>
    <m/>
    <m/>
    <m/>
    <m/>
    <m/>
    <m/>
    <m/>
    <m/>
    <m/>
    <m/>
    <m/>
    <m/>
    <m/>
    <m/>
    <m/>
    <m/>
    <m/>
  </r>
  <r>
    <s v="DRH-FP-08"/>
    <m/>
    <m/>
    <x v="1"/>
    <s v="DRH-FP-082"/>
    <s v="DT PH MED 041"/>
    <e v="#N/A"/>
    <m/>
    <m/>
    <s v="Infirmière diplômée d'Etat ou IBODE en Endoscopie "/>
    <m/>
    <x v="1"/>
    <x v="1"/>
    <m/>
    <x v="0"/>
    <m/>
    <m/>
    <m/>
    <m/>
    <x v="4"/>
    <x v="1"/>
    <m/>
    <m/>
    <m/>
    <m/>
    <m/>
    <m/>
    <m/>
    <m/>
    <m/>
    <m/>
    <d v="2006-11-07T00:00:00"/>
    <x v="5"/>
    <x v="13"/>
    <m/>
    <s v=""/>
    <s v=""/>
    <m/>
    <x v="3"/>
    <s v="Fiche de poste"/>
    <m/>
    <m/>
    <m/>
    <m/>
    <m/>
    <m/>
    <m/>
    <m/>
    <m/>
    <m/>
    <m/>
    <m/>
    <m/>
    <m/>
    <m/>
    <m/>
    <m/>
    <m/>
    <m/>
    <m/>
    <m/>
    <m/>
    <m/>
    <m/>
    <m/>
    <m/>
    <m/>
    <m/>
    <m/>
    <m/>
    <m/>
    <m/>
    <m/>
    <m/>
    <m/>
    <m/>
    <m/>
    <m/>
    <m/>
    <m/>
    <m/>
    <m/>
  </r>
  <r>
    <s v="DRH-FP-08"/>
    <m/>
    <m/>
    <x v="2"/>
    <s v="DRH-FP-083"/>
    <s v="DT PH MED 041"/>
    <e v="#N/A"/>
    <m/>
    <m/>
    <s v="Infirmière diplômée d'Etat ou IBODE en Endoscopie "/>
    <m/>
    <x v="1"/>
    <x v="1"/>
    <m/>
    <x v="0"/>
    <m/>
    <m/>
    <m/>
    <m/>
    <x v="4"/>
    <x v="3"/>
    <m/>
    <s v="D. STUDLER"/>
    <d v="2011-05-10T00:00:00"/>
    <m/>
    <m/>
    <s v="D. STUDLER"/>
    <m/>
    <m/>
    <m/>
    <m/>
    <m/>
    <x v="14"/>
    <x v="11"/>
    <m/>
    <s v=""/>
    <s v=""/>
    <m/>
    <x v="3"/>
    <s v="Fiche de poste"/>
    <m/>
    <m/>
    <m/>
    <m/>
    <m/>
    <m/>
    <m/>
    <m/>
    <m/>
    <m/>
    <m/>
    <m/>
    <m/>
    <m/>
    <m/>
    <m/>
    <m/>
    <m/>
    <m/>
    <m/>
    <m/>
    <m/>
    <m/>
    <m/>
    <m/>
    <m/>
    <m/>
    <m/>
    <m/>
    <m/>
    <m/>
    <m/>
    <m/>
    <m/>
    <m/>
    <m/>
    <m/>
    <m/>
    <m/>
    <m/>
    <m/>
    <m/>
  </r>
  <r>
    <s v="DRH-FP-09"/>
    <m/>
    <m/>
    <x v="0"/>
    <s v="DRH-FP-091"/>
    <s v="DT PH MED 051"/>
    <e v="#N/A"/>
    <m/>
    <m/>
    <s v="Infirmière de l'unité de soins de Chirurgie"/>
    <m/>
    <x v="1"/>
    <x v="1"/>
    <m/>
    <x v="0"/>
    <m/>
    <m/>
    <m/>
    <m/>
    <x v="3"/>
    <x v="1"/>
    <m/>
    <m/>
    <m/>
    <m/>
    <m/>
    <m/>
    <m/>
    <m/>
    <m/>
    <m/>
    <d v="2003-09-18T00:00:00"/>
    <x v="12"/>
    <x v="5"/>
    <m/>
    <s v=""/>
    <s v=""/>
    <m/>
    <x v="3"/>
    <s v="Fiche de poste"/>
    <m/>
    <m/>
    <m/>
    <m/>
    <m/>
    <m/>
    <m/>
    <m/>
    <m/>
    <m/>
    <m/>
    <m/>
    <m/>
    <m/>
    <m/>
    <m/>
    <m/>
    <m/>
    <m/>
    <m/>
    <m/>
    <m/>
    <m/>
    <m/>
    <m/>
    <m/>
    <m/>
    <m/>
    <m/>
    <m/>
    <m/>
    <m/>
    <m/>
    <m/>
    <m/>
    <m/>
    <m/>
    <m/>
    <m/>
    <m/>
    <m/>
    <m/>
  </r>
  <r>
    <s v="DRH-FP-10"/>
    <m/>
    <m/>
    <x v="0"/>
    <s v="DRH-FP-101"/>
    <s v="DT PH MED 061"/>
    <e v="#N/A"/>
    <m/>
    <m/>
    <s v="Agent de Stérilisation"/>
    <m/>
    <x v="1"/>
    <x v="1"/>
    <m/>
    <x v="0"/>
    <m/>
    <m/>
    <m/>
    <m/>
    <x v="3"/>
    <x v="0"/>
    <m/>
    <m/>
    <m/>
    <m/>
    <m/>
    <m/>
    <m/>
    <m/>
    <m/>
    <m/>
    <d v="2011-10-24T00:00:00"/>
    <x v="0"/>
    <x v="1"/>
    <m/>
    <s v=""/>
    <s v=""/>
    <m/>
    <x v="3"/>
    <s v="Fiche de poste"/>
    <m/>
    <m/>
    <m/>
    <m/>
    <m/>
    <m/>
    <m/>
    <m/>
    <m/>
    <m/>
    <m/>
    <m/>
    <m/>
    <m/>
    <m/>
    <m/>
    <m/>
    <m/>
    <m/>
    <m/>
    <m/>
    <m/>
    <m/>
    <m/>
    <m/>
    <m/>
    <m/>
    <m/>
    <m/>
    <m/>
    <m/>
    <m/>
    <m/>
    <m/>
    <m/>
    <m/>
    <m/>
    <m/>
    <m/>
    <m/>
    <m/>
    <m/>
  </r>
  <r>
    <s v="DRH-FP-10"/>
    <m/>
    <m/>
    <x v="1"/>
    <s v="DRH-FP-102"/>
    <s v="DT PH MED 061"/>
    <e v="#N/A"/>
    <m/>
    <m/>
    <s v="Agent de Stérilisation"/>
    <m/>
    <x v="0"/>
    <x v="0"/>
    <m/>
    <x v="0"/>
    <m/>
    <m/>
    <m/>
    <m/>
    <x v="5"/>
    <x v="1"/>
    <m/>
    <m/>
    <m/>
    <m/>
    <m/>
    <m/>
    <m/>
    <m/>
    <m/>
    <m/>
    <m/>
    <x v="9"/>
    <x v="14"/>
    <m/>
    <m/>
    <m/>
    <m/>
    <x v="3"/>
    <s v="Fiche de poste"/>
    <m/>
    <m/>
    <m/>
    <m/>
    <m/>
    <m/>
    <m/>
    <m/>
    <m/>
    <m/>
    <m/>
    <m/>
    <m/>
    <m/>
    <m/>
    <m/>
    <m/>
    <m/>
    <m/>
    <m/>
    <m/>
    <m/>
    <m/>
    <m/>
    <m/>
    <m/>
    <m/>
    <m/>
    <m/>
    <m/>
    <m/>
    <m/>
    <m/>
    <m/>
    <m/>
    <m/>
    <m/>
    <m/>
    <m/>
    <m/>
    <m/>
    <m/>
  </r>
  <r>
    <s v="DRH-FP-11"/>
    <m/>
    <m/>
    <x v="0"/>
    <s v="DRH-FP-111"/>
    <s v="DT PH MED 071"/>
    <e v="#N/A"/>
    <m/>
    <m/>
    <s v="Puéricultrice Chef de la Pouponnière"/>
    <m/>
    <x v="1"/>
    <x v="1"/>
    <m/>
    <x v="0"/>
    <m/>
    <m/>
    <m/>
    <m/>
    <x v="3"/>
    <x v="1"/>
    <m/>
    <m/>
    <m/>
    <m/>
    <m/>
    <m/>
    <m/>
    <m/>
    <m/>
    <m/>
    <d v="2003-08-18T00:00:00"/>
    <x v="3"/>
    <x v="5"/>
    <m/>
    <s v=""/>
    <s v=""/>
    <m/>
    <x v="3"/>
    <s v="Fiche de poste"/>
    <m/>
    <m/>
    <m/>
    <m/>
    <m/>
    <m/>
    <m/>
    <m/>
    <m/>
    <m/>
    <m/>
    <m/>
    <m/>
    <m/>
    <m/>
    <m/>
    <m/>
    <m/>
    <m/>
    <m/>
    <m/>
    <m/>
    <m/>
    <m/>
    <m/>
    <m/>
    <m/>
    <m/>
    <m/>
    <m/>
    <m/>
    <m/>
    <m/>
    <m/>
    <m/>
    <m/>
    <m/>
    <m/>
    <m/>
    <m/>
    <m/>
    <m/>
  </r>
  <r>
    <s v="DRH-FP-12"/>
    <m/>
    <m/>
    <x v="0"/>
    <s v="DRH-FP-121"/>
    <s v="DT PH MED 081"/>
    <e v="#N/A"/>
    <m/>
    <m/>
    <s v="Infirmière de jour de l'unité de soins de Gynécologie"/>
    <m/>
    <x v="1"/>
    <x v="1"/>
    <m/>
    <x v="0"/>
    <m/>
    <m/>
    <m/>
    <m/>
    <x v="3"/>
    <x v="1"/>
    <m/>
    <m/>
    <m/>
    <m/>
    <m/>
    <m/>
    <m/>
    <m/>
    <m/>
    <m/>
    <d v="2004-07-28T00:00:00"/>
    <x v="2"/>
    <x v="12"/>
    <m/>
    <s v=""/>
    <s v=""/>
    <m/>
    <x v="3"/>
    <s v="Fiche de poste"/>
    <m/>
    <m/>
    <m/>
    <m/>
    <m/>
    <m/>
    <m/>
    <m/>
    <m/>
    <m/>
    <m/>
    <m/>
    <m/>
    <m/>
    <m/>
    <m/>
    <m/>
    <m/>
    <m/>
    <m/>
    <m/>
    <m/>
    <m/>
    <m/>
    <m/>
    <m/>
    <m/>
    <m/>
    <m/>
    <m/>
    <m/>
    <m/>
    <m/>
    <m/>
    <m/>
    <m/>
    <m/>
    <m/>
    <m/>
    <m/>
    <m/>
    <m/>
  </r>
  <r>
    <s v="DRH-FP-13"/>
    <m/>
    <m/>
    <x v="0"/>
    <s v="DRH-FP-131"/>
    <s v="DT PH MED 082"/>
    <e v="#N/A"/>
    <m/>
    <m/>
    <s v="IDE Chef de Médecine et Gastro-entérologie "/>
    <m/>
    <x v="1"/>
    <x v="1"/>
    <m/>
    <x v="0"/>
    <m/>
    <m/>
    <m/>
    <m/>
    <x v="3"/>
    <x v="1"/>
    <m/>
    <m/>
    <m/>
    <m/>
    <m/>
    <m/>
    <m/>
    <m/>
    <m/>
    <m/>
    <d v="2003-01-31T00:00:00"/>
    <x v="8"/>
    <x v="5"/>
    <m/>
    <s v=""/>
    <s v=""/>
    <m/>
    <x v="3"/>
    <s v="Fiche de poste"/>
    <m/>
    <m/>
    <m/>
    <m/>
    <m/>
    <m/>
    <m/>
    <m/>
    <m/>
    <m/>
    <m/>
    <m/>
    <m/>
    <m/>
    <m/>
    <m/>
    <m/>
    <m/>
    <m/>
    <m/>
    <m/>
    <m/>
    <m/>
    <m/>
    <m/>
    <m/>
    <m/>
    <m/>
    <m/>
    <m/>
    <m/>
    <m/>
    <m/>
    <m/>
    <m/>
    <m/>
    <m/>
    <m/>
    <m/>
    <m/>
    <m/>
    <m/>
  </r>
  <r>
    <s v="DRH-FP-14"/>
    <m/>
    <m/>
    <x v="0"/>
    <s v="DRH-FP-141"/>
    <s v="DT PH MED 083"/>
    <e v="#N/A"/>
    <m/>
    <m/>
    <s v="IDE Chef de Médecine et Diabétologie"/>
    <m/>
    <x v="1"/>
    <x v="1"/>
    <m/>
    <x v="0"/>
    <m/>
    <m/>
    <m/>
    <m/>
    <x v="3"/>
    <x v="1"/>
    <m/>
    <m/>
    <m/>
    <m/>
    <m/>
    <m/>
    <m/>
    <m/>
    <m/>
    <m/>
    <d v="2003-01-16T00:00:00"/>
    <x v="8"/>
    <x v="5"/>
    <m/>
    <s v=""/>
    <s v=""/>
    <m/>
    <x v="3"/>
    <s v="Fiche de poste"/>
    <m/>
    <m/>
    <m/>
    <m/>
    <m/>
    <m/>
    <m/>
    <m/>
    <m/>
    <m/>
    <m/>
    <m/>
    <m/>
    <m/>
    <m/>
    <m/>
    <m/>
    <m/>
    <m/>
    <m/>
    <m/>
    <m/>
    <m/>
    <m/>
    <m/>
    <m/>
    <m/>
    <m/>
    <m/>
    <m/>
    <m/>
    <m/>
    <m/>
    <m/>
    <m/>
    <m/>
    <m/>
    <m/>
    <m/>
    <m/>
    <m/>
    <m/>
  </r>
  <r>
    <s v="DRH-FP-15"/>
    <m/>
    <m/>
    <x v="0"/>
    <s v="DRH-FP-151"/>
    <s v="DT PH MED 091"/>
    <e v="#N/A"/>
    <m/>
    <m/>
    <s v="IDE en Service de Médecine et Diabétologie"/>
    <m/>
    <x v="1"/>
    <x v="1"/>
    <m/>
    <x v="0"/>
    <m/>
    <m/>
    <m/>
    <m/>
    <x v="3"/>
    <x v="1"/>
    <m/>
    <m/>
    <m/>
    <m/>
    <m/>
    <m/>
    <m/>
    <m/>
    <m/>
    <m/>
    <d v="2003-01-16T00:00:00"/>
    <x v="8"/>
    <x v="5"/>
    <d v="2013-06-19T00:00:00"/>
    <s v="juin"/>
    <n v="2013"/>
    <m/>
    <x v="3"/>
    <s v="Fiche de poste"/>
    <m/>
    <m/>
    <m/>
    <m/>
    <m/>
    <m/>
    <m/>
    <m/>
    <m/>
    <m/>
    <m/>
    <m/>
    <m/>
    <m/>
    <m/>
    <m/>
    <m/>
    <m/>
    <m/>
    <m/>
    <m/>
    <m/>
    <m/>
    <m/>
    <m/>
    <m/>
    <m/>
    <m/>
    <m/>
    <m/>
    <m/>
    <m/>
    <m/>
    <m/>
    <m/>
    <m/>
    <m/>
    <m/>
    <m/>
    <m/>
    <m/>
    <m/>
  </r>
  <r>
    <s v="DRH-FP-16"/>
    <m/>
    <m/>
    <x v="0"/>
    <s v="Guide d'utilisation de la feuille de prescription / administration"/>
    <n v="41444"/>
    <s v="juin"/>
    <n v="2013"/>
    <m/>
    <s v="IDE en Service de Médecine et Gastro-entérologie"/>
    <m/>
    <x v="1"/>
    <x v="1"/>
    <m/>
    <x v="0"/>
    <m/>
    <m/>
    <m/>
    <m/>
    <x v="3"/>
    <x v="1"/>
    <m/>
    <m/>
    <m/>
    <m/>
    <m/>
    <m/>
    <m/>
    <m/>
    <m/>
    <m/>
    <d v="2003-01-31T00:00:00"/>
    <x v="8"/>
    <x v="5"/>
    <m/>
    <m/>
    <m/>
    <m/>
    <x v="3"/>
    <s v="Fiche de poste"/>
    <m/>
    <m/>
    <m/>
    <m/>
    <m/>
    <m/>
    <m/>
    <m/>
    <m/>
    <m/>
    <m/>
    <m/>
    <m/>
    <m/>
    <m/>
    <m/>
    <m/>
    <m/>
    <m/>
    <m/>
    <m/>
    <m/>
    <m/>
    <m/>
    <m/>
    <m/>
    <m/>
    <m/>
    <m/>
    <m/>
    <m/>
    <m/>
    <m/>
    <m/>
    <m/>
    <m/>
    <m/>
    <m/>
    <m/>
    <m/>
    <m/>
    <m/>
  </r>
  <r>
    <s v="DRH-FP-17"/>
    <m/>
    <m/>
    <x v="1"/>
    <s v="DRH-FP-172"/>
    <s v="DT PH MED 101"/>
    <e v="#N/A"/>
    <m/>
    <m/>
    <s v="Puéricultrice en secteur d'hospitalisation"/>
    <m/>
    <x v="1"/>
    <x v="1"/>
    <m/>
    <x v="0"/>
    <m/>
    <m/>
    <m/>
    <m/>
    <x v="4"/>
    <x v="1"/>
    <m/>
    <m/>
    <m/>
    <m/>
    <m/>
    <m/>
    <m/>
    <m/>
    <m/>
    <m/>
    <d v="2010-02-02T00:00:00"/>
    <x v="11"/>
    <x v="2"/>
    <m/>
    <s v=""/>
    <s v=""/>
    <m/>
    <x v="3"/>
    <s v="Fiche de poste"/>
    <m/>
    <m/>
    <m/>
    <m/>
    <m/>
    <m/>
    <m/>
    <m/>
    <m/>
    <m/>
    <m/>
    <m/>
    <m/>
    <m/>
    <m/>
    <m/>
    <m/>
    <m/>
    <m/>
    <m/>
    <m/>
    <m/>
    <m/>
    <m/>
    <m/>
    <m/>
    <m/>
    <m/>
    <m/>
    <m/>
    <m/>
    <m/>
    <m/>
    <m/>
    <m/>
    <m/>
    <m/>
    <m/>
    <m/>
    <m/>
    <m/>
    <m/>
  </r>
  <r>
    <s v="DRH-FP-18"/>
    <m/>
    <m/>
    <x v="0"/>
    <s v="DRH-FP-181"/>
    <s v="DT PH MED 121"/>
    <e v="#N/A"/>
    <m/>
    <m/>
    <s v="Agent administratif, chargé du pré-archivage des dossiers médicaux "/>
    <m/>
    <x v="0"/>
    <x v="0"/>
    <m/>
    <x v="0"/>
    <m/>
    <m/>
    <m/>
    <m/>
    <x v="5"/>
    <x v="0"/>
    <m/>
    <m/>
    <m/>
    <m/>
    <m/>
    <m/>
    <m/>
    <m/>
    <m/>
    <m/>
    <m/>
    <x v="9"/>
    <x v="14"/>
    <m/>
    <m/>
    <m/>
    <m/>
    <x v="3"/>
    <s v="Fiche de poste"/>
    <m/>
    <m/>
    <m/>
    <m/>
    <m/>
    <m/>
    <m/>
    <m/>
    <m/>
    <m/>
    <m/>
    <m/>
    <m/>
    <m/>
    <m/>
    <m/>
    <m/>
    <m/>
    <m/>
    <m/>
    <m/>
    <m/>
    <m/>
    <m/>
    <m/>
    <m/>
    <m/>
    <m/>
    <m/>
    <m/>
    <m/>
    <m/>
    <m/>
    <m/>
    <m/>
    <m/>
    <m/>
    <m/>
    <m/>
    <m/>
    <m/>
    <m/>
  </r>
  <r>
    <s v="DRH-FP-18"/>
    <m/>
    <m/>
    <x v="1"/>
    <s v="DRH-FP-182"/>
    <s v="DT PH MED 121"/>
    <e v="#N/A"/>
    <m/>
    <m/>
    <s v="Agent administratif, chargé du pré-archivage des dossiers médicaux "/>
    <m/>
    <x v="1"/>
    <x v="1"/>
    <m/>
    <x v="0"/>
    <m/>
    <m/>
    <m/>
    <m/>
    <x v="4"/>
    <x v="1"/>
    <m/>
    <m/>
    <m/>
    <m/>
    <m/>
    <m/>
    <m/>
    <m/>
    <m/>
    <m/>
    <d v="2006-08-07T00:00:00"/>
    <x v="3"/>
    <x v="13"/>
    <m/>
    <s v=""/>
    <s v=""/>
    <m/>
    <x v="3"/>
    <s v="Fiche de poste"/>
    <m/>
    <m/>
    <m/>
    <m/>
    <m/>
    <m/>
    <m/>
    <m/>
    <m/>
    <m/>
    <m/>
    <m/>
    <m/>
    <m/>
    <m/>
    <m/>
    <m/>
    <m/>
    <m/>
    <m/>
    <m/>
    <m/>
    <m/>
    <m/>
    <m/>
    <m/>
    <m/>
    <m/>
    <m/>
    <m/>
    <m/>
    <m/>
    <m/>
    <m/>
    <m/>
    <m/>
    <m/>
    <m/>
    <m/>
    <m/>
    <m/>
    <m/>
  </r>
  <r>
    <s v="DRH-FP-19"/>
    <m/>
    <m/>
    <x v="0"/>
    <s v="DRH-FP-191"/>
    <s v="DT PH MED 122"/>
    <e v="#N/A"/>
    <m/>
    <m/>
    <s v="Secrétaire médicale de Médecine"/>
    <m/>
    <x v="1"/>
    <x v="1"/>
    <m/>
    <x v="0"/>
    <m/>
    <m/>
    <m/>
    <m/>
    <x v="3"/>
    <x v="1"/>
    <m/>
    <m/>
    <m/>
    <m/>
    <m/>
    <m/>
    <m/>
    <m/>
    <m/>
    <m/>
    <d v="2004-09-07T00:00:00"/>
    <x v="12"/>
    <x v="12"/>
    <m/>
    <s v=""/>
    <s v=""/>
    <m/>
    <x v="3"/>
    <s v="Fiche de poste"/>
    <m/>
    <m/>
    <m/>
    <m/>
    <m/>
    <m/>
    <m/>
    <m/>
    <m/>
    <m/>
    <m/>
    <m/>
    <m/>
    <m/>
    <m/>
    <m/>
    <m/>
    <m/>
    <m/>
    <m/>
    <m/>
    <m/>
    <m/>
    <m/>
    <m/>
    <m/>
    <m/>
    <m/>
    <m/>
    <m/>
    <m/>
    <m/>
    <m/>
    <m/>
    <m/>
    <m/>
    <m/>
    <m/>
    <m/>
    <m/>
    <m/>
    <m/>
  </r>
  <r>
    <s v="DRH-FP-20"/>
    <m/>
    <m/>
    <x v="1"/>
    <s v="DRH-FP-202"/>
    <s v="DT PH MED 131"/>
    <e v="#N/A"/>
    <m/>
    <m/>
    <s v="Auxiliaire de Puériculture  "/>
    <m/>
    <x v="1"/>
    <x v="1"/>
    <m/>
    <x v="0"/>
    <m/>
    <m/>
    <m/>
    <m/>
    <x v="4"/>
    <x v="1"/>
    <m/>
    <m/>
    <m/>
    <m/>
    <m/>
    <m/>
    <m/>
    <m/>
    <m/>
    <m/>
    <d v="2012-05-03T00:00:00"/>
    <x v="10"/>
    <x v="10"/>
    <m/>
    <s v=""/>
    <s v=""/>
    <m/>
    <x v="3"/>
    <s v="Fiche de poste"/>
    <m/>
    <m/>
    <m/>
    <m/>
    <m/>
    <m/>
    <m/>
    <m/>
    <m/>
    <m/>
    <m/>
    <m/>
    <m/>
    <m/>
    <m/>
    <m/>
    <m/>
    <m/>
    <m/>
    <m/>
    <m/>
    <m/>
    <m/>
    <m/>
    <m/>
    <m/>
    <m/>
    <m/>
    <m/>
    <m/>
    <m/>
    <m/>
    <m/>
    <m/>
    <m/>
    <m/>
    <m/>
    <m/>
    <m/>
    <m/>
    <m/>
    <m/>
  </r>
  <r>
    <s v="DRH-FP-21"/>
    <m/>
    <m/>
    <x v="0"/>
    <s v="DRH-FP-211"/>
    <s v="DT PH MED 132"/>
    <e v="#N/A"/>
    <m/>
    <m/>
    <s v="Technicien d'Information Médicale"/>
    <m/>
    <x v="1"/>
    <x v="1"/>
    <m/>
    <x v="0"/>
    <m/>
    <m/>
    <m/>
    <m/>
    <x v="3"/>
    <x v="1"/>
    <m/>
    <m/>
    <m/>
    <m/>
    <m/>
    <m/>
    <m/>
    <m/>
    <m/>
    <m/>
    <d v="2004-09-09T00:00:00"/>
    <x v="12"/>
    <x v="12"/>
    <m/>
    <s v=""/>
    <s v=""/>
    <m/>
    <x v="3"/>
    <s v="Fiche de poste"/>
    <m/>
    <m/>
    <m/>
    <m/>
    <m/>
    <m/>
    <m/>
    <m/>
    <m/>
    <m/>
    <m/>
    <m/>
    <m/>
    <m/>
    <m/>
    <m/>
    <m/>
    <m/>
    <m/>
    <m/>
    <m/>
    <m/>
    <m/>
    <m/>
    <m/>
    <m/>
    <m/>
    <m/>
    <m/>
    <m/>
    <m/>
    <m/>
    <m/>
    <m/>
    <m/>
    <m/>
    <m/>
    <m/>
    <m/>
    <m/>
    <m/>
    <m/>
  </r>
  <r>
    <s v="DRH-FP-22"/>
    <m/>
    <m/>
    <x v="0"/>
    <s v="DRH-FP-221"/>
    <s v="DT PH MED 133"/>
    <e v="#N/A"/>
    <m/>
    <m/>
    <s v="Aide-soignante de l'unité de soins Gynécologie"/>
    <m/>
    <x v="1"/>
    <x v="1"/>
    <m/>
    <x v="0"/>
    <m/>
    <m/>
    <m/>
    <m/>
    <x v="3"/>
    <x v="1"/>
    <m/>
    <m/>
    <m/>
    <m/>
    <m/>
    <m/>
    <m/>
    <m/>
    <m/>
    <m/>
    <d v="2004-10-22T00:00:00"/>
    <x v="0"/>
    <x v="12"/>
    <m/>
    <s v=""/>
    <s v=""/>
    <m/>
    <x v="3"/>
    <s v="Fiche de poste"/>
    <m/>
    <m/>
    <m/>
    <m/>
    <m/>
    <m/>
    <m/>
    <m/>
    <m/>
    <m/>
    <m/>
    <m/>
    <m/>
    <m/>
    <m/>
    <m/>
    <m/>
    <m/>
    <m/>
    <m/>
    <m/>
    <m/>
    <m/>
    <m/>
    <m/>
    <m/>
    <m/>
    <m/>
    <m/>
    <m/>
    <m/>
    <m/>
    <m/>
    <m/>
    <m/>
    <m/>
    <m/>
    <m/>
    <m/>
    <m/>
    <m/>
    <m/>
  </r>
  <r>
    <s v="DRH-FP-23"/>
    <m/>
    <m/>
    <x v="0"/>
    <s v="DRH-FP-231"/>
    <s v="DT PH MED 141"/>
    <e v="#N/A"/>
    <m/>
    <m/>
    <s v="Aide-soignante de l'unité de soins de Chirurgie"/>
    <m/>
    <x v="1"/>
    <x v="1"/>
    <m/>
    <x v="0"/>
    <m/>
    <m/>
    <m/>
    <m/>
    <x v="3"/>
    <x v="1"/>
    <m/>
    <m/>
    <m/>
    <m/>
    <m/>
    <m/>
    <m/>
    <m/>
    <m/>
    <m/>
    <d v="2004-10-22T00:00:00"/>
    <x v="0"/>
    <x v="12"/>
    <m/>
    <s v=""/>
    <s v=""/>
    <m/>
    <x v="3"/>
    <s v="Fiche de poste"/>
    <m/>
    <m/>
    <m/>
    <m/>
    <m/>
    <m/>
    <m/>
    <m/>
    <m/>
    <m/>
    <m/>
    <m/>
    <m/>
    <m/>
    <m/>
    <m/>
    <m/>
    <m/>
    <m/>
    <m/>
    <m/>
    <m/>
    <m/>
    <m/>
    <m/>
    <m/>
    <m/>
    <m/>
    <m/>
    <m/>
    <m/>
    <m/>
    <m/>
    <m/>
    <m/>
    <m/>
    <m/>
    <m/>
    <m/>
    <m/>
    <m/>
    <m/>
  </r>
  <r>
    <s v="DRH-FP-24"/>
    <m/>
    <m/>
    <x v="0"/>
    <s v="DRH-FP-241"/>
    <s v="DT PH MED 151"/>
    <e v="#N/A"/>
    <m/>
    <m/>
    <s v="Aide-soignante de l'unité de soins de Médecine"/>
    <m/>
    <x v="1"/>
    <x v="1"/>
    <m/>
    <x v="0"/>
    <m/>
    <m/>
    <m/>
    <m/>
    <x v="3"/>
    <x v="1"/>
    <m/>
    <m/>
    <m/>
    <m/>
    <m/>
    <m/>
    <m/>
    <m/>
    <m/>
    <m/>
    <d v="2004-10-22T00:00:00"/>
    <x v="0"/>
    <x v="12"/>
    <m/>
    <s v=""/>
    <s v=""/>
    <m/>
    <x v="3"/>
    <s v="Fiche de poste"/>
    <m/>
    <m/>
    <m/>
    <m/>
    <m/>
    <m/>
    <m/>
    <m/>
    <m/>
    <m/>
    <m/>
    <m/>
    <m/>
    <m/>
    <m/>
    <m/>
    <m/>
    <m/>
    <m/>
    <m/>
    <m/>
    <m/>
    <m/>
    <m/>
    <m/>
    <m/>
    <m/>
    <m/>
    <m/>
    <m/>
    <m/>
    <m/>
    <m/>
    <m/>
    <m/>
    <m/>
    <m/>
    <m/>
    <m/>
    <m/>
    <m/>
    <m/>
  </r>
  <r>
    <s v="DRH-FP-25"/>
    <m/>
    <m/>
    <x v="0"/>
    <s v="DRH-FP-251"/>
    <s v="DT PH MED 161"/>
    <e v="#N/A"/>
    <m/>
    <m/>
    <s v="Aide-soignante de l'USC "/>
    <m/>
    <x v="0"/>
    <x v="0"/>
    <m/>
    <x v="0"/>
    <m/>
    <m/>
    <m/>
    <m/>
    <x v="5"/>
    <x v="0"/>
    <m/>
    <m/>
    <m/>
    <m/>
    <m/>
    <m/>
    <m/>
    <m/>
    <m/>
    <m/>
    <m/>
    <x v="9"/>
    <x v="14"/>
    <m/>
    <m/>
    <m/>
    <m/>
    <x v="3"/>
    <s v="Fiche de poste"/>
    <m/>
    <m/>
    <m/>
    <m/>
    <m/>
    <m/>
    <m/>
    <m/>
    <m/>
    <m/>
    <m/>
    <m/>
    <m/>
    <m/>
    <m/>
    <m/>
    <m/>
    <m/>
    <m/>
    <m/>
    <m/>
    <m/>
    <m/>
    <m/>
    <m/>
    <m/>
    <m/>
    <m/>
    <m/>
    <m/>
    <m/>
    <m/>
    <m/>
    <m/>
    <m/>
    <m/>
    <m/>
    <m/>
    <m/>
    <m/>
    <m/>
    <m/>
  </r>
  <r>
    <s v="DRH-FP-25"/>
    <m/>
    <m/>
    <x v="1"/>
    <s v="DRH-FP-252"/>
    <s v="DT PH MED 161"/>
    <e v="#N/A"/>
    <m/>
    <m/>
    <s v="Aide-soignante de l'USC "/>
    <m/>
    <x v="0"/>
    <x v="0"/>
    <m/>
    <x v="0"/>
    <m/>
    <m/>
    <m/>
    <m/>
    <x v="5"/>
    <x v="1"/>
    <m/>
    <m/>
    <m/>
    <m/>
    <m/>
    <m/>
    <m/>
    <m/>
    <m/>
    <m/>
    <m/>
    <x v="9"/>
    <x v="14"/>
    <m/>
    <m/>
    <m/>
    <m/>
    <x v="3"/>
    <s v="Fiche de poste"/>
    <m/>
    <m/>
    <m/>
    <m/>
    <m/>
    <m/>
    <m/>
    <m/>
    <m/>
    <m/>
    <m/>
    <m/>
    <m/>
    <m/>
    <m/>
    <m/>
    <m/>
    <m/>
    <m/>
    <m/>
    <m/>
    <m/>
    <m/>
    <m/>
    <m/>
    <m/>
    <m/>
    <m/>
    <m/>
    <m/>
    <m/>
    <m/>
    <m/>
    <m/>
    <m/>
    <m/>
    <m/>
    <m/>
    <m/>
    <m/>
    <m/>
    <m/>
  </r>
  <r>
    <s v="DRH-FP-25"/>
    <m/>
    <m/>
    <x v="2"/>
    <s v="DRH-FP-253"/>
    <s v="DT PH MED 161"/>
    <e v="#N/A"/>
    <m/>
    <m/>
    <s v="Aide-soignante de l'USC "/>
    <d v="2013-05-23T00:00:00"/>
    <x v="13"/>
    <x v="4"/>
    <s v="C. VIX"/>
    <x v="0"/>
    <m/>
    <s v="V. ROESCH"/>
    <m/>
    <m/>
    <x v="4"/>
    <x v="3"/>
    <m/>
    <s v="C. VIX"/>
    <d v="2013-05-23T00:00:00"/>
    <m/>
    <m/>
    <s v="S. DEROUET_x000a_23.05.2013"/>
    <m/>
    <m/>
    <m/>
    <m/>
    <m/>
    <x v="14"/>
    <x v="11"/>
    <m/>
    <s v=""/>
    <s v=""/>
    <m/>
    <x v="3"/>
    <s v="Fiche de poste"/>
    <m/>
    <m/>
    <m/>
    <m/>
    <m/>
    <m/>
    <m/>
    <m/>
    <m/>
    <m/>
    <m/>
    <m/>
    <m/>
    <m/>
    <m/>
    <m/>
    <m/>
    <m/>
    <m/>
    <m/>
    <m/>
    <m/>
    <m/>
    <m/>
    <m/>
    <m/>
    <m/>
    <m/>
    <m/>
    <m/>
    <m/>
    <m/>
    <m/>
    <m/>
    <m/>
    <m/>
    <m/>
    <m/>
    <m/>
    <m/>
    <m/>
    <m/>
  </r>
  <r>
    <s v="DRH-FP-26"/>
    <m/>
    <m/>
    <x v="0"/>
    <s v="DRH-FP-261"/>
    <s v="DT PH MED 171"/>
    <e v="#N/A"/>
    <m/>
    <m/>
    <s v="Aide-soignante volante de Nuit"/>
    <m/>
    <x v="1"/>
    <x v="1"/>
    <m/>
    <x v="0"/>
    <m/>
    <m/>
    <m/>
    <m/>
    <x v="3"/>
    <x v="1"/>
    <m/>
    <m/>
    <m/>
    <m/>
    <m/>
    <m/>
    <m/>
    <m/>
    <m/>
    <m/>
    <d v="2004-10-22T00:00:00"/>
    <x v="0"/>
    <x v="12"/>
    <m/>
    <s v=""/>
    <s v=""/>
    <m/>
    <x v="3"/>
    <s v="Fiche de poste"/>
    <m/>
    <m/>
    <m/>
    <m/>
    <m/>
    <m/>
    <m/>
    <m/>
    <m/>
    <m/>
    <m/>
    <m/>
    <m/>
    <m/>
    <m/>
    <m/>
    <m/>
    <m/>
    <m/>
    <m/>
    <m/>
    <m/>
    <m/>
    <m/>
    <m/>
    <m/>
    <m/>
    <m/>
    <m/>
    <m/>
    <m/>
    <m/>
    <m/>
    <m/>
    <m/>
    <m/>
    <m/>
    <m/>
    <m/>
    <m/>
    <m/>
    <m/>
  </r>
  <r>
    <s v="DRH-FP-27"/>
    <m/>
    <m/>
    <x v="1"/>
    <s v="DRH-FP-272"/>
    <s v="DT PH MED 182"/>
    <e v="#N/A"/>
    <m/>
    <m/>
    <s v="Gouvernante Hôtelière "/>
    <m/>
    <x v="1"/>
    <x v="1"/>
    <m/>
    <x v="0"/>
    <m/>
    <m/>
    <m/>
    <m/>
    <x v="4"/>
    <x v="1"/>
    <m/>
    <m/>
    <m/>
    <m/>
    <m/>
    <m/>
    <m/>
    <m/>
    <m/>
    <m/>
    <d v="2006-11-23T00:00:00"/>
    <x v="5"/>
    <x v="13"/>
    <m/>
    <s v=""/>
    <s v=""/>
    <m/>
    <x v="3"/>
    <s v="Fiche de poste"/>
    <m/>
    <m/>
    <m/>
    <m/>
    <m/>
    <m/>
    <m/>
    <m/>
    <m/>
    <m/>
    <m/>
    <m/>
    <m/>
    <m/>
    <m/>
    <m/>
    <m/>
    <m/>
    <m/>
    <m/>
    <m/>
    <m/>
    <m/>
    <m/>
    <m/>
    <m/>
    <m/>
    <m/>
    <m/>
    <m/>
    <m/>
    <m/>
    <m/>
    <m/>
    <m/>
    <m/>
    <m/>
    <m/>
    <m/>
    <m/>
    <m/>
    <m/>
  </r>
  <r>
    <s v="DRH-FP-28"/>
    <m/>
    <m/>
    <x v="0"/>
    <s v="DRH-FP-281"/>
    <s v="DT PH MED 191"/>
    <e v="#N/A"/>
    <m/>
    <m/>
    <s v="Préparatrice qualifiée en Pharmacie "/>
    <m/>
    <x v="0"/>
    <x v="0"/>
    <m/>
    <x v="0"/>
    <m/>
    <m/>
    <m/>
    <m/>
    <x v="5"/>
    <x v="0"/>
    <m/>
    <m/>
    <m/>
    <m/>
    <m/>
    <m/>
    <m/>
    <m/>
    <m/>
    <m/>
    <m/>
    <x v="9"/>
    <x v="14"/>
    <m/>
    <m/>
    <m/>
    <m/>
    <x v="3"/>
    <s v="Fiche de poste"/>
    <m/>
    <m/>
    <m/>
    <m/>
    <m/>
    <m/>
    <m/>
    <m/>
    <m/>
    <m/>
    <m/>
    <m/>
    <m/>
    <m/>
    <m/>
    <m/>
    <m/>
    <m/>
    <m/>
    <m/>
    <m/>
    <m/>
    <m/>
    <m/>
    <m/>
    <m/>
    <m/>
    <m/>
    <m/>
    <m/>
    <m/>
    <m/>
    <m/>
    <m/>
    <m/>
    <m/>
    <m/>
    <m/>
    <m/>
    <m/>
    <m/>
    <m/>
  </r>
  <r>
    <s v="DRH-FP-28"/>
    <m/>
    <m/>
    <x v="1"/>
    <s v="DRH-FP-282"/>
    <s v="DT PH MED 191"/>
    <e v="#N/A"/>
    <m/>
    <m/>
    <s v="Préparatrice qualifiée en Pharmacie "/>
    <m/>
    <x v="1"/>
    <x v="1"/>
    <m/>
    <x v="0"/>
    <m/>
    <m/>
    <m/>
    <m/>
    <x v="4"/>
    <x v="1"/>
    <m/>
    <m/>
    <m/>
    <m/>
    <m/>
    <m/>
    <m/>
    <m/>
    <m/>
    <m/>
    <d v="2011-10-14T00:00:00"/>
    <x v="0"/>
    <x v="1"/>
    <m/>
    <s v=""/>
    <s v=""/>
    <m/>
    <x v="3"/>
    <s v="Fiche de poste"/>
    <m/>
    <m/>
    <m/>
    <m/>
    <m/>
    <m/>
    <m/>
    <m/>
    <m/>
    <m/>
    <m/>
    <m/>
    <m/>
    <m/>
    <m/>
    <m/>
    <m/>
    <m/>
    <m/>
    <m/>
    <m/>
    <m/>
    <m/>
    <m/>
    <m/>
    <m/>
    <m/>
    <m/>
    <m/>
    <m/>
    <m/>
    <m/>
    <m/>
    <m/>
    <m/>
    <m/>
    <m/>
    <m/>
    <m/>
    <m/>
    <m/>
    <m/>
  </r>
  <r>
    <s v="DRH-FP-29"/>
    <m/>
    <m/>
    <x v="0"/>
    <s v="DRH-FP-291"/>
    <s v="P PH MED 151"/>
    <e v="#N/A"/>
    <m/>
    <s v="Oui"/>
    <s v="Secrétaire médicale en Maternité"/>
    <m/>
    <x v="1"/>
    <x v="1"/>
    <m/>
    <x v="0"/>
    <m/>
    <m/>
    <m/>
    <m/>
    <x v="3"/>
    <x v="1"/>
    <m/>
    <m/>
    <m/>
    <m/>
    <m/>
    <m/>
    <m/>
    <m/>
    <m/>
    <m/>
    <d v="2006-10-19T00:00:00"/>
    <x v="0"/>
    <x v="13"/>
    <m/>
    <s v=""/>
    <s v=""/>
    <m/>
    <x v="3"/>
    <s v="Fiche de poste"/>
    <m/>
    <m/>
    <m/>
    <m/>
    <m/>
    <m/>
    <m/>
    <m/>
    <m/>
    <m/>
    <m/>
    <m/>
    <m/>
    <m/>
    <m/>
    <m/>
    <m/>
    <m/>
    <m/>
    <m/>
    <m/>
    <m/>
    <m/>
    <m/>
    <m/>
    <m/>
    <m/>
    <m/>
    <m/>
    <m/>
    <m/>
    <m/>
    <m/>
    <m/>
    <m/>
    <m/>
    <m/>
    <m/>
    <m/>
    <m/>
    <m/>
    <m/>
  </r>
  <r>
    <s v="DRH-FP-30"/>
    <m/>
    <m/>
    <x v="0"/>
    <s v="DRH-FP-301"/>
    <s v="DT RH PER 011"/>
    <e v="#N/A"/>
    <m/>
    <m/>
    <s v="Adjoint des services Economiques"/>
    <m/>
    <x v="1"/>
    <x v="1"/>
    <m/>
    <x v="0"/>
    <m/>
    <m/>
    <m/>
    <m/>
    <x v="3"/>
    <x v="1"/>
    <m/>
    <m/>
    <m/>
    <m/>
    <m/>
    <m/>
    <m/>
    <m/>
    <m/>
    <m/>
    <d v="2002-06-10T00:00:00"/>
    <x v="4"/>
    <x v="0"/>
    <m/>
    <s v=""/>
    <s v=""/>
    <m/>
    <x v="3"/>
    <s v="Fiche de poste"/>
    <m/>
    <m/>
    <m/>
    <m/>
    <m/>
    <m/>
    <m/>
    <m/>
    <m/>
    <m/>
    <m/>
    <m/>
    <m/>
    <m/>
    <m/>
    <m/>
    <m/>
    <m/>
    <m/>
    <m/>
    <m/>
    <m/>
    <m/>
    <m/>
    <m/>
    <m/>
    <m/>
    <m/>
    <m/>
    <m/>
    <m/>
    <m/>
    <m/>
    <m/>
    <m/>
    <m/>
    <m/>
    <m/>
    <m/>
    <m/>
    <m/>
    <m/>
  </r>
  <r>
    <s v="DRH-FP-30"/>
    <m/>
    <m/>
    <x v="1"/>
    <s v="DRH-FP-302"/>
    <s v="DT RH PER 011"/>
    <e v="#N/A"/>
    <m/>
    <m/>
    <s v="Adjoint des services Economiques"/>
    <m/>
    <x v="0"/>
    <x v="0"/>
    <m/>
    <x v="0"/>
    <m/>
    <m/>
    <m/>
    <m/>
    <x v="5"/>
    <x v="3"/>
    <m/>
    <m/>
    <m/>
    <m/>
    <m/>
    <m/>
    <m/>
    <m/>
    <m/>
    <m/>
    <m/>
    <x v="9"/>
    <x v="14"/>
    <m/>
    <m/>
    <m/>
    <m/>
    <x v="3"/>
    <s v="Fiche de poste"/>
    <m/>
    <m/>
    <m/>
    <m/>
    <m/>
    <m/>
    <m/>
    <m/>
    <m/>
    <m/>
    <m/>
    <m/>
    <m/>
    <m/>
    <m/>
    <m/>
    <m/>
    <m/>
    <m/>
    <m/>
    <m/>
    <m/>
    <m/>
    <m/>
    <m/>
    <m/>
    <m/>
    <m/>
    <m/>
    <m/>
    <m/>
    <m/>
    <m/>
    <m/>
    <m/>
    <m/>
    <m/>
    <m/>
    <m/>
    <m/>
    <m/>
    <m/>
  </r>
  <r>
    <s v="DRH-FP-31"/>
    <m/>
    <m/>
    <x v="0"/>
    <s v="DRH-FP-311"/>
    <s v="DT RH PER 011"/>
    <e v="#N/A"/>
    <m/>
    <m/>
    <s v="Infirmier Chef de l'unité de Gynécologie"/>
    <m/>
    <x v="1"/>
    <x v="1"/>
    <m/>
    <x v="0"/>
    <m/>
    <m/>
    <m/>
    <m/>
    <x v="3"/>
    <x v="1"/>
    <m/>
    <m/>
    <m/>
    <m/>
    <m/>
    <m/>
    <m/>
    <m/>
    <m/>
    <m/>
    <d v="2004-07-28T00:00:00"/>
    <x v="2"/>
    <x v="12"/>
    <m/>
    <s v=""/>
    <s v=""/>
    <m/>
    <x v="3"/>
    <s v="Fiche de poste"/>
    <m/>
    <m/>
    <m/>
    <m/>
    <m/>
    <m/>
    <m/>
    <m/>
    <m/>
    <m/>
    <m/>
    <m/>
    <m/>
    <m/>
    <m/>
    <m/>
    <m/>
    <m/>
    <m/>
    <m/>
    <m/>
    <m/>
    <m/>
    <m/>
    <m/>
    <m/>
    <m/>
    <m/>
    <m/>
    <m/>
    <m/>
    <m/>
    <m/>
    <m/>
    <m/>
    <m/>
    <m/>
    <m/>
    <m/>
    <m/>
    <m/>
    <m/>
  </r>
  <r>
    <s v="DRH-FP-32"/>
    <m/>
    <m/>
    <x v="0"/>
    <s v="DRH-FP-321"/>
    <s v="DT RH PER 021"/>
    <e v="#N/A"/>
    <m/>
    <m/>
    <s v="Surveillante Chef du  BOP "/>
    <m/>
    <x v="0"/>
    <x v="0"/>
    <m/>
    <x v="0"/>
    <m/>
    <m/>
    <m/>
    <m/>
    <x v="5"/>
    <x v="0"/>
    <m/>
    <m/>
    <m/>
    <m/>
    <m/>
    <m/>
    <m/>
    <m/>
    <m/>
    <m/>
    <m/>
    <x v="9"/>
    <x v="14"/>
    <m/>
    <m/>
    <m/>
    <m/>
    <x v="3"/>
    <s v="Fiche de poste"/>
    <m/>
    <m/>
    <m/>
    <m/>
    <m/>
    <m/>
    <m/>
    <m/>
    <m/>
    <m/>
    <m/>
    <m/>
    <m/>
    <m/>
    <m/>
    <m/>
    <m/>
    <m/>
    <m/>
    <m/>
    <m/>
    <m/>
    <m/>
    <m/>
    <m/>
    <m/>
    <m/>
    <m/>
    <m/>
    <m/>
    <m/>
    <m/>
    <m/>
    <m/>
    <m/>
    <m/>
    <m/>
    <m/>
    <m/>
    <m/>
    <m/>
    <m/>
  </r>
  <r>
    <s v="DRH-FP-32"/>
    <m/>
    <m/>
    <x v="1"/>
    <s v="DRH-FP-322"/>
    <s v="DT RH PER 021"/>
    <e v="#N/A"/>
    <m/>
    <m/>
    <s v="Surveillante Chef du  BOP "/>
    <m/>
    <x v="1"/>
    <x v="1"/>
    <m/>
    <x v="0"/>
    <m/>
    <m/>
    <m/>
    <m/>
    <x v="4"/>
    <x v="1"/>
    <m/>
    <m/>
    <m/>
    <m/>
    <m/>
    <m/>
    <m/>
    <m/>
    <m/>
    <m/>
    <d v="2011-04-07T00:00:00"/>
    <x v="7"/>
    <x v="1"/>
    <d v="2012-01-26T00:00:00"/>
    <s v="janvier"/>
    <n v="2012"/>
    <m/>
    <x v="3"/>
    <s v="Fiche de poste"/>
    <m/>
    <m/>
    <m/>
    <m/>
    <m/>
    <m/>
    <m/>
    <m/>
    <m/>
    <m/>
    <m/>
    <m/>
    <m/>
    <m/>
    <m/>
    <m/>
    <m/>
    <m/>
    <m/>
    <m/>
    <m/>
    <m/>
    <m/>
    <m/>
    <m/>
    <m/>
    <m/>
    <m/>
    <m/>
    <m/>
    <m/>
    <m/>
    <m/>
    <m/>
    <m/>
    <m/>
    <m/>
    <m/>
    <m/>
    <m/>
    <m/>
    <m/>
  </r>
  <r>
    <s v="DRH-FP-33"/>
    <m/>
    <m/>
    <x v="0"/>
    <s v="DRH-FP-331"/>
    <s v="DT RH PER 021"/>
    <e v="#N/A"/>
    <m/>
    <m/>
    <s v="Aide-soignante Salle de Surveillance Post-Interventionnelle"/>
    <m/>
    <x v="0"/>
    <x v="0"/>
    <m/>
    <x v="0"/>
    <m/>
    <m/>
    <m/>
    <m/>
    <x v="5"/>
    <x v="0"/>
    <m/>
    <m/>
    <m/>
    <m/>
    <m/>
    <m/>
    <m/>
    <m/>
    <m/>
    <m/>
    <m/>
    <x v="9"/>
    <x v="14"/>
    <m/>
    <m/>
    <m/>
    <m/>
    <x v="3"/>
    <s v="Fiche de poste"/>
    <m/>
    <m/>
    <m/>
    <m/>
    <m/>
    <m/>
    <m/>
    <m/>
    <m/>
    <m/>
    <m/>
    <m/>
    <m/>
    <m/>
    <m/>
    <m/>
    <m/>
    <m/>
    <m/>
    <m/>
    <m/>
    <m/>
    <m/>
    <m/>
    <m/>
    <m/>
    <m/>
    <m/>
    <m/>
    <m/>
    <m/>
    <m/>
    <m/>
    <m/>
    <m/>
    <m/>
    <m/>
    <m/>
    <m/>
    <m/>
    <m/>
    <m/>
  </r>
  <r>
    <s v="DRH-FP-33"/>
    <m/>
    <m/>
    <x v="1"/>
    <s v="DRH-FP-332"/>
    <s v="DT RH PER 021"/>
    <e v="#N/A"/>
    <m/>
    <m/>
    <s v="Aide-soignante Salle de Surveillance Post-Interventionnelle"/>
    <m/>
    <x v="0"/>
    <x v="0"/>
    <m/>
    <x v="0"/>
    <m/>
    <m/>
    <m/>
    <m/>
    <x v="5"/>
    <x v="0"/>
    <m/>
    <m/>
    <m/>
    <m/>
    <m/>
    <m/>
    <m/>
    <m/>
    <m/>
    <m/>
    <m/>
    <x v="9"/>
    <x v="14"/>
    <m/>
    <m/>
    <m/>
    <m/>
    <x v="3"/>
    <s v="Fiche de poste"/>
    <m/>
    <m/>
    <m/>
    <m/>
    <m/>
    <m/>
    <m/>
    <m/>
    <m/>
    <m/>
    <m/>
    <m/>
    <m/>
    <m/>
    <m/>
    <m/>
    <m/>
    <m/>
    <m/>
    <m/>
    <m/>
    <m/>
    <m/>
    <m/>
    <m/>
    <m/>
    <m/>
    <m/>
    <m/>
    <m/>
    <m/>
    <m/>
    <m/>
    <m/>
    <m/>
    <m/>
    <m/>
    <m/>
    <m/>
    <m/>
    <m/>
    <m/>
  </r>
  <r>
    <s v="DRH-FP-33"/>
    <m/>
    <m/>
    <x v="1"/>
    <s v="DRH-FP-332"/>
    <s v="DT RH PER 021"/>
    <e v="#N/A"/>
    <m/>
    <m/>
    <s v="Aide-soignante Salle de Surveillance Post-Interventionnelle"/>
    <m/>
    <x v="0"/>
    <x v="0"/>
    <m/>
    <x v="0"/>
    <m/>
    <m/>
    <m/>
    <m/>
    <x v="4"/>
    <x v="1"/>
    <m/>
    <m/>
    <m/>
    <m/>
    <m/>
    <m/>
    <m/>
    <m/>
    <m/>
    <m/>
    <d v="2006-11-20T00:00:00"/>
    <x v="5"/>
    <x v="13"/>
    <m/>
    <m/>
    <m/>
    <m/>
    <x v="3"/>
    <s v="Fiche de poste"/>
    <m/>
    <m/>
    <m/>
    <m/>
    <m/>
    <m/>
    <m/>
    <m/>
    <m/>
    <m/>
    <m/>
    <m/>
    <m/>
    <m/>
    <m/>
    <m/>
    <m/>
    <m/>
    <m/>
    <m/>
    <m/>
    <m/>
    <m/>
    <m/>
    <m/>
    <m/>
    <m/>
    <m/>
    <m/>
    <m/>
    <m/>
    <m/>
    <m/>
    <m/>
    <m/>
    <m/>
    <m/>
    <m/>
    <m/>
    <m/>
    <m/>
    <m/>
  </r>
  <r>
    <s v="DRH-FP-34"/>
    <m/>
    <m/>
    <x v="0"/>
    <s v="Grille d'evaluation de l'Infirmière"/>
    <n v="40934"/>
    <s v="janvier"/>
    <n v="2012"/>
    <m/>
    <s v="IDE - Salle de Surveillance Post-Interventionnelle"/>
    <m/>
    <x v="0"/>
    <x v="0"/>
    <m/>
    <x v="0"/>
    <m/>
    <m/>
    <m/>
    <m/>
    <x v="3"/>
    <x v="0"/>
    <m/>
    <m/>
    <m/>
    <m/>
    <m/>
    <m/>
    <m/>
    <m/>
    <m/>
    <m/>
    <d v="2002-08-01T00:00:00"/>
    <x v="3"/>
    <x v="0"/>
    <m/>
    <m/>
    <m/>
    <m/>
    <x v="3"/>
    <s v="Fiche de poste"/>
    <m/>
    <m/>
    <m/>
    <m/>
    <m/>
    <m/>
    <m/>
    <m/>
    <m/>
    <m/>
    <m/>
    <m/>
    <m/>
    <m/>
    <m/>
    <m/>
    <m/>
    <m/>
    <m/>
    <m/>
    <m/>
    <m/>
    <m/>
    <m/>
    <m/>
    <m/>
    <m/>
    <m/>
    <m/>
    <m/>
    <m/>
    <m/>
    <m/>
    <m/>
    <m/>
    <m/>
    <m/>
    <m/>
    <m/>
    <m/>
    <m/>
    <m/>
  </r>
  <r>
    <s v="DRH-FP-34"/>
    <m/>
    <m/>
    <x v="1"/>
    <s v="Grille d'evaluation de l'Infirmière"/>
    <n v="40934"/>
    <s v="janvier"/>
    <n v="2012"/>
    <m/>
    <s v="IDE - Salle de Surveillance Post-Interventionnelle"/>
    <m/>
    <x v="0"/>
    <x v="0"/>
    <m/>
    <x v="0"/>
    <m/>
    <m/>
    <m/>
    <m/>
    <x v="5"/>
    <x v="1"/>
    <m/>
    <m/>
    <m/>
    <m/>
    <m/>
    <m/>
    <m/>
    <m/>
    <m/>
    <m/>
    <m/>
    <x v="9"/>
    <x v="14"/>
    <m/>
    <m/>
    <m/>
    <m/>
    <x v="3"/>
    <s v="Fiche de poste"/>
    <m/>
    <m/>
    <m/>
    <m/>
    <m/>
    <m/>
    <m/>
    <m/>
    <m/>
    <m/>
    <m/>
    <m/>
    <m/>
    <m/>
    <m/>
    <m/>
    <m/>
    <m/>
    <m/>
    <m/>
    <m/>
    <m/>
    <m/>
    <m/>
    <m/>
    <m/>
    <m/>
    <m/>
    <m/>
    <m/>
    <m/>
    <m/>
    <m/>
    <m/>
    <m/>
    <m/>
    <m/>
    <m/>
    <m/>
    <m/>
    <m/>
    <m/>
  </r>
  <r>
    <s v="DRH-FP-35"/>
    <m/>
    <m/>
    <x v="0"/>
    <s v="DRH-FP-351"/>
    <s v="DT RH PER 031"/>
    <e v="#N/A"/>
    <m/>
    <m/>
    <s v="Infirmière de Bloc Opératoire - IBODE "/>
    <m/>
    <x v="0"/>
    <x v="0"/>
    <m/>
    <x v="0"/>
    <m/>
    <m/>
    <m/>
    <m/>
    <x v="5"/>
    <x v="0"/>
    <m/>
    <m/>
    <m/>
    <m/>
    <m/>
    <m/>
    <m/>
    <m/>
    <m/>
    <m/>
    <m/>
    <x v="9"/>
    <x v="14"/>
    <m/>
    <m/>
    <m/>
    <m/>
    <x v="3"/>
    <s v="Fiche de poste"/>
    <m/>
    <m/>
    <m/>
    <m/>
    <m/>
    <m/>
    <m/>
    <m/>
    <m/>
    <m/>
    <m/>
    <m/>
    <m/>
    <m/>
    <m/>
    <m/>
    <m/>
    <m/>
    <m/>
    <m/>
    <m/>
    <m/>
    <m/>
    <m/>
    <m/>
    <m/>
    <m/>
    <m/>
    <m/>
    <m/>
    <m/>
    <m/>
    <m/>
    <m/>
    <m/>
    <m/>
    <m/>
    <m/>
    <m/>
    <m/>
    <m/>
    <m/>
  </r>
  <r>
    <s v="DRH-FP-35"/>
    <m/>
    <m/>
    <x v="1"/>
    <s v="DRH-FP-352"/>
    <s v="DT RH PER 031"/>
    <e v="#N/A"/>
    <m/>
    <m/>
    <s v="Infirmière de Bloc Opératoire - IBODE "/>
    <m/>
    <x v="1"/>
    <x v="1"/>
    <m/>
    <x v="0"/>
    <m/>
    <m/>
    <m/>
    <m/>
    <x v="4"/>
    <x v="1"/>
    <m/>
    <m/>
    <m/>
    <m/>
    <m/>
    <m/>
    <m/>
    <m/>
    <m/>
    <m/>
    <d v="2006-06-12T00:00:00"/>
    <x v="4"/>
    <x v="13"/>
    <m/>
    <s v=""/>
    <s v=""/>
    <m/>
    <x v="3"/>
    <s v="Fiche de poste"/>
    <m/>
    <m/>
    <m/>
    <m/>
    <m/>
    <m/>
    <m/>
    <m/>
    <m/>
    <m/>
    <m/>
    <m/>
    <m/>
    <m/>
    <m/>
    <m/>
    <m/>
    <m/>
    <m/>
    <m/>
    <m/>
    <m/>
    <m/>
    <m/>
    <m/>
    <m/>
    <m/>
    <m/>
    <m/>
    <m/>
    <m/>
    <m/>
    <m/>
    <m/>
    <m/>
    <m/>
    <m/>
    <m/>
    <m/>
    <m/>
    <m/>
    <m/>
  </r>
  <r>
    <s v="DRH-FP-36"/>
    <m/>
    <m/>
    <x v="0"/>
    <s v="DRH-FP-361"/>
    <s v="DT RH PER 031"/>
    <e v="#N/A"/>
    <m/>
    <m/>
    <s v="Infirmière anesthésiste diplômée d'Etat au Bloc Opératoire "/>
    <m/>
    <x v="0"/>
    <x v="0"/>
    <m/>
    <x v="0"/>
    <m/>
    <m/>
    <m/>
    <m/>
    <x v="5"/>
    <x v="0"/>
    <m/>
    <m/>
    <m/>
    <m/>
    <m/>
    <m/>
    <m/>
    <m/>
    <m/>
    <m/>
    <m/>
    <x v="9"/>
    <x v="14"/>
    <m/>
    <m/>
    <m/>
    <m/>
    <x v="3"/>
    <s v="Fiche de poste"/>
    <m/>
    <m/>
    <m/>
    <m/>
    <m/>
    <m/>
    <m/>
    <m/>
    <m/>
    <m/>
    <m/>
    <m/>
    <m/>
    <m/>
    <m/>
    <m/>
    <m/>
    <m/>
    <m/>
    <m/>
    <m/>
    <m/>
    <m/>
    <m/>
    <m/>
    <m/>
    <m/>
    <m/>
    <m/>
    <m/>
    <m/>
    <m/>
    <m/>
    <m/>
    <m/>
    <m/>
    <m/>
    <m/>
    <m/>
    <m/>
    <m/>
    <m/>
  </r>
  <r>
    <s v="DRH-FP-36"/>
    <m/>
    <m/>
    <x v="1"/>
    <s v="DRH-FP-362"/>
    <s v="DT RH PER 031"/>
    <e v="#N/A"/>
    <m/>
    <m/>
    <s v="Infirmière anesthésiste diplômée d'Etat au Bloc Opératoire "/>
    <m/>
    <x v="1"/>
    <x v="1"/>
    <m/>
    <x v="0"/>
    <m/>
    <m/>
    <m/>
    <m/>
    <x v="4"/>
    <x v="1"/>
    <m/>
    <m/>
    <m/>
    <m/>
    <m/>
    <m/>
    <m/>
    <m/>
    <m/>
    <m/>
    <d v="2006-11-20T00:00:00"/>
    <x v="5"/>
    <x v="13"/>
    <m/>
    <s v=""/>
    <s v=""/>
    <m/>
    <x v="3"/>
    <s v="Fiche de poste"/>
    <m/>
    <m/>
    <m/>
    <m/>
    <m/>
    <m/>
    <m/>
    <m/>
    <m/>
    <m/>
    <m/>
    <m/>
    <m/>
    <m/>
    <m/>
    <m/>
    <m/>
    <m/>
    <m/>
    <m/>
    <m/>
    <m/>
    <m/>
    <m/>
    <m/>
    <m/>
    <m/>
    <m/>
    <m/>
    <m/>
    <m/>
    <m/>
    <m/>
    <m/>
    <m/>
    <m/>
    <m/>
    <m/>
    <m/>
    <m/>
    <m/>
    <m/>
  </r>
  <r>
    <s v="DRH-FP-37"/>
    <m/>
    <m/>
    <x v="0"/>
    <s v="DRH-FP-371"/>
    <s v="DT RH PER 041"/>
    <e v="#N/A"/>
    <m/>
    <m/>
    <s v="Aide-Hôtelière chargée du brancardage des patients au Bloc Opératoire"/>
    <m/>
    <x v="0"/>
    <x v="0"/>
    <m/>
    <x v="0"/>
    <m/>
    <m/>
    <m/>
    <m/>
    <x v="5"/>
    <x v="0"/>
    <m/>
    <m/>
    <m/>
    <m/>
    <m/>
    <m/>
    <m/>
    <m/>
    <m/>
    <m/>
    <m/>
    <x v="9"/>
    <x v="14"/>
    <m/>
    <m/>
    <m/>
    <m/>
    <x v="3"/>
    <s v="Fiche de poste"/>
    <m/>
    <m/>
    <m/>
    <m/>
    <m/>
    <m/>
    <m/>
    <m/>
    <m/>
    <m/>
    <m/>
    <m/>
    <m/>
    <m/>
    <m/>
    <m/>
    <m/>
    <m/>
    <m/>
    <m/>
    <m/>
    <m/>
    <m/>
    <m/>
    <m/>
    <m/>
    <m/>
    <m/>
    <m/>
    <m/>
    <m/>
    <m/>
    <m/>
    <m/>
    <m/>
    <m/>
    <m/>
    <m/>
    <m/>
    <m/>
    <m/>
    <m/>
  </r>
  <r>
    <s v="DRH-FP-37"/>
    <m/>
    <m/>
    <x v="1"/>
    <s v="DRH-FP-372"/>
    <s v="DT RH PER 041"/>
    <e v="#N/A"/>
    <m/>
    <m/>
    <s v="Aide-Hôtelière chargée du brancardage des patients au Bloc Opératoire"/>
    <m/>
    <x v="1"/>
    <x v="1"/>
    <m/>
    <x v="0"/>
    <m/>
    <m/>
    <m/>
    <m/>
    <x v="4"/>
    <x v="1"/>
    <m/>
    <m/>
    <m/>
    <m/>
    <m/>
    <m/>
    <m/>
    <m/>
    <m/>
    <m/>
    <d v="2006-09-04T00:00:00"/>
    <x v="12"/>
    <x v="13"/>
    <m/>
    <s v=""/>
    <s v=""/>
    <m/>
    <x v="3"/>
    <s v="Fiche de poste"/>
    <m/>
    <m/>
    <m/>
    <m/>
    <m/>
    <m/>
    <m/>
    <m/>
    <m/>
    <m/>
    <m/>
    <m/>
    <m/>
    <m/>
    <m/>
    <m/>
    <m/>
    <m/>
    <m/>
    <m/>
    <m/>
    <m/>
    <m/>
    <m/>
    <m/>
    <m/>
    <m/>
    <m/>
    <m/>
    <m/>
    <m/>
    <m/>
    <m/>
    <m/>
    <m/>
    <m/>
    <m/>
    <m/>
    <m/>
    <m/>
    <m/>
    <m/>
  </r>
  <r>
    <s v="DRH-FP-38"/>
    <m/>
    <m/>
    <x v="0"/>
    <s v="DRH-FP-381"/>
    <s v="DT RH PER 041"/>
    <e v="#N/A"/>
    <m/>
    <m/>
    <s v="Secrétaire du Bloc Opératoire"/>
    <m/>
    <x v="1"/>
    <x v="1"/>
    <m/>
    <x v="0"/>
    <m/>
    <m/>
    <m/>
    <m/>
    <x v="3"/>
    <x v="1"/>
    <m/>
    <m/>
    <m/>
    <m/>
    <m/>
    <m/>
    <m/>
    <m/>
    <m/>
    <m/>
    <d v="2002-08-01T00:00:00"/>
    <x v="3"/>
    <x v="0"/>
    <d v="2012-12-31T00:00:00"/>
    <s v="décembre"/>
    <n v="2012"/>
    <m/>
    <x v="3"/>
    <s v="Fiche de poste"/>
    <m/>
    <m/>
    <m/>
    <m/>
    <m/>
    <m/>
    <m/>
    <m/>
    <m/>
    <m/>
    <m/>
    <m/>
    <m/>
    <m/>
    <m/>
    <m/>
    <m/>
    <m/>
    <m/>
    <m/>
    <m/>
    <m/>
    <m/>
    <m/>
    <m/>
    <m/>
    <m/>
    <m/>
    <m/>
    <m/>
    <m/>
    <m/>
    <m/>
    <m/>
    <m/>
    <m/>
    <m/>
    <m/>
    <m/>
    <m/>
    <m/>
    <m/>
  </r>
  <r>
    <s v="DRH-FP-39"/>
    <m/>
    <m/>
    <x v="1"/>
    <s v="Grille d'Evaluation de l'Aide Soignante et Auxilliaire de Puericuluture"/>
    <n v="41274"/>
    <s v="décembre"/>
    <n v="2012"/>
    <m/>
    <s v="Aide-soignante au Bloc Opératoire "/>
    <m/>
    <x v="0"/>
    <x v="0"/>
    <m/>
    <x v="0"/>
    <m/>
    <m/>
    <m/>
    <m/>
    <x v="5"/>
    <x v="0"/>
    <m/>
    <m/>
    <m/>
    <m/>
    <m/>
    <m/>
    <m/>
    <m/>
    <m/>
    <m/>
    <m/>
    <x v="9"/>
    <x v="14"/>
    <m/>
    <m/>
    <m/>
    <m/>
    <x v="3"/>
    <s v="Fiche de poste"/>
    <m/>
    <m/>
    <m/>
    <m/>
    <m/>
    <m/>
    <m/>
    <m/>
    <m/>
    <m/>
    <m/>
    <m/>
    <m/>
    <m/>
    <m/>
    <m/>
    <m/>
    <m/>
    <m/>
    <m/>
    <m/>
    <m/>
    <m/>
    <m/>
    <m/>
    <m/>
    <m/>
    <m/>
    <m/>
    <m/>
    <m/>
    <m/>
    <m/>
    <m/>
    <m/>
    <m/>
    <m/>
    <m/>
    <m/>
    <m/>
    <m/>
    <m/>
  </r>
  <r>
    <s v="DRH-FP-39"/>
    <m/>
    <m/>
    <x v="1"/>
    <s v="Grille d'Evaluation de l'Aide Soignante et Auxilliaire de Puericuluture"/>
    <n v="41274"/>
    <s v="décembre"/>
    <n v="2012"/>
    <m/>
    <s v="Aide-soignante au Bloc Opératoire "/>
    <m/>
    <x v="1"/>
    <x v="1"/>
    <m/>
    <x v="0"/>
    <m/>
    <m/>
    <m/>
    <m/>
    <x v="4"/>
    <x v="1"/>
    <m/>
    <m/>
    <m/>
    <m/>
    <m/>
    <m/>
    <m/>
    <m/>
    <m/>
    <m/>
    <d v="2006-09-04T00:00:00"/>
    <x v="12"/>
    <x v="13"/>
    <m/>
    <m/>
    <m/>
    <m/>
    <x v="3"/>
    <s v="Fiche de poste"/>
    <m/>
    <m/>
    <m/>
    <m/>
    <m/>
    <m/>
    <m/>
    <m/>
    <m/>
    <m/>
    <m/>
    <m/>
    <m/>
    <m/>
    <m/>
    <m/>
    <m/>
    <m/>
    <m/>
    <m/>
    <m/>
    <m/>
    <m/>
    <m/>
    <m/>
    <m/>
    <m/>
    <m/>
    <m/>
    <m/>
    <m/>
    <m/>
    <m/>
    <m/>
    <m/>
    <m/>
    <m/>
    <m/>
    <m/>
    <m/>
    <m/>
    <m/>
  </r>
  <r>
    <s v="DRH-FP-40"/>
    <m/>
    <m/>
    <x v="0"/>
    <s v="DRH-FP-401"/>
    <s v="DT RH PER 051"/>
    <e v="#N/A"/>
    <m/>
    <m/>
    <s v="IDE au Bloc Opératoire ou Infirmière de Bloc Opératoire diplômée d'Etat - 9h45 - 18h (les jours ouvrables) "/>
    <m/>
    <x v="0"/>
    <x v="0"/>
    <m/>
    <x v="0"/>
    <m/>
    <m/>
    <m/>
    <m/>
    <x v="5"/>
    <x v="0"/>
    <m/>
    <m/>
    <m/>
    <m/>
    <m/>
    <m/>
    <m/>
    <m/>
    <m/>
    <m/>
    <m/>
    <x v="9"/>
    <x v="14"/>
    <m/>
    <m/>
    <m/>
    <m/>
    <x v="3"/>
    <s v="Fiche de poste"/>
    <m/>
    <m/>
    <m/>
    <m/>
    <m/>
    <m/>
    <m/>
    <m/>
    <m/>
    <m/>
    <m/>
    <m/>
    <m/>
    <m/>
    <m/>
    <m/>
    <m/>
    <m/>
    <m/>
    <m/>
    <m/>
    <m/>
    <m/>
    <m/>
    <m/>
    <m/>
    <m/>
    <m/>
    <m/>
    <m/>
    <m/>
    <m/>
    <m/>
    <m/>
    <m/>
    <m/>
    <m/>
    <m/>
    <m/>
    <m/>
    <m/>
    <m/>
  </r>
  <r>
    <s v="DRH-FP-40"/>
    <m/>
    <m/>
    <x v="1"/>
    <s v="DRH-FP-402"/>
    <s v="DT RH PER 051"/>
    <e v="#N/A"/>
    <m/>
    <m/>
    <s v="IDE au Bloc Opératoire ou Infirmière de Bloc Opératoire diplômée d'Etat - 9h45 - 18h (les jours ouvrables) "/>
    <m/>
    <x v="1"/>
    <x v="1"/>
    <m/>
    <x v="0"/>
    <m/>
    <m/>
    <m/>
    <m/>
    <x v="4"/>
    <x v="1"/>
    <m/>
    <m/>
    <m/>
    <m/>
    <m/>
    <m/>
    <m/>
    <m/>
    <m/>
    <m/>
    <d v="2006-06-12T00:00:00"/>
    <x v="4"/>
    <x v="13"/>
    <m/>
    <s v=""/>
    <s v=""/>
    <m/>
    <x v="3"/>
    <s v="Fiche de poste"/>
    <m/>
    <m/>
    <m/>
    <m/>
    <m/>
    <m/>
    <m/>
    <m/>
    <m/>
    <m/>
    <m/>
    <m/>
    <m/>
    <m/>
    <m/>
    <m/>
    <m/>
    <m/>
    <m/>
    <m/>
    <m/>
    <m/>
    <m/>
    <m/>
    <m/>
    <m/>
    <m/>
    <m/>
    <m/>
    <m/>
    <m/>
    <m/>
    <m/>
    <m/>
    <m/>
    <m/>
    <m/>
    <m/>
    <m/>
    <m/>
    <m/>
    <m/>
  </r>
  <r>
    <s v="DRH-FP-41"/>
    <m/>
    <m/>
    <x v="0"/>
    <s v="DRH-FP-411"/>
    <s v="DT RH PER 052"/>
    <e v="#N/A"/>
    <m/>
    <m/>
    <s v="IDE au Bloc Opératoire ou Infirmière de Bloc Opératoire diplômée d'Etat garde du samediv"/>
    <m/>
    <x v="0"/>
    <x v="0"/>
    <m/>
    <x v="0"/>
    <m/>
    <m/>
    <m/>
    <m/>
    <x v="5"/>
    <x v="0"/>
    <m/>
    <m/>
    <m/>
    <m/>
    <m/>
    <m/>
    <m/>
    <m/>
    <m/>
    <m/>
    <m/>
    <x v="9"/>
    <x v="14"/>
    <m/>
    <m/>
    <m/>
    <m/>
    <x v="3"/>
    <s v="Fiche de poste"/>
    <m/>
    <m/>
    <m/>
    <m/>
    <m/>
    <m/>
    <m/>
    <m/>
    <m/>
    <m/>
    <m/>
    <m/>
    <m/>
    <m/>
    <m/>
    <m/>
    <m/>
    <m/>
    <m/>
    <m/>
    <m/>
    <m/>
    <m/>
    <m/>
    <m/>
    <m/>
    <m/>
    <m/>
    <m/>
    <m/>
    <m/>
    <m/>
    <m/>
    <m/>
    <m/>
    <m/>
    <m/>
    <m/>
    <m/>
    <m/>
    <m/>
    <m/>
  </r>
  <r>
    <s v="DRH-FP-41"/>
    <m/>
    <m/>
    <x v="1"/>
    <s v="DRH-FP-412"/>
    <s v="DT RH PER 052"/>
    <e v="#N/A"/>
    <m/>
    <m/>
    <s v="IDE au Bloc Opératoire ou Infirmière de Bloc Opératoire diplômée d'Etat garde du samediv"/>
    <m/>
    <x v="1"/>
    <x v="1"/>
    <m/>
    <x v="0"/>
    <m/>
    <m/>
    <m/>
    <m/>
    <x v="4"/>
    <x v="1"/>
    <m/>
    <m/>
    <m/>
    <m/>
    <m/>
    <m/>
    <m/>
    <m/>
    <m/>
    <m/>
    <d v="2006-06-12T00:00:00"/>
    <x v="4"/>
    <x v="13"/>
    <m/>
    <s v=""/>
    <s v=""/>
    <m/>
    <x v="3"/>
    <s v="Fiche de poste"/>
    <m/>
    <m/>
    <m/>
    <m/>
    <m/>
    <m/>
    <m/>
    <m/>
    <m/>
    <m/>
    <m/>
    <m/>
    <m/>
    <m/>
    <m/>
    <m/>
    <m/>
    <m/>
    <m/>
    <m/>
    <m/>
    <m/>
    <m/>
    <m/>
    <m/>
    <m/>
    <m/>
    <m/>
    <m/>
    <m/>
    <m/>
    <m/>
    <m/>
    <m/>
    <m/>
    <m/>
    <m/>
    <m/>
    <m/>
    <m/>
    <m/>
    <m/>
  </r>
  <r>
    <s v="DRH-FP-42"/>
    <m/>
    <m/>
    <x v="0"/>
    <s v="DRH-FP-421"/>
    <s v="DT RH PER 061"/>
    <e v="#N/A"/>
    <m/>
    <m/>
    <s v="IDE au Bloc Opératoire ou Infirmière de Bloc Opératoire diplômée d'Etat - garde du dimanche "/>
    <m/>
    <x v="0"/>
    <x v="0"/>
    <m/>
    <x v="0"/>
    <m/>
    <m/>
    <m/>
    <m/>
    <x v="5"/>
    <x v="0"/>
    <m/>
    <m/>
    <m/>
    <m/>
    <m/>
    <m/>
    <m/>
    <m/>
    <m/>
    <m/>
    <m/>
    <x v="9"/>
    <x v="14"/>
    <m/>
    <m/>
    <m/>
    <m/>
    <x v="3"/>
    <s v="Fiche de poste"/>
    <m/>
    <m/>
    <m/>
    <m/>
    <m/>
    <m/>
    <m/>
    <m/>
    <m/>
    <m/>
    <m/>
    <m/>
    <m/>
    <m/>
    <m/>
    <m/>
    <m/>
    <m/>
    <m/>
    <m/>
    <m/>
    <m/>
    <m/>
    <m/>
    <m/>
    <m/>
    <m/>
    <m/>
    <m/>
    <m/>
    <m/>
    <m/>
    <m/>
    <m/>
    <m/>
    <m/>
    <m/>
    <m/>
    <m/>
    <m/>
    <m/>
    <m/>
  </r>
  <r>
    <s v="DRH-FP-42"/>
    <m/>
    <m/>
    <x v="1"/>
    <s v="DRH-FP-422"/>
    <s v="DT RH PER 061"/>
    <e v="#N/A"/>
    <m/>
    <m/>
    <s v="IDE au Bloc Opératoire ou Infirmière de Bloc Opératoire diplômée d'Etat - garde du dimanche "/>
    <m/>
    <x v="1"/>
    <x v="1"/>
    <m/>
    <x v="0"/>
    <m/>
    <m/>
    <m/>
    <m/>
    <x v="4"/>
    <x v="1"/>
    <m/>
    <m/>
    <m/>
    <m/>
    <m/>
    <m/>
    <m/>
    <m/>
    <m/>
    <m/>
    <d v="2006-06-12T00:00:00"/>
    <x v="4"/>
    <x v="13"/>
    <m/>
    <s v=""/>
    <s v=""/>
    <m/>
    <x v="3"/>
    <s v="Fiche de poste"/>
    <m/>
    <m/>
    <m/>
    <m/>
    <m/>
    <m/>
    <m/>
    <m/>
    <m/>
    <m/>
    <m/>
    <m/>
    <m/>
    <m/>
    <m/>
    <m/>
    <m/>
    <m/>
    <m/>
    <m/>
    <m/>
    <m/>
    <m/>
    <m/>
    <m/>
    <m/>
    <m/>
    <m/>
    <m/>
    <m/>
    <m/>
    <m/>
    <m/>
    <m/>
    <m/>
    <m/>
    <m/>
    <m/>
    <m/>
    <m/>
    <m/>
    <m/>
  </r>
  <r>
    <s v="DRH-FP-43"/>
    <m/>
    <m/>
    <x v="0"/>
    <s v="DRH-FP-431"/>
    <s v="DT RH PER 071"/>
    <e v="#N/A"/>
    <m/>
    <m/>
    <s v="IDE au Bloc Opératoire ou Infirmière Bloc Opératoire diplômée d'Etat - garde de semaine (jour ouvrable) "/>
    <m/>
    <x v="0"/>
    <x v="0"/>
    <m/>
    <x v="0"/>
    <m/>
    <m/>
    <m/>
    <m/>
    <x v="5"/>
    <x v="0"/>
    <m/>
    <m/>
    <m/>
    <m/>
    <m/>
    <m/>
    <m/>
    <m/>
    <m/>
    <m/>
    <m/>
    <x v="9"/>
    <x v="14"/>
    <m/>
    <m/>
    <m/>
    <m/>
    <x v="3"/>
    <s v="Fiche de poste"/>
    <m/>
    <m/>
    <m/>
    <m/>
    <m/>
    <m/>
    <m/>
    <m/>
    <m/>
    <m/>
    <m/>
    <m/>
    <m/>
    <m/>
    <m/>
    <m/>
    <m/>
    <m/>
    <m/>
    <m/>
    <m/>
    <m/>
    <m/>
    <m/>
    <m/>
    <m/>
    <m/>
    <m/>
    <m/>
    <m/>
    <m/>
    <m/>
    <m/>
    <m/>
    <m/>
    <m/>
    <m/>
    <m/>
    <m/>
    <m/>
    <m/>
    <m/>
  </r>
  <r>
    <s v="DRH-FP-43"/>
    <m/>
    <m/>
    <x v="1"/>
    <s v="DRH-FP-432"/>
    <s v="DT RH PER 071"/>
    <e v="#N/A"/>
    <m/>
    <m/>
    <s v="IDE au Bloc Opératoire ou Infirmière Bloc Opératoire diplômée d'Etat - garde de semaine (jour ouvrable) "/>
    <m/>
    <x v="1"/>
    <x v="1"/>
    <m/>
    <x v="0"/>
    <m/>
    <m/>
    <m/>
    <m/>
    <x v="4"/>
    <x v="1"/>
    <m/>
    <m/>
    <m/>
    <m/>
    <m/>
    <m/>
    <m/>
    <m/>
    <m/>
    <m/>
    <d v="2006-06-12T00:00:00"/>
    <x v="4"/>
    <x v="13"/>
    <m/>
    <s v=""/>
    <s v=""/>
    <m/>
    <x v="3"/>
    <s v="Fiche de poste"/>
    <m/>
    <m/>
    <m/>
    <m/>
    <m/>
    <m/>
    <m/>
    <m/>
    <m/>
    <m/>
    <m/>
    <m/>
    <m/>
    <m/>
    <m/>
    <m/>
    <m/>
    <m/>
    <m/>
    <m/>
    <m/>
    <m/>
    <m/>
    <m/>
    <m/>
    <m/>
    <m/>
    <m/>
    <m/>
    <m/>
    <m/>
    <m/>
    <m/>
    <m/>
    <m/>
    <m/>
    <m/>
    <m/>
    <m/>
    <m/>
    <m/>
    <m/>
  </r>
  <r>
    <s v="DRH-FP-44"/>
    <m/>
    <m/>
    <x v="0"/>
    <s v="DRH-FP-441"/>
    <s v="DT RH PER 072"/>
    <e v="#N/A"/>
    <m/>
    <m/>
    <s v="Secrétaire de Direction "/>
    <m/>
    <x v="1"/>
    <x v="1"/>
    <m/>
    <x v="0"/>
    <m/>
    <m/>
    <m/>
    <m/>
    <x v="3"/>
    <x v="1"/>
    <m/>
    <m/>
    <m/>
    <m/>
    <m/>
    <m/>
    <m/>
    <m/>
    <m/>
    <m/>
    <d v="2006-12-05T00:00:00"/>
    <x v="13"/>
    <x v="13"/>
    <m/>
    <s v=""/>
    <s v=""/>
    <m/>
    <x v="3"/>
    <s v="Fiche de poste"/>
    <m/>
    <m/>
    <m/>
    <m/>
    <m/>
    <m/>
    <m/>
    <m/>
    <m/>
    <m/>
    <m/>
    <m/>
    <m/>
    <m/>
    <m/>
    <m/>
    <m/>
    <m/>
    <m/>
    <m/>
    <m/>
    <m/>
    <m/>
    <m/>
    <m/>
    <m/>
    <m/>
    <m/>
    <m/>
    <m/>
    <m/>
    <m/>
    <m/>
    <m/>
    <m/>
    <m/>
    <m/>
    <m/>
    <m/>
    <m/>
    <m/>
    <m/>
  </r>
  <r>
    <s v="DRH-FP-45"/>
    <m/>
    <m/>
    <x v="0"/>
    <s v="DRH-FP-451"/>
    <s v="DT RH PER 073"/>
    <e v="#N/A"/>
    <m/>
    <m/>
    <s v="Sage-femme en secteur d'hospitalisation"/>
    <m/>
    <x v="1"/>
    <x v="1"/>
    <m/>
    <x v="0"/>
    <m/>
    <m/>
    <m/>
    <m/>
    <x v="3"/>
    <x v="0"/>
    <m/>
    <m/>
    <m/>
    <m/>
    <m/>
    <m/>
    <m/>
    <m/>
    <m/>
    <m/>
    <d v="2006-11-20T00:00:00"/>
    <x v="5"/>
    <x v="13"/>
    <m/>
    <s v=""/>
    <s v=""/>
    <m/>
    <x v="3"/>
    <s v="Fiche de poste"/>
    <m/>
    <m/>
    <m/>
    <m/>
    <m/>
    <m/>
    <m/>
    <m/>
    <m/>
    <m/>
    <m/>
    <m/>
    <m/>
    <m/>
    <m/>
    <m/>
    <m/>
    <m/>
    <m/>
    <m/>
    <m/>
    <m/>
    <m/>
    <m/>
    <m/>
    <m/>
    <m/>
    <m/>
    <m/>
    <m/>
    <m/>
    <m/>
    <m/>
    <m/>
    <m/>
    <m/>
    <m/>
    <m/>
    <m/>
    <m/>
    <m/>
    <m/>
  </r>
  <r>
    <s v="DRH-FP-45"/>
    <m/>
    <m/>
    <x v="1"/>
    <s v="DRH-FP-452"/>
    <s v="DT RH PER 073"/>
    <e v="#N/A"/>
    <m/>
    <m/>
    <s v="Sage-femme en secteur d'hospitalisation"/>
    <m/>
    <x v="0"/>
    <x v="0"/>
    <m/>
    <x v="0"/>
    <m/>
    <m/>
    <m/>
    <m/>
    <x v="5"/>
    <x v="1"/>
    <m/>
    <m/>
    <m/>
    <m/>
    <m/>
    <m/>
    <m/>
    <m/>
    <m/>
    <m/>
    <m/>
    <x v="9"/>
    <x v="14"/>
    <m/>
    <m/>
    <m/>
    <m/>
    <x v="3"/>
    <s v="Fiche de poste"/>
    <m/>
    <m/>
    <m/>
    <m/>
    <m/>
    <m/>
    <m/>
    <m/>
    <m/>
    <m/>
    <m/>
    <m/>
    <m/>
    <m/>
    <m/>
    <m/>
    <m/>
    <m/>
    <m/>
    <m/>
    <m/>
    <m/>
    <m/>
    <m/>
    <m/>
    <m/>
    <m/>
    <m/>
    <m/>
    <m/>
    <m/>
    <m/>
    <m/>
    <m/>
    <m/>
    <m/>
    <m/>
    <m/>
    <m/>
    <m/>
    <m/>
    <m/>
  </r>
  <r>
    <s v="DRH-FP-46"/>
    <m/>
    <m/>
    <x v="0"/>
    <s v="DRH-FP-461"/>
    <s v="DT RH PER 081"/>
    <e v="#N/A"/>
    <m/>
    <m/>
    <s v="Diététicienne "/>
    <m/>
    <x v="1"/>
    <x v="1"/>
    <m/>
    <x v="0"/>
    <m/>
    <m/>
    <m/>
    <m/>
    <x v="3"/>
    <x v="1"/>
    <m/>
    <m/>
    <m/>
    <m/>
    <m/>
    <m/>
    <m/>
    <m/>
    <m/>
    <m/>
    <d v="2006-09-15T00:00:00"/>
    <x v="12"/>
    <x v="13"/>
    <m/>
    <s v=""/>
    <s v=""/>
    <m/>
    <x v="3"/>
    <s v="Fiche de poste"/>
    <m/>
    <m/>
    <m/>
    <m/>
    <m/>
    <m/>
    <m/>
    <m/>
    <m/>
    <m/>
    <m/>
    <m/>
    <m/>
    <m/>
    <m/>
    <m/>
    <m/>
    <m/>
    <m/>
    <m/>
    <m/>
    <m/>
    <m/>
    <m/>
    <m/>
    <m/>
    <m/>
    <m/>
    <m/>
    <m/>
    <m/>
    <m/>
    <m/>
    <m/>
    <m/>
    <m/>
    <m/>
    <m/>
    <m/>
    <m/>
    <m/>
    <m/>
  </r>
  <r>
    <s v="DRH-FP-47"/>
    <m/>
    <m/>
    <x v="0"/>
    <s v="DRH-FP-471"/>
    <s v="DT RH PER 091"/>
    <e v="#N/A"/>
    <m/>
    <m/>
    <s v="Technicien au service Technique"/>
    <m/>
    <x v="1"/>
    <x v="1"/>
    <m/>
    <x v="0"/>
    <m/>
    <m/>
    <m/>
    <m/>
    <x v="3"/>
    <x v="1"/>
    <m/>
    <m/>
    <m/>
    <m/>
    <m/>
    <m/>
    <m/>
    <m/>
    <m/>
    <m/>
    <d v="2006-09-15T00:00:00"/>
    <x v="12"/>
    <x v="13"/>
    <m/>
    <s v=""/>
    <s v=""/>
    <m/>
    <x v="3"/>
    <s v="Fiche de poste"/>
    <m/>
    <m/>
    <m/>
    <m/>
    <m/>
    <m/>
    <m/>
    <m/>
    <m/>
    <m/>
    <m/>
    <m/>
    <m/>
    <m/>
    <m/>
    <m/>
    <m/>
    <m/>
    <m/>
    <m/>
    <m/>
    <m/>
    <m/>
    <m/>
    <m/>
    <m/>
    <m/>
    <m/>
    <m/>
    <m/>
    <m/>
    <m/>
    <m/>
    <m/>
    <m/>
    <m/>
    <m/>
    <m/>
    <m/>
    <m/>
    <m/>
    <m/>
  </r>
  <r>
    <s v="DRH-FP-48"/>
    <m/>
    <m/>
    <x v="0"/>
    <s v="DRH-FP-481"/>
    <s v="DT RH PER 092"/>
    <e v="#N/A"/>
    <m/>
    <m/>
    <s v="Aide-Hôtelière des Unités de soins (A supprimer lorsque les FP-82-83-84-85 seront validées)"/>
    <m/>
    <x v="1"/>
    <x v="1"/>
    <m/>
    <x v="0"/>
    <m/>
    <m/>
    <m/>
    <m/>
    <x v="3"/>
    <x v="1"/>
    <m/>
    <m/>
    <m/>
    <m/>
    <m/>
    <m/>
    <m/>
    <m/>
    <m/>
    <m/>
    <d v="2006-11-20T00:00:00"/>
    <x v="5"/>
    <x v="13"/>
    <m/>
    <s v=""/>
    <s v=""/>
    <m/>
    <x v="3"/>
    <s v="Fiche de poste"/>
    <m/>
    <m/>
    <m/>
    <m/>
    <m/>
    <m/>
    <m/>
    <m/>
    <m/>
    <m/>
    <m/>
    <m/>
    <m/>
    <m/>
    <m/>
    <m/>
    <m/>
    <m/>
    <m/>
    <m/>
    <m/>
    <m/>
    <m/>
    <m/>
    <m/>
    <m/>
    <m/>
    <m/>
    <m/>
    <m/>
    <m/>
    <m/>
    <m/>
    <m/>
    <m/>
    <m/>
    <m/>
    <m/>
    <m/>
    <m/>
    <m/>
    <m/>
  </r>
  <r>
    <s v="DRH-FP-48"/>
    <m/>
    <m/>
    <x v="1"/>
    <s v="DRH-FP-482"/>
    <s v="DT RH PER 092"/>
    <e v="#N/A"/>
    <m/>
    <m/>
    <s v="Aide-Hôtelière des Unités de soins (A supprimer lorsque les FP-82-83-84-85 seront validées)"/>
    <m/>
    <x v="0"/>
    <x v="0"/>
    <m/>
    <x v="0"/>
    <m/>
    <m/>
    <m/>
    <m/>
    <x v="5"/>
    <x v="6"/>
    <m/>
    <m/>
    <m/>
    <m/>
    <m/>
    <m/>
    <m/>
    <m/>
    <m/>
    <m/>
    <m/>
    <x v="9"/>
    <x v="14"/>
    <m/>
    <m/>
    <m/>
    <m/>
    <x v="3"/>
    <s v="Fiche de poste"/>
    <m/>
    <m/>
    <m/>
    <m/>
    <m/>
    <m/>
    <m/>
    <m/>
    <m/>
    <m/>
    <m/>
    <m/>
    <m/>
    <m/>
    <m/>
    <m/>
    <m/>
    <m/>
    <m/>
    <m/>
    <m/>
    <m/>
    <m/>
    <m/>
    <m/>
    <m/>
    <m/>
    <m/>
    <m/>
    <m/>
    <m/>
    <m/>
    <m/>
    <m/>
    <m/>
    <m/>
    <m/>
    <m/>
    <m/>
    <m/>
    <m/>
    <m/>
  </r>
  <r>
    <s v="DRH-FP-49"/>
    <m/>
    <m/>
    <x v="0"/>
    <s v="DRH-FP-491"/>
    <s v="DT RH PER 092"/>
    <e v="#N/A"/>
    <m/>
    <m/>
    <s v="Agent d'entretien"/>
    <m/>
    <x v="1"/>
    <x v="1"/>
    <m/>
    <x v="0"/>
    <m/>
    <m/>
    <m/>
    <m/>
    <x v="3"/>
    <x v="1"/>
    <m/>
    <m/>
    <m/>
    <m/>
    <m/>
    <m/>
    <m/>
    <m/>
    <m/>
    <m/>
    <d v="2006-09-18T00:00:00"/>
    <x v="12"/>
    <x v="13"/>
    <m/>
    <s v=""/>
    <s v=""/>
    <m/>
    <x v="3"/>
    <s v="Fiche de poste"/>
    <m/>
    <m/>
    <m/>
    <m/>
    <m/>
    <m/>
    <m/>
    <m/>
    <m/>
    <m/>
    <m/>
    <m/>
    <m/>
    <m/>
    <m/>
    <m/>
    <m/>
    <m/>
    <m/>
    <m/>
    <m/>
    <m/>
    <m/>
    <m/>
    <m/>
    <m/>
    <m/>
    <m/>
    <m/>
    <m/>
    <m/>
    <m/>
    <m/>
    <m/>
    <m/>
    <m/>
    <m/>
    <m/>
    <m/>
    <m/>
    <m/>
    <m/>
  </r>
  <r>
    <s v="DRH-FP-50"/>
    <m/>
    <m/>
    <x v="0"/>
    <s v="DRH-FP-501"/>
    <s v="DT RH PER 101"/>
    <e v="#N/A"/>
    <m/>
    <m/>
    <s v="Agent de manutention"/>
    <m/>
    <x v="1"/>
    <x v="1"/>
    <m/>
    <x v="0"/>
    <m/>
    <m/>
    <m/>
    <m/>
    <x v="3"/>
    <x v="1"/>
    <m/>
    <m/>
    <m/>
    <m/>
    <m/>
    <m/>
    <m/>
    <m/>
    <m/>
    <m/>
    <d v="2006-09-18T00:00:00"/>
    <x v="12"/>
    <x v="13"/>
    <m/>
    <s v=""/>
    <s v=""/>
    <m/>
    <x v="3"/>
    <s v="Fiche de poste"/>
    <m/>
    <m/>
    <m/>
    <m/>
    <m/>
    <m/>
    <m/>
    <m/>
    <m/>
    <m/>
    <m/>
    <m/>
    <m/>
    <m/>
    <m/>
    <m/>
    <m/>
    <m/>
    <m/>
    <m/>
    <m/>
    <m/>
    <m/>
    <m/>
    <m/>
    <m/>
    <m/>
    <m/>
    <m/>
    <m/>
    <m/>
    <m/>
    <m/>
    <m/>
    <m/>
    <m/>
    <m/>
    <m/>
    <m/>
    <m/>
    <m/>
    <m/>
  </r>
  <r>
    <s v="DRH-FP-51"/>
    <m/>
    <m/>
    <x v="0"/>
    <s v="DRH-FP-511"/>
    <s v="DT RH PER 1001"/>
    <e v="#N/A"/>
    <m/>
    <m/>
    <s v="Agent de blanchisserie et Lingère"/>
    <m/>
    <x v="1"/>
    <x v="1"/>
    <m/>
    <x v="0"/>
    <m/>
    <m/>
    <m/>
    <m/>
    <x v="3"/>
    <x v="1"/>
    <m/>
    <m/>
    <m/>
    <m/>
    <m/>
    <m/>
    <m/>
    <m/>
    <m/>
    <m/>
    <d v="2006-06-21T00:00:00"/>
    <x v="4"/>
    <x v="13"/>
    <m/>
    <s v=""/>
    <s v=""/>
    <m/>
    <x v="3"/>
    <s v="Fiche de poste"/>
    <m/>
    <m/>
    <m/>
    <m/>
    <m/>
    <m/>
    <m/>
    <m/>
    <m/>
    <m/>
    <m/>
    <m/>
    <m/>
    <m/>
    <m/>
    <m/>
    <m/>
    <m/>
    <m/>
    <m/>
    <m/>
    <m/>
    <m/>
    <m/>
    <m/>
    <m/>
    <m/>
    <m/>
    <m/>
    <m/>
    <m/>
    <m/>
    <m/>
    <m/>
    <m/>
    <m/>
    <m/>
    <m/>
    <m/>
    <m/>
    <m/>
    <m/>
  </r>
  <r>
    <s v="DRH-FP-51"/>
    <m/>
    <m/>
    <x v="1"/>
    <s v="DRH-FP-512"/>
    <s v="DT RH PER 1001"/>
    <e v="#N/A"/>
    <m/>
    <m/>
    <s v="Agent de blanchisserie et Lingère"/>
    <m/>
    <x v="0"/>
    <x v="0"/>
    <m/>
    <x v="0"/>
    <m/>
    <m/>
    <m/>
    <m/>
    <x v="5"/>
    <x v="6"/>
    <m/>
    <m/>
    <m/>
    <m/>
    <m/>
    <m/>
    <m/>
    <m/>
    <m/>
    <m/>
    <m/>
    <x v="9"/>
    <x v="14"/>
    <m/>
    <m/>
    <m/>
    <m/>
    <x v="3"/>
    <s v="Fiche de poste"/>
    <m/>
    <m/>
    <m/>
    <m/>
    <m/>
    <m/>
    <m/>
    <m/>
    <m/>
    <m/>
    <m/>
    <m/>
    <m/>
    <m/>
    <m/>
    <m/>
    <m/>
    <m/>
    <m/>
    <m/>
    <m/>
    <m/>
    <m/>
    <m/>
    <m/>
    <m/>
    <m/>
    <m/>
    <m/>
    <m/>
    <m/>
    <m/>
    <m/>
    <m/>
    <m/>
    <m/>
    <m/>
    <m/>
    <m/>
    <m/>
    <m/>
    <m/>
  </r>
  <r>
    <s v="DRH-FP-52"/>
    <m/>
    <m/>
    <x v="0"/>
    <s v="DRH-FP-521"/>
    <s v="DT RH PER 1011"/>
    <e v="#N/A"/>
    <m/>
    <m/>
    <s v="Aide-Hôtelière des services d'intervention : Bloc d'accouchement, Stérilisation, USC"/>
    <m/>
    <x v="1"/>
    <x v="1"/>
    <m/>
    <x v="0"/>
    <m/>
    <m/>
    <m/>
    <m/>
    <x v="3"/>
    <x v="1"/>
    <m/>
    <m/>
    <m/>
    <m/>
    <m/>
    <m/>
    <m/>
    <m/>
    <m/>
    <m/>
    <d v="2006-06-21T00:00:00"/>
    <x v="4"/>
    <x v="13"/>
    <m/>
    <s v=""/>
    <s v=""/>
    <m/>
    <x v="3"/>
    <s v="Fiche de poste"/>
    <m/>
    <m/>
    <m/>
    <m/>
    <m/>
    <m/>
    <m/>
    <m/>
    <m/>
    <m/>
    <m/>
    <m/>
    <m/>
    <m/>
    <m/>
    <m/>
    <m/>
    <m/>
    <m/>
    <m/>
    <m/>
    <m/>
    <m/>
    <m/>
    <m/>
    <m/>
    <m/>
    <m/>
    <m/>
    <m/>
    <m/>
    <m/>
    <m/>
    <m/>
    <m/>
    <m/>
    <m/>
    <m/>
    <m/>
    <m/>
    <m/>
    <m/>
  </r>
  <r>
    <s v="DRH-FP-52"/>
    <m/>
    <m/>
    <x v="1"/>
    <s v="DRH-FP-522"/>
    <s v="DT RH PER 1011"/>
    <e v="#N/A"/>
    <m/>
    <m/>
    <s v="Aide-Hôtelière des services d'intervention : Bloc d'accouchement, Stérilisation, USC"/>
    <m/>
    <x v="0"/>
    <x v="0"/>
    <m/>
    <x v="0"/>
    <m/>
    <m/>
    <m/>
    <m/>
    <x v="5"/>
    <x v="6"/>
    <m/>
    <m/>
    <m/>
    <m/>
    <m/>
    <m/>
    <m/>
    <m/>
    <m/>
    <m/>
    <m/>
    <x v="9"/>
    <x v="14"/>
    <m/>
    <m/>
    <m/>
    <m/>
    <x v="3"/>
    <s v="Fiche de poste"/>
    <m/>
    <m/>
    <m/>
    <m/>
    <m/>
    <m/>
    <m/>
    <m/>
    <m/>
    <m/>
    <m/>
    <m/>
    <m/>
    <m/>
    <m/>
    <m/>
    <m/>
    <m/>
    <m/>
    <m/>
    <m/>
    <m/>
    <m/>
    <m/>
    <m/>
    <m/>
    <m/>
    <m/>
    <m/>
    <m/>
    <m/>
    <m/>
    <m/>
    <m/>
    <m/>
    <m/>
    <m/>
    <m/>
    <m/>
    <m/>
    <m/>
    <m/>
  </r>
  <r>
    <s v="DRH-FP-53"/>
    <m/>
    <m/>
    <x v="0"/>
    <s v="DRH-FP-531"/>
    <s v="DT RH PER 1021"/>
    <e v="#N/A"/>
    <m/>
    <m/>
    <s v="Aide-Hôtelière Pôle d'intervention "/>
    <m/>
    <x v="1"/>
    <x v="1"/>
    <m/>
    <x v="0"/>
    <m/>
    <m/>
    <m/>
    <m/>
    <x v="3"/>
    <x v="1"/>
    <m/>
    <m/>
    <m/>
    <m/>
    <m/>
    <m/>
    <m/>
    <m/>
    <m/>
    <m/>
    <d v="2006-06-21T00:00:00"/>
    <x v="4"/>
    <x v="13"/>
    <m/>
    <s v=""/>
    <s v=""/>
    <m/>
    <x v="3"/>
    <s v="Fiche de poste"/>
    <m/>
    <m/>
    <m/>
    <m/>
    <m/>
    <m/>
    <m/>
    <m/>
    <m/>
    <m/>
    <m/>
    <m/>
    <m/>
    <m/>
    <m/>
    <m/>
    <m/>
    <m/>
    <m/>
    <m/>
    <m/>
    <m/>
    <m/>
    <m/>
    <m/>
    <m/>
    <m/>
    <m/>
    <m/>
    <m/>
    <m/>
    <m/>
    <m/>
    <m/>
    <m/>
    <m/>
    <m/>
    <m/>
    <m/>
    <m/>
    <m/>
    <m/>
  </r>
  <r>
    <s v="DRH-FP-53"/>
    <m/>
    <m/>
    <x v="1"/>
    <s v="DRH-FP-532"/>
    <s v="DT RH PER 1021"/>
    <e v="#N/A"/>
    <m/>
    <m/>
    <s v="Aide-Hôtelière Pôle d'intervention "/>
    <m/>
    <x v="0"/>
    <x v="0"/>
    <m/>
    <x v="0"/>
    <m/>
    <m/>
    <m/>
    <m/>
    <x v="5"/>
    <x v="6"/>
    <m/>
    <m/>
    <m/>
    <m/>
    <m/>
    <m/>
    <m/>
    <m/>
    <m/>
    <m/>
    <m/>
    <x v="9"/>
    <x v="14"/>
    <m/>
    <m/>
    <m/>
    <m/>
    <x v="3"/>
    <s v="Fiche de poste"/>
    <m/>
    <m/>
    <m/>
    <m/>
    <m/>
    <m/>
    <m/>
    <m/>
    <m/>
    <m/>
    <m/>
    <m/>
    <m/>
    <m/>
    <m/>
    <m/>
    <m/>
    <m/>
    <m/>
    <m/>
    <m/>
    <m/>
    <m/>
    <m/>
    <m/>
    <m/>
    <m/>
    <m/>
    <m/>
    <m/>
    <m/>
    <m/>
    <m/>
    <m/>
    <m/>
    <m/>
    <m/>
    <m/>
    <m/>
    <m/>
    <m/>
    <m/>
  </r>
  <r>
    <s v="DRH-FP-54"/>
    <m/>
    <m/>
    <x v="0"/>
    <s v="DRH-FP-541"/>
    <s v="DT RH PER 1022"/>
    <e v="#N/A"/>
    <m/>
    <m/>
    <s v="Responsable du Service Technique"/>
    <m/>
    <x v="1"/>
    <x v="1"/>
    <m/>
    <x v="0"/>
    <m/>
    <m/>
    <m/>
    <m/>
    <x v="3"/>
    <x v="1"/>
    <m/>
    <m/>
    <m/>
    <m/>
    <m/>
    <m/>
    <m/>
    <m/>
    <m/>
    <m/>
    <d v="2007-09-10T00:00:00"/>
    <x v="12"/>
    <x v="6"/>
    <m/>
    <s v=""/>
    <s v=""/>
    <m/>
    <x v="3"/>
    <s v="Fiche de poste"/>
    <m/>
    <m/>
    <m/>
    <m/>
    <m/>
    <m/>
    <m/>
    <m/>
    <m/>
    <m/>
    <m/>
    <m/>
    <m/>
    <m/>
    <m/>
    <m/>
    <m/>
    <m/>
    <m/>
    <m/>
    <m/>
    <m/>
    <m/>
    <m/>
    <m/>
    <m/>
    <m/>
    <m/>
    <m/>
    <m/>
    <m/>
    <m/>
    <m/>
    <m/>
    <m/>
    <m/>
    <m/>
    <m/>
    <m/>
    <m/>
    <m/>
    <m/>
  </r>
  <r>
    <s v="DRH-FP-55"/>
    <m/>
    <m/>
    <x v="0"/>
    <s v="DRH-FP-551"/>
    <s v="DT RH PER 1031"/>
    <e v="#N/A"/>
    <m/>
    <m/>
    <s v="Technicien Biomédical"/>
    <d v="2011-03-31T00:00:00"/>
    <x v="5"/>
    <x v="5"/>
    <s v="JFH"/>
    <x v="0"/>
    <m/>
    <m/>
    <m/>
    <m/>
    <x v="3"/>
    <x v="3"/>
    <m/>
    <m/>
    <m/>
    <m/>
    <m/>
    <m/>
    <m/>
    <m/>
    <m/>
    <m/>
    <m/>
    <x v="14"/>
    <x v="11"/>
    <m/>
    <s v=""/>
    <s v=""/>
    <m/>
    <x v="3"/>
    <s v="Fiche de poste"/>
    <m/>
    <m/>
    <m/>
    <m/>
    <m/>
    <m/>
    <m/>
    <m/>
    <m/>
    <m/>
    <m/>
    <m/>
    <m/>
    <m/>
    <m/>
    <m/>
    <m/>
    <m/>
    <m/>
    <m/>
    <m/>
    <m/>
    <m/>
    <m/>
    <m/>
    <m/>
    <m/>
    <m/>
    <m/>
    <m/>
    <m/>
    <m/>
    <m/>
    <m/>
    <m/>
    <m/>
    <m/>
    <m/>
    <m/>
    <m/>
    <m/>
    <m/>
  </r>
  <r>
    <s v="DRH-FP-56"/>
    <m/>
    <m/>
    <x v="0"/>
    <s v="DRH-FP-561"/>
    <s v="DT RH PER 1041"/>
    <e v="#N/A"/>
    <m/>
    <m/>
    <s v="Secrétaire Qualité "/>
    <m/>
    <x v="0"/>
    <x v="0"/>
    <m/>
    <x v="0"/>
    <m/>
    <m/>
    <m/>
    <m/>
    <x v="5"/>
    <x v="0"/>
    <m/>
    <m/>
    <m/>
    <m/>
    <m/>
    <m/>
    <m/>
    <m/>
    <m/>
    <m/>
    <m/>
    <x v="9"/>
    <x v="14"/>
    <m/>
    <m/>
    <m/>
    <m/>
    <x v="3"/>
    <s v="Fiche de poste"/>
    <m/>
    <m/>
    <m/>
    <m/>
    <m/>
    <m/>
    <m/>
    <m/>
    <m/>
    <m/>
    <m/>
    <m/>
    <m/>
    <m/>
    <m/>
    <m/>
    <m/>
    <m/>
    <m/>
    <m/>
    <m/>
    <m/>
    <m/>
    <m/>
    <m/>
    <m/>
    <m/>
    <m/>
    <m/>
    <m/>
    <m/>
    <m/>
    <m/>
    <m/>
    <m/>
    <m/>
    <m/>
    <m/>
    <m/>
    <m/>
    <m/>
    <m/>
  </r>
  <r>
    <s v="DRH-FP-56"/>
    <m/>
    <m/>
    <x v="1"/>
    <s v="DRH-FP-562"/>
    <s v="DT RH PER 1041"/>
    <e v="#N/A"/>
    <m/>
    <m/>
    <s v="Secrétaire Qualité "/>
    <m/>
    <x v="0"/>
    <x v="0"/>
    <m/>
    <x v="0"/>
    <m/>
    <m/>
    <m/>
    <m/>
    <x v="5"/>
    <x v="0"/>
    <m/>
    <m/>
    <m/>
    <m/>
    <m/>
    <m/>
    <m/>
    <m/>
    <m/>
    <m/>
    <m/>
    <x v="9"/>
    <x v="14"/>
    <m/>
    <m/>
    <m/>
    <m/>
    <x v="3"/>
    <s v="Fiche de poste"/>
    <m/>
    <m/>
    <m/>
    <m/>
    <m/>
    <m/>
    <m/>
    <m/>
    <m/>
    <m/>
    <m/>
    <m/>
    <m/>
    <m/>
    <m/>
    <m/>
    <m/>
    <m/>
    <m/>
    <m/>
    <m/>
    <m/>
    <m/>
    <m/>
    <m/>
    <m/>
    <m/>
    <m/>
    <m/>
    <m/>
    <m/>
    <m/>
    <m/>
    <m/>
    <m/>
    <m/>
    <m/>
    <m/>
    <m/>
    <m/>
    <m/>
    <m/>
  </r>
  <r>
    <s v="DRH-FP-56"/>
    <m/>
    <m/>
    <x v="2"/>
    <s v="DRH-FP-563"/>
    <s v="DT RH PER 1041"/>
    <e v="#N/A"/>
    <m/>
    <m/>
    <s v="Secrétaire Qualité "/>
    <m/>
    <x v="1"/>
    <x v="1"/>
    <m/>
    <x v="0"/>
    <m/>
    <m/>
    <m/>
    <m/>
    <x v="4"/>
    <x v="1"/>
    <m/>
    <m/>
    <m/>
    <m/>
    <m/>
    <m/>
    <m/>
    <m/>
    <m/>
    <m/>
    <d v="2011-02-22T00:00:00"/>
    <x v="11"/>
    <x v="1"/>
    <m/>
    <s v=""/>
    <s v=""/>
    <m/>
    <x v="3"/>
    <s v="Fiche de poste"/>
    <m/>
    <m/>
    <m/>
    <m/>
    <m/>
    <m/>
    <m/>
    <m/>
    <m/>
    <m/>
    <m/>
    <m/>
    <m/>
    <m/>
    <m/>
    <m/>
    <m/>
    <m/>
    <m/>
    <m/>
    <m/>
    <m/>
    <m/>
    <m/>
    <m/>
    <m/>
    <m/>
    <m/>
    <m/>
    <m/>
    <m/>
    <m/>
    <m/>
    <m/>
    <m/>
    <m/>
    <m/>
    <m/>
    <m/>
    <m/>
    <m/>
    <m/>
  </r>
  <r>
    <s v="DRH-FP-57"/>
    <m/>
    <m/>
    <x v="0"/>
    <s v="DRH-FP-571"/>
    <s v="DT RH PER 1052"/>
    <e v="#N/A"/>
    <m/>
    <m/>
    <s v="Secrétaire médicale du service de Chirurgie Ambulatoire et endoscopie "/>
    <m/>
    <x v="1"/>
    <x v="1"/>
    <m/>
    <x v="0"/>
    <m/>
    <m/>
    <m/>
    <m/>
    <x v="3"/>
    <x v="1"/>
    <m/>
    <m/>
    <m/>
    <m/>
    <m/>
    <m/>
    <m/>
    <m/>
    <m/>
    <m/>
    <d v="2006-10-19T00:00:00"/>
    <x v="0"/>
    <x v="13"/>
    <m/>
    <s v=""/>
    <s v=""/>
    <m/>
    <x v="3"/>
    <s v="Fiche de poste"/>
    <m/>
    <m/>
    <m/>
    <m/>
    <m/>
    <m/>
    <m/>
    <m/>
    <m/>
    <m/>
    <m/>
    <m/>
    <m/>
    <m/>
    <m/>
    <m/>
    <m/>
    <m/>
    <m/>
    <m/>
    <m/>
    <m/>
    <m/>
    <m/>
    <m/>
    <m/>
    <m/>
    <m/>
    <m/>
    <m/>
    <m/>
    <m/>
    <m/>
    <m/>
    <m/>
    <m/>
    <m/>
    <m/>
    <m/>
    <m/>
    <m/>
    <m/>
  </r>
  <r>
    <s v="DRH-FP-58"/>
    <m/>
    <m/>
    <x v="0"/>
    <s v="DRH-FP-581"/>
    <s v="DT RH PER 106 SSR B1"/>
    <e v="#N/A"/>
    <m/>
    <m/>
    <s v="Infirmière DE au BOP ou Infirmière de BOP DE - AIDE OPERATOIRE"/>
    <m/>
    <x v="1"/>
    <x v="1"/>
    <m/>
    <x v="0"/>
    <m/>
    <m/>
    <m/>
    <m/>
    <x v="3"/>
    <x v="1"/>
    <m/>
    <m/>
    <m/>
    <m/>
    <m/>
    <m/>
    <m/>
    <m/>
    <m/>
    <m/>
    <d v="2006-06-12T00:00:00"/>
    <x v="4"/>
    <x v="13"/>
    <m/>
    <s v=""/>
    <s v=""/>
    <m/>
    <x v="3"/>
    <s v="Fiche de poste"/>
    <m/>
    <m/>
    <m/>
    <m/>
    <m/>
    <m/>
    <m/>
    <m/>
    <m/>
    <m/>
    <m/>
    <m/>
    <m/>
    <m/>
    <m/>
    <m/>
    <m/>
    <m/>
    <m/>
    <m/>
    <m/>
    <m/>
    <m/>
    <m/>
    <m/>
    <m/>
    <m/>
    <m/>
    <m/>
    <m/>
    <m/>
    <m/>
    <m/>
    <m/>
    <m/>
    <m/>
    <m/>
    <m/>
    <m/>
    <m/>
    <m/>
    <m/>
  </r>
  <r>
    <s v="DRH-FP-59"/>
    <m/>
    <m/>
    <x v="0"/>
    <s v="DRH-FP-591"/>
    <s v="DT RH PER 106_A22"/>
    <e v="#N/A"/>
    <m/>
    <m/>
    <s v="Infirmière DE au BOP ou Infirmière de BOP DE - CIRCULANTE"/>
    <m/>
    <x v="1"/>
    <x v="1"/>
    <m/>
    <x v="0"/>
    <m/>
    <m/>
    <m/>
    <m/>
    <x v="3"/>
    <x v="1"/>
    <m/>
    <m/>
    <m/>
    <m/>
    <m/>
    <m/>
    <m/>
    <m/>
    <m/>
    <m/>
    <d v="2006-06-12T00:00:00"/>
    <x v="4"/>
    <x v="13"/>
    <d v="2013-05-13T00:00:00"/>
    <s v="mai"/>
    <n v="2013"/>
    <m/>
    <x v="3"/>
    <s v="Fiche de poste"/>
    <m/>
    <m/>
    <m/>
    <m/>
    <m/>
    <m/>
    <m/>
    <m/>
    <m/>
    <m/>
    <m/>
    <m/>
    <m/>
    <m/>
    <m/>
    <m/>
    <m/>
    <m/>
    <m/>
    <m/>
    <m/>
    <m/>
    <m/>
    <m/>
    <m/>
    <m/>
    <m/>
    <m/>
    <m/>
    <m/>
    <m/>
    <m/>
    <m/>
    <m/>
    <m/>
    <m/>
    <m/>
    <m/>
    <m/>
    <m/>
    <m/>
    <m/>
  </r>
  <r>
    <s v="DRH-FP-60"/>
    <m/>
    <m/>
    <x v="0"/>
    <s v="Référents service A2"/>
    <n v="41407"/>
    <s v="mai"/>
    <n v="2013"/>
    <m/>
    <s v="Infirmière DE au BOP ou Infirmière de BOP DE - INSTRUMENTISTE"/>
    <m/>
    <x v="1"/>
    <x v="1"/>
    <m/>
    <x v="0"/>
    <m/>
    <m/>
    <m/>
    <m/>
    <x v="3"/>
    <x v="1"/>
    <m/>
    <m/>
    <m/>
    <m/>
    <m/>
    <m/>
    <m/>
    <m/>
    <m/>
    <m/>
    <d v="2006-06-12T00:00:00"/>
    <x v="4"/>
    <x v="13"/>
    <m/>
    <m/>
    <m/>
    <m/>
    <x v="3"/>
    <s v="Fiche de poste"/>
    <m/>
    <m/>
    <m/>
    <m/>
    <m/>
    <m/>
    <m/>
    <m/>
    <m/>
    <m/>
    <m/>
    <m/>
    <m/>
    <m/>
    <m/>
    <m/>
    <m/>
    <m/>
    <m/>
    <m/>
    <m/>
    <m/>
    <m/>
    <m/>
    <m/>
    <m/>
    <m/>
    <m/>
    <m/>
    <m/>
    <m/>
    <m/>
    <m/>
    <m/>
    <m/>
    <m/>
    <m/>
    <m/>
    <m/>
    <m/>
    <m/>
    <m/>
  </r>
  <r>
    <s v="DRH-FP-61"/>
    <m/>
    <m/>
    <x v="0"/>
    <s v="DRH-FP-611"/>
    <s v="DT RH PER 106_A32"/>
    <e v="#N/A"/>
    <m/>
    <m/>
    <s v="Sage-femme surveillante chef "/>
    <m/>
    <x v="1"/>
    <x v="1"/>
    <m/>
    <x v="0"/>
    <m/>
    <m/>
    <m/>
    <m/>
    <x v="3"/>
    <x v="1"/>
    <m/>
    <m/>
    <m/>
    <m/>
    <m/>
    <m/>
    <m/>
    <m/>
    <m/>
    <m/>
    <d v="2007-09-13T00:00:00"/>
    <x v="12"/>
    <x v="6"/>
    <m/>
    <s v=""/>
    <s v=""/>
    <m/>
    <x v="3"/>
    <s v="Fiche de poste"/>
    <m/>
    <m/>
    <m/>
    <m/>
    <m/>
    <m/>
    <m/>
    <m/>
    <m/>
    <m/>
    <m/>
    <m/>
    <m/>
    <m/>
    <m/>
    <m/>
    <m/>
    <m/>
    <m/>
    <m/>
    <m/>
    <m/>
    <m/>
    <m/>
    <m/>
    <m/>
    <m/>
    <m/>
    <m/>
    <m/>
    <m/>
    <m/>
    <m/>
    <m/>
    <m/>
    <m/>
    <m/>
    <m/>
    <m/>
    <m/>
    <m/>
    <m/>
  </r>
  <r>
    <s v="DRH-FP-61"/>
    <m/>
    <m/>
    <x v="1"/>
    <s v="DRH-FP-612"/>
    <s v="DT RH PER 106_A32"/>
    <e v="#N/A"/>
    <m/>
    <m/>
    <s v="Sage-femme surveillante chef "/>
    <m/>
    <x v="0"/>
    <x v="0"/>
    <m/>
    <x v="0"/>
    <m/>
    <m/>
    <m/>
    <m/>
    <x v="5"/>
    <x v="3"/>
    <m/>
    <m/>
    <m/>
    <m/>
    <m/>
    <m/>
    <m/>
    <m/>
    <m/>
    <m/>
    <m/>
    <x v="9"/>
    <x v="14"/>
    <m/>
    <m/>
    <m/>
    <m/>
    <x v="3"/>
    <s v="Fiche de poste"/>
    <m/>
    <m/>
    <m/>
    <m/>
    <m/>
    <m/>
    <m/>
    <m/>
    <m/>
    <m/>
    <m/>
    <m/>
    <m/>
    <m/>
    <m/>
    <m/>
    <m/>
    <m/>
    <m/>
    <m/>
    <m/>
    <m/>
    <m/>
    <m/>
    <m/>
    <m/>
    <m/>
    <m/>
    <m/>
    <m/>
    <m/>
    <m/>
    <m/>
    <m/>
    <m/>
    <m/>
    <m/>
    <m/>
    <m/>
    <m/>
    <m/>
    <m/>
  </r>
  <r>
    <s v="DRH-FP-62"/>
    <m/>
    <m/>
    <x v="0"/>
    <s v="DRH-FP-621"/>
    <s v="DT RH PER 106_AMB2"/>
    <e v="#N/A"/>
    <m/>
    <m/>
    <s v="Responsable de Stérilisation "/>
    <m/>
    <x v="1"/>
    <x v="1"/>
    <m/>
    <x v="0"/>
    <m/>
    <m/>
    <m/>
    <m/>
    <x v="3"/>
    <x v="0"/>
    <m/>
    <m/>
    <m/>
    <m/>
    <m/>
    <m/>
    <m/>
    <m/>
    <m/>
    <m/>
    <d v="2011-10-24T00:00:00"/>
    <x v="0"/>
    <x v="1"/>
    <m/>
    <s v=""/>
    <s v=""/>
    <m/>
    <x v="3"/>
    <s v="Fiche de poste"/>
    <m/>
    <m/>
    <m/>
    <m/>
    <m/>
    <m/>
    <m/>
    <m/>
    <m/>
    <m/>
    <m/>
    <m/>
    <m/>
    <m/>
    <m/>
    <m/>
    <m/>
    <m/>
    <m/>
    <m/>
    <m/>
    <m/>
    <m/>
    <m/>
    <m/>
    <m/>
    <m/>
    <m/>
    <m/>
    <m/>
    <m/>
    <m/>
    <m/>
    <m/>
    <m/>
    <m/>
    <m/>
    <m/>
    <m/>
    <m/>
    <m/>
    <m/>
  </r>
  <r>
    <s v="DRH-FP-62"/>
    <m/>
    <m/>
    <x v="1"/>
    <s v="DRH-FP-622"/>
    <s v="DT RH PER 106_AMB2"/>
    <e v="#N/A"/>
    <m/>
    <m/>
    <s v="Responsable de Stérilisation "/>
    <m/>
    <x v="0"/>
    <x v="0"/>
    <m/>
    <x v="0"/>
    <m/>
    <m/>
    <m/>
    <m/>
    <x v="5"/>
    <x v="1"/>
    <m/>
    <m/>
    <m/>
    <m/>
    <m/>
    <m/>
    <m/>
    <m/>
    <m/>
    <m/>
    <m/>
    <x v="9"/>
    <x v="14"/>
    <m/>
    <m/>
    <m/>
    <m/>
    <x v="3"/>
    <s v="Fiche de poste"/>
    <m/>
    <m/>
    <m/>
    <m/>
    <m/>
    <m/>
    <m/>
    <m/>
    <m/>
    <m/>
    <m/>
    <m/>
    <m/>
    <m/>
    <m/>
    <m/>
    <m/>
    <m/>
    <m/>
    <m/>
    <m/>
    <m/>
    <m/>
    <m/>
    <m/>
    <m/>
    <m/>
    <m/>
    <m/>
    <m/>
    <m/>
    <m/>
    <m/>
    <m/>
    <m/>
    <m/>
    <m/>
    <m/>
    <m/>
    <m/>
    <m/>
    <m/>
  </r>
  <r>
    <s v="DRH-FP-63"/>
    <m/>
    <m/>
    <x v="0"/>
    <s v="DRH-FP-631"/>
    <s v="DT RH PER 106_AMB3"/>
    <e v="#N/A"/>
    <m/>
    <m/>
    <s v="Agent administratif, chargé de l'archivage des dossiers médicaux "/>
    <m/>
    <x v="1"/>
    <x v="1"/>
    <m/>
    <x v="0"/>
    <m/>
    <m/>
    <m/>
    <m/>
    <x v="3"/>
    <x v="1"/>
    <m/>
    <m/>
    <m/>
    <m/>
    <m/>
    <m/>
    <m/>
    <m/>
    <m/>
    <m/>
    <d v="2006-08-07T00:00:00"/>
    <x v="3"/>
    <x v="13"/>
    <m/>
    <s v=""/>
    <s v=""/>
    <m/>
    <x v="3"/>
    <s v="Fiche de poste"/>
    <m/>
    <m/>
    <m/>
    <m/>
    <m/>
    <m/>
    <m/>
    <m/>
    <m/>
    <m/>
    <m/>
    <m/>
    <m/>
    <m/>
    <m/>
    <m/>
    <m/>
    <m/>
    <m/>
    <m/>
    <m/>
    <m/>
    <m/>
    <m/>
    <m/>
    <m/>
    <m/>
    <m/>
    <m/>
    <m/>
    <m/>
    <m/>
    <m/>
    <m/>
    <m/>
    <m/>
    <m/>
    <m/>
    <m/>
    <m/>
    <m/>
    <m/>
  </r>
  <r>
    <s v="DRH-FP-64"/>
    <m/>
    <m/>
    <x v="0"/>
    <s v="DRH-FP-641"/>
    <s v="DT RH PER 106_B22"/>
    <e v="#N/A"/>
    <m/>
    <m/>
    <s v="Comptable &quot;Clients&quot;"/>
    <m/>
    <x v="1"/>
    <x v="1"/>
    <m/>
    <x v="0"/>
    <m/>
    <m/>
    <m/>
    <m/>
    <x v="3"/>
    <x v="1"/>
    <m/>
    <m/>
    <m/>
    <m/>
    <m/>
    <m/>
    <m/>
    <m/>
    <m/>
    <m/>
    <d v="2006-11-20T00:00:00"/>
    <x v="5"/>
    <x v="13"/>
    <m/>
    <s v=""/>
    <s v=""/>
    <m/>
    <x v="3"/>
    <s v="Fiche de poste"/>
    <m/>
    <m/>
    <m/>
    <m/>
    <m/>
    <m/>
    <m/>
    <m/>
    <m/>
    <m/>
    <m/>
    <m/>
    <m/>
    <m/>
    <m/>
    <m/>
    <m/>
    <m/>
    <m/>
    <m/>
    <m/>
    <m/>
    <m/>
    <m/>
    <m/>
    <m/>
    <m/>
    <m/>
    <m/>
    <m/>
    <m/>
    <m/>
    <m/>
    <m/>
    <m/>
    <m/>
    <m/>
    <m/>
    <m/>
    <m/>
    <m/>
    <m/>
  </r>
  <r>
    <s v="DRH-FP-65"/>
    <m/>
    <m/>
    <x v="0"/>
    <s v="DRH-FP-651"/>
    <s v="DT RH PER 106_B23"/>
    <e v="#N/A"/>
    <m/>
    <m/>
    <s v="Comptable &quot;Fournisseurs&quot;"/>
    <m/>
    <x v="1"/>
    <x v="1"/>
    <m/>
    <x v="0"/>
    <m/>
    <m/>
    <m/>
    <m/>
    <x v="3"/>
    <x v="1"/>
    <m/>
    <m/>
    <m/>
    <m/>
    <m/>
    <m/>
    <m/>
    <m/>
    <m/>
    <m/>
    <d v="2006-11-20T00:00:00"/>
    <x v="5"/>
    <x v="13"/>
    <m/>
    <s v=""/>
    <s v=""/>
    <m/>
    <x v="3"/>
    <s v="Fiche de poste"/>
    <m/>
    <m/>
    <m/>
    <m/>
    <m/>
    <m/>
    <m/>
    <m/>
    <m/>
    <m/>
    <m/>
    <m/>
    <m/>
    <m/>
    <m/>
    <m/>
    <m/>
    <m/>
    <m/>
    <m/>
    <m/>
    <m/>
    <m/>
    <m/>
    <m/>
    <m/>
    <m/>
    <m/>
    <m/>
    <m/>
    <m/>
    <m/>
    <m/>
    <m/>
    <m/>
    <m/>
    <m/>
    <m/>
    <m/>
    <m/>
    <m/>
    <m/>
  </r>
  <r>
    <s v="DRH-FP-66"/>
    <m/>
    <m/>
    <x v="0"/>
    <s v="DRH-FP-661"/>
    <s v="DT RH PER 106_B32"/>
    <e v="#N/A"/>
    <m/>
    <m/>
    <s v="Technicien informatique - Administrateur système"/>
    <m/>
    <x v="1"/>
    <x v="1"/>
    <m/>
    <x v="0"/>
    <m/>
    <m/>
    <m/>
    <m/>
    <x v="3"/>
    <x v="1"/>
    <m/>
    <m/>
    <m/>
    <m/>
    <m/>
    <m/>
    <m/>
    <m/>
    <m/>
    <m/>
    <d v="2006-11-20T00:00:00"/>
    <x v="5"/>
    <x v="13"/>
    <m/>
    <s v=""/>
    <s v=""/>
    <m/>
    <x v="3"/>
    <s v="Fiche de poste"/>
    <m/>
    <m/>
    <m/>
    <m/>
    <m/>
    <m/>
    <m/>
    <m/>
    <m/>
    <m/>
    <m/>
    <m/>
    <m/>
    <m/>
    <m/>
    <m/>
    <m/>
    <m/>
    <m/>
    <m/>
    <m/>
    <m/>
    <m/>
    <m/>
    <m/>
    <m/>
    <m/>
    <m/>
    <m/>
    <m/>
    <m/>
    <m/>
    <m/>
    <m/>
    <m/>
    <m/>
    <m/>
    <m/>
    <m/>
    <m/>
    <m/>
    <m/>
  </r>
  <r>
    <s v="DRH-FP-66"/>
    <m/>
    <m/>
    <x v="0"/>
    <s v="DRH-FP-661"/>
    <s v="DT RH PER 106_B32"/>
    <e v="#N/A"/>
    <m/>
    <m/>
    <s v="Technicien informatique - Administrateur système"/>
    <m/>
    <x v="0"/>
    <x v="0"/>
    <m/>
    <x v="0"/>
    <m/>
    <m/>
    <m/>
    <m/>
    <x v="5"/>
    <x v="6"/>
    <m/>
    <m/>
    <m/>
    <m/>
    <m/>
    <m/>
    <m/>
    <m/>
    <m/>
    <m/>
    <m/>
    <x v="9"/>
    <x v="14"/>
    <m/>
    <m/>
    <m/>
    <m/>
    <x v="3"/>
    <s v="Fiche de poste"/>
    <m/>
    <m/>
    <m/>
    <m/>
    <m/>
    <m/>
    <m/>
    <m/>
    <m/>
    <m/>
    <m/>
    <m/>
    <m/>
    <m/>
    <m/>
    <m/>
    <m/>
    <m/>
    <m/>
    <m/>
    <m/>
    <m/>
    <m/>
    <m/>
    <m/>
    <m/>
    <m/>
    <m/>
    <m/>
    <m/>
    <m/>
    <m/>
    <m/>
    <m/>
    <m/>
    <m/>
    <m/>
    <m/>
    <m/>
    <m/>
    <m/>
    <m/>
  </r>
  <r>
    <s v="DRH-FP-67"/>
    <m/>
    <m/>
    <x v="0"/>
    <s v="DRH-FP-671"/>
    <s v="DT RH PER 106_B33"/>
    <e v="#N/A"/>
    <m/>
    <m/>
    <s v="Adjoint de direction finances"/>
    <m/>
    <x v="1"/>
    <x v="1"/>
    <m/>
    <x v="0"/>
    <m/>
    <m/>
    <m/>
    <m/>
    <x v="3"/>
    <x v="1"/>
    <m/>
    <m/>
    <m/>
    <m/>
    <m/>
    <m/>
    <m/>
    <m/>
    <m/>
    <m/>
    <d v="2006-11-20T00:00:00"/>
    <x v="5"/>
    <x v="13"/>
    <m/>
    <s v=""/>
    <s v=""/>
    <m/>
    <x v="3"/>
    <s v="Fiche de poste"/>
    <m/>
    <m/>
    <m/>
    <m/>
    <m/>
    <m/>
    <m/>
    <m/>
    <m/>
    <m/>
    <m/>
    <m/>
    <m/>
    <m/>
    <m/>
    <m/>
    <m/>
    <m/>
    <m/>
    <m/>
    <m/>
    <m/>
    <m/>
    <m/>
    <m/>
    <m/>
    <m/>
    <m/>
    <m/>
    <m/>
    <m/>
    <m/>
    <m/>
    <m/>
    <m/>
    <m/>
    <m/>
    <m/>
    <m/>
    <m/>
    <m/>
    <m/>
  </r>
  <r>
    <s v="DRH-FP-68"/>
    <m/>
    <m/>
    <x v="0"/>
    <s v="DRH-FP-681"/>
    <s v="DT RH PER 106_BLOC2"/>
    <e v="#N/A"/>
    <m/>
    <m/>
    <s v="Secrétaire administrative service admission Maternité"/>
    <m/>
    <x v="1"/>
    <x v="1"/>
    <m/>
    <x v="0"/>
    <m/>
    <m/>
    <m/>
    <m/>
    <x v="3"/>
    <x v="1"/>
    <m/>
    <m/>
    <m/>
    <m/>
    <m/>
    <m/>
    <m/>
    <m/>
    <m/>
    <m/>
    <d v="2006-12-12T00:00:00"/>
    <x v="13"/>
    <x v="13"/>
    <m/>
    <s v=""/>
    <s v=""/>
    <m/>
    <x v="3"/>
    <s v="Fiche de poste"/>
    <m/>
    <m/>
    <m/>
    <m/>
    <m/>
    <m/>
    <m/>
    <m/>
    <m/>
    <m/>
    <m/>
    <m/>
    <m/>
    <m/>
    <m/>
    <m/>
    <m/>
    <m/>
    <m/>
    <m/>
    <m/>
    <m/>
    <m/>
    <m/>
    <m/>
    <m/>
    <m/>
    <m/>
    <m/>
    <m/>
    <m/>
    <m/>
    <m/>
    <m/>
    <m/>
    <m/>
    <m/>
    <m/>
    <m/>
    <m/>
    <m/>
    <m/>
  </r>
  <r>
    <s v="DRH-FP-69"/>
    <m/>
    <m/>
    <x v="0"/>
    <s v="DRH-FP-691"/>
    <s v="DT RH PER 106_CDS1"/>
    <e v="#N/A"/>
    <m/>
    <m/>
    <s v="Secrétaire administrative service admission Chirurgie"/>
    <m/>
    <x v="1"/>
    <x v="1"/>
    <m/>
    <x v="0"/>
    <m/>
    <m/>
    <m/>
    <m/>
    <x v="3"/>
    <x v="1"/>
    <m/>
    <m/>
    <m/>
    <m/>
    <m/>
    <m/>
    <m/>
    <m/>
    <m/>
    <m/>
    <d v="2006-12-11T00:00:00"/>
    <x v="13"/>
    <x v="13"/>
    <m/>
    <s v=""/>
    <s v=""/>
    <m/>
    <x v="3"/>
    <s v="Fiche de poste"/>
    <m/>
    <m/>
    <m/>
    <m/>
    <m/>
    <m/>
    <m/>
    <m/>
    <m/>
    <m/>
    <m/>
    <m/>
    <m/>
    <m/>
    <m/>
    <m/>
    <m/>
    <m/>
    <m/>
    <m/>
    <m/>
    <m/>
    <m/>
    <m/>
    <m/>
    <m/>
    <m/>
    <m/>
    <m/>
    <m/>
    <m/>
    <m/>
    <m/>
    <m/>
    <m/>
    <m/>
    <m/>
    <m/>
    <m/>
    <m/>
    <m/>
    <m/>
  </r>
  <r>
    <s v="DRH-FP-70"/>
    <m/>
    <m/>
    <x v="0"/>
    <s v="DRH-FP-701"/>
    <s v="DT RH PER 106_SC2"/>
    <e v="#N/A"/>
    <m/>
    <m/>
    <s v="Secrétaire administrative service Ambulatoire"/>
    <m/>
    <x v="1"/>
    <x v="1"/>
    <m/>
    <x v="0"/>
    <m/>
    <m/>
    <m/>
    <m/>
    <x v="3"/>
    <x v="1"/>
    <m/>
    <m/>
    <m/>
    <m/>
    <m/>
    <m/>
    <m/>
    <m/>
    <m/>
    <m/>
    <d v="2006-12-11T00:00:00"/>
    <x v="13"/>
    <x v="13"/>
    <m/>
    <s v=""/>
    <s v=""/>
    <m/>
    <x v="3"/>
    <s v="Fiche de poste"/>
    <m/>
    <m/>
    <m/>
    <m/>
    <m/>
    <m/>
    <m/>
    <m/>
    <m/>
    <m/>
    <m/>
    <m/>
    <m/>
    <m/>
    <m/>
    <m/>
    <m/>
    <m/>
    <m/>
    <m/>
    <m/>
    <m/>
    <m/>
    <m/>
    <m/>
    <m/>
    <m/>
    <m/>
    <m/>
    <m/>
    <m/>
    <m/>
    <m/>
    <m/>
    <m/>
    <m/>
    <m/>
    <m/>
    <m/>
    <m/>
    <m/>
    <m/>
  </r>
  <r>
    <s v="DRH-FP-71"/>
    <m/>
    <m/>
    <x v="0"/>
    <s v="DRH-FP-711"/>
    <s v="DT RH PER 106_SC3"/>
    <e v="#N/A"/>
    <m/>
    <m/>
    <s v="Secrétaire administrative service admission Médecine"/>
    <m/>
    <x v="1"/>
    <x v="1"/>
    <m/>
    <x v="0"/>
    <m/>
    <m/>
    <m/>
    <m/>
    <x v="3"/>
    <x v="1"/>
    <m/>
    <m/>
    <m/>
    <m/>
    <m/>
    <m/>
    <m/>
    <m/>
    <m/>
    <m/>
    <d v="2006-12-11T00:00:00"/>
    <x v="13"/>
    <x v="13"/>
    <m/>
    <s v=""/>
    <s v=""/>
    <m/>
    <x v="3"/>
    <s v="Fiche de poste"/>
    <m/>
    <m/>
    <m/>
    <m/>
    <m/>
    <m/>
    <m/>
    <m/>
    <m/>
    <m/>
    <m/>
    <m/>
    <m/>
    <m/>
    <m/>
    <m/>
    <m/>
    <m/>
    <m/>
    <m/>
    <m/>
    <m/>
    <m/>
    <m/>
    <m/>
    <m/>
    <m/>
    <m/>
    <m/>
    <m/>
    <m/>
    <m/>
    <m/>
    <m/>
    <m/>
    <m/>
    <m/>
    <m/>
    <m/>
    <m/>
    <m/>
    <m/>
  </r>
  <r>
    <s v="DRH-FP-72"/>
    <m/>
    <m/>
    <x v="0"/>
    <s v="DRH-FP-721"/>
    <s v="DT RH PER 106_SC4"/>
    <e v="#N/A"/>
    <m/>
    <m/>
    <s v="Technicien administratif service facturation"/>
    <m/>
    <x v="1"/>
    <x v="1"/>
    <m/>
    <x v="0"/>
    <m/>
    <m/>
    <m/>
    <m/>
    <x v="3"/>
    <x v="1"/>
    <m/>
    <m/>
    <m/>
    <m/>
    <m/>
    <m/>
    <m/>
    <m/>
    <m/>
    <m/>
    <d v="2006-12-11T00:00:00"/>
    <x v="13"/>
    <x v="13"/>
    <m/>
    <s v=""/>
    <s v=""/>
    <m/>
    <x v="3"/>
    <s v="Fiche de poste"/>
    <m/>
    <m/>
    <m/>
    <m/>
    <m/>
    <m/>
    <m/>
    <m/>
    <m/>
    <m/>
    <m/>
    <m/>
    <m/>
    <m/>
    <m/>
    <m/>
    <m/>
    <m/>
    <m/>
    <m/>
    <m/>
    <m/>
    <m/>
    <m/>
    <m/>
    <m/>
    <m/>
    <m/>
    <m/>
    <m/>
    <m/>
    <m/>
    <m/>
    <m/>
    <m/>
    <m/>
    <m/>
    <m/>
    <m/>
    <m/>
    <m/>
    <m/>
  </r>
  <r>
    <s v="DRH-FP-73"/>
    <m/>
    <m/>
    <x v="0"/>
    <s v="DRH-FP-731"/>
    <s v="DT RH PER 106_SSPI2"/>
    <e v="#N/A"/>
    <m/>
    <m/>
    <s v="Coordonnateur des admissions et des frais de séjour"/>
    <m/>
    <x v="1"/>
    <x v="1"/>
    <m/>
    <x v="0"/>
    <m/>
    <m/>
    <m/>
    <m/>
    <x v="3"/>
    <x v="1"/>
    <m/>
    <m/>
    <m/>
    <m/>
    <m/>
    <m/>
    <m/>
    <m/>
    <m/>
    <m/>
    <d v="2006-12-11T00:00:00"/>
    <x v="13"/>
    <x v="13"/>
    <m/>
    <s v=""/>
    <s v=""/>
    <m/>
    <x v="3"/>
    <s v="Fiche de poste"/>
    <m/>
    <m/>
    <m/>
    <m/>
    <m/>
    <m/>
    <m/>
    <m/>
    <m/>
    <m/>
    <m/>
    <m/>
    <m/>
    <m/>
    <m/>
    <m/>
    <m/>
    <m/>
    <m/>
    <m/>
    <m/>
    <m/>
    <m/>
    <m/>
    <m/>
    <m/>
    <m/>
    <m/>
    <m/>
    <m/>
    <m/>
    <m/>
    <m/>
    <m/>
    <m/>
    <m/>
    <m/>
    <m/>
    <m/>
    <m/>
    <m/>
    <m/>
  </r>
  <r>
    <s v="DRH-FP-74"/>
    <m/>
    <m/>
    <x v="0"/>
    <s v="DRH-FP-741"/>
    <s v="DT RH PER 106_SSPI3"/>
    <e v="#N/A"/>
    <m/>
    <m/>
    <s v="Assistante qualité"/>
    <m/>
    <x v="1"/>
    <x v="1"/>
    <m/>
    <x v="0"/>
    <m/>
    <m/>
    <m/>
    <m/>
    <x v="3"/>
    <x v="1"/>
    <m/>
    <m/>
    <m/>
    <m/>
    <m/>
    <m/>
    <m/>
    <m/>
    <m/>
    <m/>
    <d v="2011-04-08T00:00:00"/>
    <x v="7"/>
    <x v="1"/>
    <m/>
    <m/>
    <m/>
    <m/>
    <x v="3"/>
    <s v="Fiche de poste"/>
    <m/>
    <m/>
    <m/>
    <m/>
    <m/>
    <m/>
    <m/>
    <m/>
    <m/>
    <m/>
    <m/>
    <m/>
    <m/>
    <m/>
    <m/>
    <m/>
    <m/>
    <m/>
    <m/>
    <m/>
    <m/>
    <m/>
    <m/>
    <m/>
    <m/>
    <m/>
    <m/>
    <m/>
    <m/>
    <m/>
    <m/>
    <m/>
    <m/>
    <m/>
    <m/>
    <m/>
    <m/>
    <m/>
    <m/>
    <m/>
    <m/>
    <m/>
  </r>
  <r>
    <s v="DRH-FP-75"/>
    <m/>
    <m/>
    <x v="0"/>
    <s v="DRH-FP-751"/>
    <s v="DT RH PER 106_SSR2"/>
    <e v="#N/A"/>
    <m/>
    <m/>
    <s v="Manipulatrice Radio "/>
    <m/>
    <x v="1"/>
    <x v="1"/>
    <m/>
    <x v="0"/>
    <m/>
    <m/>
    <m/>
    <m/>
    <x v="3"/>
    <x v="1"/>
    <m/>
    <m/>
    <m/>
    <m/>
    <m/>
    <m/>
    <m/>
    <m/>
    <m/>
    <m/>
    <d v="2006-09-10T00:00:00"/>
    <x v="12"/>
    <x v="13"/>
    <m/>
    <s v=""/>
    <s v=""/>
    <m/>
    <x v="3"/>
    <s v="Fiche de poste"/>
    <m/>
    <m/>
    <m/>
    <m/>
    <m/>
    <m/>
    <m/>
    <m/>
    <m/>
    <m/>
    <m/>
    <m/>
    <m/>
    <m/>
    <m/>
    <m/>
    <m/>
    <m/>
    <m/>
    <m/>
    <m/>
    <m/>
    <m/>
    <m/>
    <m/>
    <m/>
    <m/>
    <m/>
    <m/>
    <m/>
    <m/>
    <m/>
    <m/>
    <m/>
    <m/>
    <m/>
    <m/>
    <m/>
    <m/>
    <m/>
    <m/>
    <m/>
  </r>
  <r>
    <s v="DRH-FP-76"/>
    <m/>
    <m/>
    <x v="0"/>
    <s v="DRH-FP-761"/>
    <s v="DT RH PER 106_SSR A3"/>
    <e v="#N/A"/>
    <m/>
    <m/>
    <s v="Secrétaire médicale Radio "/>
    <m/>
    <x v="1"/>
    <x v="1"/>
    <m/>
    <x v="0"/>
    <m/>
    <m/>
    <m/>
    <m/>
    <x v="3"/>
    <x v="1"/>
    <m/>
    <m/>
    <m/>
    <m/>
    <m/>
    <m/>
    <m/>
    <m/>
    <m/>
    <m/>
    <d v="2006-09-07T00:00:00"/>
    <x v="12"/>
    <x v="13"/>
    <m/>
    <s v=""/>
    <s v=""/>
    <m/>
    <x v="3"/>
    <s v="Fiche de poste"/>
    <m/>
    <m/>
    <m/>
    <m/>
    <m/>
    <m/>
    <m/>
    <m/>
    <m/>
    <m/>
    <m/>
    <m/>
    <m/>
    <m/>
    <m/>
    <m/>
    <m/>
    <m/>
    <m/>
    <m/>
    <m/>
    <m/>
    <m/>
    <m/>
    <m/>
    <m/>
    <m/>
    <m/>
    <m/>
    <m/>
    <m/>
    <m/>
    <m/>
    <m/>
    <m/>
    <m/>
    <m/>
    <m/>
    <m/>
    <m/>
    <m/>
    <m/>
  </r>
  <r>
    <s v="DRH-FP-77"/>
    <m/>
    <m/>
    <x v="0"/>
    <s v="DRH-FP-771"/>
    <s v="DT RH PER 106_URG2"/>
    <e v="#N/A"/>
    <m/>
    <m/>
    <s v="Secrétaire consultation d'anesthésie"/>
    <m/>
    <x v="1"/>
    <x v="1"/>
    <m/>
    <x v="0"/>
    <m/>
    <m/>
    <m/>
    <m/>
    <x v="3"/>
    <x v="1"/>
    <m/>
    <m/>
    <m/>
    <m/>
    <m/>
    <m/>
    <m/>
    <m/>
    <m/>
    <m/>
    <d v="2006-12-11T00:00:00"/>
    <x v="13"/>
    <x v="13"/>
    <m/>
    <s v=""/>
    <s v=""/>
    <m/>
    <x v="3"/>
    <s v="Fiche de poste"/>
    <m/>
    <m/>
    <m/>
    <m/>
    <m/>
    <m/>
    <m/>
    <m/>
    <m/>
    <m/>
    <m/>
    <m/>
    <m/>
    <m/>
    <m/>
    <m/>
    <m/>
    <m/>
    <m/>
    <m/>
    <m/>
    <m/>
    <m/>
    <m/>
    <m/>
    <m/>
    <m/>
    <m/>
    <m/>
    <m/>
    <m/>
    <m/>
    <m/>
    <m/>
    <m/>
    <m/>
    <m/>
    <m/>
    <m/>
    <m/>
    <m/>
    <m/>
  </r>
  <r>
    <s v="DRH-FP-78"/>
    <m/>
    <m/>
    <x v="0"/>
    <s v="DRH-FP-781"/>
    <s v="DT RH PER 106_URG3"/>
    <e v="#N/A"/>
    <m/>
    <m/>
    <s v="Secrétaire administrative service admissions"/>
    <m/>
    <x v="1"/>
    <x v="1"/>
    <m/>
    <x v="0"/>
    <m/>
    <m/>
    <m/>
    <m/>
    <x v="3"/>
    <x v="1"/>
    <m/>
    <m/>
    <m/>
    <m/>
    <m/>
    <m/>
    <m/>
    <m/>
    <m/>
    <m/>
    <d v="2006-12-11T00:00:00"/>
    <x v="13"/>
    <x v="13"/>
    <m/>
    <s v=""/>
    <s v=""/>
    <m/>
    <x v="3"/>
    <s v="Fiche de poste"/>
    <m/>
    <m/>
    <m/>
    <m/>
    <m/>
    <m/>
    <m/>
    <m/>
    <m/>
    <m/>
    <m/>
    <m/>
    <m/>
    <m/>
    <m/>
    <m/>
    <m/>
    <m/>
    <m/>
    <m/>
    <m/>
    <m/>
    <m/>
    <m/>
    <m/>
    <m/>
    <m/>
    <m/>
    <m/>
    <m/>
    <m/>
    <m/>
    <m/>
    <m/>
    <m/>
    <m/>
    <m/>
    <m/>
    <m/>
    <m/>
    <m/>
    <m/>
  </r>
  <r>
    <s v="ADM-DRH-FP-79"/>
    <m/>
    <m/>
    <x v="0"/>
    <s v="ADM-DRH-FP-791"/>
    <s v="DT RH PER 1074"/>
    <e v="#N/A"/>
    <m/>
    <m/>
    <s v="Sage-femme en secteur de consultation"/>
    <m/>
    <x v="0"/>
    <x v="0"/>
    <m/>
    <x v="0"/>
    <m/>
    <m/>
    <m/>
    <m/>
    <x v="5"/>
    <x v="8"/>
    <m/>
    <m/>
    <m/>
    <m/>
    <m/>
    <m/>
    <m/>
    <m/>
    <m/>
    <m/>
    <m/>
    <x v="9"/>
    <x v="14"/>
    <m/>
    <m/>
    <m/>
    <m/>
    <x v="3"/>
    <s v="Fiche de poste"/>
    <m/>
    <m/>
    <m/>
    <m/>
    <m/>
    <m/>
    <m/>
    <m/>
    <m/>
    <m/>
    <m/>
    <m/>
    <m/>
    <m/>
    <m/>
    <m/>
    <m/>
    <m/>
    <m/>
    <m/>
    <m/>
    <m/>
    <m/>
    <m/>
    <m/>
    <m/>
    <m/>
    <m/>
    <m/>
    <m/>
    <m/>
    <m/>
    <m/>
    <m/>
    <m/>
    <m/>
    <m/>
    <m/>
    <m/>
    <m/>
    <m/>
    <m/>
  </r>
  <r>
    <s v="ADM-DRH-FP-79"/>
    <m/>
    <m/>
    <x v="1"/>
    <s v="ADM-DRH-FP-792"/>
    <s v="DT RH PER 1074"/>
    <e v="#N/A"/>
    <m/>
    <m/>
    <s v="Sage-femme en secteur de consultation"/>
    <m/>
    <x v="0"/>
    <x v="0"/>
    <m/>
    <x v="0"/>
    <m/>
    <m/>
    <m/>
    <m/>
    <x v="5"/>
    <x v="8"/>
    <m/>
    <m/>
    <m/>
    <m/>
    <m/>
    <m/>
    <m/>
    <m/>
    <m/>
    <m/>
    <m/>
    <x v="9"/>
    <x v="14"/>
    <m/>
    <m/>
    <m/>
    <m/>
    <x v="3"/>
    <s v="Fiche de poste"/>
    <m/>
    <m/>
    <m/>
    <m/>
    <m/>
    <m/>
    <m/>
    <m/>
    <m/>
    <m/>
    <m/>
    <m/>
    <m/>
    <m/>
    <m/>
    <m/>
    <m/>
    <m/>
    <m/>
    <m/>
    <m/>
    <m/>
    <m/>
    <m/>
    <m/>
    <m/>
    <m/>
    <m/>
    <m/>
    <m/>
    <m/>
    <m/>
    <m/>
    <m/>
    <m/>
    <m/>
    <m/>
    <m/>
    <m/>
    <m/>
    <m/>
    <m/>
  </r>
  <r>
    <s v="ADM-DRH-FP-79"/>
    <m/>
    <m/>
    <x v="2"/>
    <s v="ADM-DRH-FP-793"/>
    <s v="DT RH PER 1074"/>
    <e v="#N/A"/>
    <m/>
    <m/>
    <s v="Sage-femme en secteur de consultation"/>
    <d v="2013-04-10T00:00:00"/>
    <x v="8"/>
    <x v="4"/>
    <s v="M. ROESCH"/>
    <x v="0"/>
    <m/>
    <s v="V. ROESCH"/>
    <m/>
    <m/>
    <x v="4"/>
    <x v="1"/>
    <m/>
    <s v="M. ROESCH"/>
    <s v="10.04.2013"/>
    <s v="M. ROESCH"/>
    <m/>
    <s v="S. DEROUET"/>
    <d v="2013-05-22T00:00:00"/>
    <m/>
    <s v="C. DEAU"/>
    <d v="2013-05-29T00:00:00"/>
    <d v="2013-09-26T00:00:00"/>
    <x v="12"/>
    <x v="9"/>
    <m/>
    <s v=""/>
    <s v=""/>
    <m/>
    <x v="3"/>
    <s v="Fiche de poste"/>
    <m/>
    <m/>
    <m/>
    <m/>
    <m/>
    <m/>
    <m/>
    <m/>
    <m/>
    <m/>
    <m/>
    <m/>
    <m/>
    <m/>
    <m/>
    <m/>
    <m/>
    <m/>
    <m/>
    <m/>
    <m/>
    <m/>
    <m/>
    <m/>
    <m/>
    <m/>
    <m/>
    <m/>
    <m/>
    <m/>
    <m/>
    <m/>
    <m/>
    <m/>
    <m/>
    <m/>
    <m/>
    <m/>
    <m/>
    <m/>
    <m/>
    <m/>
  </r>
  <r>
    <s v="DRH-FP-80"/>
    <m/>
    <m/>
    <x v="0"/>
    <s v="DRH-FP-801"/>
    <s v="DT RH PER 1076"/>
    <e v="#N/A"/>
    <m/>
    <m/>
    <s v="Pharmacien adjoint "/>
    <m/>
    <x v="0"/>
    <x v="0"/>
    <m/>
    <x v="0"/>
    <m/>
    <m/>
    <m/>
    <m/>
    <x v="5"/>
    <x v="0"/>
    <m/>
    <m/>
    <m/>
    <m/>
    <m/>
    <m/>
    <m/>
    <m/>
    <m/>
    <m/>
    <m/>
    <x v="9"/>
    <x v="14"/>
    <m/>
    <m/>
    <m/>
    <m/>
    <x v="3"/>
    <s v="Fiche de poste"/>
    <m/>
    <m/>
    <m/>
    <m/>
    <m/>
    <m/>
    <m/>
    <m/>
    <m/>
    <m/>
    <m/>
    <m/>
    <m/>
    <m/>
    <m/>
    <m/>
    <m/>
    <m/>
    <m/>
    <m/>
    <m/>
    <m/>
    <m/>
    <m/>
    <m/>
    <m/>
    <m/>
    <m/>
    <m/>
    <m/>
    <m/>
    <m/>
    <m/>
    <m/>
    <m/>
    <m/>
    <m/>
    <m/>
    <m/>
    <m/>
    <m/>
    <m/>
  </r>
  <r>
    <s v="DRH-FP-80"/>
    <m/>
    <m/>
    <x v="1"/>
    <s v="DRH-FP-802"/>
    <s v="DT RH PER 1076"/>
    <e v="#N/A"/>
    <m/>
    <m/>
    <s v="Pharmacien adjoint "/>
    <m/>
    <x v="1"/>
    <x v="1"/>
    <m/>
    <x v="0"/>
    <m/>
    <m/>
    <m/>
    <m/>
    <x v="4"/>
    <x v="1"/>
    <m/>
    <m/>
    <m/>
    <m/>
    <m/>
    <m/>
    <m/>
    <m/>
    <m/>
    <m/>
    <d v="2009-12-07T00:00:00"/>
    <x v="13"/>
    <x v="8"/>
    <m/>
    <s v=""/>
    <s v=""/>
    <m/>
    <x v="3"/>
    <s v="Fiche de poste"/>
    <m/>
    <m/>
    <m/>
    <m/>
    <m/>
    <m/>
    <m/>
    <m/>
    <m/>
    <m/>
    <m/>
    <m/>
    <m/>
    <m/>
    <m/>
    <m/>
    <m/>
    <m/>
    <m/>
    <m/>
    <m/>
    <m/>
    <m/>
    <m/>
    <m/>
    <m/>
    <m/>
    <m/>
    <m/>
    <m/>
    <m/>
    <m/>
    <m/>
    <m/>
    <m/>
    <m/>
    <m/>
    <m/>
    <m/>
    <m/>
    <m/>
    <m/>
  </r>
  <r>
    <s v="DRH-FP-81"/>
    <m/>
    <m/>
    <x v="0"/>
    <s v="DRH-FP-811"/>
    <s v="DT RH PER 1078"/>
    <e v="#N/A"/>
    <m/>
    <m/>
    <s v="Secrétaire médicale en Maternité"/>
    <m/>
    <x v="1"/>
    <x v="1"/>
    <m/>
    <x v="0"/>
    <m/>
    <m/>
    <m/>
    <m/>
    <x v="3"/>
    <x v="1"/>
    <m/>
    <m/>
    <m/>
    <m/>
    <m/>
    <m/>
    <m/>
    <m/>
    <m/>
    <m/>
    <d v="2009-03-10T00:00:00"/>
    <x v="1"/>
    <x v="8"/>
    <m/>
    <s v=""/>
    <s v=""/>
    <m/>
    <x v="3"/>
    <s v="Fiche de poste"/>
    <m/>
    <m/>
    <m/>
    <m/>
    <m/>
    <m/>
    <m/>
    <m/>
    <m/>
    <m/>
    <m/>
    <m/>
    <m/>
    <m/>
    <m/>
    <m/>
    <m/>
    <m/>
    <m/>
    <m/>
    <m/>
    <m/>
    <m/>
    <m/>
    <m/>
    <m/>
    <m/>
    <m/>
    <m/>
    <m/>
    <m/>
    <m/>
    <m/>
    <m/>
    <m/>
    <m/>
    <m/>
    <m/>
    <m/>
    <m/>
    <m/>
    <m/>
  </r>
  <r>
    <s v="DRH-FP-82"/>
    <m/>
    <m/>
    <x v="0"/>
    <s v="DRH-FP-821"/>
    <s v="DT RH PER 1079"/>
    <e v="#N/A"/>
    <m/>
    <m/>
    <s v="Aide hôtelière du service de Chirurgie"/>
    <d v="2011-03-25T00:00:00"/>
    <x v="5"/>
    <x v="5"/>
    <s v="M. JEHL"/>
    <x v="0"/>
    <m/>
    <m/>
    <m/>
    <m/>
    <x v="3"/>
    <x v="3"/>
    <m/>
    <m/>
    <m/>
    <m/>
    <m/>
    <m/>
    <m/>
    <m/>
    <m/>
    <m/>
    <m/>
    <x v="14"/>
    <x v="11"/>
    <m/>
    <s v=""/>
    <s v=""/>
    <m/>
    <x v="3"/>
    <s v="Fiche de poste"/>
    <m/>
    <m/>
    <m/>
    <m/>
    <m/>
    <m/>
    <m/>
    <m/>
    <m/>
    <m/>
    <m/>
    <m/>
    <m/>
    <m/>
    <m/>
    <m/>
    <m/>
    <m/>
    <m/>
    <m/>
    <m/>
    <m/>
    <m/>
    <m/>
    <m/>
    <m/>
    <m/>
    <m/>
    <m/>
    <m/>
    <m/>
    <m/>
    <m/>
    <m/>
    <m/>
    <m/>
    <m/>
    <m/>
    <m/>
    <m/>
    <m/>
    <m/>
  </r>
  <r>
    <s v="DRH-FP-83"/>
    <m/>
    <m/>
    <x v="0"/>
    <m/>
    <m/>
    <n v="0"/>
    <m/>
    <m/>
    <s v="Aide hôtelière du service Maternité"/>
    <d v="2011-03-25T00:00:00"/>
    <x v="5"/>
    <x v="5"/>
    <s v="M. JEHL"/>
    <x v="0"/>
    <m/>
    <m/>
    <m/>
    <m/>
    <x v="3"/>
    <x v="3"/>
    <m/>
    <m/>
    <m/>
    <m/>
    <m/>
    <m/>
    <m/>
    <m/>
    <m/>
    <m/>
    <m/>
    <x v="14"/>
    <x v="11"/>
    <m/>
    <s v=""/>
    <s v=""/>
    <m/>
    <x v="3"/>
    <s v="Fiche de poste"/>
    <m/>
    <m/>
    <m/>
    <m/>
    <m/>
    <m/>
    <m/>
    <m/>
    <m/>
    <m/>
    <m/>
    <m/>
    <m/>
    <m/>
    <m/>
    <m/>
    <m/>
    <m/>
    <m/>
    <m/>
    <m/>
    <m/>
    <m/>
    <m/>
    <m/>
    <m/>
    <m/>
    <m/>
    <m/>
    <m/>
    <m/>
    <m/>
    <m/>
    <m/>
    <m/>
    <m/>
    <m/>
    <m/>
    <m/>
    <m/>
    <m/>
    <m/>
  </r>
  <r>
    <s v="DRH-FP-84"/>
    <m/>
    <m/>
    <x v="0"/>
    <s v="DRH-FP-841"/>
    <s v="DT RH PER 1091"/>
    <e v="#N/A"/>
    <m/>
    <m/>
    <s v="Aide hôtelière du service Ambulatoire"/>
    <d v="2011-03-25T00:00:00"/>
    <x v="5"/>
    <x v="5"/>
    <s v="M. JEHL"/>
    <x v="0"/>
    <m/>
    <m/>
    <m/>
    <m/>
    <x v="3"/>
    <x v="3"/>
    <m/>
    <m/>
    <m/>
    <m/>
    <m/>
    <m/>
    <m/>
    <m/>
    <m/>
    <m/>
    <m/>
    <x v="14"/>
    <x v="11"/>
    <m/>
    <s v=""/>
    <s v=""/>
    <m/>
    <x v="3"/>
    <s v="Fiche de poste"/>
    <m/>
    <m/>
    <m/>
    <m/>
    <m/>
    <m/>
    <m/>
    <m/>
    <m/>
    <m/>
    <m/>
    <m/>
    <m/>
    <m/>
    <m/>
    <m/>
    <m/>
    <m/>
    <m/>
    <m/>
    <m/>
    <m/>
    <m/>
    <m/>
    <m/>
    <m/>
    <m/>
    <m/>
    <m/>
    <m/>
    <m/>
    <m/>
    <m/>
    <m/>
    <m/>
    <m/>
    <m/>
    <m/>
    <m/>
    <m/>
    <m/>
    <m/>
  </r>
  <r>
    <s v="DRH-FP-85"/>
    <m/>
    <m/>
    <x v="0"/>
    <s v="DRH-FP-851"/>
    <s v="DT RH PER 1091"/>
    <e v="#N/A"/>
    <m/>
    <m/>
    <s v="Aide hôtelière du service de Médecine"/>
    <d v="2011-03-25T00:00:00"/>
    <x v="5"/>
    <x v="5"/>
    <s v="M. JEHL"/>
    <x v="0"/>
    <m/>
    <m/>
    <m/>
    <m/>
    <x v="3"/>
    <x v="3"/>
    <m/>
    <m/>
    <m/>
    <m/>
    <m/>
    <m/>
    <m/>
    <m/>
    <m/>
    <m/>
    <m/>
    <x v="14"/>
    <x v="11"/>
    <d v="2012-10-01T00:00:00"/>
    <s v="octobre"/>
    <n v="2012"/>
    <m/>
    <x v="3"/>
    <s v="Fiche de poste"/>
    <m/>
    <m/>
    <m/>
    <m/>
    <m/>
    <m/>
    <m/>
    <m/>
    <m/>
    <m/>
    <m/>
    <m/>
    <m/>
    <m/>
    <m/>
    <m/>
    <m/>
    <m/>
    <m/>
    <m/>
    <m/>
    <m/>
    <m/>
    <m/>
    <m/>
    <m/>
    <m/>
    <m/>
    <m/>
    <m/>
    <m/>
    <m/>
    <m/>
    <m/>
    <m/>
    <m/>
    <m/>
    <m/>
    <m/>
    <m/>
    <m/>
    <m/>
  </r>
  <r>
    <s v="DRH-FP-86"/>
    <m/>
    <m/>
    <x v="0"/>
    <s v="Organigramme Adassa-Diaconat-Ste Odile"/>
    <n v="41183"/>
    <s v="octobre"/>
    <n v="2012"/>
    <m/>
    <s v="Assistante sociale"/>
    <m/>
    <x v="1"/>
    <x v="1"/>
    <m/>
    <x v="0"/>
    <m/>
    <m/>
    <m/>
    <m/>
    <x v="3"/>
    <x v="1"/>
    <m/>
    <m/>
    <m/>
    <m/>
    <m/>
    <m/>
    <m/>
    <m/>
    <m/>
    <m/>
    <d v="2011-03-04T00:00:00"/>
    <x v="1"/>
    <x v="1"/>
    <m/>
    <m/>
    <m/>
    <m/>
    <x v="3"/>
    <s v="Fiche de poste"/>
    <m/>
    <m/>
    <m/>
    <m/>
    <m/>
    <m/>
    <m/>
    <m/>
    <m/>
    <m/>
    <m/>
    <m/>
    <m/>
    <m/>
    <m/>
    <m/>
    <m/>
    <m/>
    <m/>
    <m/>
    <m/>
    <m/>
    <m/>
    <m/>
    <m/>
    <m/>
    <m/>
    <m/>
    <m/>
    <m/>
    <m/>
    <m/>
    <m/>
    <m/>
    <m/>
    <m/>
    <m/>
    <m/>
    <m/>
    <m/>
    <m/>
    <m/>
  </r>
  <r>
    <s v="DRH-FP-87"/>
    <m/>
    <m/>
    <x v="0"/>
    <s v="DRH-FP-871"/>
    <s v="DT RH PER 111"/>
    <e v="#N/A"/>
    <m/>
    <m/>
    <s v="Sage-femme en salle d'accouchement"/>
    <m/>
    <x v="1"/>
    <x v="1"/>
    <m/>
    <x v="0"/>
    <m/>
    <m/>
    <m/>
    <m/>
    <x v="3"/>
    <x v="1"/>
    <m/>
    <m/>
    <m/>
    <m/>
    <m/>
    <m/>
    <m/>
    <m/>
    <m/>
    <m/>
    <d v="2011-03-24T00:00:00"/>
    <x v="1"/>
    <x v="1"/>
    <m/>
    <s v=""/>
    <s v=""/>
    <m/>
    <x v="3"/>
    <s v="Fiche de poste"/>
    <m/>
    <m/>
    <m/>
    <m/>
    <m/>
    <m/>
    <m/>
    <m/>
    <m/>
    <m/>
    <m/>
    <m/>
    <m/>
    <m/>
    <m/>
    <m/>
    <m/>
    <m/>
    <m/>
    <m/>
    <m/>
    <m/>
    <m/>
    <m/>
    <m/>
    <m/>
    <m/>
    <m/>
    <m/>
    <m/>
    <m/>
    <m/>
    <m/>
    <m/>
    <m/>
    <m/>
    <m/>
    <m/>
    <m/>
    <m/>
    <m/>
    <m/>
  </r>
  <r>
    <s v="DRH-FP-88"/>
    <m/>
    <m/>
    <x v="0"/>
    <s v="DRH-FP-881"/>
    <s v="DT RH PER 111"/>
    <e v="#N/A"/>
    <m/>
    <m/>
    <s v="Coordinateur de la gestion des risques"/>
    <d v="2012-02-03T00:00:00"/>
    <x v="6"/>
    <x v="6"/>
    <s v="PR"/>
    <x v="0"/>
    <m/>
    <m/>
    <m/>
    <m/>
    <x v="3"/>
    <x v="1"/>
    <m/>
    <m/>
    <m/>
    <m/>
    <m/>
    <m/>
    <m/>
    <m/>
    <m/>
    <m/>
    <m/>
    <x v="14"/>
    <x v="11"/>
    <m/>
    <s v=""/>
    <s v=""/>
    <m/>
    <x v="3"/>
    <s v="Fiche de poste"/>
    <m/>
    <m/>
    <m/>
    <m/>
    <m/>
    <m/>
    <m/>
    <m/>
    <m/>
    <m/>
    <m/>
    <m/>
    <m/>
    <m/>
    <m/>
    <m/>
    <m/>
    <m/>
    <m/>
    <m/>
    <m/>
    <m/>
    <m/>
    <m/>
    <m/>
    <m/>
    <m/>
    <m/>
    <m/>
    <m/>
    <m/>
    <m/>
    <m/>
    <m/>
    <m/>
    <m/>
    <m/>
    <m/>
    <m/>
    <m/>
    <m/>
    <m/>
  </r>
  <r>
    <s v="ADM-DRH-FP-89"/>
    <m/>
    <m/>
    <x v="0"/>
    <s v="ADM-DRH-FP-891"/>
    <s v="DT RH PER 112"/>
    <e v="#N/A"/>
    <m/>
    <m/>
    <s v="Consultante en lactation"/>
    <d v="2013-03-22T00:00:00"/>
    <x v="5"/>
    <x v="4"/>
    <s v="M. ROESCH"/>
    <x v="0"/>
    <m/>
    <s v="V. ROESCH"/>
    <m/>
    <m/>
    <x v="3"/>
    <x v="1"/>
    <m/>
    <s v="M. ROESCH"/>
    <d v="2013-03-26T00:00:00"/>
    <s v="MR"/>
    <m/>
    <s v="M. ROESCH"/>
    <d v="2013-05-22T00:00:00"/>
    <m/>
    <s v="C. DEAU"/>
    <d v="2013-05-29T00:00:00"/>
    <d v="2013-06-29T00:00:00"/>
    <x v="4"/>
    <x v="9"/>
    <m/>
    <s v=""/>
    <s v=""/>
    <m/>
    <x v="3"/>
    <s v="Fiche de poste"/>
    <m/>
    <m/>
    <m/>
    <m/>
    <m/>
    <m/>
    <m/>
    <m/>
    <m/>
    <m/>
    <m/>
    <m/>
    <m/>
    <m/>
    <m/>
    <m/>
    <m/>
    <m/>
    <m/>
    <m/>
    <m/>
    <m/>
    <m/>
    <m/>
    <m/>
    <m/>
    <m/>
    <m/>
    <m/>
    <m/>
    <m/>
    <m/>
    <m/>
    <m/>
    <m/>
    <m/>
    <m/>
    <m/>
    <m/>
    <m/>
    <m/>
    <m/>
  </r>
  <r>
    <s v="ADM-DRH-FP-90"/>
    <m/>
    <m/>
    <x v="0"/>
    <s v="ADM-DRH-FP-901"/>
    <s v="DT RH PER 1111"/>
    <e v="#N/A"/>
    <m/>
    <m/>
    <s v="IDE Endoscopie- poste aménagé"/>
    <m/>
    <x v="1"/>
    <x v="1"/>
    <m/>
    <x v="0"/>
    <m/>
    <m/>
    <m/>
    <m/>
    <x v="3"/>
    <x v="3"/>
    <m/>
    <s v="D. STUDLER"/>
    <d v="2012-11-09T00:00:00"/>
    <m/>
    <m/>
    <s v="S. DEROUET"/>
    <m/>
    <m/>
    <m/>
    <m/>
    <m/>
    <x v="14"/>
    <x v="11"/>
    <m/>
    <s v=""/>
    <s v=""/>
    <m/>
    <x v="3"/>
    <s v="Fiche de poste"/>
    <m/>
    <m/>
    <m/>
    <m/>
    <m/>
    <m/>
    <m/>
    <m/>
    <m/>
    <m/>
    <m/>
    <m/>
    <m/>
    <m/>
    <m/>
    <m/>
    <m/>
    <m/>
    <m/>
    <m/>
    <m/>
    <m/>
    <m/>
    <m/>
    <m/>
    <m/>
    <m/>
    <m/>
    <m/>
    <m/>
    <m/>
    <m/>
    <m/>
    <m/>
    <m/>
    <m/>
    <m/>
    <m/>
    <m/>
    <m/>
    <m/>
    <m/>
  </r>
  <r>
    <s v="CLI-PR-01"/>
    <m/>
    <m/>
    <x v="0"/>
    <s v="CLI-PR-011"/>
    <s v="DT RH PER 1121"/>
    <e v="#N/A"/>
    <m/>
    <m/>
    <s v="Conduite à tenir en fonction du taux de légionelles dans les installations de distribution d’eau chaude"/>
    <m/>
    <x v="1"/>
    <x v="1"/>
    <m/>
    <x v="0"/>
    <m/>
    <m/>
    <m/>
    <m/>
    <x v="3"/>
    <x v="1"/>
    <m/>
    <m/>
    <m/>
    <m/>
    <m/>
    <m/>
    <m/>
    <m/>
    <m/>
    <m/>
    <d v="2008-03-11T00:00:00"/>
    <x v="1"/>
    <x v="3"/>
    <m/>
    <s v=""/>
    <s v=""/>
    <m/>
    <x v="5"/>
    <s v="Hygiène de l'eau"/>
    <m/>
    <m/>
    <m/>
    <m/>
    <m/>
    <m/>
    <m/>
    <m/>
    <m/>
    <m/>
    <m/>
    <m/>
    <m/>
    <m/>
    <m/>
    <m/>
    <m/>
    <m/>
    <m/>
    <m/>
    <m/>
    <m/>
    <m/>
    <m/>
    <m/>
    <m/>
    <m/>
    <m/>
    <m/>
    <m/>
    <m/>
    <m/>
    <m/>
    <m/>
    <m/>
    <m/>
    <m/>
    <m/>
    <m/>
    <m/>
    <m/>
    <m/>
  </r>
  <r>
    <s v="CLI-PR-02"/>
    <m/>
    <m/>
    <x v="0"/>
    <s v="CLI-PR-021"/>
    <s v="DT RH PER 1131"/>
    <e v="#N/A"/>
    <m/>
    <m/>
    <s v="Conduite à tenir en cas de légionellose"/>
    <m/>
    <x v="1"/>
    <x v="1"/>
    <m/>
    <x v="0"/>
    <m/>
    <m/>
    <m/>
    <m/>
    <x v="3"/>
    <x v="1"/>
    <m/>
    <m/>
    <m/>
    <m/>
    <m/>
    <m/>
    <m/>
    <m/>
    <m/>
    <m/>
    <d v="2008-03-11T00:00:00"/>
    <x v="1"/>
    <x v="3"/>
    <m/>
    <s v=""/>
    <s v=""/>
    <m/>
    <x v="5"/>
    <s v="Hygiène de l'eau"/>
    <m/>
    <m/>
    <m/>
    <m/>
    <m/>
    <m/>
    <m/>
    <m/>
    <m/>
    <m/>
    <m/>
    <m/>
    <m/>
    <m/>
    <m/>
    <m/>
    <m/>
    <m/>
    <m/>
    <m/>
    <m/>
    <m/>
    <m/>
    <m/>
    <m/>
    <m/>
    <m/>
    <m/>
    <m/>
    <m/>
    <m/>
    <m/>
    <m/>
    <m/>
    <m/>
    <m/>
    <m/>
    <m/>
    <m/>
    <m/>
    <m/>
    <m/>
  </r>
  <r>
    <s v="CLI-PR-03"/>
    <m/>
    <m/>
    <x v="0"/>
    <s v="CLI-PR-031"/>
    <s v="DT RH PER 1141"/>
    <e v="#N/A"/>
    <m/>
    <m/>
    <s v="Coopération entre les EOH et le coordinateur de la GDR"/>
    <m/>
    <x v="1"/>
    <x v="1"/>
    <m/>
    <x v="0"/>
    <m/>
    <m/>
    <m/>
    <m/>
    <x v="3"/>
    <x v="1"/>
    <m/>
    <s v="PR"/>
    <m/>
    <m/>
    <m/>
    <s v="M. COSTI"/>
    <s v="29.01.2013"/>
    <m/>
    <s v="C.Deau"/>
    <s v="30.01.2013"/>
    <d v="2013-01-30T00:00:00"/>
    <x v="8"/>
    <x v="9"/>
    <m/>
    <s v=""/>
    <s v=""/>
    <m/>
    <x v="6"/>
    <s v="Coordination de la GR et  des vigilances"/>
    <m/>
    <m/>
    <m/>
    <m/>
    <m/>
    <m/>
    <m/>
    <m/>
    <m/>
    <m/>
    <m/>
    <m/>
    <m/>
    <m/>
    <m/>
    <m/>
    <m/>
    <m/>
    <m/>
    <m/>
    <m/>
    <m/>
    <m/>
    <m/>
    <m/>
    <m/>
    <m/>
    <m/>
    <m/>
    <m/>
    <m/>
    <m/>
    <m/>
    <m/>
    <m/>
    <m/>
    <m/>
    <m/>
    <m/>
    <m/>
    <m/>
    <m/>
  </r>
  <r>
    <s v="CLI-MO-01"/>
    <m/>
    <m/>
    <x v="0"/>
    <s v="CLI-MO-011"/>
    <s v="DT RH PER 1151"/>
    <e v="#N/A"/>
    <m/>
    <m/>
    <s v="Désinfection de la peau saine à la Biseptine® en 2 temps"/>
    <m/>
    <x v="1"/>
    <x v="1"/>
    <m/>
    <x v="0"/>
    <m/>
    <m/>
    <m/>
    <m/>
    <x v="3"/>
    <x v="1"/>
    <m/>
    <m/>
    <m/>
    <m/>
    <m/>
    <m/>
    <m/>
    <m/>
    <m/>
    <m/>
    <d v="2010-01-28T00:00:00"/>
    <x v="8"/>
    <x v="2"/>
    <m/>
    <s v=""/>
    <s v=""/>
    <m/>
    <x v="13"/>
    <s v="Soins communs"/>
    <s v="Préparation préopératoire"/>
    <m/>
    <m/>
    <m/>
    <m/>
    <m/>
    <m/>
    <m/>
    <m/>
    <m/>
    <m/>
    <m/>
    <m/>
    <m/>
    <m/>
    <m/>
    <m/>
    <m/>
    <m/>
    <m/>
    <m/>
    <m/>
    <m/>
    <m/>
    <m/>
    <m/>
    <m/>
    <m/>
    <m/>
    <m/>
    <m/>
    <m/>
    <m/>
    <m/>
    <m/>
    <m/>
    <m/>
    <m/>
    <m/>
    <m/>
    <m/>
    <m/>
  </r>
  <r>
    <s v="CLI-MO-02"/>
    <m/>
    <m/>
    <x v="0"/>
    <s v="CLI-MO-021"/>
    <s v="DT RH PER 1161"/>
    <e v="#N/A"/>
    <m/>
    <m/>
    <s v="Respect des précautions standards dans la prévention des infections liées aux soins"/>
    <m/>
    <x v="1"/>
    <x v="1"/>
    <m/>
    <x v="0"/>
    <m/>
    <m/>
    <m/>
    <m/>
    <x v="3"/>
    <x v="1"/>
    <m/>
    <m/>
    <m/>
    <m/>
    <m/>
    <m/>
    <m/>
    <m/>
    <m/>
    <m/>
    <d v="2010-03-26T00:00:00"/>
    <x v="1"/>
    <x v="2"/>
    <m/>
    <s v=""/>
    <s v=""/>
    <m/>
    <x v="13"/>
    <s v="Soins communs"/>
    <m/>
    <m/>
    <m/>
    <m/>
    <m/>
    <m/>
    <m/>
    <m/>
    <m/>
    <m/>
    <m/>
    <m/>
    <m/>
    <m/>
    <m/>
    <m/>
    <m/>
    <m/>
    <m/>
    <m/>
    <m/>
    <m/>
    <m/>
    <m/>
    <m/>
    <m/>
    <m/>
    <m/>
    <m/>
    <m/>
    <m/>
    <m/>
    <m/>
    <m/>
    <m/>
    <m/>
    <m/>
    <m/>
    <m/>
    <m/>
    <m/>
    <m/>
  </r>
  <r>
    <s v="CLI-MO-03"/>
    <m/>
    <m/>
    <x v="0"/>
    <s v="CLI-MO-031"/>
    <s v="DT RH PER 1171"/>
    <e v="#N/A"/>
    <m/>
    <m/>
    <s v="Désinfection du matériel sanitaire pour éliminer la contamination par les légionnelles"/>
    <m/>
    <x v="1"/>
    <x v="1"/>
    <m/>
    <x v="0"/>
    <m/>
    <m/>
    <m/>
    <m/>
    <x v="3"/>
    <x v="1"/>
    <m/>
    <m/>
    <m/>
    <m/>
    <m/>
    <m/>
    <m/>
    <m/>
    <m/>
    <m/>
    <d v="2010-02-09T00:00:00"/>
    <x v="11"/>
    <x v="2"/>
    <m/>
    <s v=""/>
    <s v=""/>
    <m/>
    <x v="5"/>
    <s v="Hygiène de l'eau"/>
    <m/>
    <m/>
    <m/>
    <m/>
    <m/>
    <m/>
    <m/>
    <m/>
    <m/>
    <m/>
    <m/>
    <m/>
    <m/>
    <m/>
    <m/>
    <m/>
    <m/>
    <m/>
    <m/>
    <m/>
    <m/>
    <m/>
    <m/>
    <m/>
    <m/>
    <m/>
    <m/>
    <m/>
    <m/>
    <m/>
    <m/>
    <m/>
    <m/>
    <m/>
    <m/>
    <m/>
    <m/>
    <m/>
    <m/>
    <m/>
    <m/>
    <m/>
  </r>
  <r>
    <s v="CLI-MO-04"/>
    <m/>
    <m/>
    <x v="0"/>
    <s v="CLI-MO-041"/>
    <s v="DT RH PER 1172"/>
    <e v="#N/A"/>
    <m/>
    <m/>
    <s v="Nettoyage et désinfection de l’ordinateur portable (dossier patient informatisé)"/>
    <m/>
    <x v="1"/>
    <x v="1"/>
    <m/>
    <x v="0"/>
    <m/>
    <m/>
    <m/>
    <m/>
    <x v="3"/>
    <x v="1"/>
    <m/>
    <m/>
    <m/>
    <m/>
    <m/>
    <m/>
    <m/>
    <m/>
    <m/>
    <m/>
    <d v="2011-04-06T00:00:00"/>
    <x v="7"/>
    <x v="1"/>
    <m/>
    <s v=""/>
    <s v=""/>
    <m/>
    <x v="5"/>
    <s v="Hygiène des équipements"/>
    <m/>
    <m/>
    <m/>
    <m/>
    <m/>
    <m/>
    <m/>
    <m/>
    <m/>
    <m/>
    <m/>
    <m/>
    <m/>
    <m/>
    <m/>
    <m/>
    <m/>
    <m/>
    <m/>
    <m/>
    <m/>
    <m/>
    <m/>
    <m/>
    <m/>
    <m/>
    <m/>
    <m/>
    <m/>
    <m/>
    <m/>
    <m/>
    <m/>
    <m/>
    <m/>
    <m/>
    <m/>
    <m/>
    <m/>
    <m/>
    <m/>
    <m/>
  </r>
  <r>
    <s v="CLI-IT-01"/>
    <m/>
    <m/>
    <x v="0"/>
    <s v="CLI-IT-011"/>
    <s v="DT RH PER 1181"/>
    <e v="#N/A"/>
    <m/>
    <m/>
    <s v="Usage des surblouses"/>
    <m/>
    <x v="1"/>
    <x v="1"/>
    <m/>
    <x v="0"/>
    <m/>
    <m/>
    <m/>
    <m/>
    <x v="3"/>
    <x v="1"/>
    <m/>
    <m/>
    <m/>
    <m/>
    <m/>
    <m/>
    <m/>
    <m/>
    <m/>
    <m/>
    <d v="2011-03-08T00:00:00"/>
    <x v="1"/>
    <x v="1"/>
    <m/>
    <s v=""/>
    <s v=""/>
    <m/>
    <x v="5"/>
    <s v="Hygiène et sécurité des professionnels"/>
    <m/>
    <m/>
    <m/>
    <m/>
    <m/>
    <m/>
    <m/>
    <m/>
    <m/>
    <m/>
    <m/>
    <m/>
    <m/>
    <m/>
    <m/>
    <m/>
    <m/>
    <m/>
    <m/>
    <m/>
    <m/>
    <m/>
    <m/>
    <m/>
    <m/>
    <m/>
    <m/>
    <m/>
    <m/>
    <m/>
    <m/>
    <m/>
    <m/>
    <m/>
    <m/>
    <m/>
    <m/>
    <m/>
    <m/>
    <m/>
    <m/>
    <m/>
  </r>
  <r>
    <s v="CLI-IM-01"/>
    <m/>
    <m/>
    <x v="0"/>
    <s v="CLI-IM-011"/>
    <s v="DT RH PER 1191"/>
    <e v="#N/A"/>
    <m/>
    <m/>
    <s v="Fiche de surveillance des patients avec cathéter central"/>
    <m/>
    <x v="0"/>
    <x v="0"/>
    <m/>
    <x v="0"/>
    <m/>
    <m/>
    <m/>
    <m/>
    <x v="0"/>
    <x v="0"/>
    <m/>
    <m/>
    <m/>
    <m/>
    <m/>
    <m/>
    <m/>
    <m/>
    <m/>
    <m/>
    <m/>
    <x v="9"/>
    <x v="14"/>
    <m/>
    <m/>
    <m/>
    <m/>
    <x v="13"/>
    <s v="Soins communs"/>
    <m/>
    <m/>
    <m/>
    <m/>
    <m/>
    <m/>
    <m/>
    <m/>
    <m/>
    <m/>
    <m/>
    <m/>
    <m/>
    <m/>
    <m/>
    <m/>
    <m/>
    <m/>
    <m/>
    <m/>
    <m/>
    <m/>
    <m/>
    <m/>
    <m/>
    <m/>
    <m/>
    <m/>
    <m/>
    <m/>
    <m/>
    <m/>
    <m/>
    <m/>
    <m/>
    <m/>
    <m/>
    <m/>
    <m/>
    <m/>
    <m/>
    <m/>
  </r>
  <r>
    <s v="CLI-IM-01"/>
    <m/>
    <m/>
    <x v="1"/>
    <s v="CLI-IM-012"/>
    <s v="DT RH PER 1191"/>
    <e v="#N/A"/>
    <m/>
    <m/>
    <s v="Fiche de surveillance des patients avec cathéter central"/>
    <m/>
    <x v="1"/>
    <x v="1"/>
    <m/>
    <x v="0"/>
    <m/>
    <m/>
    <m/>
    <m/>
    <x v="4"/>
    <x v="1"/>
    <m/>
    <m/>
    <m/>
    <m/>
    <m/>
    <m/>
    <m/>
    <m/>
    <m/>
    <m/>
    <d v="2001-12-19T00:00:00"/>
    <x v="13"/>
    <x v="4"/>
    <m/>
    <s v=""/>
    <s v=""/>
    <m/>
    <x v="13"/>
    <s v="Soins communs"/>
    <m/>
    <m/>
    <m/>
    <m/>
    <m/>
    <m/>
    <m/>
    <m/>
    <m/>
    <m/>
    <m/>
    <m/>
    <m/>
    <m/>
    <m/>
    <m/>
    <m/>
    <m/>
    <m/>
    <m/>
    <m/>
    <m/>
    <m/>
    <m/>
    <m/>
    <m/>
    <m/>
    <m/>
    <m/>
    <m/>
    <m/>
    <m/>
    <m/>
    <m/>
    <m/>
    <m/>
    <m/>
    <m/>
    <m/>
    <m/>
    <m/>
    <m/>
  </r>
  <r>
    <s v="CLI-IM-02"/>
    <m/>
    <m/>
    <x v="0"/>
    <s v="CLI-IM-021"/>
    <s v="DT RH PER 121"/>
    <e v="#N/A"/>
    <m/>
    <m/>
    <s v="Programme annuel de contrôle de l’eau pour soins standards"/>
    <m/>
    <x v="1"/>
    <x v="1"/>
    <m/>
    <x v="0"/>
    <m/>
    <m/>
    <m/>
    <m/>
    <x v="3"/>
    <x v="1"/>
    <m/>
    <m/>
    <m/>
    <m/>
    <m/>
    <m/>
    <m/>
    <m/>
    <m/>
    <m/>
    <d v="2008-04-08T00:00:00"/>
    <x v="7"/>
    <x v="3"/>
    <m/>
    <s v=""/>
    <s v=""/>
    <m/>
    <x v="5"/>
    <s v="Hygiène de l'eau"/>
    <m/>
    <m/>
    <m/>
    <m/>
    <m/>
    <m/>
    <m/>
    <m/>
    <m/>
    <m/>
    <m/>
    <m/>
    <m/>
    <m/>
    <m/>
    <m/>
    <m/>
    <m/>
    <m/>
    <m/>
    <m/>
    <m/>
    <m/>
    <m/>
    <m/>
    <m/>
    <m/>
    <m/>
    <m/>
    <m/>
    <m/>
    <m/>
    <m/>
    <m/>
    <m/>
    <m/>
    <m/>
    <m/>
    <m/>
    <m/>
    <m/>
    <m/>
  </r>
  <r>
    <s v="CLI-IM-03"/>
    <m/>
    <m/>
    <x v="0"/>
    <s v="CLI-IM-031"/>
    <s v="DT RH PER 1201"/>
    <e v="#N/A"/>
    <m/>
    <m/>
    <s v="Recherche d’infection urinaire systématique service Gynécologie"/>
    <m/>
    <x v="1"/>
    <x v="1"/>
    <m/>
    <x v="0"/>
    <m/>
    <m/>
    <m/>
    <m/>
    <x v="3"/>
    <x v="1"/>
    <m/>
    <m/>
    <m/>
    <m/>
    <m/>
    <m/>
    <m/>
    <m/>
    <m/>
    <m/>
    <d v="2002-10-21T00:00:00"/>
    <x v="0"/>
    <x v="0"/>
    <m/>
    <s v=""/>
    <s v=""/>
    <m/>
    <x v="13"/>
    <s v="Soins communs"/>
    <m/>
    <m/>
    <m/>
    <m/>
    <m/>
    <m/>
    <m/>
    <m/>
    <m/>
    <m/>
    <m/>
    <m/>
    <m/>
    <m/>
    <m/>
    <m/>
    <m/>
    <m/>
    <m/>
    <m/>
    <m/>
    <m/>
    <m/>
    <m/>
    <m/>
    <m/>
    <m/>
    <m/>
    <m/>
    <m/>
    <m/>
    <m/>
    <m/>
    <m/>
    <m/>
    <m/>
    <m/>
    <m/>
    <m/>
    <m/>
    <m/>
    <m/>
  </r>
  <r>
    <s v="CLI-IM-04"/>
    <m/>
    <m/>
    <x v="0"/>
    <m/>
    <m/>
    <n v="0"/>
    <m/>
    <m/>
    <s v="Programme actions de lutte contre le risque infectieux 2004"/>
    <m/>
    <x v="0"/>
    <x v="0"/>
    <m/>
    <x v="0"/>
    <m/>
    <m/>
    <m/>
    <m/>
    <x v="0"/>
    <x v="0"/>
    <m/>
    <m/>
    <m/>
    <m/>
    <m/>
    <m/>
    <m/>
    <m/>
    <m/>
    <m/>
    <m/>
    <x v="9"/>
    <x v="14"/>
    <m/>
    <m/>
    <m/>
    <m/>
    <x v="12"/>
    <s v="Fonctionnement instance"/>
    <m/>
    <m/>
    <m/>
    <m/>
    <m/>
    <m/>
    <m/>
    <m/>
    <m/>
    <m/>
    <m/>
    <m/>
    <m/>
    <m/>
    <m/>
    <m/>
    <m/>
    <m/>
    <m/>
    <m/>
    <m/>
    <m/>
    <m/>
    <m/>
    <m/>
    <m/>
    <m/>
    <m/>
    <m/>
    <m/>
    <m/>
    <m/>
    <m/>
    <m/>
    <m/>
    <m/>
    <m/>
    <m/>
    <m/>
    <m/>
    <m/>
    <m/>
  </r>
  <r>
    <s v="CLI-IM-04"/>
    <m/>
    <m/>
    <x v="1"/>
    <m/>
    <m/>
    <n v="0"/>
    <m/>
    <m/>
    <s v="Programme actions de lutte contre le risque infectieux 2005"/>
    <m/>
    <x v="0"/>
    <x v="0"/>
    <m/>
    <x v="0"/>
    <m/>
    <m/>
    <m/>
    <m/>
    <x v="1"/>
    <x v="0"/>
    <m/>
    <m/>
    <m/>
    <m/>
    <m/>
    <m/>
    <m/>
    <m/>
    <m/>
    <m/>
    <m/>
    <x v="9"/>
    <x v="14"/>
    <m/>
    <m/>
    <m/>
    <m/>
    <x v="12"/>
    <s v="Fonctionnement instance"/>
    <m/>
    <m/>
    <m/>
    <m/>
    <m/>
    <m/>
    <m/>
    <m/>
    <m/>
    <m/>
    <m/>
    <m/>
    <m/>
    <m/>
    <m/>
    <m/>
    <m/>
    <m/>
    <m/>
    <m/>
    <m/>
    <m/>
    <m/>
    <m/>
    <m/>
    <m/>
    <m/>
    <m/>
    <m/>
    <m/>
    <m/>
    <m/>
    <m/>
    <m/>
    <m/>
    <m/>
    <m/>
    <m/>
    <m/>
    <m/>
    <m/>
    <m/>
  </r>
  <r>
    <s v="CLI-IM-04"/>
    <m/>
    <m/>
    <x v="2"/>
    <m/>
    <m/>
    <n v="0"/>
    <m/>
    <m/>
    <s v="Programme actions de lutte contre le risque infectieux 2006"/>
    <m/>
    <x v="0"/>
    <x v="0"/>
    <m/>
    <x v="0"/>
    <m/>
    <m/>
    <m/>
    <m/>
    <x v="1"/>
    <x v="0"/>
    <m/>
    <m/>
    <m/>
    <m/>
    <m/>
    <m/>
    <m/>
    <m/>
    <m/>
    <m/>
    <m/>
    <x v="9"/>
    <x v="14"/>
    <m/>
    <m/>
    <m/>
    <m/>
    <x v="12"/>
    <s v="Fonctionnement instance"/>
    <m/>
    <m/>
    <m/>
    <m/>
    <m/>
    <m/>
    <m/>
    <m/>
    <m/>
    <m/>
    <m/>
    <m/>
    <m/>
    <m/>
    <m/>
    <m/>
    <m/>
    <m/>
    <m/>
    <m/>
    <m/>
    <m/>
    <m/>
    <m/>
    <m/>
    <m/>
    <m/>
    <m/>
    <m/>
    <m/>
    <m/>
    <m/>
    <m/>
    <m/>
    <m/>
    <m/>
    <m/>
    <m/>
    <m/>
    <m/>
    <m/>
    <m/>
  </r>
  <r>
    <s v="CLI-IM-04"/>
    <m/>
    <m/>
    <x v="3"/>
    <m/>
    <m/>
    <n v="0"/>
    <m/>
    <m/>
    <s v="Programme actions de lutte contre le risque infectieux 2007"/>
    <m/>
    <x v="0"/>
    <x v="0"/>
    <m/>
    <x v="0"/>
    <m/>
    <m/>
    <m/>
    <m/>
    <x v="1"/>
    <x v="0"/>
    <m/>
    <m/>
    <m/>
    <m/>
    <m/>
    <m/>
    <m/>
    <m/>
    <m/>
    <m/>
    <m/>
    <x v="9"/>
    <x v="14"/>
    <m/>
    <m/>
    <m/>
    <m/>
    <x v="12"/>
    <s v="Fonctionnement instance"/>
    <m/>
    <m/>
    <m/>
    <m/>
    <m/>
    <m/>
    <m/>
    <m/>
    <m/>
    <m/>
    <m/>
    <m/>
    <m/>
    <m/>
    <m/>
    <m/>
    <m/>
    <m/>
    <m/>
    <m/>
    <m/>
    <m/>
    <m/>
    <m/>
    <m/>
    <m/>
    <m/>
    <m/>
    <m/>
    <m/>
    <m/>
    <m/>
    <m/>
    <m/>
    <m/>
    <m/>
    <m/>
    <m/>
    <m/>
    <m/>
    <m/>
    <m/>
  </r>
  <r>
    <s v="CLI-IM-04"/>
    <m/>
    <m/>
    <x v="4"/>
    <m/>
    <m/>
    <n v="0"/>
    <m/>
    <m/>
    <s v="Programme actions de lutte contre le risque infectieux 2008"/>
    <m/>
    <x v="0"/>
    <x v="0"/>
    <m/>
    <x v="0"/>
    <m/>
    <m/>
    <m/>
    <m/>
    <x v="1"/>
    <x v="0"/>
    <m/>
    <m/>
    <m/>
    <m/>
    <m/>
    <m/>
    <m/>
    <m/>
    <m/>
    <m/>
    <m/>
    <x v="9"/>
    <x v="14"/>
    <m/>
    <m/>
    <m/>
    <m/>
    <x v="12"/>
    <s v="Fonctionnement instance"/>
    <m/>
    <m/>
    <m/>
    <m/>
    <m/>
    <m/>
    <m/>
    <m/>
    <m/>
    <m/>
    <m/>
    <m/>
    <m/>
    <m/>
    <m/>
    <m/>
    <m/>
    <m/>
    <m/>
    <m/>
    <m/>
    <m/>
    <m/>
    <m/>
    <m/>
    <m/>
    <m/>
    <m/>
    <m/>
    <m/>
    <m/>
    <m/>
    <m/>
    <m/>
    <m/>
    <m/>
    <m/>
    <m/>
    <m/>
    <m/>
    <m/>
    <m/>
  </r>
  <r>
    <s v="CLI-IM-04"/>
    <m/>
    <m/>
    <x v="5"/>
    <m/>
    <m/>
    <n v="0"/>
    <m/>
    <m/>
    <s v="Programme actions de lutte contre le risque infectieux 2009"/>
    <m/>
    <x v="0"/>
    <x v="0"/>
    <m/>
    <x v="0"/>
    <m/>
    <m/>
    <m/>
    <m/>
    <x v="1"/>
    <x v="0"/>
    <m/>
    <m/>
    <m/>
    <m/>
    <m/>
    <m/>
    <m/>
    <m/>
    <m/>
    <m/>
    <m/>
    <x v="9"/>
    <x v="14"/>
    <m/>
    <m/>
    <m/>
    <m/>
    <x v="12"/>
    <s v="Fonctionnement instance"/>
    <m/>
    <m/>
    <m/>
    <m/>
    <m/>
    <m/>
    <m/>
    <m/>
    <m/>
    <m/>
    <m/>
    <m/>
    <m/>
    <m/>
    <m/>
    <m/>
    <m/>
    <m/>
    <m/>
    <m/>
    <m/>
    <m/>
    <m/>
    <m/>
    <m/>
    <m/>
    <m/>
    <m/>
    <m/>
    <m/>
    <m/>
    <m/>
    <m/>
    <m/>
    <m/>
    <m/>
    <m/>
    <m/>
    <m/>
    <m/>
    <m/>
    <m/>
  </r>
  <r>
    <s v="CLI-IM-04"/>
    <m/>
    <m/>
    <x v="6"/>
    <m/>
    <m/>
    <n v="0"/>
    <m/>
    <m/>
    <s v="Programme actions de lutte contre le risque infectieux 2011"/>
    <m/>
    <x v="0"/>
    <x v="0"/>
    <m/>
    <x v="0"/>
    <m/>
    <m/>
    <m/>
    <m/>
    <x v="1"/>
    <x v="0"/>
    <m/>
    <m/>
    <m/>
    <m/>
    <m/>
    <m/>
    <m/>
    <m/>
    <m/>
    <m/>
    <m/>
    <x v="9"/>
    <x v="14"/>
    <m/>
    <m/>
    <m/>
    <m/>
    <x v="12"/>
    <s v="Fonctionnement instance"/>
    <m/>
    <m/>
    <m/>
    <m/>
    <m/>
    <m/>
    <m/>
    <m/>
    <m/>
    <m/>
    <m/>
    <m/>
    <m/>
    <m/>
    <m/>
    <m/>
    <m/>
    <m/>
    <m/>
    <m/>
    <m/>
    <m/>
    <m/>
    <m/>
    <m/>
    <m/>
    <m/>
    <m/>
    <m/>
    <m/>
    <m/>
    <m/>
    <m/>
    <m/>
    <m/>
    <m/>
    <m/>
    <m/>
    <m/>
    <m/>
    <m/>
    <m/>
  </r>
  <r>
    <s v="CLI-IM-04"/>
    <m/>
    <m/>
    <x v="7"/>
    <m/>
    <m/>
    <n v="0"/>
    <m/>
    <m/>
    <s v="Programme actions de lutte contre le risque infectieux 2012"/>
    <m/>
    <x v="1"/>
    <x v="1"/>
    <m/>
    <x v="0"/>
    <m/>
    <m/>
    <m/>
    <m/>
    <x v="1"/>
    <x v="1"/>
    <m/>
    <m/>
    <m/>
    <m/>
    <m/>
    <m/>
    <m/>
    <m/>
    <m/>
    <m/>
    <d v="2012-01-19T00:00:00"/>
    <x v="8"/>
    <x v="10"/>
    <m/>
    <m/>
    <m/>
    <m/>
    <x v="12"/>
    <s v="Fonctionnement instance"/>
    <m/>
    <m/>
    <m/>
    <m/>
    <m/>
    <m/>
    <m/>
    <m/>
    <m/>
    <m/>
    <m/>
    <m/>
    <m/>
    <m/>
    <m/>
    <m/>
    <m/>
    <m/>
    <m/>
    <m/>
    <m/>
    <m/>
    <m/>
    <m/>
    <m/>
    <m/>
    <m/>
    <m/>
    <m/>
    <m/>
    <m/>
    <m/>
    <m/>
    <m/>
    <m/>
    <m/>
    <m/>
    <m/>
    <m/>
    <m/>
    <m/>
    <m/>
  </r>
  <r>
    <s v="CLI-IM-05"/>
    <m/>
    <m/>
    <x v="0"/>
    <m/>
    <m/>
    <n v="0"/>
    <m/>
    <m/>
    <s v="Fiche de surveillance du site opératoire"/>
    <m/>
    <x v="0"/>
    <x v="0"/>
    <m/>
    <x v="0"/>
    <m/>
    <m/>
    <m/>
    <m/>
    <x v="0"/>
    <x v="0"/>
    <m/>
    <m/>
    <m/>
    <m/>
    <m/>
    <m/>
    <m/>
    <m/>
    <m/>
    <m/>
    <m/>
    <x v="9"/>
    <x v="14"/>
    <m/>
    <m/>
    <m/>
    <m/>
    <x v="13"/>
    <s v="Soins communs"/>
    <m/>
    <m/>
    <m/>
    <m/>
    <m/>
    <m/>
    <m/>
    <m/>
    <m/>
    <m/>
    <m/>
    <m/>
    <m/>
    <m/>
    <m/>
    <m/>
    <m/>
    <m/>
    <m/>
    <m/>
    <m/>
    <m/>
    <m/>
    <m/>
    <m/>
    <m/>
    <m/>
    <m/>
    <m/>
    <m/>
    <m/>
    <m/>
    <m/>
    <m/>
    <m/>
    <m/>
    <m/>
    <m/>
    <m/>
    <m/>
    <m/>
    <m/>
  </r>
  <r>
    <s v="CLI-IM-05"/>
    <m/>
    <m/>
    <x v="1"/>
    <m/>
    <m/>
    <n v="0"/>
    <m/>
    <m/>
    <s v="Fiche de surveillance du site opératoire"/>
    <m/>
    <x v="0"/>
    <x v="0"/>
    <m/>
    <x v="0"/>
    <m/>
    <m/>
    <m/>
    <m/>
    <x v="1"/>
    <x v="0"/>
    <m/>
    <m/>
    <m/>
    <m/>
    <m/>
    <m/>
    <m/>
    <m/>
    <m/>
    <m/>
    <m/>
    <x v="9"/>
    <x v="14"/>
    <m/>
    <m/>
    <m/>
    <m/>
    <x v="13"/>
    <s v="Soins communs"/>
    <m/>
    <m/>
    <m/>
    <m/>
    <m/>
    <m/>
    <m/>
    <m/>
    <m/>
    <m/>
    <m/>
    <m/>
    <m/>
    <m/>
    <m/>
    <m/>
    <m/>
    <m/>
    <m/>
    <m/>
    <m/>
    <m/>
    <m/>
    <m/>
    <m/>
    <m/>
    <m/>
    <m/>
    <m/>
    <m/>
    <m/>
    <m/>
    <m/>
    <m/>
    <m/>
    <m/>
    <m/>
    <m/>
    <m/>
    <m/>
    <m/>
    <m/>
  </r>
  <r>
    <s v="CLI-IM-05"/>
    <m/>
    <m/>
    <x v="2"/>
    <m/>
    <m/>
    <n v="0"/>
    <m/>
    <m/>
    <s v="Fiche de surveillance du site opératoire"/>
    <m/>
    <x v="0"/>
    <x v="0"/>
    <m/>
    <x v="0"/>
    <m/>
    <m/>
    <m/>
    <m/>
    <x v="1"/>
    <x v="0"/>
    <m/>
    <m/>
    <m/>
    <m/>
    <m/>
    <m/>
    <m/>
    <m/>
    <m/>
    <m/>
    <m/>
    <x v="9"/>
    <x v="14"/>
    <m/>
    <m/>
    <m/>
    <m/>
    <x v="13"/>
    <s v="Soins communs"/>
    <m/>
    <m/>
    <m/>
    <m/>
    <m/>
    <m/>
    <m/>
    <m/>
    <m/>
    <m/>
    <m/>
    <m/>
    <m/>
    <m/>
    <m/>
    <m/>
    <m/>
    <m/>
    <m/>
    <m/>
    <m/>
    <m/>
    <m/>
    <m/>
    <m/>
    <m/>
    <m/>
    <m/>
    <m/>
    <m/>
    <m/>
    <m/>
    <m/>
    <m/>
    <m/>
    <m/>
    <m/>
    <m/>
    <m/>
    <m/>
    <m/>
    <m/>
  </r>
  <r>
    <s v="CLI-IM-05"/>
    <m/>
    <m/>
    <x v="3"/>
    <m/>
    <m/>
    <n v="0"/>
    <m/>
    <m/>
    <s v="Fiche de surveillance du site opératoire"/>
    <m/>
    <x v="0"/>
    <x v="0"/>
    <m/>
    <x v="0"/>
    <m/>
    <m/>
    <m/>
    <m/>
    <x v="1"/>
    <x v="0"/>
    <m/>
    <m/>
    <m/>
    <m/>
    <m/>
    <m/>
    <m/>
    <m/>
    <m/>
    <m/>
    <m/>
    <x v="9"/>
    <x v="14"/>
    <m/>
    <m/>
    <m/>
    <m/>
    <x v="13"/>
    <s v="Soins communs"/>
    <m/>
    <m/>
    <m/>
    <m/>
    <m/>
    <m/>
    <m/>
    <m/>
    <m/>
    <m/>
    <m/>
    <m/>
    <m/>
    <m/>
    <m/>
    <m/>
    <m/>
    <m/>
    <m/>
    <m/>
    <m/>
    <m/>
    <m/>
    <m/>
    <m/>
    <m/>
    <m/>
    <m/>
    <m/>
    <m/>
    <m/>
    <m/>
    <m/>
    <m/>
    <m/>
    <m/>
    <m/>
    <m/>
    <m/>
    <m/>
    <m/>
    <m/>
  </r>
  <r>
    <s v="CLI-IM-05"/>
    <m/>
    <m/>
    <x v="3"/>
    <m/>
    <m/>
    <n v="0"/>
    <m/>
    <m/>
    <s v="Fiche de surveillance du site opératoire"/>
    <m/>
    <x v="1"/>
    <x v="1"/>
    <m/>
    <x v="0"/>
    <m/>
    <m/>
    <m/>
    <m/>
    <x v="4"/>
    <x v="1"/>
    <m/>
    <m/>
    <m/>
    <m/>
    <m/>
    <m/>
    <m/>
    <m/>
    <m/>
    <m/>
    <d v="2010-03-11T00:00:00"/>
    <x v="1"/>
    <x v="2"/>
    <m/>
    <m/>
    <m/>
    <m/>
    <x v="13"/>
    <s v="Soins communs"/>
    <m/>
    <m/>
    <m/>
    <m/>
    <m/>
    <m/>
    <m/>
    <m/>
    <m/>
    <m/>
    <m/>
    <m/>
    <m/>
    <m/>
    <m/>
    <m/>
    <m/>
    <m/>
    <m/>
    <m/>
    <m/>
    <m/>
    <m/>
    <m/>
    <m/>
    <m/>
    <m/>
    <m/>
    <m/>
    <m/>
    <m/>
    <m/>
    <m/>
    <m/>
    <m/>
    <m/>
    <m/>
    <m/>
    <m/>
    <m/>
    <m/>
    <m/>
  </r>
  <r>
    <s v="CLI-IM-06"/>
    <m/>
    <m/>
    <x v="0"/>
    <s v="CLI-IM-061"/>
    <s v="DT RH PER 1231"/>
    <e v="#N/A"/>
    <m/>
    <m/>
    <s v="Règlement intérieur du CLIN"/>
    <m/>
    <x v="0"/>
    <x v="0"/>
    <m/>
    <x v="0"/>
    <m/>
    <m/>
    <m/>
    <m/>
    <x v="0"/>
    <x v="0"/>
    <m/>
    <m/>
    <m/>
    <m/>
    <m/>
    <m/>
    <m/>
    <m/>
    <m/>
    <m/>
    <m/>
    <x v="9"/>
    <x v="14"/>
    <m/>
    <m/>
    <m/>
    <m/>
    <x v="12"/>
    <s v="Fonctionnement instance"/>
    <m/>
    <m/>
    <m/>
    <m/>
    <m/>
    <m/>
    <m/>
    <m/>
    <m/>
    <m/>
    <m/>
    <m/>
    <m/>
    <m/>
    <m/>
    <m/>
    <m/>
    <m/>
    <m/>
    <m/>
    <m/>
    <m/>
    <m/>
    <m/>
    <m/>
    <m/>
    <m/>
    <m/>
    <m/>
    <m/>
    <m/>
    <m/>
    <m/>
    <m/>
    <m/>
    <m/>
    <m/>
    <m/>
    <m/>
    <m/>
    <m/>
    <m/>
  </r>
  <r>
    <s v="CLI-IM-06"/>
    <m/>
    <m/>
    <x v="1"/>
    <s v="CLI-IM-062"/>
    <s v="DT RH PER 1231"/>
    <e v="#N/A"/>
    <m/>
    <m/>
    <s v="Règlement intérieur du CLIN"/>
    <m/>
    <x v="1"/>
    <x v="1"/>
    <m/>
    <x v="0"/>
    <m/>
    <m/>
    <m/>
    <m/>
    <x v="4"/>
    <x v="1"/>
    <m/>
    <m/>
    <m/>
    <m/>
    <m/>
    <m/>
    <m/>
    <m/>
    <m/>
    <m/>
    <d v="2011-04-11T00:00:00"/>
    <x v="7"/>
    <x v="1"/>
    <m/>
    <m/>
    <m/>
    <m/>
    <x v="12"/>
    <s v="Fonctionnement instance"/>
    <m/>
    <m/>
    <m/>
    <m/>
    <m/>
    <m/>
    <m/>
    <m/>
    <m/>
    <m/>
    <m/>
    <m/>
    <m/>
    <m/>
    <m/>
    <m/>
    <m/>
    <m/>
    <m/>
    <m/>
    <m/>
    <m/>
    <m/>
    <m/>
    <m/>
    <m/>
    <m/>
    <m/>
    <m/>
    <m/>
    <m/>
    <m/>
    <m/>
    <m/>
    <m/>
    <m/>
    <m/>
    <m/>
    <m/>
    <m/>
    <m/>
    <m/>
  </r>
  <r>
    <s v="CLI-IM-07"/>
    <m/>
    <m/>
    <x v="0"/>
    <s v="CLI-IM-071"/>
    <s v="DT RH PER 1241"/>
    <e v="#N/A"/>
    <m/>
    <m/>
    <s v="Programme de contrôle annuel de l’eau bactériologiquement maîtrisée"/>
    <m/>
    <x v="1"/>
    <x v="1"/>
    <m/>
    <x v="0"/>
    <m/>
    <m/>
    <m/>
    <m/>
    <x v="3"/>
    <x v="1"/>
    <m/>
    <m/>
    <m/>
    <m/>
    <m/>
    <m/>
    <m/>
    <m/>
    <m/>
    <m/>
    <d v="2007-03-14T00:00:00"/>
    <x v="1"/>
    <x v="6"/>
    <m/>
    <m/>
    <m/>
    <m/>
    <x v="5"/>
    <s v="Hygiène de l'eau"/>
    <m/>
    <m/>
    <m/>
    <m/>
    <m/>
    <m/>
    <m/>
    <m/>
    <m/>
    <m/>
    <m/>
    <m/>
    <m/>
    <m/>
    <m/>
    <m/>
    <m/>
    <m/>
    <m/>
    <m/>
    <m/>
    <m/>
    <m/>
    <m/>
    <m/>
    <m/>
    <m/>
    <m/>
    <m/>
    <m/>
    <m/>
    <m/>
    <m/>
    <m/>
    <m/>
    <m/>
    <m/>
    <m/>
    <m/>
    <m/>
    <m/>
    <m/>
  </r>
  <r>
    <s v="CLI-IM-08"/>
    <m/>
    <m/>
    <x v="0"/>
    <s v="CLI-IM-081"/>
    <s v="DT RH PER 1251"/>
    <e v="#N/A"/>
    <m/>
    <m/>
    <s v="Programme de contrôle annuel de l’eau à usage alimentaire"/>
    <m/>
    <x v="0"/>
    <x v="0"/>
    <m/>
    <x v="0"/>
    <m/>
    <m/>
    <m/>
    <m/>
    <x v="0"/>
    <x v="0"/>
    <m/>
    <m/>
    <m/>
    <m/>
    <m/>
    <m/>
    <m/>
    <m/>
    <m/>
    <m/>
    <m/>
    <x v="9"/>
    <x v="14"/>
    <m/>
    <m/>
    <m/>
    <m/>
    <x v="5"/>
    <s v="Hygiène de l'eau"/>
    <m/>
    <m/>
    <m/>
    <m/>
    <m/>
    <m/>
    <m/>
    <m/>
    <m/>
    <m/>
    <m/>
    <m/>
    <m/>
    <m/>
    <m/>
    <m/>
    <m/>
    <m/>
    <m/>
    <m/>
    <m/>
    <m/>
    <m/>
    <m/>
    <m/>
    <m/>
    <m/>
    <m/>
    <m/>
    <m/>
    <m/>
    <m/>
    <m/>
    <m/>
    <m/>
    <m/>
    <m/>
    <m/>
    <m/>
    <m/>
    <m/>
    <m/>
  </r>
  <r>
    <s v="CLI-IM-08"/>
    <m/>
    <m/>
    <x v="1"/>
    <s v="CLI-IM-082"/>
    <s v="DT RH PER 1251"/>
    <e v="#N/A"/>
    <m/>
    <m/>
    <s v="Programme de contrôle annuel de l’eau à usage alimentaire"/>
    <m/>
    <x v="1"/>
    <x v="1"/>
    <m/>
    <x v="0"/>
    <m/>
    <m/>
    <m/>
    <m/>
    <x v="4"/>
    <x v="1"/>
    <m/>
    <m/>
    <m/>
    <m/>
    <m/>
    <m/>
    <m/>
    <m/>
    <m/>
    <m/>
    <d v="2008-04-01T00:00:00"/>
    <x v="7"/>
    <x v="3"/>
    <m/>
    <m/>
    <m/>
    <m/>
    <x v="5"/>
    <s v="Hygiène de l'eau"/>
    <m/>
    <m/>
    <m/>
    <m/>
    <m/>
    <m/>
    <m/>
    <m/>
    <m/>
    <m/>
    <m/>
    <m/>
    <m/>
    <m/>
    <m/>
    <m/>
    <m/>
    <m/>
    <m/>
    <m/>
    <m/>
    <m/>
    <m/>
    <m/>
    <m/>
    <m/>
    <m/>
    <m/>
    <m/>
    <m/>
    <m/>
    <m/>
    <m/>
    <m/>
    <m/>
    <m/>
    <m/>
    <m/>
    <m/>
    <m/>
    <m/>
    <m/>
  </r>
  <r>
    <s v="CLI-IM-09"/>
    <m/>
    <m/>
    <x v="0"/>
    <s v="CLI-IM-091"/>
    <s v="DT RH PER 1261"/>
    <e v="#N/A"/>
    <m/>
    <m/>
    <s v="Recueil signature du patient pour la douche préopératoire à domicile pour enfant et adulte"/>
    <m/>
    <x v="0"/>
    <x v="0"/>
    <m/>
    <x v="0"/>
    <m/>
    <m/>
    <m/>
    <m/>
    <x v="0"/>
    <x v="0"/>
    <m/>
    <m/>
    <m/>
    <m/>
    <m/>
    <m/>
    <m/>
    <m/>
    <m/>
    <m/>
    <m/>
    <x v="9"/>
    <x v="14"/>
    <m/>
    <m/>
    <m/>
    <m/>
    <x v="13"/>
    <s v="Préparation préopératoire"/>
    <m/>
    <m/>
    <m/>
    <m/>
    <m/>
    <m/>
    <m/>
    <m/>
    <m/>
    <m/>
    <m/>
    <m/>
    <m/>
    <m/>
    <m/>
    <m/>
    <m/>
    <m/>
    <m/>
    <m/>
    <m/>
    <m/>
    <m/>
    <m/>
    <m/>
    <m/>
    <m/>
    <m/>
    <m/>
    <m/>
    <m/>
    <m/>
    <m/>
    <m/>
    <m/>
    <m/>
    <m/>
    <m/>
    <m/>
    <m/>
    <m/>
    <m/>
  </r>
  <r>
    <s v="CLI-IM-09"/>
    <m/>
    <m/>
    <x v="1"/>
    <s v="CLI-IM-092"/>
    <s v="DT RH PER 1261"/>
    <e v="#N/A"/>
    <m/>
    <m/>
    <s v="Recueil signature du patient pour la douche préopératoire à domicile pour enfant et adulte"/>
    <m/>
    <x v="1"/>
    <x v="1"/>
    <m/>
    <x v="0"/>
    <m/>
    <m/>
    <m/>
    <m/>
    <x v="4"/>
    <x v="1"/>
    <m/>
    <m/>
    <m/>
    <m/>
    <m/>
    <m/>
    <m/>
    <m/>
    <m/>
    <m/>
    <d v="2010-01-28T00:00:00"/>
    <x v="8"/>
    <x v="2"/>
    <m/>
    <m/>
    <m/>
    <m/>
    <x v="13"/>
    <s v="Préparation préopératoire"/>
    <m/>
    <m/>
    <m/>
    <m/>
    <m/>
    <m/>
    <m/>
    <m/>
    <m/>
    <m/>
    <m/>
    <m/>
    <m/>
    <m/>
    <m/>
    <m/>
    <m/>
    <m/>
    <m/>
    <m/>
    <m/>
    <m/>
    <m/>
    <m/>
    <m/>
    <m/>
    <m/>
    <m/>
    <m/>
    <m/>
    <m/>
    <m/>
    <m/>
    <m/>
    <m/>
    <m/>
    <m/>
    <m/>
    <m/>
    <m/>
    <m/>
    <m/>
  </r>
  <r>
    <s v="CLI-IM-10"/>
    <m/>
    <m/>
    <x v="0"/>
    <s v="CLI-IM-101"/>
    <s v="DT RH PER 1271"/>
    <e v="#N/A"/>
    <m/>
    <m/>
    <s v="Brochure Douche pré-opératoire à la Bétadine"/>
    <m/>
    <x v="1"/>
    <x v="1"/>
    <m/>
    <x v="0"/>
    <m/>
    <m/>
    <m/>
    <m/>
    <x v="3"/>
    <x v="1"/>
    <m/>
    <m/>
    <m/>
    <m/>
    <m/>
    <m/>
    <m/>
    <m/>
    <m/>
    <m/>
    <d v="2008-12-05T00:00:00"/>
    <x v="13"/>
    <x v="3"/>
    <m/>
    <m/>
    <m/>
    <m/>
    <x v="13"/>
    <s v="Préparation préopératoire"/>
    <m/>
    <m/>
    <m/>
    <m/>
    <m/>
    <m/>
    <m/>
    <m/>
    <m/>
    <m/>
    <m/>
    <m/>
    <m/>
    <m/>
    <m/>
    <m/>
    <m/>
    <m/>
    <m/>
    <m/>
    <m/>
    <m/>
    <m/>
    <m/>
    <m/>
    <m/>
    <m/>
    <m/>
    <m/>
    <m/>
    <m/>
    <m/>
    <m/>
    <m/>
    <m/>
    <m/>
    <m/>
    <m/>
    <m/>
    <m/>
    <m/>
    <m/>
  </r>
  <r>
    <s v="CLI-IM-11"/>
    <m/>
    <m/>
    <x v="0"/>
    <s v="CLI-IM-111"/>
    <s v="DT RH PER 1281"/>
    <e v="#N/A"/>
    <m/>
    <m/>
    <s v="Information préparation cutanée de l’opéré avec la gamme Bétadine"/>
    <m/>
    <x v="1"/>
    <x v="1"/>
    <m/>
    <x v="0"/>
    <m/>
    <m/>
    <m/>
    <m/>
    <x v="3"/>
    <x v="1"/>
    <m/>
    <m/>
    <m/>
    <m/>
    <m/>
    <m/>
    <m/>
    <m/>
    <m/>
    <m/>
    <d v="2009-02-06T00:00:00"/>
    <x v="11"/>
    <x v="8"/>
    <m/>
    <m/>
    <m/>
    <m/>
    <x v="13"/>
    <s v="Préparation préopératoire"/>
    <m/>
    <m/>
    <m/>
    <m/>
    <m/>
    <m/>
    <m/>
    <m/>
    <m/>
    <m/>
    <m/>
    <m/>
    <m/>
    <m/>
    <m/>
    <m/>
    <m/>
    <m/>
    <m/>
    <m/>
    <m/>
    <m/>
    <m/>
    <m/>
    <m/>
    <m/>
    <m/>
    <m/>
    <m/>
    <m/>
    <m/>
    <m/>
    <m/>
    <m/>
    <m/>
    <m/>
    <m/>
    <m/>
    <m/>
    <m/>
    <m/>
    <m/>
  </r>
  <r>
    <s v="CLI-IM-12"/>
    <m/>
    <m/>
    <x v="0"/>
    <s v="CLI-IM-121"/>
    <s v="DT RH PER 1291"/>
    <e v="#N/A"/>
    <m/>
    <m/>
    <s v="Surveillance des infections du site opératoire"/>
    <m/>
    <x v="1"/>
    <x v="1"/>
    <m/>
    <x v="0"/>
    <m/>
    <m/>
    <m/>
    <m/>
    <x v="3"/>
    <x v="1"/>
    <m/>
    <m/>
    <m/>
    <m/>
    <m/>
    <m/>
    <m/>
    <m/>
    <m/>
    <m/>
    <d v="2012-03-09T00:00:00"/>
    <x v="1"/>
    <x v="10"/>
    <m/>
    <m/>
    <m/>
    <m/>
    <x v="13"/>
    <s v="Soins communs"/>
    <m/>
    <m/>
    <m/>
    <m/>
    <m/>
    <m/>
    <m/>
    <m/>
    <m/>
    <m/>
    <m/>
    <m/>
    <m/>
    <m/>
    <m/>
    <m/>
    <m/>
    <m/>
    <m/>
    <m/>
    <m/>
    <m/>
    <m/>
    <m/>
    <m/>
    <m/>
    <m/>
    <m/>
    <m/>
    <m/>
    <m/>
    <m/>
    <m/>
    <m/>
    <m/>
    <m/>
    <m/>
    <m/>
    <m/>
    <m/>
    <m/>
    <m/>
  </r>
  <r>
    <s v="CLI-IM-13"/>
    <m/>
    <m/>
    <x v="0"/>
    <s v="CLI-IM-131"/>
    <s v="DT RH PER 131"/>
    <e v="#N/A"/>
    <m/>
    <m/>
    <s v="Information au patient sur la douche préopératoire à domicile avant une intervention chirurgicale"/>
    <m/>
    <x v="0"/>
    <x v="0"/>
    <m/>
    <x v="0"/>
    <m/>
    <m/>
    <m/>
    <m/>
    <x v="0"/>
    <x v="0"/>
    <m/>
    <m/>
    <m/>
    <m/>
    <m/>
    <m/>
    <m/>
    <m/>
    <m/>
    <m/>
    <m/>
    <x v="9"/>
    <x v="14"/>
    <m/>
    <m/>
    <m/>
    <m/>
    <x v="13"/>
    <s v="Préparation préopératoire"/>
    <m/>
    <m/>
    <m/>
    <m/>
    <m/>
    <m/>
    <m/>
    <m/>
    <m/>
    <m/>
    <m/>
    <m/>
    <m/>
    <m/>
    <m/>
    <m/>
    <m/>
    <m/>
    <m/>
    <m/>
    <m/>
    <m/>
    <m/>
    <m/>
    <m/>
    <m/>
    <m/>
    <m/>
    <m/>
    <m/>
    <m/>
    <m/>
    <m/>
    <m/>
    <m/>
    <m/>
    <m/>
    <m/>
    <m/>
    <m/>
    <m/>
    <m/>
  </r>
  <r>
    <s v="CLI-IM-13"/>
    <m/>
    <m/>
    <x v="1"/>
    <s v="CLI-IM-132"/>
    <s v="DT RH PER 131"/>
    <e v="#N/A"/>
    <m/>
    <m/>
    <s v="Information au patient sur la douche préopératoire à domicile avant une intervention chirurgicale"/>
    <m/>
    <x v="1"/>
    <x v="1"/>
    <m/>
    <x v="0"/>
    <m/>
    <m/>
    <m/>
    <m/>
    <x v="4"/>
    <x v="1"/>
    <m/>
    <m/>
    <m/>
    <m/>
    <m/>
    <m/>
    <m/>
    <m/>
    <m/>
    <m/>
    <d v="2009-02-06T00:00:00"/>
    <x v="11"/>
    <x v="8"/>
    <m/>
    <s v=""/>
    <s v=""/>
    <m/>
    <x v="13"/>
    <s v="Préparation préopératoire"/>
    <m/>
    <m/>
    <m/>
    <m/>
    <m/>
    <m/>
    <m/>
    <m/>
    <m/>
    <m/>
    <m/>
    <m/>
    <m/>
    <m/>
    <m/>
    <m/>
    <m/>
    <m/>
    <m/>
    <m/>
    <m/>
    <m/>
    <m/>
    <m/>
    <m/>
    <m/>
    <m/>
    <m/>
    <m/>
    <m/>
    <m/>
    <m/>
    <m/>
    <m/>
    <m/>
    <m/>
    <m/>
    <m/>
    <m/>
    <m/>
    <m/>
    <m/>
  </r>
  <r>
    <s v="CLI-IM-14"/>
    <m/>
    <m/>
    <x v="0"/>
    <s v="CLI-IM-141"/>
    <s v="DT RH PER 1301"/>
    <e v="#N/A"/>
    <m/>
    <m/>
    <s v="Suivi journalier écoulement eau chaude dans les sanitaires des archives"/>
    <m/>
    <x v="0"/>
    <x v="0"/>
    <m/>
    <x v="0"/>
    <m/>
    <m/>
    <m/>
    <m/>
    <x v="0"/>
    <x v="0"/>
    <m/>
    <m/>
    <m/>
    <m/>
    <m/>
    <m/>
    <m/>
    <m/>
    <m/>
    <m/>
    <m/>
    <x v="9"/>
    <x v="14"/>
    <m/>
    <m/>
    <m/>
    <m/>
    <x v="5"/>
    <s v="Hygiène de l'eau"/>
    <m/>
    <m/>
    <m/>
    <m/>
    <m/>
    <m/>
    <m/>
    <m/>
    <m/>
    <m/>
    <m/>
    <m/>
    <m/>
    <m/>
    <m/>
    <m/>
    <m/>
    <m/>
    <m/>
    <m/>
    <m/>
    <m/>
    <m/>
    <m/>
    <m/>
    <m/>
    <m/>
    <m/>
    <m/>
    <m/>
    <m/>
    <m/>
    <m/>
    <m/>
    <m/>
    <m/>
    <m/>
    <m/>
    <m/>
    <m/>
    <m/>
    <m/>
  </r>
  <r>
    <s v="CLI-IM-14"/>
    <m/>
    <m/>
    <x v="1"/>
    <s v="CLI-IM-142"/>
    <s v="DT RH PER 1301"/>
    <e v="#N/A"/>
    <m/>
    <m/>
    <s v="Suivi journalier écoulement eau chaude dans les sanitaires des archives"/>
    <m/>
    <x v="1"/>
    <x v="1"/>
    <m/>
    <x v="0"/>
    <m/>
    <m/>
    <m/>
    <m/>
    <x v="4"/>
    <x v="1"/>
    <m/>
    <m/>
    <m/>
    <m/>
    <m/>
    <m/>
    <m/>
    <m/>
    <m/>
    <m/>
    <d v="2012-08-10T00:00:00"/>
    <x v="3"/>
    <x v="10"/>
    <m/>
    <m/>
    <m/>
    <m/>
    <x v="5"/>
    <s v="Hygiène de l'eau"/>
    <m/>
    <m/>
    <m/>
    <m/>
    <m/>
    <m/>
    <m/>
    <m/>
    <m/>
    <m/>
    <m/>
    <m/>
    <m/>
    <m/>
    <m/>
    <m/>
    <m/>
    <m/>
    <m/>
    <m/>
    <m/>
    <m/>
    <m/>
    <m/>
    <m/>
    <m/>
    <m/>
    <m/>
    <m/>
    <m/>
    <m/>
    <m/>
    <m/>
    <m/>
    <m/>
    <m/>
    <m/>
    <m/>
    <m/>
    <m/>
    <m/>
    <m/>
  </r>
  <r>
    <s v="CLI-IM-15"/>
    <m/>
    <m/>
    <x v="0"/>
    <s v="CLI-IM-151"/>
    <s v="DT RH PER 1311"/>
    <e v="#N/A"/>
    <m/>
    <m/>
    <s v="Evaluation des précautions standard"/>
    <m/>
    <x v="1"/>
    <x v="1"/>
    <m/>
    <x v="0"/>
    <m/>
    <m/>
    <m/>
    <m/>
    <x v="3"/>
    <x v="1"/>
    <m/>
    <m/>
    <m/>
    <m/>
    <m/>
    <m/>
    <m/>
    <m/>
    <m/>
    <m/>
    <d v="2010-03-26T00:00:00"/>
    <x v="1"/>
    <x v="2"/>
    <m/>
    <m/>
    <m/>
    <m/>
    <x v="13"/>
    <s v="Soins communs"/>
    <m/>
    <m/>
    <m/>
    <m/>
    <m/>
    <m/>
    <m/>
    <m/>
    <m/>
    <m/>
    <m/>
    <m/>
    <m/>
    <m/>
    <m/>
    <m/>
    <m/>
    <m/>
    <m/>
    <m/>
    <m/>
    <m/>
    <m/>
    <m/>
    <m/>
    <m/>
    <m/>
    <m/>
    <m/>
    <m/>
    <m/>
    <m/>
    <m/>
    <m/>
    <m/>
    <m/>
    <m/>
    <m/>
    <m/>
    <m/>
    <m/>
    <m/>
  </r>
  <r>
    <s v="CLI-IM-16"/>
    <m/>
    <m/>
    <x v="0"/>
    <s v="CLI-IM-161"/>
    <s v="DT RH PER 1321"/>
    <e v="#N/A"/>
    <m/>
    <m/>
    <s v="Affiche précautions standard"/>
    <m/>
    <x v="1"/>
    <x v="1"/>
    <m/>
    <x v="0"/>
    <m/>
    <m/>
    <m/>
    <m/>
    <x v="3"/>
    <x v="1"/>
    <m/>
    <m/>
    <m/>
    <m/>
    <m/>
    <m/>
    <m/>
    <m/>
    <m/>
    <m/>
    <d v="2010-03-26T00:00:00"/>
    <x v="1"/>
    <x v="2"/>
    <m/>
    <m/>
    <m/>
    <m/>
    <x v="13"/>
    <s v="Soins communs"/>
    <m/>
    <m/>
    <m/>
    <m/>
    <m/>
    <m/>
    <m/>
    <m/>
    <m/>
    <m/>
    <m/>
    <m/>
    <m/>
    <m/>
    <m/>
    <m/>
    <m/>
    <m/>
    <m/>
    <m/>
    <m/>
    <m/>
    <m/>
    <m/>
    <m/>
    <m/>
    <m/>
    <m/>
    <m/>
    <m/>
    <m/>
    <m/>
    <m/>
    <m/>
    <m/>
    <m/>
    <m/>
    <m/>
    <m/>
    <m/>
    <m/>
    <m/>
  </r>
  <r>
    <s v="CLI-IM-17"/>
    <m/>
    <m/>
    <x v="0"/>
    <s v="CLI-IM-171"/>
    <m/>
    <m/>
    <m/>
    <m/>
    <s v="Préparation pré-opératoire du patient pour intervention en Chirurgie"/>
    <m/>
    <x v="0"/>
    <x v="0"/>
    <m/>
    <x v="0"/>
    <m/>
    <m/>
    <m/>
    <m/>
    <x v="0"/>
    <x v="9"/>
    <m/>
    <m/>
    <m/>
    <m/>
    <m/>
    <m/>
    <m/>
    <m/>
    <m/>
    <m/>
    <m/>
    <x v="9"/>
    <x v="14"/>
    <m/>
    <m/>
    <m/>
    <m/>
    <x v="13"/>
    <s v="Préparation préopératoire"/>
    <m/>
    <m/>
    <m/>
    <m/>
    <m/>
    <m/>
    <m/>
    <m/>
    <m/>
    <m/>
    <m/>
    <m/>
    <m/>
    <m/>
    <m/>
    <m/>
    <m/>
    <m/>
    <m/>
    <m/>
    <m/>
    <m/>
    <m/>
    <m/>
    <m/>
    <m/>
    <m/>
    <m/>
    <m/>
    <m/>
    <m/>
    <m/>
    <m/>
    <m/>
    <m/>
    <m/>
    <m/>
    <m/>
    <m/>
    <m/>
    <m/>
    <m/>
  </r>
  <r>
    <s v="CLU-PR-01"/>
    <m/>
    <m/>
    <x v="0"/>
    <s v="CLU-PR-011"/>
    <m/>
    <m/>
    <m/>
    <m/>
    <s v="Evaluation et prise en charge de la douleur"/>
    <m/>
    <x v="1"/>
    <x v="1"/>
    <m/>
    <x v="0"/>
    <m/>
    <m/>
    <m/>
    <m/>
    <x v="3"/>
    <x v="1"/>
    <m/>
    <m/>
    <m/>
    <m/>
    <m/>
    <m/>
    <m/>
    <s v="En cours"/>
    <m/>
    <m/>
    <d v="2001-11-13T00:00:00"/>
    <x v="5"/>
    <x v="4"/>
    <m/>
    <m/>
    <m/>
    <m/>
    <x v="13"/>
    <s v="Soins communs"/>
    <m/>
    <m/>
    <m/>
    <m/>
    <m/>
    <m/>
    <m/>
    <m/>
    <m/>
    <m/>
    <m/>
    <m/>
    <m/>
    <m/>
    <m/>
    <m/>
    <m/>
    <m/>
    <m/>
    <m/>
    <m/>
    <m/>
    <m/>
    <m/>
    <m/>
    <m/>
    <m/>
    <m/>
    <m/>
    <m/>
    <m/>
    <m/>
    <m/>
    <m/>
    <m/>
    <m/>
    <m/>
    <m/>
    <m/>
    <m/>
    <m/>
    <m/>
  </r>
  <r>
    <s v="CLU-MO-01"/>
    <m/>
    <m/>
    <x v="0"/>
    <s v="CLU-MO-011"/>
    <s v="DT RH PER 141"/>
    <e v="#N/A"/>
    <m/>
    <m/>
    <s v="Utilisation d’EMLApatch® avant geste invasif programmé"/>
    <m/>
    <x v="1"/>
    <x v="1"/>
    <m/>
    <x v="0"/>
    <m/>
    <m/>
    <m/>
    <m/>
    <x v="3"/>
    <x v="1"/>
    <m/>
    <m/>
    <m/>
    <m/>
    <m/>
    <m/>
    <m/>
    <m/>
    <m/>
    <m/>
    <d v="2006-11-09T00:00:00"/>
    <x v="5"/>
    <x v="13"/>
    <m/>
    <s v=""/>
    <s v=""/>
    <m/>
    <x v="13"/>
    <s v="Soins communs"/>
    <m/>
    <m/>
    <m/>
    <m/>
    <m/>
    <m/>
    <m/>
    <m/>
    <m/>
    <m/>
    <m/>
    <m/>
    <m/>
    <m/>
    <m/>
    <m/>
    <m/>
    <m/>
    <m/>
    <m/>
    <m/>
    <m/>
    <m/>
    <m/>
    <m/>
    <m/>
    <m/>
    <m/>
    <m/>
    <m/>
    <m/>
    <m/>
    <m/>
    <m/>
    <m/>
    <m/>
    <m/>
    <m/>
    <m/>
    <m/>
    <m/>
    <m/>
  </r>
  <r>
    <s v="CLU-MO-02"/>
    <m/>
    <m/>
    <x v="0"/>
    <s v="CLU-MO-021"/>
    <s v="DT RH PER 151"/>
    <e v="#N/A"/>
    <m/>
    <m/>
    <s v="Prise en charge d’une patiente pour stérilisation tubaire par voie hystéroscopique (ESSURE®)"/>
    <m/>
    <x v="1"/>
    <x v="1"/>
    <m/>
    <x v="0"/>
    <m/>
    <m/>
    <m/>
    <m/>
    <x v="3"/>
    <x v="1"/>
    <m/>
    <m/>
    <m/>
    <m/>
    <m/>
    <m/>
    <m/>
    <m/>
    <m/>
    <m/>
    <d v="2007-06-27T00:00:00"/>
    <x v="4"/>
    <x v="6"/>
    <m/>
    <s v=""/>
    <s v=""/>
    <m/>
    <x v="13"/>
    <s v="Gynécologie"/>
    <m/>
    <m/>
    <m/>
    <m/>
    <m/>
    <m/>
    <m/>
    <m/>
    <m/>
    <m/>
    <m/>
    <m/>
    <m/>
    <m/>
    <m/>
    <m/>
    <m/>
    <m/>
    <m/>
    <m/>
    <m/>
    <m/>
    <m/>
    <m/>
    <m/>
    <m/>
    <m/>
    <m/>
    <m/>
    <m/>
    <m/>
    <m/>
    <m/>
    <m/>
    <m/>
    <m/>
    <m/>
    <m/>
    <m/>
    <m/>
    <m/>
    <m/>
  </r>
  <r>
    <s v="COI-CLU-MO-03"/>
    <m/>
    <m/>
    <x v="0"/>
    <s v="COI-CLU-MO-031"/>
    <s v="DT RH PER 151"/>
    <e v="#N/A"/>
    <m/>
    <m/>
    <s v="Prise en charge de la douleur chez le nouveau-né"/>
    <m/>
    <x v="1"/>
    <x v="1"/>
    <m/>
    <x v="0"/>
    <m/>
    <m/>
    <m/>
    <m/>
    <x v="3"/>
    <x v="1"/>
    <m/>
    <m/>
    <m/>
    <m/>
    <m/>
    <m/>
    <m/>
    <m/>
    <m/>
    <m/>
    <d v="2007-02-19T00:00:00"/>
    <x v="11"/>
    <x v="6"/>
    <m/>
    <s v=""/>
    <s v=""/>
    <m/>
    <x v="13"/>
    <s v="PEC Pouponnière"/>
    <m/>
    <m/>
    <m/>
    <m/>
    <m/>
    <m/>
    <m/>
    <m/>
    <m/>
    <m/>
    <m/>
    <m/>
    <m/>
    <m/>
    <m/>
    <m/>
    <m/>
    <m/>
    <m/>
    <m/>
    <m/>
    <m/>
    <m/>
    <m/>
    <m/>
    <m/>
    <m/>
    <m/>
    <m/>
    <m/>
    <m/>
    <m/>
    <m/>
    <m/>
    <m/>
    <m/>
    <m/>
    <m/>
    <m/>
    <m/>
    <m/>
    <m/>
  </r>
  <r>
    <s v="CLU-MO-04"/>
    <m/>
    <m/>
    <x v="0"/>
    <s v="CLU-MO-041"/>
    <s v="DT RH PER 161"/>
    <e v="#N/A"/>
    <m/>
    <m/>
    <s v="Utilisation du glucose à 30% en prévention de la douleur chez le nouveau-né"/>
    <m/>
    <x v="0"/>
    <x v="0"/>
    <m/>
    <x v="0"/>
    <m/>
    <m/>
    <m/>
    <m/>
    <x v="0"/>
    <x v="0"/>
    <m/>
    <m/>
    <m/>
    <m/>
    <m/>
    <m/>
    <m/>
    <m/>
    <m/>
    <m/>
    <m/>
    <x v="9"/>
    <x v="14"/>
    <m/>
    <m/>
    <m/>
    <m/>
    <x v="13"/>
    <s v="PEC Pouponnière"/>
    <m/>
    <m/>
    <m/>
    <m/>
    <m/>
    <m/>
    <m/>
    <m/>
    <m/>
    <m/>
    <m/>
    <m/>
    <m/>
    <m/>
    <m/>
    <m/>
    <m/>
    <m/>
    <m/>
    <m/>
    <m/>
    <m/>
    <m/>
    <m/>
    <m/>
    <m/>
    <m/>
    <m/>
    <m/>
    <m/>
    <m/>
    <m/>
    <m/>
    <m/>
    <m/>
    <m/>
    <m/>
    <m/>
    <m/>
    <m/>
    <m/>
    <m/>
  </r>
  <r>
    <s v="CLU-MO-04"/>
    <m/>
    <m/>
    <x v="1"/>
    <s v="CLU-MO-042"/>
    <s v="DT RH PER 161"/>
    <e v="#N/A"/>
    <m/>
    <m/>
    <s v="Utilisation du glucose à 30% en prévention de la douleur chez le nouveau-né"/>
    <m/>
    <x v="1"/>
    <x v="1"/>
    <m/>
    <x v="0"/>
    <m/>
    <m/>
    <m/>
    <m/>
    <x v="4"/>
    <x v="1"/>
    <m/>
    <m/>
    <m/>
    <m/>
    <m/>
    <m/>
    <m/>
    <m/>
    <m/>
    <m/>
    <d v="2009-07-10T00:00:00"/>
    <x v="2"/>
    <x v="8"/>
    <m/>
    <s v=""/>
    <s v=""/>
    <m/>
    <x v="13"/>
    <s v="PEC Pouponnière"/>
    <m/>
    <m/>
    <m/>
    <m/>
    <m/>
    <m/>
    <m/>
    <m/>
    <m/>
    <m/>
    <m/>
    <m/>
    <m/>
    <m/>
    <m/>
    <m/>
    <m/>
    <m/>
    <m/>
    <m/>
    <m/>
    <m/>
    <m/>
    <m/>
    <m/>
    <m/>
    <m/>
    <m/>
    <m/>
    <m/>
    <m/>
    <m/>
    <m/>
    <m/>
    <m/>
    <m/>
    <m/>
    <m/>
    <m/>
    <m/>
    <m/>
    <m/>
  </r>
  <r>
    <s v="CLU-MO-05"/>
    <m/>
    <m/>
    <x v="0"/>
    <s v="CLU-MO-051"/>
    <s v="DT RH PER 171"/>
    <e v="#N/A"/>
    <m/>
    <m/>
    <s v="Utilisation de l’Oxynox®"/>
    <m/>
    <x v="1"/>
    <x v="1"/>
    <m/>
    <x v="0"/>
    <m/>
    <m/>
    <m/>
    <m/>
    <x v="3"/>
    <x v="1"/>
    <m/>
    <m/>
    <m/>
    <m/>
    <m/>
    <m/>
    <m/>
    <m/>
    <m/>
    <m/>
    <d v="2009-07-29T00:00:00"/>
    <x v="2"/>
    <x v="8"/>
    <m/>
    <s v=""/>
    <s v=""/>
    <m/>
    <x v="13"/>
    <s v="Soins communs"/>
    <m/>
    <m/>
    <m/>
    <m/>
    <m/>
    <m/>
    <m/>
    <m/>
    <m/>
    <m/>
    <m/>
    <m/>
    <m/>
    <m/>
    <m/>
    <m/>
    <m/>
    <m/>
    <m/>
    <m/>
    <m/>
    <m/>
    <m/>
    <m/>
    <m/>
    <m/>
    <m/>
    <m/>
    <m/>
    <m/>
    <m/>
    <m/>
    <m/>
    <m/>
    <m/>
    <m/>
    <m/>
    <m/>
    <m/>
    <m/>
    <m/>
    <m/>
  </r>
  <r>
    <s v="CLU-IM-02"/>
    <m/>
    <m/>
    <x v="0"/>
    <s v="CLU-IM-021"/>
    <s v="DT RH PER 181"/>
    <e v="#N/A"/>
    <m/>
    <m/>
    <s v="Protocole thérapeutique analgésie péridurale et  / ou rachi à la morphine"/>
    <m/>
    <x v="1"/>
    <x v="1"/>
    <m/>
    <x v="0"/>
    <m/>
    <m/>
    <m/>
    <m/>
    <x v="3"/>
    <x v="1"/>
    <m/>
    <m/>
    <m/>
    <m/>
    <m/>
    <m/>
    <m/>
    <m/>
    <m/>
    <m/>
    <d v="2002-05-17T00:00:00"/>
    <x v="10"/>
    <x v="0"/>
    <m/>
    <s v=""/>
    <s v=""/>
    <m/>
    <x v="14"/>
    <s v="Anesthésie"/>
    <m/>
    <m/>
    <m/>
    <m/>
    <m/>
    <m/>
    <m/>
    <m/>
    <m/>
    <m/>
    <m/>
    <m/>
    <m/>
    <m/>
    <m/>
    <m/>
    <m/>
    <m/>
    <m/>
    <m/>
    <m/>
    <m/>
    <m/>
    <m/>
    <m/>
    <m/>
    <m/>
    <m/>
    <m/>
    <m/>
    <m/>
    <m/>
    <m/>
    <m/>
    <m/>
    <m/>
    <m/>
    <m/>
    <m/>
    <m/>
    <m/>
    <m/>
  </r>
  <r>
    <s v="CLU-IM-03"/>
    <m/>
    <m/>
    <x v="0"/>
    <s v="CLU-IM-031"/>
    <s v="DT RH PER 182"/>
    <e v="#N/A"/>
    <m/>
    <m/>
    <s v="Protocole thérapeutique analgésie contrôlée par le patient (PCA)"/>
    <d v="2002-05-17T00:00:00"/>
    <x v="13"/>
    <x v="10"/>
    <s v="Dr BELLER"/>
    <x v="0"/>
    <m/>
    <m/>
    <m/>
    <m/>
    <x v="3"/>
    <x v="1"/>
    <m/>
    <m/>
    <d v="2002-05-17T00:00:00"/>
    <m/>
    <m/>
    <m/>
    <m/>
    <m/>
    <m/>
    <d v="2002-10-07T00:00:00"/>
    <d v="2002-05-17T00:00:00"/>
    <x v="10"/>
    <x v="0"/>
    <m/>
    <s v=""/>
    <s v=""/>
    <m/>
    <x v="13"/>
    <s v="Soins communs"/>
    <m/>
    <m/>
    <m/>
    <m/>
    <m/>
    <m/>
    <m/>
    <m/>
    <m/>
    <m/>
    <m/>
    <m/>
    <m/>
    <m/>
    <m/>
    <m/>
    <m/>
    <m/>
    <m/>
    <m/>
    <m/>
    <m/>
    <m/>
    <m/>
    <m/>
    <m/>
    <m/>
    <m/>
    <m/>
    <m/>
    <m/>
    <m/>
    <m/>
    <m/>
    <m/>
    <m/>
    <m/>
    <m/>
    <m/>
    <m/>
    <m/>
    <m/>
  </r>
  <r>
    <s v="COI-CLU-IM-03"/>
    <m/>
    <m/>
    <x v="1"/>
    <s v="COI-CLU-IM-032"/>
    <s v="DT RH PER 191"/>
    <e v="#N/A"/>
    <m/>
    <m/>
    <s v="Protocole thérapeutique analgésie contrôlée par le patient (PCA)"/>
    <d v="2013-07-26T00:00:00"/>
    <x v="10"/>
    <x v="4"/>
    <s v="A. FEGER-FALK"/>
    <x v="0"/>
    <m/>
    <s v="V. ROESCH"/>
    <m/>
    <m/>
    <x v="3"/>
    <x v="3"/>
    <m/>
    <s v="A. FEGER-FALK"/>
    <d v="2013-07-26T00:00:00"/>
    <m/>
    <m/>
    <s v="A. FEGER-FALK (10/09/2013)"/>
    <m/>
    <m/>
    <m/>
    <m/>
    <m/>
    <x v="14"/>
    <x v="11"/>
    <m/>
    <s v=""/>
    <s v=""/>
    <m/>
    <x v="13"/>
    <s v="Soins communs"/>
    <m/>
    <m/>
    <m/>
    <m/>
    <m/>
    <m/>
    <m/>
    <m/>
    <m/>
    <m/>
    <m/>
    <m/>
    <m/>
    <m/>
    <m/>
    <m/>
    <m/>
    <m/>
    <m/>
    <m/>
    <m/>
    <m/>
    <m/>
    <m/>
    <m/>
    <m/>
    <m/>
    <m/>
    <m/>
    <m/>
    <m/>
    <m/>
    <m/>
    <m/>
    <m/>
    <m/>
    <m/>
    <m/>
    <m/>
    <m/>
    <m/>
    <m/>
  </r>
  <r>
    <s v="COI-CLU-IM-04"/>
    <m/>
    <m/>
    <x v="0"/>
    <s v="COI-CLU-IM-041"/>
    <s v="DT RH PER 192"/>
    <e v="#N/A"/>
    <m/>
    <m/>
    <s v="Protocole thérapeutique analgésie pousse seringue électrique (PSE) de morphine"/>
    <m/>
    <x v="1"/>
    <x v="1"/>
    <m/>
    <x v="0"/>
    <m/>
    <m/>
    <m/>
    <m/>
    <x v="3"/>
    <x v="1"/>
    <m/>
    <m/>
    <m/>
    <m/>
    <m/>
    <m/>
    <m/>
    <m/>
    <m/>
    <m/>
    <d v="2002-05-17T00:00:00"/>
    <x v="10"/>
    <x v="0"/>
    <m/>
    <s v=""/>
    <s v=""/>
    <m/>
    <x v="13"/>
    <s v="Soins communs"/>
    <m/>
    <m/>
    <m/>
    <m/>
    <m/>
    <m/>
    <m/>
    <m/>
    <m/>
    <m/>
    <m/>
    <m/>
    <m/>
    <m/>
    <m/>
    <m/>
    <m/>
    <m/>
    <m/>
    <m/>
    <m/>
    <m/>
    <m/>
    <m/>
    <m/>
    <m/>
    <m/>
    <m/>
    <m/>
    <m/>
    <m/>
    <m/>
    <m/>
    <m/>
    <m/>
    <m/>
    <m/>
    <m/>
    <m/>
    <m/>
    <m/>
    <m/>
  </r>
  <r>
    <s v="COI-CLU-IM-05"/>
    <m/>
    <m/>
    <x v="0"/>
    <s v="COI-CLU-IM-051"/>
    <s v="DT RH PER 192"/>
    <e v="#N/A"/>
    <m/>
    <m/>
    <s v="Grille n°1 Evaluation de la prise en charge de la douleur"/>
    <m/>
    <x v="0"/>
    <x v="0"/>
    <m/>
    <x v="0"/>
    <m/>
    <m/>
    <m/>
    <m/>
    <x v="0"/>
    <x v="0"/>
    <m/>
    <m/>
    <m/>
    <m/>
    <m/>
    <m/>
    <m/>
    <m/>
    <m/>
    <m/>
    <m/>
    <x v="9"/>
    <x v="14"/>
    <m/>
    <m/>
    <m/>
    <m/>
    <x v="13"/>
    <s v="Soins communs"/>
    <m/>
    <m/>
    <m/>
    <m/>
    <m/>
    <m/>
    <m/>
    <m/>
    <m/>
    <m/>
    <m/>
    <m/>
    <m/>
    <m/>
    <m/>
    <m/>
    <m/>
    <m/>
    <m/>
    <m/>
    <m/>
    <m/>
    <m/>
    <m/>
    <m/>
    <m/>
    <m/>
    <m/>
    <m/>
    <m/>
    <m/>
    <m/>
    <m/>
    <m/>
    <m/>
    <m/>
    <m/>
    <m/>
    <m/>
    <m/>
    <m/>
    <m/>
  </r>
  <r>
    <s v="COI-CLU-IM-05"/>
    <m/>
    <m/>
    <x v="1"/>
    <s v="COI-CLU-IM-052"/>
    <s v="DT RH PER 192"/>
    <e v="#N/A"/>
    <m/>
    <m/>
    <s v="Grille n°1 Evaluation de la prise en charge de la douleur"/>
    <m/>
    <x v="1"/>
    <x v="1"/>
    <m/>
    <x v="0"/>
    <m/>
    <m/>
    <m/>
    <m/>
    <x v="4"/>
    <x v="1"/>
    <m/>
    <m/>
    <m/>
    <m/>
    <m/>
    <m/>
    <m/>
    <m/>
    <m/>
    <m/>
    <d v="2004-01-07T00:00:00"/>
    <x v="8"/>
    <x v="12"/>
    <m/>
    <s v=""/>
    <s v=""/>
    <m/>
    <x v="13"/>
    <s v="Soins communs"/>
    <m/>
    <m/>
    <m/>
    <m/>
    <m/>
    <m/>
    <m/>
    <m/>
    <m/>
    <m/>
    <m/>
    <m/>
    <m/>
    <m/>
    <m/>
    <m/>
    <m/>
    <m/>
    <m/>
    <m/>
    <m/>
    <m/>
    <m/>
    <m/>
    <m/>
    <m/>
    <m/>
    <m/>
    <m/>
    <m/>
    <m/>
    <m/>
    <m/>
    <m/>
    <m/>
    <m/>
    <m/>
    <m/>
    <m/>
    <m/>
    <m/>
    <m/>
  </r>
  <r>
    <s v="CLU-IM-06"/>
    <m/>
    <m/>
    <x v="0"/>
    <s v="CLU-IM-061"/>
    <s v="DT RH PER 202"/>
    <e v="#N/A"/>
    <m/>
    <m/>
    <s v="Grille n°2 Evaluation de la prise en charge de la douleur par le patient"/>
    <m/>
    <x v="1"/>
    <x v="1"/>
    <m/>
    <x v="0"/>
    <m/>
    <m/>
    <m/>
    <m/>
    <x v="3"/>
    <x v="1"/>
    <m/>
    <m/>
    <m/>
    <m/>
    <m/>
    <m/>
    <m/>
    <m/>
    <m/>
    <m/>
    <d v="2004-01-07T00:00:00"/>
    <x v="8"/>
    <x v="12"/>
    <m/>
    <s v=""/>
    <s v=""/>
    <m/>
    <x v="13"/>
    <s v="Soins communs"/>
    <m/>
    <m/>
    <m/>
    <m/>
    <m/>
    <m/>
    <m/>
    <m/>
    <m/>
    <m/>
    <m/>
    <m/>
    <m/>
    <m/>
    <m/>
    <m/>
    <m/>
    <m/>
    <m/>
    <m/>
    <m/>
    <m/>
    <m/>
    <m/>
    <m/>
    <m/>
    <m/>
    <m/>
    <m/>
    <m/>
    <m/>
    <m/>
    <m/>
    <m/>
    <m/>
    <m/>
    <m/>
    <m/>
    <m/>
    <m/>
    <m/>
    <m/>
  </r>
  <r>
    <s v="CLU-IM-07"/>
    <m/>
    <m/>
    <x v="0"/>
    <s v="CLU-IM-071"/>
    <s v="DT RH PER 203"/>
    <e v="#N/A"/>
    <m/>
    <m/>
    <s v="Rôle du bureau du Comité de lutte contre la douleur"/>
    <m/>
    <x v="0"/>
    <x v="0"/>
    <m/>
    <x v="0"/>
    <m/>
    <m/>
    <m/>
    <m/>
    <x v="0"/>
    <x v="0"/>
    <m/>
    <m/>
    <m/>
    <m/>
    <m/>
    <m/>
    <m/>
    <m/>
    <m/>
    <m/>
    <m/>
    <x v="9"/>
    <x v="14"/>
    <m/>
    <m/>
    <m/>
    <m/>
    <x v="12"/>
    <s v="Fonctionnement instance"/>
    <m/>
    <m/>
    <m/>
    <m/>
    <m/>
    <m/>
    <m/>
    <m/>
    <m/>
    <m/>
    <m/>
    <m/>
    <m/>
    <m/>
    <m/>
    <m/>
    <m/>
    <m/>
    <m/>
    <m/>
    <m/>
    <m/>
    <m/>
    <m/>
    <m/>
    <m/>
    <m/>
    <m/>
    <m/>
    <m/>
    <m/>
    <m/>
    <m/>
    <m/>
    <m/>
    <m/>
    <m/>
    <m/>
    <m/>
    <m/>
    <m/>
    <m/>
  </r>
  <r>
    <s v="CLU-IM-07"/>
    <m/>
    <m/>
    <x v="1"/>
    <s v="CLU-IM-072"/>
    <s v="DT RH PER 203"/>
    <e v="#N/A"/>
    <m/>
    <m/>
    <s v="Rôle du bureau du Comité de lutte contre la douleur"/>
    <m/>
    <x v="1"/>
    <x v="1"/>
    <m/>
    <x v="0"/>
    <m/>
    <m/>
    <m/>
    <m/>
    <x v="4"/>
    <x v="1"/>
    <m/>
    <m/>
    <m/>
    <m/>
    <m/>
    <m/>
    <m/>
    <m/>
    <m/>
    <m/>
    <d v="2006-12-08T00:00:00"/>
    <x v="13"/>
    <x v="13"/>
    <m/>
    <s v=""/>
    <s v=""/>
    <m/>
    <x v="12"/>
    <s v="Fonctionnement instance"/>
    <m/>
    <m/>
    <m/>
    <m/>
    <m/>
    <m/>
    <m/>
    <m/>
    <m/>
    <m/>
    <m/>
    <m/>
    <m/>
    <m/>
    <m/>
    <m/>
    <m/>
    <m/>
    <m/>
    <m/>
    <m/>
    <m/>
    <m/>
    <m/>
    <m/>
    <m/>
    <m/>
    <m/>
    <m/>
    <m/>
    <m/>
    <m/>
    <m/>
    <m/>
    <m/>
    <m/>
    <m/>
    <m/>
    <m/>
    <m/>
    <m/>
    <m/>
  </r>
  <r>
    <s v="CLU-IM-08"/>
    <m/>
    <m/>
    <x v="0"/>
    <s v="CLU-IM-081"/>
    <s v="DT RH PER 204"/>
    <e v="#N/A"/>
    <m/>
    <m/>
    <s v="Correspondance antalgique voie injectable, voie orale ou rectale"/>
    <m/>
    <x v="1"/>
    <x v="1"/>
    <m/>
    <x v="0"/>
    <m/>
    <m/>
    <m/>
    <m/>
    <x v="3"/>
    <x v="1"/>
    <m/>
    <m/>
    <m/>
    <m/>
    <m/>
    <m/>
    <m/>
    <m/>
    <m/>
    <m/>
    <d v="2013-05-19T00:00:00"/>
    <x v="10"/>
    <x v="9"/>
    <m/>
    <s v=""/>
    <s v=""/>
    <m/>
    <x v="2"/>
    <s v="A voir"/>
    <m/>
    <m/>
    <m/>
    <m/>
    <m/>
    <m/>
    <m/>
    <m/>
    <m/>
    <m/>
    <m/>
    <m/>
    <m/>
    <m/>
    <m/>
    <m/>
    <m/>
    <m/>
    <m/>
    <m/>
    <m/>
    <m/>
    <m/>
    <m/>
    <m/>
    <m/>
    <m/>
    <m/>
    <m/>
    <m/>
    <m/>
    <m/>
    <m/>
    <m/>
    <m/>
    <m/>
    <m/>
    <m/>
    <m/>
    <m/>
    <m/>
    <m/>
  </r>
  <r>
    <s v="COI-CLU-IM-09"/>
    <m/>
    <m/>
    <x v="0"/>
    <s v="COI-CLU-IM-091"/>
    <s v="DT RH PER 205"/>
    <e v="#N/A"/>
    <m/>
    <m/>
    <s v="Tableau des antalgiques par palier de l’OMS"/>
    <d v="2006-12-01T00:00:00"/>
    <x v="7"/>
    <x v="12"/>
    <s v="E. HELMS"/>
    <x v="0"/>
    <m/>
    <m/>
    <m/>
    <m/>
    <x v="3"/>
    <x v="1"/>
    <m/>
    <m/>
    <m/>
    <m/>
    <m/>
    <m/>
    <m/>
    <m/>
    <m/>
    <m/>
    <d v="2006-12-08T00:00:00"/>
    <x v="13"/>
    <x v="13"/>
    <m/>
    <s v=""/>
    <s v=""/>
    <m/>
    <x v="2"/>
    <s v="A voir"/>
    <m/>
    <m/>
    <m/>
    <m/>
    <m/>
    <m/>
    <m/>
    <m/>
    <m/>
    <m/>
    <m/>
    <m/>
    <m/>
    <m/>
    <m/>
    <m/>
    <m/>
    <m/>
    <m/>
    <m/>
    <m/>
    <m/>
    <m/>
    <m/>
    <m/>
    <m/>
    <m/>
    <m/>
    <m/>
    <m/>
    <m/>
    <m/>
    <m/>
    <m/>
    <m/>
    <m/>
    <m/>
    <m/>
    <m/>
    <m/>
    <m/>
    <m/>
  </r>
  <r>
    <s v="COI-CLU-IM-09"/>
    <m/>
    <m/>
    <x v="1"/>
    <s v="COI-CLU-IM-092"/>
    <s v="DT RH PER 211"/>
    <e v="#N/A"/>
    <m/>
    <m/>
    <s v="Tableau des antalgiques par palier de l’OMS"/>
    <d v="2013-07-26T00:00:00"/>
    <x v="10"/>
    <x v="4"/>
    <s v="A. FEGER-FALK"/>
    <x v="0"/>
    <m/>
    <m/>
    <m/>
    <m/>
    <x v="4"/>
    <x v="3"/>
    <m/>
    <s v="V. ROESCH"/>
    <d v="2013-07-26T00:00:00"/>
    <m/>
    <m/>
    <s v="Dr NOUDEM_x000a_MP LALAURETTE_x000a_A. FEGER FALK (10/09/2013)"/>
    <s v="_x000a__x000a_"/>
    <m/>
    <m/>
    <m/>
    <m/>
    <x v="14"/>
    <x v="11"/>
    <m/>
    <s v=""/>
    <s v=""/>
    <m/>
    <x v="2"/>
    <s v="A voir"/>
    <m/>
    <m/>
    <m/>
    <m/>
    <m/>
    <m/>
    <m/>
    <m/>
    <m/>
    <m/>
    <m/>
    <m/>
    <m/>
    <m/>
    <m/>
    <m/>
    <m/>
    <m/>
    <m/>
    <m/>
    <m/>
    <m/>
    <m/>
    <m/>
    <m/>
    <m/>
    <m/>
    <m/>
    <m/>
    <m/>
    <m/>
    <m/>
    <m/>
    <m/>
    <m/>
    <m/>
    <m/>
    <m/>
    <m/>
    <m/>
    <m/>
    <m/>
  </r>
  <r>
    <s v="CLU-IM-10"/>
    <m/>
    <m/>
    <x v="0"/>
    <s v="CLU-IM-101"/>
    <s v="DT RH PER 212"/>
    <e v="#N/A"/>
    <m/>
    <m/>
    <s v="Schéma d’équianalgésie des principaux opioides"/>
    <m/>
    <x v="1"/>
    <x v="1"/>
    <m/>
    <x v="0"/>
    <m/>
    <m/>
    <m/>
    <m/>
    <x v="3"/>
    <x v="1"/>
    <m/>
    <m/>
    <m/>
    <m/>
    <m/>
    <m/>
    <m/>
    <m/>
    <m/>
    <m/>
    <d v="2006-12-08T00:00:00"/>
    <x v="13"/>
    <x v="13"/>
    <m/>
    <s v=""/>
    <s v=""/>
    <m/>
    <x v="2"/>
    <s v="A voir"/>
    <m/>
    <m/>
    <m/>
    <m/>
    <m/>
    <m/>
    <m/>
    <m/>
    <m/>
    <m/>
    <m/>
    <m/>
    <m/>
    <m/>
    <m/>
    <m/>
    <m/>
    <m/>
    <m/>
    <m/>
    <m/>
    <m/>
    <m/>
    <m/>
    <m/>
    <m/>
    <m/>
    <m/>
    <m/>
    <m/>
    <m/>
    <m/>
    <m/>
    <m/>
    <m/>
    <m/>
    <m/>
    <m/>
    <m/>
    <m/>
    <m/>
    <m/>
  </r>
  <r>
    <s v="CLU-IM-11"/>
    <m/>
    <m/>
    <x v="0"/>
    <s v="CLU-IM-111"/>
    <s v="DT RH PER 221"/>
    <e v="#N/A"/>
    <m/>
    <m/>
    <s v="Grille d’évaluation de la douleur et d’inconfort du nouveau-né (EDIN)"/>
    <m/>
    <x v="1"/>
    <x v="1"/>
    <m/>
    <x v="0"/>
    <m/>
    <m/>
    <m/>
    <m/>
    <x v="3"/>
    <x v="1"/>
    <m/>
    <m/>
    <m/>
    <m/>
    <m/>
    <m/>
    <m/>
    <m/>
    <m/>
    <m/>
    <d v="2006-12-08T00:00:00"/>
    <x v="13"/>
    <x v="13"/>
    <m/>
    <s v=""/>
    <s v=""/>
    <m/>
    <x v="13"/>
    <s v="PEC Pouponnière"/>
    <m/>
    <m/>
    <m/>
    <m/>
    <m/>
    <m/>
    <m/>
    <m/>
    <m/>
    <m/>
    <m/>
    <m/>
    <m/>
    <m/>
    <m/>
    <m/>
    <m/>
    <m/>
    <m/>
    <m/>
    <m/>
    <m/>
    <m/>
    <m/>
    <m/>
    <m/>
    <m/>
    <m/>
    <m/>
    <m/>
    <m/>
    <m/>
    <m/>
    <m/>
    <m/>
    <m/>
    <m/>
    <m/>
    <m/>
    <m/>
    <m/>
    <m/>
  </r>
  <r>
    <s v="CLU-IM-12"/>
    <m/>
    <m/>
    <x v="0"/>
    <s v="CLU-IM-121"/>
    <s v="DT RH PER 231"/>
    <e v="#N/A"/>
    <m/>
    <m/>
    <s v="Enquête sur la prise en charge de la douleur post-op à J1"/>
    <m/>
    <x v="1"/>
    <x v="1"/>
    <m/>
    <x v="0"/>
    <m/>
    <m/>
    <m/>
    <m/>
    <x v="3"/>
    <x v="1"/>
    <m/>
    <m/>
    <m/>
    <m/>
    <m/>
    <m/>
    <m/>
    <m/>
    <m/>
    <m/>
    <d v="2007-03-20T00:00:00"/>
    <x v="1"/>
    <x v="6"/>
    <m/>
    <s v=""/>
    <s v=""/>
    <m/>
    <x v="2"/>
    <s v="A voir"/>
    <m/>
    <m/>
    <m/>
    <m/>
    <m/>
    <m/>
    <m/>
    <m/>
    <m/>
    <m/>
    <m/>
    <m/>
    <m/>
    <m/>
    <m/>
    <m/>
    <m/>
    <m/>
    <m/>
    <m/>
    <m/>
    <m/>
    <m/>
    <m/>
    <m/>
    <m/>
    <m/>
    <m/>
    <m/>
    <m/>
    <m/>
    <m/>
    <m/>
    <m/>
    <m/>
    <m/>
    <m/>
    <m/>
    <m/>
    <m/>
    <m/>
    <m/>
  </r>
  <r>
    <s v="CLU-IM-13"/>
    <m/>
    <m/>
    <x v="0"/>
    <s v="CLU-IM-131"/>
    <s v="DT RH PER 232"/>
    <e v="#N/A"/>
    <m/>
    <m/>
    <s v="Affiche Prise en charge de la douleur – information patient"/>
    <m/>
    <x v="1"/>
    <x v="1"/>
    <m/>
    <x v="0"/>
    <m/>
    <m/>
    <m/>
    <m/>
    <x v="3"/>
    <x v="1"/>
    <m/>
    <m/>
    <m/>
    <m/>
    <m/>
    <m/>
    <m/>
    <m/>
    <m/>
    <m/>
    <d v="2010-05-06T00:00:00"/>
    <x v="10"/>
    <x v="2"/>
    <m/>
    <s v=""/>
    <s v=""/>
    <m/>
    <x v="2"/>
    <s v="A voir"/>
    <m/>
    <m/>
    <m/>
    <m/>
    <m/>
    <m/>
    <m/>
    <m/>
    <m/>
    <m/>
    <m/>
    <m/>
    <m/>
    <m/>
    <m/>
    <m/>
    <m/>
    <m/>
    <m/>
    <m/>
    <m/>
    <m/>
    <m/>
    <m/>
    <m/>
    <m/>
    <m/>
    <m/>
    <m/>
    <m/>
    <m/>
    <m/>
    <m/>
    <m/>
    <m/>
    <m/>
    <m/>
    <m/>
    <m/>
    <m/>
    <m/>
    <m/>
  </r>
  <r>
    <s v="CLU-IM-14"/>
    <m/>
    <m/>
    <x v="0"/>
    <s v="CLU-IM-141"/>
    <s v="DT RH PER 241"/>
    <e v="#N/A"/>
    <m/>
    <m/>
    <s v="Missions et fonctionnement du CLUD"/>
    <m/>
    <x v="1"/>
    <x v="1"/>
    <m/>
    <x v="0"/>
    <m/>
    <m/>
    <m/>
    <m/>
    <x v="3"/>
    <x v="1"/>
    <m/>
    <m/>
    <m/>
    <m/>
    <m/>
    <m/>
    <m/>
    <m/>
    <m/>
    <m/>
    <d v="2010-05-31T00:00:00"/>
    <x v="10"/>
    <x v="2"/>
    <m/>
    <s v=""/>
    <s v=""/>
    <m/>
    <x v="12"/>
    <s v="Fonctionnement instance"/>
    <m/>
    <m/>
    <m/>
    <m/>
    <m/>
    <m/>
    <m/>
    <m/>
    <m/>
    <m/>
    <m/>
    <m/>
    <m/>
    <m/>
    <m/>
    <m/>
    <m/>
    <m/>
    <m/>
    <m/>
    <m/>
    <m/>
    <m/>
    <m/>
    <m/>
    <m/>
    <m/>
    <m/>
    <m/>
    <m/>
    <m/>
    <m/>
    <m/>
    <m/>
    <m/>
    <m/>
    <m/>
    <m/>
    <m/>
    <m/>
    <m/>
    <m/>
  </r>
  <r>
    <s v="CMD-IM-02"/>
    <m/>
    <m/>
    <x v="0"/>
    <s v="CMD-IM-021"/>
    <s v="DT RH PER 251"/>
    <e v="#N/A"/>
    <m/>
    <m/>
    <s v="Règlement intérieur du Comité du médicament"/>
    <m/>
    <x v="1"/>
    <x v="1"/>
    <m/>
    <x v="0"/>
    <m/>
    <m/>
    <m/>
    <m/>
    <x v="3"/>
    <x v="1"/>
    <m/>
    <m/>
    <m/>
    <m/>
    <m/>
    <m/>
    <m/>
    <m/>
    <m/>
    <m/>
    <d v="2007-03-22T00:00:00"/>
    <x v="1"/>
    <x v="6"/>
    <m/>
    <s v=""/>
    <s v=""/>
    <m/>
    <x v="12"/>
    <s v="Fonctionnement instance"/>
    <m/>
    <m/>
    <m/>
    <m/>
    <m/>
    <m/>
    <m/>
    <m/>
    <m/>
    <m/>
    <m/>
    <m/>
    <m/>
    <m/>
    <m/>
    <m/>
    <m/>
    <m/>
    <m/>
    <m/>
    <m/>
    <m/>
    <m/>
    <m/>
    <m/>
    <m/>
    <m/>
    <m/>
    <m/>
    <m/>
    <m/>
    <m/>
    <m/>
    <m/>
    <m/>
    <m/>
    <m/>
    <m/>
    <m/>
    <m/>
    <m/>
    <m/>
  </r>
  <r>
    <s v="COI-CRU-PR-01"/>
    <m/>
    <m/>
    <x v="0"/>
    <s v="COI-CRU-PR-011"/>
    <s v="DT RH PER 261"/>
    <e v="#N/A"/>
    <m/>
    <m/>
    <s v="Traitement des réclamations et/ou plaintes des patients à la clinique ADASSA"/>
    <m/>
    <x v="1"/>
    <x v="1"/>
    <m/>
    <x v="0"/>
    <m/>
    <m/>
    <m/>
    <m/>
    <x v="3"/>
    <x v="0"/>
    <m/>
    <m/>
    <m/>
    <m/>
    <m/>
    <m/>
    <m/>
    <m/>
    <m/>
    <m/>
    <d v="2006-03-05T00:00:00"/>
    <x v="1"/>
    <x v="13"/>
    <m/>
    <s v=""/>
    <s v=""/>
    <m/>
    <x v="6"/>
    <s v="A voir"/>
    <m/>
    <m/>
    <m/>
    <m/>
    <m/>
    <m/>
    <m/>
    <m/>
    <m/>
    <m/>
    <m/>
    <m/>
    <m/>
    <m/>
    <m/>
    <m/>
    <m/>
    <m/>
    <m/>
    <m/>
    <m/>
    <m/>
    <m/>
    <m/>
    <m/>
    <m/>
    <m/>
    <m/>
    <m/>
    <m/>
    <m/>
    <m/>
    <m/>
    <m/>
    <m/>
    <m/>
    <m/>
    <m/>
    <m/>
    <m/>
    <m/>
    <m/>
  </r>
  <r>
    <s v="COI-CRU-PR-01"/>
    <m/>
    <m/>
    <x v="1"/>
    <s v="COI-CRU-PR-012"/>
    <s v="DT RH PER 271"/>
    <e v="#N/A"/>
    <m/>
    <m/>
    <s v="GCS-Traitement des réclamations et/ou plaintes des patients à la clinique ADASSA"/>
    <d v="2012-10-20T00:00:00"/>
    <x v="9"/>
    <x v="6"/>
    <s v="Président CRUQ"/>
    <x v="0"/>
    <m/>
    <m/>
    <m/>
    <m/>
    <x v="4"/>
    <x v="1"/>
    <m/>
    <s v="Qualité"/>
    <d v="2013-01-31T00:00:00"/>
    <m/>
    <m/>
    <s v="G.LOHR"/>
    <d v="2013-03-14T00:00:00"/>
    <m/>
    <s v="C.Deau"/>
    <d v="2013-03-06T00:00:00"/>
    <d v="2013-08-05T00:00:00"/>
    <x v="3"/>
    <x v="9"/>
    <m/>
    <s v=""/>
    <s v=""/>
    <m/>
    <x v="6"/>
    <s v="A voir"/>
    <m/>
    <m/>
    <m/>
    <m/>
    <m/>
    <m/>
    <m/>
    <m/>
    <m/>
    <m/>
    <m/>
    <m/>
    <m/>
    <m/>
    <m/>
    <m/>
    <m/>
    <m/>
    <m/>
    <m/>
    <m/>
    <m/>
    <m/>
    <m/>
    <m/>
    <m/>
    <m/>
    <m/>
    <m/>
    <m/>
    <m/>
    <m/>
    <m/>
    <m/>
    <m/>
    <m/>
    <m/>
    <m/>
    <m/>
    <m/>
    <m/>
    <m/>
  </r>
  <r>
    <s v="COI-CRU-MO-01"/>
    <m/>
    <m/>
    <x v="0"/>
    <s v="COI-CRU-MO-011"/>
    <s v="DT RH PER 281"/>
    <e v="#N/A"/>
    <m/>
    <m/>
    <s v="Accueil des usagers qui se présentent pour déposer une réclamation et/ou plainte"/>
    <m/>
    <x v="0"/>
    <x v="0"/>
    <m/>
    <x v="0"/>
    <m/>
    <m/>
    <m/>
    <m/>
    <x v="0"/>
    <x v="0"/>
    <m/>
    <m/>
    <m/>
    <m/>
    <m/>
    <m/>
    <m/>
    <m/>
    <m/>
    <m/>
    <m/>
    <x v="9"/>
    <x v="14"/>
    <m/>
    <m/>
    <m/>
    <m/>
    <x v="6"/>
    <s v="A voir"/>
    <m/>
    <m/>
    <m/>
    <m/>
    <m/>
    <m/>
    <m/>
    <m/>
    <m/>
    <m/>
    <m/>
    <m/>
    <m/>
    <m/>
    <m/>
    <m/>
    <m/>
    <m/>
    <m/>
    <m/>
    <m/>
    <m/>
    <m/>
    <m/>
    <m/>
    <m/>
    <m/>
    <m/>
    <m/>
    <m/>
    <m/>
    <m/>
    <m/>
    <m/>
    <m/>
    <m/>
    <m/>
    <m/>
    <m/>
    <m/>
    <m/>
    <m/>
  </r>
  <r>
    <s v="COI-CRU-MO-01"/>
    <m/>
    <m/>
    <x v="1"/>
    <s v="COI-CRU-MO-012"/>
    <s v="DT RH PER 281"/>
    <e v="#N/A"/>
    <m/>
    <m/>
    <s v="Accueil des usagers qui se présentent pour déposer une réclamation et/ou plainte"/>
    <m/>
    <x v="1"/>
    <x v="1"/>
    <m/>
    <x v="0"/>
    <m/>
    <m/>
    <m/>
    <m/>
    <x v="4"/>
    <x v="1"/>
    <m/>
    <s v="S. Adjedj_x000a_C. Deau"/>
    <d v="2006-04-27T00:00:00"/>
    <m/>
    <m/>
    <s v="J. Freund"/>
    <d v="2006-10-17T00:00:00"/>
    <m/>
    <s v="C. DEAU"/>
    <d v="2006-10-17T00:00:00"/>
    <d v="2007-04-05T00:00:00"/>
    <x v="7"/>
    <x v="6"/>
    <m/>
    <s v=""/>
    <s v=""/>
    <m/>
    <x v="6"/>
    <s v="A voir"/>
    <m/>
    <m/>
    <m/>
    <m/>
    <m/>
    <m/>
    <m/>
    <m/>
    <m/>
    <m/>
    <m/>
    <m/>
    <m/>
    <m/>
    <m/>
    <m/>
    <m/>
    <m/>
    <m/>
    <m/>
    <m/>
    <m/>
    <m/>
    <m/>
    <m/>
    <m/>
    <m/>
    <m/>
    <m/>
    <m/>
    <m/>
    <m/>
    <m/>
    <m/>
    <m/>
    <m/>
    <m/>
    <m/>
    <m/>
    <m/>
    <m/>
    <m/>
  </r>
  <r>
    <s v="COI-CRU-IM-02"/>
    <m/>
    <m/>
    <x v="0"/>
    <s v="COI-CRU-IM-021"/>
    <s v="DT RH PER 291"/>
    <e v="#N/A"/>
    <m/>
    <m/>
    <s v="Formulaire de dépôt et suivi d’une réclamation et/ou plainte"/>
    <m/>
    <x v="1"/>
    <x v="1"/>
    <m/>
    <x v="0"/>
    <m/>
    <m/>
    <m/>
    <m/>
    <x v="3"/>
    <x v="1"/>
    <m/>
    <m/>
    <m/>
    <m/>
    <m/>
    <m/>
    <m/>
    <m/>
    <m/>
    <m/>
    <d v="2007-04-05T00:00:00"/>
    <x v="7"/>
    <x v="6"/>
    <m/>
    <s v=""/>
    <s v=""/>
    <m/>
    <x v="6"/>
    <s v="A voir"/>
    <m/>
    <m/>
    <m/>
    <m/>
    <m/>
    <m/>
    <m/>
    <m/>
    <m/>
    <m/>
    <m/>
    <m/>
    <m/>
    <m/>
    <m/>
    <m/>
    <m/>
    <m/>
    <m/>
    <m/>
    <m/>
    <m/>
    <m/>
    <m/>
    <m/>
    <m/>
    <m/>
    <m/>
    <m/>
    <m/>
    <m/>
    <m/>
    <m/>
    <m/>
    <m/>
    <m/>
    <m/>
    <m/>
    <m/>
    <m/>
    <m/>
    <m/>
  </r>
  <r>
    <s v="COI-CRU-IM-03"/>
    <m/>
    <m/>
    <x v="0"/>
    <s v="COI-CRU-IM-031"/>
    <s v="DT RH PER 301"/>
    <e v="#N/A"/>
    <m/>
    <m/>
    <s v="Missions et fonctionnement de la Commission de Relation avec les Usagers et de la Qualité de la Prise en Charge (CRUQPC)"/>
    <m/>
    <x v="1"/>
    <x v="1"/>
    <m/>
    <x v="0"/>
    <m/>
    <m/>
    <m/>
    <m/>
    <x v="3"/>
    <x v="1"/>
    <m/>
    <m/>
    <m/>
    <m/>
    <m/>
    <m/>
    <m/>
    <m/>
    <m/>
    <m/>
    <d v="2010-05-14T00:00:00"/>
    <x v="10"/>
    <x v="2"/>
    <m/>
    <s v=""/>
    <s v=""/>
    <m/>
    <x v="12"/>
    <s v="Fonctionnement instance"/>
    <m/>
    <m/>
    <m/>
    <m/>
    <m/>
    <m/>
    <m/>
    <m/>
    <m/>
    <m/>
    <m/>
    <m/>
    <m/>
    <m/>
    <m/>
    <m/>
    <m/>
    <m/>
    <m/>
    <m/>
    <m/>
    <m/>
    <m/>
    <m/>
    <m/>
    <m/>
    <m/>
    <m/>
    <m/>
    <m/>
    <m/>
    <m/>
    <m/>
    <m/>
    <m/>
    <m/>
    <m/>
    <m/>
    <m/>
    <m/>
    <m/>
    <m/>
  </r>
  <r>
    <s v="COI-CRU-IM-03"/>
    <m/>
    <m/>
    <x v="1"/>
    <s v="COI-CRU-IM-032"/>
    <s v="DT RH PER 311"/>
    <e v="#N/A"/>
    <m/>
    <m/>
    <s v="Missions et fonctionnement de la Commission de Relation avec les Usagers et de la Qualité de la Prise en Charge (CRUQPC)"/>
    <d v="2012-10-20T00:00:00"/>
    <x v="9"/>
    <x v="6"/>
    <s v="Président CRUQ"/>
    <x v="0"/>
    <m/>
    <m/>
    <m/>
    <m/>
    <x v="4"/>
    <x v="1"/>
    <m/>
    <s v="AMT"/>
    <d v="2010-04-15T00:00:00"/>
    <m/>
    <m/>
    <s v="G. Lohr"/>
    <d v="2010-05-12T00:00:00"/>
    <m/>
    <s v="AMT"/>
    <d v="2010-05-12T00:00:00"/>
    <d v="2010-05-14T00:00:00"/>
    <x v="10"/>
    <x v="2"/>
    <m/>
    <s v=""/>
    <s v=""/>
    <m/>
    <x v="12"/>
    <s v="Fonctionnement instance"/>
    <m/>
    <m/>
    <m/>
    <m/>
    <m/>
    <m/>
    <m/>
    <m/>
    <m/>
    <m/>
    <m/>
    <m/>
    <m/>
    <m/>
    <m/>
    <m/>
    <m/>
    <m/>
    <m/>
    <m/>
    <m/>
    <m/>
    <m/>
    <m/>
    <m/>
    <m/>
    <m/>
    <m/>
    <m/>
    <m/>
    <m/>
    <m/>
    <m/>
    <m/>
    <m/>
    <m/>
    <m/>
    <m/>
    <m/>
    <m/>
    <m/>
    <m/>
  </r>
  <r>
    <s v="COI-CRU-IM-04"/>
    <m/>
    <m/>
    <x v="0"/>
    <s v="COI-CRU-IM-041"/>
    <s v="DT RH PER 321"/>
    <e v="#N/A"/>
    <m/>
    <m/>
    <s v="GCS-Compte rendu de la médiation"/>
    <d v="2012-10-20T00:00:00"/>
    <x v="9"/>
    <x v="6"/>
    <s v="Président CRUQ"/>
    <x v="0"/>
    <m/>
    <m/>
    <m/>
    <m/>
    <x v="3"/>
    <x v="1"/>
    <m/>
    <s v="Qualité"/>
    <d v="2013-01-31T00:00:00"/>
    <m/>
    <m/>
    <s v="G.LOHR"/>
    <d v="2013-03-14T00:00:00"/>
    <m/>
    <s v="C.Deau"/>
    <d v="2013-03-16T00:00:00"/>
    <d v="2013-08-05T00:00:00"/>
    <x v="3"/>
    <x v="9"/>
    <m/>
    <s v=""/>
    <s v=""/>
    <m/>
    <x v="6"/>
    <s v="A voir"/>
    <m/>
    <m/>
    <m/>
    <m/>
    <m/>
    <m/>
    <m/>
    <m/>
    <m/>
    <m/>
    <m/>
    <m/>
    <m/>
    <m/>
    <m/>
    <m/>
    <m/>
    <m/>
    <m/>
    <m/>
    <m/>
    <m/>
    <m/>
    <m/>
    <m/>
    <m/>
    <m/>
    <m/>
    <m/>
    <m/>
    <m/>
    <m/>
    <m/>
    <m/>
    <m/>
    <m/>
    <m/>
    <m/>
    <m/>
    <m/>
    <m/>
    <m/>
  </r>
  <r>
    <s v="COI-CRU-IM-05"/>
    <m/>
    <m/>
    <x v="0"/>
    <s v="COI-CRU-IM-051"/>
    <s v="DT RH PER 322"/>
    <e v="#N/A"/>
    <m/>
    <m/>
    <s v="GCS-Tableau de suivi plaintes réclamations éloge"/>
    <d v="2012-10-20T00:00:00"/>
    <x v="9"/>
    <x v="6"/>
    <s v="Président CRUQ"/>
    <x v="0"/>
    <m/>
    <m/>
    <m/>
    <m/>
    <x v="3"/>
    <x v="1"/>
    <m/>
    <s v="Qualité"/>
    <d v="2013-01-31T00:00:00"/>
    <m/>
    <m/>
    <s v="G.LOHR"/>
    <d v="2013-03-14T00:00:00"/>
    <m/>
    <s v="C.Deau"/>
    <d v="2013-03-16T00:00:00"/>
    <d v="2013-08-05T00:00:00"/>
    <x v="3"/>
    <x v="9"/>
    <m/>
    <s v=""/>
    <s v=""/>
    <m/>
    <x v="6"/>
    <s v="A voir"/>
    <m/>
    <m/>
    <m/>
    <m/>
    <m/>
    <m/>
    <m/>
    <m/>
    <m/>
    <m/>
    <m/>
    <m/>
    <m/>
    <m/>
    <m/>
    <m/>
    <m/>
    <m/>
    <m/>
    <m/>
    <m/>
    <m/>
    <m/>
    <m/>
    <m/>
    <m/>
    <m/>
    <m/>
    <m/>
    <m/>
    <m/>
    <m/>
    <m/>
    <m/>
    <m/>
    <m/>
    <m/>
    <m/>
    <m/>
    <m/>
    <m/>
    <m/>
  </r>
  <r>
    <s v="COI-CRU-IM-06"/>
    <m/>
    <m/>
    <x v="0"/>
    <s v="COI-CRU-IM-061"/>
    <s v="DT RH PER 331"/>
    <e v="#N/A"/>
    <m/>
    <m/>
    <s v="GCS-Affiche composition CRUQ"/>
    <d v="2012-10-20T00:00:00"/>
    <x v="9"/>
    <x v="6"/>
    <s v="Président CRUQ"/>
    <x v="0"/>
    <m/>
    <m/>
    <m/>
    <m/>
    <x v="3"/>
    <x v="1"/>
    <m/>
    <s v="Qualité"/>
    <d v="2013-01-31T00:00:00"/>
    <m/>
    <m/>
    <s v="G.LOHR"/>
    <d v="2013-03-14T00:00:00"/>
    <m/>
    <s v="C.Deau"/>
    <d v="2013-03-16T00:00:00"/>
    <d v="2013-08-05T00:00:00"/>
    <x v="3"/>
    <x v="9"/>
    <m/>
    <s v=""/>
    <s v=""/>
    <m/>
    <x v="4"/>
    <s v="Information"/>
    <m/>
    <m/>
    <m/>
    <m/>
    <m/>
    <m/>
    <m/>
    <m/>
    <m/>
    <m/>
    <m/>
    <m/>
    <m/>
    <m/>
    <m/>
    <m/>
    <m/>
    <m/>
    <m/>
    <m/>
    <m/>
    <m/>
    <m/>
    <m/>
    <m/>
    <m/>
    <m/>
    <m/>
    <m/>
    <m/>
    <m/>
    <m/>
    <m/>
    <m/>
    <m/>
    <m/>
    <m/>
    <m/>
    <m/>
    <m/>
    <m/>
    <m/>
  </r>
  <r>
    <s v="COI-DIM-PR-01"/>
    <m/>
    <m/>
    <x v="0"/>
    <s v="COI-DIM-PR-011"/>
    <s v="DT RH PER 341"/>
    <e v="#N/A"/>
    <m/>
    <m/>
    <s v=" FACTURATION PMSI"/>
    <d v="2010-11-21T00:00:00"/>
    <x v="11"/>
    <x v="7"/>
    <s v="Dr Ostermann"/>
    <x v="0"/>
    <m/>
    <m/>
    <m/>
    <m/>
    <x v="3"/>
    <x v="4"/>
    <m/>
    <s v="Dr Ostermann"/>
    <m/>
    <m/>
    <m/>
    <m/>
    <m/>
    <m/>
    <m/>
    <m/>
    <m/>
    <x v="14"/>
    <x v="11"/>
    <m/>
    <s v=""/>
    <s v=""/>
    <m/>
    <x v="11"/>
    <s v="PMSI"/>
    <m/>
    <m/>
    <m/>
    <m/>
    <m/>
    <m/>
    <m/>
    <m/>
    <m/>
    <m/>
    <m/>
    <m/>
    <m/>
    <m/>
    <m/>
    <m/>
    <m/>
    <m/>
    <m/>
    <m/>
    <m/>
    <m/>
    <m/>
    <m/>
    <m/>
    <m/>
    <m/>
    <m/>
    <m/>
    <m/>
    <m/>
    <m/>
    <m/>
    <m/>
    <m/>
    <m/>
    <m/>
    <m/>
    <m/>
    <m/>
    <m/>
    <m/>
  </r>
  <r>
    <s v="COI-DIM-IM-02"/>
    <m/>
    <m/>
    <x v="0"/>
    <s v="COI-DIM-IM-021"/>
    <s v="DT RH PER 351"/>
    <e v="#N/A"/>
    <m/>
    <m/>
    <s v="Actes de policlinique, consultations externes et IVG"/>
    <m/>
    <x v="0"/>
    <x v="0"/>
    <m/>
    <x v="0"/>
    <m/>
    <m/>
    <m/>
    <m/>
    <x v="0"/>
    <x v="0"/>
    <m/>
    <m/>
    <m/>
    <m/>
    <m/>
    <m/>
    <m/>
    <m/>
    <m/>
    <m/>
    <m/>
    <x v="9"/>
    <x v="14"/>
    <m/>
    <m/>
    <m/>
    <m/>
    <x v="11"/>
    <s v="PMSI"/>
    <m/>
    <m/>
    <m/>
    <m/>
    <m/>
    <m/>
    <m/>
    <m/>
    <m/>
    <m/>
    <m/>
    <m/>
    <m/>
    <m/>
    <m/>
    <m/>
    <m/>
    <m/>
    <m/>
    <m/>
    <m/>
    <m/>
    <m/>
    <m/>
    <m/>
    <m/>
    <m/>
    <m/>
    <m/>
    <m/>
    <m/>
    <m/>
    <m/>
    <m/>
    <m/>
    <m/>
    <m/>
    <m/>
    <m/>
    <m/>
    <m/>
    <m/>
  </r>
  <r>
    <s v="COI-DIM-IM-02"/>
    <m/>
    <m/>
    <x v="1"/>
    <s v="COI-DIM-IM-022"/>
    <s v="DT RH PER 351"/>
    <e v="#N/A"/>
    <m/>
    <m/>
    <s v="Actes de policlinique, consultations externes et IVG"/>
    <m/>
    <x v="0"/>
    <x v="0"/>
    <m/>
    <x v="0"/>
    <m/>
    <m/>
    <m/>
    <m/>
    <x v="1"/>
    <x v="0"/>
    <m/>
    <m/>
    <m/>
    <m/>
    <m/>
    <m/>
    <m/>
    <m/>
    <m/>
    <m/>
    <m/>
    <x v="9"/>
    <x v="14"/>
    <m/>
    <m/>
    <m/>
    <m/>
    <x v="11"/>
    <s v="PMSI"/>
    <m/>
    <m/>
    <m/>
    <m/>
    <m/>
    <m/>
    <m/>
    <m/>
    <m/>
    <m/>
    <m/>
    <m/>
    <m/>
    <m/>
    <m/>
    <m/>
    <m/>
    <m/>
    <m/>
    <m/>
    <m/>
    <m/>
    <m/>
    <m/>
    <m/>
    <m/>
    <m/>
    <m/>
    <m/>
    <m/>
    <m/>
    <m/>
    <m/>
    <m/>
    <m/>
    <m/>
    <m/>
    <m/>
    <m/>
    <m/>
    <m/>
    <m/>
  </r>
  <r>
    <s v="COI-DIM-IM-02"/>
    <m/>
    <m/>
    <x v="2"/>
    <s v="COI-DIM-IM-023"/>
    <s v="DT RH PER 351"/>
    <e v="#N/A"/>
    <m/>
    <m/>
    <s v="Actes de policlinique, consultations externes et IVG"/>
    <m/>
    <x v="0"/>
    <x v="0"/>
    <m/>
    <x v="0"/>
    <m/>
    <m/>
    <m/>
    <m/>
    <x v="1"/>
    <x v="0"/>
    <m/>
    <m/>
    <m/>
    <m/>
    <m/>
    <m/>
    <m/>
    <m/>
    <m/>
    <m/>
    <m/>
    <x v="9"/>
    <x v="14"/>
    <m/>
    <m/>
    <m/>
    <m/>
    <x v="11"/>
    <s v="PMSI"/>
    <m/>
    <m/>
    <m/>
    <m/>
    <m/>
    <m/>
    <m/>
    <m/>
    <m/>
    <m/>
    <m/>
    <m/>
    <m/>
    <m/>
    <m/>
    <m/>
    <m/>
    <m/>
    <m/>
    <m/>
    <m/>
    <m/>
    <m/>
    <m/>
    <m/>
    <m/>
    <m/>
    <m/>
    <m/>
    <m/>
    <m/>
    <m/>
    <m/>
    <m/>
    <m/>
    <m/>
    <m/>
    <m/>
    <m/>
    <m/>
    <m/>
    <m/>
  </r>
  <r>
    <s v="COI-DIM-IM-02"/>
    <m/>
    <m/>
    <x v="3"/>
    <s v="COI-DIM-IM-024"/>
    <s v="DT RH PER 351"/>
    <e v="#N/A"/>
    <m/>
    <m/>
    <s v="Actes de policlinique, consultations externes et IVG"/>
    <m/>
    <x v="1"/>
    <x v="1"/>
    <m/>
    <x v="0"/>
    <m/>
    <m/>
    <m/>
    <m/>
    <x v="4"/>
    <x v="1"/>
    <m/>
    <m/>
    <m/>
    <m/>
    <m/>
    <m/>
    <m/>
    <m/>
    <m/>
    <m/>
    <d v="2010-05-14T00:00:00"/>
    <x v="10"/>
    <x v="2"/>
    <m/>
    <s v=""/>
    <s v=""/>
    <m/>
    <x v="11"/>
    <s v="PMSI"/>
    <m/>
    <m/>
    <m/>
    <m/>
    <m/>
    <m/>
    <m/>
    <m/>
    <m/>
    <m/>
    <m/>
    <m/>
    <m/>
    <m/>
    <m/>
    <m/>
    <m/>
    <m/>
    <m/>
    <m/>
    <m/>
    <m/>
    <m/>
    <m/>
    <m/>
    <m/>
    <m/>
    <m/>
    <m/>
    <m/>
    <m/>
    <m/>
    <m/>
    <m/>
    <m/>
    <m/>
    <m/>
    <m/>
    <m/>
    <m/>
    <m/>
    <m/>
  </r>
  <r>
    <s v="COI-DIM-IM-03"/>
    <m/>
    <m/>
    <x v="0"/>
    <s v="COI-DIM-IM-031"/>
    <s v="DT RH PER 361"/>
    <e v="#N/A"/>
    <m/>
    <m/>
    <s v="PMSI"/>
    <m/>
    <x v="0"/>
    <x v="0"/>
    <m/>
    <x v="0"/>
    <m/>
    <m/>
    <m/>
    <m/>
    <x v="0"/>
    <x v="0"/>
    <m/>
    <m/>
    <m/>
    <m/>
    <m/>
    <m/>
    <m/>
    <m/>
    <m/>
    <m/>
    <m/>
    <x v="9"/>
    <x v="14"/>
    <m/>
    <m/>
    <m/>
    <m/>
    <x v="11"/>
    <s v="PMSI"/>
    <m/>
    <m/>
    <m/>
    <m/>
    <m/>
    <m/>
    <m/>
    <m/>
    <m/>
    <m/>
    <m/>
    <m/>
    <m/>
    <m/>
    <m/>
    <m/>
    <m/>
    <m/>
    <m/>
    <m/>
    <m/>
    <m/>
    <m/>
    <m/>
    <m/>
    <m/>
    <m/>
    <m/>
    <m/>
    <m/>
    <m/>
    <m/>
    <m/>
    <m/>
    <m/>
    <m/>
    <m/>
    <m/>
    <m/>
    <m/>
    <m/>
    <m/>
  </r>
  <r>
    <s v="COI-DIM-IM-03"/>
    <m/>
    <m/>
    <x v="1"/>
    <s v="COI-DIM-IM-032"/>
    <s v="DT RH PER 361"/>
    <e v="#N/A"/>
    <m/>
    <m/>
    <s v="PMSI"/>
    <m/>
    <x v="0"/>
    <x v="0"/>
    <m/>
    <x v="0"/>
    <m/>
    <m/>
    <m/>
    <m/>
    <x v="1"/>
    <x v="0"/>
    <m/>
    <m/>
    <m/>
    <m/>
    <m/>
    <m/>
    <m/>
    <m/>
    <m/>
    <m/>
    <m/>
    <x v="9"/>
    <x v="14"/>
    <m/>
    <m/>
    <m/>
    <m/>
    <x v="11"/>
    <s v="PMSI"/>
    <m/>
    <m/>
    <m/>
    <m/>
    <m/>
    <m/>
    <m/>
    <m/>
    <m/>
    <m/>
    <m/>
    <m/>
    <m/>
    <m/>
    <m/>
    <m/>
    <m/>
    <m/>
    <m/>
    <m/>
    <m/>
    <m/>
    <m/>
    <m/>
    <m/>
    <m/>
    <m/>
    <m/>
    <m/>
    <m/>
    <m/>
    <m/>
    <m/>
    <m/>
    <m/>
    <m/>
    <m/>
    <m/>
    <m/>
    <m/>
    <m/>
    <m/>
  </r>
  <r>
    <s v="COI-DIM-IM-03"/>
    <m/>
    <m/>
    <x v="2"/>
    <s v="COI-DIM-IM-033"/>
    <s v="DT RH PER 361"/>
    <e v="#N/A"/>
    <m/>
    <m/>
    <s v="PMSI"/>
    <m/>
    <x v="0"/>
    <x v="0"/>
    <m/>
    <x v="0"/>
    <m/>
    <m/>
    <m/>
    <m/>
    <x v="1"/>
    <x v="0"/>
    <m/>
    <m/>
    <m/>
    <m/>
    <m/>
    <m/>
    <m/>
    <m/>
    <m/>
    <m/>
    <m/>
    <x v="9"/>
    <x v="14"/>
    <m/>
    <m/>
    <m/>
    <m/>
    <x v="11"/>
    <s v="PMSI"/>
    <m/>
    <m/>
    <m/>
    <m/>
    <m/>
    <m/>
    <m/>
    <m/>
    <m/>
    <m/>
    <m/>
    <m/>
    <m/>
    <m/>
    <m/>
    <m/>
    <m/>
    <m/>
    <m/>
    <m/>
    <m/>
    <m/>
    <m/>
    <m/>
    <m/>
    <m/>
    <m/>
    <m/>
    <m/>
    <m/>
    <m/>
    <m/>
    <m/>
    <m/>
    <m/>
    <m/>
    <m/>
    <m/>
    <m/>
    <m/>
    <m/>
    <m/>
  </r>
  <r>
    <s v="COI-DIM-IM-03"/>
    <m/>
    <m/>
    <x v="3"/>
    <s v="COI-DIM-IM-034"/>
    <s v="DT RH PER 361"/>
    <e v="#N/A"/>
    <m/>
    <m/>
    <s v="PMSI"/>
    <m/>
    <x v="1"/>
    <x v="1"/>
    <m/>
    <x v="0"/>
    <m/>
    <m/>
    <m/>
    <m/>
    <x v="4"/>
    <x v="1"/>
    <m/>
    <m/>
    <m/>
    <m/>
    <m/>
    <m/>
    <m/>
    <m/>
    <m/>
    <m/>
    <d v="2012-10-01T00:00:00"/>
    <x v="0"/>
    <x v="10"/>
    <m/>
    <s v=""/>
    <s v=""/>
    <m/>
    <x v="11"/>
    <s v="PMSI"/>
    <m/>
    <m/>
    <m/>
    <m/>
    <m/>
    <m/>
    <m/>
    <m/>
    <m/>
    <m/>
    <m/>
    <m/>
    <m/>
    <m/>
    <m/>
    <m/>
    <m/>
    <m/>
    <m/>
    <m/>
    <m/>
    <m/>
    <m/>
    <m/>
    <m/>
    <m/>
    <m/>
    <m/>
    <m/>
    <m/>
    <m/>
    <m/>
    <m/>
    <m/>
    <m/>
    <m/>
    <m/>
    <m/>
    <m/>
    <m/>
    <m/>
    <m/>
  </r>
  <r>
    <s v="COI-DIM-IM-04"/>
    <m/>
    <m/>
    <x v="0"/>
    <s v="COI-DIM-IM-041"/>
    <s v="DT RH PER 362"/>
    <e v="#N/A"/>
    <m/>
    <m/>
    <s v=" PMSI-Actes d'anesthésie"/>
    <m/>
    <x v="1"/>
    <x v="1"/>
    <m/>
    <x v="0"/>
    <m/>
    <m/>
    <m/>
    <m/>
    <x v="3"/>
    <x v="2"/>
    <m/>
    <m/>
    <m/>
    <m/>
    <m/>
    <m/>
    <m/>
    <m/>
    <m/>
    <m/>
    <d v="2006-03-03T00:00:00"/>
    <x v="1"/>
    <x v="13"/>
    <m/>
    <s v=""/>
    <s v=""/>
    <m/>
    <x v="11"/>
    <s v="PMSI"/>
    <m/>
    <m/>
    <m/>
    <m/>
    <m/>
    <m/>
    <m/>
    <m/>
    <m/>
    <m/>
    <m/>
    <m/>
    <m/>
    <m/>
    <m/>
    <m/>
    <m/>
    <m/>
    <m/>
    <m/>
    <m/>
    <m/>
    <m/>
    <m/>
    <m/>
    <m/>
    <m/>
    <m/>
    <m/>
    <m/>
    <m/>
    <m/>
    <m/>
    <m/>
    <m/>
    <m/>
    <m/>
    <m/>
    <m/>
    <m/>
    <m/>
    <m/>
  </r>
  <r>
    <s v="COI-DIM-IM-05"/>
    <m/>
    <m/>
    <x v="0"/>
    <s v="COI-DIM-IM-051"/>
    <s v="DT RH PER 371"/>
    <e v="#N/A"/>
    <m/>
    <m/>
    <s v="PMSI – Radiologie"/>
    <m/>
    <x v="1"/>
    <x v="1"/>
    <m/>
    <x v="0"/>
    <m/>
    <m/>
    <m/>
    <m/>
    <x v="4"/>
    <x v="1"/>
    <m/>
    <m/>
    <m/>
    <m/>
    <m/>
    <m/>
    <m/>
    <m/>
    <m/>
    <m/>
    <d v="2006-02-08T00:00:00"/>
    <x v="11"/>
    <x v="13"/>
    <m/>
    <s v=""/>
    <s v=""/>
    <m/>
    <x v="11"/>
    <s v="PMSI"/>
    <m/>
    <m/>
    <m/>
    <m/>
    <m/>
    <m/>
    <m/>
    <m/>
    <m/>
    <m/>
    <m/>
    <m/>
    <m/>
    <m/>
    <m/>
    <m/>
    <m/>
    <m/>
    <m/>
    <m/>
    <m/>
    <m/>
    <m/>
    <m/>
    <m/>
    <m/>
    <m/>
    <m/>
    <m/>
    <m/>
    <m/>
    <m/>
    <m/>
    <m/>
    <m/>
    <m/>
    <m/>
    <m/>
    <m/>
    <m/>
    <m/>
    <m/>
  </r>
  <r>
    <s v="COI-DIM-IM-06"/>
    <m/>
    <m/>
    <x v="0"/>
    <s v="COI-DIM-IM-061"/>
    <s v="DT RH PER 381"/>
    <e v="#N/A"/>
    <m/>
    <m/>
    <s v="PMSI – Pédiatrie"/>
    <m/>
    <x v="0"/>
    <x v="0"/>
    <m/>
    <x v="0"/>
    <m/>
    <m/>
    <m/>
    <m/>
    <x v="0"/>
    <x v="0"/>
    <m/>
    <m/>
    <m/>
    <m/>
    <m/>
    <m/>
    <m/>
    <m/>
    <m/>
    <m/>
    <m/>
    <x v="9"/>
    <x v="14"/>
    <m/>
    <m/>
    <m/>
    <m/>
    <x v="11"/>
    <s v="PMSI"/>
    <m/>
    <m/>
    <m/>
    <m/>
    <m/>
    <m/>
    <m/>
    <m/>
    <m/>
    <m/>
    <m/>
    <m/>
    <m/>
    <m/>
    <m/>
    <m/>
    <m/>
    <m/>
    <m/>
    <m/>
    <m/>
    <m/>
    <m/>
    <m/>
    <m/>
    <m/>
    <m/>
    <m/>
    <m/>
    <m/>
    <m/>
    <m/>
    <m/>
    <m/>
    <m/>
    <m/>
    <m/>
    <m/>
    <m/>
    <m/>
    <m/>
    <m/>
  </r>
  <r>
    <s v="COI-DIM-IM-06"/>
    <m/>
    <m/>
    <x v="1"/>
    <s v="COI-DIM-IM-062"/>
    <s v="DT RH PER 381"/>
    <e v="#N/A"/>
    <m/>
    <m/>
    <s v="PMSI – Pédiatrie"/>
    <m/>
    <x v="1"/>
    <x v="1"/>
    <m/>
    <x v="0"/>
    <m/>
    <m/>
    <m/>
    <m/>
    <x v="1"/>
    <x v="1"/>
    <m/>
    <m/>
    <m/>
    <m/>
    <m/>
    <m/>
    <m/>
    <m/>
    <m/>
    <m/>
    <d v="2007-02-06T00:00:00"/>
    <x v="11"/>
    <x v="6"/>
    <m/>
    <s v=""/>
    <s v=""/>
    <m/>
    <x v="11"/>
    <s v="PMSI"/>
    <m/>
    <m/>
    <m/>
    <m/>
    <m/>
    <m/>
    <m/>
    <m/>
    <m/>
    <m/>
    <m/>
    <m/>
    <m/>
    <m/>
    <m/>
    <m/>
    <m/>
    <m/>
    <m/>
    <m/>
    <m/>
    <m/>
    <m/>
    <m/>
    <m/>
    <m/>
    <m/>
    <m/>
    <m/>
    <m/>
    <m/>
    <m/>
    <m/>
    <m/>
    <m/>
    <m/>
    <m/>
    <m/>
    <m/>
    <m/>
    <m/>
    <m/>
  </r>
  <r>
    <s v="COI-DIM-IM-06"/>
    <m/>
    <m/>
    <x v="2"/>
    <s v="COI-DIM-IM-063"/>
    <s v="DT RH PER 381"/>
    <e v="#N/A"/>
    <m/>
    <m/>
    <s v="PMSI – Pédiatrie"/>
    <m/>
    <x v="0"/>
    <x v="0"/>
    <m/>
    <x v="0"/>
    <m/>
    <m/>
    <m/>
    <m/>
    <x v="1"/>
    <x v="3"/>
    <m/>
    <m/>
    <m/>
    <m/>
    <m/>
    <m/>
    <m/>
    <m/>
    <m/>
    <m/>
    <m/>
    <x v="9"/>
    <x v="14"/>
    <m/>
    <m/>
    <m/>
    <m/>
    <x v="11"/>
    <s v="PMSI"/>
    <m/>
    <m/>
    <m/>
    <m/>
    <m/>
    <m/>
    <m/>
    <m/>
    <m/>
    <m/>
    <m/>
    <m/>
    <m/>
    <m/>
    <m/>
    <m/>
    <m/>
    <m/>
    <m/>
    <m/>
    <m/>
    <m/>
    <m/>
    <m/>
    <m/>
    <m/>
    <m/>
    <m/>
    <m/>
    <m/>
    <m/>
    <m/>
    <m/>
    <m/>
    <m/>
    <m/>
    <m/>
    <m/>
    <m/>
    <m/>
    <m/>
    <m/>
  </r>
  <r>
    <s v="COI-DIM-IM-07"/>
    <m/>
    <m/>
    <x v="0"/>
    <s v="COI-DIM-IM-071"/>
    <s v="DT RH PER 382"/>
    <e v="#N/A"/>
    <m/>
    <m/>
    <s v="Consultations externes sage-femme"/>
    <m/>
    <x v="0"/>
    <x v="0"/>
    <m/>
    <x v="0"/>
    <m/>
    <m/>
    <m/>
    <m/>
    <x v="0"/>
    <x v="0"/>
    <m/>
    <m/>
    <m/>
    <m/>
    <m/>
    <m/>
    <m/>
    <m/>
    <m/>
    <m/>
    <m/>
    <x v="9"/>
    <x v="14"/>
    <m/>
    <m/>
    <m/>
    <m/>
    <x v="11"/>
    <s v="PMSI"/>
    <m/>
    <m/>
    <m/>
    <m/>
    <m/>
    <m/>
    <m/>
    <m/>
    <m/>
    <m/>
    <m/>
    <m/>
    <m/>
    <m/>
    <m/>
    <m/>
    <m/>
    <m/>
    <m/>
    <m/>
    <m/>
    <m/>
    <m/>
    <m/>
    <m/>
    <m/>
    <m/>
    <m/>
    <m/>
    <m/>
    <m/>
    <m/>
    <m/>
    <m/>
    <m/>
    <m/>
    <m/>
    <m/>
    <m/>
    <m/>
    <m/>
    <m/>
  </r>
  <r>
    <s v="COI-DIM-IM-07"/>
    <m/>
    <m/>
    <x v="1"/>
    <s v="COI-DIM-IM-072"/>
    <s v="DT RH PER 382"/>
    <e v="#N/A"/>
    <m/>
    <m/>
    <s v="Consultations externes sage-femme"/>
    <m/>
    <x v="0"/>
    <x v="0"/>
    <m/>
    <x v="0"/>
    <m/>
    <m/>
    <m/>
    <m/>
    <x v="1"/>
    <x v="0"/>
    <m/>
    <m/>
    <m/>
    <m/>
    <m/>
    <m/>
    <m/>
    <m/>
    <m/>
    <m/>
    <m/>
    <x v="9"/>
    <x v="14"/>
    <m/>
    <m/>
    <m/>
    <m/>
    <x v="11"/>
    <s v="PMSI"/>
    <m/>
    <m/>
    <m/>
    <m/>
    <m/>
    <m/>
    <m/>
    <m/>
    <m/>
    <m/>
    <m/>
    <m/>
    <m/>
    <m/>
    <m/>
    <m/>
    <m/>
    <m/>
    <m/>
    <m/>
    <m/>
    <m/>
    <m/>
    <m/>
    <m/>
    <m/>
    <m/>
    <m/>
    <m/>
    <m/>
    <m/>
    <m/>
    <m/>
    <m/>
    <m/>
    <m/>
    <m/>
    <m/>
    <m/>
    <m/>
    <m/>
    <m/>
  </r>
  <r>
    <s v="COI-DIM-IM-07"/>
    <m/>
    <m/>
    <x v="2"/>
    <s v="COI-DIM-IM-073"/>
    <s v="DT RH PER 382"/>
    <e v="#N/A"/>
    <m/>
    <m/>
    <s v="Consultations externes sage-femme"/>
    <m/>
    <x v="0"/>
    <x v="0"/>
    <m/>
    <x v="0"/>
    <m/>
    <m/>
    <m/>
    <m/>
    <x v="1"/>
    <x v="0"/>
    <m/>
    <m/>
    <m/>
    <m/>
    <m/>
    <m/>
    <m/>
    <m/>
    <m/>
    <m/>
    <m/>
    <x v="9"/>
    <x v="14"/>
    <m/>
    <m/>
    <m/>
    <m/>
    <x v="11"/>
    <s v="PMSI"/>
    <m/>
    <m/>
    <m/>
    <m/>
    <m/>
    <m/>
    <m/>
    <m/>
    <m/>
    <m/>
    <m/>
    <m/>
    <m/>
    <m/>
    <m/>
    <m/>
    <m/>
    <m/>
    <m/>
    <m/>
    <m/>
    <m/>
    <m/>
    <m/>
    <m/>
    <m/>
    <m/>
    <m/>
    <m/>
    <m/>
    <m/>
    <m/>
    <m/>
    <m/>
    <m/>
    <m/>
    <m/>
    <m/>
    <m/>
    <m/>
    <m/>
    <m/>
  </r>
  <r>
    <s v="COI-DIM-IM-07"/>
    <m/>
    <m/>
    <x v="3"/>
    <s v="COI-DIM-IM-074"/>
    <s v="DT RH PER 382"/>
    <e v="#N/A"/>
    <m/>
    <m/>
    <s v="Consultations externes sage-femme"/>
    <m/>
    <x v="0"/>
    <x v="0"/>
    <m/>
    <x v="0"/>
    <m/>
    <m/>
    <m/>
    <m/>
    <x v="1"/>
    <x v="0"/>
    <m/>
    <m/>
    <m/>
    <m/>
    <m/>
    <m/>
    <m/>
    <m/>
    <m/>
    <m/>
    <m/>
    <x v="9"/>
    <x v="14"/>
    <m/>
    <m/>
    <m/>
    <m/>
    <x v="11"/>
    <s v="PMSI"/>
    <m/>
    <m/>
    <m/>
    <m/>
    <m/>
    <m/>
    <m/>
    <m/>
    <m/>
    <m/>
    <m/>
    <m/>
    <m/>
    <m/>
    <m/>
    <m/>
    <m/>
    <m/>
    <m/>
    <m/>
    <m/>
    <m/>
    <m/>
    <m/>
    <m/>
    <m/>
    <m/>
    <m/>
    <m/>
    <m/>
    <m/>
    <m/>
    <m/>
    <m/>
    <m/>
    <m/>
    <m/>
    <m/>
    <m/>
    <m/>
    <m/>
    <m/>
  </r>
  <r>
    <s v="COI-DIM-IM-07"/>
    <m/>
    <m/>
    <x v="4"/>
    <s v="COI-DIM-IM-075"/>
    <s v="DT RH PER 382"/>
    <e v="#N/A"/>
    <m/>
    <m/>
    <s v="Consultations externes sage-femme"/>
    <m/>
    <x v="0"/>
    <x v="0"/>
    <m/>
    <x v="0"/>
    <m/>
    <m/>
    <m/>
    <m/>
    <x v="1"/>
    <x v="0"/>
    <m/>
    <m/>
    <m/>
    <m/>
    <m/>
    <m/>
    <m/>
    <m/>
    <m/>
    <m/>
    <m/>
    <x v="9"/>
    <x v="14"/>
    <m/>
    <m/>
    <m/>
    <m/>
    <x v="11"/>
    <s v="PMSI"/>
    <m/>
    <m/>
    <m/>
    <m/>
    <m/>
    <m/>
    <m/>
    <m/>
    <m/>
    <m/>
    <m/>
    <m/>
    <m/>
    <m/>
    <m/>
    <m/>
    <m/>
    <m/>
    <m/>
    <m/>
    <m/>
    <m/>
    <m/>
    <m/>
    <m/>
    <m/>
    <m/>
    <m/>
    <m/>
    <m/>
    <m/>
    <m/>
    <m/>
    <m/>
    <m/>
    <m/>
    <m/>
    <m/>
    <m/>
    <m/>
    <m/>
    <m/>
  </r>
  <r>
    <s v="COI-DIM-IM-07"/>
    <m/>
    <m/>
    <x v="5"/>
    <s v="COI-DIM-IM-076"/>
    <s v="DT RH PER 382"/>
    <e v="#N/A"/>
    <m/>
    <m/>
    <s v="Consultations externes sage-femme"/>
    <m/>
    <x v="1"/>
    <x v="1"/>
    <m/>
    <x v="0"/>
    <m/>
    <m/>
    <m/>
    <m/>
    <x v="1"/>
    <x v="1"/>
    <m/>
    <m/>
    <m/>
    <m/>
    <m/>
    <m/>
    <m/>
    <m/>
    <m/>
    <m/>
    <d v="2010-05-14T00:00:00"/>
    <x v="10"/>
    <x v="2"/>
    <m/>
    <s v=""/>
    <s v=""/>
    <m/>
    <x v="11"/>
    <s v="PMSI"/>
    <m/>
    <m/>
    <m/>
    <m/>
    <m/>
    <m/>
    <m/>
    <m/>
    <m/>
    <m/>
    <m/>
    <m/>
    <m/>
    <m/>
    <m/>
    <m/>
    <m/>
    <m/>
    <m/>
    <m/>
    <m/>
    <m/>
    <m/>
    <m/>
    <m/>
    <m/>
    <m/>
    <m/>
    <m/>
    <m/>
    <m/>
    <m/>
    <m/>
    <m/>
    <m/>
    <m/>
    <m/>
    <m/>
    <m/>
    <m/>
    <m/>
    <m/>
  </r>
  <r>
    <s v="COI-DIM-IM-08"/>
    <m/>
    <m/>
    <x v="0"/>
    <s v="COI-DIM-IM-081"/>
    <s v="DT RH PER 391"/>
    <e v="#N/A"/>
    <m/>
    <m/>
    <s v="Score IGS II - USC"/>
    <m/>
    <x v="1"/>
    <x v="1"/>
    <m/>
    <x v="0"/>
    <m/>
    <m/>
    <m/>
    <m/>
    <x v="1"/>
    <x v="1"/>
    <m/>
    <m/>
    <m/>
    <m/>
    <m/>
    <m/>
    <m/>
    <m/>
    <m/>
    <m/>
    <d v="2012-01-19T00:00:00"/>
    <x v="8"/>
    <x v="10"/>
    <m/>
    <s v=""/>
    <s v=""/>
    <m/>
    <x v="11"/>
    <s v="PMSI"/>
    <m/>
    <m/>
    <m/>
    <m/>
    <m/>
    <m/>
    <m/>
    <m/>
    <m/>
    <m/>
    <m/>
    <m/>
    <m/>
    <m/>
    <m/>
    <m/>
    <m/>
    <m/>
    <m/>
    <m/>
    <m/>
    <m/>
    <m/>
    <m/>
    <m/>
    <m/>
    <m/>
    <m/>
    <m/>
    <m/>
    <m/>
    <m/>
    <m/>
    <m/>
    <m/>
    <m/>
    <m/>
    <m/>
    <m/>
    <m/>
    <m/>
    <m/>
  </r>
  <r>
    <s v="DIR-ORG-IT-01 "/>
    <m/>
    <m/>
    <x v="0"/>
    <s v="DIR-ORG-IT-01 1"/>
    <s v="DT RH PER 392"/>
    <e v="#N/A"/>
    <m/>
    <m/>
    <s v="Saisie des indicateurs dans SAGEC 67"/>
    <d v="2006-08-01T00:00:00"/>
    <x v="2"/>
    <x v="12"/>
    <s v="F. CHESNET"/>
    <x v="0"/>
    <m/>
    <s v="V. ROESCH"/>
    <m/>
    <m/>
    <x v="3"/>
    <x v="1"/>
    <m/>
    <s v="F. CHESNET"/>
    <d v="2006-08-01T00:00:00"/>
    <m/>
    <m/>
    <s v="J. FREUND"/>
    <d v="2006-08-02T00:00:00"/>
    <m/>
    <s v="C. DEAU"/>
    <d v="2006-08-02T00:00:00"/>
    <d v="2006-08-02T00:00:00"/>
    <x v="3"/>
    <x v="13"/>
    <m/>
    <s v=""/>
    <s v=""/>
    <m/>
    <x v="2"/>
    <s v="A voir"/>
    <m/>
    <m/>
    <m/>
    <m/>
    <m/>
    <m/>
    <m/>
    <m/>
    <m/>
    <m/>
    <m/>
    <m/>
    <m/>
    <m/>
    <m/>
    <m/>
    <m/>
    <m/>
    <m/>
    <m/>
    <m/>
    <m/>
    <m/>
    <m/>
    <m/>
    <m/>
    <m/>
    <m/>
    <m/>
    <m/>
    <m/>
    <m/>
    <m/>
    <m/>
    <m/>
    <m/>
    <m/>
    <m/>
    <m/>
    <m/>
    <m/>
    <m/>
  </r>
  <r>
    <s v="DIR-ORG-IT-01 "/>
    <m/>
    <m/>
    <x v="1"/>
    <s v="DIR-ORG-IT-01 2"/>
    <s v="DT RH PER 393"/>
    <e v="#N/A"/>
    <m/>
    <m/>
    <s v="Saisie des indicateurs dans SAGEC 67"/>
    <d v="2013-05-10T00:00:00"/>
    <x v="13"/>
    <x v="4"/>
    <s v="AM TOSATO"/>
    <x v="0"/>
    <m/>
    <s v="V. ROESCH"/>
    <m/>
    <m/>
    <x v="4"/>
    <x v="1"/>
    <m/>
    <s v="AM TOSATO"/>
    <d v="2013-05-10T00:00:00"/>
    <m/>
    <m/>
    <s v="AM TOSATO"/>
    <d v="2013-05-10T00:00:00"/>
    <m/>
    <s v="C. DEAU"/>
    <d v="2013-05-29T00:00:00"/>
    <d v="2013-09-26T00:00:00"/>
    <x v="12"/>
    <x v="9"/>
    <m/>
    <s v=""/>
    <s v=""/>
    <m/>
    <x v="2"/>
    <s v="A voir"/>
    <m/>
    <m/>
    <m/>
    <m/>
    <m/>
    <m/>
    <m/>
    <m/>
    <m/>
    <m/>
    <m/>
    <m/>
    <m/>
    <m/>
    <m/>
    <m/>
    <m/>
    <m/>
    <m/>
    <m/>
    <m/>
    <m/>
    <m/>
    <m/>
    <m/>
    <m/>
    <m/>
    <m/>
    <m/>
    <m/>
    <m/>
    <m/>
    <m/>
    <m/>
    <m/>
    <m/>
    <m/>
    <m/>
    <m/>
    <m/>
    <m/>
    <m/>
  </r>
  <r>
    <s v="POL-RI-01"/>
    <m/>
    <m/>
    <x v="0"/>
    <s v="POL-RI-011"/>
    <s v="DT RH PER 401"/>
    <e v="#N/A"/>
    <m/>
    <m/>
    <s v="STAFF EPP Maternité"/>
    <d v="2013-07-01T00:00:00"/>
    <x v="10"/>
    <x v="4"/>
    <s v="Ccochard"/>
    <x v="0"/>
    <m/>
    <s v="DC"/>
    <m/>
    <m/>
    <x v="3"/>
    <x v="9"/>
    <m/>
    <s v="Ccochard/Dr David"/>
    <d v="2013-06-30T00:00:00"/>
    <m/>
    <m/>
    <s v="Dr Durand"/>
    <d v="2013-11-06T00:00:00"/>
    <m/>
    <m/>
    <m/>
    <m/>
    <x v="14"/>
    <x v="11"/>
    <m/>
    <s v=""/>
    <s v=""/>
    <m/>
    <x v="12"/>
    <s v="Fonctionnement instance"/>
    <m/>
    <m/>
    <m/>
    <m/>
    <m/>
    <m/>
    <m/>
    <m/>
    <m/>
    <m/>
    <m/>
    <m/>
    <m/>
    <m/>
    <m/>
    <m/>
    <m/>
    <m/>
    <m/>
    <m/>
    <m/>
    <m/>
    <m/>
    <m/>
    <m/>
    <m/>
    <m/>
    <m/>
    <m/>
    <m/>
    <m/>
    <m/>
    <m/>
    <m/>
    <m/>
    <m/>
    <m/>
    <m/>
    <m/>
    <m/>
    <m/>
    <m/>
  </r>
  <r>
    <s v="POL-RI-02"/>
    <m/>
    <m/>
    <x v="1"/>
    <s v="POL-RI-022"/>
    <m/>
    <m/>
    <m/>
    <m/>
    <s v="RI CREX Médicament"/>
    <d v="2014-02-05T00:00:00"/>
    <x v="6"/>
    <x v="9"/>
    <s v="AFF"/>
    <x v="7"/>
    <d v="2014-02-06T00:00:00"/>
    <s v="D.Charpentier"/>
    <m/>
    <m/>
    <x v="1"/>
    <x v="6"/>
    <m/>
    <s v="AFF"/>
    <m/>
    <m/>
    <m/>
    <m/>
    <m/>
    <m/>
    <m/>
    <m/>
    <m/>
    <x v="9"/>
    <x v="14"/>
    <m/>
    <m/>
    <m/>
    <m/>
    <x v="0"/>
    <m/>
    <m/>
    <m/>
    <m/>
    <m/>
    <m/>
    <m/>
    <m/>
    <m/>
    <m/>
    <m/>
    <m/>
    <m/>
    <m/>
    <m/>
    <m/>
    <m/>
    <m/>
    <m/>
    <m/>
    <m/>
    <m/>
    <m/>
    <m/>
    <m/>
    <m/>
    <m/>
    <m/>
    <m/>
    <m/>
    <m/>
    <m/>
    <m/>
    <m/>
    <m/>
    <m/>
    <m/>
    <m/>
    <m/>
    <m/>
    <m/>
    <m/>
    <m/>
  </r>
  <r>
    <s v="DIR-POL-RI-03"/>
    <m/>
    <m/>
    <x v="0"/>
    <s v="DIR-POL-RI-031"/>
    <m/>
    <m/>
    <m/>
    <m/>
    <s v="Règlment USC"/>
    <m/>
    <x v="0"/>
    <x v="0"/>
    <m/>
    <x v="0"/>
    <m/>
    <m/>
    <m/>
    <m/>
    <x v="0"/>
    <x v="0"/>
    <m/>
    <s v="C.VIX"/>
    <d v="2011-11-01T00:00:00"/>
    <m/>
    <m/>
    <s v="AMT_x000a_S.FELLMANN"/>
    <m/>
    <m/>
    <s v="C.Caoduro_x000a_Dr Hamid"/>
    <d v="2011-11-01T00:00:00"/>
    <d v="2011-11-01T00:00:00"/>
    <x v="9"/>
    <x v="14"/>
    <m/>
    <m/>
    <m/>
    <m/>
    <x v="0"/>
    <m/>
    <m/>
    <m/>
    <m/>
    <m/>
    <m/>
    <m/>
    <m/>
    <m/>
    <m/>
    <m/>
    <m/>
    <m/>
    <m/>
    <m/>
    <m/>
    <m/>
    <m/>
    <m/>
    <m/>
    <m/>
    <m/>
    <m/>
    <m/>
    <m/>
    <m/>
    <m/>
    <m/>
    <m/>
    <m/>
    <m/>
    <m/>
    <m/>
    <m/>
    <m/>
    <m/>
    <m/>
    <m/>
    <m/>
    <m/>
    <m/>
    <m/>
    <m/>
  </r>
  <r>
    <s v="DIR-POL-RI-03"/>
    <m/>
    <m/>
    <x v="1"/>
    <s v="DIR-POL-RI-032"/>
    <m/>
    <m/>
    <m/>
    <m/>
    <s v="Règlment USC"/>
    <m/>
    <x v="0"/>
    <x v="0"/>
    <m/>
    <x v="0"/>
    <m/>
    <m/>
    <m/>
    <m/>
    <x v="1"/>
    <x v="1"/>
    <m/>
    <s v="C.VIX"/>
    <d v="2012-03-27T00:00:00"/>
    <m/>
    <m/>
    <s v="AMT_x000a_S.FELLMANN"/>
    <m/>
    <m/>
    <s v="Dr Kunztmann"/>
    <d v="2012-03-27T00:00:00"/>
    <d v="2012-03-27T00:00:00"/>
    <x v="9"/>
    <x v="14"/>
    <m/>
    <m/>
    <m/>
    <m/>
    <x v="0"/>
    <m/>
    <m/>
    <m/>
    <m/>
    <m/>
    <m/>
    <m/>
    <m/>
    <m/>
    <m/>
    <m/>
    <m/>
    <m/>
    <m/>
    <m/>
    <m/>
    <m/>
    <m/>
    <m/>
    <m/>
    <m/>
    <m/>
    <m/>
    <m/>
    <m/>
    <m/>
    <m/>
    <m/>
    <m/>
    <m/>
    <m/>
    <m/>
    <m/>
    <m/>
    <m/>
    <m/>
    <m/>
    <m/>
    <m/>
    <m/>
    <m/>
    <m/>
    <m/>
  </r>
  <r>
    <s v="POL-IM-02"/>
    <m/>
    <m/>
    <x v="0"/>
    <s v="POL-IM-021"/>
    <s v="DT RH PER 402"/>
    <e v="#N/A"/>
    <m/>
    <m/>
    <s v="Politique de développement durable"/>
    <m/>
    <x v="1"/>
    <x v="1"/>
    <m/>
    <x v="0"/>
    <m/>
    <m/>
    <m/>
    <m/>
    <x v="3"/>
    <x v="1"/>
    <m/>
    <m/>
    <m/>
    <m/>
    <m/>
    <m/>
    <m/>
    <m/>
    <m/>
    <m/>
    <d v="2011-04-06T00:00:00"/>
    <x v="7"/>
    <x v="1"/>
    <m/>
    <s v=""/>
    <s v=""/>
    <m/>
    <x v="12"/>
    <s v="Politique"/>
    <m/>
    <m/>
    <m/>
    <m/>
    <m/>
    <m/>
    <m/>
    <m/>
    <m/>
    <m/>
    <m/>
    <m/>
    <m/>
    <m/>
    <m/>
    <m/>
    <m/>
    <m/>
    <m/>
    <m/>
    <m/>
    <m/>
    <m/>
    <m/>
    <m/>
    <m/>
    <m/>
    <m/>
    <m/>
    <m/>
    <m/>
    <m/>
    <m/>
    <m/>
    <m/>
    <m/>
    <m/>
    <m/>
    <m/>
    <m/>
    <m/>
    <m/>
  </r>
  <r>
    <s v="POL-IM-03"/>
    <m/>
    <m/>
    <x v="0"/>
    <s v="POL-IM-031"/>
    <s v="DT RH PER 411"/>
    <e v="#N/A"/>
    <m/>
    <m/>
    <s v="Politique hôtelière"/>
    <m/>
    <x v="1"/>
    <x v="1"/>
    <m/>
    <x v="0"/>
    <m/>
    <m/>
    <m/>
    <m/>
    <x v="4"/>
    <x v="1"/>
    <m/>
    <m/>
    <m/>
    <m/>
    <m/>
    <m/>
    <m/>
    <m/>
    <m/>
    <m/>
    <d v="2007-10-16T00:00:00"/>
    <x v="0"/>
    <x v="6"/>
    <m/>
    <s v=""/>
    <s v=""/>
    <m/>
    <x v="12"/>
    <s v="Politique"/>
    <m/>
    <m/>
    <m/>
    <m/>
    <m/>
    <m/>
    <m/>
    <m/>
    <m/>
    <m/>
    <m/>
    <m/>
    <m/>
    <m/>
    <m/>
    <m/>
    <m/>
    <m/>
    <m/>
    <m/>
    <m/>
    <m/>
    <m/>
    <m/>
    <m/>
    <m/>
    <m/>
    <m/>
    <m/>
    <m/>
    <m/>
    <m/>
    <m/>
    <m/>
    <m/>
    <m/>
    <m/>
    <m/>
    <m/>
    <m/>
    <m/>
    <m/>
  </r>
  <r>
    <s v="POL-IM-04"/>
    <m/>
    <m/>
    <x v="0"/>
    <s v="POL-IM-041"/>
    <s v="DT RH PER 412"/>
    <e v="#N/A"/>
    <m/>
    <m/>
    <s v="Déclaration de politique de l’AIR"/>
    <m/>
    <x v="1"/>
    <x v="1"/>
    <m/>
    <x v="0"/>
    <m/>
    <m/>
    <m/>
    <m/>
    <x v="3"/>
    <x v="1"/>
    <m/>
    <m/>
    <m/>
    <m/>
    <m/>
    <m/>
    <m/>
    <m/>
    <m/>
    <m/>
    <d v="2011-04-06T00:00:00"/>
    <x v="7"/>
    <x v="1"/>
    <m/>
    <s v=""/>
    <s v=""/>
    <m/>
    <x v="12"/>
    <s v="Politique"/>
    <m/>
    <m/>
    <m/>
    <m/>
    <m/>
    <m/>
    <m/>
    <m/>
    <m/>
    <m/>
    <m/>
    <m/>
    <m/>
    <m/>
    <m/>
    <m/>
    <m/>
    <m/>
    <m/>
    <m/>
    <m/>
    <m/>
    <m/>
    <m/>
    <m/>
    <m/>
    <m/>
    <m/>
    <m/>
    <m/>
    <m/>
    <m/>
    <m/>
    <m/>
    <m/>
    <m/>
    <m/>
    <m/>
    <m/>
    <m/>
    <m/>
    <m/>
  </r>
  <r>
    <s v="POL-IM-05"/>
    <m/>
    <m/>
    <x v="0"/>
    <s v="POL-IM-051"/>
    <s v="DT RH PER 413"/>
    <e v="#N/A"/>
    <m/>
    <m/>
    <s v="Déclaration de Politique de l’ENERGER"/>
    <m/>
    <x v="1"/>
    <x v="1"/>
    <m/>
    <x v="0"/>
    <m/>
    <m/>
    <m/>
    <m/>
    <x v="3"/>
    <x v="1"/>
    <m/>
    <m/>
    <m/>
    <m/>
    <m/>
    <m/>
    <m/>
    <m/>
    <m/>
    <m/>
    <d v="2011-04-06T00:00:00"/>
    <x v="7"/>
    <x v="1"/>
    <m/>
    <s v=""/>
    <s v=""/>
    <m/>
    <x v="12"/>
    <s v="Politique"/>
    <m/>
    <m/>
    <m/>
    <m/>
    <m/>
    <m/>
    <m/>
    <m/>
    <m/>
    <m/>
    <m/>
    <m/>
    <m/>
    <m/>
    <m/>
    <m/>
    <m/>
    <m/>
    <m/>
    <m/>
    <m/>
    <m/>
    <m/>
    <m/>
    <m/>
    <m/>
    <m/>
    <m/>
    <m/>
    <m/>
    <m/>
    <m/>
    <m/>
    <m/>
    <m/>
    <m/>
    <m/>
    <m/>
    <m/>
    <m/>
    <m/>
    <m/>
  </r>
  <r>
    <s v="POL-IM-06"/>
    <m/>
    <m/>
    <x v="0"/>
    <s v="POL-IM-061"/>
    <s v="DT RH PER 421"/>
    <e v="#N/A"/>
    <m/>
    <m/>
    <s v="Politique d’amélioration de la qualité et de la sécurité de la prise en charge médicamenteuse"/>
    <m/>
    <x v="1"/>
    <x v="1"/>
    <m/>
    <x v="0"/>
    <m/>
    <m/>
    <m/>
    <m/>
    <x v="3"/>
    <x v="1"/>
    <m/>
    <m/>
    <m/>
    <m/>
    <m/>
    <m/>
    <m/>
    <m/>
    <m/>
    <m/>
    <d v="2011-04-06T00:00:00"/>
    <x v="7"/>
    <x v="1"/>
    <m/>
    <s v=""/>
    <s v=""/>
    <m/>
    <x v="12"/>
    <s v="Politique"/>
    <m/>
    <m/>
    <m/>
    <m/>
    <m/>
    <m/>
    <m/>
    <m/>
    <m/>
    <m/>
    <m/>
    <m/>
    <m/>
    <m/>
    <m/>
    <m/>
    <m/>
    <m/>
    <m/>
    <m/>
    <m/>
    <m/>
    <m/>
    <m/>
    <m/>
    <m/>
    <m/>
    <m/>
    <m/>
    <m/>
    <m/>
    <m/>
    <m/>
    <m/>
    <m/>
    <m/>
    <m/>
    <m/>
    <m/>
    <m/>
    <m/>
    <m/>
  </r>
  <r>
    <s v="POL-IM-07"/>
    <m/>
    <m/>
    <x v="0"/>
    <s v="POL-IM-071"/>
    <m/>
    <m/>
    <m/>
    <m/>
    <s v="Politique Achats"/>
    <d v="2013-11-29T00:00:00"/>
    <x v="11"/>
    <x v="4"/>
    <s v="O.CASTAING"/>
    <x v="8"/>
    <d v="2013-11-29T00:00:00"/>
    <s v="D.Charpentier"/>
    <m/>
    <m/>
    <x v="0"/>
    <x v="1"/>
    <m/>
    <s v="O.CASTAING"/>
    <d v="2012-02-01T00:00:00"/>
    <m/>
    <m/>
    <s v="G.LOHR"/>
    <d v="2013-06-20T00:00:00"/>
    <m/>
    <s v="C.Deau"/>
    <d v="2013-06-20T00:00:00"/>
    <d v="2014-01-29T00:00:00"/>
    <x v="8"/>
    <x v="15"/>
    <m/>
    <m/>
    <m/>
    <m/>
    <x v="12"/>
    <s v="Politique"/>
    <m/>
    <s v="X"/>
    <s v="X"/>
    <s v="X"/>
    <m/>
    <m/>
    <m/>
    <m/>
    <m/>
    <m/>
    <m/>
    <m/>
    <m/>
    <m/>
    <m/>
    <m/>
    <m/>
    <m/>
    <m/>
    <m/>
    <m/>
    <m/>
    <m/>
    <m/>
    <m/>
    <m/>
    <m/>
    <m/>
    <m/>
    <m/>
    <s v="X"/>
    <s v="X"/>
    <s v="X"/>
    <s v="X"/>
    <s v="X"/>
    <s v="X"/>
    <m/>
    <m/>
    <m/>
    <m/>
    <s v="X"/>
    <s v="Membres EDIR_x000a_Cadres de services"/>
  </r>
  <r>
    <s v="POL-IM-08"/>
    <m/>
    <m/>
    <x v="0"/>
    <m/>
    <m/>
    <m/>
    <m/>
    <m/>
    <s v="Politique bientraitance"/>
    <m/>
    <x v="0"/>
    <x v="0"/>
    <m/>
    <x v="0"/>
    <m/>
    <m/>
    <m/>
    <m/>
    <x v="5"/>
    <x v="8"/>
    <m/>
    <s v="AMT_x000a_C.Volck_x000a_H.Zehnacker"/>
    <d v="2013-10-08T00:00:00"/>
    <m/>
    <m/>
    <m/>
    <m/>
    <m/>
    <m/>
    <m/>
    <m/>
    <x v="9"/>
    <x v="14"/>
    <m/>
    <m/>
    <m/>
    <m/>
    <x v="0"/>
    <m/>
    <m/>
    <m/>
    <m/>
    <m/>
    <m/>
    <m/>
    <m/>
    <m/>
    <m/>
    <m/>
    <m/>
    <m/>
    <m/>
    <m/>
    <m/>
    <m/>
    <m/>
    <m/>
    <m/>
    <m/>
    <m/>
    <m/>
    <m/>
    <m/>
    <m/>
    <m/>
    <m/>
    <m/>
    <m/>
    <m/>
    <m/>
    <m/>
    <m/>
    <m/>
    <m/>
    <m/>
    <m/>
    <m/>
    <m/>
    <m/>
    <m/>
    <m/>
  </r>
  <r>
    <s v="GDR-FEI-PR-01"/>
    <m/>
    <m/>
    <x v="0"/>
    <s v="GDR-FEI-PR-011"/>
    <s v="DT RH PER 422"/>
    <e v="#N/A"/>
    <m/>
    <m/>
    <s v="Gestion des fiches de signalement des situations à risques et dysfonctionnements "/>
    <m/>
    <x v="0"/>
    <x v="0"/>
    <m/>
    <x v="0"/>
    <m/>
    <m/>
    <m/>
    <m/>
    <x v="0"/>
    <x v="0"/>
    <m/>
    <m/>
    <m/>
    <m/>
    <m/>
    <m/>
    <m/>
    <m/>
    <m/>
    <m/>
    <m/>
    <x v="9"/>
    <x v="14"/>
    <m/>
    <m/>
    <m/>
    <m/>
    <x v="6"/>
    <s v="Gestion des évènements indésirables"/>
    <m/>
    <m/>
    <m/>
    <m/>
    <m/>
    <m/>
    <m/>
    <m/>
    <m/>
    <m/>
    <m/>
    <m/>
    <m/>
    <m/>
    <m/>
    <m/>
    <m/>
    <m/>
    <m/>
    <m/>
    <m/>
    <m/>
    <m/>
    <m/>
    <m/>
    <m/>
    <m/>
    <m/>
    <m/>
    <m/>
    <m/>
    <m/>
    <m/>
    <m/>
    <m/>
    <m/>
    <m/>
    <m/>
    <m/>
    <m/>
    <m/>
    <m/>
  </r>
  <r>
    <s v="GDR-FEI-PR-01"/>
    <m/>
    <m/>
    <x v="1"/>
    <s v="GDR-FEI-PR-012"/>
    <s v="DT RH PER 422"/>
    <e v="#N/A"/>
    <m/>
    <m/>
    <s v="Gestion des fiches de signalement des situations à risques et dysfonctionnements "/>
    <m/>
    <x v="1"/>
    <x v="1"/>
    <m/>
    <x v="0"/>
    <m/>
    <m/>
    <m/>
    <m/>
    <x v="4"/>
    <x v="1"/>
    <m/>
    <m/>
    <m/>
    <m/>
    <m/>
    <m/>
    <m/>
    <m/>
    <m/>
    <m/>
    <d v="2008-09-17T00:00:00"/>
    <x v="12"/>
    <x v="3"/>
    <m/>
    <s v=""/>
    <s v=""/>
    <m/>
    <x v="6"/>
    <s v="Gestion des évènements indésirables"/>
    <m/>
    <m/>
    <m/>
    <m/>
    <m/>
    <m/>
    <m/>
    <m/>
    <m/>
    <m/>
    <m/>
    <m/>
    <m/>
    <m/>
    <m/>
    <m/>
    <m/>
    <m/>
    <m/>
    <m/>
    <m/>
    <m/>
    <m/>
    <m/>
    <m/>
    <m/>
    <m/>
    <m/>
    <m/>
    <m/>
    <m/>
    <m/>
    <m/>
    <m/>
    <m/>
    <m/>
    <m/>
    <m/>
    <m/>
    <m/>
    <m/>
    <m/>
  </r>
  <r>
    <s v="GDR-FEI-PR-01"/>
    <m/>
    <m/>
    <x v="2"/>
    <s v="GDR-FEI-PR-013"/>
    <s v="DT RH PER 422"/>
    <e v="#N/A"/>
    <m/>
    <m/>
    <s v="Gestion des fiches de signalement des situations à risques et dysfonctionnements "/>
    <m/>
    <x v="0"/>
    <x v="0"/>
    <m/>
    <x v="0"/>
    <m/>
    <m/>
    <m/>
    <m/>
    <x v="1"/>
    <x v="5"/>
    <m/>
    <m/>
    <m/>
    <m/>
    <m/>
    <m/>
    <m/>
    <m/>
    <m/>
    <m/>
    <m/>
    <x v="9"/>
    <x v="14"/>
    <m/>
    <m/>
    <m/>
    <m/>
    <x v="6"/>
    <s v="Gestion des évènements indésirables"/>
    <m/>
    <m/>
    <m/>
    <m/>
    <m/>
    <m/>
    <m/>
    <m/>
    <m/>
    <m/>
    <m/>
    <m/>
    <m/>
    <m/>
    <m/>
    <m/>
    <m/>
    <m/>
    <m/>
    <m/>
    <m/>
    <m/>
    <m/>
    <m/>
    <m/>
    <m/>
    <m/>
    <m/>
    <m/>
    <m/>
    <m/>
    <m/>
    <m/>
    <m/>
    <m/>
    <m/>
    <m/>
    <m/>
    <m/>
    <m/>
    <m/>
    <m/>
  </r>
  <r>
    <s v="GDR-FEI-MO-01"/>
    <m/>
    <m/>
    <x v="0"/>
    <s v="GDR-FEI-MO-011"/>
    <s v="DT RH PER 431"/>
    <e v="#N/A"/>
    <m/>
    <m/>
    <s v="Déclaration de chute d’un patient hospitalisé en unité de soins"/>
    <m/>
    <x v="1"/>
    <x v="1"/>
    <m/>
    <x v="0"/>
    <m/>
    <m/>
    <m/>
    <m/>
    <x v="3"/>
    <x v="1"/>
    <m/>
    <m/>
    <m/>
    <m/>
    <m/>
    <m/>
    <m/>
    <m/>
    <m/>
    <m/>
    <d v="2011-04-03T00:00:00"/>
    <x v="7"/>
    <x v="1"/>
    <m/>
    <s v=""/>
    <s v=""/>
    <m/>
    <x v="13"/>
    <s v="Soins communs"/>
    <m/>
    <m/>
    <m/>
    <m/>
    <m/>
    <m/>
    <m/>
    <m/>
    <m/>
    <m/>
    <m/>
    <m/>
    <m/>
    <m/>
    <m/>
    <m/>
    <m/>
    <m/>
    <m/>
    <m/>
    <m/>
    <m/>
    <m/>
    <m/>
    <m/>
    <m/>
    <m/>
    <m/>
    <m/>
    <m/>
    <m/>
    <m/>
    <m/>
    <m/>
    <m/>
    <m/>
    <m/>
    <m/>
    <m/>
    <m/>
    <m/>
    <m/>
  </r>
  <r>
    <s v="GDR-FEI-MO-02"/>
    <m/>
    <m/>
    <x v="0"/>
    <s v="GDR-FEI-MO-021"/>
    <s v="DT RH PER 432"/>
    <e v="#N/A"/>
    <m/>
    <m/>
    <s v="Signalement d’un vol"/>
    <m/>
    <x v="1"/>
    <x v="1"/>
    <m/>
    <x v="0"/>
    <m/>
    <m/>
    <m/>
    <m/>
    <x v="3"/>
    <x v="1"/>
    <m/>
    <m/>
    <m/>
    <m/>
    <m/>
    <m/>
    <m/>
    <m/>
    <m/>
    <m/>
    <d v="2011-04-07T00:00:00"/>
    <x v="7"/>
    <x v="1"/>
    <m/>
    <s v=""/>
    <s v=""/>
    <m/>
    <x v="5"/>
    <s v="Sécurité des biens et des personnes"/>
    <m/>
    <m/>
    <m/>
    <m/>
    <m/>
    <m/>
    <m/>
    <m/>
    <m/>
    <m/>
    <m/>
    <m/>
    <m/>
    <m/>
    <m/>
    <m/>
    <m/>
    <m/>
    <m/>
    <m/>
    <m/>
    <m/>
    <m/>
    <m/>
    <m/>
    <m/>
    <m/>
    <m/>
    <m/>
    <m/>
    <m/>
    <m/>
    <m/>
    <m/>
    <m/>
    <m/>
    <m/>
    <m/>
    <m/>
    <m/>
    <m/>
    <m/>
  </r>
  <r>
    <s v="GDR-FEI-IM-02"/>
    <m/>
    <m/>
    <x v="0"/>
    <s v="GDR-FEI-IM-021"/>
    <s v="DT RH PER 433"/>
    <e v="#N/A"/>
    <m/>
    <m/>
    <s v="Fiche de signalement "/>
    <m/>
    <x v="0"/>
    <x v="0"/>
    <m/>
    <x v="0"/>
    <m/>
    <m/>
    <m/>
    <m/>
    <x v="0"/>
    <x v="0"/>
    <m/>
    <m/>
    <m/>
    <m/>
    <m/>
    <m/>
    <m/>
    <m/>
    <m/>
    <m/>
    <m/>
    <x v="9"/>
    <x v="14"/>
    <m/>
    <m/>
    <m/>
    <m/>
    <x v="6"/>
    <s v="Gestion des évènements indésirables"/>
    <m/>
    <m/>
    <m/>
    <m/>
    <m/>
    <m/>
    <m/>
    <m/>
    <m/>
    <m/>
    <m/>
    <m/>
    <m/>
    <m/>
    <m/>
    <m/>
    <m/>
    <m/>
    <m/>
    <m/>
    <m/>
    <m/>
    <m/>
    <m/>
    <m/>
    <m/>
    <m/>
    <m/>
    <m/>
    <m/>
    <m/>
    <m/>
    <m/>
    <m/>
    <m/>
    <m/>
    <m/>
    <m/>
    <m/>
    <m/>
    <m/>
    <m/>
  </r>
  <r>
    <s v="GDR-FEI-IM-02"/>
    <m/>
    <m/>
    <x v="1"/>
    <s v="GDR-FEI-IM-022"/>
    <s v="DT RH PER 433"/>
    <e v="#N/A"/>
    <m/>
    <m/>
    <s v="Fiche de signalement "/>
    <m/>
    <x v="0"/>
    <x v="0"/>
    <m/>
    <x v="0"/>
    <m/>
    <m/>
    <m/>
    <m/>
    <x v="1"/>
    <x v="0"/>
    <m/>
    <m/>
    <m/>
    <m/>
    <m/>
    <m/>
    <m/>
    <m/>
    <m/>
    <m/>
    <m/>
    <x v="9"/>
    <x v="14"/>
    <m/>
    <m/>
    <m/>
    <m/>
    <x v="6"/>
    <s v="Gestion des évènements indésirables"/>
    <m/>
    <m/>
    <m/>
    <m/>
    <m/>
    <m/>
    <m/>
    <m/>
    <m/>
    <m/>
    <m/>
    <m/>
    <m/>
    <m/>
    <m/>
    <m/>
    <m/>
    <m/>
    <m/>
    <m/>
    <m/>
    <m/>
    <m/>
    <m/>
    <m/>
    <m/>
    <m/>
    <m/>
    <m/>
    <m/>
    <m/>
    <m/>
    <m/>
    <m/>
    <m/>
    <m/>
    <m/>
    <m/>
    <m/>
    <m/>
    <m/>
    <m/>
  </r>
  <r>
    <s v="GDR-FEI-IM-02"/>
    <m/>
    <m/>
    <x v="2"/>
    <s v="GDR-FEI-IM-023"/>
    <s v="DT RH PER 433"/>
    <e v="#N/A"/>
    <m/>
    <m/>
    <s v="Fiche de signalement "/>
    <m/>
    <x v="0"/>
    <x v="0"/>
    <m/>
    <x v="0"/>
    <m/>
    <m/>
    <m/>
    <m/>
    <x v="1"/>
    <x v="0"/>
    <m/>
    <m/>
    <m/>
    <m/>
    <m/>
    <m/>
    <m/>
    <m/>
    <m/>
    <m/>
    <m/>
    <x v="9"/>
    <x v="14"/>
    <m/>
    <m/>
    <m/>
    <m/>
    <x v="6"/>
    <s v="Gestion des évènements indésirables"/>
    <m/>
    <m/>
    <m/>
    <m/>
    <m/>
    <m/>
    <m/>
    <m/>
    <m/>
    <m/>
    <m/>
    <m/>
    <m/>
    <m/>
    <m/>
    <m/>
    <m/>
    <m/>
    <m/>
    <m/>
    <m/>
    <m/>
    <m/>
    <m/>
    <m/>
    <m/>
    <m/>
    <m/>
    <m/>
    <m/>
    <m/>
    <m/>
    <m/>
    <m/>
    <m/>
    <m/>
    <m/>
    <m/>
    <m/>
    <m/>
    <m/>
    <m/>
  </r>
  <r>
    <s v="GDR-FEI-IM-02"/>
    <m/>
    <m/>
    <x v="3"/>
    <s v="GDR-FEI-IM-024"/>
    <s v="DT RH PER 433"/>
    <e v="#N/A"/>
    <m/>
    <m/>
    <s v="Fiche de signalement - GCS"/>
    <m/>
    <x v="1"/>
    <x v="1"/>
    <s v="C.DEAU"/>
    <x v="0"/>
    <m/>
    <m/>
    <m/>
    <m/>
    <x v="1"/>
    <x v="0"/>
    <m/>
    <s v="C. DEAU"/>
    <m/>
    <m/>
    <m/>
    <s v="CD"/>
    <m/>
    <m/>
    <m/>
    <m/>
    <d v="2013-02-22T00:00:00"/>
    <x v="11"/>
    <x v="9"/>
    <m/>
    <s v=""/>
    <s v=""/>
    <m/>
    <x v="6"/>
    <s v="Gestion des évènements indésirables"/>
    <m/>
    <m/>
    <m/>
    <m/>
    <m/>
    <m/>
    <m/>
    <m/>
    <m/>
    <m/>
    <m/>
    <m/>
    <m/>
    <m/>
    <m/>
    <m/>
    <m/>
    <m/>
    <m/>
    <m/>
    <m/>
    <m/>
    <m/>
    <m/>
    <m/>
    <m/>
    <m/>
    <m/>
    <m/>
    <m/>
    <m/>
    <m/>
    <m/>
    <m/>
    <m/>
    <m/>
    <m/>
    <m/>
    <m/>
    <m/>
    <m/>
    <m/>
  </r>
  <r>
    <s v="GDR-FEI-IM-02"/>
    <m/>
    <m/>
    <x v="4"/>
    <s v="GDR-FEI-IM-025"/>
    <s v="DT RH PER 434"/>
    <e v="#N/A"/>
    <m/>
    <m/>
    <s v="Fiche de signalement - GCS"/>
    <d v="2013-07-16T00:00:00"/>
    <x v="10"/>
    <x v="4"/>
    <s v="C.DEAU"/>
    <x v="2"/>
    <d v="2013-07-16T00:00:00"/>
    <s v="V. ROESCH"/>
    <m/>
    <m/>
    <x v="1"/>
    <x v="0"/>
    <m/>
    <s v="C. DEAU"/>
    <d v="2013-07-16T00:00:00"/>
    <m/>
    <s v="Ste O"/>
    <s v="C. DEAU"/>
    <m/>
    <s v="ok"/>
    <s v="C. DEAU"/>
    <d v="2013-10-09T00:00:00"/>
    <d v="2013-10-09T00:00:00"/>
    <x v="0"/>
    <x v="9"/>
    <m/>
    <s v=""/>
    <s v=""/>
    <m/>
    <x v="6"/>
    <s v="Gestion des évènements indésirables"/>
    <m/>
    <m/>
    <m/>
    <m/>
    <m/>
    <m/>
    <s v="X"/>
    <s v="X"/>
    <m/>
    <m/>
    <s v="X"/>
    <s v="X"/>
    <s v="X"/>
    <m/>
    <s v="X"/>
    <s v="X"/>
    <s v="X"/>
    <s v="X"/>
    <s v="X"/>
    <s v="X"/>
    <m/>
    <m/>
    <s v="X"/>
    <m/>
    <m/>
    <m/>
    <m/>
    <m/>
    <m/>
    <m/>
    <s v="X"/>
    <s v="X"/>
    <m/>
    <m/>
    <m/>
    <s v="X"/>
    <s v="X"/>
    <m/>
    <s v="X"/>
    <m/>
    <s v="X"/>
    <m/>
  </r>
  <r>
    <s v="GDR-FEI-IM-02"/>
    <m/>
    <m/>
    <x v="5"/>
    <s v="GDR-FEI-IM-026"/>
    <m/>
    <m/>
    <m/>
    <m/>
    <s v="Fiche de signalement - GCS"/>
    <d v="2013-10-18T00:00:00"/>
    <x v="9"/>
    <x v="4"/>
    <s v="C. DEAU"/>
    <x v="2"/>
    <d v="2013-10-18T00:00:00"/>
    <s v="V. ROESCH"/>
    <m/>
    <m/>
    <x v="1"/>
    <x v="1"/>
    <m/>
    <s v="E. LAUBERTAUX"/>
    <d v="2013-10-18T00:00:00"/>
    <m/>
    <m/>
    <s v="C. DEAU"/>
    <d v="2013-10-18T00:00:00"/>
    <m/>
    <s v="C. DEAU"/>
    <d v="2013-10-18T00:00:00"/>
    <d v="2013-12-30T00:00:00"/>
    <x v="13"/>
    <x v="9"/>
    <m/>
    <m/>
    <m/>
    <m/>
    <x v="6"/>
    <s v="Gestion des évènements indésirables"/>
    <m/>
    <m/>
    <m/>
    <m/>
    <m/>
    <m/>
    <s v="X"/>
    <s v="X"/>
    <m/>
    <m/>
    <s v="X"/>
    <s v="X"/>
    <s v="X"/>
    <m/>
    <s v="X"/>
    <s v="X"/>
    <s v="X"/>
    <s v="X"/>
    <s v="X"/>
    <s v="X"/>
    <m/>
    <m/>
    <s v="X"/>
    <m/>
    <m/>
    <m/>
    <m/>
    <m/>
    <m/>
    <m/>
    <s v="X"/>
    <s v="X"/>
    <m/>
    <m/>
    <m/>
    <s v="X"/>
    <s v="X"/>
    <m/>
    <s v="X"/>
    <m/>
    <s v="X"/>
    <m/>
  </r>
  <r>
    <s v="GDR-FEI-IM-03"/>
    <m/>
    <m/>
    <x v="0"/>
    <s v="GDR-FEI-IM-031"/>
    <s v="DT RH PER 441"/>
    <e v="#N/A"/>
    <m/>
    <m/>
    <s v="Fiche de traçabilité de la sécurité de nuit"/>
    <m/>
    <x v="1"/>
    <x v="1"/>
    <s v="C.DEAU"/>
    <x v="0"/>
    <m/>
    <m/>
    <m/>
    <m/>
    <x v="3"/>
    <x v="1"/>
    <m/>
    <m/>
    <m/>
    <m/>
    <m/>
    <m/>
    <m/>
    <m/>
    <m/>
    <m/>
    <d v="2006-09-09T00:00:00"/>
    <x v="12"/>
    <x v="13"/>
    <m/>
    <s v=""/>
    <s v=""/>
    <m/>
    <x v="6"/>
    <s v="Gestion des évènements indésirables"/>
    <m/>
    <m/>
    <m/>
    <m/>
    <m/>
    <m/>
    <m/>
    <m/>
    <m/>
    <m/>
    <m/>
    <m/>
    <m/>
    <m/>
    <m/>
    <m/>
    <m/>
    <m/>
    <m/>
    <m/>
    <m/>
    <m/>
    <m/>
    <m/>
    <m/>
    <m/>
    <m/>
    <m/>
    <m/>
    <m/>
    <m/>
    <m/>
    <m/>
    <m/>
    <m/>
    <m/>
    <m/>
    <m/>
    <m/>
    <m/>
    <m/>
    <m/>
  </r>
  <r>
    <s v="GDR-FEI-IM-04"/>
    <m/>
    <m/>
    <x v="1"/>
    <s v="GDR-FEI-IM-042"/>
    <s v="DT RH PER 451"/>
    <e v="#N/A"/>
    <m/>
    <s v="Oui"/>
    <s v="Dossier de constatation de chute"/>
    <m/>
    <x v="0"/>
    <x v="0"/>
    <m/>
    <x v="0"/>
    <m/>
    <m/>
    <m/>
    <m/>
    <x v="0"/>
    <x v="0"/>
    <m/>
    <m/>
    <m/>
    <m/>
    <m/>
    <m/>
    <m/>
    <m/>
    <m/>
    <m/>
    <m/>
    <x v="9"/>
    <x v="14"/>
    <m/>
    <m/>
    <m/>
    <m/>
    <x v="13"/>
    <s v="Soins communs"/>
    <m/>
    <m/>
    <m/>
    <m/>
    <m/>
    <m/>
    <m/>
    <m/>
    <m/>
    <m/>
    <m/>
    <m/>
    <m/>
    <m/>
    <m/>
    <m/>
    <m/>
    <m/>
    <m/>
    <m/>
    <m/>
    <m/>
    <m/>
    <m/>
    <m/>
    <m/>
    <m/>
    <m/>
    <m/>
    <m/>
    <m/>
    <m/>
    <m/>
    <m/>
    <m/>
    <m/>
    <m/>
    <m/>
    <m/>
    <m/>
    <m/>
    <m/>
  </r>
  <r>
    <s v="GDR-FEI-IM-04"/>
    <m/>
    <m/>
    <x v="2"/>
    <s v="GDR-FEI-IM-043"/>
    <s v="DT RH PER 451"/>
    <e v="#N/A"/>
    <m/>
    <m/>
    <s v="Dossier de constatation de chute"/>
    <m/>
    <x v="1"/>
    <x v="1"/>
    <s v="C.DEAU"/>
    <x v="0"/>
    <m/>
    <m/>
    <m/>
    <m/>
    <x v="4"/>
    <x v="1"/>
    <m/>
    <s v="C. DEAU"/>
    <m/>
    <m/>
    <m/>
    <m/>
    <m/>
    <m/>
    <m/>
    <m/>
    <d v="2012-09-19T00:00:00"/>
    <x v="12"/>
    <x v="10"/>
    <m/>
    <s v=""/>
    <s v=""/>
    <m/>
    <x v="13"/>
    <s v="Soins communs"/>
    <m/>
    <m/>
    <m/>
    <m/>
    <m/>
    <m/>
    <m/>
    <m/>
    <m/>
    <m/>
    <m/>
    <m/>
    <m/>
    <m/>
    <m/>
    <m/>
    <m/>
    <m/>
    <m/>
    <m/>
    <m/>
    <m/>
    <m/>
    <m/>
    <m/>
    <m/>
    <m/>
    <m/>
    <m/>
    <m/>
    <m/>
    <m/>
    <m/>
    <m/>
    <m/>
    <m/>
    <m/>
    <m/>
    <m/>
    <m/>
    <m/>
    <m/>
  </r>
  <r>
    <s v="GDR-FEI-IM-04"/>
    <m/>
    <m/>
    <x v="3"/>
    <s v="GDR-FEI-IM-044"/>
    <s v="DT RH PER 452"/>
    <e v="#N/A"/>
    <m/>
    <m/>
    <s v="GCS-Dossier de constatation de chute"/>
    <d v="2012-01-15T00:00:00"/>
    <x v="12"/>
    <x v="6"/>
    <s v="C.DEAU"/>
    <x v="0"/>
    <m/>
    <m/>
    <m/>
    <m/>
    <x v="4"/>
    <x v="10"/>
    <m/>
    <m/>
    <m/>
    <m/>
    <m/>
    <m/>
    <m/>
    <m/>
    <m/>
    <m/>
    <m/>
    <x v="14"/>
    <x v="11"/>
    <m/>
    <s v=""/>
    <s v=""/>
    <m/>
    <x v="13"/>
    <s v="Soins communs"/>
    <m/>
    <m/>
    <m/>
    <m/>
    <m/>
    <m/>
    <m/>
    <m/>
    <m/>
    <m/>
    <m/>
    <m/>
    <m/>
    <m/>
    <m/>
    <m/>
    <m/>
    <m/>
    <m/>
    <m/>
    <m/>
    <m/>
    <m/>
    <m/>
    <m/>
    <m/>
    <m/>
    <m/>
    <m/>
    <m/>
    <m/>
    <m/>
    <m/>
    <m/>
    <m/>
    <m/>
    <m/>
    <m/>
    <m/>
    <m/>
    <m/>
    <m/>
  </r>
  <r>
    <s v="GDR-FEI-IM-05"/>
    <m/>
    <m/>
    <x v="0"/>
    <s v="GDR-FEI-IM-051"/>
    <s v="DT RH PER 461"/>
    <e v="#N/A"/>
    <m/>
    <m/>
    <s v="Signalement d’un vol"/>
    <m/>
    <x v="1"/>
    <x v="1"/>
    <m/>
    <x v="0"/>
    <m/>
    <m/>
    <m/>
    <m/>
    <x v="3"/>
    <x v="1"/>
    <m/>
    <m/>
    <m/>
    <m/>
    <m/>
    <m/>
    <m/>
    <m/>
    <m/>
    <m/>
    <d v="2011-04-07T00:00:00"/>
    <x v="7"/>
    <x v="1"/>
    <m/>
    <s v=""/>
    <s v=""/>
    <m/>
    <x v="5"/>
    <s v="Sécurité des biens et des personnes"/>
    <m/>
    <m/>
    <m/>
    <m/>
    <m/>
    <m/>
    <m/>
    <m/>
    <m/>
    <m/>
    <m/>
    <m/>
    <m/>
    <m/>
    <m/>
    <m/>
    <m/>
    <m/>
    <m/>
    <m/>
    <m/>
    <m/>
    <m/>
    <m/>
    <m/>
    <m/>
    <m/>
    <m/>
    <m/>
    <m/>
    <m/>
    <m/>
    <m/>
    <m/>
    <m/>
    <m/>
    <m/>
    <m/>
    <m/>
    <m/>
    <m/>
    <m/>
  </r>
  <r>
    <s v="GDR-FEI-IM-06"/>
    <m/>
    <m/>
    <x v="0"/>
    <s v="GDR-FEI-IM-061"/>
    <s v="DT RH PER 471"/>
    <e v="#N/A"/>
    <m/>
    <m/>
    <s v="Pour prévenir la chute"/>
    <m/>
    <x v="1"/>
    <x v="1"/>
    <m/>
    <x v="0"/>
    <m/>
    <m/>
    <m/>
    <m/>
    <x v="3"/>
    <x v="1"/>
    <m/>
    <m/>
    <m/>
    <m/>
    <m/>
    <m/>
    <m/>
    <m/>
    <m/>
    <m/>
    <d v="2011-04-03T00:00:00"/>
    <x v="7"/>
    <x v="1"/>
    <m/>
    <s v=""/>
    <s v=""/>
    <m/>
    <x v="13"/>
    <s v="Soins communs"/>
    <m/>
    <m/>
    <m/>
    <m/>
    <m/>
    <m/>
    <m/>
    <m/>
    <m/>
    <m/>
    <m/>
    <m/>
    <m/>
    <m/>
    <m/>
    <m/>
    <m/>
    <m/>
    <m/>
    <m/>
    <m/>
    <m/>
    <m/>
    <m/>
    <m/>
    <m/>
    <m/>
    <m/>
    <m/>
    <m/>
    <m/>
    <m/>
    <m/>
    <m/>
    <m/>
    <m/>
    <m/>
    <m/>
    <m/>
    <m/>
    <m/>
    <m/>
  </r>
  <r>
    <s v="GDR-FEI-IM-06"/>
    <m/>
    <m/>
    <x v="1"/>
    <s v="GDR-FEI-IM-062"/>
    <s v="DT RH PER 481"/>
    <e v="#N/A"/>
    <m/>
    <m/>
    <s v="Pour prévenir la chute"/>
    <m/>
    <x v="1"/>
    <x v="1"/>
    <m/>
    <x v="0"/>
    <m/>
    <m/>
    <m/>
    <m/>
    <x v="4"/>
    <x v="1"/>
    <m/>
    <s v="V.DUPERRIER "/>
    <d v="2012-05-23T00:00:00"/>
    <m/>
    <m/>
    <s v="EOH A.D.S.O_x000a_AM TOSATO _x000a_H. ZEHNACKER _x000a_C.VOLCK _x000a_ROQUESALANE_x000a_"/>
    <d v="2012-10-25T00:00:00"/>
    <m/>
    <s v="C.Deau"/>
    <d v="2012-11-05T00:00:00"/>
    <d v="2013-09-23T00:00:00"/>
    <x v="12"/>
    <x v="9"/>
    <m/>
    <s v=""/>
    <s v=""/>
    <m/>
    <x v="13"/>
    <s v="Soins communs"/>
    <m/>
    <m/>
    <m/>
    <m/>
    <m/>
    <m/>
    <m/>
    <m/>
    <m/>
    <m/>
    <m/>
    <m/>
    <m/>
    <m/>
    <m/>
    <m/>
    <m/>
    <m/>
    <m/>
    <m/>
    <m/>
    <m/>
    <m/>
    <m/>
    <m/>
    <m/>
    <m/>
    <m/>
    <m/>
    <m/>
    <m/>
    <m/>
    <m/>
    <m/>
    <m/>
    <m/>
    <m/>
    <m/>
    <m/>
    <m/>
    <m/>
    <m/>
  </r>
  <r>
    <s v="PBL-PR-01"/>
    <m/>
    <m/>
    <x v="0"/>
    <m/>
    <m/>
    <m/>
    <m/>
    <m/>
    <s v="Convocation de la cellule de crise"/>
    <m/>
    <x v="0"/>
    <x v="0"/>
    <m/>
    <x v="0"/>
    <m/>
    <m/>
    <m/>
    <m/>
    <x v="0"/>
    <x v="1"/>
    <m/>
    <m/>
    <m/>
    <m/>
    <m/>
    <m/>
    <m/>
    <m/>
    <m/>
    <m/>
    <m/>
    <x v="9"/>
    <x v="14"/>
    <m/>
    <m/>
    <m/>
    <m/>
    <x v="6"/>
    <s v="Plan d'ugence"/>
    <m/>
    <m/>
    <m/>
    <m/>
    <m/>
    <m/>
    <m/>
    <m/>
    <m/>
    <m/>
    <m/>
    <m/>
    <m/>
    <m/>
    <m/>
    <m/>
    <m/>
    <m/>
    <m/>
    <m/>
    <m/>
    <m/>
    <m/>
    <m/>
    <m/>
    <m/>
    <m/>
    <m/>
    <m/>
    <m/>
    <m/>
    <m/>
    <m/>
    <m/>
    <m/>
    <m/>
    <m/>
    <m/>
    <m/>
    <m/>
    <m/>
    <m/>
  </r>
  <r>
    <s v="PBL-PR-02"/>
    <m/>
    <m/>
    <x v="0"/>
    <m/>
    <m/>
    <m/>
    <m/>
    <m/>
    <s v="Déprogrammation et reprogrammation des interventions en cas de Plan Blanc"/>
    <m/>
    <x v="0"/>
    <x v="0"/>
    <m/>
    <x v="0"/>
    <m/>
    <m/>
    <m/>
    <m/>
    <x v="0"/>
    <x v="1"/>
    <m/>
    <m/>
    <m/>
    <m/>
    <m/>
    <m/>
    <m/>
    <m/>
    <m/>
    <m/>
    <m/>
    <x v="9"/>
    <x v="14"/>
    <m/>
    <m/>
    <m/>
    <m/>
    <x v="6"/>
    <s v="Plan d'ugence"/>
    <m/>
    <m/>
    <m/>
    <m/>
    <m/>
    <m/>
    <m/>
    <m/>
    <m/>
    <m/>
    <m/>
    <m/>
    <m/>
    <m/>
    <m/>
    <m/>
    <m/>
    <m/>
    <m/>
    <m/>
    <m/>
    <m/>
    <m/>
    <m/>
    <m/>
    <m/>
    <m/>
    <m/>
    <m/>
    <m/>
    <m/>
    <m/>
    <m/>
    <m/>
    <m/>
    <m/>
    <m/>
    <m/>
    <m/>
    <m/>
    <m/>
    <m/>
  </r>
  <r>
    <s v="PBL-PR-03"/>
    <m/>
    <m/>
    <x v="0"/>
    <m/>
    <m/>
    <m/>
    <m/>
    <m/>
    <s v="Transfert de patients vers un établissement de repli ou à domicile"/>
    <m/>
    <x v="0"/>
    <x v="0"/>
    <m/>
    <x v="0"/>
    <m/>
    <m/>
    <m/>
    <m/>
    <x v="0"/>
    <x v="1"/>
    <m/>
    <m/>
    <m/>
    <m/>
    <m/>
    <m/>
    <m/>
    <m/>
    <m/>
    <m/>
    <m/>
    <x v="9"/>
    <x v="14"/>
    <m/>
    <m/>
    <m/>
    <m/>
    <x v="6"/>
    <s v="Plan d'ugence"/>
    <m/>
    <m/>
    <m/>
    <m/>
    <m/>
    <m/>
    <m/>
    <m/>
    <m/>
    <m/>
    <m/>
    <m/>
    <m/>
    <m/>
    <m/>
    <m/>
    <m/>
    <m/>
    <m/>
    <m/>
    <m/>
    <m/>
    <m/>
    <m/>
    <m/>
    <m/>
    <m/>
    <m/>
    <m/>
    <m/>
    <m/>
    <m/>
    <m/>
    <m/>
    <m/>
    <m/>
    <m/>
    <m/>
    <m/>
    <m/>
    <m/>
    <m/>
  </r>
  <r>
    <s v="PBL-PR-04"/>
    <m/>
    <m/>
    <x v="0"/>
    <m/>
    <m/>
    <m/>
    <m/>
    <m/>
    <s v="Accueil et prise en charge des familles de victimes en cas de Plan Blanc"/>
    <m/>
    <x v="0"/>
    <x v="0"/>
    <m/>
    <x v="0"/>
    <m/>
    <m/>
    <m/>
    <m/>
    <x v="0"/>
    <x v="1"/>
    <m/>
    <m/>
    <m/>
    <m/>
    <m/>
    <m/>
    <m/>
    <m/>
    <m/>
    <m/>
    <m/>
    <x v="9"/>
    <x v="14"/>
    <m/>
    <m/>
    <m/>
    <m/>
    <x v="6"/>
    <s v="Plan d'ugence"/>
    <m/>
    <m/>
    <m/>
    <m/>
    <m/>
    <m/>
    <m/>
    <m/>
    <m/>
    <m/>
    <m/>
    <m/>
    <m/>
    <m/>
    <m/>
    <m/>
    <m/>
    <m/>
    <m/>
    <m/>
    <m/>
    <m/>
    <m/>
    <m/>
    <m/>
    <m/>
    <m/>
    <m/>
    <m/>
    <m/>
    <m/>
    <m/>
    <m/>
    <m/>
    <m/>
    <m/>
    <m/>
    <m/>
    <m/>
    <m/>
    <m/>
    <m/>
  </r>
  <r>
    <s v="PBL-PR-05"/>
    <m/>
    <m/>
    <x v="0"/>
    <m/>
    <m/>
    <m/>
    <m/>
    <m/>
    <s v="Rappel de personnel par le standard"/>
    <m/>
    <x v="0"/>
    <x v="0"/>
    <m/>
    <x v="0"/>
    <m/>
    <m/>
    <m/>
    <m/>
    <x v="0"/>
    <x v="1"/>
    <m/>
    <m/>
    <m/>
    <m/>
    <m/>
    <m/>
    <m/>
    <m/>
    <m/>
    <m/>
    <m/>
    <x v="9"/>
    <x v="14"/>
    <m/>
    <m/>
    <m/>
    <m/>
    <x v="6"/>
    <s v="Plan d'ugence"/>
    <m/>
    <m/>
    <m/>
    <m/>
    <m/>
    <m/>
    <m/>
    <m/>
    <m/>
    <m/>
    <m/>
    <m/>
    <m/>
    <m/>
    <m/>
    <m/>
    <m/>
    <m/>
    <m/>
    <m/>
    <m/>
    <m/>
    <m/>
    <m/>
    <m/>
    <m/>
    <m/>
    <m/>
    <m/>
    <m/>
    <m/>
    <m/>
    <m/>
    <m/>
    <m/>
    <m/>
    <m/>
    <m/>
    <m/>
    <m/>
    <m/>
    <m/>
  </r>
  <r>
    <s v="PBL-PR-06"/>
    <m/>
    <m/>
    <x v="0"/>
    <m/>
    <m/>
    <m/>
    <m/>
    <m/>
    <s v="Sortie précoce d’une accouchée en Maternité"/>
    <m/>
    <x v="0"/>
    <x v="0"/>
    <m/>
    <x v="0"/>
    <m/>
    <m/>
    <m/>
    <m/>
    <x v="0"/>
    <x v="1"/>
    <m/>
    <m/>
    <m/>
    <m/>
    <m/>
    <m/>
    <m/>
    <m/>
    <m/>
    <m/>
    <m/>
    <x v="9"/>
    <x v="14"/>
    <m/>
    <m/>
    <m/>
    <m/>
    <x v="6"/>
    <s v="Plan d'ugence"/>
    <m/>
    <m/>
    <m/>
    <m/>
    <m/>
    <m/>
    <m/>
    <m/>
    <m/>
    <m/>
    <m/>
    <m/>
    <m/>
    <m/>
    <m/>
    <m/>
    <m/>
    <m/>
    <m/>
    <m/>
    <m/>
    <m/>
    <m/>
    <m/>
    <m/>
    <m/>
    <m/>
    <m/>
    <m/>
    <m/>
    <m/>
    <m/>
    <m/>
    <m/>
    <m/>
    <m/>
    <m/>
    <m/>
    <m/>
    <m/>
    <m/>
    <m/>
  </r>
  <r>
    <s v="PBL-PR-07"/>
    <m/>
    <m/>
    <x v="0"/>
    <m/>
    <m/>
    <m/>
    <m/>
    <m/>
    <s v="Tri des patients et visiteurs accédant a Adassa pendant la grippe A"/>
    <m/>
    <x v="0"/>
    <x v="0"/>
    <m/>
    <x v="0"/>
    <m/>
    <m/>
    <m/>
    <m/>
    <x v="0"/>
    <x v="1"/>
    <m/>
    <m/>
    <m/>
    <m/>
    <m/>
    <m/>
    <m/>
    <m/>
    <m/>
    <m/>
    <m/>
    <x v="9"/>
    <x v="14"/>
    <m/>
    <m/>
    <m/>
    <m/>
    <x v="6"/>
    <s v="Plan d'ugence"/>
    <m/>
    <m/>
    <m/>
    <m/>
    <m/>
    <m/>
    <m/>
    <m/>
    <m/>
    <m/>
    <m/>
    <m/>
    <m/>
    <m/>
    <m/>
    <m/>
    <m/>
    <m/>
    <m/>
    <m/>
    <m/>
    <m/>
    <m/>
    <m/>
    <m/>
    <m/>
    <m/>
    <m/>
    <m/>
    <m/>
    <m/>
    <m/>
    <m/>
    <m/>
    <m/>
    <m/>
    <m/>
    <m/>
    <m/>
    <m/>
    <m/>
    <m/>
  </r>
  <r>
    <s v="PBL-IM-01"/>
    <m/>
    <m/>
    <x v="0"/>
    <m/>
    <m/>
    <m/>
    <m/>
    <m/>
    <s v="Evaluation de la crise"/>
    <m/>
    <x v="0"/>
    <x v="0"/>
    <m/>
    <x v="0"/>
    <m/>
    <m/>
    <m/>
    <m/>
    <x v="0"/>
    <x v="1"/>
    <m/>
    <m/>
    <m/>
    <m/>
    <m/>
    <m/>
    <m/>
    <m/>
    <m/>
    <m/>
    <m/>
    <x v="9"/>
    <x v="14"/>
    <m/>
    <m/>
    <m/>
    <m/>
    <x v="6"/>
    <s v="Plan d'ugence"/>
    <m/>
    <m/>
    <m/>
    <m/>
    <m/>
    <m/>
    <m/>
    <m/>
    <m/>
    <m/>
    <m/>
    <m/>
    <m/>
    <m/>
    <m/>
    <m/>
    <m/>
    <m/>
    <m/>
    <m/>
    <m/>
    <m/>
    <m/>
    <m/>
    <m/>
    <m/>
    <m/>
    <m/>
    <m/>
    <m/>
    <m/>
    <m/>
    <m/>
    <m/>
    <m/>
    <m/>
    <m/>
    <m/>
    <m/>
    <m/>
    <m/>
    <m/>
  </r>
  <r>
    <s v="PBL-IM-02"/>
    <m/>
    <m/>
    <x v="0"/>
    <m/>
    <m/>
    <m/>
    <m/>
    <m/>
    <s v="Suivi de la crise"/>
    <m/>
    <x v="0"/>
    <x v="0"/>
    <m/>
    <x v="0"/>
    <m/>
    <m/>
    <m/>
    <m/>
    <x v="0"/>
    <x v="1"/>
    <m/>
    <m/>
    <m/>
    <m/>
    <m/>
    <m/>
    <m/>
    <m/>
    <m/>
    <m/>
    <m/>
    <x v="9"/>
    <x v="14"/>
    <m/>
    <m/>
    <m/>
    <m/>
    <x v="6"/>
    <s v="Plan d'ugence"/>
    <m/>
    <m/>
    <m/>
    <m/>
    <m/>
    <m/>
    <m/>
    <m/>
    <m/>
    <m/>
    <m/>
    <m/>
    <m/>
    <m/>
    <m/>
    <m/>
    <m/>
    <m/>
    <m/>
    <m/>
    <m/>
    <m/>
    <m/>
    <m/>
    <m/>
    <m/>
    <m/>
    <m/>
    <m/>
    <m/>
    <m/>
    <m/>
    <m/>
    <m/>
    <m/>
    <m/>
    <m/>
    <m/>
    <m/>
    <m/>
    <m/>
    <m/>
  </r>
  <r>
    <s v="PBL-IM-03"/>
    <m/>
    <m/>
    <x v="0"/>
    <m/>
    <m/>
    <m/>
    <m/>
    <m/>
    <s v="Clôture de la crise"/>
    <m/>
    <x v="0"/>
    <x v="0"/>
    <m/>
    <x v="0"/>
    <m/>
    <m/>
    <m/>
    <m/>
    <x v="0"/>
    <x v="1"/>
    <m/>
    <m/>
    <m/>
    <m/>
    <m/>
    <m/>
    <m/>
    <m/>
    <m/>
    <m/>
    <m/>
    <x v="9"/>
    <x v="14"/>
    <m/>
    <m/>
    <m/>
    <m/>
    <x v="6"/>
    <s v="Plan d'ugence"/>
    <m/>
    <m/>
    <m/>
    <m/>
    <m/>
    <m/>
    <m/>
    <m/>
    <m/>
    <m/>
    <m/>
    <m/>
    <m/>
    <m/>
    <m/>
    <m/>
    <m/>
    <m/>
    <m/>
    <m/>
    <m/>
    <m/>
    <m/>
    <m/>
    <m/>
    <m/>
    <m/>
    <m/>
    <m/>
    <m/>
    <m/>
    <m/>
    <m/>
    <m/>
    <m/>
    <m/>
    <m/>
    <m/>
    <m/>
    <m/>
    <m/>
    <m/>
  </r>
  <r>
    <s v="PBL-IM-04"/>
    <m/>
    <m/>
    <x v="0"/>
    <m/>
    <m/>
    <m/>
    <m/>
    <m/>
    <s v="Feuille d’appel des personnels"/>
    <m/>
    <x v="0"/>
    <x v="0"/>
    <m/>
    <x v="0"/>
    <m/>
    <m/>
    <m/>
    <m/>
    <x v="0"/>
    <x v="1"/>
    <m/>
    <m/>
    <m/>
    <m/>
    <m/>
    <m/>
    <m/>
    <m/>
    <m/>
    <m/>
    <m/>
    <x v="9"/>
    <x v="14"/>
    <m/>
    <m/>
    <m/>
    <m/>
    <x v="6"/>
    <s v="Plan d'ugence"/>
    <m/>
    <m/>
    <m/>
    <m/>
    <m/>
    <m/>
    <m/>
    <m/>
    <m/>
    <m/>
    <m/>
    <m/>
    <m/>
    <m/>
    <m/>
    <m/>
    <m/>
    <m/>
    <m/>
    <m/>
    <m/>
    <m/>
    <m/>
    <m/>
    <m/>
    <m/>
    <m/>
    <m/>
    <m/>
    <m/>
    <m/>
    <m/>
    <m/>
    <m/>
    <m/>
    <m/>
    <m/>
    <m/>
    <m/>
    <m/>
    <m/>
    <m/>
  </r>
  <r>
    <s v="PBL-IM-05"/>
    <m/>
    <m/>
    <x v="0"/>
    <m/>
    <m/>
    <m/>
    <m/>
    <m/>
    <s v="Bilan prévisionnel des lits libérables"/>
    <m/>
    <x v="0"/>
    <x v="0"/>
    <m/>
    <x v="0"/>
    <m/>
    <m/>
    <m/>
    <m/>
    <x v="0"/>
    <x v="1"/>
    <m/>
    <m/>
    <m/>
    <m/>
    <m/>
    <m/>
    <m/>
    <m/>
    <m/>
    <m/>
    <m/>
    <x v="9"/>
    <x v="14"/>
    <m/>
    <m/>
    <m/>
    <m/>
    <x v="6"/>
    <s v="Plan d'ugence"/>
    <m/>
    <m/>
    <m/>
    <m/>
    <m/>
    <m/>
    <m/>
    <m/>
    <m/>
    <m/>
    <m/>
    <m/>
    <m/>
    <m/>
    <m/>
    <m/>
    <m/>
    <m/>
    <m/>
    <m/>
    <m/>
    <m/>
    <m/>
    <m/>
    <m/>
    <m/>
    <m/>
    <m/>
    <m/>
    <m/>
    <m/>
    <m/>
    <m/>
    <m/>
    <m/>
    <m/>
    <m/>
    <m/>
    <m/>
    <m/>
    <m/>
    <m/>
  </r>
  <r>
    <s v="PBL-IM-06"/>
    <m/>
    <m/>
    <x v="0"/>
    <m/>
    <m/>
    <m/>
    <m/>
    <m/>
    <s v="Main courante des entrées et sorties"/>
    <m/>
    <x v="0"/>
    <x v="0"/>
    <m/>
    <x v="0"/>
    <m/>
    <m/>
    <m/>
    <m/>
    <x v="0"/>
    <x v="1"/>
    <m/>
    <m/>
    <m/>
    <m/>
    <m/>
    <m/>
    <m/>
    <m/>
    <m/>
    <m/>
    <m/>
    <x v="9"/>
    <x v="14"/>
    <m/>
    <m/>
    <m/>
    <m/>
    <x v="6"/>
    <s v="Plan d'ugence"/>
    <m/>
    <m/>
    <m/>
    <m/>
    <m/>
    <m/>
    <m/>
    <m/>
    <m/>
    <m/>
    <m/>
    <m/>
    <m/>
    <m/>
    <m/>
    <m/>
    <m/>
    <m/>
    <m/>
    <m/>
    <m/>
    <m/>
    <m/>
    <m/>
    <m/>
    <m/>
    <m/>
    <m/>
    <m/>
    <m/>
    <m/>
    <m/>
    <m/>
    <m/>
    <m/>
    <m/>
    <m/>
    <m/>
    <m/>
    <m/>
    <m/>
    <m/>
  </r>
  <r>
    <s v="PBL-IM-07"/>
    <m/>
    <m/>
    <x v="0"/>
    <m/>
    <m/>
    <m/>
    <m/>
    <m/>
    <s v="Liste des patients déprogrammés"/>
    <m/>
    <x v="0"/>
    <x v="0"/>
    <m/>
    <x v="0"/>
    <m/>
    <m/>
    <m/>
    <m/>
    <x v="0"/>
    <x v="1"/>
    <m/>
    <m/>
    <m/>
    <m/>
    <m/>
    <m/>
    <m/>
    <m/>
    <m/>
    <m/>
    <m/>
    <x v="9"/>
    <x v="14"/>
    <m/>
    <m/>
    <m/>
    <m/>
    <x v="6"/>
    <s v="Plan d'ugence"/>
    <m/>
    <m/>
    <m/>
    <m/>
    <m/>
    <m/>
    <m/>
    <m/>
    <m/>
    <m/>
    <m/>
    <m/>
    <m/>
    <m/>
    <m/>
    <m/>
    <m/>
    <m/>
    <m/>
    <m/>
    <m/>
    <m/>
    <m/>
    <m/>
    <m/>
    <m/>
    <m/>
    <m/>
    <m/>
    <m/>
    <m/>
    <m/>
    <m/>
    <m/>
    <m/>
    <m/>
    <m/>
    <m/>
    <m/>
    <m/>
    <m/>
    <m/>
  </r>
  <r>
    <s v="PBL-IM-08"/>
    <m/>
    <m/>
    <x v="0"/>
    <m/>
    <m/>
    <m/>
    <m/>
    <m/>
    <s v="Liste des patients à transférer"/>
    <m/>
    <x v="0"/>
    <x v="0"/>
    <m/>
    <x v="0"/>
    <m/>
    <m/>
    <m/>
    <m/>
    <x v="0"/>
    <x v="1"/>
    <m/>
    <m/>
    <m/>
    <m/>
    <m/>
    <m/>
    <m/>
    <m/>
    <m/>
    <m/>
    <m/>
    <x v="9"/>
    <x v="14"/>
    <m/>
    <m/>
    <m/>
    <m/>
    <x v="6"/>
    <s v="Plan d'ugence"/>
    <m/>
    <m/>
    <m/>
    <m/>
    <m/>
    <m/>
    <m/>
    <m/>
    <m/>
    <m/>
    <m/>
    <m/>
    <m/>
    <m/>
    <m/>
    <m/>
    <m/>
    <m/>
    <m/>
    <m/>
    <m/>
    <m/>
    <m/>
    <m/>
    <m/>
    <m/>
    <m/>
    <m/>
    <m/>
    <m/>
    <m/>
    <m/>
    <m/>
    <m/>
    <m/>
    <m/>
    <m/>
    <m/>
    <m/>
    <m/>
    <m/>
    <m/>
  </r>
  <r>
    <s v="PBL-IM-09"/>
    <m/>
    <m/>
    <x v="0"/>
    <m/>
    <m/>
    <m/>
    <m/>
    <m/>
    <s v="Recensement des familles présentes"/>
    <m/>
    <x v="0"/>
    <x v="0"/>
    <m/>
    <x v="0"/>
    <m/>
    <m/>
    <m/>
    <m/>
    <x v="0"/>
    <x v="1"/>
    <m/>
    <m/>
    <m/>
    <m/>
    <m/>
    <m/>
    <m/>
    <m/>
    <m/>
    <m/>
    <m/>
    <x v="9"/>
    <x v="14"/>
    <m/>
    <m/>
    <m/>
    <m/>
    <x v="6"/>
    <s v="Plan d'ugence"/>
    <m/>
    <m/>
    <m/>
    <m/>
    <m/>
    <m/>
    <m/>
    <m/>
    <m/>
    <m/>
    <m/>
    <m/>
    <m/>
    <m/>
    <m/>
    <m/>
    <m/>
    <m/>
    <m/>
    <m/>
    <m/>
    <m/>
    <m/>
    <m/>
    <m/>
    <m/>
    <m/>
    <m/>
    <m/>
    <m/>
    <m/>
    <m/>
    <m/>
    <m/>
    <m/>
    <m/>
    <m/>
    <m/>
    <m/>
    <m/>
    <m/>
    <m/>
  </r>
  <r>
    <s v="PBL-IM-10"/>
    <m/>
    <m/>
    <x v="0"/>
    <m/>
    <m/>
    <m/>
    <m/>
    <m/>
    <s v="Questionnaire d’évaluation Plan Blanc"/>
    <m/>
    <x v="0"/>
    <x v="0"/>
    <m/>
    <x v="0"/>
    <m/>
    <m/>
    <m/>
    <m/>
    <x v="0"/>
    <x v="1"/>
    <m/>
    <m/>
    <m/>
    <m/>
    <m/>
    <m/>
    <m/>
    <m/>
    <m/>
    <m/>
    <m/>
    <x v="9"/>
    <x v="14"/>
    <m/>
    <m/>
    <m/>
    <m/>
    <x v="6"/>
    <s v="Plan d'ugence"/>
    <m/>
    <m/>
    <m/>
    <m/>
    <m/>
    <m/>
    <m/>
    <m/>
    <m/>
    <m/>
    <m/>
    <m/>
    <m/>
    <m/>
    <m/>
    <m/>
    <m/>
    <m/>
    <m/>
    <m/>
    <m/>
    <m/>
    <m/>
    <m/>
    <m/>
    <m/>
    <m/>
    <m/>
    <m/>
    <m/>
    <m/>
    <m/>
    <m/>
    <m/>
    <m/>
    <m/>
    <m/>
    <m/>
    <m/>
    <m/>
    <m/>
    <m/>
  </r>
  <r>
    <s v="PBL-IM-11"/>
    <m/>
    <m/>
    <x v="0"/>
    <m/>
    <m/>
    <m/>
    <m/>
    <m/>
    <s v="Information aux services sur la Grippe A"/>
    <m/>
    <x v="0"/>
    <x v="0"/>
    <m/>
    <x v="0"/>
    <m/>
    <m/>
    <m/>
    <m/>
    <x v="0"/>
    <x v="1"/>
    <m/>
    <m/>
    <m/>
    <m/>
    <m/>
    <m/>
    <m/>
    <m/>
    <m/>
    <m/>
    <m/>
    <x v="9"/>
    <x v="14"/>
    <m/>
    <m/>
    <m/>
    <m/>
    <x v="6"/>
    <s v="Plan d'ugence"/>
    <m/>
    <m/>
    <m/>
    <m/>
    <m/>
    <m/>
    <m/>
    <m/>
    <m/>
    <m/>
    <m/>
    <m/>
    <m/>
    <m/>
    <m/>
    <m/>
    <m/>
    <m/>
    <m/>
    <m/>
    <m/>
    <m/>
    <m/>
    <m/>
    <m/>
    <m/>
    <m/>
    <m/>
    <m/>
    <m/>
    <m/>
    <m/>
    <m/>
    <m/>
    <m/>
    <m/>
    <m/>
    <m/>
    <m/>
    <m/>
    <m/>
    <m/>
  </r>
  <r>
    <s v="PBL-IM-12"/>
    <m/>
    <m/>
    <x v="0"/>
    <m/>
    <m/>
    <m/>
    <m/>
    <m/>
    <s v="Information patient – Accueil grippe A"/>
    <m/>
    <x v="0"/>
    <x v="0"/>
    <m/>
    <x v="0"/>
    <m/>
    <m/>
    <m/>
    <m/>
    <x v="0"/>
    <x v="1"/>
    <m/>
    <m/>
    <m/>
    <m/>
    <m/>
    <m/>
    <m/>
    <m/>
    <m/>
    <m/>
    <m/>
    <x v="9"/>
    <x v="14"/>
    <m/>
    <m/>
    <m/>
    <m/>
    <x v="6"/>
    <s v="Plan d'ugence"/>
    <m/>
    <m/>
    <m/>
    <m/>
    <m/>
    <m/>
    <m/>
    <m/>
    <m/>
    <m/>
    <m/>
    <m/>
    <m/>
    <m/>
    <m/>
    <m/>
    <m/>
    <m/>
    <m/>
    <m/>
    <m/>
    <m/>
    <m/>
    <m/>
    <m/>
    <m/>
    <m/>
    <m/>
    <m/>
    <m/>
    <m/>
    <m/>
    <m/>
    <m/>
    <m/>
    <m/>
    <m/>
    <m/>
    <m/>
    <m/>
    <m/>
    <m/>
  </r>
  <r>
    <s v="PBL-IM-13"/>
    <m/>
    <m/>
    <x v="0"/>
    <m/>
    <m/>
    <m/>
    <m/>
    <m/>
    <s v="Guide de fonctionnement en cas de grippe A H1N1"/>
    <m/>
    <x v="0"/>
    <x v="0"/>
    <m/>
    <x v="0"/>
    <m/>
    <m/>
    <m/>
    <m/>
    <x v="0"/>
    <x v="1"/>
    <m/>
    <m/>
    <m/>
    <m/>
    <m/>
    <m/>
    <m/>
    <m/>
    <m/>
    <m/>
    <m/>
    <x v="9"/>
    <x v="14"/>
    <m/>
    <m/>
    <m/>
    <m/>
    <x v="6"/>
    <s v="Plan d'ugence"/>
    <m/>
    <m/>
    <m/>
    <m/>
    <m/>
    <m/>
    <m/>
    <m/>
    <m/>
    <m/>
    <m/>
    <m/>
    <m/>
    <m/>
    <m/>
    <m/>
    <m/>
    <m/>
    <m/>
    <m/>
    <m/>
    <m/>
    <m/>
    <m/>
    <m/>
    <m/>
    <m/>
    <m/>
    <m/>
    <m/>
    <m/>
    <m/>
    <m/>
    <m/>
    <m/>
    <m/>
    <m/>
    <m/>
    <m/>
    <m/>
    <m/>
    <m/>
  </r>
  <r>
    <s v="PBL-IM-14"/>
    <m/>
    <m/>
    <x v="0"/>
    <m/>
    <m/>
    <m/>
    <m/>
    <m/>
    <s v="Recueil d’information spécifique à la grippe H1N1 obligatoire avant toute admission en service de soins et avant d’installer le patient dans sa chambre"/>
    <m/>
    <x v="0"/>
    <x v="0"/>
    <m/>
    <x v="0"/>
    <m/>
    <m/>
    <m/>
    <m/>
    <x v="0"/>
    <x v="1"/>
    <m/>
    <m/>
    <m/>
    <m/>
    <m/>
    <m/>
    <m/>
    <m/>
    <m/>
    <m/>
    <m/>
    <x v="9"/>
    <x v="14"/>
    <m/>
    <m/>
    <m/>
    <m/>
    <x v="6"/>
    <s v="Plan d'ugence"/>
    <m/>
    <m/>
    <m/>
    <m/>
    <m/>
    <m/>
    <m/>
    <m/>
    <m/>
    <m/>
    <m/>
    <m/>
    <m/>
    <m/>
    <m/>
    <m/>
    <m/>
    <m/>
    <m/>
    <m/>
    <m/>
    <m/>
    <m/>
    <m/>
    <m/>
    <m/>
    <m/>
    <m/>
    <m/>
    <m/>
    <m/>
    <m/>
    <m/>
    <m/>
    <m/>
    <m/>
    <m/>
    <m/>
    <m/>
    <m/>
    <m/>
    <m/>
  </r>
  <r>
    <s v="PBL-IM-15"/>
    <m/>
    <m/>
    <x v="0"/>
    <m/>
    <m/>
    <m/>
    <m/>
    <m/>
    <s v="Note d’information à l’ensemble des soignants – Recueil d’informations spécifiques à la grippe H1N1"/>
    <m/>
    <x v="0"/>
    <x v="0"/>
    <m/>
    <x v="0"/>
    <m/>
    <m/>
    <m/>
    <m/>
    <x v="0"/>
    <x v="1"/>
    <m/>
    <m/>
    <m/>
    <m/>
    <m/>
    <m/>
    <m/>
    <m/>
    <m/>
    <m/>
    <m/>
    <x v="9"/>
    <x v="14"/>
    <m/>
    <m/>
    <m/>
    <m/>
    <x v="6"/>
    <s v="Plan d'ugence"/>
    <m/>
    <m/>
    <m/>
    <m/>
    <m/>
    <m/>
    <m/>
    <m/>
    <m/>
    <m/>
    <m/>
    <m/>
    <m/>
    <m/>
    <m/>
    <m/>
    <m/>
    <m/>
    <m/>
    <m/>
    <m/>
    <m/>
    <m/>
    <m/>
    <m/>
    <m/>
    <m/>
    <m/>
    <m/>
    <m/>
    <m/>
    <m/>
    <m/>
    <m/>
    <m/>
    <m/>
    <m/>
    <m/>
    <m/>
    <m/>
    <m/>
    <m/>
  </r>
  <r>
    <s v="PBL-IM-16"/>
    <m/>
    <m/>
    <x v="0"/>
    <m/>
    <m/>
    <m/>
    <m/>
    <m/>
    <s v="Questionnaire préalable à la vaccination de la grippe A (H1N1) d’un adulte de 18 ans et plus"/>
    <m/>
    <x v="0"/>
    <x v="0"/>
    <m/>
    <x v="0"/>
    <m/>
    <m/>
    <m/>
    <m/>
    <x v="0"/>
    <x v="1"/>
    <m/>
    <m/>
    <m/>
    <m/>
    <m/>
    <m/>
    <m/>
    <m/>
    <m/>
    <m/>
    <m/>
    <x v="9"/>
    <x v="14"/>
    <m/>
    <m/>
    <m/>
    <m/>
    <x v="6"/>
    <s v="Plan d'ugence"/>
    <m/>
    <m/>
    <m/>
    <m/>
    <m/>
    <m/>
    <m/>
    <m/>
    <m/>
    <m/>
    <m/>
    <m/>
    <m/>
    <m/>
    <m/>
    <m/>
    <m/>
    <m/>
    <m/>
    <m/>
    <m/>
    <m/>
    <m/>
    <m/>
    <m/>
    <m/>
    <m/>
    <m/>
    <m/>
    <m/>
    <m/>
    <m/>
    <m/>
    <m/>
    <m/>
    <m/>
    <m/>
    <m/>
    <m/>
    <m/>
    <m/>
    <m/>
  </r>
  <r>
    <s v="PBL-IM-17"/>
    <m/>
    <m/>
    <x v="0"/>
    <m/>
    <m/>
    <m/>
    <m/>
    <m/>
    <s v="Annexe canicule"/>
    <m/>
    <x v="0"/>
    <x v="0"/>
    <m/>
    <x v="0"/>
    <m/>
    <m/>
    <m/>
    <m/>
    <x v="0"/>
    <x v="1"/>
    <m/>
    <m/>
    <m/>
    <m/>
    <m/>
    <m/>
    <m/>
    <m/>
    <m/>
    <m/>
    <m/>
    <x v="9"/>
    <x v="14"/>
    <m/>
    <m/>
    <m/>
    <m/>
    <x v="6"/>
    <s v="Plan d'ugence"/>
    <m/>
    <m/>
    <m/>
    <m/>
    <m/>
    <m/>
    <m/>
    <m/>
    <m/>
    <m/>
    <m/>
    <m/>
    <m/>
    <m/>
    <m/>
    <m/>
    <m/>
    <m/>
    <m/>
    <m/>
    <m/>
    <m/>
    <m/>
    <m/>
    <m/>
    <m/>
    <m/>
    <m/>
    <m/>
    <m/>
    <m/>
    <m/>
    <m/>
    <m/>
    <m/>
    <m/>
    <m/>
    <m/>
    <m/>
    <m/>
    <m/>
    <m/>
  </r>
  <r>
    <s v="PBL-IM-18"/>
    <m/>
    <m/>
    <x v="0"/>
    <m/>
    <m/>
    <m/>
    <m/>
    <m/>
    <s v="Composition cellule de crise ADO"/>
    <m/>
    <x v="0"/>
    <x v="0"/>
    <m/>
    <x v="0"/>
    <m/>
    <m/>
    <m/>
    <m/>
    <x v="0"/>
    <x v="1"/>
    <m/>
    <m/>
    <m/>
    <m/>
    <m/>
    <m/>
    <m/>
    <m/>
    <m/>
    <m/>
    <m/>
    <x v="9"/>
    <x v="14"/>
    <m/>
    <m/>
    <m/>
    <m/>
    <x v="6"/>
    <s v="Plan d'ugence"/>
    <m/>
    <m/>
    <m/>
    <m/>
    <m/>
    <m/>
    <m/>
    <m/>
    <m/>
    <m/>
    <m/>
    <m/>
    <m/>
    <m/>
    <m/>
    <m/>
    <m/>
    <m/>
    <m/>
    <m/>
    <m/>
    <m/>
    <m/>
    <m/>
    <m/>
    <m/>
    <m/>
    <m/>
    <m/>
    <m/>
    <m/>
    <m/>
    <m/>
    <m/>
    <m/>
    <m/>
    <m/>
    <m/>
    <m/>
    <m/>
    <m/>
    <m/>
  </r>
  <r>
    <s v="GDR-SEC-IM-01 "/>
    <m/>
    <m/>
    <x v="0"/>
    <m/>
    <m/>
    <m/>
    <m/>
    <m/>
    <s v="Fiche de traçabilité Sécurité de nuit"/>
    <m/>
    <x v="0"/>
    <x v="0"/>
    <m/>
    <x v="0"/>
    <m/>
    <m/>
    <m/>
    <m/>
    <x v="0"/>
    <x v="1"/>
    <m/>
    <m/>
    <m/>
    <m/>
    <m/>
    <m/>
    <m/>
    <m/>
    <m/>
    <m/>
    <m/>
    <x v="9"/>
    <x v="14"/>
    <m/>
    <m/>
    <m/>
    <m/>
    <x v="6"/>
    <s v="Plan d'ugence"/>
    <m/>
    <m/>
    <m/>
    <m/>
    <m/>
    <m/>
    <m/>
    <m/>
    <m/>
    <m/>
    <m/>
    <m/>
    <m/>
    <m/>
    <m/>
    <m/>
    <m/>
    <m/>
    <m/>
    <m/>
    <m/>
    <m/>
    <m/>
    <m/>
    <m/>
    <m/>
    <m/>
    <m/>
    <m/>
    <m/>
    <m/>
    <m/>
    <m/>
    <m/>
    <m/>
    <m/>
    <m/>
    <m/>
    <m/>
    <m/>
    <m/>
    <m/>
  </r>
  <r>
    <s v="GDR-SAR-PR-01"/>
    <m/>
    <m/>
    <x v="0"/>
    <s v="GDR-SAR-PR-011"/>
    <m/>
    <m/>
    <m/>
    <m/>
    <s v="Gestion alerte disparition inquiétante"/>
    <m/>
    <x v="0"/>
    <x v="0"/>
    <m/>
    <x v="0"/>
    <m/>
    <m/>
    <m/>
    <m/>
    <x v="0"/>
    <x v="1"/>
    <m/>
    <m/>
    <m/>
    <m/>
    <m/>
    <m/>
    <m/>
    <m/>
    <m/>
    <m/>
    <m/>
    <x v="9"/>
    <x v="14"/>
    <m/>
    <m/>
    <m/>
    <m/>
    <x v="6"/>
    <s v="Plan d'ugence"/>
    <m/>
    <m/>
    <m/>
    <m/>
    <m/>
    <m/>
    <m/>
    <m/>
    <m/>
    <m/>
    <m/>
    <m/>
    <m/>
    <m/>
    <m/>
    <m/>
    <m/>
    <m/>
    <m/>
    <m/>
    <m/>
    <m/>
    <m/>
    <m/>
    <m/>
    <m/>
    <m/>
    <m/>
    <m/>
    <m/>
    <m/>
    <m/>
    <m/>
    <m/>
    <m/>
    <m/>
    <m/>
    <m/>
    <m/>
    <m/>
    <m/>
    <m/>
  </r>
  <r>
    <s v="GDR-SAR-PR-02"/>
    <m/>
    <m/>
    <x v="0"/>
    <s v="GDR-SAR-PR-021"/>
    <m/>
    <m/>
    <m/>
    <m/>
    <s v="Gestion alerte disparition inquiétante provenant des forces de l'ordre"/>
    <m/>
    <x v="0"/>
    <x v="0"/>
    <m/>
    <x v="0"/>
    <m/>
    <m/>
    <m/>
    <m/>
    <x v="0"/>
    <x v="1"/>
    <m/>
    <m/>
    <m/>
    <m/>
    <m/>
    <m/>
    <m/>
    <m/>
    <m/>
    <m/>
    <m/>
    <x v="9"/>
    <x v="14"/>
    <m/>
    <m/>
    <m/>
    <m/>
    <x v="6"/>
    <s v="Plan d'ugence"/>
    <m/>
    <m/>
    <m/>
    <m/>
    <m/>
    <m/>
    <m/>
    <m/>
    <m/>
    <m/>
    <m/>
    <m/>
    <m/>
    <m/>
    <m/>
    <m/>
    <m/>
    <m/>
    <m/>
    <m/>
    <m/>
    <m/>
    <m/>
    <m/>
    <m/>
    <m/>
    <m/>
    <m/>
    <m/>
    <m/>
    <m/>
    <m/>
    <m/>
    <m/>
    <m/>
    <m/>
    <m/>
    <m/>
    <m/>
    <m/>
    <m/>
    <m/>
  </r>
  <r>
    <s v="GDR-SAR-PR-03"/>
    <m/>
    <m/>
    <x v="11"/>
    <s v="GDR-SAR-PR-03"/>
    <s v="DT RH PER 482"/>
    <e v="#N/A"/>
    <m/>
    <m/>
    <s v="GCS  Plan local de gestion d'une épidémie"/>
    <m/>
    <x v="1"/>
    <x v="1"/>
    <m/>
    <x v="0"/>
    <m/>
    <m/>
    <m/>
    <m/>
    <x v="3"/>
    <x v="1"/>
    <m/>
    <m/>
    <m/>
    <m/>
    <m/>
    <m/>
    <m/>
    <m/>
    <m/>
    <m/>
    <m/>
    <x v="14"/>
    <x v="11"/>
    <m/>
    <s v=""/>
    <s v=""/>
    <m/>
    <x v="6"/>
    <s v="Plan d'urgence"/>
    <m/>
    <m/>
    <m/>
    <m/>
    <m/>
    <m/>
    <m/>
    <m/>
    <m/>
    <m/>
    <m/>
    <m/>
    <m/>
    <m/>
    <m/>
    <m/>
    <m/>
    <m/>
    <m/>
    <m/>
    <m/>
    <m/>
    <m/>
    <m/>
    <m/>
    <m/>
    <m/>
    <m/>
    <m/>
    <m/>
    <m/>
    <m/>
    <m/>
    <m/>
    <m/>
    <m/>
    <m/>
    <m/>
    <m/>
    <m/>
    <m/>
    <m/>
  </r>
  <r>
    <s v="GDR-SAR-MO-01"/>
    <m/>
    <m/>
    <x v="0"/>
    <s v="GDR-SAR-MO-011"/>
    <s v="DT RH PER 491"/>
    <e v="#N/A"/>
    <m/>
    <m/>
    <s v="GCS Déclaration d'une violence sur le site de l_oNVS"/>
    <m/>
    <x v="1"/>
    <x v="1"/>
    <m/>
    <x v="0"/>
    <m/>
    <m/>
    <m/>
    <m/>
    <x v="3"/>
    <x v="1"/>
    <m/>
    <s v="F.Chesnet"/>
    <d v="2013-02-18T00:00:00"/>
    <m/>
    <m/>
    <s v="JFT"/>
    <d v="2013-03-04T00:00:00"/>
    <m/>
    <s v="C.Deau"/>
    <d v="2013-03-04T00:00:00"/>
    <d v="2013-08-05T00:00:00"/>
    <x v="3"/>
    <x v="9"/>
    <m/>
    <s v=""/>
    <s v=""/>
    <m/>
    <x v="6"/>
    <s v="Déclaration évènements indésirable"/>
    <m/>
    <m/>
    <m/>
    <m/>
    <m/>
    <m/>
    <m/>
    <m/>
    <m/>
    <m/>
    <m/>
    <m/>
    <m/>
    <m/>
    <m/>
    <m/>
    <m/>
    <m/>
    <m/>
    <m/>
    <m/>
    <m/>
    <m/>
    <m/>
    <m/>
    <m/>
    <m/>
    <m/>
    <m/>
    <m/>
    <m/>
    <m/>
    <m/>
    <m/>
    <m/>
    <m/>
    <m/>
    <m/>
    <m/>
    <m/>
    <m/>
    <m/>
  </r>
  <r>
    <s v="GDR-SAR-MO-02"/>
    <m/>
    <m/>
    <x v="0"/>
    <s v="GDR-SAR-MO-021"/>
    <s v="DT RH PER 501"/>
    <e v="#N/A"/>
    <m/>
    <m/>
    <s v="GCS  Modalités de gestion d'une épidémie d'origine interne"/>
    <m/>
    <x v="1"/>
    <x v="1"/>
    <m/>
    <x v="0"/>
    <m/>
    <m/>
    <m/>
    <m/>
    <x v="3"/>
    <x v="1"/>
    <m/>
    <s v="V.DUPERRIER "/>
    <d v="2012-05-23T00:00:00"/>
    <m/>
    <m/>
    <s v="EOH A.D.S.O_x000a_Anne Marie TOSATO _x000a_Huguette ZEHNACKER _x000a_Claire VOLCK _x000a_Patricia ROQUESALANE_x000a_"/>
    <d v="2012-10-25T00:00:00"/>
    <m/>
    <s v="C.Deau"/>
    <d v="2012-11-05T00:00:00"/>
    <d v="2013-09-23T00:00:00"/>
    <x v="12"/>
    <x v="9"/>
    <m/>
    <s v=""/>
    <s v=""/>
    <m/>
    <x v="6"/>
    <s v="Plan d'urgence"/>
    <m/>
    <m/>
    <m/>
    <m/>
    <m/>
    <m/>
    <m/>
    <m/>
    <m/>
    <m/>
    <m/>
    <m/>
    <m/>
    <m/>
    <m/>
    <m/>
    <m/>
    <m/>
    <m/>
    <m/>
    <m/>
    <m/>
    <m/>
    <m/>
    <m/>
    <m/>
    <m/>
    <m/>
    <m/>
    <m/>
    <m/>
    <m/>
    <m/>
    <m/>
    <m/>
    <m/>
    <m/>
    <m/>
    <m/>
    <m/>
    <m/>
    <m/>
  </r>
  <r>
    <s v="GDR-SAR-MO-03"/>
    <m/>
    <m/>
    <x v="0"/>
    <s v="GDR-SAR-MO-031"/>
    <s v="DT RH PER 511"/>
    <e v="#N/A"/>
    <m/>
    <m/>
    <s v="GCS  Modalités de gestion d'une épidémie d'origine externe"/>
    <m/>
    <x v="1"/>
    <x v="1"/>
    <m/>
    <x v="0"/>
    <m/>
    <m/>
    <m/>
    <m/>
    <x v="3"/>
    <x v="1"/>
    <m/>
    <s v="V.DUPERRIER "/>
    <d v="2012-05-23T00:00:00"/>
    <m/>
    <m/>
    <s v="EOH A.D.S.O_x000a_Anne Marie TOSATO _x000a_Huguette ZEHNACKER _x000a_Claire VOLCK _x000a_Patricia ROQUESALANE_x000a_"/>
    <d v="2012-10-25T00:00:00"/>
    <m/>
    <s v="C.Deau"/>
    <d v="2012-11-05T00:00:00"/>
    <d v="2013-09-23T00:00:00"/>
    <x v="12"/>
    <x v="9"/>
    <m/>
    <s v=""/>
    <s v=""/>
    <m/>
    <x v="6"/>
    <s v="Plan d'urgence"/>
    <m/>
    <m/>
    <m/>
    <m/>
    <m/>
    <m/>
    <m/>
    <m/>
    <m/>
    <m/>
    <m/>
    <m/>
    <m/>
    <m/>
    <m/>
    <m/>
    <m/>
    <m/>
    <m/>
    <m/>
    <m/>
    <m/>
    <m/>
    <m/>
    <m/>
    <m/>
    <m/>
    <m/>
    <m/>
    <m/>
    <m/>
    <m/>
    <m/>
    <m/>
    <m/>
    <m/>
    <m/>
    <m/>
    <m/>
    <m/>
    <m/>
    <m/>
  </r>
  <r>
    <s v="GDR-SAR-IM-02"/>
    <m/>
    <m/>
    <x v="0"/>
    <s v="GDR-SAR-IM-021"/>
    <m/>
    <m/>
    <m/>
    <m/>
    <s v=" Infos vigilances"/>
    <m/>
    <x v="0"/>
    <x v="0"/>
    <m/>
    <x v="0"/>
    <m/>
    <m/>
    <m/>
    <m/>
    <x v="0"/>
    <x v="1"/>
    <m/>
    <m/>
    <m/>
    <m/>
    <m/>
    <m/>
    <m/>
    <m/>
    <m/>
    <m/>
    <m/>
    <x v="9"/>
    <x v="14"/>
    <m/>
    <m/>
    <m/>
    <m/>
    <x v="2"/>
    <s v="A voir"/>
    <m/>
    <m/>
    <m/>
    <m/>
    <m/>
    <m/>
    <m/>
    <m/>
    <m/>
    <m/>
    <m/>
    <m/>
    <m/>
    <m/>
    <m/>
    <m/>
    <m/>
    <m/>
    <m/>
    <m/>
    <m/>
    <m/>
    <m/>
    <m/>
    <m/>
    <m/>
    <m/>
    <m/>
    <m/>
    <m/>
    <m/>
    <m/>
    <m/>
    <m/>
    <m/>
    <m/>
    <m/>
    <m/>
    <m/>
    <m/>
    <m/>
    <m/>
  </r>
  <r>
    <s v="GDR-SAR-IM-03"/>
    <m/>
    <m/>
    <x v="0"/>
    <s v="GDR-SAR-IM-031"/>
    <m/>
    <m/>
    <m/>
    <m/>
    <s v="Contacts police-gendarmerie pour disparitions inquiétantes"/>
    <m/>
    <x v="0"/>
    <x v="0"/>
    <m/>
    <x v="0"/>
    <m/>
    <m/>
    <m/>
    <m/>
    <x v="0"/>
    <x v="1"/>
    <m/>
    <m/>
    <m/>
    <m/>
    <m/>
    <m/>
    <m/>
    <m/>
    <m/>
    <m/>
    <m/>
    <x v="9"/>
    <x v="14"/>
    <m/>
    <m/>
    <m/>
    <m/>
    <x v="2"/>
    <s v="A voir"/>
    <m/>
    <m/>
    <m/>
    <m/>
    <m/>
    <m/>
    <m/>
    <m/>
    <m/>
    <m/>
    <m/>
    <m/>
    <m/>
    <m/>
    <m/>
    <m/>
    <m/>
    <m/>
    <m/>
    <m/>
    <m/>
    <m/>
    <m/>
    <m/>
    <m/>
    <m/>
    <m/>
    <m/>
    <m/>
    <m/>
    <m/>
    <m/>
    <m/>
    <m/>
    <m/>
    <m/>
    <m/>
    <m/>
    <m/>
    <m/>
    <m/>
    <m/>
  </r>
  <r>
    <s v="LOG-ACH-PR-01"/>
    <m/>
    <m/>
    <x v="0"/>
    <s v="LOG-ACH-PR-011"/>
    <s v="DT RH PER 512"/>
    <e v="#N/A"/>
    <m/>
    <m/>
    <s v="Recueil des besoins d’investissement"/>
    <m/>
    <x v="0"/>
    <x v="0"/>
    <m/>
    <x v="0"/>
    <m/>
    <m/>
    <m/>
    <m/>
    <x v="0"/>
    <x v="0"/>
    <m/>
    <m/>
    <m/>
    <m/>
    <m/>
    <m/>
    <m/>
    <m/>
    <m/>
    <m/>
    <m/>
    <x v="9"/>
    <x v="14"/>
    <m/>
    <m/>
    <m/>
    <m/>
    <x v="15"/>
    <s v="Achats - Investissement"/>
    <m/>
    <m/>
    <m/>
    <m/>
    <m/>
    <m/>
    <m/>
    <m/>
    <m/>
    <m/>
    <m/>
    <m/>
    <m/>
    <m/>
    <m/>
    <m/>
    <m/>
    <m/>
    <m/>
    <m/>
    <m/>
    <m/>
    <m/>
    <m/>
    <m/>
    <m/>
    <m/>
    <m/>
    <m/>
    <m/>
    <m/>
    <m/>
    <m/>
    <m/>
    <m/>
    <m/>
    <m/>
    <m/>
    <m/>
    <m/>
    <m/>
    <m/>
  </r>
  <r>
    <s v="LOG-ACH-PR-01"/>
    <m/>
    <m/>
    <x v="1"/>
    <s v="LOG-ACH-PR-012"/>
    <s v="DT RH PER 512"/>
    <e v="#N/A"/>
    <m/>
    <m/>
    <s v="Recueil des besoins d’investissement"/>
    <m/>
    <x v="1"/>
    <x v="1"/>
    <m/>
    <x v="0"/>
    <m/>
    <m/>
    <m/>
    <m/>
    <x v="4"/>
    <x v="1"/>
    <m/>
    <m/>
    <m/>
    <m/>
    <m/>
    <m/>
    <m/>
    <m/>
    <m/>
    <m/>
    <d v="2005-02-03T00:00:00"/>
    <x v="11"/>
    <x v="17"/>
    <m/>
    <s v=""/>
    <s v=""/>
    <m/>
    <x v="15"/>
    <s v="Achats - Investissement"/>
    <m/>
    <m/>
    <m/>
    <m/>
    <m/>
    <m/>
    <m/>
    <m/>
    <m/>
    <m/>
    <m/>
    <m/>
    <m/>
    <m/>
    <m/>
    <m/>
    <m/>
    <m/>
    <m/>
    <m/>
    <m/>
    <m/>
    <m/>
    <m/>
    <m/>
    <m/>
    <m/>
    <m/>
    <m/>
    <m/>
    <m/>
    <m/>
    <m/>
    <m/>
    <m/>
    <m/>
    <m/>
    <m/>
    <m/>
    <m/>
    <m/>
    <m/>
  </r>
  <r>
    <s v="LOG-ACH-PR-01"/>
    <m/>
    <m/>
    <x v="2"/>
    <s v="LOG-ACH-PR-013"/>
    <s v="DT RH PER 512"/>
    <e v="#N/A"/>
    <m/>
    <m/>
    <s v="Recueil des besoins d’investissement"/>
    <m/>
    <x v="0"/>
    <x v="0"/>
    <m/>
    <x v="0"/>
    <m/>
    <m/>
    <m/>
    <m/>
    <x v="1"/>
    <x v="5"/>
    <m/>
    <m/>
    <m/>
    <m/>
    <m/>
    <m/>
    <m/>
    <m/>
    <m/>
    <m/>
    <m/>
    <x v="9"/>
    <x v="14"/>
    <m/>
    <m/>
    <m/>
    <m/>
    <x v="15"/>
    <s v="Achats - Investissement"/>
    <m/>
    <m/>
    <m/>
    <m/>
    <m/>
    <m/>
    <m/>
    <m/>
    <m/>
    <m/>
    <m/>
    <m/>
    <m/>
    <m/>
    <m/>
    <m/>
    <m/>
    <m/>
    <m/>
    <m/>
    <m/>
    <m/>
    <m/>
    <m/>
    <m/>
    <m/>
    <m/>
    <m/>
    <m/>
    <m/>
    <m/>
    <m/>
    <m/>
    <m/>
    <m/>
    <m/>
    <m/>
    <m/>
    <m/>
    <m/>
    <m/>
    <m/>
  </r>
  <r>
    <s v="LOG-ACH-PR-02"/>
    <m/>
    <m/>
    <x v="0"/>
    <s v="LOG-ACH-PR-021"/>
    <s v="DT RH PER 521"/>
    <e v="#N/A"/>
    <m/>
    <m/>
    <s v="Achats"/>
    <m/>
    <x v="1"/>
    <x v="1"/>
    <m/>
    <x v="0"/>
    <m/>
    <m/>
    <m/>
    <m/>
    <x v="3"/>
    <x v="1"/>
    <m/>
    <m/>
    <m/>
    <m/>
    <m/>
    <m/>
    <m/>
    <m/>
    <m/>
    <m/>
    <d v="2002-04-16T00:00:00"/>
    <x v="7"/>
    <x v="0"/>
    <m/>
    <s v=""/>
    <s v=""/>
    <m/>
    <x v="15"/>
    <s v="Achats - Investissement"/>
    <m/>
    <m/>
    <m/>
    <m/>
    <m/>
    <m/>
    <m/>
    <m/>
    <m/>
    <m/>
    <m/>
    <m/>
    <m/>
    <m/>
    <m/>
    <m/>
    <m/>
    <m/>
    <m/>
    <m/>
    <m/>
    <m/>
    <m/>
    <m/>
    <m/>
    <m/>
    <m/>
    <m/>
    <m/>
    <m/>
    <m/>
    <m/>
    <m/>
    <m/>
    <m/>
    <m/>
    <m/>
    <m/>
    <m/>
    <m/>
    <m/>
    <m/>
  </r>
  <r>
    <s v="LOG-ACH-PR-02"/>
    <m/>
    <m/>
    <x v="1"/>
    <s v="LOG-ACH-PR-022"/>
    <s v="DT RH PER 521"/>
    <e v="#N/A"/>
    <m/>
    <m/>
    <s v="Achats"/>
    <m/>
    <x v="0"/>
    <x v="0"/>
    <m/>
    <x v="0"/>
    <m/>
    <m/>
    <m/>
    <m/>
    <x v="1"/>
    <x v="5"/>
    <m/>
    <m/>
    <m/>
    <m/>
    <m/>
    <m/>
    <m/>
    <m/>
    <m/>
    <m/>
    <m/>
    <x v="9"/>
    <x v="14"/>
    <m/>
    <m/>
    <m/>
    <m/>
    <x v="15"/>
    <s v="Achats - Investissement"/>
    <m/>
    <m/>
    <m/>
    <m/>
    <m/>
    <m/>
    <m/>
    <m/>
    <m/>
    <m/>
    <m/>
    <m/>
    <m/>
    <m/>
    <m/>
    <m/>
    <m/>
    <m/>
    <m/>
    <m/>
    <m/>
    <m/>
    <m/>
    <m/>
    <m/>
    <m/>
    <m/>
    <m/>
    <m/>
    <m/>
    <m/>
    <m/>
    <m/>
    <m/>
    <m/>
    <m/>
    <m/>
    <m/>
    <m/>
    <m/>
    <m/>
    <m/>
  </r>
  <r>
    <s v="ACH-PR-03"/>
    <m/>
    <m/>
    <x v="0"/>
    <s v="ACH-PR-031"/>
    <s v="DT RH PER 531"/>
    <e v="#N/A"/>
    <m/>
    <m/>
    <s v="Approvisionnement"/>
    <m/>
    <x v="1"/>
    <x v="1"/>
    <m/>
    <x v="0"/>
    <m/>
    <m/>
    <m/>
    <m/>
    <x v="3"/>
    <x v="1"/>
    <m/>
    <m/>
    <m/>
    <m/>
    <m/>
    <m/>
    <m/>
    <m/>
    <m/>
    <m/>
    <d v="2002-04-16T00:00:00"/>
    <x v="7"/>
    <x v="0"/>
    <d v="2013-03-12T00:00:00"/>
    <s v="mars"/>
    <n v="2013"/>
    <m/>
    <x v="16"/>
    <s v="Approvisionnement"/>
    <m/>
    <m/>
    <m/>
    <m/>
    <m/>
    <m/>
    <m/>
    <m/>
    <m/>
    <m/>
    <m/>
    <m/>
    <m/>
    <m/>
    <m/>
    <m/>
    <m/>
    <m/>
    <m/>
    <m/>
    <m/>
    <m/>
    <m/>
    <m/>
    <m/>
    <m/>
    <m/>
    <m/>
    <m/>
    <m/>
    <m/>
    <m/>
    <m/>
    <m/>
    <m/>
    <m/>
    <m/>
    <m/>
    <m/>
    <m/>
    <m/>
    <m/>
  </r>
  <r>
    <s v="ACH-PR-04"/>
    <m/>
    <m/>
    <x v="0"/>
    <s v="Fiche de poste ASH bloc A"/>
    <n v="41345"/>
    <s v="mars"/>
    <n v="2013"/>
    <m/>
    <s v="Achat – Approvisionnement en urgence  - jours ouvrables"/>
    <m/>
    <x v="1"/>
    <x v="1"/>
    <m/>
    <x v="0"/>
    <m/>
    <m/>
    <m/>
    <m/>
    <x v="3"/>
    <x v="1"/>
    <m/>
    <m/>
    <m/>
    <m/>
    <m/>
    <m/>
    <m/>
    <m/>
    <m/>
    <m/>
    <d v="2002-04-02T00:00:00"/>
    <x v="7"/>
    <x v="0"/>
    <m/>
    <m/>
    <m/>
    <m/>
    <x v="16"/>
    <s v="Approvisionnement"/>
    <m/>
    <m/>
    <m/>
    <m/>
    <m/>
    <m/>
    <m/>
    <m/>
    <m/>
    <m/>
    <m/>
    <m/>
    <m/>
    <m/>
    <m/>
    <m/>
    <m/>
    <m/>
    <m/>
    <m/>
    <m/>
    <m/>
    <m/>
    <m/>
    <m/>
    <m/>
    <m/>
    <m/>
    <m/>
    <m/>
    <m/>
    <m/>
    <m/>
    <m/>
    <m/>
    <m/>
    <m/>
    <m/>
    <m/>
    <m/>
    <m/>
    <m/>
  </r>
  <r>
    <s v="ACH-PR-05"/>
    <m/>
    <m/>
    <x v="0"/>
    <s v="ACH-PR-051"/>
    <s v="DT RH PER 541"/>
    <e v="#N/A"/>
    <m/>
    <m/>
    <s v="Redistribution des consommables (hors médicaments)"/>
    <m/>
    <x v="1"/>
    <x v="1"/>
    <m/>
    <x v="0"/>
    <m/>
    <m/>
    <m/>
    <m/>
    <x v="3"/>
    <x v="1"/>
    <m/>
    <m/>
    <m/>
    <m/>
    <m/>
    <m/>
    <m/>
    <m/>
    <m/>
    <m/>
    <d v="2002-04-02T00:00:00"/>
    <x v="7"/>
    <x v="0"/>
    <m/>
    <s v=""/>
    <s v=""/>
    <m/>
    <x v="16"/>
    <s v="Approvisionnement"/>
    <m/>
    <m/>
    <m/>
    <m/>
    <m/>
    <m/>
    <m/>
    <m/>
    <m/>
    <m/>
    <m/>
    <m/>
    <m/>
    <m/>
    <m/>
    <m/>
    <m/>
    <m/>
    <m/>
    <m/>
    <m/>
    <m/>
    <m/>
    <m/>
    <m/>
    <m/>
    <m/>
    <m/>
    <m/>
    <m/>
    <m/>
    <m/>
    <m/>
    <m/>
    <m/>
    <m/>
    <m/>
    <m/>
    <m/>
    <m/>
    <m/>
    <m/>
  </r>
  <r>
    <s v="ACH-PR-06"/>
    <m/>
    <m/>
    <x v="0"/>
    <s v="ACH-PR-061"/>
    <m/>
    <m/>
    <m/>
    <m/>
    <s v="Procédure achat et approvisionnement"/>
    <d v="2013-11-29T00:00:00"/>
    <x v="11"/>
    <x v="4"/>
    <s v="O.CASTAING"/>
    <x v="8"/>
    <d v="2013-11-29T00:00:00"/>
    <s v="D.Charpentier"/>
    <m/>
    <m/>
    <x v="0"/>
    <x v="1"/>
    <m/>
    <s v="O.CASTAING"/>
    <d v="2012-02-01T00:00:00"/>
    <m/>
    <m/>
    <s v="G.LOHR"/>
    <d v="2013-06-20T00:00:00"/>
    <m/>
    <s v="C.Deau"/>
    <d v="2013-06-20T00:00:00"/>
    <d v="2014-01-29T00:00:00"/>
    <x v="8"/>
    <x v="15"/>
    <m/>
    <m/>
    <m/>
    <m/>
    <x v="12"/>
    <s v="Politique"/>
    <m/>
    <s v="X"/>
    <s v="X"/>
    <s v="X"/>
    <m/>
    <m/>
    <m/>
    <m/>
    <m/>
    <m/>
    <m/>
    <m/>
    <m/>
    <m/>
    <m/>
    <m/>
    <m/>
    <m/>
    <m/>
    <m/>
    <m/>
    <m/>
    <m/>
    <m/>
    <m/>
    <m/>
    <m/>
    <m/>
    <m/>
    <m/>
    <s v="X"/>
    <s v="X"/>
    <s v="X"/>
    <s v="X"/>
    <s v="X"/>
    <s v="X"/>
    <m/>
    <m/>
    <m/>
    <m/>
    <s v="X"/>
    <s v="Membres EDIR_x000a_Cadres de services"/>
  </r>
  <r>
    <s v="ACH-MO-01"/>
    <m/>
    <m/>
    <x v="0"/>
    <s v="ACH-MO-011"/>
    <s v="DT RH PER 551"/>
    <e v="#N/A"/>
    <m/>
    <m/>
    <s v="Remplissage et analyse de la grille d’évaluation des fournisseurs"/>
    <m/>
    <x v="1"/>
    <x v="1"/>
    <m/>
    <x v="0"/>
    <m/>
    <m/>
    <m/>
    <m/>
    <x v="3"/>
    <x v="1"/>
    <m/>
    <m/>
    <m/>
    <m/>
    <m/>
    <m/>
    <m/>
    <m/>
    <m/>
    <m/>
    <d v="2001-03-13T00:00:00"/>
    <x v="1"/>
    <x v="4"/>
    <m/>
    <s v=""/>
    <s v=""/>
    <m/>
    <x v="15"/>
    <s v="A voir"/>
    <m/>
    <m/>
    <m/>
    <m/>
    <m/>
    <m/>
    <m/>
    <m/>
    <m/>
    <m/>
    <m/>
    <m/>
    <m/>
    <m/>
    <m/>
    <m/>
    <m/>
    <m/>
    <m/>
    <m/>
    <m/>
    <m/>
    <m/>
    <m/>
    <m/>
    <m/>
    <m/>
    <m/>
    <m/>
    <m/>
    <m/>
    <m/>
    <m/>
    <m/>
    <m/>
    <m/>
    <m/>
    <m/>
    <m/>
    <m/>
    <m/>
    <m/>
  </r>
  <r>
    <s v="ACH-MO-02"/>
    <m/>
    <m/>
    <x v="0"/>
    <s v="ACH-MO-021"/>
    <s v="DT RH PER 552"/>
    <e v="#N/A"/>
    <m/>
    <m/>
    <s v="Commande de matériel paramédical"/>
    <m/>
    <x v="0"/>
    <x v="0"/>
    <m/>
    <x v="0"/>
    <m/>
    <m/>
    <m/>
    <m/>
    <x v="0"/>
    <x v="0"/>
    <m/>
    <m/>
    <m/>
    <m/>
    <m/>
    <m/>
    <m/>
    <m/>
    <m/>
    <m/>
    <m/>
    <x v="9"/>
    <x v="14"/>
    <m/>
    <m/>
    <m/>
    <m/>
    <x v="16"/>
    <s v="Approvisionnement"/>
    <m/>
    <m/>
    <m/>
    <m/>
    <m/>
    <m/>
    <m/>
    <m/>
    <m/>
    <m/>
    <m/>
    <m/>
    <m/>
    <m/>
    <m/>
    <m/>
    <m/>
    <m/>
    <m/>
    <m/>
    <m/>
    <m/>
    <m/>
    <m/>
    <m/>
    <m/>
    <m/>
    <m/>
    <m/>
    <m/>
    <m/>
    <m/>
    <m/>
    <m/>
    <m/>
    <m/>
    <m/>
    <m/>
    <m/>
    <m/>
    <m/>
    <m/>
  </r>
  <r>
    <s v="ACH-MO-02"/>
    <m/>
    <m/>
    <x v="1"/>
    <s v="ACH-MO-022"/>
    <s v="DT RH PER 552"/>
    <e v="#N/A"/>
    <m/>
    <m/>
    <s v="Commande de matériel paramédical"/>
    <m/>
    <x v="1"/>
    <x v="1"/>
    <m/>
    <x v="0"/>
    <m/>
    <m/>
    <m/>
    <m/>
    <x v="4"/>
    <x v="1"/>
    <m/>
    <m/>
    <m/>
    <m/>
    <m/>
    <m/>
    <m/>
    <m/>
    <m/>
    <m/>
    <d v="2001-10-07T00:00:00"/>
    <x v="0"/>
    <x v="4"/>
    <m/>
    <s v=""/>
    <s v=""/>
    <m/>
    <x v="16"/>
    <s v="Approvisionnement"/>
    <m/>
    <m/>
    <m/>
    <m/>
    <m/>
    <m/>
    <m/>
    <m/>
    <m/>
    <m/>
    <m/>
    <m/>
    <m/>
    <m/>
    <m/>
    <m/>
    <m/>
    <m/>
    <m/>
    <m/>
    <m/>
    <m/>
    <m/>
    <m/>
    <m/>
    <m/>
    <m/>
    <m/>
    <m/>
    <m/>
    <m/>
    <m/>
    <m/>
    <m/>
    <m/>
    <m/>
    <m/>
    <m/>
    <m/>
    <m/>
    <m/>
    <m/>
  </r>
  <r>
    <s v="ACH-IM-01"/>
    <m/>
    <m/>
    <x v="0"/>
    <s v="ACH-IM-011"/>
    <s v="DT RH PER 561"/>
    <e v="#N/A"/>
    <m/>
    <m/>
    <s v="Fiche de recueil des besoins en travaux dans les services"/>
    <m/>
    <x v="1"/>
    <x v="1"/>
    <m/>
    <x v="0"/>
    <m/>
    <m/>
    <m/>
    <m/>
    <x v="3"/>
    <x v="1"/>
    <m/>
    <m/>
    <m/>
    <m/>
    <m/>
    <m/>
    <m/>
    <m/>
    <m/>
    <m/>
    <d v="2005-06-24T00:00:00"/>
    <x v="4"/>
    <x v="17"/>
    <m/>
    <s v=""/>
    <s v=""/>
    <m/>
    <x v="2"/>
    <s v="A voir"/>
    <m/>
    <m/>
    <m/>
    <m/>
    <m/>
    <m/>
    <m/>
    <m/>
    <m/>
    <m/>
    <m/>
    <m/>
    <m/>
    <m/>
    <m/>
    <m/>
    <m/>
    <m/>
    <m/>
    <m/>
    <m/>
    <m/>
    <m/>
    <m/>
    <m/>
    <m/>
    <m/>
    <m/>
    <m/>
    <m/>
    <m/>
    <m/>
    <m/>
    <m/>
    <m/>
    <m/>
    <m/>
    <m/>
    <m/>
    <m/>
    <m/>
    <m/>
  </r>
  <r>
    <s v="ACH-IM-02"/>
    <m/>
    <m/>
    <x v="0"/>
    <s v="ACH-IM-021"/>
    <s v="DT RH PER 571"/>
    <e v="#N/A"/>
    <m/>
    <m/>
    <s v="Fiche de recueil des besoins en biens d’équipements"/>
    <m/>
    <x v="1"/>
    <x v="1"/>
    <m/>
    <x v="0"/>
    <m/>
    <m/>
    <m/>
    <m/>
    <x v="3"/>
    <x v="0"/>
    <m/>
    <m/>
    <m/>
    <m/>
    <m/>
    <m/>
    <m/>
    <m/>
    <m/>
    <m/>
    <d v="2005-06-24T00:00:00"/>
    <x v="4"/>
    <x v="17"/>
    <m/>
    <s v=""/>
    <s v=""/>
    <m/>
    <x v="15"/>
    <s v="Achats - Investissement"/>
    <m/>
    <m/>
    <m/>
    <m/>
    <m/>
    <m/>
    <m/>
    <m/>
    <m/>
    <m/>
    <m/>
    <m/>
    <m/>
    <m/>
    <m/>
    <m/>
    <m/>
    <m/>
    <m/>
    <m/>
    <m/>
    <m/>
    <m/>
    <m/>
    <m/>
    <m/>
    <m/>
    <m/>
    <m/>
    <m/>
    <m/>
    <m/>
    <m/>
    <m/>
    <m/>
    <m/>
    <m/>
    <m/>
    <m/>
    <m/>
    <m/>
    <m/>
  </r>
  <r>
    <s v="ACH-IM-02"/>
    <m/>
    <m/>
    <x v="1"/>
    <s v="ACH-IM-022"/>
    <s v="DT RH PER 571"/>
    <e v="#N/A"/>
    <m/>
    <m/>
    <s v="Fiche de recueil des besoins en biens d’équipements"/>
    <m/>
    <x v="0"/>
    <x v="0"/>
    <m/>
    <x v="0"/>
    <m/>
    <m/>
    <m/>
    <m/>
    <x v="1"/>
    <x v="1"/>
    <m/>
    <m/>
    <m/>
    <m/>
    <m/>
    <m/>
    <m/>
    <m/>
    <m/>
    <m/>
    <m/>
    <x v="9"/>
    <x v="14"/>
    <m/>
    <m/>
    <m/>
    <m/>
    <x v="15"/>
    <s v="Achats - Investissement"/>
    <m/>
    <m/>
    <m/>
    <m/>
    <m/>
    <m/>
    <m/>
    <m/>
    <m/>
    <m/>
    <m/>
    <m/>
    <m/>
    <m/>
    <m/>
    <m/>
    <m/>
    <m/>
    <m/>
    <m/>
    <m/>
    <m/>
    <m/>
    <m/>
    <m/>
    <m/>
    <m/>
    <m/>
    <m/>
    <m/>
    <m/>
    <m/>
    <m/>
    <m/>
    <m/>
    <m/>
    <m/>
    <m/>
    <m/>
    <m/>
    <m/>
    <m/>
  </r>
  <r>
    <s v="ACH-IM-03"/>
    <m/>
    <m/>
    <x v="0"/>
    <s v="ACH-IM-031"/>
    <s v="DT RH PER 581"/>
    <e v="#N/A"/>
    <m/>
    <m/>
    <s v="Responsabilité achats"/>
    <m/>
    <x v="1"/>
    <x v="1"/>
    <m/>
    <x v="0"/>
    <m/>
    <m/>
    <m/>
    <m/>
    <x v="6"/>
    <x v="2"/>
    <m/>
    <m/>
    <m/>
    <m/>
    <m/>
    <m/>
    <m/>
    <m/>
    <m/>
    <m/>
    <m/>
    <x v="14"/>
    <x v="11"/>
    <m/>
    <s v=""/>
    <s v=""/>
    <m/>
    <x v="0"/>
    <m/>
    <m/>
    <m/>
    <m/>
    <m/>
    <m/>
    <m/>
    <m/>
    <m/>
    <m/>
    <m/>
    <m/>
    <m/>
    <m/>
    <m/>
    <m/>
    <m/>
    <m/>
    <m/>
    <m/>
    <m/>
    <m/>
    <m/>
    <m/>
    <m/>
    <m/>
    <m/>
    <m/>
    <m/>
    <m/>
    <m/>
    <m/>
    <m/>
    <m/>
    <m/>
    <m/>
    <m/>
    <m/>
    <m/>
    <m/>
    <m/>
    <m/>
    <m/>
  </r>
  <r>
    <s v="ACH-IM-04"/>
    <m/>
    <m/>
    <x v="0"/>
    <s v="ACH-IM-041"/>
    <s v="DT RH PER 582"/>
    <e v="#N/A"/>
    <m/>
    <m/>
    <s v="Litige de réception"/>
    <m/>
    <x v="1"/>
    <x v="1"/>
    <m/>
    <x v="0"/>
    <m/>
    <m/>
    <m/>
    <m/>
    <x v="3"/>
    <x v="1"/>
    <m/>
    <m/>
    <m/>
    <m/>
    <m/>
    <m/>
    <m/>
    <m/>
    <m/>
    <m/>
    <d v="2002-04-02T00:00:00"/>
    <x v="7"/>
    <x v="0"/>
    <m/>
    <s v=""/>
    <s v=""/>
    <m/>
    <x v="16"/>
    <s v="Approvisionnement"/>
    <m/>
    <m/>
    <m/>
    <m/>
    <m/>
    <m/>
    <m/>
    <m/>
    <m/>
    <m/>
    <m/>
    <m/>
    <m/>
    <m/>
    <m/>
    <m/>
    <m/>
    <m/>
    <m/>
    <m/>
    <m/>
    <m/>
    <m/>
    <m/>
    <m/>
    <m/>
    <m/>
    <m/>
    <m/>
    <m/>
    <m/>
    <m/>
    <m/>
    <m/>
    <m/>
    <m/>
    <m/>
    <m/>
    <m/>
    <m/>
    <m/>
    <m/>
  </r>
  <r>
    <s v="ACH-IM-05"/>
    <m/>
    <m/>
    <x v="0"/>
    <s v="ACH-IM-051"/>
    <s v="DT RH PER 591"/>
    <e v="#N/A"/>
    <m/>
    <m/>
    <s v="Grille d’évaluation d’un fournisseur"/>
    <m/>
    <x v="1"/>
    <x v="1"/>
    <m/>
    <x v="0"/>
    <m/>
    <m/>
    <m/>
    <m/>
    <x v="3"/>
    <x v="1"/>
    <m/>
    <m/>
    <m/>
    <m/>
    <m/>
    <m/>
    <m/>
    <m/>
    <m/>
    <m/>
    <d v="2002-04-02T00:00:00"/>
    <x v="7"/>
    <x v="0"/>
    <m/>
    <s v=""/>
    <s v=""/>
    <m/>
    <x v="15"/>
    <s v="A voir"/>
    <m/>
    <m/>
    <m/>
    <m/>
    <m/>
    <m/>
    <m/>
    <m/>
    <m/>
    <m/>
    <m/>
    <m/>
    <m/>
    <m/>
    <m/>
    <m/>
    <m/>
    <m/>
    <m/>
    <m/>
    <m/>
    <m/>
    <m/>
    <m/>
    <m/>
    <m/>
    <m/>
    <m/>
    <m/>
    <m/>
    <m/>
    <m/>
    <m/>
    <m/>
    <m/>
    <m/>
    <m/>
    <m/>
    <m/>
    <m/>
    <m/>
    <m/>
  </r>
  <r>
    <s v="ACH-IM-06"/>
    <m/>
    <m/>
    <x v="0"/>
    <s v="ACH-IM-061"/>
    <s v="DT RH PER 611"/>
    <e v="#N/A"/>
    <m/>
    <m/>
    <s v="Feuille de commande matériel bureau"/>
    <m/>
    <x v="1"/>
    <x v="1"/>
    <m/>
    <x v="0"/>
    <m/>
    <m/>
    <m/>
    <m/>
    <x v="4"/>
    <x v="1"/>
    <m/>
    <m/>
    <m/>
    <m/>
    <m/>
    <m/>
    <m/>
    <m/>
    <m/>
    <m/>
    <d v="2003-07-10T00:00:00"/>
    <x v="2"/>
    <x v="5"/>
    <m/>
    <s v=""/>
    <s v=""/>
    <m/>
    <x v="16"/>
    <s v="Approvisionnement"/>
    <m/>
    <m/>
    <m/>
    <m/>
    <m/>
    <m/>
    <m/>
    <m/>
    <m/>
    <m/>
    <m/>
    <m/>
    <m/>
    <m/>
    <m/>
    <m/>
    <m/>
    <m/>
    <m/>
    <m/>
    <m/>
    <m/>
    <m/>
    <m/>
    <m/>
    <m/>
    <m/>
    <m/>
    <m/>
    <m/>
    <m/>
    <m/>
    <m/>
    <m/>
    <m/>
    <m/>
    <m/>
    <m/>
    <m/>
    <m/>
    <m/>
    <m/>
  </r>
  <r>
    <s v="ACH-IM-07"/>
    <m/>
    <m/>
    <x v="0"/>
    <s v="ACH-IM-071"/>
    <s v="DT RH PER 621"/>
    <e v="#N/A"/>
    <m/>
    <m/>
    <s v="Feuille de commande matériel paramédical"/>
    <m/>
    <x v="1"/>
    <x v="1"/>
    <m/>
    <x v="0"/>
    <m/>
    <m/>
    <m/>
    <m/>
    <x v="3"/>
    <x v="1"/>
    <m/>
    <m/>
    <m/>
    <m/>
    <m/>
    <m/>
    <m/>
    <m/>
    <m/>
    <m/>
    <d v="2003-07-10T00:00:00"/>
    <x v="2"/>
    <x v="5"/>
    <m/>
    <s v=""/>
    <s v=""/>
    <m/>
    <x v="16"/>
    <s v="Approvisionnement"/>
    <m/>
    <m/>
    <m/>
    <m/>
    <m/>
    <m/>
    <m/>
    <m/>
    <m/>
    <m/>
    <m/>
    <m/>
    <m/>
    <m/>
    <m/>
    <m/>
    <m/>
    <m/>
    <m/>
    <m/>
    <m/>
    <m/>
    <m/>
    <m/>
    <m/>
    <m/>
    <m/>
    <m/>
    <m/>
    <m/>
    <m/>
    <m/>
    <m/>
    <m/>
    <m/>
    <m/>
    <m/>
    <m/>
    <m/>
    <m/>
    <m/>
    <m/>
  </r>
  <r>
    <s v="ACH-IM-08"/>
    <m/>
    <m/>
    <x v="0"/>
    <s v="ACH-IM-081"/>
    <s v="DT RH PER 641"/>
    <e v="#N/A"/>
    <m/>
    <m/>
    <s v="Feuille de commande matériel médical-Service"/>
    <m/>
    <x v="1"/>
    <x v="1"/>
    <m/>
    <x v="0"/>
    <m/>
    <m/>
    <m/>
    <m/>
    <x v="3"/>
    <x v="1"/>
    <m/>
    <m/>
    <m/>
    <m/>
    <m/>
    <m/>
    <m/>
    <m/>
    <m/>
    <m/>
    <d v="2003-07-10T00:00:00"/>
    <x v="2"/>
    <x v="5"/>
    <m/>
    <s v=""/>
    <s v=""/>
    <m/>
    <x v="16"/>
    <s v="Approvisionnement"/>
    <m/>
    <m/>
    <m/>
    <m/>
    <m/>
    <m/>
    <m/>
    <m/>
    <m/>
    <m/>
    <m/>
    <m/>
    <m/>
    <m/>
    <m/>
    <m/>
    <m/>
    <m/>
    <m/>
    <m/>
    <m/>
    <m/>
    <m/>
    <m/>
    <m/>
    <m/>
    <m/>
    <m/>
    <m/>
    <m/>
    <m/>
    <m/>
    <m/>
    <m/>
    <m/>
    <m/>
    <m/>
    <m/>
    <m/>
    <m/>
    <m/>
    <m/>
  </r>
  <r>
    <s v="ACH-IM-09"/>
    <m/>
    <m/>
    <x v="0"/>
    <m/>
    <m/>
    <m/>
    <m/>
    <m/>
    <s v="Feuille de commande matériel médical Endoscopie"/>
    <m/>
    <x v="0"/>
    <x v="0"/>
    <m/>
    <x v="0"/>
    <m/>
    <m/>
    <m/>
    <m/>
    <x v="0"/>
    <x v="2"/>
    <m/>
    <m/>
    <m/>
    <m/>
    <m/>
    <m/>
    <m/>
    <m/>
    <m/>
    <m/>
    <m/>
    <x v="9"/>
    <x v="14"/>
    <m/>
    <m/>
    <m/>
    <m/>
    <x v="0"/>
    <m/>
    <m/>
    <m/>
    <m/>
    <m/>
    <m/>
    <m/>
    <m/>
    <m/>
    <m/>
    <m/>
    <m/>
    <m/>
    <m/>
    <m/>
    <m/>
    <m/>
    <m/>
    <m/>
    <m/>
    <m/>
    <m/>
    <m/>
    <m/>
    <m/>
    <m/>
    <m/>
    <m/>
    <m/>
    <m/>
    <m/>
    <m/>
    <m/>
    <m/>
    <m/>
    <m/>
    <m/>
    <m/>
    <m/>
    <m/>
    <m/>
    <m/>
    <m/>
  </r>
  <r>
    <s v="ACH-IM-09"/>
    <m/>
    <m/>
    <x v="0"/>
    <s v="ACH-IM-091"/>
    <s v="DT RH PER 651"/>
    <e v="#N/A"/>
    <m/>
    <m/>
    <s v="Feuille de commande matériel médical Stérilisation"/>
    <m/>
    <x v="1"/>
    <x v="1"/>
    <m/>
    <x v="0"/>
    <m/>
    <m/>
    <m/>
    <m/>
    <x v="3"/>
    <x v="1"/>
    <m/>
    <m/>
    <m/>
    <m/>
    <m/>
    <m/>
    <m/>
    <m/>
    <m/>
    <m/>
    <d v="2012-08-13T00:00:00"/>
    <x v="3"/>
    <x v="10"/>
    <m/>
    <s v=""/>
    <s v=""/>
    <m/>
    <x v="16"/>
    <s v="Approvisionnement"/>
    <m/>
    <m/>
    <m/>
    <m/>
    <m/>
    <m/>
    <m/>
    <m/>
    <m/>
    <m/>
    <m/>
    <m/>
    <m/>
    <m/>
    <m/>
    <m/>
    <m/>
    <m/>
    <m/>
    <m/>
    <m/>
    <m/>
    <m/>
    <m/>
    <m/>
    <m/>
    <m/>
    <m/>
    <m/>
    <m/>
    <m/>
    <m/>
    <m/>
    <m/>
    <m/>
    <m/>
    <m/>
    <m/>
    <m/>
    <m/>
    <m/>
    <m/>
  </r>
  <r>
    <s v="ACH-IM-10"/>
    <m/>
    <m/>
    <x v="0"/>
    <s v="ACH-IM-101"/>
    <s v="DT RH PER 661"/>
    <e v="#N/A"/>
    <m/>
    <m/>
    <s v="Feuille de commande matériel Policlinique"/>
    <m/>
    <x v="1"/>
    <x v="1"/>
    <m/>
    <x v="0"/>
    <m/>
    <m/>
    <m/>
    <m/>
    <x v="3"/>
    <x v="2"/>
    <m/>
    <m/>
    <m/>
    <m/>
    <m/>
    <m/>
    <m/>
    <m/>
    <m/>
    <m/>
    <d v="2003-07-10T00:00:00"/>
    <x v="2"/>
    <x v="5"/>
    <m/>
    <s v=""/>
    <s v=""/>
    <m/>
    <x v="16"/>
    <s v="Approvisionnement"/>
    <m/>
    <m/>
    <m/>
    <m/>
    <m/>
    <m/>
    <m/>
    <m/>
    <m/>
    <m/>
    <m/>
    <m/>
    <m/>
    <m/>
    <m/>
    <m/>
    <m/>
    <m/>
    <m/>
    <m/>
    <m/>
    <m/>
    <m/>
    <m/>
    <m/>
    <m/>
    <m/>
    <m/>
    <m/>
    <m/>
    <m/>
    <m/>
    <m/>
    <m/>
    <m/>
    <m/>
    <m/>
    <m/>
    <m/>
    <m/>
    <m/>
    <m/>
  </r>
  <r>
    <s v="ACH-IM-11"/>
    <m/>
    <m/>
    <x v="0"/>
    <s v="ACH-IM-111"/>
    <s v="DT RH PER 671"/>
    <e v="#N/A"/>
    <m/>
    <m/>
    <s v="Commande du non tissé Endoscopie et Poli"/>
    <m/>
    <x v="1"/>
    <x v="1"/>
    <m/>
    <x v="0"/>
    <m/>
    <m/>
    <m/>
    <m/>
    <x v="6"/>
    <x v="2"/>
    <m/>
    <m/>
    <m/>
    <m/>
    <m/>
    <m/>
    <m/>
    <m/>
    <m/>
    <m/>
    <m/>
    <x v="14"/>
    <x v="11"/>
    <m/>
    <s v=""/>
    <s v=""/>
    <m/>
    <x v="0"/>
    <m/>
    <m/>
    <m/>
    <m/>
    <m/>
    <m/>
    <m/>
    <m/>
    <m/>
    <m/>
    <m/>
    <m/>
    <m/>
    <m/>
    <m/>
    <m/>
    <m/>
    <m/>
    <m/>
    <m/>
    <m/>
    <m/>
    <m/>
    <m/>
    <m/>
    <m/>
    <m/>
    <m/>
    <m/>
    <m/>
    <m/>
    <m/>
    <m/>
    <m/>
    <m/>
    <m/>
    <m/>
    <m/>
    <m/>
    <m/>
    <m/>
    <m/>
    <m/>
  </r>
  <r>
    <s v="ACH-IM-12"/>
    <m/>
    <m/>
    <x v="0"/>
    <s v="ACH-IM-121"/>
    <s v="DT RH PER 681"/>
    <e v="#N/A"/>
    <m/>
    <m/>
    <s v="Feuille de commande matériel Maternité"/>
    <m/>
    <x v="0"/>
    <x v="0"/>
    <m/>
    <x v="0"/>
    <m/>
    <m/>
    <m/>
    <m/>
    <x v="0"/>
    <x v="0"/>
    <m/>
    <m/>
    <m/>
    <m/>
    <m/>
    <m/>
    <m/>
    <m/>
    <m/>
    <m/>
    <m/>
    <x v="9"/>
    <x v="14"/>
    <m/>
    <m/>
    <m/>
    <m/>
    <x v="16"/>
    <s v="Approvisionnement"/>
    <m/>
    <m/>
    <m/>
    <m/>
    <m/>
    <m/>
    <m/>
    <m/>
    <m/>
    <m/>
    <m/>
    <m/>
    <m/>
    <m/>
    <m/>
    <m/>
    <m/>
    <m/>
    <m/>
    <m/>
    <m/>
    <m/>
    <m/>
    <m/>
    <m/>
    <m/>
    <m/>
    <m/>
    <m/>
    <m/>
    <m/>
    <m/>
    <m/>
    <m/>
    <m/>
    <m/>
    <m/>
    <m/>
    <m/>
    <m/>
    <m/>
    <m/>
  </r>
  <r>
    <s v="ACH-IM-12"/>
    <m/>
    <m/>
    <x v="1"/>
    <s v="ACH-IM-122"/>
    <s v="DT RH PER 681"/>
    <e v="#N/A"/>
    <m/>
    <m/>
    <s v="Feuille de commande matériel Maternité"/>
    <m/>
    <x v="1"/>
    <x v="1"/>
    <m/>
    <x v="0"/>
    <m/>
    <m/>
    <m/>
    <m/>
    <x v="1"/>
    <x v="1"/>
    <m/>
    <m/>
    <m/>
    <m/>
    <m/>
    <m/>
    <m/>
    <m/>
    <m/>
    <m/>
    <d v="2007-02-26T00:00:00"/>
    <x v="11"/>
    <x v="6"/>
    <m/>
    <s v=""/>
    <s v=""/>
    <m/>
    <x v="16"/>
    <s v="Approvisionnement"/>
    <m/>
    <m/>
    <m/>
    <m/>
    <m/>
    <m/>
    <m/>
    <m/>
    <m/>
    <m/>
    <m/>
    <m/>
    <m/>
    <m/>
    <m/>
    <m/>
    <m/>
    <m/>
    <m/>
    <m/>
    <m/>
    <m/>
    <m/>
    <m/>
    <m/>
    <m/>
    <m/>
    <m/>
    <m/>
    <m/>
    <m/>
    <m/>
    <m/>
    <m/>
    <m/>
    <m/>
    <m/>
    <m/>
    <m/>
    <m/>
    <m/>
    <m/>
  </r>
  <r>
    <s v="ACH-IM-13"/>
    <m/>
    <m/>
    <x v="0"/>
    <s v="ACH-IM-131"/>
    <s v="DT RH PER 682"/>
    <e v="#N/A"/>
    <m/>
    <m/>
    <s v="Feuille de commande matériel anesthésie"/>
    <m/>
    <x v="0"/>
    <x v="0"/>
    <m/>
    <x v="0"/>
    <m/>
    <m/>
    <m/>
    <m/>
    <x v="0"/>
    <x v="0"/>
    <m/>
    <m/>
    <m/>
    <m/>
    <m/>
    <m/>
    <m/>
    <m/>
    <m/>
    <m/>
    <m/>
    <x v="9"/>
    <x v="14"/>
    <m/>
    <m/>
    <m/>
    <m/>
    <x v="16"/>
    <s v="Approvisionnement"/>
    <m/>
    <m/>
    <m/>
    <m/>
    <m/>
    <m/>
    <m/>
    <m/>
    <m/>
    <m/>
    <m/>
    <m/>
    <m/>
    <m/>
    <m/>
    <m/>
    <m/>
    <m/>
    <m/>
    <m/>
    <m/>
    <m/>
    <m/>
    <m/>
    <m/>
    <m/>
    <m/>
    <m/>
    <m/>
    <m/>
    <m/>
    <m/>
    <m/>
    <m/>
    <m/>
    <m/>
    <m/>
    <m/>
    <m/>
    <m/>
    <m/>
    <m/>
  </r>
  <r>
    <s v="ACH-IM-13"/>
    <m/>
    <m/>
    <x v="1"/>
    <s v="ACH-IM-132"/>
    <s v="DT RH PER 682"/>
    <e v="#N/A"/>
    <m/>
    <m/>
    <s v="Feuille de commande matériel anesthésie"/>
    <m/>
    <x v="0"/>
    <x v="0"/>
    <m/>
    <x v="0"/>
    <m/>
    <m/>
    <m/>
    <m/>
    <x v="1"/>
    <x v="0"/>
    <m/>
    <m/>
    <m/>
    <m/>
    <m/>
    <m/>
    <m/>
    <m/>
    <m/>
    <m/>
    <m/>
    <x v="9"/>
    <x v="14"/>
    <m/>
    <m/>
    <m/>
    <m/>
    <x v="16"/>
    <s v="Approvisionnement"/>
    <m/>
    <m/>
    <m/>
    <m/>
    <m/>
    <m/>
    <m/>
    <m/>
    <m/>
    <m/>
    <m/>
    <m/>
    <m/>
    <m/>
    <m/>
    <m/>
    <m/>
    <m/>
    <m/>
    <m/>
    <m/>
    <m/>
    <m/>
    <m/>
    <m/>
    <m/>
    <m/>
    <m/>
    <m/>
    <m/>
    <m/>
    <m/>
    <m/>
    <m/>
    <m/>
    <m/>
    <m/>
    <m/>
    <m/>
    <m/>
    <m/>
    <m/>
  </r>
  <r>
    <s v="ACH-IM-13"/>
    <m/>
    <m/>
    <x v="2"/>
    <s v="ACH-IM-133"/>
    <s v="DT RH PER 682"/>
    <e v="#N/A"/>
    <m/>
    <m/>
    <s v="Feuille de commande matériel anesthésie"/>
    <m/>
    <x v="1"/>
    <x v="1"/>
    <m/>
    <x v="0"/>
    <m/>
    <m/>
    <m/>
    <m/>
    <x v="1"/>
    <x v="1"/>
    <m/>
    <m/>
    <m/>
    <m/>
    <m/>
    <m/>
    <m/>
    <m/>
    <m/>
    <m/>
    <d v="2006-04-24T00:00:00"/>
    <x v="7"/>
    <x v="13"/>
    <m/>
    <s v=""/>
    <s v=""/>
    <m/>
    <x v="16"/>
    <s v="Approvisionnement"/>
    <m/>
    <m/>
    <m/>
    <m/>
    <m/>
    <m/>
    <m/>
    <m/>
    <m/>
    <m/>
    <m/>
    <m/>
    <m/>
    <m/>
    <m/>
    <m/>
    <m/>
    <m/>
    <m/>
    <m/>
    <m/>
    <m/>
    <m/>
    <m/>
    <m/>
    <m/>
    <m/>
    <m/>
    <m/>
    <m/>
    <m/>
    <m/>
    <m/>
    <m/>
    <m/>
    <m/>
    <m/>
    <m/>
    <m/>
    <m/>
    <m/>
    <m/>
  </r>
  <r>
    <s v="ACH-IM-14"/>
    <m/>
    <m/>
    <x v="0"/>
    <s v="ACH-IM-141"/>
    <s v="DT RH PER 691"/>
    <e v="#N/A"/>
    <m/>
    <m/>
    <s v="Feuille de commande matériel SOP"/>
    <m/>
    <x v="0"/>
    <x v="0"/>
    <m/>
    <x v="0"/>
    <m/>
    <m/>
    <m/>
    <m/>
    <x v="0"/>
    <x v="0"/>
    <m/>
    <m/>
    <m/>
    <m/>
    <m/>
    <m/>
    <m/>
    <m/>
    <m/>
    <m/>
    <m/>
    <x v="9"/>
    <x v="14"/>
    <m/>
    <m/>
    <m/>
    <m/>
    <x v="16"/>
    <s v="Approvisionnement"/>
    <m/>
    <m/>
    <m/>
    <m/>
    <m/>
    <m/>
    <m/>
    <m/>
    <m/>
    <m/>
    <m/>
    <m/>
    <m/>
    <m/>
    <m/>
    <m/>
    <m/>
    <m/>
    <m/>
    <m/>
    <m/>
    <m/>
    <m/>
    <m/>
    <m/>
    <m/>
    <m/>
    <m/>
    <m/>
    <m/>
    <m/>
    <m/>
    <m/>
    <m/>
    <m/>
    <m/>
    <m/>
    <m/>
    <m/>
    <m/>
    <m/>
    <m/>
  </r>
  <r>
    <s v="ACH-IM-14"/>
    <m/>
    <m/>
    <x v="1"/>
    <s v="ACH-IM-142"/>
    <s v="DT RH PER 691"/>
    <e v="#N/A"/>
    <m/>
    <m/>
    <s v="Feuille de commande matériel SOP"/>
    <m/>
    <x v="1"/>
    <x v="1"/>
    <m/>
    <x v="0"/>
    <m/>
    <m/>
    <m/>
    <m/>
    <x v="1"/>
    <x v="1"/>
    <m/>
    <m/>
    <m/>
    <m/>
    <m/>
    <m/>
    <m/>
    <m/>
    <m/>
    <m/>
    <d v="2006-10-11T00:00:00"/>
    <x v="0"/>
    <x v="13"/>
    <m/>
    <s v=""/>
    <s v=""/>
    <m/>
    <x v="16"/>
    <s v="Approvisionnement"/>
    <m/>
    <m/>
    <m/>
    <m/>
    <m/>
    <m/>
    <m/>
    <m/>
    <m/>
    <m/>
    <m/>
    <m/>
    <m/>
    <m/>
    <m/>
    <m/>
    <m/>
    <m/>
    <m/>
    <m/>
    <m/>
    <m/>
    <m/>
    <m/>
    <m/>
    <m/>
    <m/>
    <m/>
    <m/>
    <m/>
    <m/>
    <m/>
    <m/>
    <m/>
    <m/>
    <m/>
    <m/>
    <m/>
    <m/>
    <m/>
    <m/>
    <m/>
  </r>
  <r>
    <s v="ACH-IM-15"/>
    <m/>
    <m/>
    <x v="0"/>
    <s v="ACH-IM-151"/>
    <s v="DT RH PER 692"/>
    <e v="#N/A"/>
    <m/>
    <m/>
    <s v="Feuille de commande matériel non tissé BOP"/>
    <m/>
    <x v="0"/>
    <x v="0"/>
    <m/>
    <x v="0"/>
    <m/>
    <m/>
    <m/>
    <m/>
    <x v="0"/>
    <x v="0"/>
    <m/>
    <m/>
    <m/>
    <m/>
    <m/>
    <m/>
    <m/>
    <m/>
    <m/>
    <m/>
    <m/>
    <x v="9"/>
    <x v="14"/>
    <m/>
    <m/>
    <m/>
    <m/>
    <x v="16"/>
    <s v="Approvisionnement"/>
    <m/>
    <m/>
    <m/>
    <m/>
    <m/>
    <m/>
    <m/>
    <m/>
    <m/>
    <m/>
    <m/>
    <m/>
    <m/>
    <m/>
    <m/>
    <m/>
    <m/>
    <m/>
    <m/>
    <m/>
    <m/>
    <m/>
    <m/>
    <m/>
    <m/>
    <m/>
    <m/>
    <m/>
    <m/>
    <m/>
    <m/>
    <m/>
    <m/>
    <m/>
    <m/>
    <m/>
    <m/>
    <m/>
    <m/>
    <m/>
    <m/>
    <m/>
  </r>
  <r>
    <s v="ACH-IM-15"/>
    <m/>
    <m/>
    <x v="1"/>
    <s v="ACH-IM-152"/>
    <s v="DT RH PER 692"/>
    <e v="#N/A"/>
    <m/>
    <m/>
    <s v="Feuille de commande matériel non tissé BOP"/>
    <m/>
    <x v="0"/>
    <x v="0"/>
    <m/>
    <x v="0"/>
    <m/>
    <m/>
    <m/>
    <m/>
    <x v="1"/>
    <x v="0"/>
    <m/>
    <m/>
    <m/>
    <m/>
    <m/>
    <m/>
    <m/>
    <m/>
    <m/>
    <m/>
    <m/>
    <x v="9"/>
    <x v="14"/>
    <m/>
    <m/>
    <m/>
    <m/>
    <x v="16"/>
    <s v="Approvisionnement"/>
    <m/>
    <m/>
    <m/>
    <m/>
    <m/>
    <m/>
    <m/>
    <m/>
    <m/>
    <m/>
    <m/>
    <m/>
    <m/>
    <m/>
    <m/>
    <m/>
    <m/>
    <m/>
    <m/>
    <m/>
    <m/>
    <m/>
    <m/>
    <m/>
    <m/>
    <m/>
    <m/>
    <m/>
    <m/>
    <m/>
    <m/>
    <m/>
    <m/>
    <m/>
    <m/>
    <m/>
    <m/>
    <m/>
    <m/>
    <m/>
    <m/>
    <m/>
  </r>
  <r>
    <s v="ACH-IM-15"/>
    <m/>
    <m/>
    <x v="2"/>
    <s v="ACH-IM-153"/>
    <s v="DT RH PER 692"/>
    <e v="#N/A"/>
    <m/>
    <m/>
    <s v="Feuille de commande matériel non tissé BOP"/>
    <m/>
    <x v="1"/>
    <x v="1"/>
    <m/>
    <x v="0"/>
    <m/>
    <m/>
    <m/>
    <m/>
    <x v="1"/>
    <x v="1"/>
    <m/>
    <m/>
    <m/>
    <m/>
    <m/>
    <m/>
    <m/>
    <m/>
    <m/>
    <m/>
    <d v="2006-10-11T00:00:00"/>
    <x v="0"/>
    <x v="13"/>
    <m/>
    <s v=""/>
    <s v=""/>
    <m/>
    <x v="16"/>
    <s v="Approvisionnement"/>
    <m/>
    <m/>
    <m/>
    <m/>
    <m/>
    <m/>
    <m/>
    <m/>
    <m/>
    <m/>
    <m/>
    <m/>
    <m/>
    <m/>
    <m/>
    <m/>
    <m/>
    <m/>
    <m/>
    <m/>
    <m/>
    <m/>
    <m/>
    <m/>
    <m/>
    <m/>
    <m/>
    <m/>
    <m/>
    <m/>
    <m/>
    <m/>
    <m/>
    <m/>
    <m/>
    <m/>
    <m/>
    <m/>
    <m/>
    <m/>
    <m/>
    <m/>
  </r>
  <r>
    <s v="ACH-IM-16"/>
    <m/>
    <m/>
    <x v="0"/>
    <s v="ACH-IM-161"/>
    <s v="DT RH PER 701"/>
    <e v="#N/A"/>
    <m/>
    <m/>
    <s v="Feuille de commande matériel pouponnière"/>
    <m/>
    <x v="1"/>
    <x v="1"/>
    <m/>
    <x v="0"/>
    <m/>
    <m/>
    <m/>
    <m/>
    <x v="3"/>
    <x v="1"/>
    <m/>
    <m/>
    <m/>
    <m/>
    <m/>
    <m/>
    <m/>
    <m/>
    <m/>
    <m/>
    <d v="2003-07-10T00:00:00"/>
    <x v="2"/>
    <x v="5"/>
    <m/>
    <s v=""/>
    <s v=""/>
    <m/>
    <x v="16"/>
    <s v="Approvisionnement"/>
    <m/>
    <m/>
    <m/>
    <m/>
    <m/>
    <m/>
    <m/>
    <m/>
    <m/>
    <m/>
    <m/>
    <m/>
    <m/>
    <m/>
    <m/>
    <m/>
    <m/>
    <m/>
    <m/>
    <m/>
    <m/>
    <m/>
    <m/>
    <m/>
    <m/>
    <m/>
    <m/>
    <m/>
    <m/>
    <m/>
    <m/>
    <m/>
    <m/>
    <m/>
    <m/>
    <m/>
    <m/>
    <m/>
    <m/>
    <m/>
    <m/>
    <m/>
  </r>
  <r>
    <s v="ACH-IM-17"/>
    <m/>
    <m/>
    <x v="0"/>
    <s v="ACH-IM-171"/>
    <s v="DT RH PER 702"/>
    <e v="#N/A"/>
    <m/>
    <m/>
    <s v="Feuille de commande matériel service hôtelier"/>
    <m/>
    <x v="0"/>
    <x v="0"/>
    <m/>
    <x v="0"/>
    <m/>
    <m/>
    <m/>
    <m/>
    <x v="0"/>
    <x v="0"/>
    <m/>
    <m/>
    <m/>
    <m/>
    <m/>
    <m/>
    <m/>
    <m/>
    <m/>
    <m/>
    <m/>
    <x v="9"/>
    <x v="14"/>
    <m/>
    <m/>
    <m/>
    <m/>
    <x v="16"/>
    <s v="Approvisionnement"/>
    <m/>
    <m/>
    <m/>
    <m/>
    <m/>
    <m/>
    <m/>
    <m/>
    <m/>
    <m/>
    <m/>
    <m/>
    <m/>
    <m/>
    <m/>
    <m/>
    <m/>
    <m/>
    <m/>
    <m/>
    <m/>
    <m/>
    <m/>
    <m/>
    <m/>
    <m/>
    <m/>
    <m/>
    <m/>
    <m/>
    <m/>
    <m/>
    <m/>
    <m/>
    <m/>
    <m/>
    <m/>
    <m/>
    <m/>
    <m/>
    <m/>
    <m/>
  </r>
  <r>
    <s v="ACH-IM-17"/>
    <m/>
    <m/>
    <x v="1"/>
    <s v="ACH-IM-172"/>
    <s v="DT RH PER 702"/>
    <e v="#N/A"/>
    <m/>
    <m/>
    <s v="Feuille de commande matériel service hôtelier"/>
    <m/>
    <x v="0"/>
    <x v="0"/>
    <m/>
    <x v="0"/>
    <m/>
    <m/>
    <m/>
    <m/>
    <x v="1"/>
    <x v="0"/>
    <m/>
    <m/>
    <m/>
    <m/>
    <m/>
    <m/>
    <m/>
    <m/>
    <m/>
    <m/>
    <m/>
    <x v="9"/>
    <x v="14"/>
    <m/>
    <m/>
    <m/>
    <m/>
    <x v="16"/>
    <s v="Approvisionnement"/>
    <m/>
    <m/>
    <m/>
    <m/>
    <m/>
    <m/>
    <m/>
    <m/>
    <m/>
    <m/>
    <m/>
    <m/>
    <m/>
    <m/>
    <m/>
    <m/>
    <m/>
    <m/>
    <m/>
    <m/>
    <m/>
    <m/>
    <m/>
    <m/>
    <m/>
    <m/>
    <m/>
    <m/>
    <m/>
    <m/>
    <m/>
    <m/>
    <m/>
    <m/>
    <m/>
    <m/>
    <m/>
    <m/>
    <m/>
    <m/>
    <m/>
    <m/>
  </r>
  <r>
    <s v="ACH-IM-17"/>
    <m/>
    <m/>
    <x v="2"/>
    <s v="ACH-IM-173"/>
    <s v="DT RH PER 702"/>
    <e v="#N/A"/>
    <m/>
    <m/>
    <s v="Feuille de commande matériel service hôtelier"/>
    <m/>
    <x v="0"/>
    <x v="0"/>
    <m/>
    <x v="0"/>
    <m/>
    <m/>
    <m/>
    <m/>
    <x v="1"/>
    <x v="0"/>
    <m/>
    <m/>
    <m/>
    <m/>
    <m/>
    <m/>
    <m/>
    <m/>
    <m/>
    <m/>
    <m/>
    <x v="9"/>
    <x v="14"/>
    <m/>
    <m/>
    <m/>
    <m/>
    <x v="16"/>
    <s v="Approvisionnement"/>
    <m/>
    <m/>
    <m/>
    <m/>
    <m/>
    <m/>
    <m/>
    <m/>
    <m/>
    <m/>
    <m/>
    <m/>
    <m/>
    <m/>
    <m/>
    <m/>
    <m/>
    <m/>
    <m/>
    <m/>
    <m/>
    <m/>
    <m/>
    <m/>
    <m/>
    <m/>
    <m/>
    <m/>
    <m/>
    <m/>
    <m/>
    <m/>
    <m/>
    <m/>
    <m/>
    <m/>
    <m/>
    <m/>
    <m/>
    <m/>
    <m/>
    <m/>
  </r>
  <r>
    <s v="ACH-IM-17"/>
    <m/>
    <m/>
    <x v="3"/>
    <s v="ACH-IM-174"/>
    <s v="DT RH PER 702"/>
    <e v="#N/A"/>
    <m/>
    <m/>
    <s v="Feuille de commande matériel service hôtelier"/>
    <m/>
    <x v="1"/>
    <x v="1"/>
    <m/>
    <x v="0"/>
    <m/>
    <m/>
    <m/>
    <m/>
    <x v="1"/>
    <x v="1"/>
    <m/>
    <m/>
    <m/>
    <m/>
    <m/>
    <m/>
    <m/>
    <m/>
    <m/>
    <m/>
    <d v="2011-10-07T00:00:00"/>
    <x v="0"/>
    <x v="1"/>
    <m/>
    <s v=""/>
    <s v=""/>
    <m/>
    <x v="16"/>
    <s v="Approvisionnement"/>
    <m/>
    <m/>
    <m/>
    <m/>
    <m/>
    <m/>
    <m/>
    <m/>
    <m/>
    <m/>
    <m/>
    <m/>
    <m/>
    <m/>
    <m/>
    <m/>
    <m/>
    <m/>
    <m/>
    <m/>
    <m/>
    <m/>
    <m/>
    <m/>
    <m/>
    <m/>
    <m/>
    <m/>
    <m/>
    <m/>
    <m/>
    <m/>
    <m/>
    <m/>
    <m/>
    <m/>
    <m/>
    <m/>
    <m/>
    <m/>
    <m/>
    <m/>
  </r>
  <r>
    <s v="ACH-IM-18"/>
    <m/>
    <m/>
    <x v="0"/>
    <s v="ACH-IM-181"/>
    <s v="DT RH PER 711"/>
    <e v="#N/A"/>
    <m/>
    <m/>
    <s v="Commande des feuilles regroupées duplicopieur"/>
    <m/>
    <x v="1"/>
    <x v="1"/>
    <m/>
    <x v="0"/>
    <m/>
    <m/>
    <m/>
    <m/>
    <x v="2"/>
    <x v="2"/>
    <m/>
    <m/>
    <m/>
    <m/>
    <m/>
    <m/>
    <m/>
    <m/>
    <m/>
    <m/>
    <m/>
    <x v="14"/>
    <x v="11"/>
    <m/>
    <s v=""/>
    <s v=""/>
    <m/>
    <x v="0"/>
    <m/>
    <m/>
    <m/>
    <m/>
    <m/>
    <m/>
    <m/>
    <m/>
    <m/>
    <m/>
    <m/>
    <m/>
    <m/>
    <m/>
    <m/>
    <m/>
    <m/>
    <m/>
    <m/>
    <m/>
    <m/>
    <m/>
    <m/>
    <m/>
    <m/>
    <m/>
    <m/>
    <m/>
    <m/>
    <m/>
    <m/>
    <m/>
    <m/>
    <m/>
    <m/>
    <m/>
    <m/>
    <m/>
    <m/>
    <m/>
    <m/>
    <m/>
    <m/>
  </r>
  <r>
    <s v="ACH-IM-20"/>
    <m/>
    <m/>
    <x v="0"/>
    <s v="ACH-IM-201"/>
    <s v="DT RH PER 721"/>
    <e v="#N/A"/>
    <m/>
    <m/>
    <s v="Planning des commandes et distributions de pharmacie et matériel (sauf bloc d’accouchement, endoscopie, stérilisation et salle d’opération)"/>
    <m/>
    <x v="1"/>
    <x v="1"/>
    <m/>
    <x v="0"/>
    <m/>
    <m/>
    <m/>
    <m/>
    <x v="1"/>
    <x v="1"/>
    <m/>
    <m/>
    <m/>
    <m/>
    <m/>
    <m/>
    <m/>
    <m/>
    <m/>
    <m/>
    <d v="2006-11-08T00:00:00"/>
    <x v="5"/>
    <x v="13"/>
    <m/>
    <s v=""/>
    <s v=""/>
    <m/>
    <x v="16"/>
    <s v="Approvisionnement"/>
    <m/>
    <m/>
    <m/>
    <m/>
    <m/>
    <m/>
    <m/>
    <m/>
    <m/>
    <m/>
    <m/>
    <m/>
    <m/>
    <m/>
    <m/>
    <m/>
    <m/>
    <m/>
    <m/>
    <m/>
    <m/>
    <m/>
    <m/>
    <m/>
    <m/>
    <m/>
    <m/>
    <m/>
    <m/>
    <m/>
    <m/>
    <m/>
    <m/>
    <m/>
    <m/>
    <m/>
    <m/>
    <m/>
    <m/>
    <m/>
    <m/>
    <m/>
  </r>
  <r>
    <s v="ACH-IM-21"/>
    <m/>
    <m/>
    <x v="0"/>
    <s v="ACH-IM-211"/>
    <s v="DT RH PER 722"/>
    <e v="#N/A"/>
    <m/>
    <m/>
    <s v="Planning des commandes et distributions de pharmacie et matériel en salle d’opération et accouchement, endoscopie et stérilisation"/>
    <m/>
    <x v="1"/>
    <x v="1"/>
    <m/>
    <x v="0"/>
    <m/>
    <m/>
    <m/>
    <m/>
    <x v="0"/>
    <x v="1"/>
    <m/>
    <m/>
    <m/>
    <m/>
    <m/>
    <m/>
    <m/>
    <m/>
    <m/>
    <m/>
    <d v="2006-11-08T00:00:00"/>
    <x v="5"/>
    <x v="13"/>
    <m/>
    <s v=""/>
    <s v=""/>
    <m/>
    <x v="16"/>
    <s v="Approvisionnement"/>
    <m/>
    <m/>
    <m/>
    <m/>
    <m/>
    <m/>
    <m/>
    <m/>
    <m/>
    <m/>
    <m/>
    <m/>
    <m/>
    <m/>
    <m/>
    <m/>
    <m/>
    <m/>
    <m/>
    <m/>
    <m/>
    <m/>
    <m/>
    <m/>
    <m/>
    <m/>
    <m/>
    <m/>
    <m/>
    <m/>
    <m/>
    <m/>
    <m/>
    <m/>
    <m/>
    <m/>
    <m/>
    <m/>
    <m/>
    <m/>
    <m/>
    <m/>
  </r>
  <r>
    <s v="ACH-IM-22"/>
    <m/>
    <m/>
    <x v="0"/>
    <s v="ACH-IM-221"/>
    <s v="DT RH PER 731"/>
    <e v="#N/A"/>
    <m/>
    <m/>
    <s v="Commande des feuilles duplicopiées pour le service de Médecine"/>
    <m/>
    <x v="1"/>
    <x v="1"/>
    <m/>
    <x v="0"/>
    <m/>
    <m/>
    <m/>
    <m/>
    <x v="0"/>
    <x v="1"/>
    <m/>
    <m/>
    <m/>
    <m/>
    <m/>
    <m/>
    <m/>
    <m/>
    <m/>
    <m/>
    <d v="2011-03-31T00:00:00"/>
    <x v="1"/>
    <x v="1"/>
    <m/>
    <s v=""/>
    <s v=""/>
    <m/>
    <x v="16"/>
    <s v="Approvisionnement"/>
    <m/>
    <m/>
    <m/>
    <m/>
    <m/>
    <m/>
    <m/>
    <m/>
    <m/>
    <m/>
    <m/>
    <m/>
    <m/>
    <m/>
    <m/>
    <m/>
    <m/>
    <m/>
    <m/>
    <m/>
    <m/>
    <m/>
    <m/>
    <m/>
    <m/>
    <m/>
    <m/>
    <m/>
    <m/>
    <m/>
    <m/>
    <m/>
    <m/>
    <m/>
    <m/>
    <m/>
    <m/>
    <m/>
    <m/>
    <m/>
    <m/>
    <m/>
  </r>
  <r>
    <s v="ACH-IM-23"/>
    <m/>
    <m/>
    <x v="0"/>
    <s v="ACH-IM-231"/>
    <s v="DT RH PER 746"/>
    <e v="#N/A"/>
    <m/>
    <m/>
    <s v="Commande des feuilles duplicopiées pour le service de Maternité"/>
    <m/>
    <x v="1"/>
    <x v="1"/>
    <m/>
    <x v="0"/>
    <m/>
    <m/>
    <m/>
    <m/>
    <x v="0"/>
    <x v="1"/>
    <m/>
    <m/>
    <m/>
    <m/>
    <m/>
    <m/>
    <m/>
    <m/>
    <m/>
    <m/>
    <d v="2011-03-31T00:00:00"/>
    <x v="1"/>
    <x v="1"/>
    <m/>
    <s v=""/>
    <s v=""/>
    <m/>
    <x v="16"/>
    <s v="Approvisionnement"/>
    <m/>
    <m/>
    <m/>
    <m/>
    <m/>
    <m/>
    <m/>
    <m/>
    <m/>
    <m/>
    <m/>
    <m/>
    <m/>
    <m/>
    <m/>
    <m/>
    <m/>
    <m/>
    <m/>
    <m/>
    <m/>
    <m/>
    <m/>
    <m/>
    <m/>
    <m/>
    <m/>
    <m/>
    <m/>
    <m/>
    <m/>
    <m/>
    <m/>
    <m/>
    <m/>
    <m/>
    <m/>
    <m/>
    <m/>
    <m/>
    <m/>
    <m/>
  </r>
  <r>
    <s v="ACH-IM-24"/>
    <m/>
    <m/>
    <x v="0"/>
    <s v="ACH-IM-241"/>
    <s v="DT RH PER 749"/>
    <e v="#N/A"/>
    <m/>
    <m/>
    <s v="Commande des feuilles duplicopiées pour le service USC"/>
    <m/>
    <x v="1"/>
    <x v="1"/>
    <m/>
    <x v="0"/>
    <m/>
    <m/>
    <m/>
    <m/>
    <x v="0"/>
    <x v="1"/>
    <m/>
    <m/>
    <m/>
    <m/>
    <m/>
    <m/>
    <m/>
    <m/>
    <m/>
    <m/>
    <d v="2011-03-31T00:00:00"/>
    <x v="1"/>
    <x v="1"/>
    <m/>
    <s v=""/>
    <s v=""/>
    <m/>
    <x v="16"/>
    <s v="Approvisionnement"/>
    <m/>
    <m/>
    <m/>
    <m/>
    <m/>
    <m/>
    <m/>
    <m/>
    <m/>
    <m/>
    <m/>
    <m/>
    <m/>
    <m/>
    <m/>
    <m/>
    <m/>
    <m/>
    <m/>
    <m/>
    <m/>
    <m/>
    <m/>
    <m/>
    <m/>
    <m/>
    <m/>
    <m/>
    <m/>
    <m/>
    <m/>
    <m/>
    <m/>
    <m/>
    <m/>
    <m/>
    <m/>
    <m/>
    <m/>
    <m/>
    <m/>
    <m/>
  </r>
  <r>
    <s v="ACH-IM-25"/>
    <m/>
    <m/>
    <x v="0"/>
    <s v="ACH-IM-251"/>
    <s v="DT RH PER 751"/>
    <e v="#N/A"/>
    <m/>
    <m/>
    <s v="Commande des feuilles duplicopiées pour le service UCA"/>
    <m/>
    <x v="1"/>
    <x v="1"/>
    <m/>
    <x v="0"/>
    <m/>
    <m/>
    <m/>
    <m/>
    <x v="0"/>
    <x v="1"/>
    <m/>
    <m/>
    <m/>
    <m/>
    <m/>
    <m/>
    <m/>
    <m/>
    <m/>
    <m/>
    <d v="2011-03-31T00:00:00"/>
    <x v="1"/>
    <x v="1"/>
    <m/>
    <s v=""/>
    <s v=""/>
    <m/>
    <x v="16"/>
    <s v="Approvisionnement"/>
    <m/>
    <m/>
    <m/>
    <m/>
    <m/>
    <m/>
    <m/>
    <m/>
    <m/>
    <m/>
    <m/>
    <m/>
    <m/>
    <m/>
    <m/>
    <m/>
    <m/>
    <m/>
    <m/>
    <m/>
    <m/>
    <m/>
    <m/>
    <m/>
    <m/>
    <m/>
    <m/>
    <m/>
    <m/>
    <m/>
    <m/>
    <m/>
    <m/>
    <m/>
    <m/>
    <m/>
    <m/>
    <m/>
    <m/>
    <m/>
    <m/>
    <m/>
  </r>
  <r>
    <s v="ACH-IM-26"/>
    <m/>
    <m/>
    <x v="0"/>
    <s v="ACH-IM-261"/>
    <s v="DT RH PER 752"/>
    <e v="#N/A"/>
    <m/>
    <m/>
    <s v="Commande des feuilles duplicopiées pour le service Endoscopie"/>
    <m/>
    <x v="1"/>
    <x v="1"/>
    <m/>
    <x v="0"/>
    <m/>
    <m/>
    <m/>
    <m/>
    <x v="0"/>
    <x v="1"/>
    <m/>
    <m/>
    <m/>
    <m/>
    <m/>
    <m/>
    <m/>
    <m/>
    <m/>
    <m/>
    <d v="2011-03-31T00:00:00"/>
    <x v="1"/>
    <x v="1"/>
    <m/>
    <s v=""/>
    <s v=""/>
    <m/>
    <x v="16"/>
    <s v="Approvisionnement"/>
    <m/>
    <m/>
    <m/>
    <m/>
    <m/>
    <m/>
    <m/>
    <m/>
    <m/>
    <m/>
    <m/>
    <m/>
    <m/>
    <m/>
    <m/>
    <m/>
    <m/>
    <m/>
    <m/>
    <m/>
    <m/>
    <m/>
    <m/>
    <m/>
    <m/>
    <m/>
    <m/>
    <m/>
    <m/>
    <m/>
    <m/>
    <m/>
    <m/>
    <m/>
    <m/>
    <m/>
    <m/>
    <m/>
    <m/>
    <m/>
    <m/>
    <m/>
  </r>
  <r>
    <s v="ACH-IM-27"/>
    <m/>
    <m/>
    <x v="0"/>
    <s v="ACH-IM-271"/>
    <s v="DT RH PER 767"/>
    <e v="#N/A"/>
    <m/>
    <m/>
    <s v="Commande des feuilles duplicopiées pour le service Radiologie"/>
    <m/>
    <x v="1"/>
    <x v="1"/>
    <m/>
    <x v="0"/>
    <m/>
    <m/>
    <m/>
    <m/>
    <x v="0"/>
    <x v="1"/>
    <m/>
    <m/>
    <m/>
    <m/>
    <m/>
    <m/>
    <m/>
    <m/>
    <m/>
    <m/>
    <d v="2011-03-31T00:00:00"/>
    <x v="1"/>
    <x v="1"/>
    <m/>
    <s v=""/>
    <s v=""/>
    <m/>
    <x v="16"/>
    <s v="Approvisionnement"/>
    <m/>
    <m/>
    <m/>
    <m/>
    <m/>
    <m/>
    <m/>
    <m/>
    <m/>
    <m/>
    <m/>
    <m/>
    <m/>
    <m/>
    <m/>
    <m/>
    <m/>
    <m/>
    <m/>
    <m/>
    <m/>
    <m/>
    <m/>
    <m/>
    <m/>
    <m/>
    <m/>
    <m/>
    <m/>
    <m/>
    <m/>
    <m/>
    <m/>
    <m/>
    <m/>
    <m/>
    <m/>
    <m/>
    <m/>
    <m/>
    <m/>
    <m/>
  </r>
  <r>
    <s v="ACH-IM-28"/>
    <m/>
    <m/>
    <x v="0"/>
    <s v="ACH-IM-281"/>
    <s v="DT RH PER 768"/>
    <e v="#N/A"/>
    <m/>
    <m/>
    <s v="Commande des feuilles duplicopiées pour le service Chirurgie"/>
    <m/>
    <x v="1"/>
    <x v="1"/>
    <m/>
    <x v="0"/>
    <m/>
    <m/>
    <m/>
    <m/>
    <x v="0"/>
    <x v="1"/>
    <m/>
    <m/>
    <m/>
    <m/>
    <m/>
    <m/>
    <m/>
    <m/>
    <m/>
    <m/>
    <d v="2011-03-31T00:00:00"/>
    <x v="1"/>
    <x v="1"/>
    <m/>
    <s v=""/>
    <s v=""/>
    <m/>
    <x v="16"/>
    <s v="Approvisionnement"/>
    <m/>
    <m/>
    <m/>
    <m/>
    <m/>
    <m/>
    <m/>
    <m/>
    <m/>
    <m/>
    <m/>
    <m/>
    <m/>
    <m/>
    <m/>
    <m/>
    <m/>
    <m/>
    <m/>
    <m/>
    <m/>
    <m/>
    <m/>
    <m/>
    <m/>
    <m/>
    <m/>
    <m/>
    <m/>
    <m/>
    <m/>
    <m/>
    <m/>
    <m/>
    <m/>
    <m/>
    <m/>
    <m/>
    <m/>
    <m/>
    <m/>
    <m/>
  </r>
  <r>
    <s v="ACH-IM-29"/>
    <m/>
    <m/>
    <x v="0"/>
    <s v="ACH-IM-291"/>
    <s v="DT RH PER 771"/>
    <e v="#N/A"/>
    <m/>
    <m/>
    <s v="Commande des feuilles duplicopiées pour le service Bloc opératoire"/>
    <m/>
    <x v="1"/>
    <x v="1"/>
    <m/>
    <x v="0"/>
    <m/>
    <m/>
    <m/>
    <m/>
    <x v="0"/>
    <x v="1"/>
    <m/>
    <m/>
    <m/>
    <m/>
    <m/>
    <m/>
    <m/>
    <m/>
    <m/>
    <m/>
    <d v="2011-03-31T00:00:00"/>
    <x v="1"/>
    <x v="1"/>
    <m/>
    <s v=""/>
    <s v=""/>
    <m/>
    <x v="16"/>
    <s v="Approvisionnement"/>
    <m/>
    <m/>
    <m/>
    <m/>
    <m/>
    <m/>
    <m/>
    <m/>
    <m/>
    <m/>
    <m/>
    <m/>
    <m/>
    <m/>
    <m/>
    <m/>
    <m/>
    <m/>
    <m/>
    <m/>
    <m/>
    <m/>
    <m/>
    <m/>
    <m/>
    <m/>
    <m/>
    <m/>
    <m/>
    <m/>
    <m/>
    <m/>
    <m/>
    <m/>
    <m/>
    <m/>
    <m/>
    <m/>
    <m/>
    <m/>
    <m/>
    <m/>
  </r>
  <r>
    <s v="ACH-IM-30"/>
    <m/>
    <m/>
    <x v="0"/>
    <s v="ACH-IM-301"/>
    <s v="DT RH PER 781"/>
    <e v="#N/A"/>
    <m/>
    <m/>
    <s v="Commande des feuilles duplicopiées pour le service Admission – secrétariat "/>
    <m/>
    <x v="1"/>
    <x v="1"/>
    <m/>
    <x v="0"/>
    <m/>
    <m/>
    <m/>
    <m/>
    <x v="0"/>
    <x v="1"/>
    <m/>
    <m/>
    <m/>
    <m/>
    <m/>
    <m/>
    <m/>
    <m/>
    <m/>
    <m/>
    <d v="2011-03-31T00:00:00"/>
    <x v="1"/>
    <x v="1"/>
    <m/>
    <s v=""/>
    <s v=""/>
    <m/>
    <x v="16"/>
    <s v="Approvisionnement"/>
    <m/>
    <m/>
    <m/>
    <m/>
    <m/>
    <m/>
    <m/>
    <m/>
    <m/>
    <m/>
    <m/>
    <m/>
    <m/>
    <m/>
    <m/>
    <m/>
    <m/>
    <m/>
    <m/>
    <m/>
    <m/>
    <m/>
    <m/>
    <m/>
    <m/>
    <m/>
    <m/>
    <m/>
    <m/>
    <m/>
    <m/>
    <m/>
    <m/>
    <m/>
    <m/>
    <m/>
    <m/>
    <m/>
    <m/>
    <m/>
    <m/>
    <m/>
  </r>
  <r>
    <s v="ACH-IM-31"/>
    <m/>
    <m/>
    <x v="0"/>
    <s v="ACH-IM-311"/>
    <s v="DT RH PER 791"/>
    <e v="#N/A"/>
    <m/>
    <m/>
    <s v="Commande des feuilles duplicopiées pour le service Diététique"/>
    <m/>
    <x v="1"/>
    <x v="1"/>
    <m/>
    <x v="0"/>
    <m/>
    <m/>
    <m/>
    <m/>
    <x v="0"/>
    <x v="1"/>
    <m/>
    <m/>
    <m/>
    <m/>
    <m/>
    <m/>
    <m/>
    <m/>
    <m/>
    <m/>
    <d v="2011-03-31T00:00:00"/>
    <x v="1"/>
    <x v="1"/>
    <m/>
    <s v=""/>
    <s v=""/>
    <m/>
    <x v="16"/>
    <s v="Approvisionnement"/>
    <m/>
    <m/>
    <m/>
    <m/>
    <m/>
    <m/>
    <m/>
    <m/>
    <m/>
    <m/>
    <m/>
    <m/>
    <m/>
    <m/>
    <m/>
    <m/>
    <m/>
    <m/>
    <m/>
    <m/>
    <m/>
    <m/>
    <m/>
    <m/>
    <m/>
    <m/>
    <m/>
    <m/>
    <m/>
    <m/>
    <m/>
    <m/>
    <m/>
    <m/>
    <m/>
    <m/>
    <m/>
    <m/>
    <m/>
    <m/>
    <m/>
    <m/>
  </r>
  <r>
    <s v="ACH-IM-32"/>
    <m/>
    <m/>
    <x v="0"/>
    <s v="ACH-IM-321"/>
    <m/>
    <m/>
    <m/>
    <m/>
    <s v="Demande d'autorisation d'investissement"/>
    <m/>
    <x v="0"/>
    <x v="0"/>
    <m/>
    <x v="0"/>
    <m/>
    <m/>
    <m/>
    <m/>
    <x v="0"/>
    <x v="5"/>
    <m/>
    <m/>
    <m/>
    <m/>
    <m/>
    <m/>
    <m/>
    <m/>
    <m/>
    <m/>
    <m/>
    <x v="9"/>
    <x v="14"/>
    <m/>
    <m/>
    <m/>
    <m/>
    <x v="0"/>
    <m/>
    <m/>
    <m/>
    <m/>
    <m/>
    <m/>
    <m/>
    <m/>
    <m/>
    <m/>
    <m/>
    <m/>
    <m/>
    <m/>
    <m/>
    <m/>
    <m/>
    <m/>
    <m/>
    <m/>
    <m/>
    <m/>
    <m/>
    <m/>
    <m/>
    <m/>
    <m/>
    <m/>
    <m/>
    <m/>
    <m/>
    <m/>
    <m/>
    <m/>
    <m/>
    <m/>
    <m/>
    <m/>
    <m/>
    <m/>
    <m/>
    <m/>
    <m/>
  </r>
  <r>
    <s v="BIO-PR-01"/>
    <m/>
    <m/>
    <x v="0"/>
    <s v="BIO-PR-011"/>
    <s v="DT RH PER 801"/>
    <e v="#N/A"/>
    <m/>
    <m/>
    <s v="Demande d'intervention sur un DM au service biomédical"/>
    <m/>
    <x v="1"/>
    <x v="1"/>
    <m/>
    <x v="0"/>
    <m/>
    <m/>
    <m/>
    <m/>
    <x v="3"/>
    <x v="1"/>
    <m/>
    <m/>
    <m/>
    <m/>
    <m/>
    <m/>
    <m/>
    <m/>
    <m/>
    <m/>
    <d v="2002-05-24T00:00:00"/>
    <x v="10"/>
    <x v="0"/>
    <m/>
    <s v=""/>
    <s v=""/>
    <m/>
    <x v="17"/>
    <s v="Maintenance des DM"/>
    <m/>
    <m/>
    <m/>
    <m/>
    <m/>
    <m/>
    <m/>
    <m/>
    <m/>
    <m/>
    <m/>
    <m/>
    <m/>
    <m/>
    <m/>
    <m/>
    <m/>
    <m/>
    <m/>
    <m/>
    <m/>
    <m/>
    <m/>
    <m/>
    <m/>
    <m/>
    <m/>
    <m/>
    <m/>
    <m/>
    <m/>
    <m/>
    <m/>
    <m/>
    <m/>
    <m/>
    <m/>
    <m/>
    <m/>
    <m/>
    <m/>
    <m/>
  </r>
  <r>
    <s v="BIO-PR-02"/>
    <m/>
    <m/>
    <x v="0"/>
    <s v="BIO-PR-021"/>
    <s v="DT RH PER 812"/>
    <e v="#N/A"/>
    <m/>
    <m/>
    <s v="Prêt de matériel médical à la clinique"/>
    <m/>
    <x v="1"/>
    <x v="1"/>
    <m/>
    <x v="0"/>
    <m/>
    <m/>
    <m/>
    <m/>
    <x v="3"/>
    <x v="1"/>
    <m/>
    <m/>
    <m/>
    <m/>
    <m/>
    <m/>
    <m/>
    <m/>
    <m/>
    <m/>
    <d v="2002-06-04T00:00:00"/>
    <x v="4"/>
    <x v="0"/>
    <m/>
    <s v=""/>
    <s v=""/>
    <m/>
    <x v="17"/>
    <s v="Maintenance des DM"/>
    <m/>
    <m/>
    <m/>
    <m/>
    <m/>
    <m/>
    <m/>
    <m/>
    <m/>
    <m/>
    <m/>
    <m/>
    <m/>
    <m/>
    <m/>
    <m/>
    <m/>
    <m/>
    <m/>
    <m/>
    <m/>
    <m/>
    <m/>
    <m/>
    <m/>
    <m/>
    <m/>
    <m/>
    <m/>
    <m/>
    <m/>
    <m/>
    <m/>
    <m/>
    <m/>
    <m/>
    <m/>
    <m/>
    <m/>
    <m/>
    <m/>
    <m/>
  </r>
  <r>
    <s v="BIO-IM-02"/>
    <m/>
    <m/>
    <x v="0"/>
    <s v="BIO-IM-021"/>
    <s v="DT RH PER 813"/>
    <e v="#N/A"/>
    <m/>
    <m/>
    <s v="Demande d’intervention du service Biomédical"/>
    <m/>
    <x v="0"/>
    <x v="0"/>
    <m/>
    <x v="0"/>
    <m/>
    <m/>
    <m/>
    <m/>
    <x v="0"/>
    <x v="0"/>
    <m/>
    <m/>
    <m/>
    <m/>
    <m/>
    <m/>
    <m/>
    <m/>
    <m/>
    <m/>
    <m/>
    <x v="9"/>
    <x v="14"/>
    <m/>
    <m/>
    <m/>
    <m/>
    <x v="0"/>
    <m/>
    <m/>
    <m/>
    <m/>
    <m/>
    <m/>
    <m/>
    <m/>
    <m/>
    <m/>
    <m/>
    <m/>
    <m/>
    <m/>
    <m/>
    <m/>
    <m/>
    <m/>
    <m/>
    <m/>
    <m/>
    <m/>
    <m/>
    <m/>
    <m/>
    <m/>
    <m/>
    <m/>
    <m/>
    <m/>
    <m/>
    <m/>
    <m/>
    <m/>
    <m/>
    <m/>
    <m/>
    <m/>
    <m/>
    <m/>
    <m/>
    <m/>
    <m/>
  </r>
  <r>
    <s v="BIO-IM-02"/>
    <m/>
    <m/>
    <x v="1"/>
    <s v="BIO-IM-022"/>
    <s v="DT RH PER 813"/>
    <e v="#N/A"/>
    <m/>
    <m/>
    <s v="Demande d’intervention du service Biomédical"/>
    <m/>
    <x v="1"/>
    <x v="1"/>
    <m/>
    <x v="0"/>
    <m/>
    <m/>
    <m/>
    <m/>
    <x v="4"/>
    <x v="1"/>
    <m/>
    <m/>
    <m/>
    <m/>
    <m/>
    <m/>
    <m/>
    <m/>
    <m/>
    <m/>
    <d v="2009-03-19T00:00:00"/>
    <x v="1"/>
    <x v="8"/>
    <m/>
    <s v=""/>
    <s v=""/>
    <m/>
    <x v="17"/>
    <s v="Maintenance des DM"/>
    <m/>
    <m/>
    <m/>
    <m/>
    <m/>
    <m/>
    <m/>
    <m/>
    <m/>
    <m/>
    <m/>
    <m/>
    <m/>
    <m/>
    <m/>
    <m/>
    <m/>
    <m/>
    <m/>
    <m/>
    <m/>
    <m/>
    <m/>
    <m/>
    <m/>
    <m/>
    <m/>
    <m/>
    <m/>
    <m/>
    <m/>
    <m/>
    <m/>
    <m/>
    <m/>
    <m/>
    <m/>
    <m/>
    <m/>
    <m/>
    <m/>
    <m/>
  </r>
  <r>
    <s v="BIO-IM-03"/>
    <m/>
    <m/>
    <x v="0"/>
    <s v="BIO-IM-031"/>
    <s v="DT RH PER 814"/>
    <e v="#N/A"/>
    <m/>
    <m/>
    <s v="Liste du matériel maintenu par le service Biomédical"/>
    <m/>
    <x v="1"/>
    <x v="1"/>
    <m/>
    <x v="0"/>
    <m/>
    <m/>
    <m/>
    <m/>
    <x v="3"/>
    <x v="1"/>
    <m/>
    <m/>
    <m/>
    <m/>
    <m/>
    <m/>
    <m/>
    <m/>
    <m/>
    <m/>
    <d v="2002-06-27T00:00:00"/>
    <x v="4"/>
    <x v="0"/>
    <m/>
    <s v=""/>
    <s v=""/>
    <m/>
    <x v="17"/>
    <s v="Maintenance des DM"/>
    <m/>
    <m/>
    <m/>
    <m/>
    <m/>
    <m/>
    <m/>
    <m/>
    <m/>
    <m/>
    <m/>
    <m/>
    <m/>
    <m/>
    <m/>
    <m/>
    <m/>
    <m/>
    <m/>
    <m/>
    <m/>
    <m/>
    <m/>
    <m/>
    <m/>
    <m/>
    <m/>
    <m/>
    <m/>
    <m/>
    <m/>
    <m/>
    <m/>
    <m/>
    <m/>
    <m/>
    <m/>
    <m/>
    <m/>
    <m/>
    <m/>
    <m/>
  </r>
  <r>
    <s v="BIO-IM-04"/>
    <m/>
    <m/>
    <x v="0"/>
    <s v="BIO-IM-041"/>
    <s v="DT RH PER 821"/>
    <e v="#N/A"/>
    <m/>
    <m/>
    <s v="Prêt de matériel à la clinique Adassa"/>
    <m/>
    <x v="1"/>
    <x v="1"/>
    <m/>
    <x v="0"/>
    <m/>
    <m/>
    <m/>
    <m/>
    <x v="3"/>
    <x v="1"/>
    <m/>
    <m/>
    <m/>
    <m/>
    <m/>
    <m/>
    <m/>
    <m/>
    <m/>
    <m/>
    <d v="2002-06-27T00:00:00"/>
    <x v="4"/>
    <x v="0"/>
    <m/>
    <s v=""/>
    <s v=""/>
    <m/>
    <x v="17"/>
    <s v="Maintenance des DM"/>
    <m/>
    <m/>
    <m/>
    <m/>
    <m/>
    <m/>
    <m/>
    <m/>
    <m/>
    <m/>
    <m/>
    <m/>
    <m/>
    <m/>
    <m/>
    <m/>
    <m/>
    <m/>
    <m/>
    <m/>
    <m/>
    <m/>
    <m/>
    <m/>
    <m/>
    <m/>
    <m/>
    <m/>
    <m/>
    <m/>
    <m/>
    <m/>
    <m/>
    <m/>
    <m/>
    <m/>
    <m/>
    <m/>
    <m/>
    <m/>
    <m/>
    <m/>
  </r>
  <r>
    <s v="BIO-IM-05"/>
    <m/>
    <m/>
    <x v="0"/>
    <s v="BIO-IM-051"/>
    <s v="DT RH PER 831"/>
    <e v="#N/A"/>
    <m/>
    <m/>
    <s v="Fiche de liaison du service biomédical"/>
    <m/>
    <x v="1"/>
    <x v="1"/>
    <m/>
    <x v="0"/>
    <m/>
    <m/>
    <m/>
    <m/>
    <x v="3"/>
    <x v="0"/>
    <m/>
    <m/>
    <m/>
    <m/>
    <m/>
    <m/>
    <m/>
    <m/>
    <m/>
    <m/>
    <d v="2003-06-16T00:00:00"/>
    <x v="4"/>
    <x v="5"/>
    <m/>
    <s v=""/>
    <s v=""/>
    <m/>
    <x v="17"/>
    <s v="Maintenance des DM"/>
    <m/>
    <m/>
    <m/>
    <m/>
    <m/>
    <m/>
    <m/>
    <m/>
    <m/>
    <m/>
    <m/>
    <m/>
    <m/>
    <m/>
    <m/>
    <m/>
    <m/>
    <m/>
    <m/>
    <m/>
    <m/>
    <m/>
    <m/>
    <m/>
    <m/>
    <m/>
    <m/>
    <m/>
    <m/>
    <m/>
    <m/>
    <m/>
    <m/>
    <m/>
    <m/>
    <m/>
    <m/>
    <m/>
    <m/>
    <m/>
    <m/>
    <m/>
  </r>
  <r>
    <s v="BIO-IM-05"/>
    <m/>
    <m/>
    <x v="1"/>
    <s v="BIO-IM-052"/>
    <s v="DT RH PER 831"/>
    <e v="#N/A"/>
    <m/>
    <m/>
    <s v="Fiche de liaison du service biomédical"/>
    <m/>
    <x v="0"/>
    <x v="0"/>
    <m/>
    <x v="0"/>
    <m/>
    <m/>
    <m/>
    <m/>
    <x v="1"/>
    <x v="1"/>
    <m/>
    <m/>
    <m/>
    <m/>
    <m/>
    <m/>
    <m/>
    <m/>
    <m/>
    <m/>
    <m/>
    <x v="9"/>
    <x v="14"/>
    <m/>
    <m/>
    <m/>
    <m/>
    <x v="0"/>
    <m/>
    <m/>
    <m/>
    <m/>
    <m/>
    <m/>
    <m/>
    <m/>
    <m/>
    <m/>
    <m/>
    <m/>
    <m/>
    <m/>
    <m/>
    <m/>
    <m/>
    <m/>
    <m/>
    <m/>
    <m/>
    <m/>
    <m/>
    <m/>
    <m/>
    <m/>
    <m/>
    <m/>
    <m/>
    <m/>
    <m/>
    <m/>
    <m/>
    <m/>
    <m/>
    <m/>
    <m/>
    <m/>
    <m/>
    <m/>
    <m/>
    <m/>
    <m/>
  </r>
  <r>
    <s v="BIO-IM-06"/>
    <m/>
    <m/>
    <x v="0"/>
    <s v="BIO-IM-061"/>
    <s v="DT RH PER 841"/>
    <e v="#N/A"/>
    <m/>
    <m/>
    <s v="Feuille de traçabilité – Bordereau d’envoi"/>
    <m/>
    <x v="1"/>
    <x v="1"/>
    <m/>
    <x v="0"/>
    <m/>
    <m/>
    <m/>
    <m/>
    <x v="3"/>
    <x v="1"/>
    <m/>
    <m/>
    <m/>
    <m/>
    <m/>
    <m/>
    <m/>
    <m/>
    <m/>
    <m/>
    <d v="2007-03-21T00:00:00"/>
    <x v="1"/>
    <x v="6"/>
    <m/>
    <s v=""/>
    <s v=""/>
    <m/>
    <x v="17"/>
    <s v="Maintenance des DM"/>
    <m/>
    <m/>
    <m/>
    <m/>
    <m/>
    <m/>
    <m/>
    <m/>
    <m/>
    <m/>
    <m/>
    <m/>
    <m/>
    <m/>
    <m/>
    <m/>
    <m/>
    <m/>
    <m/>
    <m/>
    <m/>
    <m/>
    <m/>
    <m/>
    <m/>
    <m/>
    <m/>
    <m/>
    <m/>
    <m/>
    <m/>
    <m/>
    <m/>
    <m/>
    <m/>
    <m/>
    <m/>
    <m/>
    <m/>
    <m/>
    <m/>
    <m/>
  </r>
  <r>
    <s v="BIO-IM-07"/>
    <m/>
    <m/>
    <x v="0"/>
    <s v="BIO-IM-071"/>
    <s v="DT RH PER 851"/>
    <e v="#N/A"/>
    <m/>
    <m/>
    <s v="Gestion alarme"/>
    <d v="2013-07-30T00:00:00"/>
    <x v="10"/>
    <x v="4"/>
    <s v="R. BAUCHERON"/>
    <x v="0"/>
    <m/>
    <m/>
    <m/>
    <m/>
    <x v="3"/>
    <x v="5"/>
    <m/>
    <s v="R.Baucheron"/>
    <d v="2013-07-17T00:00:00"/>
    <s v="R.SIEBERING"/>
    <m/>
    <m/>
    <m/>
    <m/>
    <m/>
    <m/>
    <m/>
    <x v="14"/>
    <x v="11"/>
    <m/>
    <s v=""/>
    <s v=""/>
    <m/>
    <x v="17"/>
    <s v="Maintenance des DM"/>
    <m/>
    <m/>
    <m/>
    <m/>
    <m/>
    <m/>
    <m/>
    <m/>
    <m/>
    <m/>
    <m/>
    <m/>
    <m/>
    <m/>
    <m/>
    <m/>
    <m/>
    <m/>
    <m/>
    <m/>
    <m/>
    <m/>
    <m/>
    <m/>
    <m/>
    <m/>
    <m/>
    <m/>
    <m/>
    <m/>
    <m/>
    <m/>
    <m/>
    <m/>
    <m/>
    <m/>
    <m/>
    <m/>
    <m/>
    <m/>
    <m/>
    <m/>
  </r>
  <r>
    <s v="DEC-PR-01"/>
    <m/>
    <m/>
    <x v="0"/>
    <s v="DEC-PR-011"/>
    <s v="DT RH PER 864"/>
    <e v="#N/A"/>
    <m/>
    <m/>
    <s v="Evacuation des déchets hospitaliers et ménagers des unités de soins"/>
    <m/>
    <x v="1"/>
    <x v="1"/>
    <m/>
    <x v="0"/>
    <m/>
    <m/>
    <m/>
    <m/>
    <x v="3"/>
    <x v="1"/>
    <m/>
    <m/>
    <m/>
    <m/>
    <m/>
    <m/>
    <m/>
    <m/>
    <m/>
    <m/>
    <d v="2002-03-26T00:00:00"/>
    <x v="1"/>
    <x v="0"/>
    <m/>
    <s v=""/>
    <s v=""/>
    <m/>
    <x v="16"/>
    <s v="Déchets"/>
    <m/>
    <m/>
    <m/>
    <m/>
    <m/>
    <m/>
    <m/>
    <m/>
    <m/>
    <m/>
    <m/>
    <m/>
    <m/>
    <m/>
    <m/>
    <m/>
    <m/>
    <m/>
    <m/>
    <m/>
    <m/>
    <m/>
    <m/>
    <m/>
    <m/>
    <m/>
    <m/>
    <m/>
    <m/>
    <m/>
    <m/>
    <m/>
    <m/>
    <m/>
    <m/>
    <m/>
    <m/>
    <m/>
    <m/>
    <m/>
    <m/>
    <m/>
  </r>
  <r>
    <s v="DEC-MO-01"/>
    <m/>
    <m/>
    <x v="0"/>
    <s v="DEC-MO-011"/>
    <s v="DT RH PER 865"/>
    <e v="#N/A"/>
    <m/>
    <m/>
    <s v="Utilisation du Septobox"/>
    <m/>
    <x v="1"/>
    <x v="1"/>
    <m/>
    <x v="0"/>
    <m/>
    <m/>
    <m/>
    <m/>
    <x v="3"/>
    <x v="1"/>
    <m/>
    <m/>
    <m/>
    <m/>
    <m/>
    <m/>
    <m/>
    <m/>
    <m/>
    <m/>
    <d v="2001-09-12T00:00:00"/>
    <x v="12"/>
    <x v="4"/>
    <m/>
    <s v=""/>
    <s v=""/>
    <m/>
    <x v="16"/>
    <s v="Déchets"/>
    <m/>
    <m/>
    <m/>
    <m/>
    <m/>
    <m/>
    <m/>
    <m/>
    <m/>
    <m/>
    <m/>
    <m/>
    <m/>
    <m/>
    <m/>
    <m/>
    <m/>
    <m/>
    <m/>
    <m/>
    <m/>
    <m/>
    <m/>
    <m/>
    <m/>
    <m/>
    <m/>
    <m/>
    <m/>
    <m/>
    <m/>
    <m/>
    <m/>
    <m/>
    <m/>
    <m/>
    <m/>
    <m/>
    <m/>
    <m/>
    <m/>
    <m/>
  </r>
  <r>
    <s v="DEC-MO-01"/>
    <m/>
    <m/>
    <x v="1"/>
    <s v="DEC-MO-012"/>
    <s v="DT RH PER 866"/>
    <e v="#N/A"/>
    <m/>
    <m/>
    <s v="Utilisation du Septobox"/>
    <m/>
    <x v="1"/>
    <x v="1"/>
    <s v="AC MIDEY"/>
    <x v="0"/>
    <m/>
    <m/>
    <m/>
    <m/>
    <x v="4"/>
    <x v="5"/>
    <m/>
    <m/>
    <m/>
    <s v="ACM"/>
    <m/>
    <m/>
    <m/>
    <m/>
    <m/>
    <m/>
    <m/>
    <x v="14"/>
    <x v="11"/>
    <m/>
    <s v=""/>
    <s v=""/>
    <m/>
    <x v="16"/>
    <s v="Déchets"/>
    <m/>
    <m/>
    <m/>
    <m/>
    <m/>
    <m/>
    <m/>
    <m/>
    <m/>
    <m/>
    <m/>
    <m/>
    <m/>
    <m/>
    <m/>
    <m/>
    <m/>
    <m/>
    <m/>
    <m/>
    <m/>
    <m/>
    <m/>
    <m/>
    <m/>
    <m/>
    <m/>
    <m/>
    <m/>
    <m/>
    <m/>
    <m/>
    <m/>
    <m/>
    <m/>
    <m/>
    <m/>
    <m/>
    <m/>
    <m/>
    <m/>
    <m/>
  </r>
  <r>
    <s v="DEC-MO-02"/>
    <m/>
    <m/>
    <x v="0"/>
    <s v="DEC-MO-021"/>
    <s v="DT RH PER 866"/>
    <e v="#N/A"/>
    <m/>
    <m/>
    <s v="Acheminement et ramassage des déchets hospitaliers et ménagers dans les unités de soins (hormis le secteur de naissance)"/>
    <m/>
    <x v="1"/>
    <x v="1"/>
    <m/>
    <x v="0"/>
    <m/>
    <m/>
    <m/>
    <m/>
    <x v="3"/>
    <x v="1"/>
    <m/>
    <m/>
    <m/>
    <m/>
    <m/>
    <m/>
    <m/>
    <m/>
    <m/>
    <m/>
    <d v="2002-09-17T00:00:00"/>
    <x v="12"/>
    <x v="0"/>
    <m/>
    <s v=""/>
    <s v=""/>
    <m/>
    <x v="16"/>
    <s v="Déchets"/>
    <m/>
    <m/>
    <m/>
    <m/>
    <m/>
    <m/>
    <m/>
    <m/>
    <m/>
    <m/>
    <m/>
    <m/>
    <m/>
    <m/>
    <m/>
    <m/>
    <m/>
    <m/>
    <m/>
    <m/>
    <m/>
    <m/>
    <m/>
    <m/>
    <m/>
    <m/>
    <m/>
    <m/>
    <m/>
    <m/>
    <m/>
    <m/>
    <m/>
    <m/>
    <m/>
    <m/>
    <m/>
    <m/>
    <m/>
    <m/>
    <m/>
    <m/>
  </r>
  <r>
    <s v="DEC-MO-02"/>
    <m/>
    <m/>
    <x v="1"/>
    <s v="DEC-MO-022"/>
    <s v="DT RH PER 867"/>
    <e v="#N/A"/>
    <m/>
    <m/>
    <s v="Acheminement et ramassage des déchets hospitaliers et ménagers dans les unités de soins (hormis le secteur de naissance)"/>
    <d v="2010-02-04T00:00:00"/>
    <x v="6"/>
    <x v="7"/>
    <s v="AC MIDEY"/>
    <x v="0"/>
    <m/>
    <m/>
    <m/>
    <m/>
    <x v="4"/>
    <x v="5"/>
    <m/>
    <m/>
    <m/>
    <s v="ACM"/>
    <m/>
    <m/>
    <m/>
    <m/>
    <m/>
    <m/>
    <m/>
    <x v="14"/>
    <x v="11"/>
    <m/>
    <s v=""/>
    <s v=""/>
    <m/>
    <x v="16"/>
    <s v="Déchets"/>
    <m/>
    <m/>
    <m/>
    <m/>
    <m/>
    <m/>
    <m/>
    <m/>
    <m/>
    <m/>
    <m/>
    <m/>
    <m/>
    <m/>
    <m/>
    <m/>
    <m/>
    <m/>
    <m/>
    <m/>
    <m/>
    <m/>
    <m/>
    <m/>
    <m/>
    <m/>
    <m/>
    <m/>
    <m/>
    <m/>
    <m/>
    <m/>
    <m/>
    <m/>
    <m/>
    <m/>
    <m/>
    <m/>
    <m/>
    <m/>
    <m/>
    <m/>
  </r>
  <r>
    <s v="DEC-MO-03"/>
    <m/>
    <m/>
    <x v="0"/>
    <s v="DEC-MO-031"/>
    <s v="DT RH PER 867"/>
    <e v="#N/A"/>
    <m/>
    <m/>
    <s v="Evacuation et entretien des poubelles en Pouponnière"/>
    <m/>
    <x v="1"/>
    <x v="1"/>
    <m/>
    <x v="0"/>
    <m/>
    <m/>
    <m/>
    <m/>
    <x v="3"/>
    <x v="1"/>
    <m/>
    <m/>
    <m/>
    <m/>
    <m/>
    <m/>
    <m/>
    <m/>
    <m/>
    <m/>
    <d v="2002-09-12T00:00:00"/>
    <x v="12"/>
    <x v="0"/>
    <m/>
    <s v=""/>
    <s v=""/>
    <m/>
    <x v="16"/>
    <s v="Déchets"/>
    <m/>
    <m/>
    <m/>
    <m/>
    <m/>
    <m/>
    <m/>
    <m/>
    <m/>
    <m/>
    <m/>
    <m/>
    <m/>
    <m/>
    <m/>
    <m/>
    <m/>
    <m/>
    <m/>
    <m/>
    <m/>
    <m/>
    <m/>
    <m/>
    <m/>
    <m/>
    <m/>
    <m/>
    <m/>
    <m/>
    <m/>
    <m/>
    <m/>
    <m/>
    <m/>
    <m/>
    <m/>
    <m/>
    <m/>
    <m/>
    <m/>
    <m/>
  </r>
  <r>
    <s v="DEC-IT-01 "/>
    <m/>
    <m/>
    <x v="0"/>
    <s v="DEC-IT-01 1"/>
    <s v="DT RH PER 871"/>
    <e v="#N/A"/>
    <m/>
    <m/>
    <s v="Contenu des sacs jaune, gris et des Septobox"/>
    <m/>
    <x v="1"/>
    <x v="1"/>
    <m/>
    <x v="0"/>
    <m/>
    <m/>
    <m/>
    <m/>
    <x v="3"/>
    <x v="1"/>
    <m/>
    <m/>
    <m/>
    <m/>
    <m/>
    <m/>
    <m/>
    <m/>
    <m/>
    <m/>
    <d v="2011-03-03T00:00:00"/>
    <x v="1"/>
    <x v="1"/>
    <m/>
    <s v=""/>
    <s v=""/>
    <m/>
    <x v="16"/>
    <s v="Déchets"/>
    <m/>
    <m/>
    <m/>
    <m/>
    <m/>
    <m/>
    <m/>
    <m/>
    <m/>
    <m/>
    <m/>
    <m/>
    <m/>
    <m/>
    <m/>
    <m/>
    <m/>
    <m/>
    <m/>
    <m/>
    <m/>
    <m/>
    <m/>
    <m/>
    <m/>
    <m/>
    <m/>
    <m/>
    <m/>
    <m/>
    <m/>
    <m/>
    <m/>
    <m/>
    <m/>
    <m/>
    <m/>
    <m/>
    <m/>
    <m/>
    <m/>
    <m/>
  </r>
  <r>
    <s v="DEC-IT-01 "/>
    <m/>
    <m/>
    <x v="1"/>
    <s v="DEC-IT-01 2"/>
    <s v="DT RH PER 881"/>
    <e v="#N/A"/>
    <m/>
    <m/>
    <s v="Contenu des sacs jaune, gris et des Septobox"/>
    <d v="2010-06-07T00:00:00"/>
    <x v="3"/>
    <x v="7"/>
    <s v="NP"/>
    <x v="0"/>
    <m/>
    <m/>
    <m/>
    <m/>
    <x v="4"/>
    <x v="5"/>
    <m/>
    <m/>
    <m/>
    <s v="NP"/>
    <m/>
    <m/>
    <m/>
    <m/>
    <m/>
    <m/>
    <m/>
    <x v="14"/>
    <x v="11"/>
    <m/>
    <s v=""/>
    <s v=""/>
    <m/>
    <x v="16"/>
    <s v="Déchets"/>
    <m/>
    <m/>
    <m/>
    <m/>
    <m/>
    <m/>
    <m/>
    <m/>
    <m/>
    <m/>
    <m/>
    <m/>
    <m/>
    <m/>
    <m/>
    <m/>
    <m/>
    <m/>
    <m/>
    <m/>
    <m/>
    <m/>
    <m/>
    <m/>
    <m/>
    <m/>
    <m/>
    <m/>
    <m/>
    <m/>
    <m/>
    <m/>
    <m/>
    <m/>
    <m/>
    <m/>
    <m/>
    <m/>
    <m/>
    <m/>
    <m/>
    <m/>
  </r>
  <r>
    <s v="DEC-IM-02"/>
    <m/>
    <m/>
    <x v="0"/>
    <s v="DEC-IM-021"/>
    <s v="DT RH PER 891"/>
    <e v="#N/A"/>
    <m/>
    <m/>
    <s v="Contenu du sac jaune et du Septobox"/>
    <m/>
    <x v="1"/>
    <x v="1"/>
    <m/>
    <x v="0"/>
    <m/>
    <m/>
    <m/>
    <m/>
    <x v="3"/>
    <x v="1"/>
    <m/>
    <m/>
    <m/>
    <m/>
    <m/>
    <m/>
    <m/>
    <m/>
    <m/>
    <m/>
    <d v="2001-09-03T00:00:00"/>
    <x v="12"/>
    <x v="4"/>
    <m/>
    <s v=""/>
    <s v=""/>
    <m/>
    <x v="16"/>
    <s v="Déchets"/>
    <m/>
    <m/>
    <m/>
    <m/>
    <m/>
    <m/>
    <m/>
    <m/>
    <m/>
    <m/>
    <m/>
    <m/>
    <m/>
    <m/>
    <m/>
    <m/>
    <m/>
    <m/>
    <m/>
    <m/>
    <m/>
    <m/>
    <m/>
    <m/>
    <m/>
    <m/>
    <m/>
    <m/>
    <m/>
    <m/>
    <m/>
    <m/>
    <m/>
    <m/>
    <m/>
    <m/>
    <m/>
    <m/>
    <m/>
    <m/>
    <m/>
    <m/>
  </r>
  <r>
    <s v="DEC-IM-02"/>
    <m/>
    <m/>
    <x v="1"/>
    <s v="DEC-IM-022"/>
    <s v="DT RH PER 901"/>
    <e v="#N/A"/>
    <m/>
    <m/>
    <s v="Contenu du sac jaune et du Septobox"/>
    <d v="2008-12-18T00:00:00"/>
    <x v="7"/>
    <x v="8"/>
    <s v="CE"/>
    <x v="0"/>
    <m/>
    <m/>
    <m/>
    <m/>
    <x v="4"/>
    <x v="5"/>
    <m/>
    <m/>
    <m/>
    <s v="ACM"/>
    <m/>
    <m/>
    <m/>
    <m/>
    <m/>
    <m/>
    <m/>
    <x v="14"/>
    <x v="11"/>
    <m/>
    <s v=""/>
    <s v=""/>
    <m/>
    <x v="16"/>
    <s v="Déchets"/>
    <m/>
    <m/>
    <m/>
    <m/>
    <m/>
    <m/>
    <m/>
    <m/>
    <m/>
    <m/>
    <m/>
    <m/>
    <m/>
    <m/>
    <m/>
    <m/>
    <m/>
    <m/>
    <m/>
    <m/>
    <m/>
    <m/>
    <m/>
    <m/>
    <m/>
    <m/>
    <m/>
    <m/>
    <m/>
    <m/>
    <m/>
    <m/>
    <m/>
    <m/>
    <m/>
    <m/>
    <m/>
    <m/>
    <m/>
    <m/>
    <m/>
    <m/>
  </r>
  <r>
    <s v="DEC-IM-03"/>
    <m/>
    <m/>
    <x v="0"/>
    <s v="DEC-IM-031"/>
    <s v="DT RH PER 911"/>
    <e v="#N/A"/>
    <m/>
    <m/>
    <s v="Evaluation de la fermeture des Septobox et containers à aiguilles 2005-02-11"/>
    <m/>
    <x v="1"/>
    <x v="1"/>
    <m/>
    <x v="0"/>
    <m/>
    <m/>
    <m/>
    <m/>
    <x v="3"/>
    <x v="1"/>
    <m/>
    <m/>
    <m/>
    <m/>
    <m/>
    <m/>
    <m/>
    <m/>
    <m/>
    <m/>
    <d v="2005-02-11T00:00:00"/>
    <x v="11"/>
    <x v="17"/>
    <m/>
    <s v=""/>
    <s v=""/>
    <m/>
    <x v="16"/>
    <s v="Déchets"/>
    <m/>
    <m/>
    <m/>
    <m/>
    <m/>
    <m/>
    <m/>
    <m/>
    <m/>
    <m/>
    <m/>
    <m/>
    <m/>
    <m/>
    <m/>
    <m/>
    <m/>
    <m/>
    <m/>
    <m/>
    <m/>
    <m/>
    <m/>
    <m/>
    <m/>
    <m/>
    <m/>
    <m/>
    <m/>
    <m/>
    <m/>
    <m/>
    <m/>
    <m/>
    <m/>
    <m/>
    <m/>
    <m/>
    <m/>
    <m/>
    <m/>
    <m/>
  </r>
  <r>
    <s v="DEC-IM-04 "/>
    <m/>
    <m/>
    <x v="0"/>
    <s v="DEC-IM-04 1"/>
    <s v="DT RH PER 921"/>
    <e v="#N/A"/>
    <m/>
    <m/>
    <s v="Evaluation du circuit des déchets d'activité de soins"/>
    <m/>
    <x v="1"/>
    <x v="1"/>
    <m/>
    <x v="0"/>
    <m/>
    <m/>
    <m/>
    <m/>
    <x v="3"/>
    <x v="1"/>
    <m/>
    <m/>
    <m/>
    <m/>
    <m/>
    <m/>
    <m/>
    <m/>
    <m/>
    <m/>
    <d v="2006-05-02T00:00:00"/>
    <x v="10"/>
    <x v="13"/>
    <m/>
    <s v=""/>
    <s v=""/>
    <m/>
    <x v="16"/>
    <s v="Déchets"/>
    <m/>
    <m/>
    <m/>
    <m/>
    <m/>
    <m/>
    <m/>
    <m/>
    <m/>
    <m/>
    <m/>
    <m/>
    <m/>
    <m/>
    <m/>
    <m/>
    <m/>
    <m/>
    <m/>
    <m/>
    <m/>
    <m/>
    <m/>
    <m/>
    <m/>
    <m/>
    <m/>
    <m/>
    <m/>
    <m/>
    <m/>
    <m/>
    <m/>
    <m/>
    <m/>
    <m/>
    <m/>
    <m/>
    <m/>
    <m/>
    <m/>
    <m/>
  </r>
  <r>
    <s v="DEC-IM-04 "/>
    <m/>
    <m/>
    <x v="1"/>
    <s v="DEC-IM-04 2"/>
    <s v="DT RH PER 931"/>
    <e v="#N/A"/>
    <m/>
    <m/>
    <s v="Evaluation du circuit des déchets d'activité de soins"/>
    <d v="2010-06-06T00:00:00"/>
    <x v="3"/>
    <x v="7"/>
    <s v="AMT"/>
    <x v="0"/>
    <m/>
    <m/>
    <m/>
    <m/>
    <x v="4"/>
    <x v="9"/>
    <m/>
    <m/>
    <m/>
    <m/>
    <m/>
    <m/>
    <m/>
    <m/>
    <m/>
    <m/>
    <m/>
    <x v="14"/>
    <x v="11"/>
    <m/>
    <s v=""/>
    <s v=""/>
    <m/>
    <x v="16"/>
    <s v="Déchets"/>
    <m/>
    <m/>
    <m/>
    <m/>
    <m/>
    <m/>
    <m/>
    <m/>
    <m/>
    <m/>
    <m/>
    <m/>
    <m/>
    <m/>
    <m/>
    <m/>
    <m/>
    <m/>
    <m/>
    <m/>
    <m/>
    <m/>
    <m/>
    <m/>
    <m/>
    <m/>
    <m/>
    <m/>
    <m/>
    <m/>
    <m/>
    <m/>
    <m/>
    <m/>
    <m/>
    <m/>
    <m/>
    <m/>
    <m/>
    <m/>
    <m/>
    <m/>
  </r>
  <r>
    <s v="DEC-IM-05"/>
    <m/>
    <m/>
    <x v="0"/>
    <s v="DEC-IM-051"/>
    <s v="DT RH PER 941"/>
    <e v="#N/A"/>
    <m/>
    <m/>
    <s v="Traçabilité de l’entretien du local déchets et des chariots"/>
    <m/>
    <x v="0"/>
    <x v="0"/>
    <m/>
    <x v="0"/>
    <m/>
    <m/>
    <m/>
    <m/>
    <x v="0"/>
    <x v="0"/>
    <m/>
    <m/>
    <m/>
    <m/>
    <m/>
    <m/>
    <m/>
    <m/>
    <m/>
    <m/>
    <m/>
    <x v="9"/>
    <x v="14"/>
    <m/>
    <m/>
    <m/>
    <m/>
    <x v="0"/>
    <m/>
    <m/>
    <m/>
    <m/>
    <m/>
    <m/>
    <m/>
    <m/>
    <m/>
    <m/>
    <m/>
    <m/>
    <m/>
    <m/>
    <m/>
    <m/>
    <m/>
    <m/>
    <m/>
    <m/>
    <m/>
    <m/>
    <m/>
    <m/>
    <m/>
    <m/>
    <m/>
    <m/>
    <m/>
    <m/>
    <m/>
    <m/>
    <m/>
    <m/>
    <m/>
    <m/>
    <m/>
    <m/>
    <m/>
    <m/>
    <m/>
    <m/>
    <m/>
  </r>
  <r>
    <s v="DEC-IM-05"/>
    <m/>
    <m/>
    <x v="1"/>
    <s v="DEC-IM-052"/>
    <s v="DT RH PER 941"/>
    <e v="#N/A"/>
    <m/>
    <m/>
    <s v="Traçabilité de l’entretien du local déchets et des chariots"/>
    <m/>
    <x v="1"/>
    <x v="1"/>
    <m/>
    <x v="0"/>
    <m/>
    <m/>
    <m/>
    <m/>
    <x v="3"/>
    <x v="1"/>
    <m/>
    <m/>
    <m/>
    <m/>
    <m/>
    <m/>
    <m/>
    <m/>
    <m/>
    <m/>
    <d v="2010-12-10T00:00:00"/>
    <x v="13"/>
    <x v="2"/>
    <m/>
    <s v=""/>
    <s v=""/>
    <m/>
    <x v="16"/>
    <s v="Déchets"/>
    <m/>
    <m/>
    <m/>
    <m/>
    <m/>
    <m/>
    <m/>
    <m/>
    <m/>
    <m/>
    <m/>
    <m/>
    <m/>
    <m/>
    <m/>
    <m/>
    <m/>
    <m/>
    <m/>
    <m/>
    <m/>
    <m/>
    <m/>
    <m/>
    <m/>
    <m/>
    <m/>
    <m/>
    <m/>
    <m/>
    <m/>
    <m/>
    <m/>
    <m/>
    <m/>
    <m/>
    <m/>
    <m/>
    <m/>
    <m/>
    <m/>
    <m/>
  </r>
  <r>
    <s v="DEC-IM-06"/>
    <m/>
    <m/>
    <x v="0"/>
    <s v="DEC-IM-061"/>
    <s v="DT RH PER 951"/>
    <e v="#N/A"/>
    <m/>
    <m/>
    <s v="Traçabilité de l’entretien du local des déchets alimentaires"/>
    <m/>
    <x v="0"/>
    <x v="0"/>
    <m/>
    <x v="0"/>
    <m/>
    <m/>
    <m/>
    <m/>
    <x v="0"/>
    <x v="0"/>
    <m/>
    <m/>
    <m/>
    <m/>
    <m/>
    <m/>
    <m/>
    <m/>
    <m/>
    <m/>
    <m/>
    <x v="9"/>
    <x v="14"/>
    <m/>
    <m/>
    <m/>
    <m/>
    <x v="0"/>
    <m/>
    <m/>
    <m/>
    <m/>
    <m/>
    <m/>
    <m/>
    <m/>
    <m/>
    <m/>
    <m/>
    <m/>
    <m/>
    <m/>
    <m/>
    <m/>
    <m/>
    <m/>
    <m/>
    <m/>
    <m/>
    <m/>
    <m/>
    <m/>
    <m/>
    <m/>
    <m/>
    <m/>
    <m/>
    <m/>
    <m/>
    <m/>
    <m/>
    <m/>
    <m/>
    <m/>
    <m/>
    <m/>
    <m/>
    <m/>
    <m/>
    <m/>
    <m/>
  </r>
  <r>
    <s v="DEC-IM-06"/>
    <m/>
    <m/>
    <x v="1"/>
    <s v="DEC-IM-062"/>
    <s v="DT RH PER 951"/>
    <e v="#N/A"/>
    <m/>
    <m/>
    <s v="Traçabilité de l’entretien du local des déchets alimentaires"/>
    <m/>
    <x v="1"/>
    <x v="1"/>
    <m/>
    <x v="0"/>
    <m/>
    <m/>
    <m/>
    <m/>
    <x v="4"/>
    <x v="1"/>
    <m/>
    <m/>
    <m/>
    <m/>
    <m/>
    <m/>
    <m/>
    <m/>
    <m/>
    <m/>
    <d v="2010-12-10T00:00:00"/>
    <x v="13"/>
    <x v="2"/>
    <m/>
    <s v=""/>
    <s v=""/>
    <m/>
    <x v="16"/>
    <s v="Déchets"/>
    <m/>
    <m/>
    <m/>
    <m/>
    <m/>
    <m/>
    <m/>
    <m/>
    <m/>
    <m/>
    <m/>
    <m/>
    <m/>
    <m/>
    <m/>
    <m/>
    <m/>
    <m/>
    <m/>
    <m/>
    <m/>
    <m/>
    <m/>
    <m/>
    <m/>
    <m/>
    <m/>
    <m/>
    <m/>
    <m/>
    <m/>
    <m/>
    <m/>
    <m/>
    <m/>
    <m/>
    <m/>
    <m/>
    <m/>
    <m/>
    <m/>
    <m/>
  </r>
  <r>
    <s v="DEC-IM-07"/>
    <m/>
    <m/>
    <x v="0"/>
    <s v="DEC-IM-071"/>
    <s v="DT RH PER 961"/>
    <e v="#N/A"/>
    <m/>
    <m/>
    <s v="Affiche tri des déchets"/>
    <m/>
    <x v="1"/>
    <x v="1"/>
    <m/>
    <x v="0"/>
    <m/>
    <m/>
    <m/>
    <m/>
    <x v="3"/>
    <x v="1"/>
    <m/>
    <m/>
    <m/>
    <m/>
    <m/>
    <m/>
    <m/>
    <m/>
    <m/>
    <m/>
    <d v="2010-01-28T00:00:00"/>
    <x v="8"/>
    <x v="2"/>
    <m/>
    <s v=""/>
    <s v=""/>
    <m/>
    <x v="16"/>
    <s v="Déchets"/>
    <m/>
    <m/>
    <m/>
    <m/>
    <m/>
    <m/>
    <m/>
    <m/>
    <m/>
    <m/>
    <m/>
    <m/>
    <m/>
    <m/>
    <m/>
    <m/>
    <m/>
    <m/>
    <m/>
    <m/>
    <m/>
    <m/>
    <m/>
    <m/>
    <m/>
    <m/>
    <m/>
    <m/>
    <m/>
    <m/>
    <m/>
    <m/>
    <m/>
    <m/>
    <m/>
    <m/>
    <m/>
    <m/>
    <m/>
    <m/>
    <m/>
    <m/>
  </r>
  <r>
    <s v="GSI-MO-01"/>
    <m/>
    <m/>
    <x v="0"/>
    <s v="GSI-MO-011"/>
    <s v="DT RH PER 971"/>
    <e v="#N/A"/>
    <m/>
    <m/>
    <s v="Commande de consommable pour WorkCentre 7245"/>
    <d v="2011-03-30T00:00:00"/>
    <x v="5"/>
    <x v="5"/>
    <s v="DG"/>
    <x v="0"/>
    <m/>
    <m/>
    <m/>
    <m/>
    <x v="3"/>
    <x v="4"/>
    <m/>
    <s v="DG"/>
    <m/>
    <m/>
    <m/>
    <m/>
    <m/>
    <m/>
    <m/>
    <m/>
    <m/>
    <x v="14"/>
    <x v="11"/>
    <m/>
    <s v=""/>
    <s v=""/>
    <m/>
    <x v="16"/>
    <s v="Commande"/>
    <m/>
    <m/>
    <m/>
    <m/>
    <m/>
    <m/>
    <m/>
    <m/>
    <m/>
    <m/>
    <m/>
    <m/>
    <m/>
    <m/>
    <m/>
    <m/>
    <m/>
    <m/>
    <m/>
    <m/>
    <m/>
    <m/>
    <m/>
    <m/>
    <m/>
    <m/>
    <m/>
    <m/>
    <m/>
    <m/>
    <m/>
    <m/>
    <m/>
    <m/>
    <m/>
    <m/>
    <m/>
    <m/>
    <m/>
    <m/>
    <m/>
    <m/>
  </r>
  <r>
    <s v="GSI-MO-02"/>
    <m/>
    <m/>
    <x v="0"/>
    <s v="GSI-MO-021"/>
    <s v="DT RH PER 981"/>
    <e v="#N/A"/>
    <m/>
    <m/>
    <s v="Edition des étiquettes dans DOSMED – version documentée"/>
    <m/>
    <x v="1"/>
    <x v="1"/>
    <m/>
    <x v="0"/>
    <m/>
    <m/>
    <m/>
    <m/>
    <x v="3"/>
    <x v="1"/>
    <m/>
    <m/>
    <m/>
    <m/>
    <m/>
    <m/>
    <m/>
    <m/>
    <m/>
    <m/>
    <d v="2007-06-29T00:00:00"/>
    <x v="4"/>
    <x v="6"/>
    <m/>
    <s v=""/>
    <s v=""/>
    <m/>
    <x v="2"/>
    <s v="A voir"/>
    <m/>
    <m/>
    <m/>
    <m/>
    <m/>
    <m/>
    <m/>
    <m/>
    <m/>
    <m/>
    <m/>
    <m/>
    <m/>
    <m/>
    <m/>
    <m/>
    <m/>
    <m/>
    <m/>
    <m/>
    <m/>
    <m/>
    <m/>
    <m/>
    <m/>
    <m/>
    <m/>
    <m/>
    <m/>
    <m/>
    <m/>
    <m/>
    <m/>
    <m/>
    <m/>
    <m/>
    <m/>
    <m/>
    <m/>
    <m/>
    <m/>
    <m/>
  </r>
  <r>
    <s v="GSI-MO-03"/>
    <m/>
    <m/>
    <x v="0"/>
    <s v="GSI-MO-031"/>
    <s v="DT RH PER 991"/>
    <e v="#N/A"/>
    <m/>
    <m/>
    <s v="Edition des étiquettes dans DOSMED – version non documentée"/>
    <m/>
    <x v="1"/>
    <x v="1"/>
    <m/>
    <x v="0"/>
    <m/>
    <m/>
    <m/>
    <m/>
    <x v="3"/>
    <x v="1"/>
    <m/>
    <m/>
    <m/>
    <m/>
    <m/>
    <m/>
    <m/>
    <m/>
    <m/>
    <m/>
    <d v="2007-06-29T00:00:00"/>
    <x v="4"/>
    <x v="6"/>
    <m/>
    <s v=""/>
    <s v=""/>
    <m/>
    <x v="2"/>
    <s v="A voir"/>
    <m/>
    <m/>
    <m/>
    <m/>
    <m/>
    <m/>
    <m/>
    <m/>
    <m/>
    <m/>
    <m/>
    <m/>
    <m/>
    <m/>
    <m/>
    <m/>
    <m/>
    <m/>
    <m/>
    <m/>
    <m/>
    <m/>
    <m/>
    <m/>
    <m/>
    <m/>
    <m/>
    <m/>
    <m/>
    <m/>
    <m/>
    <m/>
    <m/>
    <m/>
    <m/>
    <m/>
    <m/>
    <m/>
    <m/>
    <m/>
    <m/>
    <m/>
  </r>
  <r>
    <s v="GSI-MO-04"/>
    <m/>
    <m/>
    <x v="0"/>
    <s v="GSI-MO-041"/>
    <s v="DT RH PER 992"/>
    <e v="#N/A"/>
    <m/>
    <m/>
    <s v="Installation et paramétrage d’un lecteur de carte Vitale"/>
    <d v="2011-03-30T00:00:00"/>
    <x v="5"/>
    <x v="5"/>
    <s v="DG"/>
    <x v="0"/>
    <m/>
    <m/>
    <m/>
    <m/>
    <x v="3"/>
    <x v="4"/>
    <m/>
    <s v="DG"/>
    <m/>
    <m/>
    <m/>
    <m/>
    <m/>
    <m/>
    <m/>
    <m/>
    <m/>
    <x v="14"/>
    <x v="11"/>
    <m/>
    <s v=""/>
    <s v=""/>
    <m/>
    <x v="2"/>
    <s v="A voir"/>
    <m/>
    <m/>
    <m/>
    <m/>
    <m/>
    <m/>
    <m/>
    <m/>
    <m/>
    <m/>
    <m/>
    <m/>
    <m/>
    <m/>
    <m/>
    <m/>
    <m/>
    <m/>
    <m/>
    <m/>
    <m/>
    <m/>
    <m/>
    <m/>
    <m/>
    <m/>
    <m/>
    <m/>
    <m/>
    <m/>
    <m/>
    <m/>
    <m/>
    <m/>
    <m/>
    <m/>
    <m/>
    <m/>
    <m/>
    <m/>
    <m/>
    <m/>
  </r>
  <r>
    <s v="GSI-MO-05"/>
    <m/>
    <m/>
    <x v="0"/>
    <s v="GSI-MO-051"/>
    <s v="DT SM MAT 011"/>
    <e v="#N/A"/>
    <m/>
    <m/>
    <s v="Installation et paramétrage de l’accès distant VPN"/>
    <m/>
    <x v="1"/>
    <x v="1"/>
    <m/>
    <x v="0"/>
    <m/>
    <m/>
    <m/>
    <m/>
    <x v="3"/>
    <x v="1"/>
    <m/>
    <m/>
    <m/>
    <m/>
    <m/>
    <m/>
    <m/>
    <m/>
    <m/>
    <m/>
    <d v="2007-06-29T00:00:00"/>
    <x v="4"/>
    <x v="6"/>
    <m/>
    <s v=""/>
    <s v=""/>
    <m/>
    <x v="2"/>
    <s v="A voir"/>
    <m/>
    <m/>
    <m/>
    <m/>
    <m/>
    <m/>
    <m/>
    <m/>
    <m/>
    <m/>
    <m/>
    <m/>
    <m/>
    <m/>
    <m/>
    <m/>
    <m/>
    <m/>
    <m/>
    <m/>
    <m/>
    <m/>
    <m/>
    <m/>
    <m/>
    <m/>
    <m/>
    <m/>
    <m/>
    <m/>
    <m/>
    <m/>
    <m/>
    <m/>
    <m/>
    <m/>
    <m/>
    <m/>
    <m/>
    <m/>
    <m/>
    <m/>
  </r>
  <r>
    <s v="GSI-MO-06"/>
    <m/>
    <m/>
    <x v="0"/>
    <s v="GSI-MO-061"/>
    <s v="DT SM MAT 013"/>
    <e v="#N/A"/>
    <m/>
    <m/>
    <s v="Saisie PMSI des médecins"/>
    <d v="2011-03-30T00:00:00"/>
    <x v="5"/>
    <x v="5"/>
    <s v="DG"/>
    <x v="0"/>
    <m/>
    <m/>
    <m/>
    <m/>
    <x v="3"/>
    <x v="4"/>
    <m/>
    <s v="DG"/>
    <m/>
    <m/>
    <m/>
    <m/>
    <m/>
    <m/>
    <m/>
    <m/>
    <m/>
    <x v="14"/>
    <x v="11"/>
    <m/>
    <s v=""/>
    <s v=""/>
    <m/>
    <x v="2"/>
    <s v="A voir"/>
    <m/>
    <m/>
    <m/>
    <m/>
    <m/>
    <m/>
    <m/>
    <m/>
    <m/>
    <m/>
    <m/>
    <m/>
    <m/>
    <m/>
    <m/>
    <m/>
    <m/>
    <m/>
    <m/>
    <m/>
    <m/>
    <m/>
    <m/>
    <m/>
    <m/>
    <m/>
    <m/>
    <m/>
    <m/>
    <m/>
    <m/>
    <m/>
    <m/>
    <m/>
    <m/>
    <m/>
    <m/>
    <m/>
    <m/>
    <m/>
    <m/>
    <m/>
  </r>
  <r>
    <s v="GSI-MO-07"/>
    <m/>
    <m/>
    <x v="0"/>
    <s v="GSI-MO-071"/>
    <s v="DT SM MAT 023"/>
    <e v="#N/A"/>
    <m/>
    <m/>
    <s v="Transformer un dossier de pré-admission en admission"/>
    <d v="2011-03-30T00:00:00"/>
    <x v="5"/>
    <x v="5"/>
    <s v="DG"/>
    <x v="0"/>
    <m/>
    <m/>
    <m/>
    <m/>
    <x v="3"/>
    <x v="4"/>
    <m/>
    <s v="DG"/>
    <m/>
    <m/>
    <m/>
    <m/>
    <m/>
    <m/>
    <m/>
    <m/>
    <m/>
    <x v="14"/>
    <x v="11"/>
    <m/>
    <s v=""/>
    <s v=""/>
    <m/>
    <x v="1"/>
    <s v="Pré-admission ?_x000a_Admission ?"/>
    <m/>
    <m/>
    <m/>
    <m/>
    <m/>
    <m/>
    <m/>
    <m/>
    <m/>
    <m/>
    <m/>
    <m/>
    <m/>
    <m/>
    <m/>
    <m/>
    <m/>
    <m/>
    <m/>
    <m/>
    <m/>
    <m/>
    <m/>
    <m/>
    <m/>
    <m/>
    <m/>
    <m/>
    <m/>
    <m/>
    <m/>
    <m/>
    <m/>
    <m/>
    <m/>
    <m/>
    <m/>
    <m/>
    <m/>
    <m/>
    <m/>
    <m/>
  </r>
  <r>
    <s v="GSI-MO-08"/>
    <m/>
    <m/>
    <x v="0"/>
    <s v="GSI-MO-081"/>
    <s v="DT SN ANE 011"/>
    <e v="#N/A"/>
    <m/>
    <m/>
    <s v="Restauration de fichier ou dossier à partir d’une sauvegarde"/>
    <d v="2011-03-30T00:00:00"/>
    <x v="5"/>
    <x v="5"/>
    <s v="DG"/>
    <x v="0"/>
    <m/>
    <m/>
    <m/>
    <m/>
    <x v="3"/>
    <x v="4"/>
    <m/>
    <s v="DG"/>
    <m/>
    <m/>
    <m/>
    <m/>
    <m/>
    <m/>
    <m/>
    <m/>
    <m/>
    <x v="14"/>
    <x v="11"/>
    <m/>
    <s v=""/>
    <s v=""/>
    <m/>
    <x v="18"/>
    <s v="Gestion des incidents"/>
    <m/>
    <m/>
    <m/>
    <m/>
    <m/>
    <m/>
    <m/>
    <m/>
    <m/>
    <m/>
    <m/>
    <m/>
    <m/>
    <m/>
    <m/>
    <m/>
    <m/>
    <m/>
    <m/>
    <m/>
    <m/>
    <m/>
    <m/>
    <m/>
    <m/>
    <m/>
    <m/>
    <m/>
    <m/>
    <m/>
    <m/>
    <m/>
    <m/>
    <m/>
    <m/>
    <m/>
    <m/>
    <m/>
    <m/>
    <m/>
    <m/>
    <m/>
  </r>
  <r>
    <s v="GSI-MO-09"/>
    <m/>
    <m/>
    <x v="0"/>
    <s v="GSI-MO-091"/>
    <s v="DT SN ANE 012"/>
    <e v="#N/A"/>
    <m/>
    <m/>
    <s v="Edition du planning opératoire dans DOSMED"/>
    <m/>
    <x v="1"/>
    <x v="1"/>
    <m/>
    <x v="0"/>
    <m/>
    <m/>
    <m/>
    <m/>
    <x v="3"/>
    <x v="1"/>
    <m/>
    <m/>
    <m/>
    <m/>
    <m/>
    <m/>
    <m/>
    <m/>
    <m/>
    <m/>
    <d v="2007-06-29T00:00:00"/>
    <x v="4"/>
    <x v="6"/>
    <m/>
    <s v=""/>
    <s v=""/>
    <m/>
    <x v="14"/>
    <s v="BOP"/>
    <m/>
    <m/>
    <m/>
    <m/>
    <m/>
    <m/>
    <m/>
    <m/>
    <m/>
    <m/>
    <m/>
    <m/>
    <m/>
    <m/>
    <m/>
    <m/>
    <m/>
    <m/>
    <m/>
    <m/>
    <m/>
    <m/>
    <m/>
    <m/>
    <m/>
    <m/>
    <m/>
    <m/>
    <m/>
    <m/>
    <m/>
    <m/>
    <m/>
    <m/>
    <m/>
    <m/>
    <m/>
    <m/>
    <m/>
    <m/>
    <m/>
    <m/>
  </r>
  <r>
    <s v="GSI-MO-10"/>
    <m/>
    <m/>
    <x v="0"/>
    <s v="GSI-MO-101"/>
    <s v="DT SN ANE 021"/>
    <e v="#N/A"/>
    <m/>
    <m/>
    <s v="Changement d’un mot de passe QSP par l’utilisateur"/>
    <d v="2011-03-30T00:00:00"/>
    <x v="5"/>
    <x v="5"/>
    <s v="DG"/>
    <x v="0"/>
    <m/>
    <m/>
    <m/>
    <m/>
    <x v="3"/>
    <x v="4"/>
    <m/>
    <s v="DG"/>
    <m/>
    <m/>
    <m/>
    <m/>
    <m/>
    <m/>
    <m/>
    <m/>
    <m/>
    <x v="14"/>
    <x v="11"/>
    <m/>
    <s v=""/>
    <s v=""/>
    <m/>
    <x v="18"/>
    <s v="Gestion de la sécurité et des habilitations"/>
    <m/>
    <m/>
    <m/>
    <m/>
    <m/>
    <m/>
    <m/>
    <m/>
    <m/>
    <m/>
    <m/>
    <m/>
    <m/>
    <m/>
    <m/>
    <m/>
    <m/>
    <m/>
    <m/>
    <m/>
    <m/>
    <m/>
    <m/>
    <m/>
    <m/>
    <m/>
    <m/>
    <m/>
    <m/>
    <m/>
    <m/>
    <m/>
    <m/>
    <m/>
    <m/>
    <m/>
    <m/>
    <m/>
    <m/>
    <m/>
    <m/>
    <m/>
  </r>
  <r>
    <s v="GSI-MO-11"/>
    <m/>
    <m/>
    <x v="0"/>
    <s v="GSI-MO-111"/>
    <s v="DT SN ANE 031"/>
    <e v="#N/A"/>
    <m/>
    <m/>
    <s v="Changement d’un mot de passe QSP par l’administrateur"/>
    <m/>
    <x v="1"/>
    <x v="1"/>
    <m/>
    <x v="0"/>
    <m/>
    <m/>
    <m/>
    <m/>
    <x v="3"/>
    <x v="1"/>
    <m/>
    <m/>
    <m/>
    <m/>
    <m/>
    <m/>
    <m/>
    <m/>
    <m/>
    <m/>
    <d v="2007-06-29T00:00:00"/>
    <x v="4"/>
    <x v="6"/>
    <m/>
    <s v=""/>
    <s v=""/>
    <m/>
    <x v="18"/>
    <s v="Gestion de la sécurité et des habilitations"/>
    <m/>
    <m/>
    <m/>
    <m/>
    <m/>
    <m/>
    <m/>
    <m/>
    <m/>
    <m/>
    <m/>
    <m/>
    <m/>
    <m/>
    <m/>
    <m/>
    <m/>
    <m/>
    <m/>
    <m/>
    <m/>
    <m/>
    <m/>
    <m/>
    <m/>
    <m/>
    <m/>
    <m/>
    <m/>
    <m/>
    <m/>
    <m/>
    <m/>
    <m/>
    <m/>
    <m/>
    <m/>
    <m/>
    <m/>
    <m/>
    <m/>
    <m/>
  </r>
  <r>
    <s v="GSI-MO-12"/>
    <m/>
    <m/>
    <x v="0"/>
    <s v="GSI-MO-121"/>
    <s v="DT SN ANE 041"/>
    <e v="#N/A"/>
    <m/>
    <m/>
    <s v="Changement d’un mot de passe Windows par l’utilisateur"/>
    <m/>
    <x v="1"/>
    <x v="1"/>
    <m/>
    <x v="0"/>
    <m/>
    <m/>
    <m/>
    <m/>
    <x v="3"/>
    <x v="1"/>
    <m/>
    <m/>
    <m/>
    <m/>
    <m/>
    <m/>
    <m/>
    <m/>
    <m/>
    <m/>
    <d v="2007-06-29T00:00:00"/>
    <x v="4"/>
    <x v="6"/>
    <m/>
    <s v=""/>
    <s v=""/>
    <m/>
    <x v="18"/>
    <s v="Gestion de la sécurité et des habilitations"/>
    <m/>
    <m/>
    <m/>
    <m/>
    <m/>
    <m/>
    <m/>
    <m/>
    <m/>
    <m/>
    <m/>
    <m/>
    <m/>
    <m/>
    <m/>
    <m/>
    <m/>
    <m/>
    <m/>
    <m/>
    <m/>
    <m/>
    <m/>
    <m/>
    <m/>
    <m/>
    <m/>
    <m/>
    <m/>
    <m/>
    <m/>
    <m/>
    <m/>
    <m/>
    <m/>
    <m/>
    <m/>
    <m/>
    <m/>
    <m/>
    <m/>
    <m/>
  </r>
  <r>
    <s v="GSI-MO-13"/>
    <m/>
    <m/>
    <x v="0"/>
    <s v="GSI-MO-131"/>
    <s v="DT SN CAR 011"/>
    <e v="#N/A"/>
    <m/>
    <m/>
    <s v="Changement d’un mot de passe Windows par l’administrateur"/>
    <d v="2011-03-30T00:00:00"/>
    <x v="5"/>
    <x v="5"/>
    <s v="DG"/>
    <x v="0"/>
    <m/>
    <m/>
    <m/>
    <m/>
    <x v="3"/>
    <x v="4"/>
    <m/>
    <s v="DG"/>
    <m/>
    <m/>
    <m/>
    <m/>
    <m/>
    <m/>
    <m/>
    <m/>
    <m/>
    <x v="14"/>
    <x v="11"/>
    <m/>
    <s v=""/>
    <s v=""/>
    <m/>
    <x v="18"/>
    <s v="Gestion de la sécurité et des habilitations"/>
    <m/>
    <m/>
    <m/>
    <m/>
    <m/>
    <m/>
    <m/>
    <m/>
    <m/>
    <m/>
    <m/>
    <m/>
    <m/>
    <m/>
    <m/>
    <m/>
    <m/>
    <m/>
    <m/>
    <m/>
    <m/>
    <m/>
    <m/>
    <m/>
    <m/>
    <m/>
    <m/>
    <m/>
    <m/>
    <m/>
    <m/>
    <m/>
    <m/>
    <m/>
    <m/>
    <m/>
    <m/>
    <m/>
    <m/>
    <m/>
    <m/>
    <m/>
  </r>
  <r>
    <s v="GSI-MO-14"/>
    <m/>
    <m/>
    <x v="0"/>
    <s v="GSI-MO-141"/>
    <s v="DT SN CAR 021"/>
    <e v="#N/A"/>
    <m/>
    <m/>
    <s v="Ouvrir une session sur le serveur bureautique"/>
    <d v="2011-03-30T00:00:00"/>
    <x v="5"/>
    <x v="5"/>
    <s v="DG"/>
    <x v="0"/>
    <m/>
    <m/>
    <m/>
    <m/>
    <x v="3"/>
    <x v="4"/>
    <m/>
    <s v="DG"/>
    <m/>
    <m/>
    <m/>
    <m/>
    <m/>
    <m/>
    <m/>
    <m/>
    <m/>
    <x v="14"/>
    <x v="11"/>
    <m/>
    <s v=""/>
    <s v=""/>
    <m/>
    <x v="18"/>
    <s v="Gestion de la sécurité et des habilitations"/>
    <m/>
    <m/>
    <m/>
    <m/>
    <m/>
    <m/>
    <m/>
    <m/>
    <m/>
    <m/>
    <m/>
    <m/>
    <m/>
    <m/>
    <m/>
    <m/>
    <m/>
    <m/>
    <m/>
    <m/>
    <m/>
    <m/>
    <m/>
    <m/>
    <m/>
    <m/>
    <m/>
    <m/>
    <m/>
    <m/>
    <m/>
    <m/>
    <m/>
    <m/>
    <m/>
    <m/>
    <m/>
    <m/>
    <m/>
    <m/>
    <m/>
    <m/>
  </r>
  <r>
    <s v="GSI-MO-15"/>
    <m/>
    <m/>
    <x v="0"/>
    <s v="GSI-MO-151"/>
    <s v="DT SN CAR 031"/>
    <e v="#N/A"/>
    <m/>
    <m/>
    <s v="Modification du mot de passe VPN pour les accès QSP"/>
    <d v="2011-03-30T00:00:00"/>
    <x v="5"/>
    <x v="5"/>
    <s v="DG"/>
    <x v="0"/>
    <m/>
    <m/>
    <m/>
    <m/>
    <x v="3"/>
    <x v="4"/>
    <m/>
    <s v="DG"/>
    <m/>
    <m/>
    <m/>
    <m/>
    <m/>
    <s v="ok"/>
    <m/>
    <m/>
    <m/>
    <x v="14"/>
    <x v="11"/>
    <m/>
    <s v=""/>
    <s v=""/>
    <m/>
    <x v="18"/>
    <s v="Gestion de la sécurité et des habilitations"/>
    <m/>
    <m/>
    <m/>
    <m/>
    <m/>
    <m/>
    <m/>
    <m/>
    <m/>
    <m/>
    <m/>
    <m/>
    <m/>
    <m/>
    <m/>
    <m/>
    <m/>
    <m/>
    <m/>
    <m/>
    <m/>
    <m/>
    <m/>
    <m/>
    <m/>
    <m/>
    <m/>
    <m/>
    <m/>
    <m/>
    <m/>
    <m/>
    <m/>
    <m/>
    <m/>
    <m/>
    <m/>
    <m/>
    <m/>
    <m/>
    <m/>
    <m/>
  </r>
  <r>
    <s v="GSI-MO-16"/>
    <m/>
    <s v="P SN CAR 04"/>
    <x v="0"/>
    <s v="GSI-MO-161"/>
    <s v="DT SN CAR 041"/>
    <e v="#N/A"/>
    <m/>
    <m/>
    <s v="Gestion des spams"/>
    <m/>
    <x v="1"/>
    <x v="1"/>
    <m/>
    <x v="0"/>
    <m/>
    <m/>
    <m/>
    <m/>
    <x v="3"/>
    <x v="1"/>
    <m/>
    <m/>
    <m/>
    <m/>
    <m/>
    <m/>
    <m/>
    <s v="ok"/>
    <m/>
    <m/>
    <d v="2007-11-08T00:00:00"/>
    <x v="5"/>
    <x v="6"/>
    <m/>
    <s v=""/>
    <s v=""/>
    <m/>
    <x v="18"/>
    <s v="Gestion de la sécurité et des habilitations"/>
    <m/>
    <m/>
    <m/>
    <m/>
    <m/>
    <m/>
    <m/>
    <m/>
    <m/>
    <m/>
    <m/>
    <m/>
    <m/>
    <m/>
    <m/>
    <m/>
    <m/>
    <m/>
    <m/>
    <m/>
    <m/>
    <m/>
    <m/>
    <m/>
    <m/>
    <m/>
    <m/>
    <m/>
    <m/>
    <m/>
    <m/>
    <m/>
    <m/>
    <m/>
    <m/>
    <m/>
    <m/>
    <m/>
    <m/>
    <m/>
    <m/>
    <m/>
  </r>
  <r>
    <s v="GSI-MO-17"/>
    <m/>
    <m/>
    <x v="0"/>
    <s v="GSI-MO-171"/>
    <s v="DT SN DIG 011"/>
    <e v="#N/A"/>
    <m/>
    <m/>
    <s v="Installation pas à pas de l’imprimante Pharmacie ou de l’imprimante Economat pour les commandes depuis QSP dans les services"/>
    <m/>
    <x v="1"/>
    <x v="1"/>
    <m/>
    <x v="0"/>
    <m/>
    <m/>
    <m/>
    <m/>
    <x v="3"/>
    <x v="1"/>
    <m/>
    <m/>
    <m/>
    <m/>
    <m/>
    <m/>
    <m/>
    <m/>
    <m/>
    <m/>
    <d v="2011-01-26T00:00:00"/>
    <x v="8"/>
    <x v="1"/>
    <m/>
    <s v=""/>
    <s v=""/>
    <m/>
    <x v="18"/>
    <s v="Gestion des configurations"/>
    <m/>
    <m/>
    <m/>
    <m/>
    <m/>
    <m/>
    <m/>
    <m/>
    <m/>
    <m/>
    <m/>
    <m/>
    <m/>
    <m/>
    <m/>
    <m/>
    <m/>
    <m/>
    <m/>
    <m/>
    <m/>
    <m/>
    <m/>
    <m/>
    <m/>
    <m/>
    <m/>
    <m/>
    <m/>
    <m/>
    <m/>
    <m/>
    <m/>
    <m/>
    <m/>
    <m/>
    <m/>
    <m/>
    <m/>
    <m/>
    <m/>
    <m/>
  </r>
  <r>
    <s v="GSI-MO-18"/>
    <m/>
    <m/>
    <x v="0"/>
    <s v="GSI-MO-181"/>
    <s v="DT SN DIG 021"/>
    <e v="#N/A"/>
    <m/>
    <m/>
    <s v="Utilisation de SharePoint"/>
    <m/>
    <x v="1"/>
    <x v="1"/>
    <m/>
    <x v="0"/>
    <m/>
    <m/>
    <m/>
    <m/>
    <x v="3"/>
    <x v="5"/>
    <m/>
    <m/>
    <m/>
    <m/>
    <m/>
    <m/>
    <m/>
    <m/>
    <m/>
    <m/>
    <m/>
    <x v="14"/>
    <x v="11"/>
    <m/>
    <s v=""/>
    <s v=""/>
    <m/>
    <x v="2"/>
    <s v="A voir"/>
    <m/>
    <m/>
    <m/>
    <m/>
    <m/>
    <m/>
    <m/>
    <m/>
    <m/>
    <m/>
    <m/>
    <m/>
    <m/>
    <m/>
    <m/>
    <m/>
    <m/>
    <m/>
    <m/>
    <m/>
    <m/>
    <m/>
    <m/>
    <m/>
    <m/>
    <m/>
    <m/>
    <m/>
    <m/>
    <m/>
    <m/>
    <m/>
    <m/>
    <m/>
    <m/>
    <m/>
    <m/>
    <m/>
    <m/>
    <m/>
    <m/>
    <m/>
  </r>
  <r>
    <s v="LOG-GSI-MO-22"/>
    <m/>
    <m/>
    <x v="0"/>
    <s v="LOG-GSI-MO-221"/>
    <s v="DT SN DIG 022"/>
    <e v="#N/A"/>
    <m/>
    <m/>
    <s v="Demande de cure sur le logiciel Trajectoire"/>
    <d v="2011-09-06T00:00:00"/>
    <x v="4"/>
    <x v="5"/>
    <s v="C. NIANG"/>
    <x v="0"/>
    <m/>
    <s v="V.ROESCH"/>
    <m/>
    <m/>
    <x v="3"/>
    <x v="3"/>
    <m/>
    <s v="C. NIANG"/>
    <d v="2011-09-06T00:00:00"/>
    <s v="S. ADJEDJ"/>
    <m/>
    <s v="S. ADJEDJ_x000a_11/06/2013"/>
    <m/>
    <m/>
    <s v="C. DEAU"/>
    <m/>
    <m/>
    <x v="14"/>
    <x v="11"/>
    <m/>
    <s v=""/>
    <s v=""/>
    <m/>
    <x v="13"/>
    <s v="Soins communs"/>
    <m/>
    <m/>
    <m/>
    <m/>
    <m/>
    <m/>
    <m/>
    <m/>
    <m/>
    <m/>
    <m/>
    <m/>
    <m/>
    <m/>
    <m/>
    <m/>
    <m/>
    <m/>
    <m/>
    <m/>
    <m/>
    <m/>
    <m/>
    <m/>
    <m/>
    <m/>
    <m/>
    <m/>
    <m/>
    <m/>
    <m/>
    <m/>
    <m/>
    <m/>
    <m/>
    <m/>
    <m/>
    <m/>
    <m/>
    <m/>
    <m/>
    <m/>
  </r>
  <r>
    <s v="GSI-MO-23"/>
    <m/>
    <m/>
    <x v="0"/>
    <s v="GSI-MO-231"/>
    <s v="DT SN DIG 023"/>
    <e v="#N/A"/>
    <m/>
    <m/>
    <s v="Edition des étiquettes dans ADMIS"/>
    <m/>
    <x v="1"/>
    <x v="1"/>
    <m/>
    <x v="0"/>
    <m/>
    <m/>
    <m/>
    <m/>
    <x v="3"/>
    <x v="1"/>
    <m/>
    <m/>
    <m/>
    <m/>
    <m/>
    <m/>
    <m/>
    <m/>
    <m/>
    <m/>
    <d v="2012-03-15T00:00:00"/>
    <x v="1"/>
    <x v="10"/>
    <m/>
    <s v=""/>
    <s v=""/>
    <m/>
    <x v="2"/>
    <s v="A voir"/>
    <m/>
    <m/>
    <m/>
    <m/>
    <m/>
    <m/>
    <m/>
    <m/>
    <m/>
    <m/>
    <m/>
    <m/>
    <m/>
    <m/>
    <m/>
    <m/>
    <m/>
    <m/>
    <m/>
    <m/>
    <m/>
    <m/>
    <m/>
    <m/>
    <m/>
    <m/>
    <m/>
    <m/>
    <m/>
    <m/>
    <m/>
    <m/>
    <m/>
    <m/>
    <m/>
    <m/>
    <m/>
    <m/>
    <m/>
    <m/>
    <m/>
    <m/>
  </r>
  <r>
    <s v="GSI-IT-02"/>
    <m/>
    <m/>
    <x v="0"/>
    <s v="GSI-IT-021"/>
    <m/>
    <m/>
    <m/>
    <m/>
    <s v="Gestion des comptes informatiques d’un utilisateur"/>
    <d v="2011-03-30T00:00:00"/>
    <x v="5"/>
    <x v="5"/>
    <s v="DG"/>
    <x v="0"/>
    <m/>
    <m/>
    <m/>
    <m/>
    <x v="3"/>
    <x v="4"/>
    <m/>
    <s v="DG"/>
    <m/>
    <m/>
    <m/>
    <m/>
    <m/>
    <s v="ok"/>
    <m/>
    <m/>
    <m/>
    <x v="14"/>
    <x v="11"/>
    <m/>
    <m/>
    <m/>
    <m/>
    <x v="18"/>
    <s v="Gestion de la sécurité et des habilitations"/>
    <m/>
    <m/>
    <m/>
    <m/>
    <m/>
    <m/>
    <m/>
    <m/>
    <m/>
    <m/>
    <m/>
    <m/>
    <m/>
    <m/>
    <m/>
    <m/>
    <m/>
    <m/>
    <m/>
    <m/>
    <m/>
    <m/>
    <m/>
    <m/>
    <m/>
    <m/>
    <m/>
    <m/>
    <m/>
    <m/>
    <m/>
    <m/>
    <m/>
    <m/>
    <m/>
    <m/>
    <m/>
    <m/>
    <m/>
    <m/>
    <m/>
    <m/>
  </r>
  <r>
    <s v="GSI-IT-03"/>
    <m/>
    <m/>
    <x v="0"/>
    <s v="GSI-IT-031"/>
    <s v="DT SN DOU 011"/>
    <e v="#N/A"/>
    <m/>
    <m/>
    <s v="Changement des cassettes de sauvegarde"/>
    <m/>
    <x v="1"/>
    <x v="1"/>
    <m/>
    <x v="0"/>
    <m/>
    <m/>
    <m/>
    <m/>
    <x v="3"/>
    <x v="1"/>
    <m/>
    <m/>
    <m/>
    <m/>
    <m/>
    <m/>
    <m/>
    <m/>
    <m/>
    <m/>
    <d v="2007-06-29T00:00:00"/>
    <x v="4"/>
    <x v="6"/>
    <m/>
    <s v=""/>
    <s v=""/>
    <m/>
    <x v="2"/>
    <s v="A voir"/>
    <m/>
    <m/>
    <m/>
    <m/>
    <m/>
    <m/>
    <m/>
    <m/>
    <m/>
    <m/>
    <m/>
    <m/>
    <m/>
    <m/>
    <m/>
    <m/>
    <m/>
    <m/>
    <m/>
    <m/>
    <m/>
    <m/>
    <m/>
    <m/>
    <m/>
    <m/>
    <m/>
    <m/>
    <m/>
    <m/>
    <m/>
    <m/>
    <m/>
    <m/>
    <m/>
    <m/>
    <m/>
    <m/>
    <m/>
    <m/>
    <m/>
    <m/>
  </r>
  <r>
    <s v="GSI-IT-04"/>
    <m/>
    <m/>
    <x v="0"/>
    <s v="GSI-IT-041"/>
    <s v="DT SN END 011"/>
    <e v="#N/A"/>
    <m/>
    <m/>
    <s v="Création de comptes QSP"/>
    <d v="2011-03-30T00:00:00"/>
    <x v="5"/>
    <x v="5"/>
    <s v="DG"/>
    <x v="0"/>
    <m/>
    <m/>
    <m/>
    <m/>
    <x v="3"/>
    <x v="4"/>
    <m/>
    <s v="DG"/>
    <m/>
    <m/>
    <m/>
    <m/>
    <m/>
    <m/>
    <m/>
    <m/>
    <m/>
    <x v="14"/>
    <x v="11"/>
    <d v="2012-07-11T00:00:00"/>
    <s v="juillet"/>
    <n v="2012"/>
    <m/>
    <x v="18"/>
    <s v="Gestion de la sécurité et des habilitations"/>
    <m/>
    <m/>
    <m/>
    <m/>
    <m/>
    <m/>
    <m/>
    <m/>
    <m/>
    <m/>
    <m/>
    <m/>
    <m/>
    <m/>
    <m/>
    <m/>
    <m/>
    <m/>
    <m/>
    <m/>
    <m/>
    <m/>
    <m/>
    <m/>
    <m/>
    <m/>
    <m/>
    <m/>
    <m/>
    <m/>
    <m/>
    <m/>
    <m/>
    <m/>
    <m/>
    <m/>
    <m/>
    <m/>
    <m/>
    <m/>
    <m/>
    <m/>
  </r>
  <r>
    <s v="GSI-IM-02"/>
    <m/>
    <m/>
    <x v="0"/>
    <s v="Rappel concernant les lecteurs de glycémie et l'insuline"/>
    <n v="41101"/>
    <s v="juillet"/>
    <n v="2012"/>
    <m/>
    <s v="Informations pour l'ajout de praticien dans QSP"/>
    <d v="2011-04-04T00:00:00"/>
    <x v="8"/>
    <x v="5"/>
    <s v="A. FEGER"/>
    <x v="0"/>
    <m/>
    <m/>
    <m/>
    <m/>
    <x v="3"/>
    <x v="5"/>
    <m/>
    <m/>
    <m/>
    <s v="A. FEGER"/>
    <m/>
    <m/>
    <m/>
    <m/>
    <m/>
    <m/>
    <m/>
    <x v="14"/>
    <x v="11"/>
    <m/>
    <m/>
    <m/>
    <m/>
    <x v="18"/>
    <s v="Gestion de la sécurité et des habilitations"/>
    <m/>
    <m/>
    <m/>
    <m/>
    <m/>
    <m/>
    <m/>
    <m/>
    <m/>
    <m/>
    <m/>
    <m/>
    <m/>
    <m/>
    <m/>
    <m/>
    <m/>
    <m/>
    <m/>
    <m/>
    <m/>
    <m/>
    <m/>
    <m/>
    <m/>
    <m/>
    <m/>
    <m/>
    <m/>
    <m/>
    <m/>
    <m/>
    <m/>
    <m/>
    <m/>
    <m/>
    <m/>
    <m/>
    <m/>
    <m/>
    <m/>
    <m/>
  </r>
  <r>
    <s v="GSI-IM-03"/>
    <m/>
    <m/>
    <x v="0"/>
    <s v="GSI-IM-031"/>
    <s v="DT SN END 021"/>
    <e v="#N/A"/>
    <m/>
    <m/>
    <s v="Formulaire de gestion des comptes informatiques d'un utilisateur"/>
    <d v="2011-04-04T00:00:00"/>
    <x v="8"/>
    <x v="5"/>
    <s v="A. FEGER"/>
    <x v="0"/>
    <m/>
    <m/>
    <m/>
    <m/>
    <x v="3"/>
    <x v="5"/>
    <m/>
    <m/>
    <m/>
    <s v="A. FEGER"/>
    <m/>
    <m/>
    <m/>
    <m/>
    <m/>
    <m/>
    <m/>
    <x v="14"/>
    <x v="11"/>
    <m/>
    <s v=""/>
    <s v=""/>
    <m/>
    <x v="18"/>
    <s v="Gestion de la sécurité et des habilitations"/>
    <m/>
    <m/>
    <m/>
    <m/>
    <m/>
    <m/>
    <m/>
    <m/>
    <m/>
    <m/>
    <m/>
    <m/>
    <m/>
    <m/>
    <m/>
    <m/>
    <m/>
    <m/>
    <m/>
    <m/>
    <m/>
    <m/>
    <m/>
    <m/>
    <m/>
    <m/>
    <m/>
    <m/>
    <m/>
    <m/>
    <m/>
    <m/>
    <m/>
    <m/>
    <m/>
    <m/>
    <m/>
    <m/>
    <m/>
    <m/>
    <m/>
    <m/>
  </r>
  <r>
    <s v="GSI-IM-04"/>
    <m/>
    <m/>
    <x v="0"/>
    <s v="GSI-IM-041"/>
    <s v="DT SN FCT 011"/>
    <e v="#N/A"/>
    <m/>
    <m/>
    <s v="Calendrier de sauvegarde"/>
    <d v="2011-04-04T00:00:00"/>
    <x v="8"/>
    <x v="5"/>
    <s v="A. FEGER"/>
    <x v="0"/>
    <m/>
    <m/>
    <m/>
    <m/>
    <x v="3"/>
    <x v="5"/>
    <m/>
    <m/>
    <m/>
    <s v="A. FEGER"/>
    <m/>
    <m/>
    <m/>
    <m/>
    <m/>
    <m/>
    <m/>
    <x v="14"/>
    <x v="11"/>
    <m/>
    <s v=""/>
    <s v=""/>
    <m/>
    <x v="18"/>
    <s v="Gestion des  incidents"/>
    <m/>
    <m/>
    <m/>
    <m/>
    <m/>
    <m/>
    <m/>
    <m/>
    <m/>
    <m/>
    <m/>
    <m/>
    <m/>
    <m/>
    <m/>
    <m/>
    <m/>
    <m/>
    <m/>
    <m/>
    <m/>
    <m/>
    <m/>
    <m/>
    <m/>
    <m/>
    <m/>
    <m/>
    <m/>
    <m/>
    <m/>
    <m/>
    <m/>
    <m/>
    <m/>
    <m/>
    <m/>
    <m/>
    <m/>
    <m/>
    <m/>
    <m/>
  </r>
  <r>
    <s v="GSI-IM-05"/>
    <m/>
    <m/>
    <x v="0"/>
    <s v="GSI-IM-051"/>
    <s v="DT SN FCT 032"/>
    <e v="#N/A"/>
    <m/>
    <m/>
    <s v="EPIONE Prescription type Uvedose"/>
    <d v="2011-04-04T00:00:00"/>
    <x v="8"/>
    <x v="5"/>
    <s v="A. FEGER"/>
    <x v="0"/>
    <m/>
    <m/>
    <m/>
    <m/>
    <x v="3"/>
    <x v="5"/>
    <m/>
    <m/>
    <m/>
    <s v="A. FEGER"/>
    <m/>
    <m/>
    <m/>
    <m/>
    <m/>
    <m/>
    <m/>
    <x v="14"/>
    <x v="11"/>
    <m/>
    <s v=""/>
    <s v=""/>
    <m/>
    <x v="19"/>
    <s v="Prescription"/>
    <m/>
    <m/>
    <m/>
    <m/>
    <m/>
    <m/>
    <m/>
    <m/>
    <m/>
    <m/>
    <m/>
    <m/>
    <m/>
    <m/>
    <m/>
    <m/>
    <m/>
    <m/>
    <m/>
    <m/>
    <m/>
    <m/>
    <m/>
    <m/>
    <m/>
    <m/>
    <m/>
    <m/>
    <m/>
    <m/>
    <m/>
    <m/>
    <m/>
    <m/>
    <m/>
    <m/>
    <m/>
    <m/>
    <m/>
    <m/>
    <m/>
    <m/>
  </r>
  <r>
    <s v="GSI-IM-06"/>
    <m/>
    <m/>
    <x v="0"/>
    <s v="GSI-IM-061"/>
    <s v="DT SN FCT 041"/>
    <e v="#N/A"/>
    <m/>
    <m/>
    <s v="EPIONE Prescription type Cordarone"/>
    <d v="2011-04-04T00:00:00"/>
    <x v="8"/>
    <x v="5"/>
    <s v="A. FEGER"/>
    <x v="0"/>
    <m/>
    <m/>
    <m/>
    <m/>
    <x v="3"/>
    <x v="5"/>
    <m/>
    <m/>
    <m/>
    <s v="A. FEGER"/>
    <m/>
    <m/>
    <m/>
    <m/>
    <m/>
    <m/>
    <m/>
    <x v="14"/>
    <x v="11"/>
    <m/>
    <s v=""/>
    <s v=""/>
    <m/>
    <x v="19"/>
    <s v="Prescription"/>
    <m/>
    <m/>
    <m/>
    <m/>
    <m/>
    <m/>
    <m/>
    <m/>
    <m/>
    <m/>
    <m/>
    <m/>
    <m/>
    <m/>
    <m/>
    <m/>
    <m/>
    <m/>
    <m/>
    <m/>
    <m/>
    <m/>
    <m/>
    <m/>
    <m/>
    <m/>
    <m/>
    <m/>
    <m/>
    <m/>
    <m/>
    <m/>
    <m/>
    <m/>
    <m/>
    <m/>
    <m/>
    <m/>
    <m/>
    <m/>
    <m/>
    <m/>
  </r>
  <r>
    <s v="GSI-IM-07"/>
    <m/>
    <m/>
    <x v="0"/>
    <s v="GSI-IM-071"/>
    <s v="DT SN FCT 051"/>
    <e v="#N/A"/>
    <m/>
    <m/>
    <s v="EPIONE Prescription type  Durogesic"/>
    <d v="2011-04-04T00:00:00"/>
    <x v="8"/>
    <x v="5"/>
    <s v="A. FEGER"/>
    <x v="0"/>
    <m/>
    <m/>
    <m/>
    <m/>
    <x v="3"/>
    <x v="5"/>
    <m/>
    <m/>
    <m/>
    <s v="A. FEGER"/>
    <m/>
    <m/>
    <m/>
    <m/>
    <m/>
    <m/>
    <m/>
    <x v="14"/>
    <x v="11"/>
    <m/>
    <s v=""/>
    <s v=""/>
    <m/>
    <x v="19"/>
    <s v="Prescription"/>
    <m/>
    <m/>
    <m/>
    <m/>
    <m/>
    <m/>
    <m/>
    <m/>
    <m/>
    <m/>
    <m/>
    <m/>
    <m/>
    <m/>
    <m/>
    <m/>
    <m/>
    <m/>
    <m/>
    <m/>
    <m/>
    <m/>
    <m/>
    <m/>
    <m/>
    <m/>
    <m/>
    <m/>
    <m/>
    <m/>
    <m/>
    <m/>
    <m/>
    <m/>
    <m/>
    <m/>
    <m/>
    <m/>
    <m/>
    <m/>
    <m/>
    <m/>
  </r>
  <r>
    <s v="GSI-IM-08"/>
    <m/>
    <m/>
    <x v="0"/>
    <s v="GSI-IM-081"/>
    <s v="DT SN FCT 061"/>
    <e v="#N/A"/>
    <m/>
    <m/>
    <s v="EPIONE Prescription posologie variable"/>
    <d v="2011-04-04T00:00:00"/>
    <x v="8"/>
    <x v="5"/>
    <s v="A. FEGER"/>
    <x v="0"/>
    <m/>
    <m/>
    <m/>
    <m/>
    <x v="3"/>
    <x v="5"/>
    <m/>
    <m/>
    <m/>
    <s v="A. FEGER"/>
    <m/>
    <m/>
    <m/>
    <m/>
    <m/>
    <m/>
    <m/>
    <x v="14"/>
    <x v="11"/>
    <m/>
    <s v=""/>
    <s v=""/>
    <m/>
    <x v="19"/>
    <s v="Prescription"/>
    <m/>
    <m/>
    <m/>
    <m/>
    <m/>
    <m/>
    <m/>
    <m/>
    <m/>
    <m/>
    <m/>
    <m/>
    <m/>
    <m/>
    <m/>
    <m/>
    <m/>
    <m/>
    <m/>
    <m/>
    <m/>
    <m/>
    <m/>
    <m/>
    <m/>
    <m/>
    <m/>
    <m/>
    <m/>
    <m/>
    <m/>
    <m/>
    <m/>
    <m/>
    <m/>
    <m/>
    <m/>
    <m/>
    <m/>
    <m/>
    <m/>
    <m/>
  </r>
  <r>
    <s v="GSI-IM-09"/>
    <m/>
    <m/>
    <x v="0"/>
    <s v="GSI-IM-091"/>
    <s v="DT SN FCT 071"/>
    <e v="#N/A"/>
    <m/>
    <m/>
    <s v="EPIONE Prescription guide"/>
    <d v="2011-04-04T00:00:00"/>
    <x v="8"/>
    <x v="5"/>
    <s v="A. FEGER"/>
    <x v="0"/>
    <m/>
    <m/>
    <m/>
    <m/>
    <x v="3"/>
    <x v="5"/>
    <m/>
    <m/>
    <m/>
    <s v="A. FEGER"/>
    <m/>
    <m/>
    <m/>
    <m/>
    <m/>
    <m/>
    <m/>
    <x v="14"/>
    <x v="11"/>
    <m/>
    <s v=""/>
    <s v=""/>
    <m/>
    <x v="19"/>
    <s v="Prescription"/>
    <m/>
    <m/>
    <m/>
    <m/>
    <m/>
    <m/>
    <m/>
    <m/>
    <m/>
    <m/>
    <m/>
    <m/>
    <m/>
    <m/>
    <m/>
    <m/>
    <m/>
    <m/>
    <m/>
    <m/>
    <m/>
    <m/>
    <m/>
    <m/>
    <m/>
    <m/>
    <m/>
    <m/>
    <m/>
    <m/>
    <m/>
    <m/>
    <m/>
    <m/>
    <m/>
    <m/>
    <m/>
    <m/>
    <m/>
    <m/>
    <m/>
    <m/>
  </r>
  <r>
    <s v="GSI-IM-10"/>
    <m/>
    <m/>
    <x v="0"/>
    <s v="GSI-IM-101"/>
    <s v="DT SN FCT 081"/>
    <e v="#N/A"/>
    <m/>
    <m/>
    <s v="EPIONE Pré-visualisation de l'administration IDE"/>
    <d v="2011-04-04T00:00:00"/>
    <x v="8"/>
    <x v="5"/>
    <s v="A. FEGER"/>
    <x v="0"/>
    <m/>
    <m/>
    <m/>
    <m/>
    <x v="3"/>
    <x v="5"/>
    <m/>
    <m/>
    <m/>
    <s v="A. FEGER"/>
    <m/>
    <m/>
    <m/>
    <m/>
    <m/>
    <m/>
    <m/>
    <x v="14"/>
    <x v="11"/>
    <m/>
    <s v=""/>
    <s v=""/>
    <m/>
    <x v="2"/>
    <s v="A voir"/>
    <m/>
    <m/>
    <m/>
    <m/>
    <m/>
    <m/>
    <m/>
    <m/>
    <m/>
    <m/>
    <m/>
    <m/>
    <m/>
    <m/>
    <m/>
    <m/>
    <m/>
    <m/>
    <m/>
    <m/>
    <m/>
    <m/>
    <m/>
    <m/>
    <m/>
    <m/>
    <m/>
    <m/>
    <m/>
    <m/>
    <m/>
    <m/>
    <m/>
    <m/>
    <m/>
    <m/>
    <m/>
    <m/>
    <m/>
    <m/>
    <m/>
    <m/>
  </r>
  <r>
    <s v="GSI-IM-11"/>
    <m/>
    <m/>
    <x v="0"/>
    <s v="GSI-IM-111"/>
    <s v="DT SN FCT 082"/>
    <e v="#N/A"/>
    <m/>
    <m/>
    <s v="EPIONE Gestion des stocks pharmacie"/>
    <d v="2011-04-04T00:00:00"/>
    <x v="8"/>
    <x v="5"/>
    <s v="A. FEGER"/>
    <x v="0"/>
    <m/>
    <m/>
    <m/>
    <m/>
    <x v="3"/>
    <x v="5"/>
    <m/>
    <m/>
    <m/>
    <s v="A. FEGER"/>
    <m/>
    <m/>
    <m/>
    <m/>
    <m/>
    <m/>
    <m/>
    <x v="14"/>
    <x v="11"/>
    <m/>
    <s v=""/>
    <s v=""/>
    <m/>
    <x v="2"/>
    <s v="A voir"/>
    <m/>
    <m/>
    <m/>
    <m/>
    <m/>
    <m/>
    <m/>
    <m/>
    <m/>
    <m/>
    <m/>
    <m/>
    <m/>
    <m/>
    <m/>
    <m/>
    <m/>
    <m/>
    <m/>
    <m/>
    <m/>
    <m/>
    <m/>
    <m/>
    <m/>
    <m/>
    <m/>
    <m/>
    <m/>
    <m/>
    <m/>
    <m/>
    <m/>
    <m/>
    <m/>
    <m/>
    <m/>
    <m/>
    <m/>
    <m/>
    <m/>
    <m/>
  </r>
  <r>
    <s v="GSI-IM-12"/>
    <m/>
    <m/>
    <x v="0"/>
    <s v="GSI-IM-121"/>
    <s v="DT SN FCT 091"/>
    <e v="#N/A"/>
    <m/>
    <m/>
    <s v="EPIONE Administration des médicaments IDE_"/>
    <d v="2011-04-04T00:00:00"/>
    <x v="8"/>
    <x v="5"/>
    <s v="A. FEGER"/>
    <x v="0"/>
    <m/>
    <m/>
    <m/>
    <m/>
    <x v="3"/>
    <x v="5"/>
    <m/>
    <m/>
    <m/>
    <s v="A. FEGER"/>
    <m/>
    <m/>
    <m/>
    <m/>
    <m/>
    <m/>
    <m/>
    <x v="14"/>
    <x v="11"/>
    <m/>
    <s v=""/>
    <s v=""/>
    <m/>
    <x v="19"/>
    <s v="Administration"/>
    <m/>
    <m/>
    <m/>
    <m/>
    <m/>
    <m/>
    <m/>
    <m/>
    <m/>
    <m/>
    <m/>
    <m/>
    <m/>
    <m/>
    <m/>
    <m/>
    <m/>
    <m/>
    <m/>
    <m/>
    <m/>
    <m/>
    <m/>
    <m/>
    <m/>
    <m/>
    <m/>
    <m/>
    <m/>
    <m/>
    <m/>
    <m/>
    <m/>
    <m/>
    <m/>
    <m/>
    <m/>
    <m/>
    <m/>
    <m/>
    <m/>
    <m/>
  </r>
  <r>
    <s v="GSI-IM-13"/>
    <m/>
    <m/>
    <x v="0"/>
    <s v="GSI-IM-131"/>
    <s v="DT SN FCT 111"/>
    <e v="#N/A"/>
    <m/>
    <m/>
    <s v="EPIONE Medicament prescrit non visible IDE"/>
    <d v="2011-04-04T00:00:00"/>
    <x v="8"/>
    <x v="5"/>
    <s v="A. FEGER"/>
    <x v="0"/>
    <m/>
    <m/>
    <m/>
    <m/>
    <x v="3"/>
    <x v="5"/>
    <m/>
    <m/>
    <m/>
    <s v="A. FEGER"/>
    <m/>
    <m/>
    <m/>
    <m/>
    <m/>
    <m/>
    <m/>
    <x v="14"/>
    <x v="11"/>
    <m/>
    <s v=""/>
    <s v=""/>
    <m/>
    <x v="19"/>
    <s v="Administration"/>
    <m/>
    <m/>
    <m/>
    <m/>
    <m/>
    <m/>
    <m/>
    <m/>
    <m/>
    <m/>
    <m/>
    <m/>
    <m/>
    <m/>
    <m/>
    <m/>
    <m/>
    <m/>
    <m/>
    <m/>
    <m/>
    <m/>
    <m/>
    <m/>
    <m/>
    <m/>
    <m/>
    <m/>
    <m/>
    <m/>
    <m/>
    <m/>
    <m/>
    <m/>
    <m/>
    <m/>
    <m/>
    <m/>
    <m/>
    <m/>
    <m/>
    <m/>
  </r>
  <r>
    <s v="GSI-IM-14"/>
    <m/>
    <m/>
    <x v="0"/>
    <s v="GSI-IM-141"/>
    <s v="DT SN FCT 121"/>
    <e v="#N/A"/>
    <m/>
    <m/>
    <s v="EPIONE IDE Impressions commandes pharmacie"/>
    <d v="2011-04-04T00:00:00"/>
    <x v="8"/>
    <x v="5"/>
    <s v="A. FEGER"/>
    <x v="0"/>
    <m/>
    <m/>
    <m/>
    <m/>
    <x v="3"/>
    <x v="5"/>
    <m/>
    <m/>
    <m/>
    <s v="A. FEGER"/>
    <m/>
    <m/>
    <m/>
    <m/>
    <m/>
    <m/>
    <m/>
    <x v="14"/>
    <x v="11"/>
    <m/>
    <s v=""/>
    <s v=""/>
    <m/>
    <x v="2"/>
    <s v="A voir"/>
    <m/>
    <m/>
    <m/>
    <m/>
    <m/>
    <m/>
    <m/>
    <m/>
    <m/>
    <m/>
    <m/>
    <m/>
    <m/>
    <m/>
    <m/>
    <m/>
    <m/>
    <m/>
    <m/>
    <m/>
    <m/>
    <m/>
    <m/>
    <m/>
    <m/>
    <m/>
    <m/>
    <m/>
    <m/>
    <m/>
    <m/>
    <m/>
    <m/>
    <m/>
    <m/>
    <m/>
    <m/>
    <m/>
    <m/>
    <m/>
    <m/>
    <m/>
  </r>
  <r>
    <s v="GSI-IM-15"/>
    <m/>
    <m/>
    <x v="0"/>
    <s v="GSI-IM-151"/>
    <s v="DT SN FCT 131"/>
    <e v="#N/A"/>
    <m/>
    <m/>
    <s v="EPIONE IDE Edition de sauvegarde SMIP"/>
    <d v="2011-04-04T00:00:00"/>
    <x v="8"/>
    <x v="5"/>
    <s v="A. FEGER"/>
    <x v="0"/>
    <m/>
    <m/>
    <m/>
    <m/>
    <x v="3"/>
    <x v="5"/>
    <m/>
    <m/>
    <m/>
    <s v="A. FEGER"/>
    <m/>
    <m/>
    <m/>
    <m/>
    <m/>
    <m/>
    <m/>
    <x v="14"/>
    <x v="11"/>
    <m/>
    <s v=""/>
    <s v=""/>
    <m/>
    <x v="2"/>
    <s v="A voir"/>
    <m/>
    <m/>
    <m/>
    <m/>
    <m/>
    <m/>
    <m/>
    <m/>
    <m/>
    <m/>
    <m/>
    <m/>
    <m/>
    <m/>
    <m/>
    <m/>
    <m/>
    <m/>
    <m/>
    <m/>
    <m/>
    <m/>
    <m/>
    <m/>
    <m/>
    <m/>
    <m/>
    <m/>
    <m/>
    <m/>
    <m/>
    <m/>
    <m/>
    <m/>
    <m/>
    <m/>
    <m/>
    <m/>
    <m/>
    <m/>
    <m/>
    <m/>
  </r>
  <r>
    <s v="GSI-IM-16"/>
    <m/>
    <m/>
    <x v="0"/>
    <s v="GSI-IM-161"/>
    <s v="DT SN FCT 132"/>
    <e v="#N/A"/>
    <m/>
    <m/>
    <s v="EPIONE IDE Couleur Affichage administration"/>
    <d v="2011-04-04T00:00:00"/>
    <x v="8"/>
    <x v="5"/>
    <s v="A. FEGER"/>
    <x v="0"/>
    <m/>
    <m/>
    <m/>
    <m/>
    <x v="3"/>
    <x v="5"/>
    <m/>
    <m/>
    <m/>
    <s v="A. FEGER"/>
    <m/>
    <m/>
    <m/>
    <m/>
    <m/>
    <m/>
    <m/>
    <x v="14"/>
    <x v="11"/>
    <m/>
    <s v=""/>
    <s v=""/>
    <m/>
    <x v="19"/>
    <s v="Administration"/>
    <m/>
    <m/>
    <m/>
    <m/>
    <m/>
    <m/>
    <m/>
    <m/>
    <m/>
    <m/>
    <m/>
    <m/>
    <m/>
    <m/>
    <m/>
    <m/>
    <m/>
    <m/>
    <m/>
    <m/>
    <m/>
    <m/>
    <m/>
    <m/>
    <m/>
    <m/>
    <m/>
    <m/>
    <m/>
    <m/>
    <m/>
    <m/>
    <m/>
    <m/>
    <m/>
    <m/>
    <m/>
    <m/>
    <m/>
    <m/>
    <m/>
    <m/>
  </r>
  <r>
    <s v="HLO-PR-01"/>
    <m/>
    <m/>
    <x v="0"/>
    <s v="HLO-PR-011"/>
    <m/>
    <m/>
    <m/>
    <m/>
    <s v="Entretien au quotidien de la chambre du patient"/>
    <m/>
    <x v="0"/>
    <x v="0"/>
    <m/>
    <x v="0"/>
    <m/>
    <m/>
    <m/>
    <m/>
    <x v="0"/>
    <x v="2"/>
    <m/>
    <m/>
    <m/>
    <m/>
    <m/>
    <m/>
    <m/>
    <m/>
    <m/>
    <m/>
    <m/>
    <x v="9"/>
    <x v="14"/>
    <m/>
    <m/>
    <m/>
    <m/>
    <x v="0"/>
    <m/>
    <m/>
    <m/>
    <m/>
    <m/>
    <m/>
    <m/>
    <m/>
    <m/>
    <m/>
    <m/>
    <m/>
    <m/>
    <m/>
    <m/>
    <m/>
    <m/>
    <m/>
    <m/>
    <m/>
    <m/>
    <m/>
    <m/>
    <m/>
    <m/>
    <m/>
    <m/>
    <m/>
    <m/>
    <m/>
    <m/>
    <m/>
    <m/>
    <m/>
    <m/>
    <m/>
    <m/>
    <m/>
    <m/>
    <m/>
    <m/>
    <m/>
    <m/>
  </r>
  <r>
    <s v="HLO-MO-01"/>
    <m/>
    <m/>
    <x v="0"/>
    <s v="HLO-MO-011"/>
    <s v="DT SN FCT 141"/>
    <e v="#N/A"/>
    <m/>
    <m/>
    <s v="Entretien d’une chambre au quotidien"/>
    <m/>
    <x v="0"/>
    <x v="0"/>
    <m/>
    <x v="0"/>
    <m/>
    <m/>
    <m/>
    <m/>
    <x v="0"/>
    <x v="0"/>
    <m/>
    <m/>
    <m/>
    <m/>
    <m/>
    <m/>
    <m/>
    <m/>
    <m/>
    <m/>
    <m/>
    <x v="9"/>
    <x v="14"/>
    <m/>
    <m/>
    <m/>
    <m/>
    <x v="5"/>
    <s v="Hygiène des locaux et des équipements"/>
    <m/>
    <m/>
    <m/>
    <m/>
    <m/>
    <m/>
    <m/>
    <m/>
    <m/>
    <m/>
    <m/>
    <m/>
    <m/>
    <m/>
    <m/>
    <m/>
    <m/>
    <m/>
    <m/>
    <m/>
    <m/>
    <m/>
    <m/>
    <m/>
    <m/>
    <m/>
    <m/>
    <m/>
    <m/>
    <m/>
    <m/>
    <m/>
    <m/>
    <m/>
    <m/>
    <m/>
    <m/>
    <m/>
    <m/>
    <m/>
    <m/>
    <m/>
  </r>
  <r>
    <s v="HLO-MO-01"/>
    <m/>
    <m/>
    <x v="1"/>
    <s v="HLO-MO-012"/>
    <s v="DT SN FCT 141"/>
    <e v="#N/A"/>
    <m/>
    <m/>
    <s v="Entretien d’une chambre au quotidien"/>
    <m/>
    <x v="0"/>
    <x v="0"/>
    <m/>
    <x v="0"/>
    <m/>
    <m/>
    <m/>
    <m/>
    <x v="1"/>
    <x v="0"/>
    <m/>
    <m/>
    <m/>
    <m/>
    <m/>
    <m/>
    <m/>
    <m/>
    <m/>
    <m/>
    <m/>
    <x v="9"/>
    <x v="14"/>
    <m/>
    <m/>
    <m/>
    <m/>
    <x v="5"/>
    <s v="Hygiène des locaux et des équipements"/>
    <m/>
    <m/>
    <m/>
    <m/>
    <m/>
    <m/>
    <m/>
    <m/>
    <m/>
    <m/>
    <m/>
    <m/>
    <m/>
    <m/>
    <m/>
    <m/>
    <m/>
    <m/>
    <m/>
    <m/>
    <m/>
    <m/>
    <m/>
    <m/>
    <m/>
    <m/>
    <m/>
    <m/>
    <m/>
    <m/>
    <m/>
    <m/>
    <m/>
    <m/>
    <m/>
    <m/>
    <m/>
    <m/>
    <m/>
    <m/>
    <m/>
    <m/>
  </r>
  <r>
    <s v="HLO-MO-01"/>
    <m/>
    <m/>
    <x v="2"/>
    <s v="HLO-MO-013"/>
    <s v="DT SN FCT 141"/>
    <e v="#N/A"/>
    <m/>
    <m/>
    <s v="Entretien d’une chambre au quotidien"/>
    <m/>
    <x v="0"/>
    <x v="0"/>
    <m/>
    <x v="0"/>
    <m/>
    <m/>
    <m/>
    <m/>
    <x v="1"/>
    <x v="0"/>
    <m/>
    <m/>
    <m/>
    <m/>
    <m/>
    <m/>
    <m/>
    <m/>
    <m/>
    <m/>
    <d v="2009-07-30T00:00:00"/>
    <x v="2"/>
    <x v="8"/>
    <d v="2013-04-08T00:00:00"/>
    <s v="avril"/>
    <n v="2013"/>
    <m/>
    <x v="5"/>
    <s v="Hygiène des locaux et des équipements"/>
    <m/>
    <m/>
    <m/>
    <m/>
    <m/>
    <m/>
    <m/>
    <m/>
    <m/>
    <m/>
    <m/>
    <m/>
    <m/>
    <m/>
    <m/>
    <m/>
    <m/>
    <m/>
    <m/>
    <m/>
    <m/>
    <m/>
    <m/>
    <m/>
    <m/>
    <m/>
    <m/>
    <m/>
    <m/>
    <m/>
    <m/>
    <m/>
    <m/>
    <m/>
    <m/>
    <m/>
    <m/>
    <m/>
    <m/>
    <m/>
    <m/>
    <m/>
  </r>
  <r>
    <s v="HLO-MO-01"/>
    <m/>
    <m/>
    <x v="3"/>
    <s v="Procédure de contact des anesthésies pour la sortie"/>
    <n v="41372"/>
    <s v="avril"/>
    <n v="2013"/>
    <m/>
    <s v="Entretien d’une chambre au quotidien"/>
    <d v="2013-05-24T00:00:00"/>
    <x v="8"/>
    <x v="4"/>
    <s v="S. BENTZ"/>
    <x v="9"/>
    <m/>
    <m/>
    <m/>
    <m/>
    <x v="4"/>
    <x v="1"/>
    <m/>
    <s v="N.DELCROIX"/>
    <d v="2013-11-18T00:00:00"/>
    <m/>
    <m/>
    <s v="S.BENTZ_x000a_ACM"/>
    <d v="2013-12-04T00:00:00"/>
    <m/>
    <s v="C.Deau"/>
    <d v="2013-12-04T00:00:00"/>
    <d v="2014-01-29T00:00:00"/>
    <x v="8"/>
    <x v="15"/>
    <m/>
    <m/>
    <m/>
    <m/>
    <x v="5"/>
    <s v="Hygiène des locaux et des équipements"/>
    <m/>
    <m/>
    <m/>
    <m/>
    <m/>
    <m/>
    <m/>
    <m/>
    <m/>
    <m/>
    <m/>
    <m/>
    <m/>
    <m/>
    <m/>
    <m/>
    <m/>
    <m/>
    <m/>
    <m/>
    <m/>
    <m/>
    <m/>
    <m/>
    <m/>
    <m/>
    <m/>
    <m/>
    <m/>
    <m/>
    <m/>
    <m/>
    <m/>
    <m/>
    <m/>
    <m/>
    <m/>
    <m/>
    <s v="X"/>
    <m/>
    <m/>
    <m/>
  </r>
  <r>
    <s v="HLO-MO-02"/>
    <m/>
    <m/>
    <x v="0"/>
    <s v="HLO-MO-021"/>
    <s v="DT SN FCT 151"/>
    <e v="#N/A"/>
    <m/>
    <m/>
    <s v="Entretien des douches dans les unités de soins"/>
    <m/>
    <x v="0"/>
    <x v="0"/>
    <m/>
    <x v="0"/>
    <m/>
    <m/>
    <m/>
    <m/>
    <x v="0"/>
    <x v="0"/>
    <m/>
    <m/>
    <m/>
    <m/>
    <m/>
    <m/>
    <m/>
    <m/>
    <m/>
    <m/>
    <m/>
    <x v="9"/>
    <x v="14"/>
    <m/>
    <m/>
    <m/>
    <m/>
    <x v="5"/>
    <s v="Hygiène des locaux et des équipements"/>
    <m/>
    <m/>
    <m/>
    <m/>
    <m/>
    <m/>
    <m/>
    <m/>
    <m/>
    <m/>
    <m/>
    <m/>
    <m/>
    <m/>
    <m/>
    <m/>
    <m/>
    <m/>
    <m/>
    <m/>
    <m/>
    <m/>
    <m/>
    <m/>
    <m/>
    <m/>
    <m/>
    <m/>
    <m/>
    <m/>
    <m/>
    <m/>
    <m/>
    <m/>
    <m/>
    <m/>
    <m/>
    <m/>
    <m/>
    <m/>
    <m/>
    <m/>
  </r>
  <r>
    <s v="HLO-MO-02"/>
    <m/>
    <m/>
    <x v="1"/>
    <s v="HLO-MO-022"/>
    <s v="DT SN FCT 151"/>
    <e v="#N/A"/>
    <m/>
    <m/>
    <s v="Entretien des douches dans les unités de soins"/>
    <m/>
    <x v="1"/>
    <x v="1"/>
    <m/>
    <x v="0"/>
    <m/>
    <m/>
    <m/>
    <m/>
    <x v="4"/>
    <x v="1"/>
    <m/>
    <m/>
    <m/>
    <m/>
    <m/>
    <m/>
    <m/>
    <m/>
    <m/>
    <m/>
    <d v="2010-12-16T00:00:00"/>
    <x v="13"/>
    <x v="2"/>
    <m/>
    <s v=""/>
    <s v=""/>
    <m/>
    <x v="5"/>
    <s v="Hygiène des locaux et des équipements"/>
    <m/>
    <m/>
    <m/>
    <m/>
    <m/>
    <m/>
    <m/>
    <m/>
    <m/>
    <m/>
    <m/>
    <m/>
    <m/>
    <m/>
    <m/>
    <m/>
    <m/>
    <m/>
    <m/>
    <m/>
    <m/>
    <m/>
    <m/>
    <m/>
    <m/>
    <m/>
    <m/>
    <m/>
    <m/>
    <m/>
    <m/>
    <m/>
    <m/>
    <m/>
    <m/>
    <m/>
    <m/>
    <m/>
    <m/>
    <m/>
    <m/>
    <m/>
  </r>
  <r>
    <s v="HLO-MO-03"/>
    <m/>
    <m/>
    <x v="0"/>
    <s v="HLO-MO-031"/>
    <s v="DT SN FCT 161"/>
    <e v="#N/A"/>
    <m/>
    <m/>
    <s v="Préparation du bac MILTON pour la désinfection de la vaisselle des patients"/>
    <m/>
    <x v="1"/>
    <x v="1"/>
    <m/>
    <x v="0"/>
    <m/>
    <m/>
    <m/>
    <m/>
    <x v="3"/>
    <x v="0"/>
    <m/>
    <m/>
    <m/>
    <m/>
    <m/>
    <m/>
    <m/>
    <m/>
    <m/>
    <m/>
    <d v="2003-08-20T00:00:00"/>
    <x v="3"/>
    <x v="5"/>
    <m/>
    <s v=""/>
    <s v=""/>
    <m/>
    <x v="5"/>
    <s v="Hygiène des locaux et des équipements"/>
    <m/>
    <m/>
    <m/>
    <m/>
    <m/>
    <m/>
    <m/>
    <m/>
    <m/>
    <m/>
    <m/>
    <m/>
    <m/>
    <m/>
    <m/>
    <m/>
    <m/>
    <m/>
    <m/>
    <m/>
    <m/>
    <m/>
    <m/>
    <m/>
    <m/>
    <m/>
    <m/>
    <m/>
    <m/>
    <m/>
    <m/>
    <m/>
    <m/>
    <m/>
    <m/>
    <m/>
    <m/>
    <m/>
    <m/>
    <m/>
    <m/>
    <m/>
  </r>
  <r>
    <s v="HLO-MO-03"/>
    <m/>
    <m/>
    <x v="1"/>
    <s v="HLO-MO-032"/>
    <m/>
    <m/>
    <m/>
    <m/>
    <s v="Préparation du bac MILTON pour la désinfection de la vaisselle des patients"/>
    <d v="2013-06-14T00:00:00"/>
    <x v="3"/>
    <x v="4"/>
    <s v="S. BENTZ"/>
    <x v="0"/>
    <m/>
    <m/>
    <m/>
    <m/>
    <x v="4"/>
    <x v="1"/>
    <m/>
    <s v="V.ADNANA"/>
    <d v="2013-06-14T00:00:00"/>
    <m/>
    <m/>
    <s v="SB"/>
    <d v="2013-06-14T00:00:00"/>
    <s v="En cours"/>
    <s v="CD"/>
    <d v="2013-07-17T00:00:00"/>
    <d v="2013-08-05T00:00:00"/>
    <x v="3"/>
    <x v="9"/>
    <m/>
    <m/>
    <m/>
    <m/>
    <x v="5"/>
    <s v="Hygiène des locaux et des équipements"/>
    <m/>
    <m/>
    <m/>
    <m/>
    <m/>
    <m/>
    <m/>
    <m/>
    <m/>
    <m/>
    <m/>
    <m/>
    <m/>
    <m/>
    <m/>
    <m/>
    <m/>
    <m/>
    <m/>
    <m/>
    <m/>
    <m/>
    <m/>
    <m/>
    <m/>
    <m/>
    <m/>
    <m/>
    <m/>
    <m/>
    <m/>
    <m/>
    <m/>
    <m/>
    <m/>
    <m/>
    <m/>
    <m/>
    <m/>
    <m/>
    <m/>
    <m/>
  </r>
  <r>
    <s v="HLO-MO-04"/>
    <m/>
    <m/>
    <x v="0"/>
    <s v="HLO-MO-041"/>
    <s v="DT SN FCT 171"/>
    <e v="#N/A"/>
    <m/>
    <m/>
    <s v="Nettoyage d’une pompe à savon Bétadine"/>
    <m/>
    <x v="1"/>
    <x v="1"/>
    <m/>
    <x v="0"/>
    <m/>
    <m/>
    <m/>
    <m/>
    <x v="3"/>
    <x v="1"/>
    <m/>
    <m/>
    <m/>
    <m/>
    <m/>
    <m/>
    <m/>
    <m/>
    <m/>
    <m/>
    <d v="2009-07-29T00:00:00"/>
    <x v="2"/>
    <x v="8"/>
    <m/>
    <s v=""/>
    <s v=""/>
    <m/>
    <x v="5"/>
    <s v="Hygiène des locaux et des équipements"/>
    <m/>
    <m/>
    <m/>
    <m/>
    <m/>
    <m/>
    <m/>
    <m/>
    <m/>
    <m/>
    <m/>
    <m/>
    <m/>
    <m/>
    <m/>
    <m/>
    <m/>
    <m/>
    <m/>
    <m/>
    <m/>
    <m/>
    <m/>
    <m/>
    <m/>
    <m/>
    <m/>
    <m/>
    <m/>
    <m/>
    <m/>
    <m/>
    <m/>
    <m/>
    <m/>
    <m/>
    <m/>
    <m/>
    <m/>
    <m/>
    <m/>
    <m/>
  </r>
  <r>
    <s v="HLO-MO-05"/>
    <m/>
    <m/>
    <x v="0"/>
    <s v="HLO-MO-051"/>
    <s v="DT SN FCT 181"/>
    <e v="#N/A"/>
    <m/>
    <m/>
    <s v="Préparation de la solution de Surfanios"/>
    <m/>
    <x v="0"/>
    <x v="0"/>
    <m/>
    <x v="0"/>
    <m/>
    <m/>
    <m/>
    <m/>
    <x v="0"/>
    <x v="0"/>
    <m/>
    <m/>
    <m/>
    <m/>
    <m/>
    <m/>
    <m/>
    <m/>
    <m/>
    <m/>
    <m/>
    <x v="9"/>
    <x v="14"/>
    <m/>
    <m/>
    <m/>
    <m/>
    <x v="5"/>
    <s v="Hygiène des locaux et des équipements"/>
    <m/>
    <m/>
    <m/>
    <m/>
    <m/>
    <m/>
    <m/>
    <m/>
    <m/>
    <m/>
    <m/>
    <m/>
    <m/>
    <m/>
    <m/>
    <m/>
    <m/>
    <m/>
    <m/>
    <m/>
    <m/>
    <m/>
    <m/>
    <m/>
    <m/>
    <m/>
    <m/>
    <m/>
    <m/>
    <m/>
    <m/>
    <m/>
    <m/>
    <m/>
    <m/>
    <m/>
    <m/>
    <m/>
    <m/>
    <m/>
    <m/>
    <m/>
  </r>
  <r>
    <s v="HLO-MO-05"/>
    <m/>
    <m/>
    <x v="1"/>
    <s v="HLO-MO-052"/>
    <s v="DT SN FCT 181"/>
    <e v="#N/A"/>
    <m/>
    <m/>
    <s v="Préparation de la solution de Surfanios"/>
    <m/>
    <x v="1"/>
    <x v="1"/>
    <m/>
    <x v="0"/>
    <m/>
    <m/>
    <m/>
    <m/>
    <x v="1"/>
    <x v="1"/>
    <m/>
    <m/>
    <m/>
    <m/>
    <m/>
    <m/>
    <m/>
    <m/>
    <m/>
    <m/>
    <d v="2010-12-09T00:00:00"/>
    <x v="13"/>
    <x v="2"/>
    <m/>
    <s v=""/>
    <s v=""/>
    <m/>
    <x v="5"/>
    <s v="Hygiène des locaux et des équipements"/>
    <m/>
    <m/>
    <m/>
    <m/>
    <m/>
    <m/>
    <m/>
    <m/>
    <m/>
    <m/>
    <m/>
    <m/>
    <m/>
    <m/>
    <m/>
    <m/>
    <m/>
    <m/>
    <m/>
    <m/>
    <m/>
    <m/>
    <m/>
    <m/>
    <m/>
    <m/>
    <m/>
    <m/>
    <m/>
    <m/>
    <m/>
    <m/>
    <m/>
    <m/>
    <m/>
    <m/>
    <m/>
    <m/>
    <m/>
    <m/>
    <m/>
    <m/>
  </r>
  <r>
    <s v="HLO-MO-05"/>
    <m/>
    <m/>
    <x v="2"/>
    <s v="HLO-MO-053"/>
    <m/>
    <m/>
    <m/>
    <m/>
    <s v="Préparation de la solution de dD"/>
    <d v="2013-11-18T00:00:00"/>
    <x v="11"/>
    <x v="4"/>
    <s v="S.BENTZ"/>
    <x v="9"/>
    <d v="2013-11-28T00:00:00"/>
    <s v="D.Charpentier"/>
    <m/>
    <m/>
    <x v="1"/>
    <x v="3"/>
    <m/>
    <s v="N.DELCROIX"/>
    <d v="2013-11-18T00:00:00"/>
    <m/>
    <m/>
    <m/>
    <m/>
    <m/>
    <m/>
    <m/>
    <m/>
    <x v="9"/>
    <x v="14"/>
    <m/>
    <m/>
    <m/>
    <m/>
    <x v="5"/>
    <s v="Hygiène des locaux et des équipements"/>
    <m/>
    <m/>
    <m/>
    <m/>
    <m/>
    <m/>
    <m/>
    <m/>
    <m/>
    <m/>
    <m/>
    <m/>
    <m/>
    <m/>
    <m/>
    <m/>
    <m/>
    <m/>
    <m/>
    <m/>
    <m/>
    <m/>
    <m/>
    <m/>
    <m/>
    <m/>
    <m/>
    <m/>
    <m/>
    <m/>
    <m/>
    <m/>
    <m/>
    <m/>
    <m/>
    <m/>
    <m/>
    <m/>
    <m/>
    <m/>
    <m/>
    <m/>
  </r>
  <r>
    <s v="HLO-MO-06"/>
    <m/>
    <m/>
    <x v="0"/>
    <s v="HLO-MO-061"/>
    <s v="DT SN FCT 191"/>
    <e v="#N/A"/>
    <m/>
    <m/>
    <s v="Port de gants recyclables et entretien"/>
    <m/>
    <x v="1"/>
    <x v="1"/>
    <m/>
    <x v="0"/>
    <m/>
    <m/>
    <m/>
    <m/>
    <x v="6"/>
    <x v="2"/>
    <m/>
    <m/>
    <m/>
    <m/>
    <m/>
    <m/>
    <m/>
    <m/>
    <m/>
    <m/>
    <m/>
    <x v="14"/>
    <x v="11"/>
    <m/>
    <s v=""/>
    <s v=""/>
    <m/>
    <x v="5"/>
    <s v="Hygiène des locaux et des équipements"/>
    <m/>
    <m/>
    <m/>
    <m/>
    <m/>
    <m/>
    <m/>
    <m/>
    <m/>
    <m/>
    <m/>
    <m/>
    <m/>
    <m/>
    <m/>
    <m/>
    <m/>
    <m/>
    <m/>
    <m/>
    <m/>
    <m/>
    <m/>
    <m/>
    <m/>
    <m/>
    <m/>
    <m/>
    <m/>
    <m/>
    <m/>
    <m/>
    <m/>
    <m/>
    <m/>
    <m/>
    <m/>
    <m/>
    <m/>
    <m/>
    <m/>
    <m/>
  </r>
  <r>
    <s v="LOG-HLO-MO-07"/>
    <m/>
    <m/>
    <x v="0"/>
    <s v="LOG-HLO-MO-071"/>
    <s v="DT SN FCT 201"/>
    <e v="#N/A"/>
    <m/>
    <m/>
    <s v="Entretien robinetterie, pommeau de douche"/>
    <m/>
    <x v="0"/>
    <x v="0"/>
    <m/>
    <x v="0"/>
    <m/>
    <m/>
    <m/>
    <m/>
    <x v="0"/>
    <x v="0"/>
    <m/>
    <m/>
    <m/>
    <m/>
    <m/>
    <m/>
    <m/>
    <m/>
    <m/>
    <m/>
    <m/>
    <x v="9"/>
    <x v="14"/>
    <m/>
    <m/>
    <m/>
    <m/>
    <x v="5"/>
    <s v="Hygiène des locaux et des équipements"/>
    <m/>
    <m/>
    <m/>
    <m/>
    <m/>
    <m/>
    <m/>
    <m/>
    <m/>
    <m/>
    <m/>
    <m/>
    <m/>
    <m/>
    <m/>
    <m/>
    <m/>
    <m/>
    <m/>
    <m/>
    <m/>
    <m/>
    <m/>
    <m/>
    <m/>
    <m/>
    <m/>
    <m/>
    <m/>
    <m/>
    <m/>
    <m/>
    <m/>
    <m/>
    <m/>
    <m/>
    <m/>
    <m/>
    <m/>
    <m/>
    <m/>
    <m/>
  </r>
  <r>
    <s v="LOG-HLO-MO-07"/>
    <m/>
    <m/>
    <x v="1"/>
    <s v="LOG-HLO-MO-072"/>
    <s v="DT SN FCT 201"/>
    <e v="#N/A"/>
    <m/>
    <m/>
    <s v="Entretien robinetterie, pommeau de douche"/>
    <m/>
    <x v="0"/>
    <x v="0"/>
    <m/>
    <x v="0"/>
    <m/>
    <m/>
    <m/>
    <m/>
    <x v="1"/>
    <x v="0"/>
    <m/>
    <m/>
    <m/>
    <m/>
    <m/>
    <m/>
    <m/>
    <m/>
    <m/>
    <m/>
    <m/>
    <x v="9"/>
    <x v="14"/>
    <m/>
    <m/>
    <m/>
    <m/>
    <x v="5"/>
    <s v="Hygiène des locaux et des équipements"/>
    <m/>
    <m/>
    <m/>
    <m/>
    <m/>
    <m/>
    <m/>
    <m/>
    <m/>
    <m/>
    <m/>
    <m/>
    <m/>
    <m/>
    <m/>
    <m/>
    <m/>
    <m/>
    <m/>
    <m/>
    <m/>
    <m/>
    <m/>
    <m/>
    <m/>
    <m/>
    <m/>
    <m/>
    <m/>
    <m/>
    <m/>
    <m/>
    <m/>
    <m/>
    <m/>
    <m/>
    <m/>
    <m/>
    <m/>
    <m/>
    <m/>
    <m/>
  </r>
  <r>
    <s v="LOG-HLO-MO-07"/>
    <m/>
    <m/>
    <x v="2"/>
    <s v="LOG-HLO-MO-073"/>
    <s v="DT SN FCT 201"/>
    <e v="#N/A"/>
    <m/>
    <m/>
    <s v="Entretien robinetterie, pommeau de douche"/>
    <m/>
    <x v="0"/>
    <x v="0"/>
    <m/>
    <x v="0"/>
    <m/>
    <m/>
    <m/>
    <m/>
    <x v="1"/>
    <x v="0"/>
    <m/>
    <m/>
    <m/>
    <m/>
    <m/>
    <m/>
    <m/>
    <m/>
    <m/>
    <m/>
    <m/>
    <x v="9"/>
    <x v="14"/>
    <m/>
    <m/>
    <m/>
    <m/>
    <x v="5"/>
    <s v="Hygiène des locaux et des équipements"/>
    <m/>
    <m/>
    <m/>
    <m/>
    <m/>
    <m/>
    <m/>
    <m/>
    <m/>
    <m/>
    <m/>
    <m/>
    <m/>
    <m/>
    <m/>
    <m/>
    <m/>
    <m/>
    <m/>
    <m/>
    <m/>
    <m/>
    <m/>
    <m/>
    <m/>
    <m/>
    <m/>
    <m/>
    <m/>
    <m/>
    <m/>
    <m/>
    <m/>
    <m/>
    <m/>
    <m/>
    <m/>
    <m/>
    <m/>
    <m/>
    <m/>
    <m/>
  </r>
  <r>
    <s v="LOG-HLO-MO-07"/>
    <m/>
    <m/>
    <x v="3"/>
    <s v="LOG-HLO-MO-074"/>
    <s v="DT SN FCT 201"/>
    <e v="#N/A"/>
    <m/>
    <m/>
    <s v="Entretien robinetterie, pommeau de douche"/>
    <m/>
    <x v="1"/>
    <x v="1"/>
    <m/>
    <x v="0"/>
    <m/>
    <m/>
    <m/>
    <m/>
    <x v="1"/>
    <x v="0"/>
    <m/>
    <m/>
    <m/>
    <m/>
    <m/>
    <m/>
    <m/>
    <m/>
    <m/>
    <m/>
    <d v="2011-03-22T00:00:00"/>
    <x v="1"/>
    <x v="1"/>
    <m/>
    <s v=""/>
    <s v=""/>
    <m/>
    <x v="5"/>
    <s v="Hygiène des locaux et des équipements"/>
    <m/>
    <m/>
    <m/>
    <m/>
    <m/>
    <m/>
    <m/>
    <m/>
    <m/>
    <m/>
    <m/>
    <m/>
    <m/>
    <m/>
    <m/>
    <m/>
    <m/>
    <m/>
    <m/>
    <m/>
    <m/>
    <m/>
    <m/>
    <m/>
    <m/>
    <m/>
    <m/>
    <m/>
    <m/>
    <m/>
    <m/>
    <m/>
    <m/>
    <m/>
    <m/>
    <m/>
    <m/>
    <m/>
    <m/>
    <m/>
    <m/>
    <m/>
  </r>
  <r>
    <s v="LOG-HLO-MO-07"/>
    <m/>
    <m/>
    <x v="4"/>
    <s v="LOG-HLO-MO-075"/>
    <s v="DT SN FCT 211"/>
    <e v="#N/A"/>
    <m/>
    <m/>
    <s v="Entretien robinetterie, pommeau de douche"/>
    <d v="2013-06-14T00:00:00"/>
    <x v="3"/>
    <x v="4"/>
    <s v="S. BENTZ"/>
    <x v="9"/>
    <d v="2013-06-14T00:00:00"/>
    <s v="D. CHARPENTIER"/>
    <m/>
    <m/>
    <x v="1"/>
    <x v="1"/>
    <m/>
    <s v="N.DELCROIX"/>
    <d v="2013-06-14T00:00:00"/>
    <m/>
    <m/>
    <s v="S. BENTZ_x000a_M. COSTI"/>
    <d v="2013-08-04T00:00:00"/>
    <m/>
    <s v="C. DEAU"/>
    <d v="2013-08-17T00:00:00"/>
    <d v="2013-09-26T00:00:00"/>
    <x v="12"/>
    <x v="9"/>
    <m/>
    <s v=""/>
    <s v=""/>
    <m/>
    <x v="5"/>
    <s v="Hygiène des locaux et des équipements"/>
    <m/>
    <m/>
    <m/>
    <m/>
    <m/>
    <m/>
    <m/>
    <m/>
    <m/>
    <m/>
    <m/>
    <m/>
    <m/>
    <m/>
    <m/>
    <m/>
    <m/>
    <m/>
    <m/>
    <m/>
    <m/>
    <m/>
    <m/>
    <m/>
    <m/>
    <m/>
    <m/>
    <m/>
    <m/>
    <m/>
    <m/>
    <m/>
    <m/>
    <m/>
    <m/>
    <m/>
    <m/>
    <m/>
    <m/>
    <m/>
    <m/>
    <m/>
  </r>
  <r>
    <s v="HLO-MO-09"/>
    <m/>
    <m/>
    <x v="0"/>
    <s v="HLO-MO-091"/>
    <s v="DT SN FCT 221"/>
    <e v="#N/A"/>
    <m/>
    <m/>
    <s v="Entretien du WC"/>
    <m/>
    <x v="0"/>
    <x v="0"/>
    <m/>
    <x v="0"/>
    <m/>
    <m/>
    <m/>
    <m/>
    <x v="0"/>
    <x v="0"/>
    <m/>
    <m/>
    <m/>
    <m/>
    <m/>
    <m/>
    <m/>
    <m/>
    <m/>
    <m/>
    <m/>
    <x v="9"/>
    <x v="14"/>
    <m/>
    <m/>
    <m/>
    <m/>
    <x v="5"/>
    <s v="Hygiène des locaux et des équipements"/>
    <m/>
    <m/>
    <m/>
    <m/>
    <m/>
    <m/>
    <m/>
    <m/>
    <m/>
    <m/>
    <m/>
    <m/>
    <m/>
    <m/>
    <m/>
    <m/>
    <m/>
    <m/>
    <m/>
    <m/>
    <m/>
    <m/>
    <m/>
    <m/>
    <m/>
    <m/>
    <m/>
    <m/>
    <m/>
    <m/>
    <m/>
    <m/>
    <m/>
    <m/>
    <m/>
    <m/>
    <m/>
    <m/>
    <m/>
    <m/>
    <m/>
    <m/>
  </r>
  <r>
    <s v="HLO-MO-09"/>
    <m/>
    <m/>
    <x v="1"/>
    <s v="HLO-MO-092"/>
    <s v="DT SN FCT 221"/>
    <e v="#N/A"/>
    <m/>
    <m/>
    <s v="Entretien du WC"/>
    <m/>
    <x v="1"/>
    <x v="1"/>
    <m/>
    <x v="0"/>
    <m/>
    <m/>
    <m/>
    <m/>
    <x v="1"/>
    <x v="1"/>
    <m/>
    <m/>
    <m/>
    <m/>
    <m/>
    <m/>
    <m/>
    <m/>
    <m/>
    <m/>
    <d v="2010-12-09T00:00:00"/>
    <x v="13"/>
    <x v="2"/>
    <m/>
    <s v=""/>
    <s v=""/>
    <m/>
    <x v="5"/>
    <s v="Hygiène des locaux et des équipements"/>
    <m/>
    <m/>
    <m/>
    <m/>
    <m/>
    <m/>
    <m/>
    <m/>
    <m/>
    <m/>
    <m/>
    <m/>
    <m/>
    <m/>
    <m/>
    <m/>
    <m/>
    <m/>
    <m/>
    <m/>
    <m/>
    <m/>
    <m/>
    <m/>
    <m/>
    <m/>
    <m/>
    <m/>
    <m/>
    <m/>
    <m/>
    <m/>
    <m/>
    <m/>
    <m/>
    <m/>
    <m/>
    <m/>
    <m/>
    <m/>
    <m/>
    <m/>
  </r>
  <r>
    <s v="HLO-MO-10"/>
    <m/>
    <m/>
    <x v="0"/>
    <s v="HLO-MO-101"/>
    <s v="DT SN FCT 231"/>
    <e v="#N/A"/>
    <m/>
    <m/>
    <s v="Entretien des fleurs"/>
    <m/>
    <x v="1"/>
    <x v="1"/>
    <m/>
    <x v="0"/>
    <m/>
    <m/>
    <m/>
    <m/>
    <x v="6"/>
    <x v="2"/>
    <m/>
    <m/>
    <m/>
    <m/>
    <m/>
    <m/>
    <m/>
    <m/>
    <m/>
    <m/>
    <m/>
    <x v="14"/>
    <x v="11"/>
    <m/>
    <s v=""/>
    <s v=""/>
    <m/>
    <x v="5"/>
    <s v="Hygiène des locaux et des équipements"/>
    <m/>
    <m/>
    <m/>
    <m/>
    <m/>
    <m/>
    <m/>
    <m/>
    <m/>
    <m/>
    <m/>
    <m/>
    <m/>
    <m/>
    <m/>
    <m/>
    <m/>
    <m/>
    <m/>
    <m/>
    <m/>
    <m/>
    <m/>
    <m/>
    <m/>
    <m/>
    <m/>
    <m/>
    <m/>
    <m/>
    <m/>
    <m/>
    <m/>
    <m/>
    <m/>
    <m/>
    <m/>
    <m/>
    <m/>
    <m/>
    <m/>
    <m/>
  </r>
  <r>
    <s v="HLO-MO-11"/>
    <m/>
    <m/>
    <x v="0"/>
    <s v="HLO-MO-111"/>
    <s v="DT SN FCT 232"/>
    <e v="#N/A"/>
    <m/>
    <m/>
    <s v="Désinfection et réfection d’un brancard entre deux transferts"/>
    <m/>
    <x v="1"/>
    <x v="1"/>
    <m/>
    <x v="0"/>
    <m/>
    <m/>
    <m/>
    <m/>
    <x v="3"/>
    <x v="1"/>
    <m/>
    <m/>
    <m/>
    <m/>
    <m/>
    <m/>
    <m/>
    <m/>
    <m/>
    <m/>
    <d v="2003-01-02T00:00:00"/>
    <x v="8"/>
    <x v="5"/>
    <m/>
    <s v=""/>
    <s v=""/>
    <m/>
    <x v="5"/>
    <s v="Hygiène des locaux et des équipements"/>
    <m/>
    <m/>
    <m/>
    <m/>
    <m/>
    <m/>
    <m/>
    <m/>
    <m/>
    <m/>
    <m/>
    <m/>
    <m/>
    <m/>
    <m/>
    <m/>
    <m/>
    <m/>
    <m/>
    <m/>
    <m/>
    <m/>
    <m/>
    <m/>
    <m/>
    <m/>
    <m/>
    <m/>
    <m/>
    <m/>
    <m/>
    <m/>
    <m/>
    <m/>
    <m/>
    <m/>
    <m/>
    <m/>
    <m/>
    <m/>
    <m/>
    <m/>
  </r>
  <r>
    <s v="HLO-MO-12"/>
    <m/>
    <m/>
    <x v="0"/>
    <s v="HLO-MO-121"/>
    <s v="DT SN FCT 241"/>
    <e v="#N/A"/>
    <m/>
    <m/>
    <s v="Entretien d’une chambre à fond"/>
    <m/>
    <x v="0"/>
    <x v="0"/>
    <m/>
    <x v="0"/>
    <m/>
    <m/>
    <m/>
    <m/>
    <x v="0"/>
    <x v="0"/>
    <m/>
    <m/>
    <m/>
    <m/>
    <m/>
    <m/>
    <m/>
    <m/>
    <m/>
    <m/>
    <m/>
    <x v="9"/>
    <x v="14"/>
    <m/>
    <m/>
    <m/>
    <m/>
    <x v="5"/>
    <s v="Hygiène des locaux et des équipements"/>
    <m/>
    <m/>
    <m/>
    <m/>
    <m/>
    <m/>
    <m/>
    <m/>
    <m/>
    <m/>
    <m/>
    <m/>
    <m/>
    <m/>
    <m/>
    <m/>
    <m/>
    <m/>
    <m/>
    <m/>
    <m/>
    <m/>
    <m/>
    <m/>
    <m/>
    <m/>
    <m/>
    <m/>
    <m/>
    <m/>
    <m/>
    <m/>
    <m/>
    <m/>
    <m/>
    <m/>
    <m/>
    <m/>
    <m/>
    <m/>
    <m/>
    <m/>
  </r>
  <r>
    <s v="HLO-MO-12"/>
    <m/>
    <m/>
    <x v="1"/>
    <s v="HLO-MO-122"/>
    <s v="DT SN FCT 241"/>
    <e v="#N/A"/>
    <m/>
    <m/>
    <s v="Entretien d’une chambre à fond"/>
    <m/>
    <x v="1"/>
    <x v="1"/>
    <m/>
    <x v="0"/>
    <m/>
    <m/>
    <m/>
    <m/>
    <x v="4"/>
    <x v="0"/>
    <m/>
    <m/>
    <m/>
    <m/>
    <m/>
    <m/>
    <m/>
    <m/>
    <m/>
    <m/>
    <d v="2006-08-11T00:00:00"/>
    <x v="3"/>
    <x v="13"/>
    <m/>
    <s v=""/>
    <s v=""/>
    <m/>
    <x v="5"/>
    <s v="Hygiène des locaux et des équipements"/>
    <m/>
    <m/>
    <m/>
    <m/>
    <m/>
    <m/>
    <m/>
    <m/>
    <m/>
    <m/>
    <m/>
    <m/>
    <m/>
    <m/>
    <m/>
    <m/>
    <m/>
    <m/>
    <m/>
    <m/>
    <m/>
    <m/>
    <m/>
    <m/>
    <m/>
    <m/>
    <m/>
    <m/>
    <m/>
    <m/>
    <m/>
    <m/>
    <m/>
    <m/>
    <m/>
    <m/>
    <m/>
    <m/>
    <m/>
    <m/>
    <m/>
    <m/>
  </r>
  <r>
    <s v="HLO-MO-12"/>
    <m/>
    <m/>
    <x v="2"/>
    <s v="HLO-MO-123"/>
    <s v="DT SN FCT 252"/>
    <e v="#N/A"/>
    <m/>
    <m/>
    <s v="Entretien d’une chambre à fond"/>
    <d v="2013-05-24T00:00:00"/>
    <x v="13"/>
    <x v="4"/>
    <s v="S. BENTZ"/>
    <x v="9"/>
    <d v="2013-05-24T00:00:00"/>
    <s v="D. CHARPENTIER"/>
    <m/>
    <m/>
    <x v="4"/>
    <x v="1"/>
    <m/>
    <s v="N.DELCROIX"/>
    <d v="2013-11-18T00:00:00"/>
    <m/>
    <m/>
    <s v="S.BENTZ_x000a_ACM"/>
    <d v="2013-12-04T00:00:00"/>
    <m/>
    <s v="C.Deau"/>
    <d v="2013-12-04T00:00:00"/>
    <d v="2014-01-29T00:00:00"/>
    <x v="8"/>
    <x v="15"/>
    <m/>
    <s v=""/>
    <s v=""/>
    <m/>
    <x v="5"/>
    <s v="Hygiène des locaux et des équipements"/>
    <m/>
    <m/>
    <m/>
    <m/>
    <m/>
    <m/>
    <m/>
    <m/>
    <m/>
    <m/>
    <m/>
    <m/>
    <m/>
    <m/>
    <m/>
    <m/>
    <m/>
    <m/>
    <m/>
    <m/>
    <m/>
    <m/>
    <m/>
    <m/>
    <m/>
    <m/>
    <m/>
    <m/>
    <m/>
    <m/>
    <m/>
    <m/>
    <m/>
    <m/>
    <m/>
    <m/>
    <m/>
    <m/>
    <s v="X"/>
    <m/>
    <m/>
    <m/>
  </r>
  <r>
    <s v="HLO-MO-13"/>
    <m/>
    <m/>
    <x v="0"/>
    <s v="HLO-MO-131"/>
    <s v="DT SN FCT 261"/>
    <e v="#N/A"/>
    <m/>
    <m/>
    <s v="Bionettoyage de la chambre mortuaire"/>
    <m/>
    <x v="0"/>
    <x v="0"/>
    <m/>
    <x v="0"/>
    <m/>
    <m/>
    <m/>
    <m/>
    <x v="0"/>
    <x v="0"/>
    <m/>
    <m/>
    <m/>
    <m/>
    <m/>
    <m/>
    <m/>
    <m/>
    <m/>
    <m/>
    <m/>
    <x v="9"/>
    <x v="14"/>
    <m/>
    <m/>
    <m/>
    <m/>
    <x v="5"/>
    <s v="Hygiène des locaux et des équipements"/>
    <m/>
    <m/>
    <m/>
    <m/>
    <m/>
    <m/>
    <m/>
    <m/>
    <m/>
    <m/>
    <m/>
    <m/>
    <m/>
    <m/>
    <m/>
    <m/>
    <m/>
    <m/>
    <m/>
    <m/>
    <m/>
    <m/>
    <m/>
    <m/>
    <m/>
    <m/>
    <m/>
    <m/>
    <m/>
    <m/>
    <m/>
    <m/>
    <m/>
    <m/>
    <m/>
    <m/>
    <m/>
    <m/>
    <m/>
    <m/>
    <m/>
    <m/>
  </r>
  <r>
    <s v="HLO-MO-13"/>
    <m/>
    <m/>
    <x v="1"/>
    <s v="HLO-MO-132"/>
    <s v="DT SN FCT 261"/>
    <e v="#N/A"/>
    <m/>
    <m/>
    <s v="Bionettoyage de la chambre mortuaire"/>
    <m/>
    <x v="1"/>
    <x v="1"/>
    <m/>
    <x v="0"/>
    <m/>
    <m/>
    <m/>
    <m/>
    <x v="4"/>
    <x v="0"/>
    <m/>
    <m/>
    <m/>
    <m/>
    <m/>
    <m/>
    <m/>
    <m/>
    <m/>
    <m/>
    <d v="2010-12-16T00:00:00"/>
    <x v="13"/>
    <x v="2"/>
    <m/>
    <s v=""/>
    <s v=""/>
    <m/>
    <x v="5"/>
    <s v="Hygiène des locaux et des équipements"/>
    <m/>
    <m/>
    <m/>
    <m/>
    <m/>
    <m/>
    <m/>
    <m/>
    <m/>
    <m/>
    <m/>
    <m/>
    <m/>
    <m/>
    <m/>
    <m/>
    <m/>
    <m/>
    <m/>
    <m/>
    <m/>
    <m/>
    <m/>
    <m/>
    <m/>
    <m/>
    <m/>
    <m/>
    <m/>
    <m/>
    <m/>
    <m/>
    <m/>
    <m/>
    <m/>
    <m/>
    <m/>
    <m/>
    <m/>
    <m/>
    <m/>
    <m/>
  </r>
  <r>
    <s v="HLO-MO-13"/>
    <m/>
    <m/>
    <x v="2"/>
    <s v="HLO-MO-133"/>
    <s v="DT SN FCT 271"/>
    <e v="#N/A"/>
    <m/>
    <m/>
    <s v="Bionettoyage de la chambre mortuaire"/>
    <d v="2013-06-14T00:00:00"/>
    <x v="14"/>
    <x v="13"/>
    <s v="S. BENTZ"/>
    <x v="0"/>
    <m/>
    <m/>
    <m/>
    <m/>
    <x v="4"/>
    <x v="1"/>
    <m/>
    <s v="N.DELCROIX"/>
    <d v="2013-06-14T00:00:00"/>
    <m/>
    <m/>
    <s v="S.Bentz_x000a_M.Costi"/>
    <d v="2013-09-04T00:00:00"/>
    <m/>
    <s v="C.Deau"/>
    <d v="2013-09-11T00:00:00"/>
    <d v="2013-11-27T00:00:00"/>
    <x v="5"/>
    <x v="9"/>
    <m/>
    <s v=""/>
    <s v=""/>
    <m/>
    <x v="5"/>
    <s v="Hygiène des locaux et des équipements"/>
    <m/>
    <m/>
    <m/>
    <m/>
    <m/>
    <m/>
    <m/>
    <m/>
    <m/>
    <m/>
    <m/>
    <m/>
    <m/>
    <m/>
    <m/>
    <m/>
    <m/>
    <m/>
    <m/>
    <m/>
    <m/>
    <m/>
    <m/>
    <m/>
    <m/>
    <m/>
    <m/>
    <m/>
    <m/>
    <m/>
    <m/>
    <m/>
    <m/>
    <m/>
    <m/>
    <m/>
    <m/>
    <m/>
    <m/>
    <m/>
    <m/>
    <m/>
  </r>
  <r>
    <s v="HLO-MO-14"/>
    <m/>
    <m/>
    <x v="0"/>
    <s v="HLO-MO-141"/>
    <s v="DT SN FCT 281"/>
    <e v="#N/A"/>
    <m/>
    <m/>
    <s v="Modalités de désinfection des réseaux d’ECS."/>
    <m/>
    <x v="1"/>
    <x v="1"/>
    <m/>
    <x v="0"/>
    <m/>
    <m/>
    <m/>
    <m/>
    <x v="3"/>
    <x v="1"/>
    <m/>
    <m/>
    <m/>
    <m/>
    <m/>
    <m/>
    <m/>
    <m/>
    <m/>
    <m/>
    <d v="2007-02-26T00:00:00"/>
    <x v="11"/>
    <x v="6"/>
    <m/>
    <s v=""/>
    <s v=""/>
    <m/>
    <x v="5"/>
    <s v="Hygiène des locaux et des équipements"/>
    <m/>
    <m/>
    <m/>
    <m/>
    <m/>
    <m/>
    <m/>
    <m/>
    <m/>
    <m/>
    <m/>
    <m/>
    <m/>
    <m/>
    <m/>
    <m/>
    <m/>
    <m/>
    <m/>
    <m/>
    <m/>
    <m/>
    <m/>
    <m/>
    <m/>
    <m/>
    <m/>
    <m/>
    <m/>
    <m/>
    <m/>
    <m/>
    <m/>
    <m/>
    <m/>
    <m/>
    <m/>
    <m/>
    <m/>
    <m/>
    <m/>
    <m/>
  </r>
  <r>
    <s v="HLO-MO-15"/>
    <m/>
    <m/>
    <x v="0"/>
    <s v="HLO-MO-151"/>
    <s v="DT SN FCT 282"/>
    <e v="#N/A"/>
    <m/>
    <m/>
    <s v="Entretien des siphons"/>
    <d v="2013-04-26T00:00:00"/>
    <x v="14"/>
    <x v="13"/>
    <s v="S.Bentz"/>
    <x v="0"/>
    <m/>
    <m/>
    <m/>
    <m/>
    <x v="3"/>
    <x v="1"/>
    <m/>
    <s v="S.BENTZ"/>
    <d v="2013-04-26T00:00:00"/>
    <m/>
    <m/>
    <s v="MC"/>
    <d v="2013-04-30T00:00:00"/>
    <m/>
    <s v="CD"/>
    <d v="2013-05-29T00:00:00"/>
    <d v="2013-08-05T00:00:00"/>
    <x v="3"/>
    <x v="9"/>
    <m/>
    <s v=""/>
    <s v=""/>
    <m/>
    <x v="5"/>
    <s v="Hygiène des locaux et des équipements"/>
    <m/>
    <m/>
    <m/>
    <m/>
    <m/>
    <m/>
    <m/>
    <m/>
    <m/>
    <m/>
    <m/>
    <m/>
    <m/>
    <m/>
    <m/>
    <m/>
    <m/>
    <m/>
    <m/>
    <m/>
    <m/>
    <m/>
    <m/>
    <m/>
    <m/>
    <m/>
    <m/>
    <m/>
    <m/>
    <m/>
    <m/>
    <m/>
    <m/>
    <m/>
    <m/>
    <m/>
    <m/>
    <m/>
    <m/>
    <m/>
    <m/>
    <m/>
  </r>
  <r>
    <s v="HLO-MO-16"/>
    <m/>
    <m/>
    <x v="0"/>
    <s v="HLO-MO-161"/>
    <m/>
    <m/>
    <m/>
    <m/>
    <s v="Journée type en Médecine"/>
    <d v="2013-10-25T00:00:00"/>
    <x v="9"/>
    <x v="4"/>
    <s v="S.Bentz"/>
    <x v="9"/>
    <d v="2013-10-25T00:00:00"/>
    <s v="D. CHARPENTIER"/>
    <m/>
    <m/>
    <x v="0"/>
    <x v="1"/>
    <m/>
    <s v="V.TODON"/>
    <d v="2013-10-25T00:00:00"/>
    <m/>
    <m/>
    <s v="S.BENTZ"/>
    <d v="2013-10-25T00:00:00"/>
    <m/>
    <s v="C.Deau"/>
    <d v="2013-11-20T00:00:00"/>
    <d v="2013-11-28T00:00:00"/>
    <x v="5"/>
    <x v="9"/>
    <m/>
    <m/>
    <m/>
    <m/>
    <x v="5"/>
    <s v="Hygiène des locaux et des équipements"/>
    <m/>
    <m/>
    <m/>
    <m/>
    <m/>
    <m/>
    <m/>
    <m/>
    <m/>
    <m/>
    <m/>
    <m/>
    <m/>
    <m/>
    <m/>
    <m/>
    <m/>
    <m/>
    <m/>
    <m/>
    <m/>
    <m/>
    <m/>
    <m/>
    <m/>
    <m/>
    <m/>
    <m/>
    <m/>
    <m/>
    <m/>
    <m/>
    <m/>
    <m/>
    <m/>
    <m/>
    <m/>
    <m/>
    <m/>
    <m/>
    <m/>
    <m/>
  </r>
  <r>
    <s v="HLO-MO-17"/>
    <m/>
    <m/>
    <x v="0"/>
    <s v="HLO-MO-171"/>
    <m/>
    <m/>
    <m/>
    <m/>
    <s v="Journée type en UCA"/>
    <d v="2013-10-25T00:00:00"/>
    <x v="9"/>
    <x v="4"/>
    <s v="S.Bentz"/>
    <x v="9"/>
    <d v="2013-10-25T00:00:00"/>
    <s v="D. CHARPENTIER"/>
    <m/>
    <m/>
    <x v="0"/>
    <x v="1"/>
    <m/>
    <s v="N.DELCROIX"/>
    <d v="2013-10-25T00:00:00"/>
    <m/>
    <m/>
    <s v="S.BENTZ"/>
    <d v="2013-10-25T00:00:00"/>
    <m/>
    <s v="C.Deau"/>
    <d v="2013-11-20T00:00:00"/>
    <d v="2013-11-28T00:00:00"/>
    <x v="5"/>
    <x v="9"/>
    <m/>
    <m/>
    <m/>
    <m/>
    <x v="5"/>
    <s v="Hygiène des locaux et des équipements"/>
    <m/>
    <m/>
    <m/>
    <m/>
    <m/>
    <m/>
    <m/>
    <m/>
    <m/>
    <m/>
    <m/>
    <m/>
    <m/>
    <m/>
    <m/>
    <m/>
    <m/>
    <m/>
    <m/>
    <m/>
    <m/>
    <m/>
    <m/>
    <m/>
    <m/>
    <m/>
    <m/>
    <m/>
    <m/>
    <m/>
    <m/>
    <m/>
    <m/>
    <m/>
    <m/>
    <m/>
    <m/>
    <m/>
    <m/>
    <m/>
    <m/>
    <m/>
  </r>
  <r>
    <s v="HLO-IT-01"/>
    <m/>
    <m/>
    <x v="0"/>
    <s v="HLO-IT-011"/>
    <s v="DT SN FCT 283"/>
    <e v="#N/A"/>
    <m/>
    <m/>
    <s v="Gestion de chariot d’entretien"/>
    <m/>
    <x v="0"/>
    <x v="0"/>
    <m/>
    <x v="0"/>
    <m/>
    <m/>
    <m/>
    <m/>
    <x v="0"/>
    <x v="0"/>
    <m/>
    <m/>
    <m/>
    <m/>
    <m/>
    <m/>
    <m/>
    <m/>
    <m/>
    <m/>
    <m/>
    <x v="9"/>
    <x v="14"/>
    <m/>
    <m/>
    <m/>
    <m/>
    <x v="5"/>
    <s v="Hygiène des locaux et des équipements"/>
    <m/>
    <m/>
    <m/>
    <m/>
    <m/>
    <m/>
    <m/>
    <m/>
    <m/>
    <m/>
    <m/>
    <m/>
    <m/>
    <m/>
    <m/>
    <m/>
    <m/>
    <m/>
    <m/>
    <m/>
    <m/>
    <m/>
    <m/>
    <m/>
    <m/>
    <m/>
    <m/>
    <m/>
    <m/>
    <m/>
    <m/>
    <m/>
    <m/>
    <m/>
    <m/>
    <m/>
    <m/>
    <m/>
    <m/>
    <m/>
    <m/>
    <m/>
  </r>
  <r>
    <s v="HLO-IT-01"/>
    <m/>
    <m/>
    <x v="1"/>
    <s v="HLO-IT-012"/>
    <s v="DT SN FCT 284"/>
    <e v="#N/A"/>
    <m/>
    <m/>
    <s v="Gestion de chariot d’entretien"/>
    <m/>
    <x v="0"/>
    <x v="0"/>
    <m/>
    <x v="0"/>
    <m/>
    <m/>
    <m/>
    <m/>
    <x v="1"/>
    <x v="0"/>
    <m/>
    <m/>
    <m/>
    <m/>
    <m/>
    <m/>
    <m/>
    <m/>
    <m/>
    <m/>
    <m/>
    <x v="9"/>
    <x v="14"/>
    <m/>
    <m/>
    <m/>
    <m/>
    <x v="5"/>
    <s v="Hygiène des locaux et des équipements"/>
    <m/>
    <m/>
    <m/>
    <m/>
    <m/>
    <m/>
    <m/>
    <m/>
    <m/>
    <m/>
    <m/>
    <m/>
    <m/>
    <m/>
    <m/>
    <m/>
    <m/>
    <m/>
    <m/>
    <m/>
    <m/>
    <m/>
    <m/>
    <m/>
    <m/>
    <m/>
    <m/>
    <m/>
    <m/>
    <m/>
    <m/>
    <m/>
    <m/>
    <m/>
    <m/>
    <m/>
    <m/>
    <m/>
    <m/>
    <m/>
    <m/>
    <m/>
  </r>
  <r>
    <s v="HLO-IT-01"/>
    <m/>
    <m/>
    <x v="2"/>
    <s v="HLO-IT-013"/>
    <s v="DT SN FCT 283"/>
    <e v="#N/A"/>
    <m/>
    <m/>
    <s v="Gestion de chariot d’entretien"/>
    <m/>
    <x v="1"/>
    <x v="1"/>
    <m/>
    <x v="0"/>
    <m/>
    <m/>
    <m/>
    <m/>
    <x v="1"/>
    <x v="0"/>
    <m/>
    <m/>
    <m/>
    <m/>
    <m/>
    <m/>
    <m/>
    <m/>
    <m/>
    <m/>
    <d v="2006-08-11T00:00:00"/>
    <x v="3"/>
    <x v="13"/>
    <m/>
    <s v=""/>
    <s v=""/>
    <m/>
    <x v="5"/>
    <s v="Hygiène des locaux et des équipements"/>
    <m/>
    <m/>
    <m/>
    <m/>
    <m/>
    <m/>
    <m/>
    <m/>
    <m/>
    <m/>
    <m/>
    <m/>
    <m/>
    <m/>
    <m/>
    <m/>
    <m/>
    <m/>
    <m/>
    <m/>
    <m/>
    <m/>
    <m/>
    <m/>
    <m/>
    <m/>
    <m/>
    <m/>
    <m/>
    <m/>
    <m/>
    <m/>
    <m/>
    <m/>
    <m/>
    <m/>
    <m/>
    <m/>
    <m/>
    <m/>
    <m/>
    <m/>
  </r>
  <r>
    <s v="HLO-IT-01"/>
    <m/>
    <m/>
    <x v="3"/>
    <s v="HLO-IT-014"/>
    <s v="DT SN FCT 284"/>
    <e v="#N/A"/>
    <m/>
    <m/>
    <s v="Gestion de chariot d’entretien"/>
    <d v="2013-06-14T00:00:00"/>
    <x v="14"/>
    <x v="13"/>
    <s v="S. BENTZ"/>
    <x v="0"/>
    <m/>
    <m/>
    <m/>
    <m/>
    <x v="1"/>
    <x v="1"/>
    <m/>
    <s v="N.DELCROIX"/>
    <d v="2013-07-08T00:00:00"/>
    <m/>
    <m/>
    <s v="S.Bentz_x000a_M.Costi"/>
    <d v="2013-09-04T00:00:00"/>
    <m/>
    <s v="C.Deau"/>
    <d v="2013-09-11T00:00:00"/>
    <d v="2013-11-27T00:00:00"/>
    <x v="5"/>
    <x v="9"/>
    <m/>
    <s v=""/>
    <s v=""/>
    <m/>
    <x v="5"/>
    <s v="Hygiène des locaux et des équipements"/>
    <m/>
    <m/>
    <m/>
    <m/>
    <m/>
    <m/>
    <m/>
    <m/>
    <m/>
    <m/>
    <m/>
    <m/>
    <m/>
    <m/>
    <m/>
    <m/>
    <m/>
    <m/>
    <m/>
    <m/>
    <m/>
    <m/>
    <m/>
    <m/>
    <m/>
    <m/>
    <m/>
    <m/>
    <m/>
    <m/>
    <m/>
    <m/>
    <m/>
    <m/>
    <m/>
    <m/>
    <m/>
    <m/>
    <m/>
    <m/>
    <m/>
    <m/>
  </r>
  <r>
    <s v="HLO-IT-02"/>
    <m/>
    <m/>
    <x v="0"/>
    <s v="HLO-IT-021"/>
    <s v="DT SN FCT 285"/>
    <e v="#N/A"/>
    <m/>
    <m/>
    <s v="Charte de gestion des produits chimiques"/>
    <m/>
    <x v="0"/>
    <x v="0"/>
    <m/>
    <x v="0"/>
    <m/>
    <m/>
    <m/>
    <m/>
    <x v="0"/>
    <x v="0"/>
    <m/>
    <m/>
    <m/>
    <m/>
    <m/>
    <m/>
    <m/>
    <m/>
    <m/>
    <m/>
    <m/>
    <x v="9"/>
    <x v="14"/>
    <m/>
    <m/>
    <m/>
    <m/>
    <x v="5"/>
    <s v="Hygiène des locaux et des équipements"/>
    <m/>
    <m/>
    <m/>
    <m/>
    <m/>
    <m/>
    <m/>
    <m/>
    <m/>
    <m/>
    <m/>
    <m/>
    <m/>
    <m/>
    <m/>
    <m/>
    <m/>
    <m/>
    <m/>
    <m/>
    <m/>
    <m/>
    <m/>
    <m/>
    <m/>
    <m/>
    <m/>
    <m/>
    <m/>
    <m/>
    <m/>
    <m/>
    <m/>
    <m/>
    <m/>
    <m/>
    <m/>
    <m/>
    <m/>
    <m/>
    <m/>
    <m/>
  </r>
  <r>
    <s v="HLO-IT-02"/>
    <m/>
    <m/>
    <x v="1"/>
    <s v="HLO-IT-022"/>
    <s v="DT SN FCT 285"/>
    <e v="#N/A"/>
    <m/>
    <m/>
    <s v="Charte de gestion des produits chimiques"/>
    <m/>
    <x v="3"/>
    <x v="4"/>
    <m/>
    <x v="0"/>
    <m/>
    <m/>
    <m/>
    <m/>
    <x v="4"/>
    <x v="1"/>
    <m/>
    <m/>
    <m/>
    <m/>
    <m/>
    <m/>
    <m/>
    <m/>
    <m/>
    <m/>
    <d v="2009-02-26T00:00:00"/>
    <x v="11"/>
    <x v="8"/>
    <m/>
    <s v=""/>
    <s v=""/>
    <m/>
    <x v="5"/>
    <s v="Hygiène des locaux et des équipements"/>
    <m/>
    <m/>
    <m/>
    <m/>
    <m/>
    <m/>
    <m/>
    <m/>
    <m/>
    <m/>
    <m/>
    <m/>
    <m/>
    <m/>
    <m/>
    <m/>
    <m/>
    <m/>
    <m/>
    <m/>
    <m/>
    <m/>
    <m/>
    <m/>
    <m/>
    <m/>
    <m/>
    <m/>
    <m/>
    <m/>
    <m/>
    <m/>
    <m/>
    <m/>
    <m/>
    <m/>
    <m/>
    <m/>
    <m/>
    <m/>
    <m/>
    <m/>
  </r>
  <r>
    <s v="HLO-IT-03"/>
    <m/>
    <m/>
    <x v="0"/>
    <s v="HLO-IT-031"/>
    <s v="DT SN FCT 293"/>
    <e v="#N/A"/>
    <m/>
    <m/>
    <s v="Mise en place et entretien des fontaines à eau"/>
    <m/>
    <x v="1"/>
    <x v="1"/>
    <m/>
    <x v="0"/>
    <m/>
    <m/>
    <m/>
    <m/>
    <x v="3"/>
    <x v="1"/>
    <m/>
    <m/>
    <m/>
    <m/>
    <m/>
    <m/>
    <m/>
    <m/>
    <m/>
    <m/>
    <d v="2012-05-25T00:00:00"/>
    <x v="10"/>
    <x v="10"/>
    <m/>
    <s v=""/>
    <s v=""/>
    <m/>
    <x v="5"/>
    <s v="Hygiène des locaux et des équipements"/>
    <m/>
    <m/>
    <m/>
    <m/>
    <m/>
    <m/>
    <m/>
    <m/>
    <m/>
    <m/>
    <m/>
    <m/>
    <m/>
    <m/>
    <m/>
    <m/>
    <m/>
    <m/>
    <m/>
    <m/>
    <m/>
    <m/>
    <m/>
    <m/>
    <m/>
    <m/>
    <m/>
    <m/>
    <m/>
    <m/>
    <m/>
    <m/>
    <m/>
    <m/>
    <m/>
    <m/>
    <m/>
    <m/>
    <m/>
    <m/>
    <m/>
    <m/>
  </r>
  <r>
    <s v="HLO -IM-02"/>
    <m/>
    <m/>
    <x v="0"/>
    <s v="HLO -IM-021"/>
    <s v="DT SN FCT 302"/>
    <e v="#N/A"/>
    <m/>
    <m/>
    <s v="Dotation des produits d’entretien"/>
    <m/>
    <x v="0"/>
    <x v="0"/>
    <m/>
    <x v="0"/>
    <m/>
    <m/>
    <m/>
    <m/>
    <x v="0"/>
    <x v="0"/>
    <m/>
    <m/>
    <m/>
    <m/>
    <m/>
    <m/>
    <m/>
    <m/>
    <m/>
    <m/>
    <m/>
    <x v="9"/>
    <x v="14"/>
    <m/>
    <m/>
    <m/>
    <m/>
    <x v="5"/>
    <s v="Hygiène des locaux et des équipements"/>
    <m/>
    <m/>
    <m/>
    <m/>
    <m/>
    <m/>
    <m/>
    <m/>
    <m/>
    <m/>
    <m/>
    <m/>
    <m/>
    <m/>
    <m/>
    <m/>
    <m/>
    <m/>
    <m/>
    <m/>
    <m/>
    <m/>
    <m/>
    <m/>
    <m/>
    <m/>
    <m/>
    <m/>
    <m/>
    <m/>
    <m/>
    <m/>
    <m/>
    <m/>
    <m/>
    <m/>
    <m/>
    <m/>
    <m/>
    <m/>
    <m/>
    <m/>
  </r>
  <r>
    <s v="HLO -IM-02"/>
    <m/>
    <m/>
    <x v="1"/>
    <s v="HLO -IM-022"/>
    <s v="DT SN FCT 302"/>
    <e v="#N/A"/>
    <m/>
    <m/>
    <s v="Dotation des produits d’entretien"/>
    <m/>
    <x v="0"/>
    <x v="0"/>
    <m/>
    <x v="0"/>
    <m/>
    <m/>
    <m/>
    <m/>
    <x v="1"/>
    <x v="0"/>
    <m/>
    <m/>
    <m/>
    <m/>
    <m/>
    <m/>
    <m/>
    <m/>
    <m/>
    <m/>
    <m/>
    <x v="9"/>
    <x v="14"/>
    <m/>
    <m/>
    <m/>
    <m/>
    <x v="5"/>
    <s v="Hygiène des locaux et des équipements"/>
    <m/>
    <m/>
    <m/>
    <m/>
    <m/>
    <m/>
    <m/>
    <m/>
    <m/>
    <m/>
    <m/>
    <m/>
    <m/>
    <m/>
    <m/>
    <m/>
    <m/>
    <m/>
    <m/>
    <m/>
    <m/>
    <m/>
    <m/>
    <m/>
    <m/>
    <m/>
    <m/>
    <m/>
    <m/>
    <m/>
    <m/>
    <m/>
    <m/>
    <m/>
    <m/>
    <m/>
    <m/>
    <m/>
    <m/>
    <m/>
    <m/>
    <m/>
  </r>
  <r>
    <s v="HLO -IM-02"/>
    <m/>
    <m/>
    <x v="2"/>
    <s v="HLO -IM-023"/>
    <s v="DT SN FCT 302"/>
    <e v="#N/A"/>
    <m/>
    <m/>
    <s v="Dotation des produits d’entretien"/>
    <m/>
    <x v="1"/>
    <x v="1"/>
    <m/>
    <x v="0"/>
    <m/>
    <m/>
    <m/>
    <m/>
    <x v="4"/>
    <x v="1"/>
    <m/>
    <m/>
    <m/>
    <m/>
    <m/>
    <m/>
    <m/>
    <m/>
    <m/>
    <m/>
    <d v="2012-08-10T00:00:00"/>
    <x v="3"/>
    <x v="10"/>
    <m/>
    <s v=""/>
    <s v=""/>
    <m/>
    <x v="5"/>
    <s v="Hygiène des locaux et des équipements"/>
    <m/>
    <m/>
    <m/>
    <m/>
    <m/>
    <m/>
    <m/>
    <m/>
    <m/>
    <m/>
    <m/>
    <m/>
    <m/>
    <m/>
    <m/>
    <m/>
    <m/>
    <m/>
    <m/>
    <m/>
    <m/>
    <m/>
    <m/>
    <m/>
    <m/>
    <m/>
    <m/>
    <m/>
    <m/>
    <m/>
    <m/>
    <m/>
    <m/>
    <m/>
    <m/>
    <m/>
    <m/>
    <m/>
    <m/>
    <m/>
    <m/>
    <m/>
  </r>
  <r>
    <s v="HLO-IM-03"/>
    <m/>
    <m/>
    <x v="0"/>
    <s v="HLO-IM-031"/>
    <s v="DT SN FCT 312"/>
    <e v="#N/A"/>
    <m/>
    <m/>
    <s v="Traçabilité des toilettes"/>
    <m/>
    <x v="0"/>
    <x v="0"/>
    <m/>
    <x v="0"/>
    <m/>
    <m/>
    <m/>
    <m/>
    <x v="0"/>
    <x v="0"/>
    <m/>
    <m/>
    <m/>
    <m/>
    <m/>
    <m/>
    <m/>
    <m/>
    <m/>
    <m/>
    <m/>
    <x v="9"/>
    <x v="14"/>
    <m/>
    <m/>
    <m/>
    <m/>
    <x v="5"/>
    <s v="Hygiène des locaux et des équipements"/>
    <m/>
    <m/>
    <m/>
    <m/>
    <m/>
    <m/>
    <m/>
    <m/>
    <m/>
    <m/>
    <m/>
    <m/>
    <m/>
    <m/>
    <m/>
    <m/>
    <m/>
    <m/>
    <m/>
    <m/>
    <m/>
    <m/>
    <m/>
    <m/>
    <m/>
    <m/>
    <m/>
    <m/>
    <m/>
    <m/>
    <m/>
    <m/>
    <m/>
    <m/>
    <m/>
    <m/>
    <m/>
    <m/>
    <m/>
    <m/>
    <m/>
    <m/>
  </r>
  <r>
    <s v="HLO-IM-03"/>
    <m/>
    <m/>
    <x v="1"/>
    <s v="HLO-IM-032"/>
    <s v="DT SN FCT 312"/>
    <e v="#N/A"/>
    <m/>
    <m/>
    <s v="Traçabilité des toilettes"/>
    <m/>
    <x v="3"/>
    <x v="4"/>
    <m/>
    <x v="0"/>
    <m/>
    <m/>
    <m/>
    <m/>
    <x v="4"/>
    <x v="1"/>
    <m/>
    <m/>
    <m/>
    <m/>
    <m/>
    <m/>
    <m/>
    <s v="En cours"/>
    <m/>
    <m/>
    <d v="2011-10-07T00:00:00"/>
    <x v="0"/>
    <x v="1"/>
    <m/>
    <s v=""/>
    <s v=""/>
    <m/>
    <x v="5"/>
    <s v="Hygiène des locaux et des équipements"/>
    <m/>
    <m/>
    <m/>
    <m/>
    <m/>
    <m/>
    <m/>
    <m/>
    <m/>
    <m/>
    <m/>
    <m/>
    <m/>
    <m/>
    <m/>
    <m/>
    <m/>
    <m/>
    <m/>
    <m/>
    <m/>
    <m/>
    <m/>
    <m/>
    <m/>
    <m/>
    <m/>
    <m/>
    <m/>
    <m/>
    <m/>
    <m/>
    <m/>
    <m/>
    <m/>
    <m/>
    <m/>
    <m/>
    <m/>
    <m/>
    <m/>
    <m/>
  </r>
  <r>
    <s v="HLO-IM-04"/>
    <m/>
    <m/>
    <x v="0"/>
    <s v="HLO-IM-041"/>
    <s v="DT SN FCT 322"/>
    <e v="#N/A"/>
    <m/>
    <m/>
    <s v="Identifications des ASH"/>
    <m/>
    <x v="1"/>
    <x v="1"/>
    <m/>
    <x v="0"/>
    <m/>
    <m/>
    <m/>
    <m/>
    <x v="3"/>
    <x v="1"/>
    <m/>
    <m/>
    <m/>
    <m/>
    <m/>
    <m/>
    <m/>
    <m/>
    <m/>
    <m/>
    <d v="2007-08-01T00:00:00"/>
    <x v="3"/>
    <x v="6"/>
    <m/>
    <s v=""/>
    <s v=""/>
    <m/>
    <x v="5"/>
    <s v="Hygiène des locaux et des équipements"/>
    <m/>
    <m/>
    <m/>
    <m/>
    <m/>
    <m/>
    <m/>
    <m/>
    <m/>
    <m/>
    <m/>
    <m/>
    <m/>
    <m/>
    <m/>
    <m/>
    <m/>
    <m/>
    <m/>
    <m/>
    <m/>
    <m/>
    <m/>
    <m/>
    <m/>
    <m/>
    <m/>
    <m/>
    <m/>
    <m/>
    <m/>
    <m/>
    <m/>
    <m/>
    <m/>
    <m/>
    <m/>
    <m/>
    <m/>
    <m/>
    <m/>
    <m/>
  </r>
  <r>
    <s v="HLO-IM-05"/>
    <m/>
    <m/>
    <x v="0"/>
    <s v="HLO-IM-051"/>
    <s v="DT SN FCT 323"/>
    <e v="#N/A"/>
    <m/>
    <m/>
    <s v="Traçabilité de l’hygiène des douches"/>
    <m/>
    <x v="3"/>
    <x v="4"/>
    <m/>
    <x v="0"/>
    <m/>
    <m/>
    <m/>
    <m/>
    <x v="3"/>
    <x v="1"/>
    <m/>
    <m/>
    <m/>
    <m/>
    <m/>
    <m/>
    <m/>
    <s v="ok"/>
    <m/>
    <m/>
    <d v="2006-09-05T00:00:00"/>
    <x v="12"/>
    <x v="13"/>
    <m/>
    <s v=""/>
    <s v=""/>
    <m/>
    <x v="5"/>
    <s v="Hygiène des locaux et des équipements"/>
    <m/>
    <m/>
    <m/>
    <m/>
    <m/>
    <m/>
    <m/>
    <m/>
    <m/>
    <m/>
    <m/>
    <m/>
    <m/>
    <m/>
    <m/>
    <m/>
    <m/>
    <m/>
    <m/>
    <m/>
    <m/>
    <m/>
    <m/>
    <m/>
    <m/>
    <m/>
    <m/>
    <m/>
    <m/>
    <m/>
    <m/>
    <m/>
    <m/>
    <m/>
    <m/>
    <m/>
    <m/>
    <m/>
    <m/>
    <m/>
    <m/>
    <m/>
  </r>
  <r>
    <s v="HLO-IM-06"/>
    <m/>
    <m/>
    <x v="0"/>
    <s v="HLO-IM-061"/>
    <s v="DT SN FCT 341"/>
    <e v="#N/A"/>
    <m/>
    <m/>
    <s v="Traçabilité de l’entretien des escaliers"/>
    <m/>
    <x v="0"/>
    <x v="0"/>
    <m/>
    <x v="0"/>
    <m/>
    <m/>
    <m/>
    <m/>
    <x v="0"/>
    <x v="0"/>
    <m/>
    <m/>
    <m/>
    <m/>
    <m/>
    <m/>
    <m/>
    <m/>
    <m/>
    <m/>
    <m/>
    <x v="9"/>
    <x v="14"/>
    <m/>
    <m/>
    <m/>
    <m/>
    <x v="5"/>
    <s v="Hygiène des locaux et des équipements"/>
    <m/>
    <m/>
    <m/>
    <m/>
    <m/>
    <m/>
    <m/>
    <m/>
    <m/>
    <m/>
    <m/>
    <m/>
    <m/>
    <m/>
    <m/>
    <m/>
    <m/>
    <m/>
    <m/>
    <m/>
    <m/>
    <m/>
    <m/>
    <m/>
    <m/>
    <m/>
    <m/>
    <m/>
    <m/>
    <m/>
    <m/>
    <m/>
    <m/>
    <m/>
    <m/>
    <m/>
    <m/>
    <m/>
    <m/>
    <m/>
    <m/>
    <m/>
  </r>
  <r>
    <s v="HLO-IM-06"/>
    <m/>
    <m/>
    <x v="1"/>
    <s v="HLO-IM-062"/>
    <s v="DT SN FCT 341"/>
    <e v="#N/A"/>
    <m/>
    <m/>
    <s v="Traçabilité de l’entretien des escaliers"/>
    <m/>
    <x v="11"/>
    <x v="6"/>
    <m/>
    <x v="0"/>
    <m/>
    <m/>
    <m/>
    <m/>
    <x v="4"/>
    <x v="1"/>
    <m/>
    <m/>
    <m/>
    <m/>
    <m/>
    <m/>
    <m/>
    <m/>
    <m/>
    <m/>
    <d v="2012-05-03T00:00:00"/>
    <x v="10"/>
    <x v="10"/>
    <m/>
    <s v=""/>
    <s v=""/>
    <m/>
    <x v="5"/>
    <s v="Hygiène des locaux et des équipements"/>
    <m/>
    <m/>
    <m/>
    <m/>
    <m/>
    <m/>
    <m/>
    <m/>
    <m/>
    <m/>
    <m/>
    <m/>
    <m/>
    <m/>
    <m/>
    <m/>
    <m/>
    <m/>
    <m/>
    <m/>
    <m/>
    <m/>
    <m/>
    <m/>
    <m/>
    <m/>
    <m/>
    <m/>
    <m/>
    <m/>
    <m/>
    <m/>
    <m/>
    <m/>
    <m/>
    <m/>
    <m/>
    <m/>
    <m/>
    <m/>
    <m/>
    <m/>
  </r>
  <r>
    <s v="HLO-IM-07"/>
    <m/>
    <m/>
    <x v="0"/>
    <s v="HLO-IM-071"/>
    <s v="DT SN FCT 351"/>
    <e v="#N/A"/>
    <m/>
    <m/>
    <s v="Feuille de traçabilité : Renouvellement du Sékulyse"/>
    <m/>
    <x v="11"/>
    <x v="6"/>
    <m/>
    <x v="0"/>
    <m/>
    <m/>
    <m/>
    <m/>
    <x v="3"/>
    <x v="1"/>
    <m/>
    <m/>
    <m/>
    <m/>
    <m/>
    <m/>
    <m/>
    <m/>
    <m/>
    <m/>
    <d v="2006-10-26T00:00:00"/>
    <x v="0"/>
    <x v="13"/>
    <m/>
    <s v=""/>
    <s v=""/>
    <m/>
    <x v="5"/>
    <s v="Hygiène des locaux et des équipements"/>
    <m/>
    <m/>
    <m/>
    <m/>
    <m/>
    <m/>
    <m/>
    <m/>
    <m/>
    <m/>
    <m/>
    <m/>
    <m/>
    <m/>
    <m/>
    <m/>
    <m/>
    <m/>
    <m/>
    <m/>
    <m/>
    <m/>
    <m/>
    <m/>
    <m/>
    <m/>
    <m/>
    <m/>
    <m/>
    <m/>
    <m/>
    <m/>
    <m/>
    <m/>
    <m/>
    <m/>
    <m/>
    <m/>
    <m/>
    <m/>
    <m/>
    <m/>
  </r>
  <r>
    <s v="HLO-IM-08"/>
    <m/>
    <m/>
    <x v="0"/>
    <s v="HLO-IM-081"/>
    <s v="DT SN FCT 361"/>
    <e v="#N/A"/>
    <m/>
    <m/>
    <s v="Feuille de traçabilité : renouvellement du Surfanios"/>
    <m/>
    <x v="1"/>
    <x v="1"/>
    <m/>
    <x v="0"/>
    <m/>
    <m/>
    <m/>
    <m/>
    <x v="3"/>
    <x v="0"/>
    <m/>
    <m/>
    <m/>
    <m/>
    <m/>
    <m/>
    <m/>
    <m/>
    <m/>
    <m/>
    <d v="2006-10-26T00:00:00"/>
    <x v="0"/>
    <x v="13"/>
    <m/>
    <s v=""/>
    <s v=""/>
    <m/>
    <x v="5"/>
    <s v="Hygiène des locaux et des équipements"/>
    <m/>
    <m/>
    <m/>
    <m/>
    <m/>
    <m/>
    <m/>
    <m/>
    <m/>
    <m/>
    <m/>
    <m/>
    <m/>
    <m/>
    <m/>
    <m/>
    <m/>
    <m/>
    <m/>
    <m/>
    <m/>
    <m/>
    <m/>
    <m/>
    <m/>
    <m/>
    <m/>
    <m/>
    <m/>
    <m/>
    <m/>
    <m/>
    <m/>
    <m/>
    <m/>
    <m/>
    <m/>
    <m/>
    <m/>
    <m/>
    <m/>
    <m/>
  </r>
  <r>
    <s v="HLO-IM-08"/>
    <m/>
    <m/>
    <x v="1"/>
    <s v="HLO-IM-082"/>
    <s v="DT SN FCT 361"/>
    <e v="#N/A"/>
    <m/>
    <m/>
    <s v="Feuille de traçabilité : renouvellement du Surfanios"/>
    <m/>
    <x v="0"/>
    <x v="0"/>
    <m/>
    <x v="0"/>
    <m/>
    <m/>
    <m/>
    <m/>
    <x v="1"/>
    <x v="1"/>
    <m/>
    <m/>
    <m/>
    <m/>
    <m/>
    <m/>
    <m/>
    <m/>
    <m/>
    <m/>
    <m/>
    <x v="9"/>
    <x v="14"/>
    <m/>
    <m/>
    <m/>
    <m/>
    <x v="5"/>
    <s v="Hygiène des locaux et des équipements"/>
    <m/>
    <m/>
    <m/>
    <m/>
    <m/>
    <m/>
    <m/>
    <m/>
    <m/>
    <m/>
    <m/>
    <m/>
    <m/>
    <m/>
    <m/>
    <m/>
    <m/>
    <m/>
    <m/>
    <m/>
    <m/>
    <m/>
    <m/>
    <m/>
    <m/>
    <m/>
    <m/>
    <m/>
    <m/>
    <m/>
    <m/>
    <m/>
    <m/>
    <m/>
    <m/>
    <m/>
    <m/>
    <m/>
    <m/>
    <m/>
    <m/>
    <m/>
  </r>
  <r>
    <s v="HLO-IM-09"/>
    <m/>
    <m/>
    <x v="1"/>
    <s v="HLO-IM-092"/>
    <s v="DT SN FCT 362"/>
    <e v="#N/A"/>
    <m/>
    <m/>
    <s v="Feuille de traçabilité : renouvellement du Surfanios"/>
    <d v="2013-01-02T00:00:00"/>
    <x v="14"/>
    <x v="13"/>
    <s v="S. BENTZ"/>
    <x v="0"/>
    <m/>
    <m/>
    <m/>
    <m/>
    <x v="4"/>
    <x v="2"/>
    <m/>
    <s v="S.BENTZ"/>
    <d v="2013-01-02T00:00:00"/>
    <m/>
    <m/>
    <s v="SB"/>
    <d v="2013-08-05T00:00:00"/>
    <m/>
    <m/>
    <m/>
    <d v="2013-08-05T00:00:00"/>
    <x v="3"/>
    <x v="9"/>
    <m/>
    <s v=""/>
    <s v=""/>
    <m/>
    <x v="5"/>
    <s v="Hygiène des locaux et des équipements"/>
    <m/>
    <m/>
    <m/>
    <m/>
    <m/>
    <m/>
    <m/>
    <m/>
    <m/>
    <m/>
    <m/>
    <m/>
    <m/>
    <m/>
    <m/>
    <m/>
    <m/>
    <m/>
    <m/>
    <m/>
    <m/>
    <m/>
    <m/>
    <m/>
    <m/>
    <m/>
    <m/>
    <m/>
    <m/>
    <m/>
    <m/>
    <m/>
    <m/>
    <m/>
    <m/>
    <m/>
    <m/>
    <m/>
    <m/>
    <m/>
    <m/>
    <m/>
  </r>
  <r>
    <s v="HLO-IM-09"/>
    <m/>
    <m/>
    <x v="0"/>
    <s v="HLO-IM-091"/>
    <s v="DT SN FCT 371"/>
    <e v="#N/A"/>
    <m/>
    <m/>
    <s v="Feuille de traçabilité nettoyage du bureau des consultations en Médecine"/>
    <m/>
    <x v="6"/>
    <x v="4"/>
    <m/>
    <x v="0"/>
    <m/>
    <m/>
    <m/>
    <m/>
    <x v="3"/>
    <x v="1"/>
    <m/>
    <m/>
    <m/>
    <m/>
    <m/>
    <m/>
    <m/>
    <m/>
    <m/>
    <m/>
    <d v="2012-07-04T00:00:00"/>
    <x v="2"/>
    <x v="10"/>
    <m/>
    <s v=""/>
    <s v=""/>
    <m/>
    <x v="5"/>
    <s v="Hygiène des locaux et des équipements"/>
    <m/>
    <m/>
    <m/>
    <m/>
    <m/>
    <m/>
    <m/>
    <m/>
    <m/>
    <m/>
    <m/>
    <m/>
    <m/>
    <m/>
    <m/>
    <m/>
    <m/>
    <m/>
    <m/>
    <m/>
    <m/>
    <m/>
    <m/>
    <m/>
    <m/>
    <m/>
    <m/>
    <m/>
    <m/>
    <m/>
    <m/>
    <m/>
    <m/>
    <m/>
    <m/>
    <m/>
    <m/>
    <m/>
    <m/>
    <m/>
    <m/>
    <m/>
  </r>
  <r>
    <s v="HLO-IM-10"/>
    <m/>
    <m/>
    <x v="0"/>
    <s v="HLO-IM-101"/>
    <s v="DT SN FCT 381"/>
    <e v="#N/A"/>
    <m/>
    <m/>
    <s v="Feuille de traçabilité :Renouvellement de l’Aniosyme"/>
    <m/>
    <x v="1"/>
    <x v="1"/>
    <m/>
    <x v="0"/>
    <m/>
    <m/>
    <m/>
    <m/>
    <x v="3"/>
    <x v="1"/>
    <m/>
    <m/>
    <m/>
    <m/>
    <m/>
    <m/>
    <m/>
    <m/>
    <m/>
    <m/>
    <d v="2006-10-30T00:00:00"/>
    <x v="0"/>
    <x v="13"/>
    <m/>
    <s v=""/>
    <s v=""/>
    <m/>
    <x v="5"/>
    <s v="Hygiène des locaux et des équipements"/>
    <m/>
    <m/>
    <m/>
    <m/>
    <m/>
    <m/>
    <m/>
    <m/>
    <m/>
    <m/>
    <m/>
    <m/>
    <m/>
    <m/>
    <m/>
    <m/>
    <m/>
    <m/>
    <m/>
    <m/>
    <m/>
    <m/>
    <m/>
    <m/>
    <m/>
    <m/>
    <m/>
    <m/>
    <m/>
    <m/>
    <m/>
    <m/>
    <m/>
    <m/>
    <m/>
    <m/>
    <m/>
    <m/>
    <m/>
    <m/>
    <m/>
    <m/>
  </r>
  <r>
    <s v="HLO-IM-11"/>
    <m/>
    <m/>
    <x v="0"/>
    <s v="HLO-IM-111"/>
    <s v="DT SN FCT 392"/>
    <e v="#N/A"/>
    <m/>
    <m/>
    <s v="Traçabilité de l’entretien des ascenseurs "/>
    <m/>
    <x v="0"/>
    <x v="0"/>
    <m/>
    <x v="0"/>
    <m/>
    <m/>
    <m/>
    <m/>
    <x v="0"/>
    <x v="0"/>
    <m/>
    <m/>
    <m/>
    <m/>
    <m/>
    <m/>
    <m/>
    <m/>
    <m/>
    <m/>
    <m/>
    <x v="9"/>
    <x v="14"/>
    <m/>
    <m/>
    <m/>
    <m/>
    <x v="5"/>
    <s v="Hygiène des locaux et des équipements"/>
    <m/>
    <m/>
    <m/>
    <m/>
    <m/>
    <m/>
    <m/>
    <m/>
    <m/>
    <m/>
    <m/>
    <m/>
    <m/>
    <m/>
    <m/>
    <m/>
    <m/>
    <m/>
    <m/>
    <m/>
    <m/>
    <m/>
    <m/>
    <m/>
    <m/>
    <m/>
    <m/>
    <m/>
    <m/>
    <m/>
    <m/>
    <m/>
    <m/>
    <m/>
    <m/>
    <m/>
    <m/>
    <m/>
    <m/>
    <m/>
    <m/>
    <m/>
  </r>
  <r>
    <s v="HLO-IM-11"/>
    <m/>
    <m/>
    <x v="1"/>
    <s v="HLO-IM-112"/>
    <s v="DT SN FCT 392"/>
    <e v="#N/A"/>
    <m/>
    <m/>
    <s v="Traçabilité de l’entretien des ascenseurs "/>
    <m/>
    <x v="0"/>
    <x v="0"/>
    <m/>
    <x v="0"/>
    <m/>
    <m/>
    <m/>
    <m/>
    <x v="1"/>
    <x v="0"/>
    <m/>
    <m/>
    <m/>
    <m/>
    <m/>
    <m/>
    <m/>
    <m/>
    <m/>
    <m/>
    <m/>
    <x v="9"/>
    <x v="14"/>
    <m/>
    <m/>
    <m/>
    <m/>
    <x v="5"/>
    <s v="Hygiène des locaux et des équipements"/>
    <m/>
    <m/>
    <m/>
    <m/>
    <m/>
    <m/>
    <m/>
    <m/>
    <m/>
    <m/>
    <m/>
    <m/>
    <m/>
    <m/>
    <m/>
    <m/>
    <m/>
    <m/>
    <m/>
    <m/>
    <m/>
    <m/>
    <m/>
    <m/>
    <m/>
    <m/>
    <m/>
    <m/>
    <m/>
    <m/>
    <m/>
    <m/>
    <m/>
    <m/>
    <m/>
    <m/>
    <m/>
    <m/>
    <m/>
    <m/>
    <m/>
    <m/>
  </r>
  <r>
    <s v="HLO-IM-11"/>
    <m/>
    <m/>
    <x v="2"/>
    <s v="HLO-IM-113"/>
    <s v="DT SN FCT 392"/>
    <e v="#N/A"/>
    <m/>
    <m/>
    <s v="Traçabilité de l’entretien des ascenseurs "/>
    <m/>
    <x v="1"/>
    <x v="1"/>
    <m/>
    <x v="0"/>
    <m/>
    <m/>
    <m/>
    <m/>
    <x v="4"/>
    <x v="1"/>
    <m/>
    <m/>
    <m/>
    <m/>
    <m/>
    <m/>
    <m/>
    <m/>
    <m/>
    <m/>
    <d v="2012-08-13T00:00:00"/>
    <x v="3"/>
    <x v="10"/>
    <m/>
    <s v=""/>
    <s v=""/>
    <m/>
    <x v="5"/>
    <s v="Hygiène des locaux et des équipements"/>
    <m/>
    <m/>
    <m/>
    <m/>
    <m/>
    <m/>
    <m/>
    <m/>
    <m/>
    <m/>
    <m/>
    <m/>
    <m/>
    <m/>
    <m/>
    <m/>
    <m/>
    <m/>
    <m/>
    <m/>
    <m/>
    <m/>
    <m/>
    <m/>
    <m/>
    <m/>
    <m/>
    <m/>
    <m/>
    <m/>
    <m/>
    <m/>
    <m/>
    <m/>
    <m/>
    <m/>
    <m/>
    <m/>
    <m/>
    <m/>
    <m/>
    <m/>
  </r>
  <r>
    <s v="HLO-IM-12"/>
    <m/>
    <m/>
    <x v="0"/>
    <s v="HLO-IM-121"/>
    <s v="DT SN FCT 402"/>
    <e v="#N/A"/>
    <m/>
    <m/>
    <s v="Traç entretien de l ascenseur_Accès linge et déchets_Sud+Central"/>
    <m/>
    <x v="0"/>
    <x v="0"/>
    <m/>
    <x v="0"/>
    <m/>
    <m/>
    <m/>
    <m/>
    <x v="2"/>
    <x v="2"/>
    <m/>
    <m/>
    <m/>
    <m/>
    <m/>
    <m/>
    <m/>
    <m/>
    <m/>
    <m/>
    <m/>
    <x v="9"/>
    <x v="14"/>
    <m/>
    <m/>
    <m/>
    <m/>
    <x v="5"/>
    <s v="Hygiène des locaux et des équipements"/>
    <m/>
    <m/>
    <m/>
    <m/>
    <m/>
    <m/>
    <m/>
    <m/>
    <m/>
    <m/>
    <m/>
    <m/>
    <m/>
    <m/>
    <m/>
    <m/>
    <m/>
    <m/>
    <m/>
    <m/>
    <m/>
    <m/>
    <m/>
    <m/>
    <m/>
    <m/>
    <m/>
    <m/>
    <m/>
    <m/>
    <m/>
    <m/>
    <m/>
    <m/>
    <m/>
    <m/>
    <m/>
    <m/>
    <m/>
    <m/>
    <m/>
    <m/>
  </r>
  <r>
    <s v="HLO-IM-12"/>
    <m/>
    <m/>
    <x v="1"/>
    <s v="HLO-IM-122"/>
    <s v="DT SN FCT 402"/>
    <e v="#N/A"/>
    <m/>
    <m/>
    <s v="Traç entretien de l ascenseur_Accès linge et déchets_Sud+Central"/>
    <m/>
    <x v="0"/>
    <x v="0"/>
    <m/>
    <x v="0"/>
    <m/>
    <m/>
    <m/>
    <m/>
    <x v="2"/>
    <x v="2"/>
    <m/>
    <m/>
    <m/>
    <m/>
    <m/>
    <m/>
    <m/>
    <m/>
    <m/>
    <m/>
    <m/>
    <x v="9"/>
    <x v="14"/>
    <m/>
    <m/>
    <m/>
    <m/>
    <x v="5"/>
    <s v="Hygiène des locaux et des équipements"/>
    <m/>
    <m/>
    <m/>
    <m/>
    <m/>
    <m/>
    <m/>
    <m/>
    <m/>
    <m/>
    <m/>
    <m/>
    <m/>
    <m/>
    <m/>
    <m/>
    <m/>
    <m/>
    <m/>
    <m/>
    <m/>
    <m/>
    <m/>
    <m/>
    <m/>
    <m/>
    <m/>
    <m/>
    <m/>
    <m/>
    <m/>
    <m/>
    <m/>
    <m/>
    <m/>
    <m/>
    <m/>
    <m/>
    <m/>
    <m/>
    <m/>
    <m/>
  </r>
  <r>
    <s v="HLO-IM-12"/>
    <m/>
    <m/>
    <x v="2"/>
    <s v="HLO-IM-123"/>
    <s v="DT SN FCT 402"/>
    <e v="#N/A"/>
    <m/>
    <m/>
    <s v="Traç entretien de l ascenseur_Accès linge et déchets_Sud+Central"/>
    <m/>
    <x v="1"/>
    <x v="1"/>
    <m/>
    <x v="0"/>
    <m/>
    <m/>
    <m/>
    <m/>
    <x v="2"/>
    <x v="2"/>
    <m/>
    <m/>
    <m/>
    <m/>
    <m/>
    <m/>
    <m/>
    <m/>
    <m/>
    <m/>
    <m/>
    <x v="14"/>
    <x v="11"/>
    <m/>
    <s v=""/>
    <s v=""/>
    <m/>
    <x v="5"/>
    <s v="Hygiène des locaux et des équipements"/>
    <m/>
    <m/>
    <m/>
    <m/>
    <m/>
    <m/>
    <m/>
    <m/>
    <m/>
    <m/>
    <m/>
    <m/>
    <m/>
    <m/>
    <m/>
    <m/>
    <m/>
    <m/>
    <m/>
    <m/>
    <m/>
    <m/>
    <m/>
    <m/>
    <m/>
    <m/>
    <m/>
    <m/>
    <m/>
    <m/>
    <m/>
    <m/>
    <m/>
    <m/>
    <m/>
    <m/>
    <m/>
    <m/>
    <m/>
    <m/>
    <m/>
    <m/>
  </r>
  <r>
    <s v="HLO-IM-13"/>
    <m/>
    <m/>
    <x v="0"/>
    <s v="HLO-IM-131"/>
    <s v="DT SN FCT 411"/>
    <e v="#N/A"/>
    <m/>
    <m/>
    <s v="Traçabilité des pommeaux de douche filtre légionnelles"/>
    <m/>
    <x v="13"/>
    <x v="4"/>
    <m/>
    <x v="0"/>
    <m/>
    <m/>
    <m/>
    <m/>
    <x v="3"/>
    <x v="1"/>
    <m/>
    <m/>
    <m/>
    <m/>
    <m/>
    <m/>
    <m/>
    <m/>
    <m/>
    <m/>
    <d v="2008-03-27T00:00:00"/>
    <x v="1"/>
    <x v="3"/>
    <m/>
    <s v=""/>
    <s v=""/>
    <m/>
    <x v="5"/>
    <s v="Hygiène des locaux et des équipements"/>
    <m/>
    <m/>
    <m/>
    <m/>
    <m/>
    <m/>
    <m/>
    <m/>
    <m/>
    <m/>
    <m/>
    <m/>
    <m/>
    <m/>
    <m/>
    <m/>
    <m/>
    <m/>
    <m/>
    <m/>
    <m/>
    <m/>
    <m/>
    <m/>
    <m/>
    <m/>
    <m/>
    <m/>
    <m/>
    <m/>
    <m/>
    <m/>
    <m/>
    <m/>
    <m/>
    <m/>
    <m/>
    <m/>
    <m/>
    <m/>
    <m/>
    <m/>
  </r>
  <r>
    <s v="HLO-IM-14"/>
    <m/>
    <m/>
    <x v="0"/>
    <s v="HLO-IM-141"/>
    <s v="SI FT ORG 11"/>
    <e v="#N/A"/>
    <m/>
    <m/>
    <s v="Traçabilité de l’entretien du local linge sous-sol"/>
    <m/>
    <x v="1"/>
    <x v="4"/>
    <m/>
    <x v="0"/>
    <m/>
    <m/>
    <m/>
    <m/>
    <x v="3"/>
    <x v="1"/>
    <m/>
    <m/>
    <m/>
    <m/>
    <m/>
    <m/>
    <m/>
    <m/>
    <m/>
    <m/>
    <d v="2006-12-01T00:00:00"/>
    <x v="13"/>
    <x v="13"/>
    <m/>
    <s v=""/>
    <s v=""/>
    <m/>
    <x v="5"/>
    <s v="Hygiène des locaux et des équipements"/>
    <m/>
    <m/>
    <m/>
    <m/>
    <m/>
    <m/>
    <m/>
    <m/>
    <m/>
    <m/>
    <m/>
    <m/>
    <m/>
    <m/>
    <m/>
    <m/>
    <m/>
    <m/>
    <m/>
    <m/>
    <m/>
    <m/>
    <m/>
    <m/>
    <m/>
    <m/>
    <m/>
    <m/>
    <m/>
    <m/>
    <m/>
    <m/>
    <m/>
    <m/>
    <m/>
    <m/>
    <m/>
    <m/>
    <m/>
    <m/>
    <m/>
    <m/>
  </r>
  <r>
    <s v="HLO-IM-15"/>
    <m/>
    <m/>
    <x v="0"/>
    <s v="HLO-IM-151"/>
    <s v="P SN FCT 241"/>
    <e v="#N/A"/>
    <m/>
    <m/>
    <s v="Dotation du matériel du service hôtelier – en réserve"/>
    <m/>
    <x v="5"/>
    <x v="4"/>
    <m/>
    <x v="0"/>
    <m/>
    <m/>
    <m/>
    <m/>
    <x v="3"/>
    <x v="0"/>
    <m/>
    <m/>
    <m/>
    <m/>
    <m/>
    <m/>
    <m/>
    <m/>
    <m/>
    <m/>
    <d v="2011-10-07T00:00:00"/>
    <x v="0"/>
    <x v="1"/>
    <m/>
    <s v=""/>
    <s v=""/>
    <m/>
    <x v="5"/>
    <s v="Hygiène des locaux et des équipements"/>
    <m/>
    <m/>
    <m/>
    <m/>
    <m/>
    <m/>
    <m/>
    <m/>
    <m/>
    <m/>
    <m/>
    <m/>
    <m/>
    <m/>
    <m/>
    <m/>
    <m/>
    <m/>
    <m/>
    <m/>
    <m/>
    <m/>
    <m/>
    <m/>
    <m/>
    <m/>
    <m/>
    <m/>
    <m/>
    <m/>
    <m/>
    <m/>
    <m/>
    <m/>
    <m/>
    <m/>
    <m/>
    <m/>
    <m/>
    <m/>
    <m/>
    <m/>
  </r>
  <r>
    <s v="HLO-IM-15"/>
    <m/>
    <m/>
    <x v="1"/>
    <s v="HLO-IM-152"/>
    <s v="P SN FCT 241"/>
    <e v="#N/A"/>
    <m/>
    <m/>
    <s v="Dotation du matériel du service hôtelier – en réserve"/>
    <m/>
    <x v="0"/>
    <x v="0"/>
    <m/>
    <x v="0"/>
    <m/>
    <m/>
    <m/>
    <m/>
    <x v="1"/>
    <x v="1"/>
    <m/>
    <m/>
    <m/>
    <m/>
    <m/>
    <m/>
    <m/>
    <m/>
    <m/>
    <m/>
    <m/>
    <x v="9"/>
    <x v="14"/>
    <m/>
    <m/>
    <m/>
    <m/>
    <x v="5"/>
    <s v="Hygiène des locaux et des équipements"/>
    <m/>
    <m/>
    <m/>
    <m/>
    <m/>
    <m/>
    <m/>
    <m/>
    <m/>
    <m/>
    <m/>
    <m/>
    <m/>
    <m/>
    <m/>
    <m/>
    <m/>
    <m/>
    <m/>
    <m/>
    <m/>
    <m/>
    <m/>
    <m/>
    <m/>
    <m/>
    <m/>
    <m/>
    <m/>
    <m/>
    <m/>
    <m/>
    <m/>
    <m/>
    <m/>
    <m/>
    <m/>
    <m/>
    <m/>
    <m/>
    <m/>
    <m/>
  </r>
  <r>
    <s v="HLO-IM-16"/>
    <m/>
    <m/>
    <x v="0"/>
    <s v="HLO-IM-161"/>
    <s v="P SN FCT 342"/>
    <e v="#N/A"/>
    <m/>
    <m/>
    <s v="Grille d’évaluation de l’entretien quotidien des  locaux communs"/>
    <m/>
    <x v="2"/>
    <x v="4"/>
    <m/>
    <x v="0"/>
    <m/>
    <m/>
    <m/>
    <m/>
    <x v="3"/>
    <x v="1"/>
    <m/>
    <m/>
    <m/>
    <m/>
    <m/>
    <m/>
    <m/>
    <m/>
    <m/>
    <m/>
    <d v="2006-12-01T00:00:00"/>
    <x v="13"/>
    <x v="13"/>
    <m/>
    <s v=""/>
    <s v=""/>
    <m/>
    <x v="5"/>
    <s v="Hygiène des locaux et des équipements"/>
    <m/>
    <m/>
    <m/>
    <m/>
    <m/>
    <m/>
    <m/>
    <m/>
    <m/>
    <m/>
    <m/>
    <m/>
    <m/>
    <m/>
    <m/>
    <m/>
    <m/>
    <m/>
    <m/>
    <m/>
    <m/>
    <m/>
    <m/>
    <m/>
    <m/>
    <m/>
    <m/>
    <m/>
    <m/>
    <m/>
    <m/>
    <m/>
    <m/>
    <m/>
    <m/>
    <m/>
    <m/>
    <m/>
    <m/>
    <m/>
    <m/>
    <m/>
  </r>
  <r>
    <s v="HLO-IM-17"/>
    <m/>
    <m/>
    <x v="0"/>
    <m/>
    <m/>
    <m/>
    <m/>
    <m/>
    <s v="Traçabilité de l’entretien de la chambre"/>
    <m/>
    <x v="1"/>
    <x v="4"/>
    <m/>
    <x v="0"/>
    <m/>
    <m/>
    <m/>
    <m/>
    <x v="3"/>
    <x v="1"/>
    <m/>
    <m/>
    <m/>
    <m/>
    <m/>
    <m/>
    <m/>
    <m/>
    <m/>
    <m/>
    <d v="2006-12-01T00:00:00"/>
    <x v="13"/>
    <x v="13"/>
    <m/>
    <m/>
    <m/>
    <m/>
    <x v="5"/>
    <s v="Hygiène des locaux et des équipements"/>
    <m/>
    <m/>
    <m/>
    <m/>
    <m/>
    <m/>
    <m/>
    <m/>
    <m/>
    <m/>
    <m/>
    <m/>
    <m/>
    <m/>
    <m/>
    <m/>
    <m/>
    <m/>
    <m/>
    <m/>
    <m/>
    <m/>
    <m/>
    <m/>
    <m/>
    <m/>
    <m/>
    <m/>
    <m/>
    <m/>
    <m/>
    <m/>
    <m/>
    <m/>
    <m/>
    <m/>
    <m/>
    <m/>
    <m/>
    <m/>
    <m/>
    <m/>
  </r>
  <r>
    <s v="HLO-IM-18"/>
    <m/>
    <m/>
    <x v="0"/>
    <s v="HLO-IM-181"/>
    <s v="DT SN LAB 011"/>
    <e v="#N/A"/>
    <m/>
    <m/>
    <s v=" Traçabilité de l'entretien des autres ascenseurs"/>
    <m/>
    <x v="1"/>
    <x v="1"/>
    <m/>
    <x v="0"/>
    <m/>
    <m/>
    <m/>
    <m/>
    <x v="6"/>
    <x v="2"/>
    <m/>
    <m/>
    <m/>
    <m/>
    <m/>
    <m/>
    <m/>
    <m/>
    <m/>
    <m/>
    <m/>
    <x v="14"/>
    <x v="11"/>
    <m/>
    <s v=""/>
    <s v=""/>
    <m/>
    <x v="5"/>
    <s v="Hygiène des locaux et des équipements"/>
    <m/>
    <m/>
    <m/>
    <m/>
    <m/>
    <m/>
    <m/>
    <m/>
    <m/>
    <m/>
    <m/>
    <m/>
    <m/>
    <m/>
    <m/>
    <m/>
    <m/>
    <m/>
    <m/>
    <m/>
    <m/>
    <m/>
    <m/>
    <m/>
    <m/>
    <m/>
    <m/>
    <m/>
    <m/>
    <m/>
    <m/>
    <m/>
    <m/>
    <m/>
    <m/>
    <m/>
    <m/>
    <m/>
    <m/>
    <m/>
    <m/>
    <m/>
  </r>
  <r>
    <s v="HLO-IM-19 "/>
    <m/>
    <m/>
    <x v="0"/>
    <s v="HLO-IM-19 1"/>
    <s v="DT SN LAB 022"/>
    <e v="#N/A"/>
    <m/>
    <m/>
    <s v="Fiche de traçabilité bionettoyage de la chambre mortuaire"/>
    <m/>
    <x v="1"/>
    <x v="1"/>
    <m/>
    <x v="0"/>
    <m/>
    <m/>
    <m/>
    <m/>
    <x v="3"/>
    <x v="1"/>
    <m/>
    <m/>
    <m/>
    <m/>
    <m/>
    <m/>
    <m/>
    <m/>
    <m/>
    <m/>
    <d v="2011-10-07T00:00:00"/>
    <x v="0"/>
    <x v="1"/>
    <m/>
    <s v=""/>
    <s v=""/>
    <m/>
    <x v="5"/>
    <s v="Hygiène des locaux et des équipements"/>
    <m/>
    <m/>
    <m/>
    <m/>
    <m/>
    <m/>
    <m/>
    <m/>
    <m/>
    <m/>
    <m/>
    <m/>
    <m/>
    <m/>
    <m/>
    <m/>
    <m/>
    <m/>
    <m/>
    <m/>
    <m/>
    <m/>
    <m/>
    <m/>
    <m/>
    <m/>
    <m/>
    <m/>
    <m/>
    <m/>
    <m/>
    <m/>
    <m/>
    <m/>
    <m/>
    <m/>
    <m/>
    <m/>
    <m/>
    <m/>
    <m/>
    <m/>
  </r>
  <r>
    <s v="HLO-IM-20"/>
    <m/>
    <m/>
    <x v="0"/>
    <s v="HLO-IM-201"/>
    <s v="DT SN NET 011"/>
    <e v="#N/A"/>
    <m/>
    <m/>
    <s v="Dotation du matériel du Bloc opératoire"/>
    <m/>
    <x v="12"/>
    <x v="4"/>
    <m/>
    <x v="0"/>
    <m/>
    <m/>
    <m/>
    <m/>
    <x v="3"/>
    <x v="1"/>
    <m/>
    <m/>
    <m/>
    <m/>
    <m/>
    <m/>
    <m/>
    <m/>
    <m/>
    <m/>
    <d v="2011-10-07T00:00:00"/>
    <x v="0"/>
    <x v="1"/>
    <m/>
    <s v=""/>
    <s v=""/>
    <m/>
    <x v="5"/>
    <s v="Hygiène des locaux et des équipements"/>
    <m/>
    <m/>
    <m/>
    <m/>
    <m/>
    <m/>
    <m/>
    <m/>
    <m/>
    <m/>
    <m/>
    <m/>
    <m/>
    <m/>
    <m/>
    <m/>
    <m/>
    <m/>
    <m/>
    <m/>
    <m/>
    <m/>
    <m/>
    <m/>
    <m/>
    <m/>
    <m/>
    <m/>
    <m/>
    <m/>
    <m/>
    <m/>
    <m/>
    <m/>
    <m/>
    <m/>
    <m/>
    <m/>
    <m/>
    <m/>
    <m/>
    <m/>
  </r>
  <r>
    <s v="HLO-IM-21"/>
    <m/>
    <m/>
    <x v="0"/>
    <s v="HLO-IM-211"/>
    <s v="DT SN NET 011"/>
    <e v="#N/A"/>
    <m/>
    <m/>
    <s v="Commande du matériel du service hôtelier en réserve"/>
    <m/>
    <x v="1"/>
    <x v="1"/>
    <m/>
    <x v="0"/>
    <m/>
    <m/>
    <m/>
    <m/>
    <x v="3"/>
    <x v="1"/>
    <m/>
    <m/>
    <m/>
    <m/>
    <m/>
    <m/>
    <m/>
    <m/>
    <m/>
    <m/>
    <d v="2012-08-13T00:00:00"/>
    <x v="3"/>
    <x v="10"/>
    <m/>
    <s v=""/>
    <s v=""/>
    <m/>
    <x v="5"/>
    <s v="Hygiène des locaux et des équipements"/>
    <m/>
    <m/>
    <m/>
    <m/>
    <m/>
    <m/>
    <m/>
    <m/>
    <m/>
    <m/>
    <m/>
    <m/>
    <m/>
    <m/>
    <m/>
    <m/>
    <m/>
    <m/>
    <m/>
    <m/>
    <m/>
    <m/>
    <m/>
    <m/>
    <m/>
    <m/>
    <m/>
    <m/>
    <m/>
    <m/>
    <m/>
    <m/>
    <m/>
    <m/>
    <m/>
    <m/>
    <m/>
    <m/>
    <m/>
    <m/>
    <m/>
    <m/>
  </r>
  <r>
    <s v="HLO-IM-22"/>
    <m/>
    <m/>
    <x v="0"/>
    <s v="HLO-IM-221"/>
    <s v="DT SN NET 021"/>
    <e v="#N/A"/>
    <m/>
    <m/>
    <s v="Traçabilité changement des robinet filtray"/>
    <d v="2013-02-26T00:00:00"/>
    <x v="14"/>
    <x v="13"/>
    <s v="S. BENTZ"/>
    <x v="0"/>
    <m/>
    <m/>
    <m/>
    <m/>
    <x v="3"/>
    <x v="1"/>
    <m/>
    <m/>
    <m/>
    <m/>
    <m/>
    <m/>
    <m/>
    <m/>
    <m/>
    <m/>
    <d v="2013-02-27T00:00:00"/>
    <x v="11"/>
    <x v="9"/>
    <m/>
    <s v=""/>
    <s v=""/>
    <m/>
    <x v="5"/>
    <s v="Hygiène des locaux et des équipements"/>
    <m/>
    <m/>
    <m/>
    <m/>
    <m/>
    <m/>
    <m/>
    <m/>
    <m/>
    <m/>
    <m/>
    <m/>
    <m/>
    <m/>
    <m/>
    <m/>
    <m/>
    <m/>
    <m/>
    <m/>
    <m/>
    <m/>
    <m/>
    <m/>
    <m/>
    <m/>
    <m/>
    <m/>
    <m/>
    <m/>
    <m/>
    <m/>
    <m/>
    <m/>
    <m/>
    <m/>
    <m/>
    <m/>
    <m/>
    <m/>
    <m/>
    <m/>
  </r>
  <r>
    <s v="LOG-HLO-IM-23"/>
    <m/>
    <m/>
    <x v="0"/>
    <s v="LOG-HLO-IM-231"/>
    <s v="DT SN NET 031"/>
    <e v="#N/A"/>
    <m/>
    <m/>
    <s v="Traçabilité siphon"/>
    <d v="2013-04-25T00:00:00"/>
    <x v="14"/>
    <x v="13"/>
    <s v="S. BENTZ"/>
    <x v="0"/>
    <m/>
    <m/>
    <m/>
    <m/>
    <x v="3"/>
    <x v="1"/>
    <m/>
    <m/>
    <m/>
    <m/>
    <m/>
    <m/>
    <m/>
    <m/>
    <m/>
    <m/>
    <d v="2013-08-05T00:00:00"/>
    <x v="3"/>
    <x v="9"/>
    <m/>
    <s v=""/>
    <s v=""/>
    <m/>
    <x v="5"/>
    <s v="Hygiène des locaux et des équipements"/>
    <m/>
    <m/>
    <m/>
    <m/>
    <m/>
    <m/>
    <m/>
    <m/>
    <m/>
    <m/>
    <m/>
    <m/>
    <m/>
    <m/>
    <m/>
    <m/>
    <m/>
    <m/>
    <m/>
    <m/>
    <m/>
    <m/>
    <m/>
    <m/>
    <m/>
    <m/>
    <m/>
    <m/>
    <m/>
    <m/>
    <m/>
    <m/>
    <m/>
    <m/>
    <m/>
    <m/>
    <m/>
    <m/>
    <m/>
    <m/>
    <m/>
    <m/>
  </r>
  <r>
    <s v="LOG-HLO-IM-24"/>
    <m/>
    <m/>
    <x v="0"/>
    <s v="LOG-HLO-IM-241"/>
    <s v="DT SN NET 041"/>
    <e v="#N/A"/>
    <m/>
    <m/>
    <s v="Traçabilité changement des robinet filtray"/>
    <d v="2013-06-26T00:00:00"/>
    <x v="14"/>
    <x v="13"/>
    <s v="S. BENTZ"/>
    <x v="0"/>
    <m/>
    <m/>
    <m/>
    <m/>
    <x v="3"/>
    <x v="1"/>
    <m/>
    <m/>
    <m/>
    <m/>
    <m/>
    <m/>
    <m/>
    <m/>
    <m/>
    <m/>
    <d v="2013-08-05T00:00:00"/>
    <x v="3"/>
    <x v="9"/>
    <m/>
    <s v=""/>
    <s v=""/>
    <m/>
    <x v="5"/>
    <s v="Hygiène des locaux et des équipements"/>
    <m/>
    <m/>
    <m/>
    <m/>
    <m/>
    <m/>
    <m/>
    <m/>
    <m/>
    <m/>
    <m/>
    <m/>
    <m/>
    <m/>
    <m/>
    <m/>
    <m/>
    <m/>
    <m/>
    <m/>
    <m/>
    <m/>
    <m/>
    <m/>
    <m/>
    <m/>
    <m/>
    <m/>
    <m/>
    <m/>
    <m/>
    <m/>
    <m/>
    <m/>
    <m/>
    <m/>
    <m/>
    <m/>
    <m/>
    <m/>
    <m/>
    <m/>
  </r>
  <r>
    <s v="LOG-HLO-IM-25"/>
    <m/>
    <m/>
    <x v="0"/>
    <s v="LOG-HLO-IM-251"/>
    <s v="DT SN NET 042"/>
    <e v="#N/A"/>
    <m/>
    <m/>
    <s v="Traçabilité des chariots d'entretien"/>
    <d v="2013-10-23T00:00:00"/>
    <x v="14"/>
    <x v="13"/>
    <s v="S. BENTZ"/>
    <x v="0"/>
    <m/>
    <s v="V. ROESCH"/>
    <m/>
    <m/>
    <x v="3"/>
    <x v="1"/>
    <m/>
    <s v="S. BENTZ"/>
    <d v="2013-10-23T00:00:00"/>
    <m/>
    <s v="Hôtelier"/>
    <s v="S. BENTZ"/>
    <d v="2013-10-25T00:00:00"/>
    <m/>
    <s v="S. BENTZ"/>
    <d v="2013-10-25T00:00:00"/>
    <d v="2013-10-25T00:00:00"/>
    <x v="0"/>
    <x v="9"/>
    <m/>
    <s v=""/>
    <s v=""/>
    <m/>
    <x v="5"/>
    <s v="Hygiène des locaux et des équipements"/>
    <m/>
    <m/>
    <m/>
    <m/>
    <m/>
    <m/>
    <m/>
    <m/>
    <m/>
    <m/>
    <m/>
    <m/>
    <m/>
    <m/>
    <m/>
    <m/>
    <m/>
    <m/>
    <m/>
    <m/>
    <m/>
    <m/>
    <m/>
    <m/>
    <m/>
    <m/>
    <m/>
    <m/>
    <m/>
    <m/>
    <m/>
    <m/>
    <m/>
    <m/>
    <m/>
    <m/>
    <m/>
    <m/>
    <m/>
    <m/>
    <m/>
    <m/>
  </r>
  <r>
    <s v="LOG-HLO-IM-26"/>
    <m/>
    <m/>
    <x v="0"/>
    <s v="LOG-HLO-IM-261"/>
    <m/>
    <m/>
    <m/>
    <m/>
    <s v="Check list chambre à fond"/>
    <m/>
    <x v="0"/>
    <x v="0"/>
    <m/>
    <x v="0"/>
    <m/>
    <m/>
    <m/>
    <m/>
    <x v="0"/>
    <x v="9"/>
    <m/>
    <m/>
    <m/>
    <m/>
    <m/>
    <m/>
    <m/>
    <m/>
    <m/>
    <m/>
    <m/>
    <x v="9"/>
    <x v="14"/>
    <m/>
    <m/>
    <m/>
    <m/>
    <x v="5"/>
    <s v="Hygiène des locaux et des équipements"/>
    <m/>
    <m/>
    <m/>
    <m/>
    <m/>
    <m/>
    <m/>
    <m/>
    <m/>
    <m/>
    <m/>
    <m/>
    <m/>
    <m/>
    <m/>
    <m/>
    <m/>
    <m/>
    <m/>
    <m/>
    <m/>
    <m/>
    <m/>
    <m/>
    <m/>
    <m/>
    <m/>
    <m/>
    <m/>
    <m/>
    <m/>
    <m/>
    <m/>
    <m/>
    <m/>
    <m/>
    <m/>
    <m/>
    <m/>
    <m/>
    <m/>
    <m/>
  </r>
  <r>
    <s v="HLO-MO-01a"/>
    <m/>
    <m/>
    <x v="0"/>
    <s v="HLO-MO-01a1"/>
    <s v="DT SN NET 051"/>
    <e v="#N/A"/>
    <m/>
    <m/>
    <s v="Purge des robinets à l’USC"/>
    <m/>
    <x v="1"/>
    <x v="1"/>
    <m/>
    <x v="0"/>
    <m/>
    <m/>
    <m/>
    <m/>
    <x v="6"/>
    <x v="2"/>
    <m/>
    <m/>
    <m/>
    <m/>
    <m/>
    <m/>
    <m/>
    <m/>
    <m/>
    <m/>
    <m/>
    <x v="14"/>
    <x v="11"/>
    <m/>
    <s v=""/>
    <s v=""/>
    <m/>
    <x v="5"/>
    <s v="Hygiène des locaux et des équipements"/>
    <m/>
    <m/>
    <m/>
    <m/>
    <m/>
    <m/>
    <m/>
    <m/>
    <m/>
    <m/>
    <m/>
    <m/>
    <m/>
    <m/>
    <m/>
    <m/>
    <m/>
    <m/>
    <m/>
    <m/>
    <m/>
    <m/>
    <m/>
    <m/>
    <m/>
    <m/>
    <m/>
    <m/>
    <m/>
    <m/>
    <m/>
    <m/>
    <m/>
    <m/>
    <m/>
    <m/>
    <m/>
    <m/>
    <m/>
    <m/>
    <m/>
    <m/>
  </r>
  <r>
    <s v="HLO-IM-02a"/>
    <m/>
    <m/>
    <x v="0"/>
    <s v="HLO-IM-02a1"/>
    <s v="DT SN NET 061"/>
    <e v="#N/A"/>
    <m/>
    <m/>
    <s v="Feuille de traçabilité tâches hebdo USC IDE-AS"/>
    <m/>
    <x v="0"/>
    <x v="0"/>
    <m/>
    <x v="0"/>
    <m/>
    <m/>
    <m/>
    <m/>
    <x v="0"/>
    <x v="0"/>
    <m/>
    <m/>
    <m/>
    <m/>
    <m/>
    <m/>
    <m/>
    <m/>
    <m/>
    <m/>
    <m/>
    <x v="9"/>
    <x v="14"/>
    <m/>
    <m/>
    <m/>
    <m/>
    <x v="5"/>
    <s v="Hygiène des locaux et des équipements"/>
    <m/>
    <m/>
    <m/>
    <m/>
    <m/>
    <m/>
    <m/>
    <m/>
    <m/>
    <m/>
    <m/>
    <m/>
    <m/>
    <m/>
    <m/>
    <m/>
    <m/>
    <m/>
    <m/>
    <m/>
    <m/>
    <m/>
    <m/>
    <m/>
    <m/>
    <m/>
    <m/>
    <m/>
    <m/>
    <m/>
    <m/>
    <m/>
    <m/>
    <m/>
    <m/>
    <m/>
    <m/>
    <m/>
    <m/>
    <m/>
    <m/>
    <m/>
  </r>
  <r>
    <s v="HLO-IM-02a"/>
    <m/>
    <m/>
    <x v="1"/>
    <s v="HLO-IM-02a2"/>
    <s v="DT SN NET 061"/>
    <e v="#N/A"/>
    <m/>
    <m/>
    <s v="Feuille de traçabilité tâches hebdo USC IDE-AS"/>
    <m/>
    <x v="1"/>
    <x v="1"/>
    <m/>
    <x v="0"/>
    <m/>
    <m/>
    <m/>
    <m/>
    <x v="4"/>
    <x v="1"/>
    <m/>
    <m/>
    <m/>
    <m/>
    <m/>
    <m/>
    <m/>
    <m/>
    <m/>
    <m/>
    <d v="2005-04-12T00:00:00"/>
    <x v="7"/>
    <x v="17"/>
    <m/>
    <s v=""/>
    <s v=""/>
    <m/>
    <x v="5"/>
    <s v="Hygiène des locaux et des équipements"/>
    <m/>
    <m/>
    <m/>
    <m/>
    <m/>
    <m/>
    <m/>
    <m/>
    <m/>
    <m/>
    <m/>
    <m/>
    <m/>
    <m/>
    <m/>
    <m/>
    <m/>
    <m/>
    <m/>
    <m/>
    <m/>
    <m/>
    <m/>
    <m/>
    <m/>
    <m/>
    <m/>
    <m/>
    <m/>
    <m/>
    <m/>
    <m/>
    <m/>
    <m/>
    <m/>
    <m/>
    <m/>
    <m/>
    <m/>
    <m/>
    <m/>
    <m/>
  </r>
  <r>
    <s v="HLO-IM-03a"/>
    <m/>
    <m/>
    <x v="0"/>
    <s v="HLO-IM-03a1"/>
    <s v="DT SN NET 062"/>
    <e v="#N/A"/>
    <m/>
    <m/>
    <s v="Feuille de traçabilité tâches mensuelles USC IDE-AS"/>
    <m/>
    <x v="0"/>
    <x v="0"/>
    <m/>
    <x v="0"/>
    <m/>
    <m/>
    <m/>
    <m/>
    <x v="0"/>
    <x v="0"/>
    <m/>
    <m/>
    <m/>
    <m/>
    <m/>
    <m/>
    <m/>
    <m/>
    <m/>
    <m/>
    <m/>
    <x v="9"/>
    <x v="14"/>
    <m/>
    <m/>
    <m/>
    <m/>
    <x v="5"/>
    <s v="Hygiène des locaux et des équipements"/>
    <m/>
    <m/>
    <m/>
    <m/>
    <m/>
    <m/>
    <m/>
    <m/>
    <m/>
    <m/>
    <m/>
    <m/>
    <m/>
    <m/>
    <m/>
    <m/>
    <m/>
    <m/>
    <m/>
    <m/>
    <m/>
    <m/>
    <m/>
    <m/>
    <m/>
    <m/>
    <m/>
    <m/>
    <m/>
    <m/>
    <m/>
    <m/>
    <m/>
    <m/>
    <m/>
    <m/>
    <m/>
    <m/>
    <m/>
    <m/>
    <m/>
    <m/>
  </r>
  <r>
    <s v="HLO-IM-03a"/>
    <m/>
    <m/>
    <x v="1"/>
    <s v="HLO-IM-03a2"/>
    <s v="DT SN NET 062"/>
    <e v="#N/A"/>
    <m/>
    <m/>
    <s v="Feuille de traçabilité tâches mensuelles USC IDE-AS"/>
    <m/>
    <x v="1"/>
    <x v="1"/>
    <m/>
    <x v="0"/>
    <m/>
    <m/>
    <m/>
    <m/>
    <x v="4"/>
    <x v="1"/>
    <m/>
    <m/>
    <m/>
    <m/>
    <m/>
    <m/>
    <m/>
    <m/>
    <m/>
    <m/>
    <d v="2007-04-16T00:00:00"/>
    <x v="7"/>
    <x v="6"/>
    <m/>
    <s v=""/>
    <s v=""/>
    <m/>
    <x v="5"/>
    <s v="Hygiène des locaux et des équipements"/>
    <m/>
    <m/>
    <m/>
    <m/>
    <m/>
    <m/>
    <m/>
    <m/>
    <m/>
    <m/>
    <m/>
    <m/>
    <m/>
    <m/>
    <m/>
    <m/>
    <m/>
    <m/>
    <m/>
    <m/>
    <m/>
    <m/>
    <m/>
    <m/>
    <m/>
    <m/>
    <m/>
    <m/>
    <m/>
    <m/>
    <m/>
    <m/>
    <m/>
    <m/>
    <m/>
    <m/>
    <m/>
    <m/>
    <m/>
    <m/>
    <m/>
    <m/>
  </r>
  <r>
    <s v="HLO-IM-04a"/>
    <m/>
    <m/>
    <x v="0"/>
    <s v="HLO-IM-04a1"/>
    <s v="DT SN NET 063"/>
    <e v="#N/A"/>
    <m/>
    <m/>
    <s v="Feuille de traçabilité tâches trimestrielles-semestrielles USC IDE-AS"/>
    <m/>
    <x v="0"/>
    <x v="0"/>
    <m/>
    <x v="0"/>
    <m/>
    <m/>
    <m/>
    <m/>
    <x v="0"/>
    <x v="0"/>
    <m/>
    <m/>
    <m/>
    <m/>
    <m/>
    <m/>
    <m/>
    <m/>
    <m/>
    <m/>
    <m/>
    <x v="9"/>
    <x v="14"/>
    <m/>
    <m/>
    <m/>
    <m/>
    <x v="5"/>
    <s v="Hygiène des locaux et des équipements"/>
    <m/>
    <m/>
    <m/>
    <m/>
    <m/>
    <m/>
    <m/>
    <m/>
    <m/>
    <m/>
    <m/>
    <m/>
    <m/>
    <m/>
    <m/>
    <m/>
    <m/>
    <m/>
    <m/>
    <m/>
    <m/>
    <m/>
    <m/>
    <m/>
    <m/>
    <m/>
    <m/>
    <m/>
    <m/>
    <m/>
    <m/>
    <m/>
    <m/>
    <m/>
    <m/>
    <m/>
    <m/>
    <m/>
    <m/>
    <m/>
    <m/>
    <m/>
  </r>
  <r>
    <s v="HLO-IM-04a"/>
    <m/>
    <m/>
    <x v="1"/>
    <s v="HLO-IM-04a2"/>
    <s v="DT SN NET 063"/>
    <e v="#N/A"/>
    <m/>
    <m/>
    <s v="Feuille de traçabilité tâches trimestrielles-semestrielles USC IDE-AS"/>
    <m/>
    <x v="10"/>
    <x v="4"/>
    <m/>
    <x v="0"/>
    <m/>
    <m/>
    <m/>
    <m/>
    <x v="4"/>
    <x v="1"/>
    <m/>
    <m/>
    <m/>
    <m/>
    <m/>
    <m/>
    <m/>
    <m/>
    <m/>
    <m/>
    <d v="2007-04-16T00:00:00"/>
    <x v="7"/>
    <x v="6"/>
    <m/>
    <s v=""/>
    <s v=""/>
    <m/>
    <x v="5"/>
    <s v="Hygiène des locaux et des équipements"/>
    <m/>
    <m/>
    <m/>
    <m/>
    <m/>
    <m/>
    <m/>
    <m/>
    <m/>
    <m/>
    <m/>
    <m/>
    <m/>
    <m/>
    <m/>
    <m/>
    <m/>
    <m/>
    <m/>
    <m/>
    <m/>
    <m/>
    <m/>
    <m/>
    <m/>
    <m/>
    <m/>
    <m/>
    <m/>
    <m/>
    <m/>
    <m/>
    <m/>
    <m/>
    <m/>
    <m/>
    <m/>
    <m/>
    <m/>
    <m/>
    <m/>
    <m/>
  </r>
  <r>
    <s v="HLO -IM-05a"/>
    <m/>
    <m/>
    <x v="0"/>
    <s v="HLO -IM-05a1"/>
    <s v="DT SN NET 063"/>
    <e v="#N/A"/>
    <m/>
    <m/>
    <s v="Feuille de traçabilité tâches journalières USC ASH"/>
    <m/>
    <x v="4"/>
    <x v="4"/>
    <m/>
    <x v="0"/>
    <m/>
    <m/>
    <m/>
    <m/>
    <x v="3"/>
    <x v="0"/>
    <m/>
    <m/>
    <m/>
    <m/>
    <m/>
    <m/>
    <m/>
    <s v="ok"/>
    <m/>
    <m/>
    <d v="2002-03-13T00:00:00"/>
    <x v="1"/>
    <x v="0"/>
    <m/>
    <s v=""/>
    <s v=""/>
    <m/>
    <x v="5"/>
    <s v="Hygiène des locaux et des équipements"/>
    <m/>
    <m/>
    <m/>
    <m/>
    <m/>
    <m/>
    <m/>
    <m/>
    <m/>
    <m/>
    <m/>
    <m/>
    <m/>
    <m/>
    <m/>
    <m/>
    <m/>
    <m/>
    <m/>
    <m/>
    <m/>
    <m/>
    <m/>
    <m/>
    <m/>
    <m/>
    <m/>
    <m/>
    <m/>
    <m/>
    <m/>
    <m/>
    <m/>
    <m/>
    <m/>
    <m/>
    <m/>
    <m/>
    <m/>
    <m/>
    <m/>
    <m/>
  </r>
  <r>
    <s v="HLO -IM-05a"/>
    <m/>
    <m/>
    <x v="1"/>
    <s v="HLO -IM-05a2"/>
    <s v="DT SN NET 071"/>
    <e v="#N/A"/>
    <m/>
    <m/>
    <s v="Feuille de traçabilité tâches journalières USC ASH"/>
    <d v="2013-05-22T00:00:00"/>
    <x v="14"/>
    <x v="13"/>
    <s v="S. BENTZ"/>
    <x v="0"/>
    <m/>
    <m/>
    <m/>
    <m/>
    <x v="4"/>
    <x v="1"/>
    <m/>
    <s v="S.Bentz"/>
    <d v="2013-05-22T00:00:00"/>
    <m/>
    <m/>
    <s v="SB"/>
    <d v="2013-08-05T00:00:00"/>
    <m/>
    <m/>
    <m/>
    <d v="2013-08-05T00:00:00"/>
    <x v="3"/>
    <x v="9"/>
    <m/>
    <s v=""/>
    <s v=""/>
    <m/>
    <x v="5"/>
    <s v="Hygiène des locaux et des équipements"/>
    <m/>
    <m/>
    <m/>
    <m/>
    <m/>
    <m/>
    <m/>
    <m/>
    <m/>
    <m/>
    <m/>
    <m/>
    <m/>
    <m/>
    <m/>
    <m/>
    <m/>
    <m/>
    <m/>
    <m/>
    <m/>
    <m/>
    <m/>
    <m/>
    <m/>
    <m/>
    <m/>
    <m/>
    <m/>
    <m/>
    <m/>
    <m/>
    <m/>
    <m/>
    <m/>
    <m/>
    <m/>
    <m/>
    <m/>
    <m/>
    <m/>
    <m/>
  </r>
  <r>
    <s v="HLO-IM-06a"/>
    <m/>
    <m/>
    <x v="0"/>
    <s v="HLO-IM-06a1"/>
    <s v="DT SN NET 081"/>
    <e v="#N/A"/>
    <m/>
    <m/>
    <s v="Feuille de traçabilité tâches hebdo USC ASH"/>
    <m/>
    <x v="1"/>
    <x v="1"/>
    <m/>
    <x v="0"/>
    <m/>
    <m/>
    <m/>
    <m/>
    <x v="3"/>
    <x v="0"/>
    <m/>
    <m/>
    <m/>
    <m/>
    <m/>
    <m/>
    <m/>
    <m/>
    <m/>
    <m/>
    <d v="2002-03-13T00:00:00"/>
    <x v="1"/>
    <x v="0"/>
    <m/>
    <s v=""/>
    <s v=""/>
    <m/>
    <x v="5"/>
    <s v="Hygiène des locaux et des équipements"/>
    <m/>
    <m/>
    <m/>
    <m/>
    <m/>
    <m/>
    <m/>
    <m/>
    <m/>
    <m/>
    <m/>
    <m/>
    <m/>
    <m/>
    <m/>
    <m/>
    <m/>
    <m/>
    <m/>
    <m/>
    <m/>
    <m/>
    <m/>
    <m/>
    <m/>
    <m/>
    <m/>
    <m/>
    <m/>
    <m/>
    <m/>
    <m/>
    <m/>
    <m/>
    <m/>
    <m/>
    <m/>
    <m/>
    <m/>
    <m/>
    <m/>
    <m/>
  </r>
  <r>
    <s v="HLO-IM-06a"/>
    <m/>
    <m/>
    <x v="1"/>
    <s v="HLO-IM-06a2"/>
    <s v="DT SN NET 082"/>
    <e v="#N/A"/>
    <m/>
    <m/>
    <s v="Feuille de traçabilité tâches hebdo USC ASH"/>
    <d v="2013-05-22T00:00:00"/>
    <x v="14"/>
    <x v="13"/>
    <s v="S.Bentz"/>
    <x v="0"/>
    <m/>
    <m/>
    <m/>
    <m/>
    <x v="4"/>
    <x v="1"/>
    <m/>
    <s v="S.Bentz"/>
    <d v="2013-05-22T00:00:00"/>
    <m/>
    <m/>
    <s v="SB"/>
    <d v="2013-08-05T00:00:00"/>
    <m/>
    <m/>
    <m/>
    <d v="2013-08-05T00:00:00"/>
    <x v="3"/>
    <x v="9"/>
    <m/>
    <s v=""/>
    <s v=""/>
    <m/>
    <x v="5"/>
    <s v="Hygiène des locaux et des équipements"/>
    <m/>
    <m/>
    <m/>
    <m/>
    <m/>
    <m/>
    <m/>
    <m/>
    <m/>
    <m/>
    <m/>
    <m/>
    <m/>
    <m/>
    <m/>
    <m/>
    <m/>
    <m/>
    <m/>
    <m/>
    <m/>
    <m/>
    <m/>
    <m/>
    <m/>
    <m/>
    <m/>
    <m/>
    <m/>
    <m/>
    <m/>
    <m/>
    <m/>
    <m/>
    <m/>
    <m/>
    <m/>
    <m/>
    <m/>
    <m/>
    <m/>
    <m/>
  </r>
  <r>
    <s v="HLO-IM-07a"/>
    <m/>
    <m/>
    <x v="0"/>
    <s v="HLO-IM-07a1"/>
    <s v="DT SN NET 091"/>
    <e v="#N/A"/>
    <m/>
    <m/>
    <s v="Feuille de traçabilité tâches mensuelles USC ASH"/>
    <s v="Feuille de traçabilité tâches mensuelles USC ASH"/>
    <x v="15"/>
    <x v="14"/>
    <s v="Feuille de traçabilité tâches mensuelles USC ASH"/>
    <x v="10"/>
    <s v="Feuille de traçabilité tâches mensuelles USC ASH"/>
    <s v="Feuille de traçabilité tâches mensuelles USC ASH"/>
    <s v="Feuille de traçabilité tâches mensuelles USC ASH"/>
    <s v="Feuille de traçabilité tâches mensuelles USC ASH"/>
    <x v="3"/>
    <x v="0"/>
    <m/>
    <m/>
    <m/>
    <m/>
    <m/>
    <m/>
    <m/>
    <m/>
    <m/>
    <m/>
    <d v="2002-03-13T00:00:00"/>
    <x v="1"/>
    <x v="0"/>
    <m/>
    <s v=""/>
    <s v=""/>
    <m/>
    <x v="5"/>
    <s v="Hygiène des locaux et des équipements"/>
    <m/>
    <m/>
    <m/>
    <m/>
    <m/>
    <m/>
    <m/>
    <m/>
    <m/>
    <m/>
    <m/>
    <m/>
    <m/>
    <m/>
    <m/>
    <m/>
    <m/>
    <m/>
    <m/>
    <m/>
    <m/>
    <m/>
    <m/>
    <m/>
    <m/>
    <m/>
    <m/>
    <m/>
    <m/>
    <m/>
    <m/>
    <m/>
    <m/>
    <m/>
    <m/>
    <m/>
    <m/>
    <m/>
    <m/>
    <m/>
    <m/>
    <m/>
  </r>
  <r>
    <s v="HLO-IM-07a"/>
    <m/>
    <m/>
    <x v="1"/>
    <s v="HLO-IM-07a2"/>
    <s v="DT SN NET 09_annexe1"/>
    <e v="#N/A"/>
    <m/>
    <m/>
    <s v="Feuille de traçabilité tâches mensuelles USC ASH"/>
    <d v="2013-05-22T00:00:00"/>
    <x v="14"/>
    <x v="13"/>
    <s v="S.Bentz"/>
    <x v="0"/>
    <m/>
    <m/>
    <m/>
    <m/>
    <x v="4"/>
    <x v="1"/>
    <m/>
    <s v="S.Bentz"/>
    <d v="2013-05-22T00:00:00"/>
    <m/>
    <m/>
    <s v="SB"/>
    <d v="2013-08-05T00:00:00"/>
    <m/>
    <m/>
    <m/>
    <d v="2013-08-05T00:00:00"/>
    <x v="3"/>
    <x v="9"/>
    <m/>
    <s v=""/>
    <s v=""/>
    <m/>
    <x v="5"/>
    <s v="Hygiène des locaux et des équipements"/>
    <m/>
    <m/>
    <m/>
    <m/>
    <m/>
    <m/>
    <m/>
    <m/>
    <m/>
    <m/>
    <m/>
    <m/>
    <m/>
    <m/>
    <m/>
    <m/>
    <m/>
    <m/>
    <m/>
    <m/>
    <m/>
    <m/>
    <m/>
    <m/>
    <m/>
    <m/>
    <m/>
    <m/>
    <m/>
    <m/>
    <m/>
    <m/>
    <m/>
    <m/>
    <m/>
    <m/>
    <m/>
    <m/>
    <m/>
    <m/>
    <m/>
    <m/>
  </r>
  <r>
    <s v="HLO-IM-08a"/>
    <m/>
    <m/>
    <x v="0"/>
    <s v="HLO-IM-08a1"/>
    <s v="DT SN NET 101"/>
    <e v="#N/A"/>
    <m/>
    <m/>
    <s v="Feuille de traçabilité dilutions de dD en USC"/>
    <m/>
    <x v="1"/>
    <x v="1"/>
    <m/>
    <x v="0"/>
    <m/>
    <m/>
    <m/>
    <m/>
    <x v="3"/>
    <x v="1"/>
    <m/>
    <m/>
    <m/>
    <m/>
    <m/>
    <m/>
    <m/>
    <m/>
    <m/>
    <m/>
    <d v="2007-02-05T00:00:00"/>
    <x v="11"/>
    <x v="6"/>
    <m/>
    <s v=""/>
    <s v=""/>
    <m/>
    <x v="5"/>
    <s v="Hygiène des locaux et des équipements"/>
    <m/>
    <m/>
    <m/>
    <m/>
    <m/>
    <m/>
    <m/>
    <m/>
    <m/>
    <m/>
    <m/>
    <m/>
    <m/>
    <m/>
    <m/>
    <m/>
    <m/>
    <m/>
    <m/>
    <m/>
    <m/>
    <m/>
    <m/>
    <m/>
    <m/>
    <m/>
    <m/>
    <m/>
    <m/>
    <m/>
    <m/>
    <m/>
    <m/>
    <m/>
    <m/>
    <m/>
    <m/>
    <m/>
    <m/>
    <m/>
    <m/>
    <m/>
  </r>
  <r>
    <s v="HLO-IM-09a"/>
    <m/>
    <m/>
    <x v="0"/>
    <s v="HLO-IM-09a1"/>
    <s v="DT SN NET 111"/>
    <e v="#N/A"/>
    <m/>
    <m/>
    <s v="Traçabilité du changement du filtre des robinets"/>
    <m/>
    <x v="1"/>
    <x v="1"/>
    <m/>
    <x v="0"/>
    <m/>
    <m/>
    <m/>
    <m/>
    <x v="6"/>
    <x v="2"/>
    <m/>
    <m/>
    <m/>
    <m/>
    <m/>
    <m/>
    <m/>
    <m/>
    <m/>
    <m/>
    <m/>
    <x v="14"/>
    <x v="11"/>
    <m/>
    <s v=""/>
    <s v=""/>
    <m/>
    <x v="5"/>
    <s v="Hygiène des locaux et des équipements"/>
    <m/>
    <m/>
    <m/>
    <m/>
    <m/>
    <m/>
    <m/>
    <m/>
    <m/>
    <m/>
    <m/>
    <m/>
    <m/>
    <m/>
    <m/>
    <m/>
    <m/>
    <m/>
    <m/>
    <m/>
    <m/>
    <m/>
    <m/>
    <m/>
    <m/>
    <m/>
    <m/>
    <m/>
    <m/>
    <m/>
    <m/>
    <m/>
    <m/>
    <m/>
    <m/>
    <m/>
    <m/>
    <m/>
    <m/>
    <m/>
    <m/>
    <m/>
  </r>
  <r>
    <s v="HLO-IM-10a"/>
    <m/>
    <m/>
    <x v="0"/>
    <s v="HLO-IM-10a1"/>
    <s v="DT SN NET 121"/>
    <e v="#N/A"/>
    <m/>
    <m/>
    <s v="Feuille de traçabilité tâches hebdo USC 3ème ASH"/>
    <m/>
    <x v="1"/>
    <x v="1"/>
    <m/>
    <x v="0"/>
    <m/>
    <m/>
    <m/>
    <m/>
    <x v="3"/>
    <x v="0"/>
    <m/>
    <m/>
    <m/>
    <m/>
    <m/>
    <m/>
    <m/>
    <m/>
    <m/>
    <m/>
    <d v="2012-07-19T00:00:00"/>
    <x v="2"/>
    <x v="10"/>
    <m/>
    <s v=""/>
    <s v=""/>
    <m/>
    <x v="5"/>
    <s v="Hygiène des locaux et des équipements"/>
    <m/>
    <m/>
    <m/>
    <m/>
    <m/>
    <m/>
    <m/>
    <m/>
    <m/>
    <m/>
    <m/>
    <m/>
    <m/>
    <m/>
    <m/>
    <m/>
    <m/>
    <m/>
    <m/>
    <m/>
    <m/>
    <m/>
    <m/>
    <m/>
    <m/>
    <m/>
    <m/>
    <m/>
    <m/>
    <m/>
    <m/>
    <m/>
    <m/>
    <m/>
    <m/>
    <m/>
    <m/>
    <m/>
    <m/>
    <m/>
    <m/>
    <m/>
  </r>
  <r>
    <s v="HLO-IM-10a"/>
    <m/>
    <m/>
    <x v="1"/>
    <s v="HLO-IM-10a2"/>
    <s v="DT SN NET 121"/>
    <e v="#N/A"/>
    <m/>
    <m/>
    <s v="Feuille de traçabilité tâches hebdo USC 3ème ASH"/>
    <m/>
    <x v="0"/>
    <x v="0"/>
    <m/>
    <x v="0"/>
    <m/>
    <m/>
    <m/>
    <m/>
    <x v="1"/>
    <x v="1"/>
    <m/>
    <m/>
    <m/>
    <m/>
    <m/>
    <m/>
    <m/>
    <m/>
    <m/>
    <m/>
    <m/>
    <x v="9"/>
    <x v="14"/>
    <m/>
    <m/>
    <m/>
    <m/>
    <x v="0"/>
    <m/>
    <m/>
    <m/>
    <m/>
    <m/>
    <m/>
    <m/>
    <m/>
    <m/>
    <m/>
    <m/>
    <m/>
    <m/>
    <m/>
    <m/>
    <m/>
    <m/>
    <m/>
    <m/>
    <m/>
    <m/>
    <m/>
    <m/>
    <m/>
    <m/>
    <m/>
    <m/>
    <m/>
    <m/>
    <m/>
    <m/>
    <m/>
    <m/>
    <m/>
    <m/>
    <m/>
    <m/>
    <m/>
    <m/>
    <m/>
    <m/>
    <m/>
    <m/>
  </r>
  <r>
    <s v="HLO-IM-11a"/>
    <m/>
    <m/>
    <x v="0"/>
    <s v="HLO-IM-11a1"/>
    <s v="DT SN NET 122"/>
    <e v="#N/A"/>
    <m/>
    <m/>
    <s v="Feuille de traçabilité tâches journalière USC 3ème ASH"/>
    <m/>
    <x v="1"/>
    <x v="1"/>
    <m/>
    <x v="0"/>
    <m/>
    <m/>
    <m/>
    <m/>
    <x v="3"/>
    <x v="1"/>
    <m/>
    <m/>
    <m/>
    <m/>
    <m/>
    <m/>
    <m/>
    <m/>
    <m/>
    <m/>
    <d v="2012-01-19T00:00:00"/>
    <x v="8"/>
    <x v="10"/>
    <m/>
    <s v=""/>
    <s v=""/>
    <m/>
    <x v="5"/>
    <s v="Hygiène des locaux et des équipements"/>
    <m/>
    <m/>
    <m/>
    <m/>
    <m/>
    <m/>
    <m/>
    <m/>
    <m/>
    <m/>
    <m/>
    <m/>
    <m/>
    <m/>
    <m/>
    <m/>
    <m/>
    <m/>
    <m/>
    <m/>
    <m/>
    <m/>
    <m/>
    <m/>
    <m/>
    <m/>
    <m/>
    <m/>
    <m/>
    <m/>
    <m/>
    <m/>
    <m/>
    <m/>
    <m/>
    <m/>
    <m/>
    <m/>
    <m/>
    <m/>
    <m/>
    <m/>
  </r>
  <r>
    <s v="HLO-IM-12a"/>
    <m/>
    <m/>
    <x v="0"/>
    <s v="HLO-IM-12a1"/>
    <s v="DT SN NET 123"/>
    <e v="#N/A"/>
    <m/>
    <m/>
    <s v="Feuille de traçabilité tâches mensuelles USC 3ème IDE-AS"/>
    <m/>
    <x v="1"/>
    <x v="1"/>
    <m/>
    <x v="0"/>
    <m/>
    <m/>
    <m/>
    <m/>
    <x v="3"/>
    <x v="1"/>
    <m/>
    <m/>
    <m/>
    <m/>
    <m/>
    <m/>
    <m/>
    <m/>
    <m/>
    <m/>
    <d v="2012-08-10T00:00:00"/>
    <x v="3"/>
    <x v="10"/>
    <m/>
    <s v=""/>
    <s v=""/>
    <m/>
    <x v="5"/>
    <s v="Hygiène des locaux et des équipements"/>
    <m/>
    <m/>
    <m/>
    <m/>
    <m/>
    <m/>
    <m/>
    <m/>
    <m/>
    <m/>
    <m/>
    <m/>
    <m/>
    <m/>
    <m/>
    <m/>
    <m/>
    <m/>
    <m/>
    <m/>
    <m/>
    <m/>
    <m/>
    <m/>
    <m/>
    <m/>
    <m/>
    <m/>
    <m/>
    <m/>
    <m/>
    <m/>
    <m/>
    <m/>
    <m/>
    <m/>
    <m/>
    <m/>
    <m/>
    <m/>
    <m/>
    <m/>
  </r>
  <r>
    <s v="HLO-IM-13a"/>
    <m/>
    <m/>
    <x v="0"/>
    <s v="HLO-IM-13a1"/>
    <s v="DT SN NET 131"/>
    <e v="#N/A"/>
    <m/>
    <m/>
    <s v="Feuille de traçabilité tâches semestrielles USC 3ème IDE-AS"/>
    <m/>
    <x v="1"/>
    <x v="1"/>
    <m/>
    <x v="0"/>
    <m/>
    <m/>
    <m/>
    <m/>
    <x v="3"/>
    <x v="1"/>
    <m/>
    <m/>
    <m/>
    <m/>
    <m/>
    <m/>
    <m/>
    <m/>
    <m/>
    <m/>
    <d v="2012-08-10T00:00:00"/>
    <x v="3"/>
    <x v="10"/>
    <m/>
    <s v=""/>
    <s v=""/>
    <m/>
    <x v="5"/>
    <s v="Hygiène des locaux et des équipements"/>
    <m/>
    <m/>
    <m/>
    <m/>
    <m/>
    <m/>
    <m/>
    <m/>
    <m/>
    <m/>
    <m/>
    <m/>
    <m/>
    <m/>
    <m/>
    <m/>
    <m/>
    <m/>
    <m/>
    <m/>
    <m/>
    <m/>
    <m/>
    <m/>
    <m/>
    <m/>
    <m/>
    <m/>
    <m/>
    <m/>
    <m/>
    <m/>
    <m/>
    <m/>
    <m/>
    <m/>
    <m/>
    <m/>
    <m/>
    <m/>
    <m/>
    <m/>
  </r>
  <r>
    <s v="HLO-IM-14a"/>
    <m/>
    <m/>
    <x v="0"/>
    <s v="HLO-IM-14a1"/>
    <s v="DT SN NET 132"/>
    <e v="#N/A"/>
    <m/>
    <m/>
    <s v="Feuille de traçabilité tâches mensuelles USC 3ème ASH"/>
    <d v="2013-05-23T00:00:00"/>
    <x v="12"/>
    <x v="4"/>
    <s v="S. BENTZ"/>
    <x v="0"/>
    <m/>
    <m/>
    <m/>
    <m/>
    <x v="3"/>
    <x v="1"/>
    <m/>
    <s v="SB"/>
    <d v="2013-05-23T00:00:00"/>
    <m/>
    <m/>
    <s v="SB"/>
    <d v="2013-08-05T00:00:00"/>
    <m/>
    <m/>
    <m/>
    <d v="2013-08-05T00:00:00"/>
    <x v="3"/>
    <x v="9"/>
    <m/>
    <s v=""/>
    <s v=""/>
    <m/>
    <x v="5"/>
    <s v="Hygiène des locaux et des équipements"/>
    <m/>
    <m/>
    <m/>
    <m/>
    <m/>
    <m/>
    <m/>
    <m/>
    <m/>
    <m/>
    <m/>
    <m/>
    <m/>
    <m/>
    <m/>
    <m/>
    <m/>
    <m/>
    <m/>
    <m/>
    <m/>
    <m/>
    <m/>
    <m/>
    <m/>
    <m/>
    <m/>
    <m/>
    <m/>
    <m/>
    <m/>
    <m/>
    <m/>
    <m/>
    <m/>
    <m/>
    <m/>
    <m/>
    <m/>
    <m/>
    <m/>
    <m/>
  </r>
  <r>
    <s v="HLO-MO-02b"/>
    <m/>
    <m/>
    <x v="0"/>
    <s v="HLO-MO-02b1"/>
    <s v="DT SN NET 141"/>
    <e v="#N/A"/>
    <m/>
    <m/>
    <s v="Nettoyage et désinfection des salles d’opération entre 2 interventions"/>
    <m/>
    <x v="1"/>
    <x v="1"/>
    <m/>
    <x v="0"/>
    <m/>
    <m/>
    <m/>
    <m/>
    <x v="3"/>
    <x v="1"/>
    <m/>
    <m/>
    <m/>
    <m/>
    <m/>
    <m/>
    <m/>
    <m/>
    <m/>
    <m/>
    <d v="2002-02-01T00:00:00"/>
    <x v="11"/>
    <x v="0"/>
    <m/>
    <s v=""/>
    <s v=""/>
    <m/>
    <x v="5"/>
    <s v="Hygiène des locaux et des équipements"/>
    <m/>
    <m/>
    <m/>
    <m/>
    <m/>
    <m/>
    <m/>
    <m/>
    <m/>
    <m/>
    <m/>
    <m/>
    <m/>
    <m/>
    <m/>
    <m/>
    <m/>
    <m/>
    <m/>
    <m/>
    <m/>
    <m/>
    <m/>
    <m/>
    <m/>
    <m/>
    <m/>
    <m/>
    <m/>
    <m/>
    <m/>
    <m/>
    <m/>
    <m/>
    <m/>
    <m/>
    <m/>
    <m/>
    <m/>
    <m/>
    <m/>
    <m/>
  </r>
  <r>
    <s v="HLO-MO-02b"/>
    <m/>
    <m/>
    <x v="1"/>
    <s v="HLO-MO-02b2"/>
    <s v="DT SN NET 141"/>
    <e v="#N/A"/>
    <m/>
    <m/>
    <s v="Nettoyage et désinfection des salles d’opération entre 2 interventions"/>
    <d v="2014-01-21T00:00:00"/>
    <x v="12"/>
    <x v="9"/>
    <s v="S.Bentz"/>
    <x v="9"/>
    <d v="2014-02-05T00:00:00"/>
    <s v="D.Charpentier"/>
    <m/>
    <m/>
    <x v="1"/>
    <x v="3"/>
    <m/>
    <s v="D.PESAVENTO"/>
    <d v="2014-01-20T00:00:00"/>
    <m/>
    <m/>
    <s v="S.Bentz_x000a_ACM"/>
    <m/>
    <m/>
    <s v="C.Deau"/>
    <m/>
    <m/>
    <x v="9"/>
    <x v="14"/>
    <m/>
    <m/>
    <m/>
    <m/>
    <x v="0"/>
    <m/>
    <m/>
    <m/>
    <m/>
    <m/>
    <m/>
    <m/>
    <m/>
    <m/>
    <m/>
    <m/>
    <m/>
    <m/>
    <m/>
    <m/>
    <m/>
    <m/>
    <m/>
    <m/>
    <m/>
    <m/>
    <m/>
    <m/>
    <m/>
    <m/>
    <m/>
    <m/>
    <m/>
    <m/>
    <m/>
    <m/>
    <m/>
    <m/>
    <m/>
    <m/>
    <m/>
    <m/>
    <m/>
    <m/>
    <m/>
    <m/>
    <m/>
    <m/>
  </r>
  <r>
    <s v="HLO-MO-03b"/>
    <m/>
    <m/>
    <x v="0"/>
    <s v="HLO-MO-03b1"/>
    <s v="DT SN NET 14_ANNEXE1"/>
    <e v="#N/A"/>
    <m/>
    <m/>
    <s v="Nettoyage et désinfection à fond d’une salle d’opération"/>
    <m/>
    <x v="1"/>
    <x v="1"/>
    <m/>
    <x v="0"/>
    <m/>
    <m/>
    <m/>
    <m/>
    <x v="3"/>
    <x v="1"/>
    <m/>
    <m/>
    <m/>
    <m/>
    <m/>
    <m/>
    <m/>
    <m/>
    <m/>
    <m/>
    <d v="2002-02-01T00:00:00"/>
    <x v="11"/>
    <x v="0"/>
    <m/>
    <s v=""/>
    <s v=""/>
    <m/>
    <x v="5"/>
    <s v="Hygiène des locaux et des équipements"/>
    <m/>
    <m/>
    <m/>
    <m/>
    <m/>
    <m/>
    <m/>
    <m/>
    <m/>
    <m/>
    <m/>
    <m/>
    <m/>
    <m/>
    <m/>
    <m/>
    <m/>
    <m/>
    <m/>
    <m/>
    <m/>
    <m/>
    <m/>
    <m/>
    <m/>
    <m/>
    <m/>
    <m/>
    <m/>
    <m/>
    <m/>
    <m/>
    <m/>
    <m/>
    <m/>
    <m/>
    <m/>
    <m/>
    <m/>
    <m/>
    <m/>
    <m/>
  </r>
  <r>
    <s v="HLO-MO-03b"/>
    <m/>
    <m/>
    <x v="1"/>
    <s v="HLO-MO-03b2"/>
    <s v="DT SN NET 14_ANNEXE1"/>
    <e v="#N/A"/>
    <m/>
    <m/>
    <s v="Nettoyage et désinfection à fond d’une salle d’opération"/>
    <d v="2014-01-21T00:00:00"/>
    <x v="12"/>
    <x v="9"/>
    <s v="S.Bentz"/>
    <x v="9"/>
    <d v="2014-02-05T00:00:00"/>
    <s v="D.Charpentier"/>
    <m/>
    <m/>
    <x v="1"/>
    <x v="3"/>
    <m/>
    <s v="D.PESAVENTO"/>
    <d v="2014-01-20T00:00:00"/>
    <m/>
    <m/>
    <s v="S.Bentz_x000a_ACM"/>
    <d v="2014-02-08T00:00:00"/>
    <m/>
    <s v="C.Deau"/>
    <d v="2014-02-14T00:00:00"/>
    <m/>
    <x v="9"/>
    <x v="14"/>
    <m/>
    <m/>
    <m/>
    <m/>
    <x v="0"/>
    <m/>
    <m/>
    <m/>
    <m/>
    <m/>
    <m/>
    <m/>
    <m/>
    <m/>
    <m/>
    <m/>
    <m/>
    <m/>
    <m/>
    <m/>
    <m/>
    <m/>
    <m/>
    <m/>
    <m/>
    <m/>
    <m/>
    <m/>
    <m/>
    <m/>
    <m/>
    <m/>
    <m/>
    <m/>
    <m/>
    <m/>
    <m/>
    <m/>
    <m/>
    <m/>
    <m/>
    <m/>
    <m/>
    <m/>
    <m/>
    <m/>
    <m/>
    <m/>
  </r>
  <r>
    <s v="HLO-MO-04b"/>
    <m/>
    <m/>
    <x v="0"/>
    <s v="HLO-MO-04b1"/>
    <s v="DT SN NET 151"/>
    <e v="#N/A"/>
    <m/>
    <m/>
    <s v="Entretien journalier de la salle de surveillance post interventionnelle"/>
    <m/>
    <x v="1"/>
    <x v="1"/>
    <m/>
    <x v="0"/>
    <m/>
    <m/>
    <m/>
    <m/>
    <x v="3"/>
    <x v="1"/>
    <m/>
    <m/>
    <m/>
    <m/>
    <m/>
    <m/>
    <m/>
    <m/>
    <m/>
    <m/>
    <d v="2003-02-01T00:00:00"/>
    <x v="11"/>
    <x v="5"/>
    <m/>
    <s v=""/>
    <s v=""/>
    <m/>
    <x v="5"/>
    <s v="Hygiène des locaux et des équipements"/>
    <m/>
    <m/>
    <m/>
    <m/>
    <m/>
    <m/>
    <m/>
    <m/>
    <m/>
    <m/>
    <m/>
    <m/>
    <m/>
    <m/>
    <m/>
    <m/>
    <m/>
    <m/>
    <m/>
    <m/>
    <m/>
    <m/>
    <m/>
    <m/>
    <m/>
    <m/>
    <m/>
    <m/>
    <m/>
    <m/>
    <m/>
    <m/>
    <m/>
    <m/>
    <m/>
    <m/>
    <m/>
    <m/>
    <m/>
    <m/>
    <m/>
    <m/>
  </r>
  <r>
    <s v="HLO-MO-04b"/>
    <m/>
    <m/>
    <x v="1"/>
    <s v="HLO-MO-04b2"/>
    <s v="DT SN NET 151"/>
    <e v="#N/A"/>
    <m/>
    <m/>
    <s v="Entretien journalier de la salle de surveillance post interventionnelle"/>
    <d v="2014-01-21T00:00:00"/>
    <x v="12"/>
    <x v="9"/>
    <s v="S.Bentz"/>
    <x v="9"/>
    <d v="2014-02-05T00:00:00"/>
    <s v="D.Charpentier"/>
    <m/>
    <m/>
    <x v="1"/>
    <x v="3"/>
    <m/>
    <s v="D.PESAVENTO"/>
    <d v="2014-01-20T00:00:00"/>
    <m/>
    <m/>
    <s v="S.Bentz_x000a_ACM"/>
    <m/>
    <m/>
    <m/>
    <m/>
    <m/>
    <x v="9"/>
    <x v="14"/>
    <m/>
    <m/>
    <m/>
    <m/>
    <x v="0"/>
    <m/>
    <m/>
    <m/>
    <m/>
    <m/>
    <m/>
    <m/>
    <m/>
    <m/>
    <m/>
    <m/>
    <m/>
    <m/>
    <m/>
    <m/>
    <m/>
    <m/>
    <m/>
    <m/>
    <m/>
    <m/>
    <m/>
    <m/>
    <m/>
    <m/>
    <m/>
    <m/>
    <m/>
    <m/>
    <m/>
    <m/>
    <m/>
    <m/>
    <m/>
    <m/>
    <m/>
    <m/>
    <m/>
    <m/>
    <m/>
    <m/>
    <m/>
    <m/>
  </r>
  <r>
    <s v="HLO-MO-05b"/>
    <m/>
    <m/>
    <x v="0"/>
    <s v="HLO-MO-05b1"/>
    <s v="DT SN NET 161"/>
    <e v="#N/A"/>
    <m/>
    <m/>
    <s v="Nettoyage et désinfection du couloir de circulation (dit couloir « sale » et de l’office du bloc opératoire"/>
    <m/>
    <x v="1"/>
    <x v="1"/>
    <m/>
    <x v="0"/>
    <m/>
    <m/>
    <m/>
    <m/>
    <x v="3"/>
    <x v="1"/>
    <m/>
    <m/>
    <m/>
    <m/>
    <m/>
    <m/>
    <m/>
    <m/>
    <m/>
    <m/>
    <d v="2004-06-17T00:00:00"/>
    <x v="4"/>
    <x v="12"/>
    <m/>
    <s v=""/>
    <s v=""/>
    <m/>
    <x v="5"/>
    <s v="Hygiène des locaux et des équipements"/>
    <m/>
    <m/>
    <m/>
    <m/>
    <m/>
    <m/>
    <m/>
    <m/>
    <m/>
    <m/>
    <m/>
    <m/>
    <m/>
    <m/>
    <m/>
    <m/>
    <m/>
    <m/>
    <m/>
    <m/>
    <m/>
    <m/>
    <m/>
    <m/>
    <m/>
    <m/>
    <m/>
    <m/>
    <m/>
    <m/>
    <m/>
    <m/>
    <m/>
    <m/>
    <m/>
    <m/>
    <m/>
    <m/>
    <m/>
    <m/>
    <m/>
    <m/>
  </r>
  <r>
    <s v="HLO-MO-05b"/>
    <m/>
    <m/>
    <x v="1"/>
    <s v="HLO-MO-05b2"/>
    <s v="DT SN NET 161"/>
    <e v="#N/A"/>
    <m/>
    <m/>
    <s v="Nettoyage et désinfection du couloir de circulation (dit couloir « sale » et de l’office du bloc opératoire"/>
    <d v="2014-01-21T00:00:00"/>
    <x v="12"/>
    <x v="9"/>
    <s v="S.Bentz"/>
    <x v="9"/>
    <d v="2014-02-05T00:00:00"/>
    <s v="D.Charpentier"/>
    <m/>
    <m/>
    <x v="1"/>
    <x v="3"/>
    <m/>
    <s v="D.PESAVENTO"/>
    <d v="2014-01-20T00:00:00"/>
    <m/>
    <m/>
    <s v="S.Bentz_x000a_ACM"/>
    <m/>
    <m/>
    <m/>
    <m/>
    <m/>
    <x v="9"/>
    <x v="14"/>
    <m/>
    <m/>
    <m/>
    <m/>
    <x v="0"/>
    <m/>
    <m/>
    <m/>
    <m/>
    <m/>
    <m/>
    <m/>
    <m/>
    <m/>
    <m/>
    <m/>
    <m/>
    <m/>
    <m/>
    <m/>
    <m/>
    <m/>
    <m/>
    <m/>
    <m/>
    <m/>
    <m/>
    <m/>
    <m/>
    <m/>
    <m/>
    <m/>
    <m/>
    <m/>
    <m/>
    <m/>
    <m/>
    <m/>
    <m/>
    <m/>
    <m/>
    <m/>
    <m/>
    <m/>
    <m/>
    <m/>
    <m/>
    <m/>
  </r>
  <r>
    <s v="HLO-MO-06b"/>
    <m/>
    <m/>
    <x v="0"/>
    <s v="HLO-MO-06b1"/>
    <s v="DT SN NET 162"/>
    <e v="#N/A"/>
    <m/>
    <m/>
    <s v="Nettoyage et désinfection du couloir commun du bloc opératoire"/>
    <m/>
    <x v="3"/>
    <x v="4"/>
    <m/>
    <x v="0"/>
    <m/>
    <m/>
    <m/>
    <m/>
    <x v="3"/>
    <x v="7"/>
    <m/>
    <m/>
    <m/>
    <m/>
    <m/>
    <m/>
    <m/>
    <m/>
    <m/>
    <m/>
    <d v="2002-06-17T00:00:00"/>
    <x v="4"/>
    <x v="0"/>
    <m/>
    <s v=""/>
    <s v=""/>
    <m/>
    <x v="5"/>
    <s v="Hygiène des locaux et des équipements"/>
    <m/>
    <m/>
    <m/>
    <m/>
    <m/>
    <m/>
    <m/>
    <m/>
    <m/>
    <m/>
    <m/>
    <m/>
    <m/>
    <m/>
    <m/>
    <m/>
    <m/>
    <m/>
    <m/>
    <m/>
    <m/>
    <m/>
    <m/>
    <m/>
    <m/>
    <m/>
    <m/>
    <m/>
    <m/>
    <m/>
    <m/>
    <m/>
    <m/>
    <m/>
    <m/>
    <m/>
    <m/>
    <m/>
    <m/>
    <m/>
    <m/>
    <m/>
  </r>
  <r>
    <s v="HLO-MO-07b"/>
    <m/>
    <m/>
    <x v="0"/>
    <s v="HLO-MO-07b1"/>
    <s v="DT SN NET 171"/>
    <e v="#N/A"/>
    <m/>
    <m/>
    <s v="Nettoyage et désinfection des vestiaires, des toilettes, de la douche et du couloir menant au secrétariat du bloc opératoire"/>
    <m/>
    <x v="1"/>
    <x v="1"/>
    <m/>
    <x v="0"/>
    <m/>
    <m/>
    <m/>
    <m/>
    <x v="3"/>
    <x v="7"/>
    <m/>
    <m/>
    <m/>
    <m/>
    <m/>
    <m/>
    <m/>
    <m/>
    <m/>
    <m/>
    <d v="2004-06-17T00:00:00"/>
    <x v="4"/>
    <x v="12"/>
    <m/>
    <s v=""/>
    <s v=""/>
    <m/>
    <x v="5"/>
    <s v="Hygiène des locaux et des équipements"/>
    <m/>
    <m/>
    <m/>
    <m/>
    <m/>
    <m/>
    <m/>
    <m/>
    <m/>
    <m/>
    <m/>
    <m/>
    <m/>
    <m/>
    <m/>
    <m/>
    <m/>
    <m/>
    <m/>
    <m/>
    <m/>
    <m/>
    <m/>
    <m/>
    <m/>
    <m/>
    <m/>
    <m/>
    <m/>
    <m/>
    <m/>
    <m/>
    <m/>
    <m/>
    <m/>
    <m/>
    <m/>
    <m/>
    <m/>
    <m/>
    <m/>
    <m/>
  </r>
  <r>
    <s v="HLO-MO-07b"/>
    <m/>
    <m/>
    <x v="1"/>
    <s v="HLO-MO-07b2"/>
    <s v="DT SN NET 17_annexe1"/>
    <e v="#N/A"/>
    <m/>
    <m/>
    <s v="Nettoyage et désinfection des vestiaires, des toilettes, de la douche et du couloir menant au secrétariat du bloc opératoire"/>
    <d v="2014-01-21T00:00:00"/>
    <x v="12"/>
    <x v="9"/>
    <s v="S.Bentz"/>
    <x v="9"/>
    <d v="2014-02-05T00:00:00"/>
    <s v="D.Charpentier"/>
    <m/>
    <m/>
    <x v="1"/>
    <x v="3"/>
    <m/>
    <s v="D.PESAVENTO"/>
    <d v="2014-01-20T00:00:00"/>
    <m/>
    <m/>
    <s v="S.Bentz_x000a_ACM"/>
    <m/>
    <m/>
    <m/>
    <m/>
    <m/>
    <x v="14"/>
    <x v="11"/>
    <m/>
    <s v=""/>
    <s v=""/>
    <m/>
    <x v="5"/>
    <s v="Hygiène des locaux et des équipements"/>
    <m/>
    <m/>
    <m/>
    <m/>
    <m/>
    <m/>
    <m/>
    <m/>
    <m/>
    <m/>
    <m/>
    <m/>
    <m/>
    <m/>
    <m/>
    <m/>
    <m/>
    <m/>
    <m/>
    <m/>
    <m/>
    <m/>
    <m/>
    <m/>
    <m/>
    <m/>
    <m/>
    <m/>
    <m/>
    <m/>
    <m/>
    <m/>
    <m/>
    <m/>
    <m/>
    <m/>
    <m/>
    <m/>
    <m/>
    <m/>
    <m/>
    <m/>
  </r>
  <r>
    <s v="HLO-MO-08b"/>
    <m/>
    <m/>
    <x v="0"/>
    <s v="HLO-MO-08b1"/>
    <s v="DT SN NET 181"/>
    <e v="#N/A"/>
    <m/>
    <m/>
    <s v="Nettoyage du secrétariat du bloc opératoire"/>
    <m/>
    <x v="1"/>
    <x v="1"/>
    <m/>
    <x v="0"/>
    <m/>
    <m/>
    <m/>
    <m/>
    <x v="3"/>
    <x v="1"/>
    <m/>
    <m/>
    <m/>
    <m/>
    <m/>
    <m/>
    <m/>
    <m/>
    <m/>
    <m/>
    <d v="2004-06-17T00:00:00"/>
    <x v="4"/>
    <x v="12"/>
    <m/>
    <s v=""/>
    <s v=""/>
    <m/>
    <x v="5"/>
    <s v="Hygiène des locaux et des équipements"/>
    <m/>
    <m/>
    <m/>
    <m/>
    <m/>
    <m/>
    <m/>
    <m/>
    <m/>
    <m/>
    <m/>
    <m/>
    <m/>
    <m/>
    <m/>
    <m/>
    <m/>
    <m/>
    <m/>
    <m/>
    <m/>
    <m/>
    <m/>
    <m/>
    <m/>
    <m/>
    <m/>
    <m/>
    <m/>
    <m/>
    <m/>
    <m/>
    <m/>
    <m/>
    <m/>
    <m/>
    <m/>
    <m/>
    <m/>
    <m/>
    <m/>
    <m/>
  </r>
  <r>
    <s v="HLO-MO-08b"/>
    <m/>
    <m/>
    <x v="1"/>
    <s v="HLO-MO-08b2"/>
    <s v="DT SN NET 181"/>
    <e v="#N/A"/>
    <m/>
    <m/>
    <s v="Nettoyage du secrétariat du bloc opératoire"/>
    <d v="2014-01-21T00:00:00"/>
    <x v="12"/>
    <x v="9"/>
    <s v="S.Bentz"/>
    <x v="9"/>
    <d v="2014-02-05T00:00:00"/>
    <s v="D.Charpentier"/>
    <m/>
    <m/>
    <x v="1"/>
    <x v="3"/>
    <m/>
    <s v="D.PESAVENTO"/>
    <d v="2014-01-20T00:00:00"/>
    <m/>
    <m/>
    <s v="S.Bentz_x000a_ACM"/>
    <m/>
    <m/>
    <m/>
    <m/>
    <m/>
    <x v="9"/>
    <x v="14"/>
    <m/>
    <m/>
    <m/>
    <m/>
    <x v="0"/>
    <m/>
    <m/>
    <m/>
    <m/>
    <m/>
    <m/>
    <m/>
    <m/>
    <m/>
    <m/>
    <m/>
    <m/>
    <m/>
    <m/>
    <m/>
    <m/>
    <m/>
    <m/>
    <m/>
    <m/>
    <m/>
    <m/>
    <m/>
    <m/>
    <m/>
    <m/>
    <m/>
    <m/>
    <m/>
    <m/>
    <m/>
    <m/>
    <m/>
    <m/>
    <m/>
    <m/>
    <m/>
    <m/>
    <m/>
    <m/>
    <m/>
    <m/>
    <m/>
  </r>
  <r>
    <s v="HLO-MO-09b"/>
    <m/>
    <m/>
    <x v="0"/>
    <s v="HLO-MO-09b1"/>
    <s v="DT SN NET 191"/>
    <e v="#N/A"/>
    <m/>
    <m/>
    <s v="Nettoyage, détartrage et désinfection de la robinetterie, lavabos, éviers, vidoirs du bloc opératoire"/>
    <m/>
    <x v="1"/>
    <x v="1"/>
    <m/>
    <x v="0"/>
    <m/>
    <m/>
    <m/>
    <m/>
    <x v="3"/>
    <x v="1"/>
    <m/>
    <m/>
    <m/>
    <m/>
    <m/>
    <m/>
    <m/>
    <m/>
    <m/>
    <m/>
    <d v="2002-07-11T00:00:00"/>
    <x v="2"/>
    <x v="0"/>
    <m/>
    <s v=""/>
    <s v=""/>
    <m/>
    <x v="5"/>
    <s v="Hygiène des locaux et des équipements"/>
    <m/>
    <m/>
    <m/>
    <m/>
    <m/>
    <m/>
    <m/>
    <m/>
    <m/>
    <m/>
    <m/>
    <m/>
    <m/>
    <m/>
    <m/>
    <m/>
    <m/>
    <m/>
    <m/>
    <m/>
    <m/>
    <m/>
    <m/>
    <m/>
    <m/>
    <m/>
    <m/>
    <m/>
    <m/>
    <m/>
    <m/>
    <m/>
    <m/>
    <m/>
    <m/>
    <m/>
    <m/>
    <m/>
    <m/>
    <m/>
    <m/>
    <m/>
  </r>
  <r>
    <s v="HLO-MO-09b"/>
    <m/>
    <m/>
    <x v="1"/>
    <s v="HLO-MO-09b2"/>
    <s v="DT SN NET 191"/>
    <e v="#N/A"/>
    <m/>
    <m/>
    <s v="Nettoyage, détartrage et désinfection de la robinetterie, lavabos, éviers, vidoirs du bloc opératoire"/>
    <d v="2014-01-21T00:00:00"/>
    <x v="12"/>
    <x v="9"/>
    <s v="S.Bentz"/>
    <x v="9"/>
    <d v="2014-02-05T00:00:00"/>
    <s v="D.Charpentier"/>
    <m/>
    <m/>
    <x v="1"/>
    <x v="3"/>
    <m/>
    <s v="D.PESAVENTO"/>
    <d v="2014-01-20T00:00:00"/>
    <m/>
    <m/>
    <s v="S.Bentz_x000a_ACM"/>
    <m/>
    <m/>
    <m/>
    <m/>
    <m/>
    <x v="9"/>
    <x v="14"/>
    <m/>
    <m/>
    <m/>
    <m/>
    <x v="0"/>
    <m/>
    <m/>
    <m/>
    <m/>
    <m/>
    <m/>
    <m/>
    <m/>
    <m/>
    <m/>
    <m/>
    <m/>
    <m/>
    <m/>
    <m/>
    <m/>
    <m/>
    <m/>
    <m/>
    <m/>
    <m/>
    <m/>
    <m/>
    <m/>
    <m/>
    <m/>
    <m/>
    <m/>
    <m/>
    <m/>
    <m/>
    <m/>
    <m/>
    <m/>
    <m/>
    <m/>
    <m/>
    <m/>
    <m/>
    <m/>
    <m/>
    <m/>
    <m/>
  </r>
  <r>
    <s v="HLO-MO-10b"/>
    <m/>
    <m/>
    <x v="0"/>
    <s v="HLO-MO-10b1"/>
    <m/>
    <m/>
    <m/>
    <m/>
    <s v="Ramassage été netretien journalier des sabots des médecins et du personne au bloc opératoire"/>
    <m/>
    <x v="0"/>
    <x v="0"/>
    <m/>
    <x v="0"/>
    <m/>
    <m/>
    <m/>
    <m/>
    <x v="0"/>
    <x v="1"/>
    <m/>
    <m/>
    <m/>
    <m/>
    <m/>
    <m/>
    <m/>
    <m/>
    <m/>
    <m/>
    <d v="2002-02-01T00:00:00"/>
    <x v="11"/>
    <x v="0"/>
    <m/>
    <m/>
    <m/>
    <m/>
    <x v="0"/>
    <m/>
    <m/>
    <m/>
    <m/>
    <m/>
    <m/>
    <m/>
    <m/>
    <m/>
    <m/>
    <m/>
    <m/>
    <m/>
    <m/>
    <m/>
    <m/>
    <m/>
    <m/>
    <m/>
    <m/>
    <m/>
    <m/>
    <m/>
    <m/>
    <m/>
    <m/>
    <m/>
    <m/>
    <m/>
    <m/>
    <m/>
    <m/>
    <m/>
    <m/>
    <m/>
    <m/>
    <m/>
    <m/>
    <m/>
    <m/>
    <m/>
    <m/>
    <m/>
  </r>
  <r>
    <s v="HLO-MO-10b"/>
    <m/>
    <m/>
    <x v="1"/>
    <m/>
    <m/>
    <m/>
    <m/>
    <m/>
    <s v="Ramassage été netretien journalier des sabots des médecins et du personne au bloc opératoire"/>
    <d v="2014-01-21T00:00:00"/>
    <x v="12"/>
    <x v="9"/>
    <s v="S.Bentz"/>
    <x v="9"/>
    <d v="2014-02-05T00:00:00"/>
    <s v="D.Charpentier"/>
    <m/>
    <m/>
    <x v="1"/>
    <x v="3"/>
    <m/>
    <s v="D.PESAVENTO"/>
    <d v="2014-01-20T00:00:00"/>
    <m/>
    <m/>
    <s v="S.Bentz_x000a_ACM"/>
    <m/>
    <m/>
    <m/>
    <m/>
    <m/>
    <x v="9"/>
    <x v="14"/>
    <m/>
    <m/>
    <m/>
    <m/>
    <x v="0"/>
    <m/>
    <m/>
    <m/>
    <m/>
    <m/>
    <m/>
    <m/>
    <m/>
    <m/>
    <m/>
    <m/>
    <m/>
    <m/>
    <m/>
    <m/>
    <m/>
    <m/>
    <m/>
    <m/>
    <m/>
    <m/>
    <m/>
    <m/>
    <m/>
    <m/>
    <m/>
    <m/>
    <m/>
    <m/>
    <m/>
    <m/>
    <m/>
    <m/>
    <m/>
    <m/>
    <m/>
    <m/>
    <m/>
    <m/>
    <m/>
    <m/>
    <m/>
    <m/>
  </r>
  <r>
    <s v="HLO-IM-02b"/>
    <m/>
    <m/>
    <x v="0"/>
    <s v="HLO-IM-02b1"/>
    <s v="DT SN NET 211"/>
    <e v="#N/A"/>
    <m/>
    <m/>
    <s v="Fiche de traçabilité bionettoyage entre deux interventions au Bloc opératoire"/>
    <m/>
    <x v="1"/>
    <x v="1"/>
    <m/>
    <x v="0"/>
    <m/>
    <m/>
    <m/>
    <m/>
    <x v="3"/>
    <x v="1"/>
    <m/>
    <m/>
    <m/>
    <m/>
    <m/>
    <m/>
    <m/>
    <m/>
    <m/>
    <m/>
    <d v="2010-12-16T00:00:00"/>
    <x v="13"/>
    <x v="2"/>
    <m/>
    <s v=""/>
    <s v=""/>
    <m/>
    <x v="5"/>
    <s v="Hygiène des locaux et des équipements"/>
    <m/>
    <m/>
    <m/>
    <m/>
    <m/>
    <m/>
    <m/>
    <m/>
    <m/>
    <m/>
    <m/>
    <m/>
    <m/>
    <m/>
    <m/>
    <m/>
    <m/>
    <m/>
    <m/>
    <m/>
    <m/>
    <m/>
    <m/>
    <m/>
    <m/>
    <m/>
    <m/>
    <m/>
    <m/>
    <m/>
    <m/>
    <m/>
    <m/>
    <m/>
    <m/>
    <m/>
    <m/>
    <m/>
    <m/>
    <m/>
    <m/>
    <m/>
  </r>
  <r>
    <s v="HLO-IM-03b"/>
    <m/>
    <m/>
    <x v="0"/>
    <s v="HLO-IM-03b1"/>
    <s v="DT SN NET 221"/>
    <e v="#N/A"/>
    <m/>
    <m/>
    <s v="Fiche de traçabilité bionettoyage des locaux communs au Bloc opératoire"/>
    <m/>
    <x v="12"/>
    <x v="6"/>
    <m/>
    <x v="0"/>
    <m/>
    <m/>
    <m/>
    <m/>
    <x v="3"/>
    <x v="1"/>
    <m/>
    <m/>
    <m/>
    <m/>
    <m/>
    <m/>
    <m/>
    <m/>
    <m/>
    <m/>
    <d v="2012-12-13T00:00:00"/>
    <x v="13"/>
    <x v="10"/>
    <m/>
    <s v=""/>
    <s v=""/>
    <m/>
    <x v="5"/>
    <s v="Hygiène des locaux et des équipements"/>
    <m/>
    <m/>
    <m/>
    <m/>
    <m/>
    <m/>
    <m/>
    <m/>
    <m/>
    <m/>
    <m/>
    <m/>
    <m/>
    <m/>
    <m/>
    <m/>
    <m/>
    <m/>
    <m/>
    <m/>
    <m/>
    <m/>
    <m/>
    <m/>
    <m/>
    <m/>
    <m/>
    <m/>
    <m/>
    <m/>
    <m/>
    <m/>
    <m/>
    <m/>
    <m/>
    <m/>
    <m/>
    <m/>
    <m/>
    <m/>
    <m/>
    <m/>
  </r>
  <r>
    <s v="HLO-MO-01c"/>
    <m/>
    <m/>
    <x v="0"/>
    <s v="HLO-MO-01c1"/>
    <s v="DT SN NET 231"/>
    <e v="#N/A"/>
    <m/>
    <m/>
    <s v="Entretien du hall d’entrée"/>
    <m/>
    <x v="12"/>
    <x v="6"/>
    <m/>
    <x v="0"/>
    <m/>
    <m/>
    <m/>
    <m/>
    <x v="3"/>
    <x v="1"/>
    <m/>
    <m/>
    <m/>
    <m/>
    <m/>
    <m/>
    <m/>
    <m/>
    <m/>
    <m/>
    <d v="2002-10-15T00:00:00"/>
    <x v="0"/>
    <x v="0"/>
    <m/>
    <s v=""/>
    <s v=""/>
    <m/>
    <x v="5"/>
    <s v="Hygiène des locaux et des équipements"/>
    <m/>
    <m/>
    <m/>
    <m/>
    <m/>
    <m/>
    <m/>
    <m/>
    <m/>
    <m/>
    <m/>
    <m/>
    <m/>
    <m/>
    <m/>
    <m/>
    <m/>
    <m/>
    <m/>
    <m/>
    <m/>
    <m/>
    <m/>
    <m/>
    <m/>
    <m/>
    <m/>
    <m/>
    <m/>
    <m/>
    <m/>
    <m/>
    <m/>
    <m/>
    <m/>
    <m/>
    <m/>
    <m/>
    <m/>
    <m/>
    <m/>
    <m/>
  </r>
  <r>
    <s v="HLO-MO-01c"/>
    <m/>
    <m/>
    <x v="1"/>
    <s v="HLO-MO-01c2"/>
    <s v="DT SN NET 241"/>
    <e v="#N/A"/>
    <m/>
    <m/>
    <s v="Entretien du hall d’entrée"/>
    <d v="2011-12-12T00:00:00"/>
    <x v="12"/>
    <x v="6"/>
    <s v="NP"/>
    <x v="0"/>
    <m/>
    <m/>
    <m/>
    <m/>
    <x v="4"/>
    <x v="3"/>
    <m/>
    <m/>
    <m/>
    <m/>
    <m/>
    <s v="NP"/>
    <m/>
    <m/>
    <m/>
    <m/>
    <m/>
    <x v="14"/>
    <x v="11"/>
    <m/>
    <s v=""/>
    <s v=""/>
    <m/>
    <x v="5"/>
    <s v="Hygiène des locaux et des équipements"/>
    <m/>
    <m/>
    <m/>
    <m/>
    <m/>
    <m/>
    <m/>
    <m/>
    <m/>
    <m/>
    <m/>
    <m/>
    <m/>
    <m/>
    <m/>
    <m/>
    <m/>
    <m/>
    <m/>
    <m/>
    <m/>
    <m/>
    <m/>
    <m/>
    <m/>
    <m/>
    <m/>
    <m/>
    <m/>
    <m/>
    <m/>
    <m/>
    <m/>
    <m/>
    <m/>
    <m/>
    <m/>
    <m/>
    <m/>
    <m/>
    <m/>
    <m/>
  </r>
  <r>
    <s v="HLO-MO-02c"/>
    <m/>
    <m/>
    <x v="0"/>
    <s v="HLO-MO-02c1"/>
    <s v="DT SN NET 251"/>
    <e v="#N/A"/>
    <m/>
    <m/>
    <s v="Récurage des sols à l’auto laveuse"/>
    <m/>
    <x v="12"/>
    <x v="6"/>
    <m/>
    <x v="0"/>
    <m/>
    <m/>
    <m/>
    <m/>
    <x v="3"/>
    <x v="1"/>
    <m/>
    <m/>
    <m/>
    <m/>
    <m/>
    <m/>
    <m/>
    <m/>
    <m/>
    <m/>
    <d v="2002-10-15T00:00:00"/>
    <x v="0"/>
    <x v="0"/>
    <m/>
    <s v=""/>
    <s v=""/>
    <m/>
    <x v="5"/>
    <s v="Hygiène des locaux et des équipements"/>
    <m/>
    <m/>
    <m/>
    <m/>
    <m/>
    <m/>
    <m/>
    <m/>
    <m/>
    <m/>
    <m/>
    <m/>
    <m/>
    <m/>
    <m/>
    <m/>
    <m/>
    <m/>
    <m/>
    <m/>
    <m/>
    <m/>
    <m/>
    <m/>
    <m/>
    <m/>
    <m/>
    <m/>
    <m/>
    <m/>
    <m/>
    <m/>
    <m/>
    <m/>
    <m/>
    <m/>
    <m/>
    <m/>
    <m/>
    <m/>
    <m/>
    <m/>
  </r>
  <r>
    <s v="HLO-MO-02c"/>
    <m/>
    <m/>
    <x v="1"/>
    <s v="HLO-MO-02c2"/>
    <s v="DT SN NET 261"/>
    <e v="#N/A"/>
    <m/>
    <m/>
    <s v="Récurage des sols à l’auto laveuse"/>
    <d v="2011-12-12T00:00:00"/>
    <x v="14"/>
    <x v="13"/>
    <s v="NP"/>
    <x v="0"/>
    <m/>
    <m/>
    <m/>
    <m/>
    <x v="4"/>
    <x v="3"/>
    <m/>
    <m/>
    <m/>
    <m/>
    <m/>
    <s v="NP"/>
    <m/>
    <m/>
    <m/>
    <m/>
    <m/>
    <x v="14"/>
    <x v="11"/>
    <m/>
    <s v=""/>
    <s v=""/>
    <m/>
    <x v="5"/>
    <s v="Hygiène des locaux et des équipements"/>
    <m/>
    <m/>
    <m/>
    <m/>
    <m/>
    <m/>
    <m/>
    <m/>
    <m/>
    <m/>
    <m/>
    <m/>
    <m/>
    <m/>
    <m/>
    <m/>
    <m/>
    <m/>
    <m/>
    <m/>
    <m/>
    <m/>
    <m/>
    <m/>
    <m/>
    <m/>
    <m/>
    <m/>
    <m/>
    <m/>
    <m/>
    <m/>
    <m/>
    <m/>
    <m/>
    <m/>
    <m/>
    <m/>
    <m/>
    <m/>
    <m/>
    <m/>
  </r>
  <r>
    <s v="HLO-MO-03c"/>
    <m/>
    <m/>
    <x v="0"/>
    <s v="HLO-MO-03c1"/>
    <s v="DT SN NET 274"/>
    <e v="#N/A"/>
    <m/>
    <m/>
    <s v="Entretien de l’auto-laveuse"/>
    <m/>
    <x v="9"/>
    <x v="6"/>
    <m/>
    <x v="0"/>
    <m/>
    <m/>
    <m/>
    <m/>
    <x v="3"/>
    <x v="1"/>
    <m/>
    <m/>
    <m/>
    <m/>
    <m/>
    <m/>
    <m/>
    <m/>
    <m/>
    <m/>
    <d v="2002-10-15T00:00:00"/>
    <x v="0"/>
    <x v="0"/>
    <m/>
    <s v=""/>
    <s v=""/>
    <m/>
    <x v="5"/>
    <s v="Hygiène des locaux et des équipements"/>
    <m/>
    <m/>
    <m/>
    <m/>
    <m/>
    <m/>
    <m/>
    <m/>
    <m/>
    <m/>
    <m/>
    <m/>
    <m/>
    <m/>
    <m/>
    <m/>
    <m/>
    <m/>
    <m/>
    <m/>
    <m/>
    <m/>
    <m/>
    <m/>
    <m/>
    <m/>
    <m/>
    <m/>
    <m/>
    <m/>
    <m/>
    <m/>
    <m/>
    <m/>
    <m/>
    <m/>
    <m/>
    <m/>
    <m/>
    <m/>
    <m/>
    <m/>
  </r>
  <r>
    <s v="HLO-MO-04c"/>
    <m/>
    <m/>
    <x v="0"/>
    <s v="HLO-MO-04c1"/>
    <s v="DT SN NET 285"/>
    <e v="#N/A"/>
    <m/>
    <m/>
    <s v="Entretien quotidien des ascenseurs du hall d’entrée"/>
    <m/>
    <x v="11"/>
    <x v="6"/>
    <m/>
    <x v="0"/>
    <m/>
    <m/>
    <m/>
    <m/>
    <x v="3"/>
    <x v="1"/>
    <m/>
    <m/>
    <m/>
    <m/>
    <m/>
    <m/>
    <m/>
    <m/>
    <m/>
    <m/>
    <d v="2002-10-15T00:00:00"/>
    <x v="0"/>
    <x v="0"/>
    <m/>
    <s v=""/>
    <s v=""/>
    <m/>
    <x v="5"/>
    <s v="Hygiène des locaux et des équipements"/>
    <m/>
    <m/>
    <m/>
    <m/>
    <m/>
    <m/>
    <m/>
    <m/>
    <m/>
    <m/>
    <m/>
    <m/>
    <m/>
    <m/>
    <m/>
    <m/>
    <m/>
    <m/>
    <m/>
    <m/>
    <m/>
    <m/>
    <m/>
    <m/>
    <m/>
    <m/>
    <m/>
    <m/>
    <m/>
    <m/>
    <m/>
    <m/>
    <m/>
    <m/>
    <m/>
    <m/>
    <m/>
    <m/>
    <m/>
    <m/>
    <m/>
    <m/>
  </r>
  <r>
    <s v="HLO-MO-04c"/>
    <m/>
    <m/>
    <x v="1"/>
    <s v="HLO-MO-04c2"/>
    <s v="DT SN NET 291"/>
    <e v="#N/A"/>
    <m/>
    <m/>
    <s v="Entretien quotidien des ascenseurs du hall d’entrée"/>
    <d v="2011-12-12T00:00:00"/>
    <x v="8"/>
    <x v="4"/>
    <s v="NP"/>
    <x v="0"/>
    <m/>
    <m/>
    <m/>
    <m/>
    <x v="4"/>
    <x v="3"/>
    <m/>
    <m/>
    <m/>
    <m/>
    <m/>
    <s v="NP"/>
    <m/>
    <m/>
    <m/>
    <m/>
    <m/>
    <x v="14"/>
    <x v="11"/>
    <m/>
    <s v=""/>
    <s v=""/>
    <m/>
    <x v="5"/>
    <s v="Hygiène des locaux et des équipements"/>
    <m/>
    <m/>
    <m/>
    <m/>
    <m/>
    <m/>
    <m/>
    <m/>
    <m/>
    <m/>
    <m/>
    <m/>
    <m/>
    <m/>
    <m/>
    <m/>
    <m/>
    <m/>
    <m/>
    <m/>
    <m/>
    <m/>
    <m/>
    <m/>
    <m/>
    <m/>
    <m/>
    <m/>
    <m/>
    <m/>
    <m/>
    <m/>
    <m/>
    <m/>
    <m/>
    <m/>
    <m/>
    <m/>
    <m/>
    <m/>
    <m/>
    <m/>
  </r>
  <r>
    <s v="HLO -MO-05c"/>
    <m/>
    <m/>
    <x v="0"/>
    <s v="HLO -MO-05c1"/>
    <s v="DT SN NUR 011"/>
    <e v="#N/A"/>
    <m/>
    <m/>
    <s v="Entretien des escaliers"/>
    <m/>
    <x v="1"/>
    <x v="1"/>
    <m/>
    <x v="0"/>
    <m/>
    <m/>
    <m/>
    <m/>
    <x v="3"/>
    <x v="1"/>
    <m/>
    <m/>
    <m/>
    <m/>
    <m/>
    <m/>
    <m/>
    <m/>
    <m/>
    <m/>
    <d v="2002-10-15T00:00:00"/>
    <x v="0"/>
    <x v="0"/>
    <m/>
    <s v=""/>
    <s v=""/>
    <m/>
    <x v="5"/>
    <s v="Hygiène des locaux et des équipements"/>
    <m/>
    <m/>
    <m/>
    <m/>
    <m/>
    <m/>
    <m/>
    <m/>
    <m/>
    <m/>
    <m/>
    <m/>
    <m/>
    <m/>
    <m/>
    <m/>
    <m/>
    <m/>
    <m/>
    <m/>
    <m/>
    <m/>
    <m/>
    <m/>
    <m/>
    <m/>
    <m/>
    <m/>
    <m/>
    <m/>
    <m/>
    <m/>
    <m/>
    <m/>
    <m/>
    <m/>
    <m/>
    <m/>
    <m/>
    <m/>
    <m/>
    <m/>
  </r>
  <r>
    <s v="HLO -MO-05c"/>
    <m/>
    <m/>
    <x v="1"/>
    <s v="HLO -MO-05c2"/>
    <s v="DT SN NUR 021"/>
    <e v="#N/A"/>
    <m/>
    <m/>
    <s v="Entretien des escaliers"/>
    <d v="2011-12-12T00:00:00"/>
    <x v="14"/>
    <x v="13"/>
    <s v="NP"/>
    <x v="0"/>
    <m/>
    <m/>
    <m/>
    <m/>
    <x v="4"/>
    <x v="3"/>
    <m/>
    <m/>
    <m/>
    <m/>
    <m/>
    <s v="NP"/>
    <m/>
    <m/>
    <m/>
    <m/>
    <m/>
    <x v="14"/>
    <x v="11"/>
    <m/>
    <s v=""/>
    <s v=""/>
    <m/>
    <x v="5"/>
    <s v="Hygiène des locaux et des équipements"/>
    <m/>
    <m/>
    <m/>
    <m/>
    <m/>
    <m/>
    <m/>
    <m/>
    <m/>
    <m/>
    <m/>
    <m/>
    <m/>
    <m/>
    <m/>
    <m/>
    <m/>
    <m/>
    <m/>
    <m/>
    <m/>
    <m/>
    <m/>
    <m/>
    <m/>
    <m/>
    <m/>
    <m/>
    <m/>
    <m/>
    <m/>
    <m/>
    <m/>
    <m/>
    <m/>
    <m/>
    <m/>
    <m/>
    <m/>
    <m/>
    <m/>
    <m/>
  </r>
  <r>
    <s v="HLO-MO-06c"/>
    <m/>
    <m/>
    <x v="0"/>
    <s v="HLO-MO-06c1"/>
    <s v="DT SN OPH 011"/>
    <e v="#N/A"/>
    <m/>
    <m/>
    <s v="Entretien journalier des bureaux"/>
    <m/>
    <x v="0"/>
    <x v="0"/>
    <m/>
    <x v="0"/>
    <m/>
    <m/>
    <m/>
    <m/>
    <x v="0"/>
    <x v="0"/>
    <m/>
    <m/>
    <m/>
    <m/>
    <m/>
    <m/>
    <m/>
    <m/>
    <m/>
    <m/>
    <m/>
    <x v="9"/>
    <x v="14"/>
    <m/>
    <m/>
    <m/>
    <m/>
    <x v="5"/>
    <s v="Hygiène des locaux et des équipements"/>
    <m/>
    <m/>
    <m/>
    <m/>
    <m/>
    <m/>
    <m/>
    <m/>
    <m/>
    <m/>
    <m/>
    <m/>
    <m/>
    <m/>
    <m/>
    <m/>
    <m/>
    <m/>
    <m/>
    <m/>
    <m/>
    <m/>
    <m/>
    <m/>
    <m/>
    <m/>
    <m/>
    <m/>
    <m/>
    <m/>
    <m/>
    <m/>
    <m/>
    <m/>
    <m/>
    <m/>
    <m/>
    <m/>
    <m/>
    <m/>
    <m/>
    <m/>
  </r>
  <r>
    <s v="HLO-MO-06c"/>
    <m/>
    <m/>
    <x v="1"/>
    <s v="HLO-MO-06c2"/>
    <s v="DT SN OPH 011"/>
    <e v="#N/A"/>
    <m/>
    <m/>
    <s v="Entretien journalier des bureaux"/>
    <m/>
    <x v="0"/>
    <x v="0"/>
    <m/>
    <x v="0"/>
    <m/>
    <m/>
    <m/>
    <m/>
    <x v="1"/>
    <x v="0"/>
    <m/>
    <m/>
    <m/>
    <m/>
    <m/>
    <m/>
    <m/>
    <m/>
    <m/>
    <m/>
    <m/>
    <x v="9"/>
    <x v="14"/>
    <m/>
    <m/>
    <m/>
    <m/>
    <x v="5"/>
    <s v="Hygiène des locaux et des équipements"/>
    <m/>
    <m/>
    <m/>
    <m/>
    <m/>
    <m/>
    <m/>
    <m/>
    <m/>
    <m/>
    <m/>
    <m/>
    <m/>
    <m/>
    <m/>
    <m/>
    <m/>
    <m/>
    <m/>
    <m/>
    <m/>
    <m/>
    <m/>
    <m/>
    <m/>
    <m/>
    <m/>
    <m/>
    <m/>
    <m/>
    <m/>
    <m/>
    <m/>
    <m/>
    <m/>
    <m/>
    <m/>
    <m/>
    <m/>
    <m/>
    <m/>
    <m/>
  </r>
  <r>
    <s v="HLO-MO-06c"/>
    <m/>
    <m/>
    <x v="2"/>
    <s v="HLO-MO-06c3"/>
    <s v="DT SN OPH 011"/>
    <e v="#N/A"/>
    <m/>
    <m/>
    <s v="Entretien journalier des bureaux"/>
    <m/>
    <x v="1"/>
    <x v="1"/>
    <m/>
    <x v="0"/>
    <m/>
    <m/>
    <m/>
    <m/>
    <x v="1"/>
    <x v="0"/>
    <m/>
    <m/>
    <m/>
    <m/>
    <m/>
    <m/>
    <m/>
    <m/>
    <m/>
    <m/>
    <d v="2010-12-09T00:00:00"/>
    <x v="13"/>
    <x v="2"/>
    <m/>
    <s v=""/>
    <s v=""/>
    <m/>
    <x v="5"/>
    <s v="Hygiène des locaux et des équipements"/>
    <m/>
    <m/>
    <m/>
    <m/>
    <m/>
    <m/>
    <m/>
    <m/>
    <m/>
    <m/>
    <m/>
    <m/>
    <m/>
    <m/>
    <m/>
    <m/>
    <m/>
    <m/>
    <m/>
    <m/>
    <m/>
    <m/>
    <m/>
    <m/>
    <m/>
    <m/>
    <m/>
    <m/>
    <m/>
    <m/>
    <m/>
    <m/>
    <m/>
    <m/>
    <m/>
    <m/>
    <m/>
    <m/>
    <m/>
    <m/>
    <m/>
    <m/>
  </r>
  <r>
    <s v="HLO-MO-07c"/>
    <m/>
    <m/>
    <x v="0"/>
    <s v="HLO-MO-07c1"/>
    <s v="DT SN OPH 021"/>
    <e v="#N/A"/>
    <m/>
    <m/>
    <s v="Entretien des sanitaires des services généraux au quotidien"/>
    <m/>
    <x v="1"/>
    <x v="1"/>
    <m/>
    <x v="0"/>
    <m/>
    <m/>
    <m/>
    <m/>
    <x v="3"/>
    <x v="1"/>
    <m/>
    <m/>
    <m/>
    <m/>
    <m/>
    <m/>
    <m/>
    <m/>
    <m/>
    <m/>
    <d v="2002-10-15T00:00:00"/>
    <x v="0"/>
    <x v="0"/>
    <m/>
    <s v=""/>
    <s v=""/>
    <m/>
    <x v="5"/>
    <s v="Hygiène des locaux et des équipements"/>
    <m/>
    <m/>
    <m/>
    <m/>
    <m/>
    <m/>
    <m/>
    <m/>
    <m/>
    <m/>
    <m/>
    <m/>
    <m/>
    <m/>
    <m/>
    <m/>
    <m/>
    <m/>
    <m/>
    <m/>
    <m/>
    <m/>
    <m/>
    <m/>
    <m/>
    <m/>
    <m/>
    <m/>
    <m/>
    <m/>
    <m/>
    <m/>
    <m/>
    <m/>
    <m/>
    <m/>
    <m/>
    <m/>
    <m/>
    <m/>
    <m/>
    <m/>
  </r>
  <r>
    <s v="HLO-MO-07c"/>
    <m/>
    <s v="P SN OPH 01"/>
    <x v="1"/>
    <s v="HLO-MO-07c2"/>
    <s v="DT SN OPH 032"/>
    <e v="#N/A"/>
    <m/>
    <m/>
    <s v="Entretien des sanitaires des services généraux au quotidien"/>
    <d v="2011-12-12T00:00:00"/>
    <x v="3"/>
    <x v="4"/>
    <s v="NP"/>
    <x v="0"/>
    <m/>
    <m/>
    <m/>
    <m/>
    <x v="4"/>
    <x v="3"/>
    <m/>
    <m/>
    <m/>
    <m/>
    <m/>
    <s v="NP"/>
    <m/>
    <m/>
    <m/>
    <m/>
    <m/>
    <x v="14"/>
    <x v="11"/>
    <m/>
    <s v=""/>
    <s v=""/>
    <m/>
    <x v="5"/>
    <s v="Hygiène des locaux et des équipements"/>
    <m/>
    <m/>
    <m/>
    <m/>
    <m/>
    <m/>
    <m/>
    <m/>
    <m/>
    <m/>
    <m/>
    <m/>
    <m/>
    <m/>
    <m/>
    <m/>
    <m/>
    <m/>
    <m/>
    <m/>
    <m/>
    <m/>
    <m/>
    <m/>
    <m/>
    <m/>
    <m/>
    <m/>
    <m/>
    <m/>
    <m/>
    <m/>
    <m/>
    <m/>
    <m/>
    <m/>
    <m/>
    <m/>
    <m/>
    <m/>
    <m/>
    <m/>
  </r>
  <r>
    <s v="HLO-MO-08c"/>
    <m/>
    <m/>
    <x v="0"/>
    <s v="HLO-MO-08c1"/>
    <s v="DT SN ORT 011"/>
    <e v="#N/A"/>
    <m/>
    <m/>
    <s v="Entretien journalier des vestiaires"/>
    <m/>
    <x v="1"/>
    <x v="1"/>
    <m/>
    <x v="0"/>
    <m/>
    <m/>
    <m/>
    <m/>
    <x v="3"/>
    <x v="0"/>
    <m/>
    <m/>
    <m/>
    <m/>
    <m/>
    <m/>
    <m/>
    <m/>
    <m/>
    <m/>
    <d v="2002-10-15T00:00:00"/>
    <x v="0"/>
    <x v="0"/>
    <m/>
    <s v=""/>
    <s v=""/>
    <m/>
    <x v="5"/>
    <s v="Hygiène des locaux et des équipements"/>
    <m/>
    <m/>
    <m/>
    <m/>
    <m/>
    <m/>
    <m/>
    <m/>
    <m/>
    <m/>
    <m/>
    <m/>
    <m/>
    <m/>
    <m/>
    <m/>
    <m/>
    <m/>
    <m/>
    <m/>
    <m/>
    <m/>
    <m/>
    <m/>
    <m/>
    <m/>
    <m/>
    <m/>
    <m/>
    <m/>
    <m/>
    <m/>
    <m/>
    <m/>
    <m/>
    <m/>
    <m/>
    <m/>
    <m/>
    <m/>
    <m/>
    <m/>
  </r>
  <r>
    <s v="HLO-MO-08c"/>
    <m/>
    <m/>
    <x v="1"/>
    <s v="HLO-MO-08c2"/>
    <s v="DT SN ORT 012"/>
    <e v="#N/A"/>
    <m/>
    <m/>
    <s v="Entretien journalier des vestiaires"/>
    <d v="2011-12-12T00:00:00"/>
    <x v="14"/>
    <x v="13"/>
    <s v="NP"/>
    <x v="0"/>
    <m/>
    <m/>
    <m/>
    <m/>
    <x v="4"/>
    <x v="1"/>
    <m/>
    <m/>
    <m/>
    <m/>
    <m/>
    <s v="NP"/>
    <m/>
    <m/>
    <m/>
    <m/>
    <m/>
    <x v="14"/>
    <x v="11"/>
    <m/>
    <s v=""/>
    <s v=""/>
    <m/>
    <x v="5"/>
    <s v="Hygiène des locaux et des équipements"/>
    <m/>
    <m/>
    <m/>
    <m/>
    <m/>
    <m/>
    <m/>
    <m/>
    <m/>
    <m/>
    <m/>
    <m/>
    <m/>
    <m/>
    <m/>
    <m/>
    <m/>
    <m/>
    <m/>
    <m/>
    <m/>
    <m/>
    <m/>
    <m/>
    <m/>
    <m/>
    <m/>
    <m/>
    <m/>
    <m/>
    <m/>
    <m/>
    <m/>
    <m/>
    <m/>
    <m/>
    <m/>
    <m/>
    <m/>
    <m/>
    <m/>
    <m/>
  </r>
  <r>
    <s v="HLO-MO-09c"/>
    <m/>
    <m/>
    <x v="0"/>
    <s v="HLO-MO-09c1"/>
    <s v="DT SN ORT 021"/>
    <e v="#N/A"/>
    <m/>
    <m/>
    <s v="Entretien de l’office à fond"/>
    <m/>
    <x v="1"/>
    <x v="1"/>
    <m/>
    <x v="0"/>
    <m/>
    <m/>
    <m/>
    <m/>
    <x v="3"/>
    <x v="1"/>
    <m/>
    <m/>
    <m/>
    <m/>
    <m/>
    <m/>
    <m/>
    <m/>
    <m/>
    <m/>
    <d v="2012-08-10T00:00:00"/>
    <x v="3"/>
    <x v="10"/>
    <d v="2012-12-31T00:00:00"/>
    <s v="décembre"/>
    <n v="2012"/>
    <m/>
    <x v="5"/>
    <s v="Hygiène des locaux et des équipements"/>
    <m/>
    <m/>
    <m/>
    <m/>
    <m/>
    <m/>
    <m/>
    <m/>
    <m/>
    <m/>
    <m/>
    <m/>
    <m/>
    <m/>
    <m/>
    <m/>
    <m/>
    <m/>
    <m/>
    <m/>
    <m/>
    <m/>
    <m/>
    <m/>
    <m/>
    <m/>
    <m/>
    <m/>
    <m/>
    <m/>
    <m/>
    <m/>
    <m/>
    <m/>
    <m/>
    <m/>
    <m/>
    <m/>
    <m/>
    <m/>
    <m/>
    <m/>
  </r>
  <r>
    <s v="HLO-MO-10c"/>
    <m/>
    <m/>
    <x v="0"/>
    <s v="Consignes cure Le Muesberg (document intégré lors du recensement documentaire)"/>
    <n v="41274"/>
    <s v="décembre"/>
    <n v="2012"/>
    <m/>
    <s v="Entretien de l’office au quotidien"/>
    <m/>
    <x v="7"/>
    <x v="6"/>
    <m/>
    <x v="0"/>
    <m/>
    <m/>
    <m/>
    <m/>
    <x v="3"/>
    <x v="1"/>
    <m/>
    <m/>
    <m/>
    <m/>
    <m/>
    <m/>
    <m/>
    <m/>
    <m/>
    <m/>
    <d v="2006-08-02T00:00:00"/>
    <x v="3"/>
    <x v="13"/>
    <m/>
    <m/>
    <m/>
    <m/>
    <x v="5"/>
    <s v="Hygiène des locaux et des équipements"/>
    <m/>
    <m/>
    <m/>
    <m/>
    <m/>
    <m/>
    <m/>
    <m/>
    <m/>
    <m/>
    <m/>
    <m/>
    <m/>
    <m/>
    <m/>
    <m/>
    <m/>
    <m/>
    <m/>
    <m/>
    <m/>
    <m/>
    <m/>
    <m/>
    <m/>
    <m/>
    <m/>
    <m/>
    <m/>
    <m/>
    <m/>
    <m/>
    <m/>
    <m/>
    <m/>
    <m/>
    <m/>
    <m/>
    <m/>
    <m/>
    <m/>
    <m/>
  </r>
  <r>
    <s v="HLO-MO-11c"/>
    <m/>
    <m/>
    <x v="0"/>
    <s v="HLO-MO-11c1"/>
    <s v="DT SN ORT 031"/>
    <e v="#N/A"/>
    <m/>
    <m/>
    <s v="Entretien de la salle d’utilité au quotidien"/>
    <m/>
    <x v="1"/>
    <x v="1"/>
    <m/>
    <x v="0"/>
    <m/>
    <m/>
    <m/>
    <m/>
    <x v="3"/>
    <x v="1"/>
    <m/>
    <m/>
    <m/>
    <m/>
    <m/>
    <m/>
    <m/>
    <m/>
    <m/>
    <m/>
    <d v="2012-08-10T00:00:00"/>
    <x v="3"/>
    <x v="10"/>
    <d v="2011-07-11T00:00:00"/>
    <s v="juillet"/>
    <n v="2011"/>
    <m/>
    <x v="5"/>
    <s v="Hygiène des locaux et des équipements"/>
    <m/>
    <m/>
    <m/>
    <m/>
    <m/>
    <m/>
    <m/>
    <m/>
    <m/>
    <m/>
    <m/>
    <m/>
    <m/>
    <m/>
    <m/>
    <m/>
    <m/>
    <m/>
    <m/>
    <m/>
    <m/>
    <m/>
    <m/>
    <m/>
    <m/>
    <m/>
    <m/>
    <m/>
    <m/>
    <m/>
    <m/>
    <m/>
    <m/>
    <m/>
    <m/>
    <m/>
    <m/>
    <m/>
    <m/>
    <m/>
    <m/>
    <m/>
  </r>
  <r>
    <s v="HLO-MO-12c"/>
    <m/>
    <m/>
    <x v="0"/>
    <s v="Consignes départ patients Dr Henky (document intégré lors du recensement documentaire)"/>
    <n v="40735"/>
    <s v="juillet"/>
    <n v="2011"/>
    <m/>
    <s v="Entretien des chambres de garde au quotidien"/>
    <m/>
    <x v="10"/>
    <x v="5"/>
    <m/>
    <x v="0"/>
    <m/>
    <m/>
    <m/>
    <m/>
    <x v="3"/>
    <x v="1"/>
    <m/>
    <m/>
    <m/>
    <m/>
    <m/>
    <m/>
    <m/>
    <m/>
    <m/>
    <m/>
    <d v="2012-08-10T00:00:00"/>
    <x v="3"/>
    <x v="10"/>
    <m/>
    <m/>
    <m/>
    <m/>
    <x v="5"/>
    <s v="Hygiène des locaux et des équipements"/>
    <m/>
    <m/>
    <m/>
    <m/>
    <m/>
    <m/>
    <m/>
    <m/>
    <m/>
    <m/>
    <m/>
    <m/>
    <m/>
    <m/>
    <m/>
    <m/>
    <m/>
    <m/>
    <m/>
    <m/>
    <m/>
    <m/>
    <m/>
    <m/>
    <m/>
    <m/>
    <m/>
    <m/>
    <m/>
    <m/>
    <m/>
    <m/>
    <m/>
    <m/>
    <m/>
    <m/>
    <m/>
    <m/>
    <m/>
    <m/>
    <m/>
    <m/>
  </r>
  <r>
    <s v="HLO-IM-01c Bis"/>
    <m/>
    <m/>
    <x v="0"/>
    <s v="HLO-IM-01c Bis1"/>
    <s v="DT SN ORT 041"/>
    <e v="#N/A"/>
    <m/>
    <m/>
    <s v="Feuille de traçabilite de l’entretien des armoires vestiaires du personnel"/>
    <m/>
    <x v="0"/>
    <x v="0"/>
    <m/>
    <x v="0"/>
    <m/>
    <m/>
    <m/>
    <m/>
    <x v="0"/>
    <x v="0"/>
    <m/>
    <m/>
    <m/>
    <m/>
    <m/>
    <m/>
    <m/>
    <m/>
    <m/>
    <m/>
    <m/>
    <x v="9"/>
    <x v="14"/>
    <m/>
    <m/>
    <m/>
    <m/>
    <x v="5"/>
    <s v="Hygiène des locaux et des équipements"/>
    <m/>
    <m/>
    <m/>
    <m/>
    <m/>
    <m/>
    <m/>
    <m/>
    <m/>
    <m/>
    <m/>
    <m/>
    <m/>
    <m/>
    <m/>
    <m/>
    <m/>
    <m/>
    <m/>
    <m/>
    <m/>
    <m/>
    <m/>
    <m/>
    <m/>
    <m/>
    <m/>
    <m/>
    <m/>
    <m/>
    <m/>
    <m/>
    <m/>
    <m/>
    <m/>
    <m/>
    <m/>
    <m/>
    <m/>
    <m/>
    <m/>
    <m/>
  </r>
  <r>
    <s v="HLO-IM-01c Bis"/>
    <m/>
    <m/>
    <x v="1"/>
    <s v="HLO-IM-01c Bis2"/>
    <s v="DT SN ORT 041"/>
    <e v="#N/A"/>
    <m/>
    <m/>
    <s v="Feuille de traçabilite de l’entretien des armoires vestiaires du personnel"/>
    <m/>
    <x v="1"/>
    <x v="1"/>
    <m/>
    <x v="0"/>
    <m/>
    <m/>
    <m/>
    <m/>
    <x v="4"/>
    <x v="1"/>
    <m/>
    <m/>
    <m/>
    <m/>
    <m/>
    <m/>
    <m/>
    <m/>
    <m/>
    <m/>
    <d v="2007-02-05T00:00:00"/>
    <x v="11"/>
    <x v="6"/>
    <m/>
    <s v=""/>
    <s v=""/>
    <m/>
    <x v="5"/>
    <s v="Hygiène des locaux et des équipements"/>
    <m/>
    <m/>
    <m/>
    <m/>
    <m/>
    <m/>
    <m/>
    <m/>
    <m/>
    <m/>
    <m/>
    <m/>
    <m/>
    <m/>
    <m/>
    <m/>
    <m/>
    <m/>
    <m/>
    <m/>
    <m/>
    <m/>
    <m/>
    <m/>
    <m/>
    <m/>
    <m/>
    <m/>
    <m/>
    <m/>
    <m/>
    <m/>
    <m/>
    <m/>
    <m/>
    <m/>
    <m/>
    <m/>
    <m/>
    <m/>
    <m/>
    <m/>
  </r>
  <r>
    <s v="LOG-HLO-IM-02c"/>
    <m/>
    <m/>
    <x v="0"/>
    <s v="LOG-HLO-IM-02c1"/>
    <s v="DT SN ORT 051"/>
    <e v="#N/A"/>
    <m/>
    <m/>
    <s v="Fiche de traçabilité bionettoyage des chambres"/>
    <m/>
    <x v="0"/>
    <x v="0"/>
    <m/>
    <x v="0"/>
    <m/>
    <m/>
    <m/>
    <m/>
    <x v="0"/>
    <x v="0"/>
    <m/>
    <m/>
    <m/>
    <m/>
    <m/>
    <m/>
    <m/>
    <m/>
    <m/>
    <m/>
    <m/>
    <x v="9"/>
    <x v="14"/>
    <m/>
    <m/>
    <m/>
    <m/>
    <x v="5"/>
    <s v="Hygiène des locaux et des équipements"/>
    <m/>
    <m/>
    <m/>
    <m/>
    <m/>
    <m/>
    <m/>
    <m/>
    <m/>
    <m/>
    <m/>
    <m/>
    <m/>
    <m/>
    <m/>
    <m/>
    <m/>
    <m/>
    <m/>
    <m/>
    <m/>
    <m/>
    <m/>
    <m/>
    <m/>
    <m/>
    <m/>
    <m/>
    <m/>
    <m/>
    <m/>
    <m/>
    <m/>
    <m/>
    <m/>
    <m/>
    <m/>
    <m/>
    <m/>
    <m/>
    <m/>
    <m/>
  </r>
  <r>
    <s v="LOG-HLO-IM-02c"/>
    <m/>
    <m/>
    <x v="1"/>
    <s v="LOG-HLO-IM-02c2"/>
    <s v="DT SN ORT 051"/>
    <e v="#N/A"/>
    <m/>
    <m/>
    <s v="Fiche de traçabilité bionettoyage des chambres"/>
    <m/>
    <x v="0"/>
    <x v="0"/>
    <m/>
    <x v="0"/>
    <m/>
    <m/>
    <m/>
    <m/>
    <x v="1"/>
    <x v="0"/>
    <m/>
    <m/>
    <m/>
    <m/>
    <m/>
    <m/>
    <m/>
    <m/>
    <m/>
    <m/>
    <m/>
    <x v="9"/>
    <x v="14"/>
    <m/>
    <m/>
    <m/>
    <m/>
    <x v="5"/>
    <s v="Hygiène des locaux et des équipements"/>
    <m/>
    <m/>
    <m/>
    <m/>
    <m/>
    <m/>
    <m/>
    <m/>
    <m/>
    <m/>
    <m/>
    <m/>
    <m/>
    <m/>
    <m/>
    <m/>
    <m/>
    <m/>
    <m/>
    <m/>
    <m/>
    <m/>
    <m/>
    <m/>
    <m/>
    <m/>
    <m/>
    <m/>
    <m/>
    <m/>
    <m/>
    <m/>
    <m/>
    <m/>
    <m/>
    <m/>
    <m/>
    <m/>
    <m/>
    <m/>
    <m/>
    <m/>
  </r>
  <r>
    <s v="LOG-HLO-IM-02c"/>
    <m/>
    <m/>
    <x v="2"/>
    <s v="LOG-HLO-IM-02c3"/>
    <s v="DT SN ORT 051"/>
    <e v="#N/A"/>
    <m/>
    <m/>
    <s v="Fiche de traçabilité bionettoyage des chambres"/>
    <m/>
    <x v="1"/>
    <x v="1"/>
    <m/>
    <x v="0"/>
    <m/>
    <m/>
    <m/>
    <m/>
    <x v="4"/>
    <x v="1"/>
    <m/>
    <m/>
    <m/>
    <m/>
    <m/>
    <m/>
    <m/>
    <m/>
    <m/>
    <m/>
    <d v="2012-03-15T00:00:00"/>
    <x v="1"/>
    <x v="10"/>
    <m/>
    <s v=""/>
    <s v=""/>
    <m/>
    <x v="5"/>
    <s v="Hygiène des locaux et des équipements"/>
    <m/>
    <m/>
    <m/>
    <m/>
    <m/>
    <m/>
    <m/>
    <m/>
    <m/>
    <m/>
    <m/>
    <m/>
    <m/>
    <m/>
    <m/>
    <m/>
    <m/>
    <m/>
    <m/>
    <m/>
    <m/>
    <m/>
    <m/>
    <m/>
    <m/>
    <m/>
    <m/>
    <m/>
    <m/>
    <m/>
    <m/>
    <m/>
    <m/>
    <m/>
    <m/>
    <m/>
    <m/>
    <m/>
    <m/>
    <m/>
    <m/>
    <m/>
  </r>
  <r>
    <s v="LOG-HLO-IM-02c"/>
    <m/>
    <m/>
    <x v="3"/>
    <s v="LOG-HLO-IM-02c4"/>
    <s v="DT SN ORT 061"/>
    <e v="#N/A"/>
    <m/>
    <m/>
    <s v="Fiche de traçabilité bionettoyage des chambres"/>
    <d v="2012-11-13T00:00:00"/>
    <x v="14"/>
    <x v="13"/>
    <s v="S. BENTZ"/>
    <x v="0"/>
    <m/>
    <m/>
    <m/>
    <m/>
    <x v="4"/>
    <x v="6"/>
    <m/>
    <m/>
    <m/>
    <m/>
    <m/>
    <m/>
    <m/>
    <m/>
    <m/>
    <m/>
    <m/>
    <x v="14"/>
    <x v="11"/>
    <m/>
    <s v=""/>
    <s v=""/>
    <m/>
    <x v="5"/>
    <s v="Hygiène des locaux et des équipements"/>
    <m/>
    <m/>
    <m/>
    <m/>
    <m/>
    <m/>
    <m/>
    <m/>
    <m/>
    <m/>
    <m/>
    <m/>
    <m/>
    <m/>
    <m/>
    <m/>
    <m/>
    <m/>
    <m/>
    <m/>
    <m/>
    <m/>
    <m/>
    <m/>
    <m/>
    <m/>
    <m/>
    <m/>
    <m/>
    <m/>
    <m/>
    <m/>
    <m/>
    <m/>
    <m/>
    <m/>
    <m/>
    <m/>
    <m/>
    <m/>
    <m/>
    <m/>
  </r>
  <r>
    <s v="LOG-HLO-IM-03c"/>
    <m/>
    <m/>
    <x v="0"/>
    <s v="LOG-HLO-IM-03c1"/>
    <s v="DT SN ORT 071"/>
    <e v="#N/A"/>
    <m/>
    <m/>
    <s v="Fiche de traçabilité bionettoyage des locaux communs au quotidien"/>
    <m/>
    <x v="0"/>
    <x v="0"/>
    <m/>
    <x v="0"/>
    <m/>
    <m/>
    <m/>
    <m/>
    <x v="0"/>
    <x v="2"/>
    <m/>
    <m/>
    <m/>
    <m/>
    <m/>
    <m/>
    <m/>
    <m/>
    <m/>
    <m/>
    <m/>
    <x v="9"/>
    <x v="14"/>
    <m/>
    <m/>
    <m/>
    <m/>
    <x v="5"/>
    <s v="Hygiène des locaux et des équipements"/>
    <m/>
    <m/>
    <m/>
    <m/>
    <m/>
    <m/>
    <m/>
    <m/>
    <m/>
    <m/>
    <m/>
    <m/>
    <m/>
    <m/>
    <m/>
    <m/>
    <m/>
    <m/>
    <m/>
    <m/>
    <m/>
    <m/>
    <m/>
    <m/>
    <m/>
    <m/>
    <m/>
    <m/>
    <m/>
    <m/>
    <m/>
    <m/>
    <m/>
    <m/>
    <m/>
    <m/>
    <m/>
    <m/>
    <m/>
    <m/>
    <m/>
    <m/>
  </r>
  <r>
    <s v="LOG-HLO-IM-03c"/>
    <m/>
    <m/>
    <x v="1"/>
    <s v="LOG-HLO-IM-03c2"/>
    <s v="DT SN ORT 071"/>
    <e v="#N/A"/>
    <m/>
    <m/>
    <s v="Fiche de traçabilité bionettoyage des locaux communs au quotidien"/>
    <m/>
    <x v="1"/>
    <x v="1"/>
    <m/>
    <x v="0"/>
    <m/>
    <m/>
    <m/>
    <m/>
    <x v="4"/>
    <x v="2"/>
    <m/>
    <m/>
    <m/>
    <m/>
    <m/>
    <m/>
    <m/>
    <m/>
    <m/>
    <m/>
    <d v="2012-03-15T00:00:00"/>
    <x v="1"/>
    <x v="10"/>
    <m/>
    <s v=""/>
    <s v=""/>
    <m/>
    <x v="5"/>
    <s v="Hygiène des locaux et des équipements"/>
    <m/>
    <m/>
    <m/>
    <m/>
    <m/>
    <m/>
    <m/>
    <m/>
    <m/>
    <m/>
    <m/>
    <m/>
    <m/>
    <m/>
    <m/>
    <m/>
    <m/>
    <m/>
    <m/>
    <m/>
    <m/>
    <m/>
    <m/>
    <m/>
    <m/>
    <m/>
    <m/>
    <m/>
    <m/>
    <m/>
    <m/>
    <m/>
    <m/>
    <m/>
    <m/>
    <m/>
    <m/>
    <m/>
    <m/>
    <m/>
    <m/>
    <m/>
  </r>
  <r>
    <s v="HLO-IM-04c"/>
    <m/>
    <m/>
    <x v="0"/>
    <s v="HLO-IM-04c1"/>
    <s v="DT SN ORT 081"/>
    <e v="#N/A"/>
    <m/>
    <m/>
    <s v="Fiche de traçabilité de la robinetterie et du pommeau de douche – hebdomadaire"/>
    <m/>
    <x v="0"/>
    <x v="0"/>
    <m/>
    <x v="0"/>
    <m/>
    <m/>
    <m/>
    <m/>
    <x v="0"/>
    <x v="0"/>
    <m/>
    <m/>
    <m/>
    <m/>
    <m/>
    <m/>
    <m/>
    <m/>
    <m/>
    <m/>
    <m/>
    <x v="9"/>
    <x v="14"/>
    <m/>
    <m/>
    <m/>
    <m/>
    <x v="5"/>
    <s v="Hygiène des locaux et des équipements"/>
    <m/>
    <m/>
    <m/>
    <m/>
    <m/>
    <m/>
    <m/>
    <m/>
    <m/>
    <m/>
    <m/>
    <m/>
    <m/>
    <m/>
    <m/>
    <m/>
    <m/>
    <m/>
    <m/>
    <m/>
    <m/>
    <m/>
    <m/>
    <m/>
    <m/>
    <m/>
    <m/>
    <m/>
    <m/>
    <m/>
    <m/>
    <m/>
    <m/>
    <m/>
    <m/>
    <m/>
    <m/>
    <m/>
    <m/>
    <m/>
    <m/>
    <m/>
  </r>
  <r>
    <s v="HLO-IM-04c"/>
    <m/>
    <m/>
    <x v="1"/>
    <s v="HLO-IM-04c2"/>
    <s v="DT SN ORT 081"/>
    <e v="#N/A"/>
    <m/>
    <m/>
    <s v="Fiche de traçabilité de la robinetterie et du pommeau de douche – hebdomadaire"/>
    <m/>
    <x v="1"/>
    <x v="1"/>
    <m/>
    <x v="0"/>
    <m/>
    <m/>
    <m/>
    <m/>
    <x v="4"/>
    <x v="0"/>
    <m/>
    <m/>
    <m/>
    <m/>
    <m/>
    <m/>
    <m/>
    <m/>
    <m/>
    <m/>
    <d v="2006-06-07T00:00:00"/>
    <x v="4"/>
    <x v="13"/>
    <m/>
    <s v=""/>
    <s v=""/>
    <m/>
    <x v="5"/>
    <s v="Hygiène des locaux et des équipements"/>
    <m/>
    <m/>
    <m/>
    <m/>
    <m/>
    <m/>
    <m/>
    <m/>
    <m/>
    <m/>
    <m/>
    <m/>
    <m/>
    <m/>
    <m/>
    <m/>
    <m/>
    <m/>
    <m/>
    <m/>
    <m/>
    <m/>
    <m/>
    <m/>
    <m/>
    <m/>
    <m/>
    <m/>
    <m/>
    <m/>
    <m/>
    <m/>
    <m/>
    <m/>
    <m/>
    <m/>
    <m/>
    <m/>
    <m/>
    <m/>
    <m/>
    <m/>
  </r>
  <r>
    <s v="HLO-IM-04c"/>
    <m/>
    <m/>
    <x v="2"/>
    <s v="HLO-IM-04c3"/>
    <s v="DT SN ORT 081"/>
    <e v="#N/A"/>
    <m/>
    <m/>
    <s v="Fiche de traçabilité de la robinetterie et du pommeau de douche – hebdomadaire"/>
    <m/>
    <x v="0"/>
    <x v="0"/>
    <m/>
    <x v="0"/>
    <m/>
    <m/>
    <m/>
    <m/>
    <x v="1"/>
    <x v="1"/>
    <m/>
    <m/>
    <m/>
    <m/>
    <m/>
    <m/>
    <m/>
    <m/>
    <m/>
    <m/>
    <m/>
    <x v="9"/>
    <x v="14"/>
    <m/>
    <m/>
    <m/>
    <m/>
    <x v="5"/>
    <s v="Hygiène des locaux et des équipements"/>
    <m/>
    <m/>
    <m/>
    <m/>
    <m/>
    <m/>
    <m/>
    <m/>
    <m/>
    <m/>
    <m/>
    <m/>
    <m/>
    <m/>
    <m/>
    <m/>
    <m/>
    <m/>
    <m/>
    <m/>
    <m/>
    <m/>
    <m/>
    <m/>
    <m/>
    <m/>
    <m/>
    <m/>
    <m/>
    <m/>
    <m/>
    <m/>
    <m/>
    <m/>
    <m/>
    <m/>
    <m/>
    <m/>
    <m/>
    <m/>
    <m/>
    <m/>
  </r>
  <r>
    <s v="HLO-IM-05c"/>
    <m/>
    <m/>
    <x v="0"/>
    <s v="HLO-IM-05c1"/>
    <s v="DT SN PNE 011"/>
    <e v="#N/A"/>
    <m/>
    <m/>
    <s v="Contrôle température Frigo"/>
    <m/>
    <x v="1"/>
    <x v="1"/>
    <m/>
    <x v="0"/>
    <m/>
    <m/>
    <m/>
    <m/>
    <x v="6"/>
    <x v="2"/>
    <m/>
    <m/>
    <m/>
    <m/>
    <m/>
    <m/>
    <m/>
    <m/>
    <m/>
    <m/>
    <m/>
    <x v="14"/>
    <x v="11"/>
    <m/>
    <s v=""/>
    <s v=""/>
    <m/>
    <x v="5"/>
    <s v="Hygiène des locaux et des équipements"/>
    <m/>
    <m/>
    <m/>
    <m/>
    <m/>
    <m/>
    <m/>
    <m/>
    <m/>
    <m/>
    <m/>
    <m/>
    <m/>
    <m/>
    <m/>
    <m/>
    <m/>
    <m/>
    <m/>
    <m/>
    <m/>
    <m/>
    <m/>
    <m/>
    <m/>
    <m/>
    <m/>
    <m/>
    <m/>
    <m/>
    <m/>
    <m/>
    <m/>
    <m/>
    <m/>
    <m/>
    <m/>
    <m/>
    <m/>
    <m/>
    <m/>
    <m/>
  </r>
  <r>
    <s v="HLO-IM-05c"/>
    <m/>
    <m/>
    <x v="0"/>
    <s v="HLO-IM-05c1"/>
    <s v="DT SN PNE 021"/>
    <e v="#N/A"/>
    <m/>
    <m/>
    <s v="F.traç nettoyage local matériel 3ème étage"/>
    <d v="2011-09-28T00:00:00"/>
    <x v="14"/>
    <x v="13"/>
    <s v="NP"/>
    <x v="0"/>
    <m/>
    <m/>
    <m/>
    <m/>
    <x v="3"/>
    <x v="4"/>
    <m/>
    <s v="NP"/>
    <m/>
    <m/>
    <m/>
    <m/>
    <m/>
    <m/>
    <m/>
    <m/>
    <m/>
    <x v="14"/>
    <x v="11"/>
    <m/>
    <s v=""/>
    <s v=""/>
    <m/>
    <x v="5"/>
    <s v="Hygiène des locaux et des équipements"/>
    <m/>
    <m/>
    <m/>
    <m/>
    <m/>
    <m/>
    <m/>
    <m/>
    <m/>
    <m/>
    <m/>
    <m/>
    <m/>
    <m/>
    <m/>
    <m/>
    <m/>
    <m/>
    <m/>
    <m/>
    <m/>
    <m/>
    <m/>
    <m/>
    <m/>
    <m/>
    <m/>
    <m/>
    <m/>
    <m/>
    <m/>
    <m/>
    <m/>
    <m/>
    <m/>
    <m/>
    <m/>
    <m/>
    <m/>
    <m/>
    <m/>
    <m/>
  </r>
  <r>
    <s v="HLO-IM-06c"/>
    <m/>
    <s v="P SN PNE 04"/>
    <x v="0"/>
    <s v="HLO-IM-06c1"/>
    <s v="DT SN PNE 031"/>
    <e v="#N/A"/>
    <m/>
    <m/>
    <s v="Fiche de traçabilité de l’utilisation de l’autolaveuse"/>
    <m/>
    <x v="1"/>
    <x v="1"/>
    <m/>
    <x v="0"/>
    <m/>
    <m/>
    <m/>
    <m/>
    <x v="3"/>
    <x v="1"/>
    <m/>
    <m/>
    <m/>
    <m/>
    <m/>
    <m/>
    <m/>
    <s v="ok"/>
    <m/>
    <m/>
    <d v="2010-12-09T00:00:00"/>
    <x v="13"/>
    <x v="2"/>
    <m/>
    <s v=""/>
    <s v=""/>
    <m/>
    <x v="5"/>
    <s v="Hygiène des locaux et des équipements"/>
    <m/>
    <m/>
    <m/>
    <m/>
    <m/>
    <m/>
    <m/>
    <m/>
    <m/>
    <m/>
    <m/>
    <m/>
    <m/>
    <m/>
    <m/>
    <m/>
    <m/>
    <m/>
    <m/>
    <m/>
    <m/>
    <m/>
    <m/>
    <m/>
    <m/>
    <m/>
    <m/>
    <m/>
    <m/>
    <m/>
    <m/>
    <m/>
    <m/>
    <m/>
    <m/>
    <m/>
    <m/>
    <m/>
    <m/>
    <m/>
    <m/>
    <m/>
  </r>
  <r>
    <s v="HLO-IM-07c"/>
    <m/>
    <m/>
    <x v="0"/>
    <s v="HLO-IM-07c1"/>
    <s v="DT SN PST 012"/>
    <e v="#N/A"/>
    <m/>
    <m/>
    <s v="Fiche de traçabilité bionettoyage des zones patients après départ"/>
    <m/>
    <x v="2"/>
    <x v="4"/>
    <m/>
    <x v="0"/>
    <m/>
    <m/>
    <m/>
    <m/>
    <x v="3"/>
    <x v="1"/>
    <m/>
    <m/>
    <m/>
    <m/>
    <m/>
    <m/>
    <m/>
    <m/>
    <m/>
    <m/>
    <d v="2008-12-05T00:00:00"/>
    <x v="13"/>
    <x v="3"/>
    <m/>
    <s v=""/>
    <s v=""/>
    <m/>
    <x v="5"/>
    <s v="Hygiène des locaux et des équipements"/>
    <m/>
    <m/>
    <m/>
    <m/>
    <m/>
    <m/>
    <m/>
    <m/>
    <m/>
    <m/>
    <m/>
    <m/>
    <m/>
    <m/>
    <m/>
    <m/>
    <m/>
    <m/>
    <m/>
    <m/>
    <m/>
    <m/>
    <m/>
    <m/>
    <m/>
    <m/>
    <m/>
    <m/>
    <m/>
    <m/>
    <m/>
    <m/>
    <m/>
    <m/>
    <m/>
    <m/>
    <m/>
    <m/>
    <m/>
    <m/>
    <m/>
    <m/>
  </r>
  <r>
    <s v="HLO-IM-08c"/>
    <m/>
    <m/>
    <x v="0"/>
    <s v="HLO-IM-08c1"/>
    <s v="DT SN SOI 011"/>
    <e v="#N/A"/>
    <m/>
    <m/>
    <s v="Fiche de traçabilité bionettoyage mensuel de  la robinetterie et du pommeau de douche"/>
    <m/>
    <x v="0"/>
    <x v="0"/>
    <m/>
    <x v="0"/>
    <m/>
    <m/>
    <m/>
    <m/>
    <x v="0"/>
    <x v="0"/>
    <m/>
    <m/>
    <m/>
    <m/>
    <m/>
    <m/>
    <m/>
    <m/>
    <m/>
    <m/>
    <m/>
    <x v="9"/>
    <x v="14"/>
    <m/>
    <m/>
    <m/>
    <m/>
    <x v="5"/>
    <s v="Hygiène des locaux et des équipements"/>
    <m/>
    <m/>
    <m/>
    <m/>
    <m/>
    <m/>
    <m/>
    <m/>
    <m/>
    <m/>
    <m/>
    <m/>
    <m/>
    <m/>
    <m/>
    <m/>
    <m/>
    <m/>
    <m/>
    <m/>
    <m/>
    <m/>
    <m/>
    <m/>
    <m/>
    <m/>
    <m/>
    <m/>
    <m/>
    <m/>
    <m/>
    <m/>
    <m/>
    <m/>
    <m/>
    <m/>
    <m/>
    <m/>
    <m/>
    <m/>
    <m/>
    <m/>
  </r>
  <r>
    <s v="HLO-IM-08c"/>
    <m/>
    <m/>
    <x v="1"/>
    <s v="HLO-IM-08c2"/>
    <s v="DT SN SOI 011"/>
    <e v="#N/A"/>
    <m/>
    <m/>
    <s v="Fiche de traçabilité bionettoyage mensuel de  la robinetterie et du pommeau de douche"/>
    <m/>
    <x v="1"/>
    <x v="1"/>
    <m/>
    <x v="0"/>
    <m/>
    <m/>
    <m/>
    <m/>
    <x v="4"/>
    <x v="1"/>
    <m/>
    <m/>
    <m/>
    <m/>
    <m/>
    <m/>
    <m/>
    <m/>
    <m/>
    <m/>
    <d v="2011-03-22T00:00:00"/>
    <x v="1"/>
    <x v="1"/>
    <m/>
    <s v=""/>
    <s v=""/>
    <m/>
    <x v="5"/>
    <s v="Hygiène des locaux et des équipements"/>
    <m/>
    <m/>
    <m/>
    <m/>
    <m/>
    <m/>
    <m/>
    <m/>
    <m/>
    <m/>
    <m/>
    <m/>
    <m/>
    <m/>
    <m/>
    <m/>
    <m/>
    <m/>
    <m/>
    <m/>
    <m/>
    <m/>
    <m/>
    <m/>
    <m/>
    <m/>
    <m/>
    <m/>
    <m/>
    <m/>
    <m/>
    <m/>
    <m/>
    <m/>
    <m/>
    <m/>
    <m/>
    <m/>
    <m/>
    <m/>
    <m/>
    <m/>
  </r>
  <r>
    <s v="HLO-IM-09c"/>
    <m/>
    <m/>
    <x v="0"/>
    <s v="HLO-IM-09c1"/>
    <s v="DT SN SOI 012"/>
    <e v="#N/A"/>
    <m/>
    <m/>
    <s v="Fiche de traçabilité bionettoyage des locaux communs mensuel"/>
    <m/>
    <x v="1"/>
    <x v="1"/>
    <m/>
    <x v="0"/>
    <m/>
    <m/>
    <m/>
    <m/>
    <x v="3"/>
    <x v="1"/>
    <m/>
    <m/>
    <m/>
    <m/>
    <m/>
    <m/>
    <m/>
    <m/>
    <m/>
    <m/>
    <d v="2006-09-05T00:00:00"/>
    <x v="12"/>
    <x v="13"/>
    <m/>
    <s v=""/>
    <s v=""/>
    <m/>
    <x v="5"/>
    <s v="Hygiène des locaux et des équipements"/>
    <m/>
    <m/>
    <m/>
    <m/>
    <m/>
    <m/>
    <m/>
    <m/>
    <m/>
    <m/>
    <m/>
    <m/>
    <m/>
    <m/>
    <m/>
    <m/>
    <m/>
    <m/>
    <m/>
    <m/>
    <m/>
    <m/>
    <m/>
    <m/>
    <m/>
    <m/>
    <m/>
    <m/>
    <m/>
    <m/>
    <m/>
    <m/>
    <m/>
    <m/>
    <m/>
    <m/>
    <m/>
    <m/>
    <m/>
    <m/>
    <m/>
    <m/>
  </r>
  <r>
    <s v="HLO-IM-10c"/>
    <m/>
    <m/>
    <x v="0"/>
    <m/>
    <m/>
    <m/>
    <m/>
    <m/>
    <s v="F.Traç bionet. des chambres après départ"/>
    <m/>
    <x v="4"/>
    <x v="4"/>
    <m/>
    <x v="0"/>
    <m/>
    <m/>
    <m/>
    <m/>
    <x v="6"/>
    <x v="2"/>
    <m/>
    <m/>
    <m/>
    <m/>
    <m/>
    <m/>
    <m/>
    <s v="ok"/>
    <m/>
    <m/>
    <d v="2011-03-22T00:00:00"/>
    <x v="1"/>
    <x v="1"/>
    <m/>
    <m/>
    <m/>
    <m/>
    <x v="5"/>
    <s v="Hygiène des locaux et des équipements"/>
    <m/>
    <m/>
    <m/>
    <m/>
    <m/>
    <m/>
    <m/>
    <m/>
    <m/>
    <m/>
    <m/>
    <m/>
    <m/>
    <m/>
    <m/>
    <m/>
    <m/>
    <m/>
    <m/>
    <m/>
    <m/>
    <m/>
    <m/>
    <m/>
    <m/>
    <m/>
    <m/>
    <m/>
    <m/>
    <m/>
    <m/>
    <m/>
    <m/>
    <m/>
    <m/>
    <m/>
    <m/>
    <m/>
    <m/>
    <m/>
    <m/>
    <m/>
  </r>
  <r>
    <s v="LOG-HLO-IM-11c"/>
    <m/>
    <m/>
    <x v="0"/>
    <s v="LOG-HLO-IM-11c1"/>
    <s v="DT SN SOI 02_ plastie mammaire réduction1"/>
    <e v="#N/A"/>
    <m/>
    <m/>
    <s v="Fiche de traçabilité bionettoyage des communs en UCA"/>
    <m/>
    <x v="1"/>
    <x v="1"/>
    <m/>
    <x v="0"/>
    <m/>
    <m/>
    <m/>
    <m/>
    <x v="3"/>
    <x v="1"/>
    <m/>
    <m/>
    <m/>
    <m/>
    <m/>
    <m/>
    <m/>
    <m/>
    <m/>
    <m/>
    <d v="2008-12-05T00:00:00"/>
    <x v="13"/>
    <x v="3"/>
    <m/>
    <s v=""/>
    <s v=""/>
    <m/>
    <x v="5"/>
    <s v="Hygiène des locaux et des équipements"/>
    <m/>
    <m/>
    <m/>
    <m/>
    <m/>
    <m/>
    <m/>
    <m/>
    <m/>
    <m/>
    <m/>
    <m/>
    <m/>
    <m/>
    <m/>
    <m/>
    <m/>
    <m/>
    <m/>
    <m/>
    <m/>
    <m/>
    <m/>
    <m/>
    <m/>
    <m/>
    <m/>
    <m/>
    <m/>
    <m/>
    <m/>
    <m/>
    <m/>
    <m/>
    <m/>
    <m/>
    <m/>
    <m/>
    <m/>
    <m/>
    <m/>
    <m/>
  </r>
  <r>
    <s v="HLO-IM-12c"/>
    <m/>
    <m/>
    <x v="0"/>
    <s v="HLO-IM-12c1"/>
    <s v="DT SN SOI 02_blépharoplastie1"/>
    <e v="#N/A"/>
    <m/>
    <m/>
    <s v="Fiche de traçabilité bionettoyage mensuel en Ambulatoire"/>
    <m/>
    <x v="1"/>
    <x v="1"/>
    <m/>
    <x v="0"/>
    <m/>
    <m/>
    <m/>
    <m/>
    <x v="3"/>
    <x v="1"/>
    <m/>
    <m/>
    <m/>
    <m/>
    <m/>
    <m/>
    <m/>
    <m/>
    <m/>
    <m/>
    <d v="2010-02-05T00:00:00"/>
    <x v="11"/>
    <x v="2"/>
    <m/>
    <s v=""/>
    <s v=""/>
    <m/>
    <x v="5"/>
    <s v="Hygiène des locaux et des équipements"/>
    <m/>
    <m/>
    <m/>
    <m/>
    <m/>
    <m/>
    <m/>
    <m/>
    <m/>
    <m/>
    <m/>
    <m/>
    <m/>
    <m/>
    <m/>
    <m/>
    <m/>
    <m/>
    <m/>
    <m/>
    <m/>
    <m/>
    <m/>
    <m/>
    <m/>
    <m/>
    <m/>
    <m/>
    <m/>
    <m/>
    <m/>
    <m/>
    <m/>
    <m/>
    <m/>
    <m/>
    <m/>
    <m/>
    <m/>
    <m/>
    <m/>
    <m/>
  </r>
  <r>
    <s v="HLO-IM-13c"/>
    <m/>
    <m/>
    <x v="0"/>
    <s v="HLO-IM-13c1"/>
    <s v="DT SN SOI 02_lifting1"/>
    <e v="#N/A"/>
    <m/>
    <m/>
    <s v="Fiche de traçabilité Nettoyage des vestiaires du personnel"/>
    <m/>
    <x v="1"/>
    <x v="1"/>
    <m/>
    <x v="0"/>
    <m/>
    <m/>
    <m/>
    <m/>
    <x v="3"/>
    <x v="1"/>
    <m/>
    <m/>
    <m/>
    <m/>
    <m/>
    <m/>
    <m/>
    <m/>
    <m/>
    <m/>
    <d v="2011-03-22T00:00:00"/>
    <x v="1"/>
    <x v="1"/>
    <m/>
    <s v=""/>
    <s v=""/>
    <m/>
    <x v="5"/>
    <s v="Hygiène des locaux et des équipements"/>
    <m/>
    <m/>
    <m/>
    <m/>
    <m/>
    <m/>
    <m/>
    <m/>
    <m/>
    <m/>
    <m/>
    <m/>
    <m/>
    <m/>
    <m/>
    <m/>
    <m/>
    <m/>
    <m/>
    <m/>
    <m/>
    <m/>
    <m/>
    <m/>
    <m/>
    <m/>
    <m/>
    <m/>
    <m/>
    <m/>
    <m/>
    <m/>
    <m/>
    <m/>
    <m/>
    <m/>
    <m/>
    <m/>
    <m/>
    <m/>
    <m/>
    <m/>
  </r>
  <r>
    <s v="HLO-IM-14c"/>
    <m/>
    <m/>
    <x v="0"/>
    <s v="HLO-IM-14c1"/>
    <s v="DT SN SOI 02_liposuccion1"/>
    <e v="#N/A"/>
    <m/>
    <m/>
    <s v="Fiche de traçabilité nettoyage des vestiaires du personnel d’Endoscopie et Stérilisation"/>
    <m/>
    <x v="1"/>
    <x v="1"/>
    <m/>
    <x v="0"/>
    <m/>
    <m/>
    <m/>
    <m/>
    <x v="3"/>
    <x v="1"/>
    <m/>
    <m/>
    <m/>
    <m/>
    <m/>
    <m/>
    <m/>
    <m/>
    <m/>
    <m/>
    <d v="2011-03-22T00:00:00"/>
    <x v="1"/>
    <x v="1"/>
    <m/>
    <s v=""/>
    <s v=""/>
    <m/>
    <x v="5"/>
    <s v="Hygiène des locaux et des équipements"/>
    <m/>
    <m/>
    <m/>
    <m/>
    <m/>
    <m/>
    <m/>
    <m/>
    <m/>
    <m/>
    <m/>
    <m/>
    <m/>
    <m/>
    <m/>
    <m/>
    <m/>
    <m/>
    <m/>
    <m/>
    <m/>
    <m/>
    <m/>
    <m/>
    <m/>
    <m/>
    <m/>
    <m/>
    <m/>
    <m/>
    <m/>
    <m/>
    <m/>
    <m/>
    <m/>
    <m/>
    <m/>
    <m/>
    <m/>
    <m/>
    <m/>
    <m/>
  </r>
  <r>
    <s v="HLO-MO-01d"/>
    <m/>
    <m/>
    <x v="0"/>
    <s v="HLO-MO-01d1"/>
    <s v="DT SN SOI 02_oreilles décollées1"/>
    <e v="#N/A"/>
    <m/>
    <m/>
    <s v="Entretien du secteur de naissance – Bionettoyage en salle d’accouchement"/>
    <m/>
    <x v="1"/>
    <x v="1"/>
    <m/>
    <x v="0"/>
    <m/>
    <m/>
    <m/>
    <m/>
    <x v="3"/>
    <x v="1"/>
    <m/>
    <m/>
    <m/>
    <m/>
    <m/>
    <m/>
    <m/>
    <m/>
    <m/>
    <m/>
    <d v="2007-09-26T00:00:00"/>
    <x v="12"/>
    <x v="6"/>
    <m/>
    <s v=""/>
    <s v=""/>
    <m/>
    <x v="5"/>
    <s v="Hygiène des locaux et des équipements"/>
    <m/>
    <m/>
    <m/>
    <m/>
    <m/>
    <m/>
    <m/>
    <m/>
    <m/>
    <m/>
    <m/>
    <m/>
    <m/>
    <m/>
    <m/>
    <m/>
    <m/>
    <m/>
    <m/>
    <m/>
    <m/>
    <m/>
    <m/>
    <m/>
    <m/>
    <m/>
    <m/>
    <m/>
    <m/>
    <m/>
    <m/>
    <m/>
    <m/>
    <m/>
    <m/>
    <m/>
    <m/>
    <m/>
    <m/>
    <m/>
    <m/>
    <m/>
  </r>
  <r>
    <s v="HLO-MO-02d"/>
    <m/>
    <m/>
    <x v="0"/>
    <s v="HLO-MO-02d1"/>
    <s v="DT SN SOI 02_plastie abdominale1"/>
    <e v="#N/A"/>
    <m/>
    <m/>
    <s v="Entretien du secteur de naissance – Entretien du bureau + couloir"/>
    <m/>
    <x v="1"/>
    <x v="1"/>
    <m/>
    <x v="0"/>
    <m/>
    <m/>
    <m/>
    <m/>
    <x v="3"/>
    <x v="1"/>
    <m/>
    <m/>
    <m/>
    <m/>
    <m/>
    <m/>
    <m/>
    <m/>
    <m/>
    <m/>
    <d v="2007-09-26T00:00:00"/>
    <x v="12"/>
    <x v="6"/>
    <m/>
    <s v=""/>
    <s v=""/>
    <m/>
    <x v="5"/>
    <s v="Hygiène des locaux et des équipements"/>
    <m/>
    <m/>
    <m/>
    <m/>
    <m/>
    <m/>
    <m/>
    <m/>
    <m/>
    <m/>
    <m/>
    <m/>
    <m/>
    <m/>
    <m/>
    <m/>
    <m/>
    <m/>
    <m/>
    <m/>
    <m/>
    <m/>
    <m/>
    <m/>
    <m/>
    <m/>
    <m/>
    <m/>
    <m/>
    <m/>
    <m/>
    <m/>
    <m/>
    <m/>
    <m/>
    <m/>
    <m/>
    <m/>
    <m/>
    <m/>
    <m/>
    <m/>
  </r>
  <r>
    <s v="HLO-MO-03d"/>
    <m/>
    <m/>
    <x v="0"/>
    <s v="HLO-MO-03d1"/>
    <s v="DT SN SOI 02_plastie mammaire1"/>
    <e v="#N/A"/>
    <m/>
    <m/>
    <s v="Entretien du BOP de la salle de naissance"/>
    <m/>
    <x v="1"/>
    <x v="1"/>
    <m/>
    <x v="0"/>
    <m/>
    <m/>
    <m/>
    <m/>
    <x v="3"/>
    <x v="1"/>
    <m/>
    <m/>
    <m/>
    <m/>
    <m/>
    <m/>
    <m/>
    <m/>
    <m/>
    <m/>
    <d v="2007-09-26T00:00:00"/>
    <x v="12"/>
    <x v="6"/>
    <m/>
    <s v=""/>
    <s v=""/>
    <m/>
    <x v="5"/>
    <s v="Hygiène des locaux et des équipements"/>
    <m/>
    <m/>
    <m/>
    <m/>
    <m/>
    <m/>
    <m/>
    <m/>
    <m/>
    <m/>
    <m/>
    <m/>
    <m/>
    <m/>
    <m/>
    <m/>
    <m/>
    <m/>
    <m/>
    <m/>
    <m/>
    <m/>
    <m/>
    <m/>
    <m/>
    <m/>
    <m/>
    <m/>
    <m/>
    <m/>
    <m/>
    <m/>
    <m/>
    <m/>
    <m/>
    <m/>
    <m/>
    <m/>
    <m/>
    <m/>
    <m/>
    <m/>
  </r>
  <r>
    <s v="HLO-MO-04d"/>
    <m/>
    <m/>
    <x v="0"/>
    <s v="HLO-MO-04d1"/>
    <s v="DT SN SOI 02_reconstruction mammaire1"/>
    <e v="#N/A"/>
    <m/>
    <m/>
    <s v="Entretien du secteur de naissance – Bionettoyage Réa bébé au quotidien"/>
    <m/>
    <x v="1"/>
    <x v="1"/>
    <m/>
    <x v="0"/>
    <m/>
    <m/>
    <m/>
    <m/>
    <x v="3"/>
    <x v="1"/>
    <m/>
    <m/>
    <m/>
    <m/>
    <m/>
    <m/>
    <m/>
    <m/>
    <m/>
    <m/>
    <d v="2007-09-26T00:00:00"/>
    <x v="12"/>
    <x v="6"/>
    <m/>
    <s v=""/>
    <s v=""/>
    <m/>
    <x v="5"/>
    <s v="Hygiène des locaux et des équipements"/>
    <m/>
    <m/>
    <m/>
    <m/>
    <m/>
    <m/>
    <m/>
    <m/>
    <m/>
    <m/>
    <m/>
    <m/>
    <m/>
    <m/>
    <m/>
    <m/>
    <m/>
    <m/>
    <m/>
    <m/>
    <m/>
    <m/>
    <m/>
    <m/>
    <m/>
    <m/>
    <m/>
    <m/>
    <m/>
    <m/>
    <m/>
    <m/>
    <m/>
    <m/>
    <m/>
    <m/>
    <m/>
    <m/>
    <m/>
    <m/>
    <m/>
    <m/>
  </r>
  <r>
    <s v="HLO-MO-05d"/>
    <m/>
    <m/>
    <x v="0"/>
    <s v="HLO-MO-05d1"/>
    <s v="DT SN SOI 02_rhinoplastie1"/>
    <e v="#N/A"/>
    <m/>
    <m/>
    <s v="Entretien des sanitaires et désinfection"/>
    <m/>
    <x v="1"/>
    <x v="1"/>
    <m/>
    <x v="0"/>
    <m/>
    <m/>
    <m/>
    <m/>
    <x v="3"/>
    <x v="1"/>
    <m/>
    <m/>
    <m/>
    <m/>
    <m/>
    <m/>
    <m/>
    <m/>
    <m/>
    <m/>
    <d v="2007-09-26T00:00:00"/>
    <x v="12"/>
    <x v="6"/>
    <m/>
    <s v=""/>
    <s v=""/>
    <m/>
    <x v="5"/>
    <s v="Hygiène des locaux et des équipements"/>
    <m/>
    <m/>
    <m/>
    <m/>
    <m/>
    <m/>
    <m/>
    <m/>
    <m/>
    <m/>
    <m/>
    <m/>
    <m/>
    <m/>
    <m/>
    <m/>
    <m/>
    <m/>
    <m/>
    <m/>
    <m/>
    <m/>
    <m/>
    <m/>
    <m/>
    <m/>
    <m/>
    <m/>
    <m/>
    <m/>
    <m/>
    <m/>
    <m/>
    <m/>
    <m/>
    <m/>
    <m/>
    <m/>
    <m/>
    <m/>
    <m/>
    <m/>
  </r>
  <r>
    <s v="HLO-MO-06d"/>
    <m/>
    <m/>
    <x v="0"/>
    <m/>
    <m/>
    <m/>
    <m/>
    <m/>
    <s v="Entretien des sols du secteur de naissance"/>
    <m/>
    <x v="1"/>
    <x v="1"/>
    <m/>
    <x v="0"/>
    <m/>
    <m/>
    <m/>
    <m/>
    <x v="3"/>
    <x v="1"/>
    <m/>
    <m/>
    <m/>
    <m/>
    <m/>
    <m/>
    <m/>
    <m/>
    <m/>
    <m/>
    <d v="2007-09-26T00:00:00"/>
    <x v="12"/>
    <x v="6"/>
    <m/>
    <m/>
    <m/>
    <m/>
    <x v="5"/>
    <s v="Hygiène des locaux et des équipements"/>
    <m/>
    <m/>
    <m/>
    <m/>
    <m/>
    <m/>
    <m/>
    <m/>
    <m/>
    <m/>
    <m/>
    <m/>
    <m/>
    <m/>
    <m/>
    <m/>
    <m/>
    <m/>
    <m/>
    <m/>
    <m/>
    <m/>
    <m/>
    <m/>
    <m/>
    <m/>
    <m/>
    <m/>
    <m/>
    <m/>
    <m/>
    <m/>
    <m/>
    <m/>
    <m/>
    <m/>
    <m/>
    <m/>
    <m/>
    <m/>
    <m/>
    <m/>
  </r>
  <r>
    <s v="HLO-MO-07d"/>
    <m/>
    <s v="P SN SOI 03"/>
    <x v="0"/>
    <s v="HLO-MO-07d1"/>
    <s v="P SN SOI 034"/>
    <e v="#N/A"/>
    <m/>
    <m/>
    <s v="Entretien du secteur de naissance – Bionettoyage de la salle d’admission et de la salle d’attente"/>
    <m/>
    <x v="1"/>
    <x v="4"/>
    <m/>
    <x v="0"/>
    <m/>
    <m/>
    <m/>
    <m/>
    <x v="3"/>
    <x v="1"/>
    <m/>
    <m/>
    <m/>
    <m/>
    <m/>
    <m/>
    <m/>
    <s v="ok"/>
    <m/>
    <m/>
    <d v="2007-09-26T00:00:00"/>
    <x v="12"/>
    <x v="6"/>
    <m/>
    <s v=""/>
    <s v=""/>
    <m/>
    <x v="5"/>
    <s v="Hygiène des locaux et des équipements"/>
    <m/>
    <m/>
    <m/>
    <m/>
    <m/>
    <m/>
    <m/>
    <m/>
    <m/>
    <m/>
    <m/>
    <m/>
    <m/>
    <m/>
    <m/>
    <m/>
    <m/>
    <m/>
    <m/>
    <m/>
    <m/>
    <m/>
    <m/>
    <m/>
    <m/>
    <m/>
    <m/>
    <m/>
    <m/>
    <m/>
    <m/>
    <m/>
    <m/>
    <m/>
    <m/>
    <m/>
    <m/>
    <m/>
    <m/>
    <m/>
    <m/>
    <m/>
  </r>
  <r>
    <s v="HLO-MO-08d"/>
    <m/>
    <s v="P SN THO 03"/>
    <x v="0"/>
    <s v="HLO-MO-08d1"/>
    <s v="DT SN THO 011"/>
    <e v="#N/A"/>
    <m/>
    <m/>
    <s v="Entretien des salles d’utilité"/>
    <m/>
    <x v="1"/>
    <x v="1"/>
    <m/>
    <x v="0"/>
    <m/>
    <m/>
    <m/>
    <m/>
    <x v="3"/>
    <x v="1"/>
    <m/>
    <m/>
    <m/>
    <m/>
    <m/>
    <m/>
    <m/>
    <m/>
    <m/>
    <m/>
    <d v="2007-09-26T00:00:00"/>
    <x v="12"/>
    <x v="6"/>
    <m/>
    <s v=""/>
    <s v=""/>
    <m/>
    <x v="5"/>
    <s v="Hygiène des locaux et des équipements"/>
    <m/>
    <m/>
    <m/>
    <m/>
    <m/>
    <m/>
    <m/>
    <m/>
    <m/>
    <m/>
    <m/>
    <m/>
    <m/>
    <m/>
    <m/>
    <m/>
    <m/>
    <m/>
    <m/>
    <m/>
    <m/>
    <m/>
    <m/>
    <m/>
    <m/>
    <m/>
    <m/>
    <m/>
    <m/>
    <m/>
    <m/>
    <m/>
    <m/>
    <m/>
    <m/>
    <m/>
    <m/>
    <m/>
    <m/>
    <m/>
    <m/>
    <m/>
  </r>
  <r>
    <s v="HLO-MO-09d"/>
    <m/>
    <m/>
    <x v="0"/>
    <s v="HLO-MO-09d1"/>
    <s v="DT SN THO 021"/>
    <e v="#N/A"/>
    <m/>
    <m/>
    <s v="Entretien du secteur de naissance – Bionettoyage de l’Office"/>
    <m/>
    <x v="16"/>
    <x v="6"/>
    <m/>
    <x v="0"/>
    <m/>
    <m/>
    <m/>
    <m/>
    <x v="3"/>
    <x v="1"/>
    <m/>
    <m/>
    <m/>
    <m/>
    <m/>
    <m/>
    <m/>
    <s v="ok"/>
    <m/>
    <m/>
    <d v="2007-09-26T00:00:00"/>
    <x v="12"/>
    <x v="6"/>
    <m/>
    <s v=""/>
    <s v=""/>
    <m/>
    <x v="5"/>
    <s v="Hygiène des locaux et des équipements"/>
    <m/>
    <m/>
    <m/>
    <m/>
    <m/>
    <m/>
    <m/>
    <m/>
    <m/>
    <m/>
    <m/>
    <m/>
    <m/>
    <m/>
    <m/>
    <m/>
    <m/>
    <m/>
    <m/>
    <m/>
    <m/>
    <m/>
    <m/>
    <m/>
    <m/>
    <m/>
    <m/>
    <m/>
    <m/>
    <m/>
    <m/>
    <m/>
    <m/>
    <m/>
    <m/>
    <m/>
    <m/>
    <m/>
    <m/>
    <m/>
    <m/>
    <m/>
  </r>
  <r>
    <s v="HLO-MO-10d"/>
    <m/>
    <m/>
    <x v="0"/>
    <s v="HLO-MO-10d1"/>
    <s v="DT SN URG 011"/>
    <e v="#N/A"/>
    <m/>
    <m/>
    <s v="Entretien du secteur de naissance – Bionettoyage du bureau gynécologie fonctionnelle"/>
    <m/>
    <x v="1"/>
    <x v="1"/>
    <m/>
    <x v="0"/>
    <m/>
    <m/>
    <m/>
    <m/>
    <x v="3"/>
    <x v="1"/>
    <m/>
    <m/>
    <m/>
    <m/>
    <m/>
    <m/>
    <m/>
    <m/>
    <m/>
    <m/>
    <d v="2007-09-26T00:00:00"/>
    <x v="12"/>
    <x v="6"/>
    <m/>
    <s v=""/>
    <s v=""/>
    <m/>
    <x v="5"/>
    <s v="Hygiène des locaux et des équipements"/>
    <m/>
    <m/>
    <m/>
    <m/>
    <m/>
    <m/>
    <m/>
    <m/>
    <m/>
    <m/>
    <m/>
    <m/>
    <m/>
    <m/>
    <m/>
    <m/>
    <m/>
    <m/>
    <m/>
    <m/>
    <m/>
    <m/>
    <m/>
    <m/>
    <m/>
    <m/>
    <m/>
    <m/>
    <m/>
    <m/>
    <m/>
    <m/>
    <m/>
    <m/>
    <m/>
    <m/>
    <m/>
    <m/>
    <m/>
    <m/>
    <m/>
    <m/>
  </r>
  <r>
    <s v="HLO-MO-01e"/>
    <m/>
    <m/>
    <x v="0"/>
    <s v="HLO-MO-01e1"/>
    <s v="DT SN URG 021"/>
    <e v="#N/A"/>
    <m/>
    <m/>
    <s v="Bionettoyage de la policlinique"/>
    <m/>
    <x v="1"/>
    <x v="1"/>
    <m/>
    <x v="0"/>
    <m/>
    <m/>
    <m/>
    <m/>
    <x v="3"/>
    <x v="1"/>
    <m/>
    <m/>
    <m/>
    <m/>
    <m/>
    <m/>
    <m/>
    <m/>
    <m/>
    <m/>
    <d v="2012-08-10T00:00:00"/>
    <x v="3"/>
    <x v="10"/>
    <m/>
    <s v=""/>
    <s v=""/>
    <m/>
    <x v="5"/>
    <s v="Hygiène des locaux et des équipements"/>
    <m/>
    <m/>
    <m/>
    <m/>
    <m/>
    <m/>
    <m/>
    <m/>
    <m/>
    <m/>
    <m/>
    <m/>
    <m/>
    <m/>
    <m/>
    <m/>
    <m/>
    <m/>
    <m/>
    <m/>
    <m/>
    <m/>
    <m/>
    <m/>
    <m/>
    <m/>
    <m/>
    <m/>
    <m/>
    <m/>
    <m/>
    <m/>
    <m/>
    <m/>
    <m/>
    <m/>
    <m/>
    <m/>
    <m/>
    <m/>
    <m/>
    <m/>
  </r>
  <r>
    <s v="HLO-MO-01f"/>
    <m/>
    <m/>
    <x v="0"/>
    <s v="HLO-MO-01f1"/>
    <s v="DT SN URG 031"/>
    <e v="#N/A"/>
    <m/>
    <m/>
    <s v="Bionettoyage de la Pouponnière – Salle d’allaitement et Box 2 et 3"/>
    <m/>
    <x v="1"/>
    <x v="1"/>
    <m/>
    <x v="0"/>
    <m/>
    <m/>
    <m/>
    <m/>
    <x v="3"/>
    <x v="1"/>
    <m/>
    <m/>
    <m/>
    <m/>
    <m/>
    <m/>
    <m/>
    <m/>
    <m/>
    <m/>
    <d v="2007-09-26T00:00:00"/>
    <x v="12"/>
    <x v="6"/>
    <m/>
    <s v=""/>
    <s v=""/>
    <m/>
    <x v="5"/>
    <s v="Hygiène des locaux et des équipements"/>
    <m/>
    <m/>
    <m/>
    <m/>
    <m/>
    <m/>
    <m/>
    <m/>
    <m/>
    <m/>
    <m/>
    <m/>
    <m/>
    <m/>
    <m/>
    <m/>
    <m/>
    <m/>
    <m/>
    <m/>
    <m/>
    <m/>
    <m/>
    <m/>
    <m/>
    <m/>
    <m/>
    <m/>
    <m/>
    <m/>
    <m/>
    <m/>
    <m/>
    <m/>
    <m/>
    <m/>
    <m/>
    <m/>
    <m/>
    <m/>
    <m/>
    <m/>
  </r>
  <r>
    <s v="HLO-MO-02f"/>
    <m/>
    <m/>
    <x v="0"/>
    <s v="HLO-MO-02f1"/>
    <s v="DT SN URG 041"/>
    <e v="#N/A"/>
    <m/>
    <m/>
    <s v="Bio-nettoyage de la Pouponnière - Biberonnerie"/>
    <m/>
    <x v="1"/>
    <x v="1"/>
    <m/>
    <x v="0"/>
    <m/>
    <m/>
    <m/>
    <m/>
    <x v="3"/>
    <x v="1"/>
    <m/>
    <m/>
    <m/>
    <m/>
    <m/>
    <m/>
    <m/>
    <m/>
    <m/>
    <m/>
    <d v="2007-09-26T00:00:00"/>
    <x v="12"/>
    <x v="6"/>
    <m/>
    <s v=""/>
    <s v=""/>
    <m/>
    <x v="5"/>
    <s v="Hygiène des locaux et des équipements"/>
    <m/>
    <m/>
    <m/>
    <m/>
    <m/>
    <m/>
    <m/>
    <m/>
    <m/>
    <m/>
    <m/>
    <m/>
    <m/>
    <m/>
    <m/>
    <m/>
    <m/>
    <m/>
    <m/>
    <m/>
    <m/>
    <m/>
    <m/>
    <m/>
    <m/>
    <m/>
    <m/>
    <m/>
    <m/>
    <m/>
    <m/>
    <m/>
    <m/>
    <m/>
    <m/>
    <m/>
    <m/>
    <m/>
    <m/>
    <m/>
    <m/>
    <m/>
  </r>
  <r>
    <s v="HLO-MO-03f"/>
    <m/>
    <m/>
    <x v="0"/>
    <s v="HLO-MO-03f1"/>
    <s v="DT SN URG 042"/>
    <e v="#N/A"/>
    <m/>
    <m/>
    <s v="Bio-nettoyage de la Pouponnière – Secteur 2"/>
    <m/>
    <x v="1"/>
    <x v="1"/>
    <m/>
    <x v="0"/>
    <m/>
    <m/>
    <m/>
    <m/>
    <x v="3"/>
    <x v="1"/>
    <m/>
    <m/>
    <m/>
    <m/>
    <m/>
    <m/>
    <m/>
    <m/>
    <m/>
    <m/>
    <d v="2007-09-26T00:00:00"/>
    <x v="12"/>
    <x v="6"/>
    <m/>
    <s v=""/>
    <s v=""/>
    <m/>
    <x v="5"/>
    <s v="Hygiène des locaux et des équipements"/>
    <m/>
    <m/>
    <m/>
    <m/>
    <m/>
    <m/>
    <m/>
    <m/>
    <m/>
    <m/>
    <m/>
    <m/>
    <m/>
    <m/>
    <m/>
    <m/>
    <m/>
    <m/>
    <m/>
    <m/>
    <m/>
    <m/>
    <m/>
    <m/>
    <m/>
    <m/>
    <m/>
    <m/>
    <m/>
    <m/>
    <m/>
    <m/>
    <m/>
    <m/>
    <m/>
    <m/>
    <m/>
    <m/>
    <m/>
    <m/>
    <m/>
    <m/>
  </r>
  <r>
    <s v="HLO-MO-04f"/>
    <m/>
    <m/>
    <x v="0"/>
    <s v="HLO-MO-04f1"/>
    <s v="DT SN URG 051"/>
    <e v="#N/A"/>
    <m/>
    <m/>
    <s v="Bio-nettoyage de la Pouponnière – Bureau et sas d’entrée"/>
    <m/>
    <x v="1"/>
    <x v="1"/>
    <m/>
    <x v="0"/>
    <m/>
    <m/>
    <m/>
    <m/>
    <x v="3"/>
    <x v="1"/>
    <m/>
    <m/>
    <m/>
    <m/>
    <m/>
    <m/>
    <m/>
    <m/>
    <m/>
    <m/>
    <d v="2007-09-26T00:00:00"/>
    <x v="12"/>
    <x v="6"/>
    <m/>
    <s v=""/>
    <s v=""/>
    <m/>
    <x v="5"/>
    <s v="Hygiène des locaux et des équipements"/>
    <m/>
    <m/>
    <m/>
    <m/>
    <m/>
    <m/>
    <m/>
    <m/>
    <m/>
    <m/>
    <m/>
    <m/>
    <m/>
    <m/>
    <m/>
    <m/>
    <m/>
    <m/>
    <m/>
    <m/>
    <m/>
    <m/>
    <m/>
    <m/>
    <m/>
    <m/>
    <m/>
    <m/>
    <m/>
    <m/>
    <m/>
    <m/>
    <m/>
    <m/>
    <m/>
    <m/>
    <m/>
    <m/>
    <m/>
    <m/>
    <m/>
    <m/>
  </r>
  <r>
    <s v="HLO-MO-01g"/>
    <m/>
    <m/>
    <x v="0"/>
    <s v="HLO-MO-01g1"/>
    <s v="DT SN URG 061"/>
    <e v="#N/A"/>
    <m/>
    <m/>
    <s v="Bionettoyage d’endoscopie et de la salle de reveil"/>
    <m/>
    <x v="1"/>
    <x v="1"/>
    <m/>
    <x v="0"/>
    <m/>
    <m/>
    <m/>
    <m/>
    <x v="3"/>
    <x v="1"/>
    <m/>
    <m/>
    <m/>
    <m/>
    <m/>
    <m/>
    <m/>
    <m/>
    <m/>
    <m/>
    <d v="2012-08-10T00:00:00"/>
    <x v="3"/>
    <x v="10"/>
    <m/>
    <s v=""/>
    <s v=""/>
    <m/>
    <x v="5"/>
    <s v="Hygiène des locaux et des équipements"/>
    <m/>
    <m/>
    <m/>
    <m/>
    <m/>
    <m/>
    <m/>
    <m/>
    <m/>
    <m/>
    <m/>
    <m/>
    <m/>
    <m/>
    <m/>
    <m/>
    <m/>
    <m/>
    <m/>
    <m/>
    <m/>
    <m/>
    <m/>
    <m/>
    <m/>
    <m/>
    <m/>
    <m/>
    <m/>
    <m/>
    <m/>
    <m/>
    <m/>
    <m/>
    <m/>
    <m/>
    <m/>
    <m/>
    <m/>
    <m/>
    <m/>
    <m/>
  </r>
  <r>
    <s v="HLO-IM-02g"/>
    <m/>
    <m/>
    <x v="0"/>
    <s v="HLO-IM-02g1"/>
    <s v="DT SN URG 071"/>
    <e v="#N/A"/>
    <m/>
    <m/>
    <s v="Tâches journalières ASH_endo"/>
    <d v="2013-07-08T00:00:00"/>
    <x v="14"/>
    <x v="13"/>
    <s v="SB"/>
    <x v="0"/>
    <m/>
    <m/>
    <m/>
    <m/>
    <x v="3"/>
    <x v="1"/>
    <m/>
    <s v="SB"/>
    <d v="2013-07-08T00:00:00"/>
    <s v="SB"/>
    <m/>
    <m/>
    <d v="2013-08-05T00:00:00"/>
    <m/>
    <s v="SB"/>
    <m/>
    <d v="2013-08-05T00:00:00"/>
    <x v="3"/>
    <x v="9"/>
    <m/>
    <s v=""/>
    <s v=""/>
    <m/>
    <x v="5"/>
    <s v="Hygiène des locaux et des équipements"/>
    <m/>
    <m/>
    <m/>
    <m/>
    <m/>
    <m/>
    <m/>
    <m/>
    <m/>
    <m/>
    <m/>
    <m/>
    <m/>
    <m/>
    <m/>
    <m/>
    <m/>
    <m/>
    <m/>
    <m/>
    <m/>
    <m/>
    <m/>
    <m/>
    <m/>
    <m/>
    <m/>
    <m/>
    <m/>
    <m/>
    <m/>
    <m/>
    <m/>
    <m/>
    <m/>
    <m/>
    <m/>
    <m/>
    <m/>
    <m/>
    <m/>
    <m/>
  </r>
  <r>
    <s v="HLO-IM-02g"/>
    <m/>
    <m/>
    <x v="1"/>
    <s v="HLO-IM-02g2"/>
    <s v="DT SN URG 071"/>
    <e v="#N/A"/>
    <m/>
    <m/>
    <s v="Tâches journalières ASH_endo"/>
    <m/>
    <x v="0"/>
    <x v="0"/>
    <m/>
    <x v="0"/>
    <m/>
    <m/>
    <m/>
    <m/>
    <x v="1"/>
    <x v="9"/>
    <m/>
    <m/>
    <m/>
    <m/>
    <m/>
    <m/>
    <m/>
    <m/>
    <m/>
    <m/>
    <m/>
    <x v="9"/>
    <x v="14"/>
    <m/>
    <m/>
    <m/>
    <m/>
    <x v="5"/>
    <s v="Hygiène des locaux et des équipements"/>
    <m/>
    <m/>
    <m/>
    <m/>
    <m/>
    <m/>
    <m/>
    <m/>
    <m/>
    <m/>
    <m/>
    <m/>
    <m/>
    <m/>
    <m/>
    <m/>
    <m/>
    <m/>
    <m/>
    <m/>
    <m/>
    <m/>
    <m/>
    <m/>
    <m/>
    <m/>
    <m/>
    <m/>
    <m/>
    <m/>
    <m/>
    <m/>
    <m/>
    <m/>
    <m/>
    <m/>
    <m/>
    <m/>
    <m/>
    <m/>
    <m/>
    <m/>
  </r>
  <r>
    <s v="HLO-IM-03g"/>
    <m/>
    <m/>
    <x v="0"/>
    <s v="HLO-IM-03g1"/>
    <s v="DT SN URG 072"/>
    <e v="#N/A"/>
    <m/>
    <m/>
    <s v="Tâches mensuelles ASH_endo"/>
    <d v="2013-07-08T00:00:00"/>
    <x v="14"/>
    <x v="13"/>
    <s v="SB"/>
    <x v="0"/>
    <m/>
    <m/>
    <m/>
    <m/>
    <x v="3"/>
    <x v="1"/>
    <m/>
    <s v="SB"/>
    <d v="2013-07-08T00:00:00"/>
    <s v="SB"/>
    <m/>
    <m/>
    <d v="2013-08-05T00:00:00"/>
    <m/>
    <s v="SB"/>
    <m/>
    <d v="2013-08-05T00:00:00"/>
    <x v="3"/>
    <x v="9"/>
    <m/>
    <s v=""/>
    <s v=""/>
    <m/>
    <x v="5"/>
    <s v="Hygiène des locaux et des équipements"/>
    <m/>
    <m/>
    <m/>
    <m/>
    <m/>
    <m/>
    <m/>
    <m/>
    <m/>
    <m/>
    <m/>
    <m/>
    <m/>
    <m/>
    <m/>
    <m/>
    <m/>
    <m/>
    <m/>
    <m/>
    <m/>
    <m/>
    <m/>
    <m/>
    <m/>
    <m/>
    <m/>
    <m/>
    <m/>
    <m/>
    <m/>
    <m/>
    <m/>
    <m/>
    <m/>
    <m/>
    <m/>
    <m/>
    <m/>
    <m/>
    <m/>
    <m/>
  </r>
  <r>
    <s v="HLO-IM-02h"/>
    <m/>
    <m/>
    <x v="0"/>
    <s v="HLO-IM-02h1"/>
    <s v="DT SN URG 081"/>
    <e v="#N/A"/>
    <m/>
    <m/>
    <s v="Fiche de traçabilité nettoyage de l’armoire à matériel paramédical -Mensuel"/>
    <m/>
    <x v="5"/>
    <x v="6"/>
    <m/>
    <x v="0"/>
    <m/>
    <m/>
    <m/>
    <m/>
    <x v="3"/>
    <x v="1"/>
    <m/>
    <m/>
    <m/>
    <m/>
    <m/>
    <m/>
    <m/>
    <m/>
    <m/>
    <m/>
    <d v="2008-07-31T00:00:00"/>
    <x v="2"/>
    <x v="3"/>
    <m/>
    <s v=""/>
    <s v=""/>
    <m/>
    <x v="5"/>
    <s v="Hygiène des locaux et des équipements"/>
    <m/>
    <m/>
    <m/>
    <m/>
    <m/>
    <m/>
    <m/>
    <m/>
    <m/>
    <m/>
    <m/>
    <m/>
    <m/>
    <m/>
    <m/>
    <m/>
    <m/>
    <m/>
    <m/>
    <m/>
    <m/>
    <m/>
    <m/>
    <m/>
    <m/>
    <m/>
    <m/>
    <m/>
    <m/>
    <m/>
    <m/>
    <m/>
    <m/>
    <m/>
    <m/>
    <m/>
    <m/>
    <m/>
    <m/>
    <m/>
    <m/>
    <m/>
  </r>
  <r>
    <s v="HLO-IM-03h"/>
    <m/>
    <m/>
    <x v="0"/>
    <s v="HLO-IM-03h1"/>
    <s v="DT SN URG 091"/>
    <e v="#N/A"/>
    <m/>
    <m/>
    <s v="Fiche de traçabilité nettoyage des armoires à jouets et de l’armoire à linge Zone enfants - mensuel"/>
    <m/>
    <x v="1"/>
    <x v="1"/>
    <m/>
    <x v="0"/>
    <m/>
    <m/>
    <m/>
    <m/>
    <x v="3"/>
    <x v="1"/>
    <m/>
    <m/>
    <m/>
    <m/>
    <m/>
    <m/>
    <m/>
    <m/>
    <m/>
    <m/>
    <d v="2008-07-31T00:00:00"/>
    <x v="2"/>
    <x v="3"/>
    <m/>
    <s v=""/>
    <s v=""/>
    <m/>
    <x v="5"/>
    <s v="Hygiène des locaux et des équipements"/>
    <m/>
    <m/>
    <m/>
    <m/>
    <m/>
    <m/>
    <m/>
    <m/>
    <m/>
    <m/>
    <m/>
    <m/>
    <m/>
    <m/>
    <m/>
    <m/>
    <m/>
    <m/>
    <m/>
    <m/>
    <m/>
    <m/>
    <m/>
    <m/>
    <m/>
    <m/>
    <m/>
    <m/>
    <m/>
    <m/>
    <m/>
    <m/>
    <m/>
    <m/>
    <m/>
    <m/>
    <m/>
    <m/>
    <m/>
    <m/>
    <m/>
    <m/>
  </r>
  <r>
    <s v="HLO-IM-04h"/>
    <m/>
    <s v="P SN URG 05"/>
    <x v="0"/>
    <s v="HLO-IM-04h1"/>
    <s v="P SN URG 051"/>
    <e v="#N/A"/>
    <m/>
    <s v="Oui"/>
    <s v="Fiche de traçabilité nettoyage de l’armoire ophtalmologique -Mensuel"/>
    <m/>
    <x v="10"/>
    <x v="4"/>
    <m/>
    <x v="0"/>
    <m/>
    <m/>
    <m/>
    <m/>
    <x v="3"/>
    <x v="1"/>
    <m/>
    <m/>
    <m/>
    <m/>
    <m/>
    <m/>
    <m/>
    <m/>
    <m/>
    <m/>
    <d v="2008-07-31T00:00:00"/>
    <x v="2"/>
    <x v="3"/>
    <m/>
    <s v=""/>
    <s v=""/>
    <m/>
    <x v="5"/>
    <s v="Hygiène des locaux et des équipements"/>
    <m/>
    <m/>
    <m/>
    <m/>
    <m/>
    <m/>
    <m/>
    <m/>
    <m/>
    <m/>
    <m/>
    <m/>
    <m/>
    <m/>
    <m/>
    <m/>
    <m/>
    <m/>
    <m/>
    <m/>
    <m/>
    <m/>
    <m/>
    <m/>
    <m/>
    <m/>
    <m/>
    <m/>
    <m/>
    <m/>
    <m/>
    <m/>
    <m/>
    <m/>
    <m/>
    <m/>
    <m/>
    <m/>
    <m/>
    <m/>
    <m/>
    <m/>
  </r>
  <r>
    <s v="HLO-IM-05h"/>
    <m/>
    <m/>
    <x v="0"/>
    <s v="HLO-IM-05h1"/>
    <s v="DT SN URO 011"/>
    <e v="#N/A"/>
    <m/>
    <m/>
    <s v="Fiche de traçabilité nettoyage de l’armoire à clés des patients -Mensuel"/>
    <m/>
    <x v="1"/>
    <x v="1"/>
    <m/>
    <x v="0"/>
    <m/>
    <m/>
    <m/>
    <m/>
    <x v="3"/>
    <x v="1"/>
    <m/>
    <m/>
    <m/>
    <m/>
    <m/>
    <m/>
    <m/>
    <m/>
    <m/>
    <m/>
    <d v="2008-07-31T00:00:00"/>
    <x v="2"/>
    <x v="3"/>
    <m/>
    <s v=""/>
    <s v=""/>
    <m/>
    <x v="5"/>
    <s v="Hygiène des locaux et des équipements"/>
    <m/>
    <m/>
    <m/>
    <m/>
    <m/>
    <m/>
    <m/>
    <m/>
    <m/>
    <m/>
    <m/>
    <m/>
    <m/>
    <m/>
    <m/>
    <m/>
    <m/>
    <m/>
    <m/>
    <m/>
    <m/>
    <m/>
    <m/>
    <m/>
    <m/>
    <m/>
    <m/>
    <m/>
    <m/>
    <m/>
    <m/>
    <m/>
    <m/>
    <m/>
    <m/>
    <m/>
    <m/>
    <m/>
    <m/>
    <m/>
    <m/>
    <m/>
  </r>
  <r>
    <s v="LIN-PR-01"/>
    <m/>
    <m/>
    <x v="0"/>
    <s v="LIN-PR-011"/>
    <s v="DT SN URO 021"/>
    <e v="#N/A"/>
    <m/>
    <m/>
    <s v="Mise à disposition des vêtements de travail par le prestataire de service pour le salarié"/>
    <m/>
    <x v="0"/>
    <x v="0"/>
    <m/>
    <x v="0"/>
    <m/>
    <m/>
    <m/>
    <m/>
    <x v="0"/>
    <x v="0"/>
    <m/>
    <m/>
    <m/>
    <m/>
    <m/>
    <m/>
    <m/>
    <m/>
    <m/>
    <m/>
    <m/>
    <x v="9"/>
    <x v="14"/>
    <m/>
    <m/>
    <m/>
    <m/>
    <x v="5"/>
    <s v="Hygiène des locaux et des équipements"/>
    <m/>
    <m/>
    <m/>
    <m/>
    <m/>
    <m/>
    <m/>
    <m/>
    <m/>
    <m/>
    <m/>
    <m/>
    <m/>
    <m/>
    <m/>
    <m/>
    <m/>
    <m/>
    <m/>
    <m/>
    <m/>
    <m/>
    <m/>
    <m/>
    <m/>
    <m/>
    <m/>
    <m/>
    <m/>
    <m/>
    <m/>
    <m/>
    <m/>
    <m/>
    <m/>
    <m/>
    <m/>
    <m/>
    <m/>
    <m/>
    <m/>
    <m/>
  </r>
  <r>
    <s v="LIN-PR-01"/>
    <m/>
    <m/>
    <x v="1"/>
    <s v="LIN-PR-012"/>
    <s v="DT SN URO 021"/>
    <e v="#N/A"/>
    <m/>
    <m/>
    <s v="Mise à disposition des vêtements de travail par le prestataire de service pour le salarié"/>
    <m/>
    <x v="1"/>
    <x v="1"/>
    <m/>
    <x v="0"/>
    <m/>
    <m/>
    <m/>
    <m/>
    <x v="4"/>
    <x v="1"/>
    <m/>
    <m/>
    <m/>
    <m/>
    <m/>
    <m/>
    <m/>
    <m/>
    <m/>
    <m/>
    <d v="2012-08-10T00:00:00"/>
    <x v="3"/>
    <x v="10"/>
    <d v="2012-12-31T00:00:00"/>
    <s v="décembre"/>
    <n v="2012"/>
    <m/>
    <x v="5"/>
    <s v="Hygiène des locaux et des équipements"/>
    <m/>
    <m/>
    <m/>
    <m/>
    <m/>
    <m/>
    <m/>
    <m/>
    <m/>
    <m/>
    <m/>
    <m/>
    <m/>
    <m/>
    <m/>
    <m/>
    <m/>
    <m/>
    <m/>
    <m/>
    <m/>
    <m/>
    <m/>
    <m/>
    <m/>
    <m/>
    <m/>
    <m/>
    <m/>
    <m/>
    <m/>
    <m/>
    <m/>
    <m/>
    <m/>
    <m/>
    <m/>
    <m/>
    <m/>
    <m/>
    <m/>
    <m/>
  </r>
  <r>
    <s v="LIN-PR-02"/>
    <m/>
    <m/>
    <x v="0"/>
    <s v="Lithotritie extra corporelle - service ambulatoire"/>
    <n v="41274"/>
    <s v="décembre"/>
    <n v="2012"/>
    <m/>
    <s v="Circuit du linge utilisé pour les soins dans les unités de Médecine, Chirurgie, Ambulatoire, USC, Maternité (Sauf Pouponnière)"/>
    <m/>
    <x v="0"/>
    <x v="0"/>
    <m/>
    <x v="0"/>
    <m/>
    <m/>
    <m/>
    <m/>
    <x v="0"/>
    <x v="0"/>
    <m/>
    <m/>
    <m/>
    <m/>
    <m/>
    <m/>
    <m/>
    <m/>
    <m/>
    <m/>
    <m/>
    <x v="9"/>
    <x v="14"/>
    <m/>
    <m/>
    <m/>
    <m/>
    <x v="5"/>
    <s v="Hygiène des locaux et des équipements"/>
    <m/>
    <m/>
    <m/>
    <m/>
    <m/>
    <m/>
    <m/>
    <m/>
    <m/>
    <m/>
    <m/>
    <m/>
    <m/>
    <m/>
    <m/>
    <m/>
    <m/>
    <m/>
    <m/>
    <m/>
    <m/>
    <m/>
    <m/>
    <m/>
    <m/>
    <m/>
    <m/>
    <m/>
    <m/>
    <m/>
    <m/>
    <m/>
    <m/>
    <m/>
    <m/>
    <m/>
    <m/>
    <m/>
    <m/>
    <m/>
    <m/>
    <m/>
  </r>
  <r>
    <s v="LIN-PR-02"/>
    <m/>
    <m/>
    <x v="1"/>
    <s v="Lithotritie extra corporelle - service ambulatoire"/>
    <n v="41274"/>
    <s v="décembre"/>
    <n v="2012"/>
    <m/>
    <s v="Circuit du linge utilisé pour les soins dans les unités de Médecine, Chirurgie, Ambulatoire, USC, Maternité (Sauf Pouponnière)"/>
    <m/>
    <x v="1"/>
    <x v="1"/>
    <m/>
    <x v="0"/>
    <m/>
    <m/>
    <m/>
    <m/>
    <x v="4"/>
    <x v="1"/>
    <m/>
    <m/>
    <m/>
    <m/>
    <m/>
    <m/>
    <m/>
    <m/>
    <m/>
    <m/>
    <d v="2012-08-10T00:00:00"/>
    <x v="3"/>
    <x v="10"/>
    <m/>
    <m/>
    <m/>
    <m/>
    <x v="5"/>
    <s v="Hygiène des locaux et des équipements"/>
    <m/>
    <m/>
    <m/>
    <m/>
    <m/>
    <m/>
    <m/>
    <m/>
    <m/>
    <m/>
    <m/>
    <m/>
    <m/>
    <m/>
    <m/>
    <m/>
    <m/>
    <m/>
    <m/>
    <m/>
    <m/>
    <m/>
    <m/>
    <m/>
    <m/>
    <m/>
    <m/>
    <m/>
    <m/>
    <m/>
    <m/>
    <m/>
    <m/>
    <m/>
    <m/>
    <m/>
    <m/>
    <m/>
    <m/>
    <m/>
    <m/>
    <m/>
  </r>
  <r>
    <s v="LIN-MO-01"/>
    <m/>
    <m/>
    <x v="0"/>
    <s v="LIN-MO-011"/>
    <s v="DT SN URO 031"/>
    <e v="#N/A"/>
    <m/>
    <m/>
    <s v="Demande au prestataire linge de retrait de vêtements de travail personnalisé"/>
    <m/>
    <x v="1"/>
    <x v="1"/>
    <m/>
    <x v="0"/>
    <m/>
    <m/>
    <m/>
    <m/>
    <x v="3"/>
    <x v="1"/>
    <m/>
    <m/>
    <m/>
    <m/>
    <m/>
    <m/>
    <m/>
    <m/>
    <m/>
    <m/>
    <d v="2001-09-25T00:00:00"/>
    <x v="12"/>
    <x v="4"/>
    <m/>
    <s v=""/>
    <s v=""/>
    <m/>
    <x v="5"/>
    <s v="Hygiène des locaux et des équipements"/>
    <m/>
    <m/>
    <m/>
    <m/>
    <m/>
    <m/>
    <m/>
    <m/>
    <m/>
    <m/>
    <m/>
    <m/>
    <m/>
    <m/>
    <m/>
    <m/>
    <m/>
    <m/>
    <m/>
    <m/>
    <m/>
    <m/>
    <m/>
    <m/>
    <m/>
    <m/>
    <m/>
    <m/>
    <m/>
    <m/>
    <m/>
    <m/>
    <m/>
    <m/>
    <m/>
    <m/>
    <m/>
    <m/>
    <m/>
    <m/>
    <m/>
    <m/>
  </r>
  <r>
    <s v="LIN-MO-02"/>
    <m/>
    <m/>
    <x v="0"/>
    <s v="LIN-MO-021"/>
    <s v="DT SN URO 04_biopsies prostatiques1"/>
    <e v="#N/A"/>
    <m/>
    <m/>
    <s v="Tri du linge dans les unités de soins"/>
    <m/>
    <x v="0"/>
    <x v="0"/>
    <m/>
    <x v="0"/>
    <m/>
    <m/>
    <m/>
    <m/>
    <x v="0"/>
    <x v="0"/>
    <m/>
    <m/>
    <m/>
    <m/>
    <m/>
    <m/>
    <m/>
    <m/>
    <m/>
    <m/>
    <m/>
    <x v="9"/>
    <x v="14"/>
    <m/>
    <m/>
    <m/>
    <m/>
    <x v="5"/>
    <s v="Hygiène des locaux et des équipements"/>
    <m/>
    <m/>
    <m/>
    <m/>
    <m/>
    <m/>
    <m/>
    <m/>
    <m/>
    <m/>
    <m/>
    <m/>
    <m/>
    <m/>
    <m/>
    <m/>
    <m/>
    <m/>
    <m/>
    <m/>
    <m/>
    <m/>
    <m/>
    <m/>
    <m/>
    <m/>
    <m/>
    <m/>
    <m/>
    <m/>
    <m/>
    <m/>
    <m/>
    <m/>
    <m/>
    <m/>
    <m/>
    <m/>
    <m/>
    <m/>
    <m/>
    <m/>
  </r>
  <r>
    <s v="LIN-MO-02"/>
    <m/>
    <m/>
    <x v="1"/>
    <s v="LIN-MO-022"/>
    <s v="DT SN URO 04_biopsies prostatiques1"/>
    <e v="#N/A"/>
    <m/>
    <m/>
    <s v="Tri du linge dans les unités de soins"/>
    <m/>
    <x v="0"/>
    <x v="0"/>
    <m/>
    <x v="0"/>
    <m/>
    <m/>
    <m/>
    <m/>
    <x v="1"/>
    <x v="0"/>
    <m/>
    <m/>
    <m/>
    <m/>
    <m/>
    <m/>
    <m/>
    <m/>
    <m/>
    <m/>
    <m/>
    <x v="9"/>
    <x v="14"/>
    <m/>
    <m/>
    <m/>
    <m/>
    <x v="5"/>
    <s v="Hygiène des locaux et des équipements"/>
    <m/>
    <m/>
    <m/>
    <m/>
    <m/>
    <m/>
    <m/>
    <m/>
    <m/>
    <m/>
    <m/>
    <m/>
    <m/>
    <m/>
    <m/>
    <m/>
    <m/>
    <m/>
    <m/>
    <m/>
    <m/>
    <m/>
    <m/>
    <m/>
    <m/>
    <m/>
    <m/>
    <m/>
    <m/>
    <m/>
    <m/>
    <m/>
    <m/>
    <m/>
    <m/>
    <m/>
    <m/>
    <m/>
    <m/>
    <m/>
    <m/>
    <m/>
  </r>
  <r>
    <s v="LIN-MO-02"/>
    <m/>
    <m/>
    <x v="2"/>
    <s v="LIN-MO-023"/>
    <s v="DT SN URO 04_biopsies prostatiques1"/>
    <e v="#N/A"/>
    <m/>
    <m/>
    <s v="Tri du linge dans les unités de soins"/>
    <m/>
    <x v="1"/>
    <x v="1"/>
    <m/>
    <x v="0"/>
    <m/>
    <m/>
    <m/>
    <m/>
    <x v="4"/>
    <x v="1"/>
    <m/>
    <m/>
    <m/>
    <m/>
    <m/>
    <m/>
    <m/>
    <m/>
    <m/>
    <m/>
    <d v="2012-08-10T00:00:00"/>
    <x v="3"/>
    <x v="10"/>
    <m/>
    <s v=""/>
    <s v=""/>
    <m/>
    <x v="5"/>
    <s v="Hygiène des locaux et des équipements"/>
    <m/>
    <m/>
    <m/>
    <m/>
    <m/>
    <m/>
    <m/>
    <m/>
    <m/>
    <m/>
    <m/>
    <m/>
    <m/>
    <m/>
    <m/>
    <m/>
    <m/>
    <m/>
    <m/>
    <m/>
    <m/>
    <m/>
    <m/>
    <m/>
    <m/>
    <m/>
    <m/>
    <m/>
    <m/>
    <m/>
    <m/>
    <m/>
    <m/>
    <m/>
    <m/>
    <m/>
    <m/>
    <m/>
    <m/>
    <m/>
    <m/>
    <m/>
  </r>
  <r>
    <s v="LIN-MO-03"/>
    <m/>
    <m/>
    <x v="0"/>
    <s v="LIN-MO-031"/>
    <s v="DT SN URO 04_coelioscopie1"/>
    <e v="#N/A"/>
    <m/>
    <m/>
    <s v="Traitement du linge par la clinique"/>
    <m/>
    <x v="1"/>
    <x v="1"/>
    <m/>
    <x v="0"/>
    <m/>
    <m/>
    <m/>
    <m/>
    <x v="3"/>
    <x v="1"/>
    <m/>
    <m/>
    <m/>
    <m/>
    <m/>
    <m/>
    <m/>
    <m/>
    <m/>
    <m/>
    <d v="2002-01-31T00:00:00"/>
    <x v="8"/>
    <x v="0"/>
    <m/>
    <s v=""/>
    <s v=""/>
    <m/>
    <x v="5"/>
    <s v="Hygiène des locaux et des équipements"/>
    <m/>
    <m/>
    <m/>
    <m/>
    <m/>
    <m/>
    <m/>
    <m/>
    <m/>
    <m/>
    <m/>
    <m/>
    <m/>
    <m/>
    <m/>
    <m/>
    <m/>
    <m/>
    <m/>
    <m/>
    <m/>
    <m/>
    <m/>
    <m/>
    <m/>
    <m/>
    <m/>
    <m/>
    <m/>
    <m/>
    <m/>
    <m/>
    <m/>
    <m/>
    <m/>
    <m/>
    <m/>
    <m/>
    <m/>
    <m/>
    <m/>
    <m/>
  </r>
  <r>
    <s v="LIN-MO-04"/>
    <m/>
    <m/>
    <x v="0"/>
    <s v="LIN-MO-041"/>
    <s v="DT SN URO 04_cryptorchidie1"/>
    <e v="#N/A"/>
    <m/>
    <m/>
    <s v="Nettoyage de l’armoire à linge"/>
    <m/>
    <x v="1"/>
    <x v="1"/>
    <m/>
    <x v="0"/>
    <m/>
    <m/>
    <m/>
    <m/>
    <x v="3"/>
    <x v="1"/>
    <m/>
    <m/>
    <m/>
    <m/>
    <m/>
    <m/>
    <m/>
    <m/>
    <m/>
    <m/>
    <d v="2002-01-31T00:00:00"/>
    <x v="8"/>
    <x v="0"/>
    <m/>
    <s v=""/>
    <s v=""/>
    <m/>
    <x v="5"/>
    <s v="Hygiène des locaux et des équipements"/>
    <m/>
    <m/>
    <m/>
    <m/>
    <m/>
    <m/>
    <m/>
    <m/>
    <m/>
    <m/>
    <m/>
    <m/>
    <m/>
    <m/>
    <m/>
    <m/>
    <m/>
    <m/>
    <m/>
    <m/>
    <m/>
    <m/>
    <m/>
    <m/>
    <m/>
    <m/>
    <m/>
    <m/>
    <m/>
    <m/>
    <m/>
    <m/>
    <m/>
    <m/>
    <m/>
    <m/>
    <m/>
    <m/>
    <m/>
    <m/>
    <m/>
    <m/>
  </r>
  <r>
    <s v="LIN-MO-05"/>
    <m/>
    <m/>
    <x v="0"/>
    <s v="LIN-MO-051"/>
    <s v="DT SN URO 04_cystectomie totale1"/>
    <e v="#N/A"/>
    <m/>
    <m/>
    <s v="Rangement du linge dans les armoires des unités de soins"/>
    <m/>
    <x v="1"/>
    <x v="1"/>
    <m/>
    <x v="0"/>
    <m/>
    <m/>
    <m/>
    <m/>
    <x v="3"/>
    <x v="1"/>
    <m/>
    <m/>
    <m/>
    <m/>
    <m/>
    <m/>
    <m/>
    <m/>
    <m/>
    <m/>
    <d v="2002-01-31T00:00:00"/>
    <x v="8"/>
    <x v="0"/>
    <m/>
    <s v=""/>
    <s v=""/>
    <m/>
    <x v="5"/>
    <s v="Hygiène des locaux et des équipements"/>
    <m/>
    <m/>
    <m/>
    <m/>
    <m/>
    <m/>
    <m/>
    <m/>
    <m/>
    <m/>
    <m/>
    <m/>
    <m/>
    <m/>
    <m/>
    <m/>
    <m/>
    <m/>
    <m/>
    <m/>
    <m/>
    <m/>
    <m/>
    <m/>
    <m/>
    <m/>
    <m/>
    <m/>
    <m/>
    <m/>
    <m/>
    <m/>
    <m/>
    <m/>
    <m/>
    <m/>
    <m/>
    <m/>
    <m/>
    <m/>
    <m/>
    <m/>
  </r>
  <r>
    <s v="LIN-MO-06"/>
    <m/>
    <m/>
    <x v="0"/>
    <s v="LIN-MO-061"/>
    <s v="DT SN URO 04_cystoscopie1"/>
    <e v="#N/A"/>
    <m/>
    <m/>
    <s v="Réfection d’un lit occupé"/>
    <m/>
    <x v="1"/>
    <x v="1"/>
    <m/>
    <x v="0"/>
    <m/>
    <m/>
    <m/>
    <m/>
    <x v="3"/>
    <x v="1"/>
    <m/>
    <m/>
    <m/>
    <m/>
    <m/>
    <m/>
    <m/>
    <m/>
    <m/>
    <m/>
    <d v="2002-07-01T00:00:00"/>
    <x v="2"/>
    <x v="0"/>
    <m/>
    <s v=""/>
    <s v=""/>
    <m/>
    <x v="5"/>
    <s v="Hygiène des locaux et des équipements"/>
    <m/>
    <m/>
    <m/>
    <m/>
    <m/>
    <m/>
    <m/>
    <m/>
    <m/>
    <m/>
    <m/>
    <m/>
    <m/>
    <m/>
    <m/>
    <m/>
    <m/>
    <m/>
    <m/>
    <m/>
    <m/>
    <m/>
    <m/>
    <m/>
    <m/>
    <m/>
    <m/>
    <m/>
    <m/>
    <m/>
    <m/>
    <m/>
    <m/>
    <m/>
    <m/>
    <m/>
    <m/>
    <m/>
    <m/>
    <m/>
    <m/>
    <m/>
  </r>
  <r>
    <s v="LIN-MO-07"/>
    <m/>
    <m/>
    <x v="0"/>
    <s v="LIN-MO-071"/>
    <s v="DT SN URO 04_hydrocele1"/>
    <e v="#N/A"/>
    <m/>
    <m/>
    <s v="Désinfection et réfection d’un lit après départ du patient"/>
    <m/>
    <x v="1"/>
    <x v="1"/>
    <m/>
    <x v="0"/>
    <m/>
    <m/>
    <m/>
    <m/>
    <x v="3"/>
    <x v="1"/>
    <m/>
    <m/>
    <m/>
    <m/>
    <m/>
    <m/>
    <m/>
    <m/>
    <m/>
    <m/>
    <d v="2001-12-03T00:00:00"/>
    <x v="13"/>
    <x v="4"/>
    <m/>
    <s v=""/>
    <s v=""/>
    <m/>
    <x v="5"/>
    <s v="Hygiène des locaux et des équipements"/>
    <m/>
    <m/>
    <m/>
    <m/>
    <m/>
    <m/>
    <m/>
    <m/>
    <m/>
    <m/>
    <m/>
    <m/>
    <m/>
    <m/>
    <m/>
    <m/>
    <m/>
    <m/>
    <m/>
    <m/>
    <m/>
    <m/>
    <m/>
    <m/>
    <m/>
    <m/>
    <m/>
    <m/>
    <m/>
    <m/>
    <m/>
    <m/>
    <m/>
    <m/>
    <m/>
    <m/>
    <m/>
    <m/>
    <m/>
    <m/>
    <m/>
    <m/>
  </r>
  <r>
    <s v="LIN-MO-08"/>
    <m/>
    <m/>
    <x v="0"/>
    <s v="LIN-MO-081"/>
    <s v="DT SN URO 04_kyste epididyme1"/>
    <e v="#N/A"/>
    <m/>
    <m/>
    <s v="Traitement et transport du linge propre ADASSA"/>
    <m/>
    <x v="1"/>
    <x v="1"/>
    <m/>
    <x v="0"/>
    <m/>
    <m/>
    <m/>
    <m/>
    <x v="3"/>
    <x v="1"/>
    <m/>
    <m/>
    <m/>
    <m/>
    <m/>
    <m/>
    <m/>
    <m/>
    <m/>
    <m/>
    <d v="2002-03-23T00:00:00"/>
    <x v="1"/>
    <x v="0"/>
    <m/>
    <s v=""/>
    <s v=""/>
    <m/>
    <x v="16"/>
    <s v="Linge"/>
    <m/>
    <m/>
    <m/>
    <m/>
    <m/>
    <m/>
    <m/>
    <m/>
    <m/>
    <m/>
    <m/>
    <m/>
    <m/>
    <m/>
    <m/>
    <m/>
    <m/>
    <m/>
    <m/>
    <m/>
    <m/>
    <m/>
    <m/>
    <m/>
    <m/>
    <m/>
    <m/>
    <m/>
    <m/>
    <m/>
    <m/>
    <m/>
    <m/>
    <m/>
    <m/>
    <m/>
    <m/>
    <m/>
    <m/>
    <m/>
    <m/>
    <m/>
  </r>
  <r>
    <s v="LIN-MO-09"/>
    <m/>
    <m/>
    <x v="0"/>
    <s v="LIN-MO-091"/>
    <s v="DT SN URO 04_lithotritie extracorporelle1"/>
    <e v="#N/A"/>
    <m/>
    <m/>
    <s v="Gestion journalière du linge ADASSA"/>
    <m/>
    <x v="1"/>
    <x v="1"/>
    <m/>
    <x v="0"/>
    <m/>
    <m/>
    <m/>
    <m/>
    <x v="3"/>
    <x v="1"/>
    <m/>
    <m/>
    <m/>
    <m/>
    <m/>
    <m/>
    <m/>
    <m/>
    <m/>
    <m/>
    <d v="2002-02-22T00:00:00"/>
    <x v="11"/>
    <x v="0"/>
    <m/>
    <s v=""/>
    <s v=""/>
    <m/>
    <x v="16"/>
    <s v="Linge"/>
    <m/>
    <m/>
    <m/>
    <m/>
    <m/>
    <m/>
    <m/>
    <m/>
    <m/>
    <m/>
    <m/>
    <m/>
    <m/>
    <m/>
    <m/>
    <m/>
    <m/>
    <m/>
    <m/>
    <m/>
    <m/>
    <m/>
    <m/>
    <m/>
    <m/>
    <m/>
    <m/>
    <m/>
    <m/>
    <m/>
    <m/>
    <m/>
    <m/>
    <m/>
    <m/>
    <m/>
    <m/>
    <m/>
    <m/>
    <m/>
    <m/>
    <m/>
  </r>
  <r>
    <s v="LIN-MO-10"/>
    <m/>
    <m/>
    <x v="0"/>
    <s v="LIN-MO-101"/>
    <s v="DT SN URO 04_nephrectomie elargie1"/>
    <e v="#N/A"/>
    <m/>
    <m/>
    <s v="Tri du linge sale ADASSA et mise en marche du lavage"/>
    <m/>
    <x v="1"/>
    <x v="1"/>
    <m/>
    <x v="0"/>
    <m/>
    <m/>
    <m/>
    <m/>
    <x v="3"/>
    <x v="1"/>
    <m/>
    <m/>
    <m/>
    <m/>
    <m/>
    <m/>
    <m/>
    <m/>
    <m/>
    <m/>
    <d v="2002-03-22T00:00:00"/>
    <x v="1"/>
    <x v="0"/>
    <m/>
    <s v=""/>
    <s v=""/>
    <m/>
    <x v="16"/>
    <s v="Linge"/>
    <m/>
    <m/>
    <m/>
    <m/>
    <m/>
    <m/>
    <m/>
    <m/>
    <m/>
    <m/>
    <m/>
    <m/>
    <m/>
    <m/>
    <m/>
    <m/>
    <m/>
    <m/>
    <m/>
    <m/>
    <m/>
    <m/>
    <m/>
    <m/>
    <m/>
    <m/>
    <m/>
    <m/>
    <m/>
    <m/>
    <m/>
    <m/>
    <m/>
    <m/>
    <m/>
    <m/>
    <m/>
    <m/>
    <m/>
    <m/>
    <m/>
    <m/>
  </r>
  <r>
    <s v="LIN-MO-11"/>
    <m/>
    <m/>
    <x v="0"/>
    <s v="LIN-MO-111"/>
    <s v="DT SN URO 04_nephrectomie partielle1"/>
    <e v="#N/A"/>
    <m/>
    <m/>
    <s v="Entretien du local lingerie ADASSA"/>
    <m/>
    <x v="0"/>
    <x v="0"/>
    <m/>
    <x v="0"/>
    <m/>
    <m/>
    <m/>
    <m/>
    <x v="0"/>
    <x v="11"/>
    <m/>
    <m/>
    <m/>
    <m/>
    <m/>
    <m/>
    <m/>
    <m/>
    <m/>
    <m/>
    <m/>
    <x v="9"/>
    <x v="14"/>
    <m/>
    <m/>
    <m/>
    <m/>
    <x v="16"/>
    <s v="Linge"/>
    <m/>
    <m/>
    <m/>
    <m/>
    <m/>
    <m/>
    <m/>
    <m/>
    <m/>
    <m/>
    <m/>
    <m/>
    <m/>
    <m/>
    <m/>
    <m/>
    <m/>
    <m/>
    <m/>
    <m/>
    <m/>
    <m/>
    <m/>
    <m/>
    <m/>
    <m/>
    <m/>
    <m/>
    <m/>
    <m/>
    <m/>
    <m/>
    <m/>
    <m/>
    <m/>
    <m/>
    <m/>
    <m/>
    <m/>
    <m/>
    <m/>
    <m/>
  </r>
  <r>
    <s v="LIN-MO-11"/>
    <m/>
    <m/>
    <x v="1"/>
    <s v="LIN-MO-112"/>
    <s v="DT SN URO 04_nephrectomie partielle1"/>
    <e v="#N/A"/>
    <m/>
    <m/>
    <s v="Entretien du local lingerie ADASSA"/>
    <m/>
    <x v="1"/>
    <x v="1"/>
    <m/>
    <x v="0"/>
    <m/>
    <m/>
    <m/>
    <m/>
    <x v="4"/>
    <x v="1"/>
    <m/>
    <m/>
    <m/>
    <m/>
    <m/>
    <m/>
    <m/>
    <m/>
    <m/>
    <m/>
    <d v="2011-01-31T00:00:00"/>
    <x v="8"/>
    <x v="1"/>
    <m/>
    <s v=""/>
    <s v=""/>
    <m/>
    <x v="16"/>
    <s v="Linge"/>
    <m/>
    <m/>
    <m/>
    <m/>
    <m/>
    <m/>
    <m/>
    <m/>
    <m/>
    <m/>
    <m/>
    <m/>
    <m/>
    <m/>
    <m/>
    <m/>
    <m/>
    <m/>
    <m/>
    <m/>
    <m/>
    <m/>
    <m/>
    <m/>
    <m/>
    <m/>
    <m/>
    <m/>
    <m/>
    <m/>
    <m/>
    <m/>
    <m/>
    <m/>
    <m/>
    <m/>
    <m/>
    <m/>
    <m/>
    <m/>
    <m/>
    <m/>
  </r>
  <r>
    <s v="LIN-MO-12"/>
    <m/>
    <m/>
    <x v="0"/>
    <s v="LIN-MO-121"/>
    <s v="DT SN URO 04_posthectomie1"/>
    <e v="#N/A"/>
    <m/>
    <m/>
    <s v="Entretien du local d’entreposage du chariot de récupération du linge sale dans les unités de soins"/>
    <m/>
    <x v="1"/>
    <x v="1"/>
    <m/>
    <x v="0"/>
    <m/>
    <m/>
    <m/>
    <m/>
    <x v="3"/>
    <x v="1"/>
    <m/>
    <m/>
    <m/>
    <m/>
    <m/>
    <m/>
    <m/>
    <m/>
    <m/>
    <m/>
    <d v="2002-03-22T00:00:00"/>
    <x v="1"/>
    <x v="0"/>
    <m/>
    <s v=""/>
    <s v=""/>
    <m/>
    <x v="16"/>
    <s v="Linge"/>
    <m/>
    <m/>
    <m/>
    <m/>
    <m/>
    <m/>
    <m/>
    <m/>
    <m/>
    <m/>
    <m/>
    <m/>
    <m/>
    <m/>
    <m/>
    <m/>
    <m/>
    <m/>
    <m/>
    <m/>
    <m/>
    <m/>
    <m/>
    <m/>
    <m/>
    <m/>
    <m/>
    <m/>
    <m/>
    <m/>
    <m/>
    <m/>
    <m/>
    <m/>
    <m/>
    <m/>
    <m/>
    <m/>
    <m/>
    <m/>
    <m/>
    <m/>
  </r>
  <r>
    <s v="LIN-MO-13"/>
    <m/>
    <m/>
    <x v="0"/>
    <s v="LIN-MO-131"/>
    <s v="DT SN URO 04_prostatecomie totale1"/>
    <e v="#N/A"/>
    <m/>
    <m/>
    <s v="Entretien du chariot linge sale des différents secteurs"/>
    <d v="2011-04-04T00:00:00"/>
    <x v="14"/>
    <x v="13"/>
    <s v="MJ"/>
    <x v="0"/>
    <m/>
    <m/>
    <m/>
    <m/>
    <x v="3"/>
    <x v="3"/>
    <m/>
    <m/>
    <m/>
    <m/>
    <m/>
    <s v="ACM: OK_x000a_PF: en cours"/>
    <m/>
    <m/>
    <m/>
    <m/>
    <m/>
    <x v="14"/>
    <x v="11"/>
    <m/>
    <s v=""/>
    <s v=""/>
    <m/>
    <x v="16"/>
    <s v="Linge"/>
    <m/>
    <m/>
    <m/>
    <m/>
    <m/>
    <m/>
    <m/>
    <m/>
    <m/>
    <m/>
    <m/>
    <m/>
    <m/>
    <m/>
    <m/>
    <m/>
    <m/>
    <m/>
    <m/>
    <m/>
    <m/>
    <m/>
    <m/>
    <m/>
    <m/>
    <m/>
    <m/>
    <m/>
    <m/>
    <m/>
    <m/>
    <m/>
    <m/>
    <m/>
    <m/>
    <m/>
    <m/>
    <m/>
    <m/>
    <m/>
    <m/>
    <m/>
  </r>
  <r>
    <s v="LIN-MO-14"/>
    <m/>
    <m/>
    <x v="0"/>
    <s v="LIN-MO-141"/>
    <s v="DT SN URO 04_pyéloplastie1"/>
    <e v="#N/A"/>
    <m/>
    <m/>
    <s v="Du controle à la distribution du linge propre plat"/>
    <d v="2011-02-21T00:00:00"/>
    <x v="14"/>
    <x v="13"/>
    <s v="MJ"/>
    <x v="0"/>
    <m/>
    <m/>
    <m/>
    <m/>
    <x v="3"/>
    <x v="4"/>
    <m/>
    <s v="MJ"/>
    <m/>
    <m/>
    <m/>
    <m/>
    <m/>
    <m/>
    <m/>
    <m/>
    <m/>
    <x v="14"/>
    <x v="11"/>
    <m/>
    <s v=""/>
    <s v=""/>
    <m/>
    <x v="16"/>
    <s v="Linge"/>
    <m/>
    <m/>
    <m/>
    <m/>
    <m/>
    <m/>
    <m/>
    <m/>
    <m/>
    <m/>
    <m/>
    <m/>
    <m/>
    <m/>
    <m/>
    <m/>
    <m/>
    <m/>
    <m/>
    <m/>
    <m/>
    <m/>
    <m/>
    <m/>
    <m/>
    <m/>
    <m/>
    <m/>
    <m/>
    <m/>
    <m/>
    <m/>
    <m/>
    <m/>
    <m/>
    <m/>
    <m/>
    <m/>
    <m/>
    <m/>
    <m/>
    <m/>
  </r>
  <r>
    <s v="LIN-IT-01"/>
    <m/>
    <m/>
    <x v="0"/>
    <s v="LIN-IT-011"/>
    <s v="DT SN URO 04_résecection transuretrale prostate1"/>
    <e v="#N/A"/>
    <m/>
    <m/>
    <s v="Retrait des vêtements de travail par le prestataire"/>
    <m/>
    <x v="1"/>
    <x v="1"/>
    <m/>
    <x v="0"/>
    <m/>
    <m/>
    <m/>
    <m/>
    <x v="3"/>
    <x v="1"/>
    <m/>
    <m/>
    <m/>
    <m/>
    <m/>
    <m/>
    <m/>
    <m/>
    <m/>
    <m/>
    <d v="2012-08-10T00:00:00"/>
    <x v="3"/>
    <x v="10"/>
    <m/>
    <s v=""/>
    <s v=""/>
    <m/>
    <x v="16"/>
    <s v="Linge"/>
    <m/>
    <m/>
    <m/>
    <m/>
    <m/>
    <m/>
    <m/>
    <m/>
    <m/>
    <m/>
    <m/>
    <m/>
    <m/>
    <m/>
    <m/>
    <m/>
    <m/>
    <m/>
    <m/>
    <m/>
    <m/>
    <m/>
    <m/>
    <m/>
    <m/>
    <m/>
    <m/>
    <m/>
    <m/>
    <m/>
    <m/>
    <m/>
    <m/>
    <m/>
    <m/>
    <m/>
    <m/>
    <m/>
    <m/>
    <m/>
    <m/>
    <m/>
  </r>
  <r>
    <s v="LIN-IT-02"/>
    <m/>
    <m/>
    <x v="0"/>
    <s v="LIN-IT-021"/>
    <s v="DT SN URO 04_résection transuretrale vessie1"/>
    <e v="#N/A"/>
    <m/>
    <m/>
    <s v="Retrait des vêtements de travail par le ELIS"/>
    <m/>
    <x v="1"/>
    <x v="1"/>
    <m/>
    <x v="0"/>
    <m/>
    <m/>
    <m/>
    <m/>
    <x v="3"/>
    <x v="1"/>
    <m/>
    <m/>
    <m/>
    <m/>
    <m/>
    <m/>
    <m/>
    <m/>
    <m/>
    <m/>
    <d v="2012-08-10T00:00:00"/>
    <x v="3"/>
    <x v="10"/>
    <m/>
    <s v=""/>
    <s v=""/>
    <m/>
    <x v="16"/>
    <s v="Linge"/>
    <m/>
    <m/>
    <m/>
    <m/>
    <m/>
    <m/>
    <m/>
    <m/>
    <m/>
    <m/>
    <m/>
    <m/>
    <m/>
    <m/>
    <m/>
    <m/>
    <m/>
    <m/>
    <m/>
    <m/>
    <m/>
    <m/>
    <m/>
    <m/>
    <m/>
    <m/>
    <m/>
    <m/>
    <m/>
    <m/>
    <m/>
    <m/>
    <m/>
    <m/>
    <m/>
    <m/>
    <m/>
    <m/>
    <m/>
    <m/>
    <m/>
    <m/>
  </r>
  <r>
    <s v="LIN-IM-02"/>
    <m/>
    <m/>
    <x v="0"/>
    <s v="LIN-IM-021"/>
    <s v="DT SN URO 04_urétéroscopie1"/>
    <e v="#N/A"/>
    <m/>
    <m/>
    <s v="Demande de retrait de vêtements de travail ELIS"/>
    <m/>
    <x v="1"/>
    <x v="1"/>
    <m/>
    <x v="0"/>
    <m/>
    <m/>
    <m/>
    <m/>
    <x v="3"/>
    <x v="1"/>
    <m/>
    <m/>
    <m/>
    <m/>
    <m/>
    <m/>
    <m/>
    <m/>
    <m/>
    <m/>
    <d v="2001-09-25T00:00:00"/>
    <x v="12"/>
    <x v="4"/>
    <m/>
    <s v=""/>
    <s v=""/>
    <m/>
    <x v="16"/>
    <s v="Linge"/>
    <m/>
    <m/>
    <m/>
    <m/>
    <m/>
    <m/>
    <m/>
    <m/>
    <m/>
    <m/>
    <m/>
    <m/>
    <m/>
    <m/>
    <m/>
    <m/>
    <m/>
    <m/>
    <m/>
    <m/>
    <m/>
    <m/>
    <m/>
    <m/>
    <m/>
    <m/>
    <m/>
    <m/>
    <m/>
    <m/>
    <m/>
    <m/>
    <m/>
    <m/>
    <m/>
    <m/>
    <m/>
    <m/>
    <m/>
    <m/>
    <m/>
    <m/>
  </r>
  <r>
    <s v="LIN-IM-03"/>
    <m/>
    <m/>
    <x v="0"/>
    <s v="LIN-IM-031"/>
    <s v="P SN VAS 061"/>
    <e v="#N/A"/>
    <m/>
    <m/>
    <s v="Demande de mise à disposition de vêtements de travail"/>
    <m/>
    <x v="1"/>
    <x v="1"/>
    <m/>
    <x v="0"/>
    <m/>
    <m/>
    <m/>
    <m/>
    <x v="3"/>
    <x v="1"/>
    <m/>
    <m/>
    <m/>
    <m/>
    <m/>
    <m/>
    <m/>
    <m/>
    <m/>
    <m/>
    <d v="2001-09-25T00:00:00"/>
    <x v="12"/>
    <x v="4"/>
    <m/>
    <s v=""/>
    <s v=""/>
    <m/>
    <x v="16"/>
    <s v="Linge"/>
    <m/>
    <m/>
    <m/>
    <m/>
    <m/>
    <m/>
    <m/>
    <m/>
    <m/>
    <m/>
    <m/>
    <m/>
    <m/>
    <m/>
    <m/>
    <m/>
    <m/>
    <m/>
    <m/>
    <m/>
    <m/>
    <m/>
    <m/>
    <m/>
    <m/>
    <m/>
    <m/>
    <m/>
    <m/>
    <m/>
    <m/>
    <m/>
    <m/>
    <m/>
    <m/>
    <m/>
    <m/>
    <m/>
    <m/>
    <m/>
    <m/>
    <m/>
  </r>
  <r>
    <s v="LIN-IM-04"/>
    <m/>
    <m/>
    <x v="0"/>
    <s v="LIN-IM-041"/>
    <s v="P SN VAS 051"/>
    <e v="#N/A"/>
    <m/>
    <m/>
    <s v="Traitement du linge – Clinique Adassa"/>
    <m/>
    <x v="0"/>
    <x v="0"/>
    <m/>
    <x v="0"/>
    <m/>
    <m/>
    <m/>
    <m/>
    <x v="0"/>
    <x v="11"/>
    <m/>
    <m/>
    <m/>
    <m/>
    <m/>
    <m/>
    <m/>
    <m/>
    <m/>
    <m/>
    <m/>
    <x v="9"/>
    <x v="14"/>
    <m/>
    <m/>
    <m/>
    <m/>
    <x v="16"/>
    <s v="Linge"/>
    <m/>
    <m/>
    <m/>
    <m/>
    <m/>
    <m/>
    <m/>
    <m/>
    <m/>
    <m/>
    <m/>
    <m/>
    <m/>
    <m/>
    <m/>
    <m/>
    <m/>
    <m/>
    <m/>
    <m/>
    <m/>
    <m/>
    <m/>
    <m/>
    <m/>
    <m/>
    <m/>
    <m/>
    <m/>
    <m/>
    <m/>
    <m/>
    <m/>
    <m/>
    <m/>
    <m/>
    <m/>
    <m/>
    <m/>
    <m/>
    <m/>
    <m/>
  </r>
  <r>
    <s v="LIN-IM-04"/>
    <m/>
    <m/>
    <x v="1"/>
    <s v="LIN-IM-042"/>
    <s v="P SN VAS 051"/>
    <e v="#N/A"/>
    <m/>
    <m/>
    <s v="Traitement du linge – Clinique Adassa"/>
    <m/>
    <x v="1"/>
    <x v="1"/>
    <m/>
    <x v="0"/>
    <m/>
    <m/>
    <m/>
    <m/>
    <x v="4"/>
    <x v="1"/>
    <m/>
    <m/>
    <m/>
    <m/>
    <m/>
    <m/>
    <m/>
    <s v="ok"/>
    <m/>
    <m/>
    <d v="2002-02-07T00:00:00"/>
    <x v="11"/>
    <x v="0"/>
    <m/>
    <s v=""/>
    <s v=""/>
    <m/>
    <x v="16"/>
    <s v="Linge"/>
    <m/>
    <m/>
    <m/>
    <m/>
    <m/>
    <m/>
    <m/>
    <m/>
    <m/>
    <m/>
    <m/>
    <m/>
    <m/>
    <m/>
    <m/>
    <m/>
    <m/>
    <m/>
    <m/>
    <m/>
    <m/>
    <m/>
    <m/>
    <m/>
    <m/>
    <m/>
    <m/>
    <m/>
    <m/>
    <m/>
    <m/>
    <m/>
    <m/>
    <m/>
    <m/>
    <m/>
    <m/>
    <m/>
    <m/>
    <m/>
    <m/>
    <m/>
  </r>
  <r>
    <s v="LIN-IM-05"/>
    <m/>
    <m/>
    <x v="0"/>
    <s v="LIN-IM-051"/>
    <s v="P SN VAS 071"/>
    <e v="#N/A"/>
    <m/>
    <m/>
    <s v="Feuille de traçabilité : nettoyage de l’armoire à linge"/>
    <m/>
    <x v="1"/>
    <x v="1"/>
    <m/>
    <x v="0"/>
    <m/>
    <m/>
    <m/>
    <m/>
    <x v="3"/>
    <x v="1"/>
    <m/>
    <m/>
    <m/>
    <m/>
    <m/>
    <m/>
    <m/>
    <m/>
    <m/>
    <m/>
    <d v="2002-02-07T00:00:00"/>
    <x v="11"/>
    <x v="0"/>
    <m/>
    <s v=""/>
    <s v=""/>
    <m/>
    <x v="16"/>
    <s v="Linge"/>
    <m/>
    <m/>
    <m/>
    <m/>
    <m/>
    <m/>
    <m/>
    <m/>
    <m/>
    <m/>
    <m/>
    <m/>
    <m/>
    <m/>
    <m/>
    <m/>
    <m/>
    <m/>
    <m/>
    <m/>
    <m/>
    <m/>
    <m/>
    <m/>
    <m/>
    <m/>
    <m/>
    <m/>
    <m/>
    <m/>
    <m/>
    <m/>
    <m/>
    <m/>
    <m/>
    <m/>
    <m/>
    <m/>
    <m/>
    <m/>
    <m/>
    <m/>
  </r>
  <r>
    <s v="LIN-IM-06"/>
    <m/>
    <m/>
    <x v="0"/>
    <s v="LIN-IM-061"/>
    <s v="DT SSR DP 011"/>
    <e v="#N/A"/>
    <m/>
    <m/>
    <s v="Gestion journalière du linge Adassa par service"/>
    <m/>
    <x v="0"/>
    <x v="0"/>
    <m/>
    <x v="0"/>
    <m/>
    <m/>
    <m/>
    <m/>
    <x v="0"/>
    <x v="0"/>
    <m/>
    <m/>
    <m/>
    <m/>
    <m/>
    <m/>
    <m/>
    <m/>
    <m/>
    <m/>
    <m/>
    <x v="9"/>
    <x v="14"/>
    <m/>
    <m/>
    <m/>
    <m/>
    <x v="16"/>
    <s v="Linge"/>
    <m/>
    <m/>
    <m/>
    <m/>
    <m/>
    <m/>
    <m/>
    <m/>
    <m/>
    <m/>
    <m/>
    <m/>
    <m/>
    <m/>
    <m/>
    <m/>
    <m/>
    <m/>
    <m/>
    <m/>
    <m/>
    <m/>
    <m/>
    <m/>
    <m/>
    <m/>
    <m/>
    <m/>
    <m/>
    <m/>
    <m/>
    <m/>
    <m/>
    <m/>
    <m/>
    <m/>
    <m/>
    <m/>
    <m/>
    <m/>
    <m/>
    <m/>
  </r>
  <r>
    <s v="LIN-IM-06"/>
    <m/>
    <m/>
    <x v="1"/>
    <s v="LIN-IM-062"/>
    <s v="DT SSR DP 011"/>
    <e v="#N/A"/>
    <m/>
    <m/>
    <s v="Gestion journalière du linge Adassa par service"/>
    <m/>
    <x v="1"/>
    <x v="1"/>
    <m/>
    <x v="0"/>
    <m/>
    <m/>
    <m/>
    <m/>
    <x v="4"/>
    <x v="1"/>
    <m/>
    <m/>
    <m/>
    <m/>
    <m/>
    <m/>
    <m/>
    <m/>
    <m/>
    <m/>
    <d v="2011-10-06T00:00:00"/>
    <x v="0"/>
    <x v="1"/>
    <m/>
    <s v=""/>
    <s v=""/>
    <m/>
    <x v="16"/>
    <s v="Linge"/>
    <m/>
    <m/>
    <m/>
    <m/>
    <m/>
    <m/>
    <m/>
    <m/>
    <m/>
    <m/>
    <m/>
    <m/>
    <m/>
    <m/>
    <m/>
    <m/>
    <m/>
    <m/>
    <m/>
    <m/>
    <m/>
    <m/>
    <m/>
    <m/>
    <m/>
    <m/>
    <m/>
    <m/>
    <m/>
    <m/>
    <m/>
    <m/>
    <m/>
    <m/>
    <m/>
    <m/>
    <m/>
    <m/>
    <m/>
    <m/>
    <m/>
    <m/>
  </r>
  <r>
    <s v="LIN-IM-07"/>
    <m/>
    <m/>
    <x v="0"/>
    <s v="LIN-IM-071"/>
    <s v="DT SSR DP 012"/>
    <e v="#N/A"/>
    <m/>
    <m/>
    <s v="Tri du linge ADASSA / ELIS"/>
    <m/>
    <x v="0"/>
    <x v="0"/>
    <m/>
    <x v="0"/>
    <m/>
    <m/>
    <m/>
    <m/>
    <x v="0"/>
    <x v="0"/>
    <m/>
    <m/>
    <m/>
    <m/>
    <m/>
    <m/>
    <m/>
    <m/>
    <m/>
    <m/>
    <m/>
    <x v="9"/>
    <x v="14"/>
    <m/>
    <m/>
    <m/>
    <m/>
    <x v="16"/>
    <s v="Linge"/>
    <m/>
    <m/>
    <m/>
    <m/>
    <m/>
    <m/>
    <m/>
    <m/>
    <m/>
    <m/>
    <m/>
    <m/>
    <m/>
    <m/>
    <m/>
    <m/>
    <m/>
    <m/>
    <m/>
    <m/>
    <m/>
    <m/>
    <m/>
    <m/>
    <m/>
    <m/>
    <m/>
    <m/>
    <m/>
    <m/>
    <m/>
    <m/>
    <m/>
    <m/>
    <m/>
    <m/>
    <m/>
    <m/>
    <m/>
    <m/>
    <m/>
    <m/>
  </r>
  <r>
    <s v="LIN-IM-07"/>
    <m/>
    <m/>
    <x v="1"/>
    <s v="LIN-IM-072"/>
    <s v="DT SSR DP 012"/>
    <e v="#N/A"/>
    <m/>
    <m/>
    <s v="Tri du linge ADASSA / ELIS"/>
    <m/>
    <x v="0"/>
    <x v="0"/>
    <m/>
    <x v="0"/>
    <m/>
    <m/>
    <m/>
    <m/>
    <x v="1"/>
    <x v="0"/>
    <m/>
    <m/>
    <m/>
    <m/>
    <m/>
    <m/>
    <m/>
    <m/>
    <m/>
    <m/>
    <m/>
    <x v="9"/>
    <x v="14"/>
    <m/>
    <m/>
    <m/>
    <m/>
    <x v="16"/>
    <s v="Linge"/>
    <m/>
    <m/>
    <m/>
    <m/>
    <m/>
    <m/>
    <m/>
    <m/>
    <m/>
    <m/>
    <m/>
    <m/>
    <m/>
    <m/>
    <m/>
    <m/>
    <m/>
    <m/>
    <m/>
    <m/>
    <m/>
    <m/>
    <m/>
    <m/>
    <m/>
    <m/>
    <m/>
    <m/>
    <m/>
    <m/>
    <m/>
    <m/>
    <m/>
    <m/>
    <m/>
    <m/>
    <m/>
    <m/>
    <m/>
    <m/>
    <m/>
    <m/>
  </r>
  <r>
    <s v="LIN-IM-07"/>
    <m/>
    <m/>
    <x v="2"/>
    <s v="LIN-IM-073"/>
    <s v="DT SSR DP 012"/>
    <e v="#N/A"/>
    <m/>
    <m/>
    <s v="Tri du linge ADASSA / ELIS"/>
    <m/>
    <x v="1"/>
    <x v="1"/>
    <m/>
    <x v="0"/>
    <m/>
    <m/>
    <m/>
    <m/>
    <x v="4"/>
    <x v="1"/>
    <m/>
    <m/>
    <m/>
    <m/>
    <m/>
    <m/>
    <m/>
    <m/>
    <m/>
    <m/>
    <d v="2011-10-06T00:00:00"/>
    <x v="0"/>
    <x v="1"/>
    <m/>
    <s v=""/>
    <s v=""/>
    <m/>
    <x v="16"/>
    <s v="Linge"/>
    <m/>
    <m/>
    <m/>
    <m/>
    <m/>
    <m/>
    <m/>
    <m/>
    <m/>
    <m/>
    <m/>
    <m/>
    <m/>
    <m/>
    <m/>
    <m/>
    <m/>
    <m/>
    <m/>
    <m/>
    <m/>
    <m/>
    <m/>
    <m/>
    <m/>
    <m/>
    <m/>
    <m/>
    <m/>
    <m/>
    <m/>
    <m/>
    <m/>
    <m/>
    <m/>
    <m/>
    <m/>
    <m/>
    <m/>
    <m/>
    <m/>
    <m/>
  </r>
  <r>
    <s v="LIN-IM-08"/>
    <m/>
    <m/>
    <x v="0"/>
    <s v="LIN-IM-081"/>
    <s v="DT SSR DP 013"/>
    <e v="#N/A"/>
    <m/>
    <m/>
    <s v="Fiche de traçabilité entretien du chariot de récupération de linge sale"/>
    <m/>
    <x v="1"/>
    <x v="1"/>
    <m/>
    <x v="0"/>
    <m/>
    <m/>
    <m/>
    <m/>
    <x v="3"/>
    <x v="1"/>
    <m/>
    <m/>
    <m/>
    <m/>
    <m/>
    <m/>
    <m/>
    <m/>
    <m/>
    <m/>
    <d v="2002-02-07T00:00:00"/>
    <x v="11"/>
    <x v="0"/>
    <m/>
    <s v=""/>
    <s v=""/>
    <m/>
    <x v="16"/>
    <s v="Linge"/>
    <m/>
    <m/>
    <m/>
    <m/>
    <m/>
    <m/>
    <m/>
    <m/>
    <m/>
    <m/>
    <m/>
    <m/>
    <m/>
    <m/>
    <m/>
    <m/>
    <m/>
    <m/>
    <m/>
    <m/>
    <m/>
    <m/>
    <m/>
    <m/>
    <m/>
    <m/>
    <m/>
    <m/>
    <m/>
    <m/>
    <m/>
    <m/>
    <m/>
    <m/>
    <m/>
    <m/>
    <m/>
    <m/>
    <m/>
    <m/>
    <m/>
    <m/>
  </r>
  <r>
    <s v="LIN-IM-09"/>
    <m/>
    <m/>
    <x v="0"/>
    <s v="LIN-IM-091"/>
    <s v="DT SSR DP 021"/>
    <e v="#N/A"/>
    <m/>
    <m/>
    <s v="Listing nominatif des tenues de travail concernant les CES, les volants de nuit et les intérimaires"/>
    <m/>
    <x v="1"/>
    <x v="1"/>
    <m/>
    <x v="0"/>
    <m/>
    <m/>
    <m/>
    <m/>
    <x v="3"/>
    <x v="1"/>
    <m/>
    <m/>
    <m/>
    <m/>
    <m/>
    <m/>
    <m/>
    <m/>
    <m/>
    <m/>
    <d v="2002-02-07T00:00:00"/>
    <x v="11"/>
    <x v="0"/>
    <m/>
    <s v=""/>
    <s v=""/>
    <m/>
    <x v="16"/>
    <s v="Linge"/>
    <m/>
    <m/>
    <m/>
    <m/>
    <m/>
    <m/>
    <m/>
    <m/>
    <m/>
    <m/>
    <m/>
    <m/>
    <m/>
    <m/>
    <m/>
    <m/>
    <m/>
    <m/>
    <m/>
    <m/>
    <m/>
    <m/>
    <m/>
    <m/>
    <m/>
    <m/>
    <m/>
    <m/>
    <m/>
    <m/>
    <m/>
    <m/>
    <m/>
    <m/>
    <m/>
    <m/>
    <m/>
    <m/>
    <m/>
    <m/>
    <m/>
    <m/>
  </r>
  <r>
    <s v="LIN-IM-10"/>
    <m/>
    <m/>
    <x v="0"/>
    <s v="LIN-IM-101"/>
    <s v=" DT SSR DP 022"/>
    <e v="#N/A"/>
    <m/>
    <m/>
    <s v="Grille d’évaluation du circuit du linge plat ELIS (hors livraison par le fournisseur"/>
    <m/>
    <x v="1"/>
    <x v="1"/>
    <m/>
    <x v="0"/>
    <m/>
    <m/>
    <m/>
    <m/>
    <x v="3"/>
    <x v="1"/>
    <m/>
    <m/>
    <m/>
    <m/>
    <m/>
    <m/>
    <m/>
    <m/>
    <m/>
    <m/>
    <d v="2007-01-23T00:00:00"/>
    <x v="8"/>
    <x v="6"/>
    <m/>
    <s v=""/>
    <s v=""/>
    <m/>
    <x v="16"/>
    <s v="Linge"/>
    <m/>
    <m/>
    <m/>
    <m/>
    <m/>
    <m/>
    <m/>
    <m/>
    <m/>
    <m/>
    <m/>
    <m/>
    <m/>
    <m/>
    <m/>
    <m/>
    <m/>
    <m/>
    <m/>
    <m/>
    <m/>
    <m/>
    <m/>
    <m/>
    <m/>
    <m/>
    <m/>
    <m/>
    <m/>
    <m/>
    <m/>
    <m/>
    <m/>
    <m/>
    <m/>
    <m/>
    <m/>
    <m/>
    <m/>
    <m/>
    <m/>
    <m/>
  </r>
  <r>
    <s v="LIN-IM-11"/>
    <m/>
    <m/>
    <x v="11"/>
    <s v="LIN-IM-11"/>
    <s v="DT SSR FCT 011"/>
    <e v="#N/A"/>
    <m/>
    <m/>
    <s v="Dotations armoire à linge_Médecine"/>
    <m/>
    <x v="1"/>
    <x v="1"/>
    <m/>
    <x v="0"/>
    <m/>
    <m/>
    <m/>
    <m/>
    <x v="6"/>
    <x v="2"/>
    <m/>
    <m/>
    <m/>
    <m/>
    <m/>
    <m/>
    <m/>
    <m/>
    <m/>
    <m/>
    <m/>
    <x v="14"/>
    <x v="11"/>
    <m/>
    <s v=""/>
    <s v=""/>
    <m/>
    <x v="16"/>
    <s v="Linge"/>
    <m/>
    <m/>
    <m/>
    <m/>
    <m/>
    <m/>
    <m/>
    <m/>
    <m/>
    <m/>
    <m/>
    <m/>
    <m/>
    <m/>
    <m/>
    <m/>
    <m/>
    <m/>
    <m/>
    <m/>
    <m/>
    <m/>
    <m/>
    <m/>
    <m/>
    <m/>
    <m/>
    <m/>
    <m/>
    <m/>
    <m/>
    <m/>
    <m/>
    <m/>
    <m/>
    <m/>
    <m/>
    <m/>
    <m/>
    <m/>
    <m/>
    <m/>
  </r>
  <r>
    <s v="LIN-IM-12"/>
    <m/>
    <m/>
    <x v="11"/>
    <s v="LIN-IM-12"/>
    <s v="DT SSR FCT 021"/>
    <e v="#N/A"/>
    <m/>
    <m/>
    <s v="Dotations armoire à linge_Chir 3"/>
    <m/>
    <x v="1"/>
    <x v="1"/>
    <m/>
    <x v="0"/>
    <m/>
    <m/>
    <m/>
    <m/>
    <x v="6"/>
    <x v="2"/>
    <m/>
    <m/>
    <m/>
    <m/>
    <m/>
    <m/>
    <m/>
    <m/>
    <m/>
    <m/>
    <m/>
    <x v="14"/>
    <x v="11"/>
    <d v="2012-07-24T00:00:00"/>
    <s v="juillet"/>
    <n v="2012"/>
    <m/>
    <x v="16"/>
    <s v="Linge"/>
    <m/>
    <m/>
    <m/>
    <m/>
    <m/>
    <m/>
    <m/>
    <m/>
    <m/>
    <m/>
    <m/>
    <m/>
    <m/>
    <m/>
    <m/>
    <m/>
    <m/>
    <m/>
    <m/>
    <m/>
    <m/>
    <m/>
    <m/>
    <m/>
    <m/>
    <m/>
    <m/>
    <m/>
    <m/>
    <m/>
    <m/>
    <m/>
    <m/>
    <m/>
    <m/>
    <m/>
    <m/>
    <m/>
    <m/>
    <m/>
    <m/>
    <m/>
  </r>
  <r>
    <s v="LIN-IM-13"/>
    <m/>
    <m/>
    <x v="11"/>
    <s v="Protocole d'organisation du travail bureautique"/>
    <n v="41114"/>
    <s v="juillet"/>
    <n v="2012"/>
    <m/>
    <s v="Dotations armoire à linge_Ambu"/>
    <m/>
    <x v="1"/>
    <x v="1"/>
    <m/>
    <x v="0"/>
    <m/>
    <m/>
    <m/>
    <m/>
    <x v="6"/>
    <x v="2"/>
    <m/>
    <m/>
    <m/>
    <m/>
    <m/>
    <m/>
    <m/>
    <m/>
    <m/>
    <m/>
    <m/>
    <x v="14"/>
    <x v="11"/>
    <m/>
    <m/>
    <m/>
    <m/>
    <x v="16"/>
    <s v="Linge"/>
    <m/>
    <m/>
    <m/>
    <m/>
    <m/>
    <m/>
    <m/>
    <m/>
    <m/>
    <m/>
    <m/>
    <m/>
    <m/>
    <m/>
    <m/>
    <m/>
    <m/>
    <m/>
    <m/>
    <m/>
    <m/>
    <m/>
    <m/>
    <m/>
    <m/>
    <m/>
    <m/>
    <m/>
    <m/>
    <m/>
    <m/>
    <m/>
    <m/>
    <m/>
    <m/>
    <m/>
    <m/>
    <m/>
    <m/>
    <m/>
    <m/>
    <m/>
  </r>
  <r>
    <s v="LIN-IM-14"/>
    <m/>
    <m/>
    <x v="11"/>
    <s v="LIN-IM-14"/>
    <s v="DT SSR FCT 031"/>
    <e v="#N/A"/>
    <m/>
    <m/>
    <s v="Dotations armoire à linge_Mat"/>
    <m/>
    <x v="1"/>
    <x v="1"/>
    <m/>
    <x v="0"/>
    <m/>
    <m/>
    <m/>
    <m/>
    <x v="6"/>
    <x v="2"/>
    <m/>
    <m/>
    <m/>
    <m/>
    <m/>
    <m/>
    <m/>
    <m/>
    <m/>
    <m/>
    <m/>
    <x v="14"/>
    <x v="11"/>
    <m/>
    <s v=""/>
    <s v=""/>
    <m/>
    <x v="16"/>
    <s v="Linge"/>
    <m/>
    <m/>
    <m/>
    <m/>
    <m/>
    <m/>
    <m/>
    <m/>
    <m/>
    <m/>
    <m/>
    <m/>
    <m/>
    <m/>
    <m/>
    <m/>
    <m/>
    <m/>
    <m/>
    <m/>
    <m/>
    <m/>
    <m/>
    <m/>
    <m/>
    <m/>
    <m/>
    <m/>
    <m/>
    <m/>
    <m/>
    <m/>
    <m/>
    <m/>
    <m/>
    <m/>
    <m/>
    <m/>
    <m/>
    <m/>
    <m/>
    <m/>
  </r>
  <r>
    <s v="LIN-IM-15"/>
    <m/>
    <m/>
    <x v="11"/>
    <s v="LIN-IM-15"/>
    <s v="DT SSR FCT 032"/>
    <e v="#N/A"/>
    <m/>
    <m/>
    <s v="Dotations armoire à linge_USC"/>
    <m/>
    <x v="1"/>
    <x v="1"/>
    <m/>
    <x v="0"/>
    <m/>
    <m/>
    <m/>
    <m/>
    <x v="6"/>
    <x v="2"/>
    <m/>
    <m/>
    <m/>
    <m/>
    <m/>
    <m/>
    <m/>
    <m/>
    <m/>
    <m/>
    <m/>
    <x v="14"/>
    <x v="11"/>
    <m/>
    <s v=""/>
    <s v=""/>
    <m/>
    <x v="16"/>
    <s v="Linge"/>
    <m/>
    <m/>
    <m/>
    <m/>
    <m/>
    <m/>
    <m/>
    <m/>
    <m/>
    <m/>
    <m/>
    <m/>
    <m/>
    <m/>
    <m/>
    <m/>
    <m/>
    <m/>
    <m/>
    <m/>
    <m/>
    <m/>
    <m/>
    <m/>
    <m/>
    <m/>
    <m/>
    <m/>
    <m/>
    <m/>
    <m/>
    <m/>
    <m/>
    <m/>
    <m/>
    <m/>
    <m/>
    <m/>
    <m/>
    <m/>
    <m/>
    <m/>
  </r>
  <r>
    <s v="LIN-IM-16"/>
    <m/>
    <m/>
    <x v="11"/>
    <s v="LIN-IM-16"/>
    <s v="DT SSR FCT 033"/>
    <e v="#N/A"/>
    <m/>
    <m/>
    <s v="Dotations armoire à linge_BAC"/>
    <m/>
    <x v="1"/>
    <x v="1"/>
    <m/>
    <x v="0"/>
    <m/>
    <m/>
    <m/>
    <m/>
    <x v="6"/>
    <x v="2"/>
    <m/>
    <m/>
    <m/>
    <m/>
    <m/>
    <m/>
    <m/>
    <m/>
    <m/>
    <m/>
    <m/>
    <x v="14"/>
    <x v="11"/>
    <m/>
    <s v=""/>
    <s v=""/>
    <m/>
    <x v="16"/>
    <s v="Linge"/>
    <m/>
    <m/>
    <m/>
    <m/>
    <m/>
    <m/>
    <m/>
    <m/>
    <m/>
    <m/>
    <m/>
    <m/>
    <m/>
    <m/>
    <m/>
    <m/>
    <m/>
    <m/>
    <m/>
    <m/>
    <m/>
    <m/>
    <m/>
    <m/>
    <m/>
    <m/>
    <m/>
    <m/>
    <m/>
    <m/>
    <m/>
    <m/>
    <m/>
    <m/>
    <m/>
    <m/>
    <m/>
    <m/>
    <m/>
    <m/>
    <m/>
    <m/>
  </r>
  <r>
    <s v="LIN-IM-17"/>
    <m/>
    <m/>
    <x v="11"/>
    <s v="LIN-IM-17"/>
    <s v="DT SSR FCT 041"/>
    <e v="#N/A"/>
    <m/>
    <m/>
    <s v="Dotations armoire à linge_Chir 4"/>
    <m/>
    <x v="1"/>
    <x v="1"/>
    <m/>
    <x v="0"/>
    <m/>
    <m/>
    <m/>
    <m/>
    <x v="6"/>
    <x v="2"/>
    <m/>
    <m/>
    <m/>
    <m/>
    <m/>
    <m/>
    <m/>
    <m/>
    <m/>
    <m/>
    <m/>
    <x v="14"/>
    <x v="11"/>
    <m/>
    <s v=""/>
    <s v=""/>
    <m/>
    <x v="16"/>
    <s v="Linge"/>
    <m/>
    <m/>
    <m/>
    <m/>
    <m/>
    <m/>
    <m/>
    <m/>
    <m/>
    <m/>
    <m/>
    <m/>
    <m/>
    <m/>
    <m/>
    <m/>
    <m/>
    <m/>
    <m/>
    <m/>
    <m/>
    <m/>
    <m/>
    <m/>
    <m/>
    <m/>
    <m/>
    <m/>
    <m/>
    <m/>
    <m/>
    <m/>
    <m/>
    <m/>
    <m/>
    <m/>
    <m/>
    <m/>
    <m/>
    <m/>
    <m/>
    <m/>
  </r>
  <r>
    <s v="LIN-IM-18"/>
    <m/>
    <m/>
    <x v="11"/>
    <s v="LIN-IM-18"/>
    <s v="DT SSR FCT 051"/>
    <e v="#N/A"/>
    <m/>
    <m/>
    <s v=" Identification des filets de lavage"/>
    <m/>
    <x v="0"/>
    <x v="0"/>
    <m/>
    <x v="0"/>
    <m/>
    <m/>
    <m/>
    <m/>
    <x v="2"/>
    <x v="2"/>
    <m/>
    <m/>
    <m/>
    <m/>
    <m/>
    <m/>
    <m/>
    <m/>
    <m/>
    <m/>
    <m/>
    <x v="9"/>
    <x v="14"/>
    <m/>
    <m/>
    <m/>
    <m/>
    <x v="16"/>
    <s v="Linge"/>
    <m/>
    <m/>
    <m/>
    <m/>
    <m/>
    <m/>
    <m/>
    <m/>
    <m/>
    <m/>
    <m/>
    <m/>
    <m/>
    <m/>
    <m/>
    <m/>
    <m/>
    <m/>
    <m/>
    <m/>
    <m/>
    <m/>
    <m/>
    <m/>
    <m/>
    <m/>
    <m/>
    <m/>
    <m/>
    <m/>
    <m/>
    <m/>
    <m/>
    <m/>
    <m/>
    <m/>
    <m/>
    <m/>
    <m/>
    <m/>
    <m/>
    <m/>
  </r>
  <r>
    <s v="LIN-IM-18"/>
    <m/>
    <m/>
    <x v="0"/>
    <s v="LIN-IM-181"/>
    <s v="DT SSR FCT 051"/>
    <e v="#N/A"/>
    <m/>
    <m/>
    <s v="Fiche de traçabilité de nettoyage hebdomadaire de la Lingerie"/>
    <m/>
    <x v="1"/>
    <x v="1"/>
    <m/>
    <x v="0"/>
    <m/>
    <m/>
    <m/>
    <m/>
    <x v="3"/>
    <x v="1"/>
    <m/>
    <m/>
    <m/>
    <m/>
    <m/>
    <m/>
    <m/>
    <m/>
    <m/>
    <m/>
    <d v="2011-02-07T00:00:00"/>
    <x v="11"/>
    <x v="1"/>
    <m/>
    <s v=""/>
    <s v=""/>
    <m/>
    <x v="16"/>
    <s v="Linge"/>
    <m/>
    <m/>
    <m/>
    <m/>
    <m/>
    <m/>
    <m/>
    <m/>
    <m/>
    <m/>
    <m/>
    <m/>
    <m/>
    <m/>
    <m/>
    <m/>
    <m/>
    <m/>
    <m/>
    <m/>
    <m/>
    <m/>
    <m/>
    <m/>
    <m/>
    <m/>
    <m/>
    <m/>
    <m/>
    <m/>
    <m/>
    <m/>
    <m/>
    <m/>
    <m/>
    <m/>
    <m/>
    <m/>
    <m/>
    <m/>
    <m/>
    <m/>
  </r>
  <r>
    <s v="LIN-IM-19"/>
    <m/>
    <m/>
    <x v="0"/>
    <s v="LIN-IM-191"/>
    <s v="DT SSR MED 011"/>
    <e v="#N/A"/>
    <m/>
    <m/>
    <s v="Gestion des stocks de l’Usage Unique dans les services"/>
    <m/>
    <x v="1"/>
    <x v="1"/>
    <m/>
    <x v="0"/>
    <m/>
    <m/>
    <m/>
    <m/>
    <x v="3"/>
    <x v="1"/>
    <m/>
    <m/>
    <m/>
    <m/>
    <m/>
    <m/>
    <m/>
    <m/>
    <m/>
    <m/>
    <d v="2008-05-16T00:00:00"/>
    <x v="10"/>
    <x v="3"/>
    <m/>
    <s v=""/>
    <s v=""/>
    <m/>
    <x v="16"/>
    <s v="Linge"/>
    <m/>
    <m/>
    <m/>
    <m/>
    <m/>
    <m/>
    <m/>
    <m/>
    <m/>
    <m/>
    <m/>
    <m/>
    <m/>
    <m/>
    <m/>
    <m/>
    <m/>
    <m/>
    <m/>
    <m/>
    <m/>
    <m/>
    <m/>
    <m/>
    <m/>
    <m/>
    <m/>
    <m/>
    <m/>
    <m/>
    <m/>
    <m/>
    <m/>
    <m/>
    <m/>
    <m/>
    <m/>
    <m/>
    <m/>
    <m/>
    <m/>
    <m/>
  </r>
  <r>
    <s v="LIN-IM-20"/>
    <m/>
    <m/>
    <x v="0"/>
    <s v="LIN-IM-201"/>
    <s v="DT SSR MED 021"/>
    <e v="#N/A"/>
    <m/>
    <m/>
    <s v="Dotation des armoires à linge dans les services"/>
    <m/>
    <x v="1"/>
    <x v="1"/>
    <m/>
    <x v="0"/>
    <m/>
    <m/>
    <m/>
    <m/>
    <x v="3"/>
    <x v="1"/>
    <m/>
    <m/>
    <m/>
    <m/>
    <m/>
    <m/>
    <m/>
    <m/>
    <m/>
    <m/>
    <d v="2011-03-11T00:00:00"/>
    <x v="1"/>
    <x v="1"/>
    <m/>
    <s v=""/>
    <s v=""/>
    <m/>
    <x v="16"/>
    <s v="Linge"/>
    <m/>
    <m/>
    <m/>
    <m/>
    <m/>
    <m/>
    <m/>
    <m/>
    <m/>
    <m/>
    <m/>
    <m/>
    <m/>
    <m/>
    <m/>
    <m/>
    <m/>
    <m/>
    <m/>
    <m/>
    <m/>
    <m/>
    <m/>
    <m/>
    <m/>
    <m/>
    <m/>
    <m/>
    <m/>
    <m/>
    <m/>
    <m/>
    <m/>
    <m/>
    <m/>
    <m/>
    <m/>
    <m/>
    <m/>
    <m/>
    <m/>
    <m/>
  </r>
  <r>
    <s v="LOG-RES-PR-01"/>
    <m/>
    <m/>
    <x v="0"/>
    <s v="LOG-RES-PR-011"/>
    <s v="DT SSR MED 022"/>
    <e v="#N/A"/>
    <m/>
    <m/>
    <s v="De la commande du petit déjeuner à la distribution aux patients"/>
    <m/>
    <x v="0"/>
    <x v="0"/>
    <m/>
    <x v="0"/>
    <m/>
    <m/>
    <m/>
    <m/>
    <x v="0"/>
    <x v="0"/>
    <m/>
    <m/>
    <m/>
    <m/>
    <m/>
    <m/>
    <m/>
    <m/>
    <m/>
    <m/>
    <m/>
    <x v="9"/>
    <x v="14"/>
    <m/>
    <m/>
    <m/>
    <m/>
    <x v="20"/>
    <m/>
    <m/>
    <m/>
    <m/>
    <m/>
    <m/>
    <m/>
    <m/>
    <m/>
    <m/>
    <m/>
    <m/>
    <m/>
    <m/>
    <m/>
    <m/>
    <m/>
    <m/>
    <m/>
    <m/>
    <m/>
    <m/>
    <m/>
    <m/>
    <m/>
    <m/>
    <m/>
    <m/>
    <m/>
    <m/>
    <m/>
    <m/>
    <m/>
    <m/>
    <m/>
    <m/>
    <m/>
    <m/>
    <m/>
    <m/>
    <m/>
    <m/>
    <m/>
  </r>
  <r>
    <s v="LOG-RES-PR-01"/>
    <m/>
    <m/>
    <x v="1"/>
    <s v="LOG-RES-PR-012"/>
    <s v="DT SSR MED 022"/>
    <e v="#N/A"/>
    <m/>
    <m/>
    <s v="De la commande du petit déjeuner à la distribution aux patients"/>
    <m/>
    <x v="1"/>
    <x v="1"/>
    <m/>
    <x v="0"/>
    <m/>
    <m/>
    <m/>
    <m/>
    <x v="4"/>
    <x v="1"/>
    <m/>
    <m/>
    <m/>
    <m/>
    <m/>
    <m/>
    <m/>
    <m/>
    <m/>
    <m/>
    <d v="2006-09-29T00:00:00"/>
    <x v="12"/>
    <x v="13"/>
    <m/>
    <s v=""/>
    <s v=""/>
    <m/>
    <x v="20"/>
    <m/>
    <m/>
    <m/>
    <m/>
    <m/>
    <m/>
    <m/>
    <m/>
    <m/>
    <m/>
    <m/>
    <m/>
    <m/>
    <m/>
    <m/>
    <m/>
    <m/>
    <m/>
    <m/>
    <m/>
    <m/>
    <m/>
    <m/>
    <m/>
    <m/>
    <m/>
    <m/>
    <m/>
    <m/>
    <m/>
    <m/>
    <m/>
    <m/>
    <m/>
    <m/>
    <m/>
    <m/>
    <m/>
    <m/>
    <m/>
    <m/>
    <m/>
    <m/>
  </r>
  <r>
    <s v="LOG-RES-PR-02"/>
    <m/>
    <m/>
    <x v="0"/>
    <s v="LOG-RES-PR-021"/>
    <s v="DT SSR MED 031"/>
    <e v="#N/A"/>
    <m/>
    <m/>
    <s v="Distribution au quotidien des repas patient"/>
    <m/>
    <x v="0"/>
    <x v="0"/>
    <m/>
    <x v="0"/>
    <m/>
    <m/>
    <m/>
    <m/>
    <x v="0"/>
    <x v="0"/>
    <m/>
    <m/>
    <m/>
    <m/>
    <m/>
    <m/>
    <m/>
    <m/>
    <m/>
    <m/>
    <m/>
    <x v="9"/>
    <x v="14"/>
    <m/>
    <m/>
    <m/>
    <m/>
    <x v="20"/>
    <m/>
    <m/>
    <m/>
    <m/>
    <m/>
    <m/>
    <m/>
    <m/>
    <m/>
    <m/>
    <m/>
    <m/>
    <m/>
    <m/>
    <m/>
    <m/>
    <m/>
    <m/>
    <m/>
    <m/>
    <m/>
    <m/>
    <m/>
    <m/>
    <m/>
    <m/>
    <m/>
    <m/>
    <m/>
    <m/>
    <m/>
    <m/>
    <m/>
    <m/>
    <m/>
    <m/>
    <m/>
    <m/>
    <m/>
    <m/>
    <m/>
    <m/>
    <m/>
  </r>
  <r>
    <s v="LOG-RES-PR-02"/>
    <m/>
    <m/>
    <x v="1"/>
    <s v="LOG-RES-PR-022"/>
    <s v="DT SSR MED 031"/>
    <e v="#N/A"/>
    <m/>
    <m/>
    <s v="Distribution au quotidien des repas patient"/>
    <m/>
    <x v="1"/>
    <x v="1"/>
    <m/>
    <x v="0"/>
    <m/>
    <m/>
    <m/>
    <m/>
    <x v="4"/>
    <x v="1"/>
    <m/>
    <m/>
    <m/>
    <m/>
    <m/>
    <m/>
    <m/>
    <m/>
    <m/>
    <m/>
    <d v="2010-05-28T00:00:00"/>
    <x v="10"/>
    <x v="2"/>
    <m/>
    <s v=""/>
    <s v=""/>
    <m/>
    <x v="20"/>
    <m/>
    <m/>
    <m/>
    <m/>
    <m/>
    <m/>
    <m/>
    <m/>
    <m/>
    <m/>
    <m/>
    <m/>
    <m/>
    <m/>
    <m/>
    <m/>
    <m/>
    <m/>
    <m/>
    <m/>
    <m/>
    <m/>
    <m/>
    <m/>
    <m/>
    <m/>
    <m/>
    <m/>
    <m/>
    <m/>
    <m/>
    <m/>
    <m/>
    <m/>
    <m/>
    <m/>
    <m/>
    <m/>
    <m/>
    <m/>
    <m/>
    <m/>
    <m/>
  </r>
  <r>
    <s v="LOG-RES-PR-03"/>
    <m/>
    <m/>
    <x v="0"/>
    <s v="LOG-RES-PR-031"/>
    <s v="DT SSR MED 032"/>
    <e v="#N/A"/>
    <m/>
    <m/>
    <s v="Commande repas patient hors régimes spéciaux"/>
    <m/>
    <x v="0"/>
    <x v="0"/>
    <m/>
    <x v="0"/>
    <m/>
    <m/>
    <m/>
    <m/>
    <x v="0"/>
    <x v="0"/>
    <m/>
    <m/>
    <m/>
    <m/>
    <m/>
    <m/>
    <m/>
    <m/>
    <m/>
    <m/>
    <m/>
    <x v="9"/>
    <x v="14"/>
    <m/>
    <m/>
    <m/>
    <m/>
    <x v="20"/>
    <m/>
    <m/>
    <m/>
    <m/>
    <m/>
    <m/>
    <m/>
    <m/>
    <m/>
    <m/>
    <m/>
    <m/>
    <m/>
    <m/>
    <m/>
    <m/>
    <m/>
    <m/>
    <m/>
    <m/>
    <m/>
    <m/>
    <m/>
    <m/>
    <m/>
    <m/>
    <m/>
    <m/>
    <m/>
    <m/>
    <m/>
    <m/>
    <m/>
    <m/>
    <m/>
    <m/>
    <m/>
    <m/>
    <m/>
    <m/>
    <m/>
    <m/>
    <m/>
  </r>
  <r>
    <s v="LOG-RES-PR-03"/>
    <m/>
    <m/>
    <x v="1"/>
    <s v="LOG-RES-PR-032"/>
    <s v="DT SSR MED 032"/>
    <e v="#N/A"/>
    <m/>
    <m/>
    <s v="Commande repas patient hors régimes spéciaux"/>
    <m/>
    <x v="1"/>
    <x v="1"/>
    <m/>
    <x v="0"/>
    <m/>
    <m/>
    <m/>
    <m/>
    <x v="4"/>
    <x v="1"/>
    <m/>
    <m/>
    <m/>
    <m/>
    <m/>
    <m/>
    <m/>
    <m/>
    <m/>
    <m/>
    <d v="2000-10-19T00:00:00"/>
    <x v="0"/>
    <x v="18"/>
    <m/>
    <s v=""/>
    <s v=""/>
    <m/>
    <x v="20"/>
    <m/>
    <m/>
    <m/>
    <m/>
    <m/>
    <m/>
    <m/>
    <m/>
    <m/>
    <m/>
    <m/>
    <m/>
    <m/>
    <m/>
    <m/>
    <m/>
    <m/>
    <m/>
    <m/>
    <m/>
    <m/>
    <m/>
    <m/>
    <m/>
    <m/>
    <m/>
    <m/>
    <m/>
    <m/>
    <m/>
    <m/>
    <m/>
    <m/>
    <m/>
    <m/>
    <m/>
    <m/>
    <m/>
    <m/>
    <m/>
    <m/>
    <m/>
    <m/>
  </r>
  <r>
    <s v="LOG-RES-MO-01"/>
    <m/>
    <m/>
    <x v="0"/>
    <s v="LOG-RES-MO-011"/>
    <s v="DT ST NET 011"/>
    <e v="#N/A"/>
    <m/>
    <m/>
    <s v="Port du masque coque"/>
    <m/>
    <x v="1"/>
    <x v="1"/>
    <m/>
    <x v="0"/>
    <m/>
    <m/>
    <m/>
    <m/>
    <x v="3"/>
    <x v="7"/>
    <m/>
    <m/>
    <m/>
    <m/>
    <m/>
    <m/>
    <m/>
    <m/>
    <m/>
    <m/>
    <d v="2001-01-26T00:00:00"/>
    <x v="8"/>
    <x v="4"/>
    <d v="2012-12-31T00:00:00"/>
    <s v="décembre"/>
    <n v="2012"/>
    <m/>
    <x v="20"/>
    <m/>
    <m/>
    <m/>
    <m/>
    <m/>
    <m/>
    <m/>
    <m/>
    <m/>
    <m/>
    <m/>
    <m/>
    <m/>
    <m/>
    <m/>
    <m/>
    <m/>
    <m/>
    <m/>
    <m/>
    <m/>
    <m/>
    <m/>
    <m/>
    <m/>
    <m/>
    <m/>
    <m/>
    <m/>
    <m/>
    <m/>
    <m/>
    <m/>
    <m/>
    <m/>
    <m/>
    <m/>
    <m/>
    <m/>
    <m/>
    <m/>
    <m/>
    <m/>
  </r>
  <r>
    <s v="LOG-RES-MO-02"/>
    <m/>
    <m/>
    <x v="0"/>
    <s v="Fiche technique SURFANIOS"/>
    <n v="41274"/>
    <s v="décembre"/>
    <n v="2012"/>
    <m/>
    <s v="Port de gants à usage unique"/>
    <m/>
    <x v="1"/>
    <x v="1"/>
    <m/>
    <x v="0"/>
    <m/>
    <m/>
    <m/>
    <m/>
    <x v="3"/>
    <x v="7"/>
    <m/>
    <m/>
    <m/>
    <m/>
    <m/>
    <m/>
    <m/>
    <m/>
    <m/>
    <m/>
    <d v="2001-01-26T00:00:00"/>
    <x v="8"/>
    <x v="4"/>
    <m/>
    <m/>
    <m/>
    <m/>
    <x v="20"/>
    <m/>
    <m/>
    <m/>
    <m/>
    <m/>
    <m/>
    <m/>
    <m/>
    <m/>
    <m/>
    <m/>
    <m/>
    <m/>
    <m/>
    <m/>
    <m/>
    <m/>
    <m/>
    <m/>
    <m/>
    <m/>
    <m/>
    <m/>
    <m/>
    <m/>
    <m/>
    <m/>
    <m/>
    <m/>
    <m/>
    <m/>
    <m/>
    <m/>
    <m/>
    <m/>
    <m/>
    <m/>
    <m/>
    <m/>
    <m/>
    <m/>
    <m/>
    <m/>
  </r>
  <r>
    <s v="LOG-RES-MO-03"/>
    <m/>
    <m/>
    <x v="0"/>
    <s v="LOG-RES-MO-031"/>
    <s v="DT ST NET 021"/>
    <e v="#N/A"/>
    <m/>
    <m/>
    <s v="Port de gants recyclables"/>
    <m/>
    <x v="1"/>
    <x v="1"/>
    <m/>
    <x v="0"/>
    <m/>
    <m/>
    <m/>
    <m/>
    <x v="3"/>
    <x v="7"/>
    <m/>
    <m/>
    <m/>
    <m/>
    <m/>
    <m/>
    <m/>
    <m/>
    <m/>
    <m/>
    <d v="2001-01-26T00:00:00"/>
    <x v="8"/>
    <x v="4"/>
    <d v="2012-12-31T00:00:00"/>
    <s v="décembre"/>
    <n v="2012"/>
    <m/>
    <x v="20"/>
    <m/>
    <m/>
    <m/>
    <m/>
    <m/>
    <m/>
    <m/>
    <m/>
    <m/>
    <m/>
    <m/>
    <m/>
    <m/>
    <m/>
    <m/>
    <m/>
    <m/>
    <m/>
    <m/>
    <m/>
    <m/>
    <m/>
    <m/>
    <m/>
    <m/>
    <m/>
    <m/>
    <m/>
    <m/>
    <m/>
    <m/>
    <m/>
    <m/>
    <m/>
    <m/>
    <m/>
    <m/>
    <m/>
    <m/>
    <m/>
    <m/>
    <m/>
    <m/>
  </r>
  <r>
    <s v="LOG-RES-MO-04"/>
    <m/>
    <m/>
    <x v="0"/>
    <s v="Fiche technique DETERGANIOS"/>
    <n v="41274"/>
    <s v="décembre"/>
    <n v="2012"/>
    <m/>
    <s v="Port de lunettes de protection"/>
    <m/>
    <x v="1"/>
    <x v="1"/>
    <m/>
    <x v="0"/>
    <m/>
    <m/>
    <m/>
    <m/>
    <x v="3"/>
    <x v="7"/>
    <m/>
    <m/>
    <m/>
    <m/>
    <m/>
    <m/>
    <m/>
    <m/>
    <m/>
    <m/>
    <d v="2001-01-26T00:00:00"/>
    <x v="8"/>
    <x v="4"/>
    <m/>
    <m/>
    <m/>
    <m/>
    <x v="20"/>
    <m/>
    <m/>
    <m/>
    <m/>
    <m/>
    <m/>
    <m/>
    <m/>
    <m/>
    <m/>
    <m/>
    <m/>
    <m/>
    <m/>
    <m/>
    <m/>
    <m/>
    <m/>
    <m/>
    <m/>
    <m/>
    <m/>
    <m/>
    <m/>
    <m/>
    <m/>
    <m/>
    <m/>
    <m/>
    <m/>
    <m/>
    <m/>
    <m/>
    <m/>
    <m/>
    <m/>
    <m/>
    <m/>
    <m/>
    <m/>
    <m/>
    <m/>
    <m/>
  </r>
  <r>
    <s v="LOG-RES-MO-05"/>
    <m/>
    <m/>
    <x v="0"/>
    <s v="LOG-RES-MO-051"/>
    <s v="DT ST NET 031"/>
    <e v="#N/A"/>
    <m/>
    <m/>
    <s v="Port du masque chirurgical"/>
    <m/>
    <x v="1"/>
    <x v="1"/>
    <m/>
    <x v="0"/>
    <m/>
    <m/>
    <m/>
    <m/>
    <x v="3"/>
    <x v="7"/>
    <m/>
    <m/>
    <m/>
    <m/>
    <m/>
    <m/>
    <m/>
    <m/>
    <m/>
    <m/>
    <d v="2001-01-26T00:00:00"/>
    <x v="8"/>
    <x v="4"/>
    <d v="2012-12-31T00:00:00"/>
    <s v="décembre"/>
    <n v="2012"/>
    <m/>
    <x v="20"/>
    <m/>
    <m/>
    <m/>
    <m/>
    <m/>
    <m/>
    <m/>
    <m/>
    <m/>
    <m/>
    <m/>
    <m/>
    <m/>
    <m/>
    <m/>
    <m/>
    <m/>
    <m/>
    <m/>
    <m/>
    <m/>
    <m/>
    <m/>
    <m/>
    <m/>
    <m/>
    <m/>
    <m/>
    <m/>
    <m/>
    <m/>
    <m/>
    <m/>
    <m/>
    <m/>
    <m/>
    <m/>
    <m/>
    <m/>
    <m/>
    <m/>
    <m/>
    <m/>
  </r>
  <r>
    <s v="LOG-RES-MO-06"/>
    <m/>
    <m/>
    <x v="0"/>
    <s v="Tableau de l'entretien du secteur de lavage de stérilisation centrale"/>
    <n v="41274"/>
    <s v="décembre"/>
    <n v="2012"/>
    <m/>
    <s v="Nettoyage des casiers des vestiaires en cuisine"/>
    <m/>
    <x v="1"/>
    <x v="1"/>
    <m/>
    <x v="0"/>
    <m/>
    <m/>
    <m/>
    <m/>
    <x v="3"/>
    <x v="7"/>
    <m/>
    <m/>
    <m/>
    <m/>
    <m/>
    <m/>
    <m/>
    <m/>
    <m/>
    <m/>
    <d v="2001-01-26T00:00:00"/>
    <x v="8"/>
    <x v="4"/>
    <m/>
    <m/>
    <m/>
    <m/>
    <x v="20"/>
    <m/>
    <m/>
    <m/>
    <m/>
    <m/>
    <m/>
    <m/>
    <m/>
    <m/>
    <m/>
    <m/>
    <m/>
    <m/>
    <m/>
    <m/>
    <m/>
    <m/>
    <m/>
    <m/>
    <m/>
    <m/>
    <m/>
    <m/>
    <m/>
    <m/>
    <m/>
    <m/>
    <m/>
    <m/>
    <m/>
    <m/>
    <m/>
    <m/>
    <m/>
    <m/>
    <m/>
    <m/>
    <m/>
    <m/>
    <m/>
    <m/>
    <m/>
    <m/>
  </r>
  <r>
    <s v="LOG-RES-MO-07"/>
    <m/>
    <m/>
    <x v="0"/>
    <s v="LOG-RES-MO-071"/>
    <s v="DT ST NET 041"/>
    <e v="#N/A"/>
    <m/>
    <m/>
    <s v="Nettoyage du congélateur bahut"/>
    <m/>
    <x v="1"/>
    <x v="1"/>
    <m/>
    <x v="0"/>
    <m/>
    <m/>
    <m/>
    <m/>
    <x v="3"/>
    <x v="7"/>
    <m/>
    <m/>
    <m/>
    <m/>
    <m/>
    <m/>
    <m/>
    <m/>
    <m/>
    <m/>
    <d v="2001-03-13T00:00:00"/>
    <x v="1"/>
    <x v="4"/>
    <d v="2012-12-31T00:00:00"/>
    <s v="décembre"/>
    <n v="2012"/>
    <m/>
    <x v="20"/>
    <m/>
    <m/>
    <m/>
    <m/>
    <m/>
    <m/>
    <m/>
    <m/>
    <m/>
    <m/>
    <m/>
    <m/>
    <m/>
    <m/>
    <m/>
    <m/>
    <m/>
    <m/>
    <m/>
    <m/>
    <m/>
    <m/>
    <m/>
    <m/>
    <m/>
    <m/>
    <m/>
    <m/>
    <m/>
    <m/>
    <m/>
    <m/>
    <m/>
    <m/>
    <m/>
    <m/>
    <m/>
    <m/>
    <m/>
    <m/>
    <m/>
    <m/>
    <m/>
  </r>
  <r>
    <s v="LOG-RES-MO-08"/>
    <m/>
    <m/>
    <x v="0"/>
    <s v="Tableau de l'entretien du secteur de conditionnement de la Stérilisation centrale"/>
    <n v="41274"/>
    <s v="décembre"/>
    <n v="2012"/>
    <m/>
    <s v="Nettoyage des chambres froides"/>
    <m/>
    <x v="1"/>
    <x v="1"/>
    <m/>
    <x v="0"/>
    <m/>
    <m/>
    <m/>
    <m/>
    <x v="3"/>
    <x v="7"/>
    <m/>
    <m/>
    <m/>
    <m/>
    <m/>
    <m/>
    <m/>
    <m/>
    <m/>
    <m/>
    <d v="2001-03-13T00:00:00"/>
    <x v="1"/>
    <x v="4"/>
    <m/>
    <m/>
    <m/>
    <m/>
    <x v="20"/>
    <m/>
    <m/>
    <m/>
    <m/>
    <m/>
    <m/>
    <m/>
    <m/>
    <m/>
    <m/>
    <m/>
    <m/>
    <m/>
    <m/>
    <m/>
    <m/>
    <m/>
    <m/>
    <m/>
    <m/>
    <m/>
    <m/>
    <m/>
    <m/>
    <m/>
    <m/>
    <m/>
    <m/>
    <m/>
    <m/>
    <m/>
    <m/>
    <m/>
    <m/>
    <m/>
    <m/>
    <m/>
    <m/>
    <m/>
    <m/>
    <m/>
    <m/>
    <m/>
  </r>
  <r>
    <s v="LOG-RES-MO-09"/>
    <m/>
    <m/>
    <x v="0"/>
    <s v="LOG-RES-MO-091"/>
    <s v="DT ST NET 051"/>
    <e v="#N/A"/>
    <m/>
    <m/>
    <s v="Nettoyage des murs carrelés"/>
    <m/>
    <x v="1"/>
    <x v="1"/>
    <m/>
    <x v="0"/>
    <m/>
    <m/>
    <m/>
    <m/>
    <x v="3"/>
    <x v="0"/>
    <m/>
    <m/>
    <m/>
    <m/>
    <m/>
    <m/>
    <m/>
    <m/>
    <m/>
    <m/>
    <d v="2001-03-13T00:00:00"/>
    <x v="1"/>
    <x v="4"/>
    <d v="2012-12-31T00:00:00"/>
    <s v="décembre"/>
    <n v="2012"/>
    <m/>
    <x v="20"/>
    <m/>
    <m/>
    <m/>
    <m/>
    <m/>
    <m/>
    <m/>
    <m/>
    <m/>
    <m/>
    <m/>
    <m/>
    <m/>
    <m/>
    <m/>
    <m/>
    <m/>
    <m/>
    <m/>
    <m/>
    <m/>
    <m/>
    <m/>
    <m/>
    <m/>
    <m/>
    <m/>
    <m/>
    <m/>
    <m/>
    <m/>
    <m/>
    <m/>
    <m/>
    <m/>
    <m/>
    <m/>
    <m/>
    <m/>
    <m/>
    <m/>
    <m/>
    <m/>
  </r>
  <r>
    <s v="LOG-RES-MO-09"/>
    <m/>
    <m/>
    <x v="1"/>
    <s v="LOG-RES-MO-092"/>
    <s v="DT ST NET 051"/>
    <e v="#N/A"/>
    <m/>
    <m/>
    <s v="Nettoyage des murs carrelés"/>
    <m/>
    <x v="0"/>
    <x v="0"/>
    <m/>
    <x v="0"/>
    <m/>
    <m/>
    <m/>
    <m/>
    <x v="1"/>
    <x v="7"/>
    <m/>
    <m/>
    <m/>
    <m/>
    <m/>
    <m/>
    <m/>
    <m/>
    <m/>
    <m/>
    <m/>
    <x v="9"/>
    <x v="14"/>
    <m/>
    <m/>
    <m/>
    <m/>
    <x v="20"/>
    <m/>
    <m/>
    <m/>
    <m/>
    <m/>
    <m/>
    <m/>
    <m/>
    <m/>
    <m/>
    <m/>
    <m/>
    <m/>
    <m/>
    <m/>
    <m/>
    <m/>
    <m/>
    <m/>
    <m/>
    <m/>
    <m/>
    <m/>
    <m/>
    <m/>
    <m/>
    <m/>
    <m/>
    <m/>
    <m/>
    <m/>
    <m/>
    <m/>
    <m/>
    <m/>
    <m/>
    <m/>
    <m/>
    <m/>
    <m/>
    <m/>
    <m/>
    <m/>
  </r>
  <r>
    <s v="LOG-RES-MO-10"/>
    <m/>
    <m/>
    <x v="0"/>
    <m/>
    <m/>
    <m/>
    <m/>
    <m/>
    <s v="Nettoyage des réfrigérateurs à fond"/>
    <m/>
    <x v="0"/>
    <x v="0"/>
    <m/>
    <x v="0"/>
    <m/>
    <m/>
    <m/>
    <m/>
    <x v="2"/>
    <x v="2"/>
    <m/>
    <m/>
    <m/>
    <m/>
    <m/>
    <m/>
    <m/>
    <m/>
    <m/>
    <m/>
    <m/>
    <x v="9"/>
    <x v="14"/>
    <m/>
    <m/>
    <m/>
    <m/>
    <x v="20"/>
    <m/>
    <m/>
    <m/>
    <m/>
    <m/>
    <m/>
    <m/>
    <m/>
    <m/>
    <m/>
    <m/>
    <m/>
    <m/>
    <m/>
    <m/>
    <m/>
    <m/>
    <m/>
    <m/>
    <m/>
    <m/>
    <m/>
    <m/>
    <m/>
    <m/>
    <m/>
    <m/>
    <m/>
    <m/>
    <m/>
    <m/>
    <m/>
    <m/>
    <m/>
    <m/>
    <m/>
    <m/>
    <m/>
    <m/>
    <m/>
    <m/>
    <m/>
    <m/>
  </r>
  <r>
    <s v="LOG-RES-MO-10"/>
    <m/>
    <m/>
    <x v="1"/>
    <m/>
    <m/>
    <m/>
    <m/>
    <m/>
    <s v="Nettoyage des réfrigérateurs à fond"/>
    <m/>
    <x v="0"/>
    <x v="0"/>
    <m/>
    <x v="0"/>
    <m/>
    <m/>
    <m/>
    <m/>
    <x v="2"/>
    <x v="2"/>
    <m/>
    <m/>
    <m/>
    <m/>
    <m/>
    <m/>
    <m/>
    <m/>
    <m/>
    <m/>
    <m/>
    <x v="9"/>
    <x v="14"/>
    <m/>
    <m/>
    <m/>
    <m/>
    <x v="20"/>
    <m/>
    <m/>
    <m/>
    <m/>
    <m/>
    <m/>
    <m/>
    <m/>
    <m/>
    <m/>
    <m/>
    <m/>
    <m/>
    <m/>
    <m/>
    <m/>
    <m/>
    <m/>
    <m/>
    <m/>
    <m/>
    <m/>
    <m/>
    <m/>
    <m/>
    <m/>
    <m/>
    <m/>
    <m/>
    <m/>
    <m/>
    <m/>
    <m/>
    <m/>
    <m/>
    <m/>
    <m/>
    <m/>
    <m/>
    <m/>
    <m/>
    <m/>
    <m/>
  </r>
  <r>
    <s v="LOG-RES-MO-10"/>
    <m/>
    <m/>
    <x v="2"/>
    <m/>
    <m/>
    <m/>
    <m/>
    <m/>
    <s v="Nettoyage des réfrigérateurs à fond"/>
    <m/>
    <x v="0"/>
    <x v="0"/>
    <m/>
    <x v="0"/>
    <m/>
    <m/>
    <m/>
    <m/>
    <x v="2"/>
    <x v="2"/>
    <m/>
    <m/>
    <m/>
    <m/>
    <m/>
    <m/>
    <m/>
    <m/>
    <m/>
    <m/>
    <m/>
    <x v="9"/>
    <x v="14"/>
    <m/>
    <m/>
    <m/>
    <m/>
    <x v="20"/>
    <m/>
    <m/>
    <m/>
    <m/>
    <m/>
    <m/>
    <m/>
    <m/>
    <m/>
    <m/>
    <m/>
    <m/>
    <m/>
    <m/>
    <m/>
    <m/>
    <m/>
    <m/>
    <m/>
    <m/>
    <m/>
    <m/>
    <m/>
    <m/>
    <m/>
    <m/>
    <m/>
    <m/>
    <m/>
    <m/>
    <m/>
    <m/>
    <m/>
    <m/>
    <m/>
    <m/>
    <m/>
    <m/>
    <m/>
    <m/>
    <m/>
    <m/>
    <m/>
  </r>
  <r>
    <s v="LOG-RES-MO-11"/>
    <m/>
    <m/>
    <x v="0"/>
    <s v="Tableau de l'entretien du secteur de distribution de matériel stérile stérilisation centrale"/>
    <n v="41274"/>
    <s v="décembre"/>
    <n v="2012"/>
    <m/>
    <s v="Détartrage de la machine à café "/>
    <m/>
    <x v="1"/>
    <x v="1"/>
    <m/>
    <x v="0"/>
    <m/>
    <m/>
    <m/>
    <m/>
    <x v="3"/>
    <x v="7"/>
    <m/>
    <m/>
    <m/>
    <m/>
    <m/>
    <m/>
    <m/>
    <m/>
    <m/>
    <m/>
    <d v="2000-11-27T00:00:00"/>
    <x v="5"/>
    <x v="18"/>
    <m/>
    <m/>
    <m/>
    <m/>
    <x v="20"/>
    <m/>
    <m/>
    <m/>
    <m/>
    <m/>
    <m/>
    <m/>
    <m/>
    <m/>
    <m/>
    <m/>
    <m/>
    <m/>
    <m/>
    <m/>
    <m/>
    <m/>
    <m/>
    <m/>
    <m/>
    <m/>
    <m/>
    <m/>
    <m/>
    <m/>
    <m/>
    <m/>
    <m/>
    <m/>
    <m/>
    <m/>
    <m/>
    <m/>
    <m/>
    <m/>
    <m/>
    <m/>
    <m/>
    <m/>
    <m/>
    <m/>
    <m/>
    <m/>
  </r>
  <r>
    <s v="LOG-RES-MO-12"/>
    <m/>
    <m/>
    <x v="0"/>
    <s v="LOG-RES-MO-121"/>
    <s v="DT ST NET 061"/>
    <e v="#N/A"/>
    <m/>
    <m/>
    <s v="Accueil des visiteurs en cuisine"/>
    <m/>
    <x v="0"/>
    <x v="0"/>
    <m/>
    <x v="0"/>
    <m/>
    <m/>
    <m/>
    <m/>
    <x v="0"/>
    <x v="0"/>
    <m/>
    <m/>
    <m/>
    <m/>
    <m/>
    <m/>
    <m/>
    <m/>
    <m/>
    <m/>
    <m/>
    <x v="9"/>
    <x v="14"/>
    <m/>
    <m/>
    <m/>
    <m/>
    <x v="20"/>
    <m/>
    <m/>
    <m/>
    <m/>
    <m/>
    <m/>
    <m/>
    <m/>
    <m/>
    <m/>
    <m/>
    <m/>
    <m/>
    <m/>
    <m/>
    <m/>
    <m/>
    <m/>
    <m/>
    <m/>
    <m/>
    <m/>
    <m/>
    <m/>
    <m/>
    <m/>
    <m/>
    <m/>
    <m/>
    <m/>
    <m/>
    <m/>
    <m/>
    <m/>
    <m/>
    <m/>
    <m/>
    <m/>
    <m/>
    <m/>
    <m/>
    <m/>
    <m/>
  </r>
  <r>
    <s v="LOG-RES-MO-12"/>
    <m/>
    <m/>
    <x v="1"/>
    <s v="LOG-RES-MO-122"/>
    <s v="DT ST NET 061"/>
    <e v="#N/A"/>
    <m/>
    <m/>
    <s v="Accueil des visiteurs en cuisine"/>
    <m/>
    <x v="1"/>
    <x v="1"/>
    <m/>
    <x v="0"/>
    <m/>
    <m/>
    <m/>
    <m/>
    <x v="4"/>
    <x v="7"/>
    <m/>
    <m/>
    <m/>
    <m/>
    <m/>
    <m/>
    <m/>
    <m/>
    <m/>
    <m/>
    <d v="2006-11-03T00:00:00"/>
    <x v="5"/>
    <x v="13"/>
    <d v="2012-12-31T00:00:00"/>
    <s v="décembre"/>
    <n v="2012"/>
    <m/>
    <x v="20"/>
    <m/>
    <m/>
    <m/>
    <m/>
    <m/>
    <m/>
    <m/>
    <m/>
    <m/>
    <m/>
    <m/>
    <m/>
    <m/>
    <m/>
    <m/>
    <m/>
    <m/>
    <m/>
    <m/>
    <m/>
    <m/>
    <m/>
    <m/>
    <m/>
    <m/>
    <m/>
    <m/>
    <m/>
    <m/>
    <m/>
    <m/>
    <m/>
    <m/>
    <m/>
    <m/>
    <m/>
    <m/>
    <m/>
    <m/>
    <m/>
    <m/>
    <m/>
    <m/>
  </r>
  <r>
    <s v="LOG-RES-MO-13"/>
    <m/>
    <m/>
    <x v="0"/>
    <s v="Tableau de l'entretien du Bureau stérilisation centrale"/>
    <n v="41274"/>
    <s v="décembre"/>
    <n v="2012"/>
    <m/>
    <s v="Mise en place de la marche en avant dans le temps"/>
    <m/>
    <x v="1"/>
    <x v="1"/>
    <m/>
    <x v="0"/>
    <m/>
    <m/>
    <m/>
    <m/>
    <x v="3"/>
    <x v="7"/>
    <m/>
    <m/>
    <m/>
    <m/>
    <m/>
    <m/>
    <m/>
    <m/>
    <m/>
    <m/>
    <d v="2002-09-25T00:00:00"/>
    <x v="12"/>
    <x v="0"/>
    <m/>
    <m/>
    <m/>
    <m/>
    <x v="20"/>
    <m/>
    <m/>
    <m/>
    <m/>
    <m/>
    <m/>
    <m/>
    <m/>
    <m/>
    <m/>
    <m/>
    <m/>
    <m/>
    <m/>
    <m/>
    <m/>
    <m/>
    <m/>
    <m/>
    <m/>
    <m/>
    <m/>
    <m/>
    <m/>
    <m/>
    <m/>
    <m/>
    <m/>
    <m/>
    <m/>
    <m/>
    <m/>
    <m/>
    <m/>
    <m/>
    <m/>
    <m/>
    <m/>
    <m/>
    <m/>
    <m/>
    <m/>
    <m/>
  </r>
  <r>
    <s v="LOG-RES-MO-14"/>
    <m/>
    <m/>
    <x v="0"/>
    <s v="LOG-RES-MO-141"/>
    <s v="DT ST NET 071"/>
    <e v="#N/A"/>
    <m/>
    <m/>
    <s v="Nettoyage de l’éplucheuse et de l’essoreuse à salade"/>
    <m/>
    <x v="1"/>
    <x v="1"/>
    <m/>
    <x v="0"/>
    <m/>
    <m/>
    <m/>
    <m/>
    <x v="3"/>
    <x v="7"/>
    <m/>
    <m/>
    <m/>
    <m/>
    <m/>
    <m/>
    <m/>
    <m/>
    <m/>
    <m/>
    <d v="2002-09-11T00:00:00"/>
    <x v="12"/>
    <x v="0"/>
    <d v="2012-12-31T00:00:00"/>
    <s v="décembre"/>
    <n v="2012"/>
    <m/>
    <x v="20"/>
    <m/>
    <m/>
    <m/>
    <m/>
    <m/>
    <m/>
    <m/>
    <m/>
    <m/>
    <m/>
    <m/>
    <m/>
    <m/>
    <m/>
    <m/>
    <m/>
    <m/>
    <m/>
    <m/>
    <m/>
    <m/>
    <m/>
    <m/>
    <m/>
    <m/>
    <m/>
    <m/>
    <m/>
    <m/>
    <m/>
    <m/>
    <m/>
    <m/>
    <m/>
    <m/>
    <m/>
    <m/>
    <m/>
    <m/>
    <m/>
    <m/>
    <m/>
    <m/>
  </r>
  <r>
    <s v="LOG-RES-MO-15"/>
    <m/>
    <m/>
    <x v="0"/>
    <s v="Tableau de l'entretien des secteurs de lavage et conditionnement en substérilisation"/>
    <n v="41274"/>
    <s v="décembre"/>
    <n v="2012"/>
    <m/>
    <s v="Entretien du bac à légumes"/>
    <m/>
    <x v="1"/>
    <x v="1"/>
    <m/>
    <x v="0"/>
    <m/>
    <m/>
    <m/>
    <m/>
    <x v="3"/>
    <x v="7"/>
    <m/>
    <m/>
    <m/>
    <m/>
    <m/>
    <m/>
    <m/>
    <m/>
    <m/>
    <m/>
    <d v="2002-09-11T00:00:00"/>
    <x v="12"/>
    <x v="0"/>
    <m/>
    <m/>
    <m/>
    <m/>
    <x v="20"/>
    <m/>
    <m/>
    <m/>
    <m/>
    <m/>
    <m/>
    <m/>
    <m/>
    <m/>
    <m/>
    <m/>
    <m/>
    <m/>
    <m/>
    <m/>
    <m/>
    <m/>
    <m/>
    <m/>
    <m/>
    <m/>
    <m/>
    <m/>
    <m/>
    <m/>
    <m/>
    <m/>
    <m/>
    <m/>
    <m/>
    <m/>
    <m/>
    <m/>
    <m/>
    <m/>
    <m/>
    <m/>
    <m/>
    <m/>
    <m/>
    <m/>
    <m/>
    <m/>
  </r>
  <r>
    <s v="LOG-RES-MO-16"/>
    <m/>
    <m/>
    <x v="0"/>
    <s v="LOG-RES-MO-161"/>
    <s v="DT STE AUT 011"/>
    <e v="#N/A"/>
    <m/>
    <m/>
    <s v="Nettoyage du Mixer Soupe"/>
    <m/>
    <x v="1"/>
    <x v="1"/>
    <m/>
    <x v="0"/>
    <m/>
    <m/>
    <m/>
    <m/>
    <x v="3"/>
    <x v="7"/>
    <m/>
    <m/>
    <m/>
    <m/>
    <m/>
    <m/>
    <m/>
    <m/>
    <m/>
    <m/>
    <d v="2002-09-11T00:00:00"/>
    <x v="12"/>
    <x v="0"/>
    <d v="2012-12-31T00:00:00"/>
    <s v="décembre"/>
    <n v="2012"/>
    <m/>
    <x v="20"/>
    <m/>
    <m/>
    <m/>
    <m/>
    <m/>
    <m/>
    <m/>
    <m/>
    <m/>
    <m/>
    <m/>
    <m/>
    <m/>
    <m/>
    <m/>
    <m/>
    <m/>
    <m/>
    <m/>
    <m/>
    <m/>
    <m/>
    <m/>
    <m/>
    <m/>
    <m/>
    <m/>
    <m/>
    <m/>
    <m/>
    <m/>
    <m/>
    <m/>
    <m/>
    <m/>
    <m/>
    <m/>
    <m/>
    <m/>
    <m/>
    <m/>
    <m/>
    <m/>
  </r>
  <r>
    <s v="LOG-RES-MO-17"/>
    <m/>
    <m/>
    <x v="0"/>
    <s v="Information au conducteur d'autoclaves"/>
    <n v="41274"/>
    <s v="décembre"/>
    <n v="2012"/>
    <m/>
    <s v="Nettoyage du matériel de cuisson"/>
    <m/>
    <x v="1"/>
    <x v="1"/>
    <m/>
    <x v="0"/>
    <m/>
    <m/>
    <m/>
    <m/>
    <x v="3"/>
    <x v="7"/>
    <m/>
    <m/>
    <m/>
    <m/>
    <m/>
    <m/>
    <m/>
    <m/>
    <m/>
    <m/>
    <d v="2002-09-11T00:00:00"/>
    <x v="12"/>
    <x v="0"/>
    <m/>
    <m/>
    <m/>
    <m/>
    <x v="20"/>
    <m/>
    <m/>
    <m/>
    <m/>
    <m/>
    <m/>
    <m/>
    <m/>
    <m/>
    <m/>
    <m/>
    <m/>
    <m/>
    <m/>
    <m/>
    <m/>
    <m/>
    <m/>
    <m/>
    <m/>
    <m/>
    <m/>
    <m/>
    <m/>
    <m/>
    <m/>
    <m/>
    <m/>
    <m/>
    <m/>
    <m/>
    <m/>
    <m/>
    <m/>
    <m/>
    <m/>
    <m/>
    <m/>
    <m/>
    <m/>
    <m/>
    <m/>
    <m/>
  </r>
  <r>
    <s v="LOG-RES-MO-18"/>
    <m/>
    <m/>
    <x v="0"/>
    <s v="LOG-RES-MO-181"/>
    <s v="DT STE AUT 021"/>
    <e v="#N/A"/>
    <m/>
    <m/>
    <s v="Nettoyage des blocs moteur"/>
    <m/>
    <x v="1"/>
    <x v="1"/>
    <m/>
    <x v="0"/>
    <m/>
    <m/>
    <m/>
    <m/>
    <x v="3"/>
    <x v="7"/>
    <m/>
    <m/>
    <m/>
    <m/>
    <m/>
    <m/>
    <m/>
    <m/>
    <m/>
    <m/>
    <d v="2002-09-11T00:00:00"/>
    <x v="12"/>
    <x v="0"/>
    <d v="2012-12-31T00:00:00"/>
    <s v="décembre"/>
    <n v="2012"/>
    <m/>
    <x v="20"/>
    <m/>
    <m/>
    <m/>
    <m/>
    <m/>
    <m/>
    <m/>
    <m/>
    <m/>
    <m/>
    <m/>
    <m/>
    <m/>
    <m/>
    <m/>
    <m/>
    <m/>
    <m/>
    <m/>
    <m/>
    <m/>
    <m/>
    <m/>
    <m/>
    <m/>
    <m/>
    <m/>
    <m/>
    <m/>
    <m/>
    <m/>
    <m/>
    <m/>
    <m/>
    <m/>
    <m/>
    <m/>
    <m/>
    <m/>
    <m/>
    <m/>
    <m/>
    <m/>
  </r>
  <r>
    <s v="LOG-RES-MO-19"/>
    <m/>
    <m/>
    <x v="0"/>
    <s v="Consignes d'ouverture de porte"/>
    <n v="41274"/>
    <s v="décembre"/>
    <n v="2012"/>
    <m/>
    <s v="Nettoyage et désinfection du petit matériel"/>
    <m/>
    <x v="1"/>
    <x v="1"/>
    <m/>
    <x v="0"/>
    <m/>
    <m/>
    <m/>
    <m/>
    <x v="3"/>
    <x v="7"/>
    <m/>
    <m/>
    <m/>
    <m/>
    <m/>
    <m/>
    <m/>
    <m/>
    <m/>
    <m/>
    <d v="2002-09-11T00:00:00"/>
    <x v="12"/>
    <x v="0"/>
    <m/>
    <m/>
    <m/>
    <m/>
    <x v="20"/>
    <m/>
    <m/>
    <m/>
    <m/>
    <m/>
    <m/>
    <m/>
    <m/>
    <m/>
    <m/>
    <m/>
    <m/>
    <m/>
    <m/>
    <m/>
    <m/>
    <m/>
    <m/>
    <m/>
    <m/>
    <m/>
    <m/>
    <m/>
    <m/>
    <m/>
    <m/>
    <m/>
    <m/>
    <m/>
    <m/>
    <m/>
    <m/>
    <m/>
    <m/>
    <m/>
    <m/>
    <m/>
    <m/>
    <m/>
    <m/>
    <m/>
    <m/>
    <m/>
  </r>
  <r>
    <s v="LOG-RES-MO-20"/>
    <m/>
    <m/>
    <x v="0"/>
    <s v="LOG-RES-MO-201"/>
    <s v="DT STE AUT 031"/>
    <e v="#N/A"/>
    <m/>
    <m/>
    <s v="Nettoyage des balances"/>
    <m/>
    <x v="1"/>
    <x v="1"/>
    <m/>
    <x v="0"/>
    <m/>
    <m/>
    <m/>
    <m/>
    <x v="3"/>
    <x v="7"/>
    <m/>
    <m/>
    <m/>
    <m/>
    <m/>
    <m/>
    <m/>
    <m/>
    <m/>
    <m/>
    <d v="2002-09-11T00:00:00"/>
    <x v="12"/>
    <x v="0"/>
    <d v="2012-12-31T00:00:00"/>
    <s v="décembre"/>
    <n v="2012"/>
    <m/>
    <x v="20"/>
    <m/>
    <m/>
    <m/>
    <m/>
    <m/>
    <m/>
    <m/>
    <m/>
    <m/>
    <m/>
    <m/>
    <m/>
    <m/>
    <m/>
    <m/>
    <m/>
    <m/>
    <m/>
    <m/>
    <m/>
    <m/>
    <m/>
    <m/>
    <m/>
    <m/>
    <m/>
    <m/>
    <m/>
    <m/>
    <m/>
    <m/>
    <m/>
    <m/>
    <m/>
    <m/>
    <m/>
    <m/>
    <m/>
    <m/>
    <m/>
    <m/>
    <m/>
    <m/>
  </r>
  <r>
    <s v="LOG-RES-MO-21"/>
    <m/>
    <m/>
    <x v="0"/>
    <s v="Consignes de fermeture de porte"/>
    <n v="41274"/>
    <s v="décembre"/>
    <n v="2012"/>
    <m/>
    <s v="Nettoyage du laminoir"/>
    <m/>
    <x v="1"/>
    <x v="1"/>
    <m/>
    <x v="0"/>
    <m/>
    <m/>
    <m/>
    <m/>
    <x v="3"/>
    <x v="7"/>
    <m/>
    <m/>
    <m/>
    <m/>
    <m/>
    <m/>
    <m/>
    <m/>
    <m/>
    <m/>
    <d v="2002-09-11T00:00:00"/>
    <x v="12"/>
    <x v="0"/>
    <m/>
    <m/>
    <m/>
    <m/>
    <x v="20"/>
    <m/>
    <m/>
    <m/>
    <m/>
    <m/>
    <m/>
    <m/>
    <m/>
    <m/>
    <m/>
    <m/>
    <m/>
    <m/>
    <m/>
    <m/>
    <m/>
    <m/>
    <m/>
    <m/>
    <m/>
    <m/>
    <m/>
    <m/>
    <m/>
    <m/>
    <m/>
    <m/>
    <m/>
    <m/>
    <m/>
    <m/>
    <m/>
    <m/>
    <m/>
    <m/>
    <m/>
    <m/>
    <m/>
    <m/>
    <m/>
    <m/>
    <m/>
    <m/>
  </r>
  <r>
    <s v="LOG-RES-MO-22"/>
    <m/>
    <m/>
    <x v="0"/>
    <s v="LOG-RES-MO-221"/>
    <s v="DT STE AUT 041"/>
    <e v="#N/A"/>
    <m/>
    <m/>
    <s v="Nettoyage de l’ouvre boîte"/>
    <m/>
    <x v="1"/>
    <x v="1"/>
    <m/>
    <x v="0"/>
    <m/>
    <m/>
    <m/>
    <m/>
    <x v="3"/>
    <x v="7"/>
    <m/>
    <m/>
    <m/>
    <m/>
    <m/>
    <m/>
    <m/>
    <m/>
    <m/>
    <m/>
    <d v="2002-07-01T00:00:00"/>
    <x v="2"/>
    <x v="0"/>
    <d v="2012-12-31T00:00:00"/>
    <s v="décembre"/>
    <n v="2012"/>
    <m/>
    <x v="20"/>
    <m/>
    <m/>
    <m/>
    <m/>
    <m/>
    <m/>
    <m/>
    <m/>
    <m/>
    <m/>
    <m/>
    <m/>
    <m/>
    <m/>
    <m/>
    <m/>
    <m/>
    <m/>
    <m/>
    <m/>
    <m/>
    <m/>
    <m/>
    <m/>
    <m/>
    <m/>
    <m/>
    <m/>
    <m/>
    <m/>
    <m/>
    <m/>
    <m/>
    <m/>
    <m/>
    <m/>
    <m/>
    <m/>
    <m/>
    <m/>
    <m/>
    <m/>
    <m/>
  </r>
  <r>
    <s v="LOG-RES-MO-23"/>
    <m/>
    <m/>
    <x v="0"/>
    <s v="Nettoyage de la chambre des autoclaves"/>
    <n v="41274"/>
    <s v="décembre"/>
    <n v="2012"/>
    <m/>
    <s v="Entretien de l’armoire à couteaux"/>
    <m/>
    <x v="1"/>
    <x v="1"/>
    <m/>
    <x v="0"/>
    <m/>
    <m/>
    <m/>
    <m/>
    <x v="3"/>
    <x v="7"/>
    <m/>
    <m/>
    <m/>
    <m/>
    <m/>
    <m/>
    <m/>
    <m/>
    <m/>
    <m/>
    <d v="2002-09-11T00:00:00"/>
    <x v="12"/>
    <x v="0"/>
    <m/>
    <m/>
    <m/>
    <m/>
    <x v="20"/>
    <m/>
    <m/>
    <m/>
    <m/>
    <m/>
    <m/>
    <m/>
    <m/>
    <m/>
    <m/>
    <m/>
    <m/>
    <m/>
    <m/>
    <m/>
    <m/>
    <m/>
    <m/>
    <m/>
    <m/>
    <m/>
    <m/>
    <m/>
    <m/>
    <m/>
    <m/>
    <m/>
    <m/>
    <m/>
    <m/>
    <m/>
    <m/>
    <m/>
    <m/>
    <m/>
    <m/>
    <m/>
    <m/>
    <m/>
    <m/>
    <m/>
    <m/>
    <m/>
  </r>
  <r>
    <s v="LOG-RES-MO-24"/>
    <m/>
    <m/>
    <x v="0"/>
    <s v="LOG-RES-MO-241"/>
    <s v="DT STE AUT 051"/>
    <e v="#N/A"/>
    <m/>
    <m/>
    <s v="Filtrage de l’huile de la friteuse"/>
    <m/>
    <x v="1"/>
    <x v="1"/>
    <m/>
    <x v="0"/>
    <m/>
    <m/>
    <m/>
    <m/>
    <x v="3"/>
    <x v="7"/>
    <m/>
    <m/>
    <m/>
    <m/>
    <m/>
    <m/>
    <m/>
    <m/>
    <m/>
    <m/>
    <d v="2002-09-11T00:00:00"/>
    <x v="12"/>
    <x v="0"/>
    <d v="2012-12-31T00:00:00"/>
    <s v="décembre"/>
    <n v="2012"/>
    <m/>
    <x v="20"/>
    <m/>
    <m/>
    <m/>
    <m/>
    <m/>
    <m/>
    <m/>
    <m/>
    <m/>
    <m/>
    <m/>
    <m/>
    <m/>
    <m/>
    <m/>
    <m/>
    <m/>
    <m/>
    <m/>
    <m/>
    <m/>
    <m/>
    <m/>
    <m/>
    <m/>
    <m/>
    <m/>
    <m/>
    <m/>
    <m/>
    <m/>
    <m/>
    <m/>
    <m/>
    <m/>
    <m/>
    <m/>
    <m/>
    <m/>
    <m/>
    <m/>
    <m/>
    <m/>
  </r>
  <r>
    <s v="LOG-RES-MO-25"/>
    <m/>
    <m/>
    <x v="0"/>
    <s v="Déroulement du cycle matériel emballé²"/>
    <n v="41274"/>
    <s v="décembre"/>
    <n v="2012"/>
    <m/>
    <s v="Nettoyage de la friteuse"/>
    <m/>
    <x v="1"/>
    <x v="1"/>
    <m/>
    <x v="0"/>
    <m/>
    <m/>
    <m/>
    <m/>
    <x v="3"/>
    <x v="7"/>
    <m/>
    <m/>
    <m/>
    <m/>
    <m/>
    <m/>
    <m/>
    <m/>
    <m/>
    <m/>
    <d v="2002-09-11T00:00:00"/>
    <x v="12"/>
    <x v="0"/>
    <m/>
    <m/>
    <m/>
    <m/>
    <x v="20"/>
    <m/>
    <m/>
    <m/>
    <m/>
    <m/>
    <m/>
    <m/>
    <m/>
    <m/>
    <m/>
    <m/>
    <m/>
    <m/>
    <m/>
    <m/>
    <m/>
    <m/>
    <m/>
    <m/>
    <m/>
    <m/>
    <m/>
    <m/>
    <m/>
    <m/>
    <m/>
    <m/>
    <m/>
    <m/>
    <m/>
    <m/>
    <m/>
    <m/>
    <m/>
    <m/>
    <m/>
    <m/>
    <m/>
    <m/>
    <m/>
    <m/>
    <m/>
    <m/>
  </r>
  <r>
    <s v="LOG-RES-MO-26"/>
    <m/>
    <m/>
    <x v="0"/>
    <s v="LOG-RES-MO-261"/>
    <s v="DT STE AUT 061"/>
    <e v="#N/A"/>
    <m/>
    <m/>
    <s v="Entretien des sols en cuisine"/>
    <m/>
    <x v="1"/>
    <x v="1"/>
    <m/>
    <x v="0"/>
    <m/>
    <m/>
    <m/>
    <m/>
    <x v="3"/>
    <x v="7"/>
    <m/>
    <m/>
    <m/>
    <m/>
    <m/>
    <m/>
    <m/>
    <m/>
    <m/>
    <m/>
    <d v="2002-09-11T00:00:00"/>
    <x v="12"/>
    <x v="0"/>
    <d v="2012-12-31T00:00:00"/>
    <s v="décembre"/>
    <n v="2012"/>
    <m/>
    <x v="20"/>
    <m/>
    <m/>
    <m/>
    <m/>
    <m/>
    <m/>
    <m/>
    <m/>
    <m/>
    <m/>
    <m/>
    <m/>
    <m/>
    <m/>
    <m/>
    <m/>
    <m/>
    <m/>
    <m/>
    <m/>
    <m/>
    <m/>
    <m/>
    <m/>
    <m/>
    <m/>
    <m/>
    <m/>
    <m/>
    <m/>
    <m/>
    <m/>
    <m/>
    <m/>
    <m/>
    <m/>
    <m/>
    <m/>
    <m/>
    <m/>
    <m/>
    <m/>
    <m/>
  </r>
  <r>
    <s v="LOG-RES-MO-27"/>
    <m/>
    <m/>
    <x v="0"/>
    <s v="Déroulement du cycle textile"/>
    <n v="41274"/>
    <s v="décembre"/>
    <n v="2012"/>
    <m/>
    <s v="Détartrage du four mixte"/>
    <m/>
    <x v="1"/>
    <x v="1"/>
    <m/>
    <x v="0"/>
    <m/>
    <m/>
    <m/>
    <m/>
    <x v="3"/>
    <x v="7"/>
    <m/>
    <m/>
    <m/>
    <m/>
    <m/>
    <m/>
    <m/>
    <m/>
    <m/>
    <m/>
    <d v="2002-09-11T00:00:00"/>
    <x v="12"/>
    <x v="0"/>
    <m/>
    <m/>
    <m/>
    <m/>
    <x v="20"/>
    <m/>
    <m/>
    <m/>
    <m/>
    <m/>
    <m/>
    <m/>
    <m/>
    <m/>
    <m/>
    <m/>
    <m/>
    <m/>
    <m/>
    <m/>
    <m/>
    <m/>
    <m/>
    <m/>
    <m/>
    <m/>
    <m/>
    <m/>
    <m/>
    <m/>
    <m/>
    <m/>
    <m/>
    <m/>
    <m/>
    <m/>
    <m/>
    <m/>
    <m/>
    <m/>
    <m/>
    <m/>
    <m/>
    <m/>
    <m/>
    <m/>
    <m/>
    <m/>
  </r>
  <r>
    <s v="LOG-RES-MO-28"/>
    <m/>
    <m/>
    <x v="0"/>
    <s v="LOG-RES-MO-281"/>
    <s v="DT STE AUT 071"/>
    <e v="#N/A"/>
    <m/>
    <m/>
    <s v="Nettoyage des étagères de cuisine et des locaux annexes"/>
    <m/>
    <x v="1"/>
    <x v="1"/>
    <m/>
    <x v="0"/>
    <m/>
    <m/>
    <m/>
    <m/>
    <x v="3"/>
    <x v="7"/>
    <m/>
    <m/>
    <m/>
    <m/>
    <m/>
    <m/>
    <m/>
    <m/>
    <m/>
    <m/>
    <d v="2002-09-11T00:00:00"/>
    <x v="12"/>
    <x v="0"/>
    <d v="2012-12-31T00:00:00"/>
    <s v="décembre"/>
    <n v="2012"/>
    <m/>
    <x v="20"/>
    <m/>
    <m/>
    <m/>
    <m/>
    <m/>
    <m/>
    <m/>
    <m/>
    <m/>
    <m/>
    <m/>
    <m/>
    <m/>
    <m/>
    <m/>
    <m/>
    <m/>
    <m/>
    <m/>
    <m/>
    <m/>
    <m/>
    <m/>
    <m/>
    <m/>
    <m/>
    <m/>
    <m/>
    <m/>
    <m/>
    <m/>
    <m/>
    <m/>
    <m/>
    <m/>
    <m/>
    <m/>
    <m/>
    <m/>
    <m/>
    <m/>
    <m/>
    <m/>
  </r>
  <r>
    <s v="LOG-RES-MO-29"/>
    <m/>
    <m/>
    <x v="0"/>
    <s v="Déroulement du cycle container"/>
    <n v="41274"/>
    <s v="décembre"/>
    <n v="2012"/>
    <m/>
    <s v="Nettoyage des chariots repas"/>
    <m/>
    <x v="1"/>
    <x v="1"/>
    <m/>
    <x v="0"/>
    <m/>
    <m/>
    <m/>
    <m/>
    <x v="3"/>
    <x v="7"/>
    <m/>
    <m/>
    <m/>
    <m/>
    <m/>
    <m/>
    <m/>
    <m/>
    <m/>
    <m/>
    <d v="2002-09-25T00:00:00"/>
    <x v="12"/>
    <x v="0"/>
    <m/>
    <m/>
    <m/>
    <m/>
    <x v="20"/>
    <m/>
    <m/>
    <m/>
    <m/>
    <m/>
    <m/>
    <m/>
    <m/>
    <m/>
    <m/>
    <m/>
    <m/>
    <m/>
    <m/>
    <m/>
    <m/>
    <m/>
    <m/>
    <m/>
    <m/>
    <m/>
    <m/>
    <m/>
    <m/>
    <m/>
    <m/>
    <m/>
    <m/>
    <m/>
    <m/>
    <m/>
    <m/>
    <m/>
    <m/>
    <m/>
    <m/>
    <m/>
    <m/>
    <m/>
    <m/>
    <m/>
    <m/>
    <m/>
  </r>
  <r>
    <s v="LOG-RES-MO-30"/>
    <m/>
    <m/>
    <x v="0"/>
    <s v="LOG-RES-MO-301"/>
    <s v="DT STE AUT 081"/>
    <e v="#N/A"/>
    <m/>
    <m/>
    <s v="Nettoyage des chariots repas à fond"/>
    <m/>
    <x v="1"/>
    <x v="1"/>
    <m/>
    <x v="0"/>
    <m/>
    <m/>
    <m/>
    <m/>
    <x v="3"/>
    <x v="7"/>
    <m/>
    <m/>
    <m/>
    <m/>
    <m/>
    <m/>
    <m/>
    <m/>
    <m/>
    <m/>
    <d v="2002-09-25T00:00:00"/>
    <x v="12"/>
    <x v="0"/>
    <d v="2012-12-31T00:00:00"/>
    <s v="décembre"/>
    <n v="2012"/>
    <m/>
    <x v="20"/>
    <m/>
    <m/>
    <m/>
    <m/>
    <m/>
    <m/>
    <m/>
    <m/>
    <m/>
    <m/>
    <m/>
    <m/>
    <m/>
    <m/>
    <m/>
    <m/>
    <m/>
    <m/>
    <m/>
    <m/>
    <m/>
    <m/>
    <m/>
    <m/>
    <m/>
    <m/>
    <m/>
    <m/>
    <m/>
    <m/>
    <m/>
    <m/>
    <m/>
    <m/>
    <m/>
    <m/>
    <m/>
    <m/>
    <m/>
    <m/>
    <m/>
    <m/>
    <m/>
  </r>
  <r>
    <s v="LOG-RES-MO-31"/>
    <m/>
    <m/>
    <x v="0"/>
    <s v="La charge des autoclaves"/>
    <n v="41274"/>
    <s v="décembre"/>
    <n v="2012"/>
    <m/>
    <s v="Nettoyage des chariots"/>
    <m/>
    <x v="1"/>
    <x v="1"/>
    <m/>
    <x v="0"/>
    <m/>
    <m/>
    <m/>
    <m/>
    <x v="3"/>
    <x v="7"/>
    <m/>
    <m/>
    <m/>
    <m/>
    <m/>
    <m/>
    <m/>
    <m/>
    <m/>
    <m/>
    <d v="2002-09-11T00:00:00"/>
    <x v="12"/>
    <x v="0"/>
    <m/>
    <m/>
    <m/>
    <m/>
    <x v="20"/>
    <m/>
    <m/>
    <m/>
    <m/>
    <m/>
    <m/>
    <m/>
    <m/>
    <m/>
    <m/>
    <m/>
    <m/>
    <m/>
    <m/>
    <m/>
    <m/>
    <m/>
    <m/>
    <m/>
    <m/>
    <m/>
    <m/>
    <m/>
    <m/>
    <m/>
    <m/>
    <m/>
    <m/>
    <m/>
    <m/>
    <m/>
    <m/>
    <m/>
    <m/>
    <m/>
    <m/>
    <m/>
    <m/>
    <m/>
    <m/>
    <m/>
    <m/>
    <m/>
  </r>
  <r>
    <s v="LOG-RES-MO-32"/>
    <m/>
    <m/>
    <x v="0"/>
    <s v="LOG-RES-MO-321"/>
    <s v="DT STE AUT 091"/>
    <e v="#N/A"/>
    <m/>
    <m/>
    <s v="Nettoyage de la plonge et du bac de trempage"/>
    <m/>
    <x v="1"/>
    <x v="1"/>
    <m/>
    <x v="0"/>
    <m/>
    <m/>
    <m/>
    <m/>
    <x v="3"/>
    <x v="7"/>
    <m/>
    <m/>
    <m/>
    <m/>
    <m/>
    <m/>
    <m/>
    <m/>
    <m/>
    <m/>
    <d v="2002-09-11T00:00:00"/>
    <x v="12"/>
    <x v="0"/>
    <d v="2012-12-31T00:00:00"/>
    <s v="décembre"/>
    <n v="2012"/>
    <m/>
    <x v="20"/>
    <m/>
    <m/>
    <m/>
    <m/>
    <m/>
    <m/>
    <m/>
    <m/>
    <m/>
    <m/>
    <m/>
    <m/>
    <m/>
    <m/>
    <m/>
    <m/>
    <m/>
    <m/>
    <m/>
    <m/>
    <m/>
    <m/>
    <m/>
    <m/>
    <m/>
    <m/>
    <m/>
    <m/>
    <m/>
    <m/>
    <m/>
    <m/>
    <m/>
    <m/>
    <m/>
    <m/>
    <m/>
    <m/>
    <m/>
    <m/>
    <m/>
    <m/>
    <m/>
  </r>
  <r>
    <s v="LOG-RES-MO-33"/>
    <m/>
    <m/>
    <x v="0"/>
    <s v="Place de l'indicateur physico-chimique"/>
    <n v="41274"/>
    <s v="décembre"/>
    <n v="2012"/>
    <m/>
    <s v="Détartrage de la machine à laver la vaisselle"/>
    <m/>
    <x v="1"/>
    <x v="1"/>
    <m/>
    <x v="0"/>
    <m/>
    <m/>
    <m/>
    <m/>
    <x v="3"/>
    <x v="7"/>
    <m/>
    <m/>
    <m/>
    <m/>
    <m/>
    <m/>
    <m/>
    <m/>
    <m/>
    <m/>
    <d v="2002-09-11T00:00:00"/>
    <x v="12"/>
    <x v="0"/>
    <m/>
    <m/>
    <m/>
    <m/>
    <x v="20"/>
    <m/>
    <m/>
    <m/>
    <m/>
    <m/>
    <m/>
    <m/>
    <m/>
    <m/>
    <m/>
    <m/>
    <m/>
    <m/>
    <m/>
    <m/>
    <m/>
    <m/>
    <m/>
    <m/>
    <m/>
    <m/>
    <m/>
    <m/>
    <m/>
    <m/>
    <m/>
    <m/>
    <m/>
    <m/>
    <m/>
    <m/>
    <m/>
    <m/>
    <m/>
    <m/>
    <m/>
    <m/>
    <m/>
    <m/>
    <m/>
    <m/>
    <m/>
    <m/>
  </r>
  <r>
    <s v="LOG-RES-MO-34"/>
    <m/>
    <m/>
    <x v="0"/>
    <s v="LOG-RES-MO-341"/>
    <s v="DT STE AUT 11"/>
    <e v="#N/A"/>
    <m/>
    <m/>
    <s v="Nettoyage de la machine à laver la vaisselle"/>
    <m/>
    <x v="1"/>
    <x v="1"/>
    <m/>
    <x v="0"/>
    <m/>
    <m/>
    <m/>
    <m/>
    <x v="3"/>
    <x v="7"/>
    <m/>
    <m/>
    <m/>
    <m/>
    <m/>
    <m/>
    <m/>
    <m/>
    <m/>
    <m/>
    <d v="2002-09-11T00:00:00"/>
    <x v="12"/>
    <x v="0"/>
    <m/>
    <s v=""/>
    <s v=""/>
    <m/>
    <x v="20"/>
    <m/>
    <m/>
    <m/>
    <m/>
    <m/>
    <m/>
    <m/>
    <m/>
    <m/>
    <m/>
    <m/>
    <m/>
    <m/>
    <m/>
    <m/>
    <m/>
    <m/>
    <m/>
    <m/>
    <m/>
    <m/>
    <m/>
    <m/>
    <m/>
    <m/>
    <m/>
    <m/>
    <m/>
    <m/>
    <m/>
    <m/>
    <m/>
    <m/>
    <m/>
    <m/>
    <m/>
    <m/>
    <m/>
    <m/>
    <m/>
    <m/>
    <m/>
    <m/>
  </r>
  <r>
    <s v="LOG-RES-MO-35"/>
    <m/>
    <m/>
    <x v="0"/>
    <s v="LOG-RES-MO-351"/>
    <s v="DT STE AUT 101"/>
    <e v="#N/A"/>
    <m/>
    <m/>
    <s v="Nettoyage des poignées de portes"/>
    <m/>
    <x v="1"/>
    <x v="1"/>
    <m/>
    <x v="0"/>
    <m/>
    <m/>
    <m/>
    <m/>
    <x v="3"/>
    <x v="7"/>
    <m/>
    <m/>
    <m/>
    <m/>
    <m/>
    <m/>
    <m/>
    <m/>
    <m/>
    <m/>
    <d v="2002-09-11T00:00:00"/>
    <x v="12"/>
    <x v="0"/>
    <d v="2012-12-31T00:00:00"/>
    <s v="décembre"/>
    <n v="2012"/>
    <m/>
    <x v="20"/>
    <m/>
    <m/>
    <m/>
    <m/>
    <m/>
    <m/>
    <m/>
    <m/>
    <m/>
    <m/>
    <m/>
    <m/>
    <m/>
    <m/>
    <m/>
    <m/>
    <m/>
    <m/>
    <m/>
    <m/>
    <m/>
    <m/>
    <m/>
    <m/>
    <m/>
    <m/>
    <m/>
    <m/>
    <m/>
    <m/>
    <m/>
    <m/>
    <m/>
    <m/>
    <m/>
    <m/>
    <m/>
    <m/>
    <m/>
    <m/>
    <m/>
    <m/>
    <m/>
  </r>
  <r>
    <s v="LOG-RES-MO-36"/>
    <m/>
    <m/>
    <x v="0"/>
    <s v="Touche spécifique autoclave I + panneau de commande"/>
    <n v="41274"/>
    <s v="décembre"/>
    <n v="2012"/>
    <m/>
    <s v="Entretien des portes"/>
    <m/>
    <x v="1"/>
    <x v="1"/>
    <m/>
    <x v="0"/>
    <m/>
    <m/>
    <m/>
    <m/>
    <x v="3"/>
    <x v="7"/>
    <m/>
    <m/>
    <m/>
    <m/>
    <m/>
    <m/>
    <m/>
    <m/>
    <m/>
    <m/>
    <d v="2002-09-11T00:00:00"/>
    <x v="12"/>
    <x v="0"/>
    <m/>
    <m/>
    <m/>
    <m/>
    <x v="20"/>
    <m/>
    <m/>
    <m/>
    <m/>
    <m/>
    <m/>
    <m/>
    <m/>
    <m/>
    <m/>
    <m/>
    <m/>
    <m/>
    <m/>
    <m/>
    <m/>
    <m/>
    <m/>
    <m/>
    <m/>
    <m/>
    <m/>
    <m/>
    <m/>
    <m/>
    <m/>
    <m/>
    <m/>
    <m/>
    <m/>
    <m/>
    <m/>
    <m/>
    <m/>
    <m/>
    <m/>
    <m/>
    <m/>
    <m/>
    <m/>
    <m/>
    <m/>
    <m/>
  </r>
  <r>
    <s v="LOG-RES-MO-37"/>
    <m/>
    <m/>
    <x v="0"/>
    <s v="LOG-RES-MO-371"/>
    <s v="DT STE AUT 111"/>
    <e v="#N/A"/>
    <m/>
    <m/>
    <s v="Nettoyage de la cellule de refroidissement"/>
    <m/>
    <x v="1"/>
    <x v="1"/>
    <m/>
    <x v="0"/>
    <m/>
    <m/>
    <m/>
    <m/>
    <x v="3"/>
    <x v="7"/>
    <m/>
    <m/>
    <m/>
    <m/>
    <m/>
    <m/>
    <m/>
    <m/>
    <m/>
    <m/>
    <d v="2002-09-11T00:00:00"/>
    <x v="12"/>
    <x v="0"/>
    <d v="2012-12-31T00:00:00"/>
    <s v="décembre"/>
    <n v="2012"/>
    <m/>
    <x v="20"/>
    <m/>
    <m/>
    <m/>
    <m/>
    <m/>
    <m/>
    <m/>
    <m/>
    <m/>
    <m/>
    <m/>
    <m/>
    <m/>
    <m/>
    <m/>
    <m/>
    <m/>
    <m/>
    <m/>
    <m/>
    <m/>
    <m/>
    <m/>
    <m/>
    <m/>
    <m/>
    <m/>
    <m/>
    <m/>
    <m/>
    <m/>
    <m/>
    <m/>
    <m/>
    <m/>
    <m/>
    <m/>
    <m/>
    <m/>
    <m/>
    <m/>
    <m/>
    <m/>
  </r>
  <r>
    <s v="LOG-RES-MO-38"/>
    <m/>
    <m/>
    <x v="0"/>
    <s v="Panneau de commande autoclave II"/>
    <n v="41274"/>
    <s v="décembre"/>
    <n v="2012"/>
    <m/>
    <s v="Gestion des plats à distribution différée"/>
    <m/>
    <x v="1"/>
    <x v="1"/>
    <m/>
    <x v="0"/>
    <m/>
    <m/>
    <m/>
    <m/>
    <x v="3"/>
    <x v="7"/>
    <m/>
    <m/>
    <m/>
    <m/>
    <m/>
    <m/>
    <m/>
    <m/>
    <m/>
    <m/>
    <d v="2002-08-14T00:00:00"/>
    <x v="3"/>
    <x v="0"/>
    <m/>
    <m/>
    <m/>
    <m/>
    <x v="20"/>
    <m/>
    <m/>
    <m/>
    <m/>
    <m/>
    <m/>
    <m/>
    <m/>
    <m/>
    <m/>
    <m/>
    <m/>
    <m/>
    <m/>
    <m/>
    <m/>
    <m/>
    <m/>
    <m/>
    <m/>
    <m/>
    <m/>
    <m/>
    <m/>
    <m/>
    <m/>
    <m/>
    <m/>
    <m/>
    <m/>
    <m/>
    <m/>
    <m/>
    <m/>
    <m/>
    <m/>
    <m/>
    <m/>
    <m/>
    <m/>
    <m/>
    <m/>
    <m/>
  </r>
  <r>
    <s v="LOG-RES-MO-39"/>
    <m/>
    <m/>
    <x v="0"/>
    <s v="LOG-RES-MO-391"/>
    <s v="DT STE AUT 121"/>
    <e v="#N/A"/>
    <m/>
    <m/>
    <s v="Distribution de ‘’café ou tisane’’ après le repas de midi"/>
    <m/>
    <x v="1"/>
    <x v="1"/>
    <m/>
    <x v="0"/>
    <m/>
    <m/>
    <m/>
    <m/>
    <x v="3"/>
    <x v="1"/>
    <m/>
    <m/>
    <m/>
    <m/>
    <m/>
    <m/>
    <m/>
    <m/>
    <m/>
    <m/>
    <d v="2002-08-14T00:00:00"/>
    <x v="3"/>
    <x v="0"/>
    <d v="2012-12-31T00:00:00"/>
    <s v="décembre"/>
    <n v="2012"/>
    <m/>
    <x v="20"/>
    <m/>
    <m/>
    <m/>
    <m/>
    <m/>
    <m/>
    <m/>
    <m/>
    <m/>
    <m/>
    <m/>
    <m/>
    <m/>
    <m/>
    <m/>
    <m/>
    <m/>
    <m/>
    <m/>
    <m/>
    <m/>
    <m/>
    <m/>
    <m/>
    <m/>
    <m/>
    <m/>
    <m/>
    <m/>
    <m/>
    <m/>
    <m/>
    <m/>
    <m/>
    <m/>
    <m/>
    <m/>
    <m/>
    <m/>
    <m/>
    <m/>
    <m/>
    <m/>
  </r>
  <r>
    <s v="PM-MAT-19"/>
    <m/>
    <m/>
    <x v="0"/>
    <s v="L'étiquetage"/>
    <n v="41274"/>
    <s v="décembre"/>
    <n v="2012"/>
    <m/>
    <s v="Réfection pansement césarienne"/>
    <m/>
    <x v="1"/>
    <x v="1"/>
    <s v="M. ROESCH"/>
    <x v="0"/>
    <m/>
    <s v="V. ROESCH"/>
    <m/>
    <m/>
    <x v="3"/>
    <x v="4"/>
    <m/>
    <s v="M. ROESCH"/>
    <s v="17.05.2013"/>
    <m/>
    <m/>
    <s v="E. DAVID"/>
    <m/>
    <m/>
    <s v="C.Deau"/>
    <m/>
    <m/>
    <x v="14"/>
    <x v="11"/>
    <m/>
    <m/>
    <m/>
    <m/>
    <x v="20"/>
    <m/>
    <m/>
    <m/>
    <m/>
    <m/>
    <m/>
    <m/>
    <m/>
    <m/>
    <m/>
    <m/>
    <m/>
    <m/>
    <m/>
    <m/>
    <m/>
    <m/>
    <m/>
    <m/>
    <m/>
    <m/>
    <m/>
    <m/>
    <m/>
    <m/>
    <m/>
    <m/>
    <m/>
    <m/>
    <m/>
    <m/>
    <m/>
    <m/>
    <m/>
    <m/>
    <m/>
    <m/>
    <m/>
    <m/>
    <m/>
    <m/>
    <m/>
    <m/>
  </r>
  <r>
    <s v="RES-MO-40"/>
    <m/>
    <m/>
    <x v="0"/>
    <s v="RES-MO-401"/>
    <s v="DT STE AUT 141"/>
    <e v="#N/A"/>
    <m/>
    <m/>
    <s v="Entretien des maniques"/>
    <m/>
    <x v="1"/>
    <x v="1"/>
    <m/>
    <x v="0"/>
    <m/>
    <m/>
    <m/>
    <m/>
    <x v="3"/>
    <x v="7"/>
    <m/>
    <m/>
    <m/>
    <m/>
    <m/>
    <m/>
    <m/>
    <m/>
    <m/>
    <m/>
    <d v="2002-08-14T00:00:00"/>
    <x v="3"/>
    <x v="0"/>
    <d v="2012-12-31T00:00:00"/>
    <s v="décembre"/>
    <n v="2012"/>
    <m/>
    <x v="20"/>
    <m/>
    <m/>
    <m/>
    <m/>
    <m/>
    <m/>
    <m/>
    <m/>
    <m/>
    <m/>
    <m/>
    <m/>
    <m/>
    <m/>
    <m/>
    <m/>
    <m/>
    <m/>
    <m/>
    <m/>
    <m/>
    <m/>
    <m/>
    <m/>
    <m/>
    <m/>
    <m/>
    <m/>
    <m/>
    <m/>
    <m/>
    <m/>
    <m/>
    <m/>
    <m/>
    <m/>
    <m/>
    <m/>
    <m/>
    <m/>
    <m/>
    <m/>
    <m/>
  </r>
  <r>
    <s v="RES-MO-41"/>
    <m/>
    <m/>
    <x v="0"/>
    <s v="Comparaison du graphique avec le graphique de référence"/>
    <n v="41274"/>
    <s v="décembre"/>
    <n v="2012"/>
    <m/>
    <s v="Entretien du chariot de repas après chaque distribution"/>
    <m/>
    <x v="1"/>
    <x v="1"/>
    <m/>
    <x v="0"/>
    <m/>
    <m/>
    <m/>
    <m/>
    <x v="3"/>
    <x v="7"/>
    <m/>
    <m/>
    <m/>
    <m/>
    <m/>
    <m/>
    <m/>
    <m/>
    <m/>
    <m/>
    <d v="2002-08-14T00:00:00"/>
    <x v="3"/>
    <x v="0"/>
    <m/>
    <m/>
    <m/>
    <m/>
    <x v="20"/>
    <m/>
    <m/>
    <m/>
    <m/>
    <m/>
    <m/>
    <m/>
    <m/>
    <m/>
    <m/>
    <m/>
    <m/>
    <m/>
    <m/>
    <m/>
    <m/>
    <m/>
    <m/>
    <m/>
    <m/>
    <m/>
    <m/>
    <m/>
    <m/>
    <m/>
    <m/>
    <m/>
    <m/>
    <m/>
    <m/>
    <m/>
    <m/>
    <m/>
    <m/>
    <m/>
    <m/>
    <m/>
    <m/>
    <m/>
    <m/>
    <m/>
    <m/>
    <m/>
  </r>
  <r>
    <s v="RES-MO-42"/>
    <m/>
    <m/>
    <x v="0"/>
    <s v="RES-MO-421"/>
    <s v="DT STE AUT 151"/>
    <e v="#N/A"/>
    <m/>
    <m/>
    <s v="Entretien des siphons et des grilles au sol"/>
    <m/>
    <x v="1"/>
    <x v="1"/>
    <m/>
    <x v="0"/>
    <m/>
    <m/>
    <m/>
    <m/>
    <x v="3"/>
    <x v="7"/>
    <m/>
    <m/>
    <m/>
    <m/>
    <m/>
    <m/>
    <m/>
    <m/>
    <m/>
    <m/>
    <d v="2002-09-11T00:00:00"/>
    <x v="12"/>
    <x v="0"/>
    <d v="2012-12-31T00:00:00"/>
    <s v="décembre"/>
    <n v="2012"/>
    <m/>
    <x v="20"/>
    <m/>
    <m/>
    <m/>
    <m/>
    <m/>
    <m/>
    <m/>
    <m/>
    <m/>
    <m/>
    <m/>
    <m/>
    <m/>
    <m/>
    <m/>
    <m/>
    <m/>
    <m/>
    <m/>
    <m/>
    <m/>
    <m/>
    <m/>
    <m/>
    <m/>
    <m/>
    <m/>
    <m/>
    <m/>
    <m/>
    <m/>
    <m/>
    <m/>
    <m/>
    <m/>
    <m/>
    <m/>
    <m/>
    <m/>
    <m/>
    <m/>
    <m/>
    <m/>
  </r>
  <r>
    <s v="RES-MO-43"/>
    <m/>
    <m/>
    <x v="0"/>
    <s v="Comparaison du test de Bowie &amp; Dick avec le test référent"/>
    <n v="41274"/>
    <s v="décembre"/>
    <n v="2012"/>
    <m/>
    <s v="Nettoyage des tables de travail"/>
    <m/>
    <x v="1"/>
    <x v="1"/>
    <m/>
    <x v="0"/>
    <m/>
    <m/>
    <m/>
    <m/>
    <x v="3"/>
    <x v="7"/>
    <m/>
    <m/>
    <m/>
    <m/>
    <m/>
    <m/>
    <m/>
    <m/>
    <m/>
    <m/>
    <d v="2002-09-11T00:00:00"/>
    <x v="12"/>
    <x v="0"/>
    <m/>
    <m/>
    <m/>
    <m/>
    <x v="20"/>
    <m/>
    <m/>
    <m/>
    <m/>
    <m/>
    <m/>
    <m/>
    <m/>
    <m/>
    <m/>
    <m/>
    <m/>
    <m/>
    <m/>
    <m/>
    <m/>
    <m/>
    <m/>
    <m/>
    <m/>
    <m/>
    <m/>
    <m/>
    <m/>
    <m/>
    <m/>
    <m/>
    <m/>
    <m/>
    <m/>
    <m/>
    <m/>
    <m/>
    <m/>
    <m/>
    <m/>
    <m/>
    <m/>
    <m/>
    <m/>
    <m/>
    <m/>
    <m/>
  </r>
  <r>
    <s v="RES-MO-44"/>
    <m/>
    <m/>
    <x v="0"/>
    <s v="RES-MO-441"/>
    <s v="DT STE AUT 161"/>
    <e v="#N/A"/>
    <m/>
    <m/>
    <s v="Nettoyage des tables de travail en fin de service"/>
    <m/>
    <x v="1"/>
    <x v="1"/>
    <m/>
    <x v="0"/>
    <m/>
    <m/>
    <m/>
    <m/>
    <x v="3"/>
    <x v="7"/>
    <m/>
    <m/>
    <m/>
    <m/>
    <m/>
    <m/>
    <m/>
    <m/>
    <m/>
    <m/>
    <d v="2002-09-11T00:00:00"/>
    <x v="12"/>
    <x v="0"/>
    <d v="2012-12-31T00:00:00"/>
    <s v="décembre"/>
    <n v="2012"/>
    <m/>
    <x v="20"/>
    <m/>
    <m/>
    <m/>
    <m/>
    <m/>
    <m/>
    <m/>
    <m/>
    <m/>
    <m/>
    <m/>
    <m/>
    <m/>
    <m/>
    <m/>
    <m/>
    <m/>
    <m/>
    <m/>
    <m/>
    <m/>
    <m/>
    <m/>
    <m/>
    <m/>
    <m/>
    <m/>
    <m/>
    <m/>
    <m/>
    <m/>
    <m/>
    <m/>
    <m/>
    <m/>
    <m/>
    <m/>
    <m/>
    <m/>
    <m/>
    <m/>
    <m/>
    <m/>
  </r>
  <r>
    <s v="RES-MO-45"/>
    <m/>
    <m/>
    <x v="0"/>
    <s v="Vérification d'absence d'humidité"/>
    <n v="41274"/>
    <s v="décembre"/>
    <n v="2012"/>
    <m/>
    <s v="Nettoyage des étagères zone de préparation"/>
    <m/>
    <x v="1"/>
    <x v="1"/>
    <m/>
    <x v="0"/>
    <m/>
    <m/>
    <m/>
    <m/>
    <x v="3"/>
    <x v="7"/>
    <m/>
    <m/>
    <m/>
    <m/>
    <m/>
    <m/>
    <m/>
    <m/>
    <m/>
    <m/>
    <d v="2002-09-11T00:00:00"/>
    <x v="12"/>
    <x v="0"/>
    <m/>
    <m/>
    <m/>
    <m/>
    <x v="20"/>
    <m/>
    <m/>
    <m/>
    <m/>
    <m/>
    <m/>
    <m/>
    <m/>
    <m/>
    <m/>
    <m/>
    <m/>
    <m/>
    <m/>
    <m/>
    <m/>
    <m/>
    <m/>
    <m/>
    <m/>
    <m/>
    <m/>
    <m/>
    <m/>
    <m/>
    <m/>
    <m/>
    <m/>
    <m/>
    <m/>
    <m/>
    <m/>
    <m/>
    <m/>
    <m/>
    <m/>
    <m/>
    <m/>
    <m/>
    <m/>
    <m/>
    <m/>
    <m/>
  </r>
  <r>
    <s v="RES-MO-46"/>
    <m/>
    <m/>
    <x v="0"/>
    <s v="RES-MO-461"/>
    <s v="DT STE AUT 171"/>
    <e v="#N/A"/>
    <m/>
    <m/>
    <s v="Nettoyage des supports poubelle"/>
    <m/>
    <x v="1"/>
    <x v="1"/>
    <m/>
    <x v="0"/>
    <m/>
    <m/>
    <m/>
    <m/>
    <x v="3"/>
    <x v="7"/>
    <m/>
    <m/>
    <m/>
    <m/>
    <m/>
    <m/>
    <m/>
    <m/>
    <m/>
    <m/>
    <d v="2002-09-11T00:00:00"/>
    <x v="12"/>
    <x v="0"/>
    <d v="2012-12-31T00:00:00"/>
    <s v="décembre"/>
    <n v="2012"/>
    <m/>
    <x v="20"/>
    <m/>
    <m/>
    <m/>
    <m/>
    <m/>
    <m/>
    <m/>
    <m/>
    <m/>
    <m/>
    <m/>
    <m/>
    <m/>
    <m/>
    <m/>
    <m/>
    <m/>
    <m/>
    <m/>
    <m/>
    <m/>
    <m/>
    <m/>
    <m/>
    <m/>
    <m/>
    <m/>
    <m/>
    <m/>
    <m/>
    <m/>
    <m/>
    <m/>
    <m/>
    <m/>
    <m/>
    <m/>
    <m/>
    <m/>
    <m/>
    <m/>
    <m/>
    <m/>
  </r>
  <r>
    <s v="RES-MO-47"/>
    <m/>
    <m/>
    <x v="0"/>
    <s v="Savoir sur le Test de Bowie &amp; Dick"/>
    <n v="41274"/>
    <s v="décembre"/>
    <n v="2012"/>
    <m/>
    <s v="Nettoyage des toilettes"/>
    <m/>
    <x v="1"/>
    <x v="1"/>
    <m/>
    <x v="0"/>
    <m/>
    <m/>
    <m/>
    <m/>
    <x v="3"/>
    <x v="7"/>
    <m/>
    <m/>
    <m/>
    <m/>
    <m/>
    <m/>
    <m/>
    <m/>
    <m/>
    <m/>
    <d v="2002-09-11T00:00:00"/>
    <x v="12"/>
    <x v="0"/>
    <m/>
    <m/>
    <m/>
    <m/>
    <x v="20"/>
    <m/>
    <m/>
    <m/>
    <m/>
    <m/>
    <m/>
    <m/>
    <m/>
    <m/>
    <m/>
    <m/>
    <m/>
    <m/>
    <m/>
    <m/>
    <m/>
    <m/>
    <m/>
    <m/>
    <m/>
    <m/>
    <m/>
    <m/>
    <m/>
    <m/>
    <m/>
    <m/>
    <m/>
    <m/>
    <m/>
    <m/>
    <m/>
    <m/>
    <m/>
    <m/>
    <m/>
    <m/>
    <m/>
    <m/>
    <m/>
    <m/>
    <m/>
    <m/>
  </r>
  <r>
    <s v="RES-MO-48"/>
    <m/>
    <m/>
    <x v="0"/>
    <s v="RES-MO-481"/>
    <s v="DT STE AUT 181"/>
    <e v="#N/A"/>
    <m/>
    <m/>
    <s v="Nettoyage poste de lavage de mains"/>
    <m/>
    <x v="1"/>
    <x v="1"/>
    <m/>
    <x v="0"/>
    <m/>
    <m/>
    <m/>
    <m/>
    <x v="3"/>
    <x v="7"/>
    <m/>
    <m/>
    <m/>
    <m/>
    <m/>
    <m/>
    <m/>
    <m/>
    <m/>
    <m/>
    <d v="2002-09-11T00:00:00"/>
    <x v="12"/>
    <x v="0"/>
    <d v="2012-12-31T00:00:00"/>
    <s v="décembre"/>
    <n v="2012"/>
    <m/>
    <x v="20"/>
    <m/>
    <m/>
    <m/>
    <m/>
    <m/>
    <m/>
    <m/>
    <m/>
    <m/>
    <m/>
    <m/>
    <m/>
    <m/>
    <m/>
    <m/>
    <m/>
    <m/>
    <m/>
    <m/>
    <m/>
    <m/>
    <m/>
    <m/>
    <m/>
    <m/>
    <m/>
    <m/>
    <m/>
    <m/>
    <m/>
    <m/>
    <m/>
    <m/>
    <m/>
    <m/>
    <m/>
    <m/>
    <m/>
    <m/>
    <m/>
    <m/>
    <m/>
    <m/>
  </r>
  <r>
    <s v="RES-MO-49"/>
    <m/>
    <m/>
    <x v="0"/>
    <s v="Déroulement du Cycle de Bowie &amp; Dick"/>
    <n v="41274"/>
    <s v="décembre"/>
    <n v="2012"/>
    <m/>
    <s v="Nettoyage des supports des sacs à linge"/>
    <m/>
    <x v="1"/>
    <x v="1"/>
    <m/>
    <x v="0"/>
    <m/>
    <m/>
    <m/>
    <m/>
    <x v="3"/>
    <x v="7"/>
    <m/>
    <m/>
    <m/>
    <m/>
    <m/>
    <m/>
    <m/>
    <m/>
    <m/>
    <m/>
    <d v="2002-09-11T00:00:00"/>
    <x v="12"/>
    <x v="0"/>
    <m/>
    <m/>
    <m/>
    <m/>
    <x v="20"/>
    <m/>
    <m/>
    <m/>
    <m/>
    <m/>
    <m/>
    <m/>
    <m/>
    <m/>
    <m/>
    <m/>
    <m/>
    <m/>
    <m/>
    <m/>
    <m/>
    <m/>
    <m/>
    <m/>
    <m/>
    <m/>
    <m/>
    <m/>
    <m/>
    <m/>
    <m/>
    <m/>
    <m/>
    <m/>
    <m/>
    <m/>
    <m/>
    <m/>
    <m/>
    <m/>
    <m/>
    <m/>
    <m/>
    <m/>
    <m/>
    <m/>
    <m/>
    <m/>
  </r>
  <r>
    <s v="RES-MO-50"/>
    <m/>
    <m/>
    <x v="0"/>
    <s v="RES-MO-501"/>
    <s v="DT STE AUT 191"/>
    <e v="#N/A"/>
    <m/>
    <m/>
    <s v="Nettoyage de la hotte"/>
    <m/>
    <x v="1"/>
    <x v="1"/>
    <m/>
    <x v="0"/>
    <m/>
    <m/>
    <m/>
    <m/>
    <x v="3"/>
    <x v="7"/>
    <m/>
    <m/>
    <m/>
    <m/>
    <m/>
    <m/>
    <m/>
    <m/>
    <m/>
    <m/>
    <d v="2002-09-11T00:00:00"/>
    <x v="12"/>
    <x v="0"/>
    <d v="2012-12-31T00:00:00"/>
    <s v="décembre"/>
    <n v="2012"/>
    <m/>
    <x v="20"/>
    <m/>
    <m/>
    <m/>
    <m/>
    <m/>
    <m/>
    <m/>
    <m/>
    <m/>
    <m/>
    <m/>
    <m/>
    <m/>
    <m/>
    <m/>
    <m/>
    <m/>
    <m/>
    <m/>
    <m/>
    <m/>
    <m/>
    <m/>
    <m/>
    <m/>
    <m/>
    <m/>
    <m/>
    <m/>
    <m/>
    <m/>
    <m/>
    <m/>
    <m/>
    <m/>
    <m/>
    <m/>
    <m/>
    <m/>
    <m/>
    <m/>
    <m/>
    <m/>
  </r>
  <r>
    <s v="RES-MO-51"/>
    <m/>
    <m/>
    <x v="0"/>
    <s v="Savoir sur le test de vide"/>
    <n v="41274"/>
    <s v="décembre"/>
    <n v="2012"/>
    <m/>
    <s v="Entretien de l’armoire à pharmacie"/>
    <m/>
    <x v="1"/>
    <x v="1"/>
    <m/>
    <x v="0"/>
    <m/>
    <m/>
    <m/>
    <m/>
    <x v="3"/>
    <x v="7"/>
    <m/>
    <m/>
    <m/>
    <m/>
    <m/>
    <m/>
    <m/>
    <m/>
    <m/>
    <m/>
    <d v="2002-09-11T00:00:00"/>
    <x v="12"/>
    <x v="0"/>
    <m/>
    <m/>
    <m/>
    <m/>
    <x v="20"/>
    <m/>
    <m/>
    <m/>
    <m/>
    <m/>
    <m/>
    <m/>
    <m/>
    <m/>
    <m/>
    <m/>
    <m/>
    <m/>
    <m/>
    <m/>
    <m/>
    <m/>
    <m/>
    <m/>
    <m/>
    <m/>
    <m/>
    <m/>
    <m/>
    <m/>
    <m/>
    <m/>
    <m/>
    <m/>
    <m/>
    <m/>
    <m/>
    <m/>
    <m/>
    <m/>
    <m/>
    <m/>
    <m/>
    <m/>
    <m/>
    <m/>
    <m/>
    <m/>
  </r>
  <r>
    <s v="RES-MO-52"/>
    <m/>
    <m/>
    <x v="0"/>
    <s v="RES-MO-521"/>
    <s v="DT STE AUT 201"/>
    <e v="#N/A"/>
    <m/>
    <m/>
    <s v="Nettoyage des radiateurs"/>
    <m/>
    <x v="1"/>
    <x v="1"/>
    <m/>
    <x v="0"/>
    <m/>
    <m/>
    <m/>
    <m/>
    <x v="3"/>
    <x v="7"/>
    <m/>
    <m/>
    <m/>
    <m/>
    <m/>
    <m/>
    <m/>
    <m/>
    <m/>
    <m/>
    <d v="2002-09-11T00:00:00"/>
    <x v="12"/>
    <x v="0"/>
    <d v="2012-12-31T00:00:00"/>
    <s v="décembre"/>
    <n v="2012"/>
    <m/>
    <x v="20"/>
    <m/>
    <m/>
    <m/>
    <m/>
    <m/>
    <m/>
    <m/>
    <m/>
    <m/>
    <m/>
    <m/>
    <m/>
    <m/>
    <m/>
    <m/>
    <m/>
    <m/>
    <m/>
    <m/>
    <m/>
    <m/>
    <m/>
    <m/>
    <m/>
    <m/>
    <m/>
    <m/>
    <m/>
    <m/>
    <m/>
    <m/>
    <m/>
    <m/>
    <m/>
    <m/>
    <m/>
    <m/>
    <m/>
    <m/>
    <m/>
    <m/>
    <m/>
    <m/>
  </r>
  <r>
    <s v="RES-MO-53"/>
    <m/>
    <m/>
    <x v="0"/>
    <s v="Archivage des feuilkles de traçabilité"/>
    <n v="41274"/>
    <s v="décembre"/>
    <n v="2012"/>
    <m/>
    <s v="Utilisation de la cellule de refroidissement positif"/>
    <m/>
    <x v="1"/>
    <x v="1"/>
    <m/>
    <x v="0"/>
    <m/>
    <m/>
    <m/>
    <m/>
    <x v="3"/>
    <x v="7"/>
    <m/>
    <m/>
    <m/>
    <m/>
    <m/>
    <m/>
    <m/>
    <m/>
    <m/>
    <m/>
    <d v="2002-09-11T00:00:00"/>
    <x v="12"/>
    <x v="0"/>
    <m/>
    <m/>
    <m/>
    <m/>
    <x v="20"/>
    <m/>
    <m/>
    <m/>
    <m/>
    <m/>
    <m/>
    <m/>
    <m/>
    <m/>
    <m/>
    <m/>
    <m/>
    <m/>
    <m/>
    <m/>
    <m/>
    <m/>
    <m/>
    <m/>
    <m/>
    <m/>
    <m/>
    <m/>
    <m/>
    <m/>
    <m/>
    <m/>
    <m/>
    <m/>
    <m/>
    <m/>
    <m/>
    <m/>
    <m/>
    <m/>
    <m/>
    <m/>
    <m/>
    <m/>
    <m/>
    <m/>
    <m/>
    <m/>
  </r>
  <r>
    <s v="RES-MO-54"/>
    <m/>
    <m/>
    <x v="0"/>
    <s v="RES-MO-541"/>
    <s v="DT STE COMP 011"/>
    <e v="#N/A"/>
    <m/>
    <m/>
    <s v="Décongélation des produits"/>
    <m/>
    <x v="1"/>
    <x v="1"/>
    <m/>
    <x v="0"/>
    <m/>
    <m/>
    <m/>
    <m/>
    <x v="3"/>
    <x v="7"/>
    <m/>
    <m/>
    <m/>
    <m/>
    <m/>
    <m/>
    <m/>
    <m/>
    <m/>
    <m/>
    <d v="2002-09-11T00:00:00"/>
    <x v="12"/>
    <x v="0"/>
    <m/>
    <s v=""/>
    <s v=""/>
    <m/>
    <x v="20"/>
    <m/>
    <m/>
    <m/>
    <m/>
    <m/>
    <m/>
    <m/>
    <m/>
    <m/>
    <m/>
    <m/>
    <m/>
    <m/>
    <m/>
    <m/>
    <m/>
    <m/>
    <m/>
    <m/>
    <m/>
    <m/>
    <m/>
    <m/>
    <m/>
    <m/>
    <m/>
    <m/>
    <m/>
    <m/>
    <m/>
    <m/>
    <m/>
    <m/>
    <m/>
    <m/>
    <m/>
    <m/>
    <m/>
    <m/>
    <m/>
    <m/>
    <m/>
    <m/>
  </r>
  <r>
    <s v="RES-MO-55"/>
    <m/>
    <m/>
    <x v="0"/>
    <s v="RES-MO-551"/>
    <s v="DT STE COMP 012"/>
    <e v="#N/A"/>
    <m/>
    <m/>
    <s v="Réception des produits frais (légumes et fruits)"/>
    <m/>
    <x v="1"/>
    <x v="1"/>
    <m/>
    <x v="0"/>
    <m/>
    <m/>
    <m/>
    <m/>
    <x v="3"/>
    <x v="7"/>
    <m/>
    <m/>
    <m/>
    <m/>
    <m/>
    <m/>
    <m/>
    <m/>
    <m/>
    <m/>
    <d v="2002-09-11T00:00:00"/>
    <x v="12"/>
    <x v="0"/>
    <m/>
    <s v=""/>
    <s v=""/>
    <m/>
    <x v="20"/>
    <m/>
    <m/>
    <m/>
    <m/>
    <m/>
    <m/>
    <m/>
    <m/>
    <m/>
    <m/>
    <m/>
    <m/>
    <m/>
    <m/>
    <m/>
    <m/>
    <m/>
    <m/>
    <m/>
    <m/>
    <m/>
    <m/>
    <m/>
    <m/>
    <m/>
    <m/>
    <m/>
    <m/>
    <m/>
    <m/>
    <m/>
    <m/>
    <m/>
    <m/>
    <m/>
    <m/>
    <m/>
    <m/>
    <m/>
    <m/>
    <m/>
    <m/>
    <m/>
  </r>
  <r>
    <s v="RES-MO-56"/>
    <m/>
    <m/>
    <x v="0"/>
    <s v="RES-MO-561"/>
    <s v="DT STE COMP 012"/>
    <e v="#N/A"/>
    <m/>
    <m/>
    <s v="Désinfection des légumes et des fruits"/>
    <m/>
    <x v="0"/>
    <x v="0"/>
    <m/>
    <x v="0"/>
    <m/>
    <m/>
    <m/>
    <m/>
    <x v="0"/>
    <x v="7"/>
    <m/>
    <m/>
    <m/>
    <m/>
    <m/>
    <m/>
    <m/>
    <m/>
    <m/>
    <m/>
    <m/>
    <x v="9"/>
    <x v="14"/>
    <m/>
    <m/>
    <m/>
    <m/>
    <x v="20"/>
    <m/>
    <m/>
    <m/>
    <m/>
    <m/>
    <m/>
    <m/>
    <m/>
    <m/>
    <m/>
    <m/>
    <m/>
    <m/>
    <m/>
    <m/>
    <m/>
    <m/>
    <m/>
    <m/>
    <m/>
    <m/>
    <m/>
    <m/>
    <m/>
    <m/>
    <m/>
    <m/>
    <m/>
    <m/>
    <m/>
    <m/>
    <m/>
    <m/>
    <m/>
    <m/>
    <m/>
    <m/>
    <m/>
    <m/>
    <m/>
    <m/>
    <m/>
    <m/>
  </r>
  <r>
    <s v="RES-MO-56"/>
    <m/>
    <m/>
    <x v="1"/>
    <s v="RES-MO-562"/>
    <s v="DT STE COMP 012"/>
    <e v="#N/A"/>
    <m/>
    <m/>
    <s v="Désinfection des légumes et des fruits"/>
    <m/>
    <x v="1"/>
    <x v="1"/>
    <m/>
    <x v="0"/>
    <m/>
    <m/>
    <m/>
    <m/>
    <x v="4"/>
    <x v="7"/>
    <m/>
    <m/>
    <m/>
    <m/>
    <m/>
    <m/>
    <m/>
    <m/>
    <m/>
    <m/>
    <d v="2004-07-16T00:00:00"/>
    <x v="2"/>
    <x v="12"/>
    <m/>
    <s v=""/>
    <s v=""/>
    <m/>
    <x v="20"/>
    <m/>
    <m/>
    <m/>
    <m/>
    <m/>
    <m/>
    <m/>
    <m/>
    <m/>
    <m/>
    <m/>
    <m/>
    <m/>
    <m/>
    <m/>
    <m/>
    <m/>
    <m/>
    <m/>
    <m/>
    <m/>
    <m/>
    <m/>
    <m/>
    <m/>
    <m/>
    <m/>
    <m/>
    <m/>
    <m/>
    <m/>
    <m/>
    <m/>
    <m/>
    <m/>
    <m/>
    <m/>
    <m/>
    <m/>
    <m/>
    <m/>
    <m/>
    <m/>
  </r>
  <r>
    <s v="RES-MO-57"/>
    <m/>
    <m/>
    <x v="0"/>
    <s v="RES-MO-571"/>
    <s v="DT STE COMP 021"/>
    <e v="#N/A"/>
    <m/>
    <m/>
    <s v="Réception des produits de 4ème gamme"/>
    <m/>
    <x v="1"/>
    <x v="1"/>
    <m/>
    <x v="0"/>
    <m/>
    <m/>
    <m/>
    <m/>
    <x v="3"/>
    <x v="7"/>
    <m/>
    <m/>
    <m/>
    <m/>
    <m/>
    <m/>
    <m/>
    <m/>
    <m/>
    <m/>
    <d v="2002-09-11T00:00:00"/>
    <x v="12"/>
    <x v="0"/>
    <m/>
    <s v=""/>
    <s v=""/>
    <m/>
    <x v="20"/>
    <m/>
    <m/>
    <m/>
    <m/>
    <m/>
    <m/>
    <m/>
    <m/>
    <m/>
    <m/>
    <m/>
    <m/>
    <m/>
    <m/>
    <m/>
    <m/>
    <m/>
    <m/>
    <m/>
    <m/>
    <m/>
    <m/>
    <m/>
    <m/>
    <m/>
    <m/>
    <m/>
    <m/>
    <m/>
    <m/>
    <m/>
    <m/>
    <m/>
    <m/>
    <m/>
    <m/>
    <m/>
    <m/>
    <m/>
    <m/>
    <m/>
    <m/>
    <m/>
  </r>
  <r>
    <s v="RES-MO-58"/>
    <m/>
    <m/>
    <x v="0"/>
    <s v="RES-MO-581"/>
    <s v="DT STE COMP 031"/>
    <e v="#N/A"/>
    <m/>
    <m/>
    <s v="Réception des produits de l’épicerie"/>
    <m/>
    <x v="1"/>
    <x v="1"/>
    <m/>
    <x v="0"/>
    <m/>
    <m/>
    <m/>
    <m/>
    <x v="3"/>
    <x v="7"/>
    <m/>
    <m/>
    <m/>
    <m/>
    <m/>
    <m/>
    <m/>
    <m/>
    <m/>
    <m/>
    <d v="2002-09-11T00:00:00"/>
    <x v="12"/>
    <x v="0"/>
    <m/>
    <s v=""/>
    <s v=""/>
    <m/>
    <x v="20"/>
    <m/>
    <m/>
    <m/>
    <m/>
    <m/>
    <m/>
    <m/>
    <m/>
    <m/>
    <m/>
    <m/>
    <m/>
    <m/>
    <m/>
    <m/>
    <m/>
    <m/>
    <m/>
    <m/>
    <m/>
    <m/>
    <m/>
    <m/>
    <m/>
    <m/>
    <m/>
    <m/>
    <m/>
    <m/>
    <m/>
    <m/>
    <m/>
    <m/>
    <m/>
    <m/>
    <m/>
    <m/>
    <m/>
    <m/>
    <m/>
    <m/>
    <m/>
    <m/>
  </r>
  <r>
    <s v="RES-MO-59"/>
    <m/>
    <m/>
    <x v="0"/>
    <m/>
    <m/>
    <m/>
    <m/>
    <m/>
    <s v="Réception des produits laitiers"/>
    <m/>
    <x v="1"/>
    <x v="1"/>
    <m/>
    <x v="0"/>
    <m/>
    <m/>
    <m/>
    <m/>
    <x v="3"/>
    <x v="7"/>
    <m/>
    <m/>
    <m/>
    <m/>
    <m/>
    <m/>
    <m/>
    <m/>
    <m/>
    <m/>
    <d v="2002-09-11T00:00:00"/>
    <x v="12"/>
    <x v="0"/>
    <m/>
    <m/>
    <m/>
    <m/>
    <x v="20"/>
    <m/>
    <m/>
    <m/>
    <m/>
    <m/>
    <m/>
    <m/>
    <m/>
    <m/>
    <m/>
    <m/>
    <m/>
    <m/>
    <m/>
    <m/>
    <m/>
    <m/>
    <m/>
    <m/>
    <m/>
    <m/>
    <m/>
    <m/>
    <m/>
    <m/>
    <m/>
    <m/>
    <m/>
    <m/>
    <m/>
    <m/>
    <m/>
    <m/>
    <m/>
    <m/>
    <m/>
    <m/>
    <m/>
    <m/>
    <m/>
    <m/>
    <m/>
    <m/>
  </r>
  <r>
    <s v="RES-MO-60"/>
    <m/>
    <m/>
    <x v="0"/>
    <s v="RES-MO-601"/>
    <s v="DT STE COND 011"/>
    <e v="#N/A"/>
    <m/>
    <m/>
    <s v="Réception des conserves"/>
    <m/>
    <x v="1"/>
    <x v="1"/>
    <m/>
    <x v="0"/>
    <m/>
    <m/>
    <m/>
    <m/>
    <x v="3"/>
    <x v="7"/>
    <m/>
    <m/>
    <m/>
    <m/>
    <m/>
    <m/>
    <m/>
    <m/>
    <m/>
    <m/>
    <d v="2001-09-18T00:00:00"/>
    <x v="12"/>
    <x v="4"/>
    <d v="2013-01-23T00:00:00"/>
    <s v="janvier"/>
    <n v="2013"/>
    <m/>
    <x v="20"/>
    <m/>
    <m/>
    <m/>
    <m/>
    <m/>
    <m/>
    <m/>
    <m/>
    <m/>
    <m/>
    <m/>
    <m/>
    <m/>
    <m/>
    <m/>
    <m/>
    <m/>
    <m/>
    <m/>
    <m/>
    <m/>
    <m/>
    <m/>
    <m/>
    <m/>
    <m/>
    <m/>
    <m/>
    <m/>
    <m/>
    <m/>
    <m/>
    <m/>
    <m/>
    <m/>
    <m/>
    <m/>
    <m/>
    <m/>
    <m/>
    <m/>
    <m/>
    <m/>
  </r>
  <r>
    <s v="RES-MO-61"/>
    <m/>
    <m/>
    <x v="0"/>
    <s v="Généralité sur le conditionnement"/>
    <n v="41297"/>
    <s v="janvier"/>
    <n v="2013"/>
    <m/>
    <s v="Réception du congelé"/>
    <m/>
    <x v="1"/>
    <x v="1"/>
    <m/>
    <x v="0"/>
    <m/>
    <m/>
    <m/>
    <m/>
    <x v="3"/>
    <x v="7"/>
    <m/>
    <m/>
    <m/>
    <m/>
    <m/>
    <m/>
    <m/>
    <m/>
    <m/>
    <m/>
    <d v="2001-09-18T00:00:00"/>
    <x v="12"/>
    <x v="4"/>
    <m/>
    <m/>
    <m/>
    <m/>
    <x v="20"/>
    <m/>
    <m/>
    <m/>
    <m/>
    <m/>
    <m/>
    <m/>
    <m/>
    <m/>
    <m/>
    <m/>
    <m/>
    <m/>
    <m/>
    <m/>
    <m/>
    <m/>
    <m/>
    <m/>
    <m/>
    <m/>
    <m/>
    <m/>
    <m/>
    <m/>
    <m/>
    <m/>
    <m/>
    <m/>
    <m/>
    <m/>
    <m/>
    <m/>
    <m/>
    <m/>
    <m/>
    <m/>
    <m/>
    <m/>
    <m/>
    <m/>
    <m/>
    <m/>
  </r>
  <r>
    <s v="RES-MO-62"/>
    <m/>
    <m/>
    <x v="0"/>
    <s v="RES-MO-621"/>
    <s v="DT STE COND 011"/>
    <e v="#N/A"/>
    <m/>
    <m/>
    <s v="Déconditionnement de la viande"/>
    <m/>
    <x v="1"/>
    <x v="1"/>
    <m/>
    <x v="0"/>
    <m/>
    <m/>
    <m/>
    <m/>
    <x v="3"/>
    <x v="7"/>
    <m/>
    <m/>
    <m/>
    <m/>
    <m/>
    <m/>
    <m/>
    <m/>
    <m/>
    <m/>
    <d v="2002-06-17T00:00:00"/>
    <x v="4"/>
    <x v="0"/>
    <m/>
    <s v=""/>
    <s v=""/>
    <m/>
    <x v="20"/>
    <m/>
    <m/>
    <m/>
    <m/>
    <m/>
    <m/>
    <m/>
    <m/>
    <m/>
    <m/>
    <m/>
    <m/>
    <m/>
    <m/>
    <m/>
    <m/>
    <m/>
    <m/>
    <m/>
    <m/>
    <m/>
    <m/>
    <m/>
    <m/>
    <m/>
    <m/>
    <m/>
    <m/>
    <m/>
    <m/>
    <m/>
    <m/>
    <m/>
    <m/>
    <m/>
    <m/>
    <m/>
    <m/>
    <m/>
    <m/>
    <m/>
    <m/>
    <m/>
  </r>
  <r>
    <s v="RES-MO-63"/>
    <m/>
    <m/>
    <x v="0"/>
    <s v="RES-MO-631"/>
    <s v="DT STE COND 012"/>
    <e v="#N/A"/>
    <m/>
    <m/>
    <s v="Priorité de stockage des aliments"/>
    <m/>
    <x v="1"/>
    <x v="1"/>
    <m/>
    <x v="0"/>
    <m/>
    <m/>
    <m/>
    <m/>
    <x v="3"/>
    <x v="7"/>
    <m/>
    <m/>
    <m/>
    <m/>
    <m/>
    <m/>
    <m/>
    <m/>
    <m/>
    <m/>
    <d v="2002-06-17T00:00:00"/>
    <x v="4"/>
    <x v="0"/>
    <m/>
    <s v=""/>
    <s v=""/>
    <m/>
    <x v="20"/>
    <m/>
    <m/>
    <m/>
    <m/>
    <m/>
    <m/>
    <m/>
    <m/>
    <m/>
    <m/>
    <m/>
    <m/>
    <m/>
    <m/>
    <m/>
    <m/>
    <m/>
    <m/>
    <m/>
    <m/>
    <m/>
    <m/>
    <m/>
    <m/>
    <m/>
    <m/>
    <m/>
    <m/>
    <m/>
    <m/>
    <m/>
    <m/>
    <m/>
    <m/>
    <m/>
    <m/>
    <m/>
    <m/>
    <m/>
    <m/>
    <m/>
    <m/>
    <m/>
  </r>
  <r>
    <s v="RES-MO-64"/>
    <m/>
    <m/>
    <x v="0"/>
    <s v="RES-MO-641"/>
    <s v="DT STE COND 012"/>
    <e v="#N/A"/>
    <m/>
    <m/>
    <s v="Stockage économat sec"/>
    <m/>
    <x v="1"/>
    <x v="1"/>
    <m/>
    <x v="0"/>
    <m/>
    <m/>
    <m/>
    <m/>
    <x v="3"/>
    <x v="7"/>
    <m/>
    <m/>
    <m/>
    <m/>
    <m/>
    <m/>
    <m/>
    <m/>
    <m/>
    <m/>
    <d v="2001-09-18T00:00:00"/>
    <x v="12"/>
    <x v="4"/>
    <m/>
    <s v=""/>
    <s v=""/>
    <m/>
    <x v="20"/>
    <m/>
    <m/>
    <m/>
    <m/>
    <m/>
    <m/>
    <m/>
    <m/>
    <m/>
    <m/>
    <m/>
    <m/>
    <m/>
    <m/>
    <m/>
    <m/>
    <m/>
    <m/>
    <m/>
    <m/>
    <m/>
    <m/>
    <m/>
    <m/>
    <m/>
    <m/>
    <m/>
    <m/>
    <m/>
    <m/>
    <m/>
    <m/>
    <m/>
    <m/>
    <m/>
    <m/>
    <m/>
    <m/>
    <m/>
    <m/>
    <m/>
    <m/>
    <m/>
  </r>
  <r>
    <s v="RES-MO-65"/>
    <m/>
    <m/>
    <x v="0"/>
    <s v="RES-MO-651"/>
    <s v="DT STE COND 021"/>
    <e v="#N/A"/>
    <m/>
    <m/>
    <s v="Stockage des produits à déconditionner"/>
    <m/>
    <x v="1"/>
    <x v="1"/>
    <m/>
    <x v="0"/>
    <m/>
    <m/>
    <m/>
    <m/>
    <x v="3"/>
    <x v="7"/>
    <m/>
    <m/>
    <m/>
    <m/>
    <m/>
    <m/>
    <m/>
    <m/>
    <m/>
    <m/>
    <d v="2002-09-25T00:00:00"/>
    <x v="12"/>
    <x v="0"/>
    <d v="2012-12-31T00:00:00"/>
    <s v="décembre"/>
    <n v="2012"/>
    <m/>
    <x v="20"/>
    <m/>
    <m/>
    <m/>
    <m/>
    <m/>
    <m/>
    <m/>
    <m/>
    <m/>
    <m/>
    <m/>
    <m/>
    <m/>
    <m/>
    <m/>
    <m/>
    <m/>
    <m/>
    <m/>
    <m/>
    <m/>
    <m/>
    <m/>
    <m/>
    <m/>
    <m/>
    <m/>
    <m/>
    <m/>
    <m/>
    <m/>
    <m/>
    <m/>
    <m/>
    <m/>
    <m/>
    <m/>
    <m/>
    <m/>
    <m/>
    <m/>
    <m/>
    <m/>
  </r>
  <r>
    <s v="RES-MO-66"/>
    <m/>
    <m/>
    <x v="0"/>
    <s v="Type de conditionnement et méthode"/>
    <n v="41274"/>
    <s v="décembre"/>
    <n v="2012"/>
    <m/>
    <s v="Stockage des légumes et des fruits"/>
    <m/>
    <x v="1"/>
    <x v="1"/>
    <m/>
    <x v="0"/>
    <m/>
    <m/>
    <m/>
    <m/>
    <x v="3"/>
    <x v="7"/>
    <m/>
    <m/>
    <m/>
    <m/>
    <m/>
    <m/>
    <m/>
    <m/>
    <m/>
    <m/>
    <d v="2001-09-18T00:00:00"/>
    <x v="12"/>
    <x v="4"/>
    <m/>
    <m/>
    <m/>
    <m/>
    <x v="20"/>
    <m/>
    <m/>
    <m/>
    <m/>
    <m/>
    <m/>
    <m/>
    <m/>
    <m/>
    <m/>
    <m/>
    <m/>
    <m/>
    <m/>
    <m/>
    <m/>
    <m/>
    <m/>
    <m/>
    <m/>
    <m/>
    <m/>
    <m/>
    <m/>
    <m/>
    <m/>
    <m/>
    <m/>
    <m/>
    <m/>
    <m/>
    <m/>
    <m/>
    <m/>
    <m/>
    <m/>
    <m/>
    <m/>
    <m/>
    <m/>
    <m/>
    <m/>
    <m/>
  </r>
  <r>
    <s v="RES-MO-67"/>
    <m/>
    <m/>
    <x v="0"/>
    <s v="RES-MO-671"/>
    <s v="DT STE COND 031"/>
    <e v="#N/A"/>
    <m/>
    <m/>
    <s v="Stockage beurre – œufs - fromage"/>
    <m/>
    <x v="1"/>
    <x v="1"/>
    <m/>
    <x v="0"/>
    <m/>
    <m/>
    <m/>
    <m/>
    <x v="3"/>
    <x v="7"/>
    <m/>
    <m/>
    <m/>
    <m/>
    <m/>
    <m/>
    <m/>
    <m/>
    <m/>
    <m/>
    <d v="2001-09-18T00:00:00"/>
    <x v="12"/>
    <x v="4"/>
    <d v="2012-12-31T00:00:00"/>
    <s v="décembre"/>
    <n v="2012"/>
    <m/>
    <x v="20"/>
    <m/>
    <m/>
    <m/>
    <m/>
    <m/>
    <m/>
    <m/>
    <m/>
    <m/>
    <m/>
    <m/>
    <m/>
    <m/>
    <m/>
    <m/>
    <m/>
    <m/>
    <m/>
    <m/>
    <m/>
    <m/>
    <m/>
    <m/>
    <m/>
    <m/>
    <m/>
    <m/>
    <m/>
    <m/>
    <m/>
    <m/>
    <m/>
    <m/>
    <m/>
    <m/>
    <m/>
    <m/>
    <m/>
    <m/>
    <m/>
    <m/>
    <m/>
    <m/>
  </r>
  <r>
    <s v="RES-MO-68"/>
    <m/>
    <m/>
    <x v="0"/>
    <s v="Les emballages (dimensions)"/>
    <n v="41274"/>
    <s v="décembre"/>
    <n v="2012"/>
    <m/>
    <s v="Stockage des viandes"/>
    <m/>
    <x v="1"/>
    <x v="1"/>
    <m/>
    <x v="0"/>
    <m/>
    <m/>
    <m/>
    <m/>
    <x v="3"/>
    <x v="7"/>
    <m/>
    <m/>
    <m/>
    <m/>
    <m/>
    <m/>
    <m/>
    <m/>
    <m/>
    <m/>
    <d v="2001-09-18T00:00:00"/>
    <x v="12"/>
    <x v="4"/>
    <m/>
    <m/>
    <m/>
    <m/>
    <x v="20"/>
    <m/>
    <m/>
    <m/>
    <m/>
    <m/>
    <m/>
    <m/>
    <m/>
    <m/>
    <m/>
    <m/>
    <m/>
    <m/>
    <m/>
    <m/>
    <m/>
    <m/>
    <m/>
    <m/>
    <m/>
    <m/>
    <m/>
    <m/>
    <m/>
    <m/>
    <m/>
    <m/>
    <m/>
    <m/>
    <m/>
    <m/>
    <m/>
    <m/>
    <m/>
    <m/>
    <m/>
    <m/>
    <m/>
    <m/>
    <m/>
    <m/>
    <m/>
    <m/>
  </r>
  <r>
    <s v="RES-MO-69"/>
    <m/>
    <m/>
    <x v="0"/>
    <m/>
    <m/>
    <m/>
    <m/>
    <m/>
    <s v="Fiche de travail – cuisson œuf "/>
    <m/>
    <x v="1"/>
    <x v="1"/>
    <m/>
    <x v="0"/>
    <m/>
    <m/>
    <m/>
    <m/>
    <x v="3"/>
    <x v="7"/>
    <m/>
    <m/>
    <m/>
    <m/>
    <m/>
    <m/>
    <m/>
    <m/>
    <m/>
    <m/>
    <d v="2002-09-25T00:00:00"/>
    <x v="12"/>
    <x v="0"/>
    <m/>
    <m/>
    <m/>
    <m/>
    <x v="20"/>
    <m/>
    <m/>
    <m/>
    <m/>
    <m/>
    <m/>
    <m/>
    <m/>
    <m/>
    <m/>
    <m/>
    <m/>
    <m/>
    <m/>
    <m/>
    <m/>
    <m/>
    <m/>
    <m/>
    <m/>
    <m/>
    <m/>
    <m/>
    <m/>
    <m/>
    <m/>
    <m/>
    <m/>
    <m/>
    <m/>
    <m/>
    <m/>
    <m/>
    <m/>
    <m/>
    <m/>
    <m/>
    <m/>
    <m/>
    <m/>
    <m/>
    <m/>
    <m/>
  </r>
  <r>
    <s v="RES-MO-70"/>
    <m/>
    <m/>
    <x v="0"/>
    <s v="RES-MO-701"/>
    <s v="DT STE DEC 011"/>
    <e v="#N/A"/>
    <m/>
    <m/>
    <s v="Décoquillage des œufs frais"/>
    <m/>
    <x v="1"/>
    <x v="1"/>
    <m/>
    <x v="0"/>
    <m/>
    <m/>
    <m/>
    <m/>
    <x v="3"/>
    <x v="7"/>
    <m/>
    <m/>
    <m/>
    <m/>
    <m/>
    <m/>
    <m/>
    <m/>
    <m/>
    <m/>
    <d v="2002-09-25T00:00:00"/>
    <x v="12"/>
    <x v="0"/>
    <d v="2012-12-31T00:00:00"/>
    <s v="décembre"/>
    <n v="2012"/>
    <m/>
    <x v="20"/>
    <m/>
    <m/>
    <m/>
    <m/>
    <m/>
    <m/>
    <m/>
    <m/>
    <m/>
    <m/>
    <m/>
    <m/>
    <m/>
    <m/>
    <m/>
    <m/>
    <m/>
    <m/>
    <m/>
    <m/>
    <m/>
    <m/>
    <m/>
    <m/>
    <m/>
    <m/>
    <m/>
    <m/>
    <m/>
    <m/>
    <m/>
    <m/>
    <m/>
    <m/>
    <m/>
    <m/>
    <m/>
    <m/>
    <m/>
    <m/>
    <m/>
    <m/>
    <m/>
  </r>
  <r>
    <s v="RES-MO-71"/>
    <m/>
    <m/>
    <x v="0"/>
    <s v="Décontamination matériel service de soins"/>
    <n v="41274"/>
    <s v="décembre"/>
    <n v="2012"/>
    <m/>
    <s v="Ouverture d’une boîte de conserve"/>
    <m/>
    <x v="1"/>
    <x v="1"/>
    <m/>
    <x v="0"/>
    <m/>
    <m/>
    <m/>
    <m/>
    <x v="3"/>
    <x v="7"/>
    <m/>
    <m/>
    <m/>
    <m/>
    <m/>
    <m/>
    <m/>
    <m/>
    <m/>
    <m/>
    <d v="2002-07-01T00:00:00"/>
    <x v="2"/>
    <x v="0"/>
    <m/>
    <m/>
    <m/>
    <m/>
    <x v="20"/>
    <m/>
    <m/>
    <m/>
    <m/>
    <m/>
    <m/>
    <m/>
    <m/>
    <m/>
    <m/>
    <m/>
    <m/>
    <m/>
    <m/>
    <m/>
    <m/>
    <m/>
    <m/>
    <m/>
    <m/>
    <m/>
    <m/>
    <m/>
    <m/>
    <m/>
    <m/>
    <m/>
    <m/>
    <m/>
    <m/>
    <m/>
    <m/>
    <m/>
    <m/>
    <m/>
    <m/>
    <m/>
    <m/>
    <m/>
    <m/>
    <m/>
    <m/>
    <m/>
  </r>
  <r>
    <s v="RES-MO-72"/>
    <m/>
    <m/>
    <x v="0"/>
    <s v="RES-MO-721"/>
    <s v="DT STE DEC 021"/>
    <e v="#N/A"/>
    <m/>
    <m/>
    <s v="Prise de température d’un produit après sa cuisson"/>
    <m/>
    <x v="1"/>
    <x v="1"/>
    <m/>
    <x v="0"/>
    <m/>
    <m/>
    <m/>
    <m/>
    <x v="3"/>
    <x v="7"/>
    <m/>
    <m/>
    <m/>
    <m/>
    <m/>
    <m/>
    <m/>
    <m/>
    <m/>
    <m/>
    <d v="2002-07-17T00:00:00"/>
    <x v="2"/>
    <x v="0"/>
    <d v="2012-12-31T00:00:00"/>
    <s v="décembre"/>
    <n v="2012"/>
    <m/>
    <x v="20"/>
    <m/>
    <m/>
    <m/>
    <m/>
    <m/>
    <m/>
    <m/>
    <m/>
    <m/>
    <m/>
    <m/>
    <m/>
    <m/>
    <m/>
    <m/>
    <m/>
    <m/>
    <m/>
    <m/>
    <m/>
    <m/>
    <m/>
    <m/>
    <m/>
    <m/>
    <m/>
    <m/>
    <m/>
    <m/>
    <m/>
    <m/>
    <m/>
    <m/>
    <m/>
    <m/>
    <m/>
    <m/>
    <m/>
    <m/>
    <m/>
    <m/>
    <m/>
    <m/>
  </r>
  <r>
    <s v="RES-MO-73"/>
    <m/>
    <m/>
    <x v="0"/>
    <s v="Préparation du Bain décontaminant bloc"/>
    <n v="41274"/>
    <s v="décembre"/>
    <n v="2012"/>
    <m/>
    <s v="Gestion et entretien du réfrigérateur de l’office"/>
    <m/>
    <x v="1"/>
    <x v="1"/>
    <m/>
    <x v="0"/>
    <m/>
    <m/>
    <m/>
    <m/>
    <x v="3"/>
    <x v="1"/>
    <m/>
    <m/>
    <m/>
    <m/>
    <m/>
    <m/>
    <m/>
    <m/>
    <m/>
    <m/>
    <d v="2006-07-17T00:00:00"/>
    <x v="2"/>
    <x v="13"/>
    <m/>
    <m/>
    <m/>
    <m/>
    <x v="20"/>
    <m/>
    <m/>
    <m/>
    <m/>
    <m/>
    <m/>
    <m/>
    <m/>
    <m/>
    <m/>
    <m/>
    <m/>
    <m/>
    <m/>
    <m/>
    <m/>
    <m/>
    <m/>
    <m/>
    <m/>
    <m/>
    <m/>
    <m/>
    <m/>
    <m/>
    <m/>
    <m/>
    <m/>
    <m/>
    <m/>
    <m/>
    <m/>
    <m/>
    <m/>
    <m/>
    <m/>
    <m/>
    <m/>
    <m/>
    <m/>
    <m/>
    <m/>
    <m/>
  </r>
  <r>
    <s v="RES-MO-74"/>
    <m/>
    <m/>
    <x v="0"/>
    <s v="RES-MO-741"/>
    <s v="DT STE DEC 031"/>
    <e v="#N/A"/>
    <m/>
    <m/>
    <s v="Entretien et gestion de la vaisselle et de l’Office après le repas"/>
    <m/>
    <x v="1"/>
    <x v="1"/>
    <m/>
    <x v="0"/>
    <m/>
    <m/>
    <m/>
    <m/>
    <x v="3"/>
    <x v="1"/>
    <m/>
    <m/>
    <m/>
    <m/>
    <m/>
    <m/>
    <m/>
    <m/>
    <m/>
    <m/>
    <d v="2006-05-30T00:00:00"/>
    <x v="10"/>
    <x v="13"/>
    <d v="2012-12-31T00:00:00"/>
    <s v="décembre"/>
    <n v="2012"/>
    <m/>
    <x v="20"/>
    <m/>
    <m/>
    <m/>
    <m/>
    <m/>
    <m/>
    <m/>
    <m/>
    <m/>
    <m/>
    <m/>
    <m/>
    <m/>
    <m/>
    <m/>
    <m/>
    <m/>
    <m/>
    <m/>
    <m/>
    <m/>
    <m/>
    <m/>
    <m/>
    <m/>
    <m/>
    <m/>
    <m/>
    <m/>
    <m/>
    <m/>
    <m/>
    <m/>
    <m/>
    <m/>
    <m/>
    <m/>
    <m/>
    <m/>
    <m/>
    <m/>
    <m/>
    <m/>
  </r>
  <r>
    <s v="RES-MO-74"/>
    <m/>
    <m/>
    <x v="1"/>
    <s v="Trempage instruments en salle d'opération"/>
    <n v="41274"/>
    <s v="décembre"/>
    <n v="2012"/>
    <m/>
    <s v="Entretien et gestion de la vaisselle et de l’Office après le repas"/>
    <d v="2009-05-07T00:00:00"/>
    <x v="13"/>
    <x v="3"/>
    <s v="NP"/>
    <x v="0"/>
    <m/>
    <m/>
    <m/>
    <m/>
    <x v="4"/>
    <x v="6"/>
    <m/>
    <s v="NP"/>
    <m/>
    <m/>
    <m/>
    <m/>
    <m/>
    <m/>
    <m/>
    <m/>
    <m/>
    <x v="14"/>
    <x v="11"/>
    <m/>
    <m/>
    <m/>
    <m/>
    <x v="20"/>
    <m/>
    <m/>
    <m/>
    <m/>
    <m/>
    <m/>
    <m/>
    <m/>
    <m/>
    <m/>
    <m/>
    <m/>
    <m/>
    <m/>
    <m/>
    <m/>
    <m/>
    <m/>
    <m/>
    <m/>
    <m/>
    <m/>
    <m/>
    <m/>
    <m/>
    <m/>
    <m/>
    <m/>
    <m/>
    <m/>
    <m/>
    <m/>
    <m/>
    <m/>
    <m/>
    <m/>
    <m/>
    <m/>
    <m/>
    <m/>
    <m/>
    <m/>
    <m/>
  </r>
  <r>
    <s v="RES-MO-75"/>
    <m/>
    <m/>
    <x v="0"/>
    <s v="RES-MO-751"/>
    <s v="DT STE DEC 041"/>
    <e v="#N/A"/>
    <m/>
    <m/>
    <s v="Service du repas de midi et du soir au patient"/>
    <m/>
    <x v="1"/>
    <x v="1"/>
    <m/>
    <x v="0"/>
    <m/>
    <m/>
    <m/>
    <m/>
    <x v="3"/>
    <x v="1"/>
    <m/>
    <m/>
    <m/>
    <m/>
    <m/>
    <m/>
    <m/>
    <m/>
    <m/>
    <m/>
    <d v="2006-05-19T00:00:00"/>
    <x v="10"/>
    <x v="13"/>
    <d v="2012-12-31T00:00:00"/>
    <s v="décembre"/>
    <n v="2012"/>
    <m/>
    <x v="20"/>
    <m/>
    <m/>
    <m/>
    <m/>
    <m/>
    <m/>
    <m/>
    <m/>
    <m/>
    <m/>
    <m/>
    <m/>
    <m/>
    <m/>
    <m/>
    <m/>
    <m/>
    <m/>
    <m/>
    <m/>
    <m/>
    <m/>
    <m/>
    <m/>
    <m/>
    <m/>
    <m/>
    <m/>
    <m/>
    <m/>
    <m/>
    <m/>
    <m/>
    <m/>
    <m/>
    <m/>
    <m/>
    <m/>
    <m/>
    <m/>
    <m/>
    <m/>
    <m/>
  </r>
  <r>
    <s v="RES-MO-76"/>
    <m/>
    <m/>
    <x v="0"/>
    <s v="Les filtres et les papiers des containers"/>
    <n v="41274"/>
    <s v="décembre"/>
    <n v="2012"/>
    <m/>
    <s v="Prise en charge de la nutrition entérale et commande des compléments alimentaires en l’absence de la diététicienne"/>
    <m/>
    <x v="1"/>
    <x v="1"/>
    <m/>
    <x v="0"/>
    <m/>
    <m/>
    <m/>
    <m/>
    <x v="3"/>
    <x v="1"/>
    <m/>
    <m/>
    <m/>
    <m/>
    <m/>
    <m/>
    <m/>
    <m/>
    <m/>
    <m/>
    <d v="2012-03-09T00:00:00"/>
    <x v="1"/>
    <x v="10"/>
    <m/>
    <m/>
    <m/>
    <m/>
    <x v="20"/>
    <m/>
    <m/>
    <m/>
    <m/>
    <m/>
    <m/>
    <m/>
    <m/>
    <m/>
    <m/>
    <m/>
    <m/>
    <m/>
    <m/>
    <m/>
    <m/>
    <m/>
    <m/>
    <m/>
    <m/>
    <m/>
    <m/>
    <m/>
    <m/>
    <m/>
    <m/>
    <m/>
    <m/>
    <m/>
    <m/>
    <m/>
    <m/>
    <m/>
    <m/>
    <m/>
    <m/>
    <m/>
    <m/>
    <m/>
    <m/>
    <m/>
    <m/>
    <m/>
  </r>
  <r>
    <s v="RES-MO-77"/>
    <m/>
    <m/>
    <x v="1"/>
    <s v="RES-MO-772"/>
    <s v="DT STE DMR 011"/>
    <e v="#N/A"/>
    <m/>
    <m/>
    <s v="Mise en place de la feuille relais"/>
    <m/>
    <x v="1"/>
    <x v="1"/>
    <m/>
    <x v="0"/>
    <m/>
    <m/>
    <m/>
    <m/>
    <x v="4"/>
    <x v="1"/>
    <m/>
    <m/>
    <m/>
    <m/>
    <m/>
    <m/>
    <m/>
    <m/>
    <m/>
    <m/>
    <d v="2012-09-06T00:00:00"/>
    <x v="12"/>
    <x v="10"/>
    <d v="2012-07-20T00:00:00"/>
    <s v="juillet"/>
    <n v="2012"/>
    <m/>
    <x v="20"/>
    <m/>
    <m/>
    <m/>
    <m/>
    <m/>
    <m/>
    <m/>
    <m/>
    <m/>
    <m/>
    <m/>
    <m/>
    <m/>
    <m/>
    <m/>
    <m/>
    <m/>
    <m/>
    <m/>
    <m/>
    <m/>
    <m/>
    <m/>
    <m/>
    <m/>
    <m/>
    <m/>
    <m/>
    <m/>
    <m/>
    <m/>
    <m/>
    <m/>
    <m/>
    <m/>
    <m/>
    <m/>
    <m/>
    <m/>
    <m/>
    <m/>
    <m/>
    <m/>
  </r>
  <r>
    <s v="RES-IT-01"/>
    <m/>
    <m/>
    <x v="0"/>
    <s v="RES-IT-011"/>
    <s v="DT STE DMR 011"/>
    <e v="#N/A"/>
    <m/>
    <m/>
    <s v="Tenue vestimentaire obligatoire en cuisine et pour les visiteurs"/>
    <m/>
    <x v="1"/>
    <x v="1"/>
    <m/>
    <x v="0"/>
    <m/>
    <m/>
    <m/>
    <m/>
    <x v="3"/>
    <x v="0"/>
    <m/>
    <m/>
    <m/>
    <m/>
    <m/>
    <m/>
    <m/>
    <m/>
    <m/>
    <m/>
    <d v="2001-01-26T00:00:00"/>
    <x v="8"/>
    <x v="4"/>
    <m/>
    <s v=""/>
    <s v=""/>
    <m/>
    <x v="20"/>
    <m/>
    <m/>
    <m/>
    <m/>
    <m/>
    <m/>
    <m/>
    <m/>
    <m/>
    <m/>
    <m/>
    <m/>
    <m/>
    <m/>
    <m/>
    <m/>
    <m/>
    <m/>
    <m/>
    <m/>
    <m/>
    <m/>
    <m/>
    <m/>
    <m/>
    <m/>
    <m/>
    <m/>
    <m/>
    <m/>
    <m/>
    <m/>
    <m/>
    <m/>
    <m/>
    <m/>
    <m/>
    <m/>
    <m/>
    <m/>
    <m/>
    <m/>
    <m/>
  </r>
  <r>
    <s v="RES-IT-01"/>
    <m/>
    <m/>
    <x v="1"/>
    <s v="RES-IT-012"/>
    <s v="DT STE DMR 011"/>
    <e v="#N/A"/>
    <m/>
    <m/>
    <s v="Tenue vestimentaire obligatoire en cuisine et pour les visiteurs"/>
    <m/>
    <x v="0"/>
    <x v="0"/>
    <m/>
    <x v="0"/>
    <m/>
    <m/>
    <m/>
    <m/>
    <x v="1"/>
    <x v="7"/>
    <m/>
    <m/>
    <m/>
    <m/>
    <m/>
    <m/>
    <m/>
    <m/>
    <m/>
    <m/>
    <m/>
    <x v="9"/>
    <x v="14"/>
    <m/>
    <m/>
    <m/>
    <m/>
    <x v="20"/>
    <m/>
    <m/>
    <m/>
    <m/>
    <m/>
    <m/>
    <m/>
    <m/>
    <m/>
    <m/>
    <m/>
    <m/>
    <m/>
    <m/>
    <m/>
    <m/>
    <m/>
    <m/>
    <m/>
    <m/>
    <m/>
    <m/>
    <m/>
    <m/>
    <m/>
    <m/>
    <m/>
    <m/>
    <m/>
    <m/>
    <m/>
    <m/>
    <m/>
    <m/>
    <m/>
    <m/>
    <m/>
    <m/>
    <m/>
    <m/>
    <m/>
    <m/>
    <m/>
  </r>
  <r>
    <s v="RES-IT-02"/>
    <m/>
    <m/>
    <x v="0"/>
    <s v="Savoir sur le masque laryngé et le masque laryngé FASTRACH"/>
    <n v="41110"/>
    <s v="juillet"/>
    <n v="2012"/>
    <m/>
    <s v="Remplissage de la feuille de commande des petits déjeuners patients et des étiquettes plateaux"/>
    <m/>
    <x v="0"/>
    <x v="0"/>
    <m/>
    <x v="0"/>
    <m/>
    <m/>
    <m/>
    <m/>
    <x v="0"/>
    <x v="0"/>
    <m/>
    <m/>
    <m/>
    <m/>
    <m/>
    <m/>
    <m/>
    <m/>
    <m/>
    <m/>
    <m/>
    <x v="9"/>
    <x v="14"/>
    <m/>
    <m/>
    <m/>
    <m/>
    <x v="20"/>
    <m/>
    <m/>
    <m/>
    <m/>
    <m/>
    <m/>
    <m/>
    <m/>
    <m/>
    <m/>
    <m/>
    <m/>
    <m/>
    <m/>
    <m/>
    <m/>
    <m/>
    <m/>
    <m/>
    <m/>
    <m/>
    <m/>
    <m/>
    <m/>
    <m/>
    <m/>
    <m/>
    <m/>
    <m/>
    <m/>
    <m/>
    <m/>
    <m/>
    <m/>
    <m/>
    <m/>
    <m/>
    <m/>
    <m/>
    <m/>
    <m/>
    <m/>
    <m/>
  </r>
  <r>
    <s v="RES-IT-02"/>
    <m/>
    <m/>
    <x v="1"/>
    <s v="Savoir sur le masque laryngé et le masque laryngé FASTRACH"/>
    <n v="41110"/>
    <s v="juillet"/>
    <n v="2012"/>
    <m/>
    <s v="Remplissage de la feuille de commande des petits déjeuners patients et des étiquettes plateaux"/>
    <m/>
    <x v="1"/>
    <x v="1"/>
    <m/>
    <x v="0"/>
    <m/>
    <m/>
    <m/>
    <m/>
    <x v="4"/>
    <x v="1"/>
    <m/>
    <m/>
    <m/>
    <m/>
    <m/>
    <m/>
    <m/>
    <m/>
    <m/>
    <m/>
    <d v="2005-10-03T00:00:00"/>
    <x v="0"/>
    <x v="17"/>
    <m/>
    <m/>
    <m/>
    <m/>
    <x v="20"/>
    <m/>
    <m/>
    <m/>
    <m/>
    <m/>
    <m/>
    <m/>
    <m/>
    <m/>
    <m/>
    <m/>
    <m/>
    <m/>
    <m/>
    <m/>
    <m/>
    <m/>
    <m/>
    <m/>
    <m/>
    <m/>
    <m/>
    <m/>
    <m/>
    <m/>
    <m/>
    <m/>
    <m/>
    <m/>
    <m/>
    <m/>
    <m/>
    <m/>
    <m/>
    <m/>
    <m/>
    <m/>
    <m/>
    <m/>
    <m/>
    <m/>
    <m/>
    <m/>
  </r>
  <r>
    <s v="RES-IT-06"/>
    <m/>
    <m/>
    <x v="0"/>
    <s v="RES-IT-061"/>
    <s v="DT STE DMR 021"/>
    <e v="#N/A"/>
    <m/>
    <m/>
    <s v="Composition du petit déjeuner lors d’une réalimentation après une intervention chirurgicale"/>
    <m/>
    <x v="0"/>
    <x v="0"/>
    <m/>
    <x v="0"/>
    <m/>
    <m/>
    <m/>
    <m/>
    <x v="0"/>
    <x v="0"/>
    <m/>
    <m/>
    <m/>
    <m/>
    <m/>
    <m/>
    <m/>
    <m/>
    <m/>
    <m/>
    <m/>
    <x v="9"/>
    <x v="14"/>
    <m/>
    <m/>
    <m/>
    <m/>
    <x v="20"/>
    <m/>
    <m/>
    <m/>
    <m/>
    <m/>
    <m/>
    <m/>
    <m/>
    <m/>
    <m/>
    <m/>
    <m/>
    <m/>
    <m/>
    <m/>
    <m/>
    <m/>
    <m/>
    <m/>
    <m/>
    <m/>
    <m/>
    <m/>
    <m/>
    <m/>
    <m/>
    <m/>
    <m/>
    <m/>
    <m/>
    <m/>
    <m/>
    <m/>
    <m/>
    <m/>
    <m/>
    <m/>
    <m/>
    <m/>
    <m/>
    <m/>
    <m/>
    <m/>
  </r>
  <r>
    <s v="RES-IT-06"/>
    <m/>
    <m/>
    <x v="1"/>
    <s v="RES-IT-062"/>
    <s v="DT STE DMR 021"/>
    <e v="#N/A"/>
    <m/>
    <m/>
    <s v="Composition du petit déjeuner lors d’une réalimentation après une intervention chirurgicale"/>
    <m/>
    <x v="1"/>
    <x v="1"/>
    <m/>
    <x v="0"/>
    <m/>
    <m/>
    <m/>
    <m/>
    <x v="4"/>
    <x v="1"/>
    <m/>
    <m/>
    <m/>
    <m/>
    <m/>
    <m/>
    <m/>
    <m/>
    <m/>
    <m/>
    <d v="2001-09-12T00:00:00"/>
    <x v="12"/>
    <x v="4"/>
    <d v="2013-01-23T00:00:00"/>
    <s v="janvier"/>
    <n v="2013"/>
    <m/>
    <x v="20"/>
    <m/>
    <m/>
    <m/>
    <m/>
    <m/>
    <m/>
    <m/>
    <m/>
    <m/>
    <m/>
    <m/>
    <m/>
    <m/>
    <m/>
    <m/>
    <m/>
    <m/>
    <m/>
    <m/>
    <m/>
    <m/>
    <m/>
    <m/>
    <m/>
    <m/>
    <m/>
    <m/>
    <m/>
    <m/>
    <m/>
    <m/>
    <m/>
    <m/>
    <m/>
    <m/>
    <m/>
    <m/>
    <m/>
    <m/>
    <m/>
    <m/>
    <m/>
    <m/>
  </r>
  <r>
    <s v="RES-IT-10"/>
    <m/>
    <m/>
    <x v="0"/>
    <s v="RES-IT-101"/>
    <s v="DT STE DMR 021"/>
    <e v="#N/A"/>
    <m/>
    <m/>
    <s v="Composition du petit déjeuner ordinaire"/>
    <m/>
    <x v="1"/>
    <x v="1"/>
    <m/>
    <x v="0"/>
    <m/>
    <m/>
    <m/>
    <m/>
    <x v="3"/>
    <x v="1"/>
    <m/>
    <m/>
    <m/>
    <m/>
    <m/>
    <m/>
    <m/>
    <m/>
    <m/>
    <m/>
    <d v="2005-05-30T00:00:00"/>
    <x v="10"/>
    <x v="17"/>
    <m/>
    <s v=""/>
    <s v=""/>
    <m/>
    <x v="20"/>
    <m/>
    <m/>
    <m/>
    <m/>
    <m/>
    <m/>
    <m/>
    <m/>
    <m/>
    <m/>
    <m/>
    <m/>
    <m/>
    <m/>
    <m/>
    <m/>
    <m/>
    <m/>
    <m/>
    <m/>
    <m/>
    <m/>
    <m/>
    <m/>
    <m/>
    <m/>
    <m/>
    <m/>
    <m/>
    <m/>
    <m/>
    <m/>
    <m/>
    <m/>
    <m/>
    <m/>
    <m/>
    <m/>
    <m/>
    <m/>
    <m/>
    <m/>
    <m/>
  </r>
  <r>
    <s v="RES-IT-11"/>
    <m/>
    <m/>
    <x v="0"/>
    <s v="Composition du pack Masque laryngé &quot;FASTRACH&quot;"/>
    <n v="41297"/>
    <s v="janvier"/>
    <n v="2013"/>
    <m/>
    <s v="Diététique tableaux de ré-alimentation"/>
    <m/>
    <x v="1"/>
    <x v="1"/>
    <m/>
    <x v="0"/>
    <m/>
    <m/>
    <m/>
    <m/>
    <x v="6"/>
    <x v="2"/>
    <m/>
    <m/>
    <m/>
    <m/>
    <m/>
    <m/>
    <m/>
    <m/>
    <m/>
    <m/>
    <d v="2006-10-25T00:00:00"/>
    <x v="0"/>
    <x v="13"/>
    <m/>
    <m/>
    <m/>
    <m/>
    <x v="20"/>
    <m/>
    <m/>
    <m/>
    <m/>
    <m/>
    <m/>
    <m/>
    <m/>
    <m/>
    <m/>
    <m/>
    <m/>
    <m/>
    <m/>
    <m/>
    <m/>
    <m/>
    <m/>
    <m/>
    <m/>
    <m/>
    <m/>
    <m/>
    <m/>
    <m/>
    <m/>
    <m/>
    <m/>
    <m/>
    <m/>
    <m/>
    <m/>
    <m/>
    <m/>
    <m/>
    <m/>
    <m/>
    <m/>
    <m/>
    <m/>
    <m/>
    <m/>
    <m/>
  </r>
  <r>
    <s v="RES-IT-12"/>
    <m/>
    <m/>
    <x v="0"/>
    <s v="RES-IT-121"/>
    <s v="DT STE DMR 031"/>
    <e v="#N/A"/>
    <m/>
    <m/>
    <s v="Remplissage de la feuille de commande des repas patient"/>
    <m/>
    <x v="1"/>
    <x v="1"/>
    <m/>
    <x v="0"/>
    <m/>
    <m/>
    <m/>
    <m/>
    <x v="3"/>
    <x v="1"/>
    <m/>
    <m/>
    <m/>
    <m/>
    <m/>
    <m/>
    <m/>
    <m/>
    <m/>
    <m/>
    <d v="2005-11-25T00:00:00"/>
    <x v="5"/>
    <x v="17"/>
    <m/>
    <s v=""/>
    <s v=""/>
    <m/>
    <x v="20"/>
    <m/>
    <m/>
    <m/>
    <m/>
    <m/>
    <m/>
    <m/>
    <m/>
    <m/>
    <m/>
    <m/>
    <m/>
    <m/>
    <m/>
    <m/>
    <m/>
    <m/>
    <m/>
    <m/>
    <m/>
    <m/>
    <m/>
    <m/>
    <m/>
    <m/>
    <m/>
    <m/>
    <m/>
    <m/>
    <m/>
    <m/>
    <m/>
    <m/>
    <m/>
    <m/>
    <m/>
    <m/>
    <m/>
    <m/>
    <m/>
    <m/>
    <m/>
    <m/>
  </r>
  <r>
    <s v="RES-IT-13"/>
    <m/>
    <m/>
    <x v="0"/>
    <s v="RES-IT-131"/>
    <s v="DT STE DMR 031"/>
    <e v="#N/A"/>
    <m/>
    <m/>
    <s v="Gestion du tableau des petits déjeuners"/>
    <m/>
    <x v="1"/>
    <x v="1"/>
    <m/>
    <x v="0"/>
    <m/>
    <m/>
    <m/>
    <m/>
    <x v="3"/>
    <x v="1"/>
    <m/>
    <m/>
    <m/>
    <m/>
    <m/>
    <m/>
    <m/>
    <m/>
    <m/>
    <m/>
    <d v="2005-11-24T00:00:00"/>
    <x v="5"/>
    <x v="17"/>
    <d v="2012-12-31T00:00:00"/>
    <s v="décembre"/>
    <n v="2012"/>
    <m/>
    <x v="20"/>
    <m/>
    <m/>
    <m/>
    <m/>
    <m/>
    <m/>
    <m/>
    <m/>
    <m/>
    <m/>
    <m/>
    <m/>
    <m/>
    <m/>
    <m/>
    <m/>
    <m/>
    <m/>
    <m/>
    <m/>
    <m/>
    <m/>
    <m/>
    <m/>
    <m/>
    <m/>
    <m/>
    <m/>
    <m/>
    <m/>
    <m/>
    <m/>
    <m/>
    <m/>
    <m/>
    <m/>
    <m/>
    <m/>
    <m/>
    <m/>
    <m/>
    <m/>
    <m/>
  </r>
  <r>
    <s v="RES-IT-13"/>
    <m/>
    <m/>
    <x v="1"/>
    <s v="Savoir sur le &quot;PHAGOFILTRE&quot; pour le personnel de la Sté"/>
    <n v="41274"/>
    <s v="décembre"/>
    <n v="2012"/>
    <m/>
    <s v="Gestion du tableau des petits déjeuners"/>
    <m/>
    <x v="1"/>
    <x v="1"/>
    <s v="NP"/>
    <x v="0"/>
    <m/>
    <m/>
    <m/>
    <m/>
    <x v="4"/>
    <x v="5"/>
    <m/>
    <m/>
    <m/>
    <s v="NP"/>
    <m/>
    <m/>
    <m/>
    <m/>
    <m/>
    <m/>
    <m/>
    <x v="14"/>
    <x v="11"/>
    <m/>
    <m/>
    <m/>
    <m/>
    <x v="20"/>
    <m/>
    <m/>
    <m/>
    <m/>
    <m/>
    <m/>
    <m/>
    <m/>
    <m/>
    <m/>
    <m/>
    <m/>
    <m/>
    <m/>
    <m/>
    <m/>
    <m/>
    <m/>
    <m/>
    <m/>
    <m/>
    <m/>
    <m/>
    <m/>
    <m/>
    <m/>
    <m/>
    <m/>
    <m/>
    <m/>
    <m/>
    <m/>
    <m/>
    <m/>
    <m/>
    <m/>
    <m/>
    <m/>
    <m/>
    <m/>
    <m/>
    <m/>
    <m/>
  </r>
  <r>
    <s v="RES-IT-14"/>
    <m/>
    <m/>
    <x v="0"/>
    <s v="RES-IT-141"/>
    <s v="DT STE DMR 041"/>
    <e v="#N/A"/>
    <m/>
    <m/>
    <s v="Modifications de la commande des repas patients après le passage de la diététicienne"/>
    <m/>
    <x v="1"/>
    <x v="1"/>
    <m/>
    <x v="0"/>
    <m/>
    <m/>
    <m/>
    <m/>
    <x v="3"/>
    <x v="1"/>
    <m/>
    <m/>
    <m/>
    <m/>
    <m/>
    <m/>
    <m/>
    <m/>
    <m/>
    <m/>
    <d v="2006-05-19T00:00:00"/>
    <x v="10"/>
    <x v="13"/>
    <d v="2012-12-31T00:00:00"/>
    <s v="décembre"/>
    <n v="2012"/>
    <m/>
    <x v="20"/>
    <m/>
    <m/>
    <m/>
    <m/>
    <m/>
    <m/>
    <m/>
    <m/>
    <m/>
    <m/>
    <m/>
    <m/>
    <m/>
    <m/>
    <m/>
    <m/>
    <m/>
    <m/>
    <m/>
    <m/>
    <m/>
    <m/>
    <m/>
    <m/>
    <m/>
    <m/>
    <m/>
    <m/>
    <m/>
    <m/>
    <m/>
    <m/>
    <m/>
    <m/>
    <m/>
    <m/>
    <m/>
    <m/>
    <m/>
    <m/>
    <m/>
    <m/>
    <m/>
  </r>
  <r>
    <s v="RES-IM-02"/>
    <m/>
    <m/>
    <x v="0"/>
    <s v="RES-IM-021"/>
    <s v="DT STE DMR 041"/>
    <e v="#N/A"/>
    <m/>
    <m/>
    <s v="Fiche de traçabilité de la cellule de refroidissement positif"/>
    <m/>
    <x v="1"/>
    <x v="1"/>
    <m/>
    <x v="0"/>
    <m/>
    <m/>
    <m/>
    <m/>
    <x v="3"/>
    <x v="1"/>
    <m/>
    <m/>
    <m/>
    <m/>
    <m/>
    <m/>
    <m/>
    <m/>
    <m/>
    <m/>
    <d v="2002-06-17T00:00:00"/>
    <x v="4"/>
    <x v="0"/>
    <m/>
    <s v=""/>
    <s v=""/>
    <m/>
    <x v="20"/>
    <m/>
    <m/>
    <m/>
    <m/>
    <m/>
    <m/>
    <m/>
    <m/>
    <m/>
    <m/>
    <m/>
    <m/>
    <m/>
    <m/>
    <m/>
    <m/>
    <m/>
    <m/>
    <m/>
    <m/>
    <m/>
    <m/>
    <m/>
    <m/>
    <m/>
    <m/>
    <m/>
    <m/>
    <m/>
    <m/>
    <m/>
    <m/>
    <m/>
    <m/>
    <m/>
    <m/>
    <m/>
    <m/>
    <m/>
    <m/>
    <m/>
    <m/>
    <m/>
  </r>
  <r>
    <s v="RES-IM-03"/>
    <m/>
    <m/>
    <x v="0"/>
    <s v="Savoir sur le &quot;PHAGOFILTRE&quot; pour le personnel du bloc/endoscopie et réa."/>
    <n v="41274"/>
    <s v="décembre"/>
    <n v="2012"/>
    <m/>
    <s v="Fiche de traçabilité  de décongélation"/>
    <m/>
    <x v="1"/>
    <x v="1"/>
    <m/>
    <x v="0"/>
    <m/>
    <m/>
    <m/>
    <m/>
    <x v="3"/>
    <x v="1"/>
    <m/>
    <m/>
    <m/>
    <m/>
    <m/>
    <m/>
    <m/>
    <m/>
    <m/>
    <m/>
    <d v="2002-10-02T00:00:00"/>
    <x v="0"/>
    <x v="0"/>
    <m/>
    <m/>
    <m/>
    <m/>
    <x v="20"/>
    <m/>
    <m/>
    <m/>
    <m/>
    <m/>
    <m/>
    <m/>
    <m/>
    <m/>
    <m/>
    <m/>
    <m/>
    <m/>
    <m/>
    <m/>
    <m/>
    <m/>
    <m/>
    <m/>
    <m/>
    <m/>
    <m/>
    <m/>
    <m/>
    <m/>
    <m/>
    <m/>
    <m/>
    <m/>
    <m/>
    <m/>
    <m/>
    <m/>
    <m/>
    <m/>
    <m/>
    <m/>
    <m/>
    <m/>
    <m/>
    <m/>
    <m/>
    <m/>
  </r>
  <r>
    <s v="RES-IM-04"/>
    <m/>
    <m/>
    <x v="0"/>
    <s v="RES-IM-041"/>
    <s v="DT STE DMR 051"/>
    <e v="#N/A"/>
    <m/>
    <m/>
    <s v="Fiche de traçabilité  Huile de friture"/>
    <m/>
    <x v="1"/>
    <x v="1"/>
    <m/>
    <x v="0"/>
    <m/>
    <m/>
    <m/>
    <m/>
    <x v="3"/>
    <x v="1"/>
    <m/>
    <m/>
    <m/>
    <m/>
    <m/>
    <m/>
    <m/>
    <m/>
    <m/>
    <m/>
    <d v="2002-10-02T00:00:00"/>
    <x v="0"/>
    <x v="0"/>
    <m/>
    <s v=""/>
    <s v=""/>
    <m/>
    <x v="20"/>
    <m/>
    <m/>
    <m/>
    <m/>
    <m/>
    <m/>
    <m/>
    <m/>
    <m/>
    <m/>
    <m/>
    <m/>
    <m/>
    <m/>
    <m/>
    <m/>
    <m/>
    <m/>
    <m/>
    <m/>
    <m/>
    <m/>
    <m/>
    <m/>
    <m/>
    <m/>
    <m/>
    <m/>
    <m/>
    <m/>
    <m/>
    <m/>
    <m/>
    <m/>
    <m/>
    <m/>
    <m/>
    <m/>
    <m/>
    <m/>
    <m/>
    <m/>
    <m/>
  </r>
  <r>
    <s v="RES-IM-05"/>
    <m/>
    <m/>
    <x v="0"/>
    <s v="RES-IM-051"/>
    <s v="DT STE DMR 061"/>
    <e v="#N/A"/>
    <m/>
    <m/>
    <s v="Fiche plats témoins"/>
    <m/>
    <x v="1"/>
    <x v="1"/>
    <m/>
    <x v="0"/>
    <m/>
    <m/>
    <m/>
    <m/>
    <x v="3"/>
    <x v="1"/>
    <m/>
    <m/>
    <m/>
    <m/>
    <m/>
    <m/>
    <m/>
    <m/>
    <m/>
    <m/>
    <d v="2002-10-02T00:00:00"/>
    <x v="0"/>
    <x v="0"/>
    <m/>
    <m/>
    <m/>
    <m/>
    <x v="20"/>
    <m/>
    <m/>
    <m/>
    <m/>
    <m/>
    <m/>
    <m/>
    <m/>
    <m/>
    <m/>
    <m/>
    <m/>
    <m/>
    <m/>
    <m/>
    <m/>
    <m/>
    <m/>
    <m/>
    <m/>
    <m/>
    <m/>
    <m/>
    <m/>
    <m/>
    <m/>
    <m/>
    <m/>
    <m/>
    <m/>
    <m/>
    <m/>
    <m/>
    <m/>
    <m/>
    <m/>
    <m/>
    <m/>
    <m/>
    <m/>
    <m/>
    <m/>
    <m/>
  </r>
  <r>
    <s v="RES-IM-06"/>
    <m/>
    <m/>
    <x v="0"/>
    <s v="RES-IM-061"/>
    <s v="DT STE ESST 011"/>
    <e v="#N/A"/>
    <m/>
    <m/>
    <s v="Repas personne accompagnant"/>
    <m/>
    <x v="0"/>
    <x v="0"/>
    <m/>
    <x v="0"/>
    <m/>
    <m/>
    <m/>
    <m/>
    <x v="0"/>
    <x v="0"/>
    <m/>
    <m/>
    <m/>
    <m/>
    <m/>
    <m/>
    <m/>
    <m/>
    <m/>
    <m/>
    <m/>
    <x v="9"/>
    <x v="14"/>
    <m/>
    <m/>
    <m/>
    <m/>
    <x v="20"/>
    <m/>
    <m/>
    <m/>
    <m/>
    <m/>
    <m/>
    <m/>
    <m/>
    <m/>
    <m/>
    <m/>
    <m/>
    <m/>
    <m/>
    <m/>
    <m/>
    <m/>
    <m/>
    <m/>
    <m/>
    <m/>
    <m/>
    <m/>
    <m/>
    <m/>
    <m/>
    <m/>
    <m/>
    <m/>
    <m/>
    <m/>
    <m/>
    <m/>
    <m/>
    <m/>
    <m/>
    <m/>
    <m/>
    <m/>
    <m/>
    <m/>
    <m/>
    <m/>
  </r>
  <r>
    <s v="RES-IM-06"/>
    <m/>
    <m/>
    <x v="1"/>
    <s v="RES-IM-062"/>
    <s v="DT STE ESST 011"/>
    <e v="#N/A"/>
    <m/>
    <m/>
    <s v="Repas personne accompagnant"/>
    <m/>
    <x v="0"/>
    <x v="0"/>
    <m/>
    <x v="0"/>
    <m/>
    <m/>
    <m/>
    <m/>
    <x v="1"/>
    <x v="0"/>
    <m/>
    <m/>
    <m/>
    <m/>
    <m/>
    <m/>
    <m/>
    <m/>
    <m/>
    <m/>
    <m/>
    <x v="9"/>
    <x v="14"/>
    <m/>
    <m/>
    <m/>
    <m/>
    <x v="20"/>
    <m/>
    <m/>
    <m/>
    <m/>
    <m/>
    <m/>
    <m/>
    <m/>
    <m/>
    <m/>
    <m/>
    <m/>
    <m/>
    <m/>
    <m/>
    <m/>
    <m/>
    <m/>
    <m/>
    <m/>
    <m/>
    <m/>
    <m/>
    <m/>
    <m/>
    <m/>
    <m/>
    <m/>
    <m/>
    <m/>
    <m/>
    <m/>
    <m/>
    <m/>
    <m/>
    <m/>
    <m/>
    <m/>
    <m/>
    <m/>
    <m/>
    <m/>
    <m/>
  </r>
  <r>
    <s v="RES-IM-06"/>
    <m/>
    <m/>
    <x v="2"/>
    <s v="RES-IM-063"/>
    <s v="DT STE ESST 011"/>
    <e v="#N/A"/>
    <m/>
    <m/>
    <s v="Repas personne accompagnant"/>
    <m/>
    <x v="1"/>
    <x v="1"/>
    <m/>
    <x v="0"/>
    <m/>
    <m/>
    <m/>
    <m/>
    <x v="4"/>
    <x v="1"/>
    <m/>
    <m/>
    <m/>
    <m/>
    <m/>
    <m/>
    <m/>
    <m/>
    <m/>
    <m/>
    <d v="2002-10-02T00:00:00"/>
    <x v="0"/>
    <x v="0"/>
    <m/>
    <s v=""/>
    <s v=""/>
    <m/>
    <x v="20"/>
    <m/>
    <m/>
    <m/>
    <m/>
    <m/>
    <m/>
    <m/>
    <m/>
    <m/>
    <m/>
    <m/>
    <m/>
    <m/>
    <m/>
    <m/>
    <m/>
    <m/>
    <m/>
    <m/>
    <m/>
    <m/>
    <m/>
    <m/>
    <m/>
    <m/>
    <m/>
    <m/>
    <m/>
    <m/>
    <m/>
    <m/>
    <m/>
    <m/>
    <m/>
    <m/>
    <m/>
    <m/>
    <m/>
    <m/>
    <m/>
    <m/>
    <m/>
    <m/>
  </r>
  <r>
    <s v="RES-IM-07"/>
    <m/>
    <m/>
    <x v="0"/>
    <s v="RES-IM-071"/>
    <s v="DT STE ESST 012"/>
    <e v="#N/A"/>
    <m/>
    <m/>
    <s v="Commande d’eaux minérales pour les ASH"/>
    <m/>
    <x v="0"/>
    <x v="0"/>
    <m/>
    <x v="0"/>
    <m/>
    <m/>
    <m/>
    <m/>
    <x v="0"/>
    <x v="0"/>
    <m/>
    <m/>
    <m/>
    <m/>
    <m/>
    <m/>
    <m/>
    <m/>
    <m/>
    <m/>
    <m/>
    <x v="9"/>
    <x v="14"/>
    <m/>
    <m/>
    <m/>
    <m/>
    <x v="20"/>
    <m/>
    <m/>
    <m/>
    <m/>
    <m/>
    <m/>
    <m/>
    <m/>
    <m/>
    <m/>
    <m/>
    <m/>
    <m/>
    <m/>
    <m/>
    <m/>
    <m/>
    <m/>
    <m/>
    <m/>
    <m/>
    <m/>
    <m/>
    <m/>
    <m/>
    <m/>
    <m/>
    <m/>
    <m/>
    <m/>
    <m/>
    <m/>
    <m/>
    <m/>
    <m/>
    <m/>
    <m/>
    <m/>
    <m/>
    <m/>
    <m/>
    <m/>
    <m/>
  </r>
  <r>
    <s v="RES-IM-07"/>
    <m/>
    <m/>
    <x v="1"/>
    <s v="RES-IM-072"/>
    <s v="DT STE ESST 012"/>
    <e v="#N/A"/>
    <m/>
    <m/>
    <s v="Commande d’eaux minérales pour les ASH"/>
    <m/>
    <x v="0"/>
    <x v="0"/>
    <m/>
    <x v="0"/>
    <m/>
    <m/>
    <m/>
    <m/>
    <x v="1"/>
    <x v="0"/>
    <m/>
    <m/>
    <m/>
    <m/>
    <m/>
    <m/>
    <m/>
    <m/>
    <m/>
    <m/>
    <m/>
    <x v="9"/>
    <x v="14"/>
    <m/>
    <m/>
    <m/>
    <m/>
    <x v="20"/>
    <m/>
    <m/>
    <m/>
    <m/>
    <m/>
    <m/>
    <m/>
    <m/>
    <m/>
    <m/>
    <m/>
    <m/>
    <m/>
    <m/>
    <m/>
    <m/>
    <m/>
    <m/>
    <m/>
    <m/>
    <m/>
    <m/>
    <m/>
    <m/>
    <m/>
    <m/>
    <m/>
    <m/>
    <m/>
    <m/>
    <m/>
    <m/>
    <m/>
    <m/>
    <m/>
    <m/>
    <m/>
    <m/>
    <m/>
    <m/>
    <m/>
    <m/>
    <m/>
  </r>
  <r>
    <s v="RES-IM-07"/>
    <m/>
    <m/>
    <x v="2"/>
    <s v="RES-IM-073"/>
    <s v="DT STE ESST 012"/>
    <e v="#N/A"/>
    <m/>
    <m/>
    <s v="Commande d’eaux minérales pour les ASH"/>
    <m/>
    <x v="1"/>
    <x v="1"/>
    <m/>
    <x v="0"/>
    <m/>
    <m/>
    <m/>
    <m/>
    <x v="4"/>
    <x v="1"/>
    <m/>
    <m/>
    <m/>
    <m/>
    <m/>
    <m/>
    <m/>
    <m/>
    <m/>
    <m/>
    <d v="2010-11-05T00:00:00"/>
    <x v="5"/>
    <x v="2"/>
    <m/>
    <s v=""/>
    <s v=""/>
    <m/>
    <x v="20"/>
    <m/>
    <m/>
    <m/>
    <m/>
    <m/>
    <m/>
    <m/>
    <m/>
    <m/>
    <m/>
    <m/>
    <m/>
    <m/>
    <m/>
    <m/>
    <m/>
    <m/>
    <m/>
    <m/>
    <m/>
    <m/>
    <m/>
    <m/>
    <m/>
    <m/>
    <m/>
    <m/>
    <m/>
    <m/>
    <m/>
    <m/>
    <m/>
    <m/>
    <m/>
    <m/>
    <m/>
    <m/>
    <m/>
    <m/>
    <m/>
    <m/>
    <m/>
    <m/>
  </r>
  <r>
    <s v="RES-IM-08"/>
    <m/>
    <m/>
    <x v="0"/>
    <s v="RES-IM-081"/>
    <s v="DT STE ESST 021"/>
    <e v="#N/A"/>
    <m/>
    <m/>
    <s v="Commande des petits déjeuners patients"/>
    <m/>
    <x v="1"/>
    <x v="1"/>
    <m/>
    <x v="0"/>
    <m/>
    <m/>
    <m/>
    <m/>
    <x v="3"/>
    <x v="1"/>
    <m/>
    <m/>
    <m/>
    <m/>
    <m/>
    <m/>
    <m/>
    <m/>
    <m/>
    <m/>
    <d v="2006-09-27T00:00:00"/>
    <x v="12"/>
    <x v="13"/>
    <m/>
    <s v=""/>
    <s v=""/>
    <m/>
    <x v="20"/>
    <m/>
    <m/>
    <m/>
    <m/>
    <m/>
    <m/>
    <m/>
    <m/>
    <m/>
    <m/>
    <m/>
    <m/>
    <m/>
    <m/>
    <m/>
    <m/>
    <m/>
    <m/>
    <m/>
    <m/>
    <m/>
    <m/>
    <m/>
    <m/>
    <m/>
    <m/>
    <m/>
    <m/>
    <m/>
    <m/>
    <m/>
    <m/>
    <m/>
    <m/>
    <m/>
    <m/>
    <m/>
    <m/>
    <m/>
    <m/>
    <m/>
    <m/>
    <m/>
  </r>
  <r>
    <s v="RES-IM-09"/>
    <m/>
    <m/>
    <x v="0"/>
    <s v="RES-IM-091"/>
    <s v="DT STE ESST 022"/>
    <e v="#N/A"/>
    <m/>
    <m/>
    <s v="Affiches petit déjeuner"/>
    <m/>
    <x v="1"/>
    <x v="1"/>
    <m/>
    <x v="0"/>
    <m/>
    <m/>
    <m/>
    <m/>
    <x v="3"/>
    <x v="1"/>
    <m/>
    <m/>
    <m/>
    <m/>
    <m/>
    <m/>
    <m/>
    <m/>
    <m/>
    <m/>
    <d v="2006-02-23T00:00:00"/>
    <x v="11"/>
    <x v="13"/>
    <m/>
    <s v=""/>
    <s v=""/>
    <m/>
    <x v="20"/>
    <m/>
    <m/>
    <m/>
    <m/>
    <m/>
    <m/>
    <m/>
    <m/>
    <m/>
    <m/>
    <m/>
    <m/>
    <m/>
    <m/>
    <m/>
    <m/>
    <m/>
    <m/>
    <m/>
    <m/>
    <m/>
    <m/>
    <m/>
    <m/>
    <m/>
    <m/>
    <m/>
    <m/>
    <m/>
    <m/>
    <m/>
    <m/>
    <m/>
    <m/>
    <m/>
    <m/>
    <m/>
    <m/>
    <m/>
    <m/>
    <m/>
    <m/>
    <m/>
  </r>
  <r>
    <s v="RES-IM-10"/>
    <m/>
    <m/>
    <x v="0"/>
    <s v="RES-IM-101"/>
    <s v="DT STE ESST 031"/>
    <e v="#N/A"/>
    <m/>
    <m/>
    <s v="Evacuation des cartons"/>
    <m/>
    <x v="1"/>
    <x v="1"/>
    <m/>
    <x v="0"/>
    <m/>
    <m/>
    <m/>
    <m/>
    <x v="3"/>
    <x v="1"/>
    <m/>
    <m/>
    <m/>
    <m/>
    <m/>
    <m/>
    <m/>
    <m/>
    <m/>
    <m/>
    <d v="2004-09-16T00:00:00"/>
    <x v="12"/>
    <x v="12"/>
    <d v="2012-06-26T00:00:00"/>
    <s v="juin"/>
    <n v="2012"/>
    <m/>
    <x v="20"/>
    <m/>
    <m/>
    <m/>
    <m/>
    <m/>
    <m/>
    <m/>
    <m/>
    <m/>
    <m/>
    <m/>
    <m/>
    <m/>
    <m/>
    <m/>
    <m/>
    <m/>
    <m/>
    <m/>
    <m/>
    <m/>
    <m/>
    <m/>
    <m/>
    <m/>
    <m/>
    <m/>
    <m/>
    <m/>
    <m/>
    <m/>
    <m/>
    <m/>
    <m/>
    <m/>
    <m/>
    <m/>
    <m/>
    <m/>
    <m/>
    <m/>
    <m/>
    <m/>
  </r>
  <r>
    <s v="RES-IM-11"/>
    <m/>
    <m/>
    <x v="0"/>
    <s v="Procédure renforcée : inactivation des ATNC"/>
    <n v="41086"/>
    <s v="juin"/>
    <n v="2012"/>
    <m/>
    <s v="Réalimentation après intervention en gynécologie"/>
    <m/>
    <x v="0"/>
    <x v="0"/>
    <m/>
    <x v="0"/>
    <m/>
    <m/>
    <m/>
    <m/>
    <x v="0"/>
    <x v="0"/>
    <m/>
    <m/>
    <m/>
    <m/>
    <m/>
    <m/>
    <m/>
    <m/>
    <m/>
    <m/>
    <m/>
    <x v="9"/>
    <x v="14"/>
    <m/>
    <m/>
    <m/>
    <m/>
    <x v="20"/>
    <m/>
    <m/>
    <m/>
    <m/>
    <m/>
    <m/>
    <m/>
    <m/>
    <m/>
    <m/>
    <m/>
    <m/>
    <m/>
    <m/>
    <m/>
    <m/>
    <m/>
    <m/>
    <m/>
    <m/>
    <m/>
    <m/>
    <m/>
    <m/>
    <m/>
    <m/>
    <m/>
    <m/>
    <m/>
    <m/>
    <m/>
    <m/>
    <m/>
    <m/>
    <m/>
    <m/>
    <m/>
    <m/>
    <m/>
    <m/>
    <m/>
    <m/>
    <m/>
  </r>
  <r>
    <s v="RES-IM-11"/>
    <m/>
    <m/>
    <x v="1"/>
    <s v="Procédure renforcée : inactivation des ATNC"/>
    <n v="41086"/>
    <s v="juin"/>
    <n v="2012"/>
    <m/>
    <s v="Réalimentation après intervention en gynécologie"/>
    <m/>
    <x v="0"/>
    <x v="0"/>
    <m/>
    <x v="0"/>
    <m/>
    <m/>
    <m/>
    <m/>
    <x v="1"/>
    <x v="0"/>
    <m/>
    <m/>
    <m/>
    <m/>
    <m/>
    <m/>
    <m/>
    <m/>
    <m/>
    <m/>
    <m/>
    <x v="9"/>
    <x v="14"/>
    <m/>
    <m/>
    <m/>
    <m/>
    <x v="20"/>
    <m/>
    <m/>
    <m/>
    <m/>
    <m/>
    <m/>
    <m/>
    <m/>
    <m/>
    <m/>
    <m/>
    <m/>
    <m/>
    <m/>
    <m/>
    <m/>
    <m/>
    <m/>
    <m/>
    <m/>
    <m/>
    <m/>
    <m/>
    <m/>
    <m/>
    <m/>
    <m/>
    <m/>
    <m/>
    <m/>
    <m/>
    <m/>
    <m/>
    <m/>
    <m/>
    <m/>
    <m/>
    <m/>
    <m/>
    <m/>
    <m/>
    <m/>
    <m/>
  </r>
  <r>
    <s v="RES-IM-11"/>
    <m/>
    <m/>
    <x v="2"/>
    <s v="Procédure renforcée : inactivation des ATNC"/>
    <n v="41086"/>
    <s v="juin"/>
    <n v="2012"/>
    <m/>
    <s v="Réalimentation après intervention en gynécologie"/>
    <m/>
    <x v="0"/>
    <x v="0"/>
    <m/>
    <x v="0"/>
    <m/>
    <m/>
    <m/>
    <m/>
    <x v="1"/>
    <x v="0"/>
    <m/>
    <m/>
    <m/>
    <m/>
    <m/>
    <m/>
    <m/>
    <m/>
    <m/>
    <m/>
    <m/>
    <x v="9"/>
    <x v="14"/>
    <m/>
    <m/>
    <m/>
    <m/>
    <x v="20"/>
    <m/>
    <m/>
    <m/>
    <m/>
    <m/>
    <m/>
    <m/>
    <m/>
    <m/>
    <m/>
    <m/>
    <m/>
    <m/>
    <m/>
    <m/>
    <m/>
    <m/>
    <m/>
    <m/>
    <m/>
    <m/>
    <m/>
    <m/>
    <m/>
    <m/>
    <m/>
    <m/>
    <m/>
    <m/>
    <m/>
    <m/>
    <m/>
    <m/>
    <m/>
    <m/>
    <m/>
    <m/>
    <m/>
    <m/>
    <m/>
    <m/>
    <m/>
    <m/>
  </r>
  <r>
    <s v="RES-IM-11"/>
    <m/>
    <m/>
    <x v="3"/>
    <s v="Procédure renforcée : inactivation des ATNC"/>
    <n v="41086"/>
    <s v="juin"/>
    <n v="2012"/>
    <m/>
    <s v="Réalimentation après intervention en gynécologie"/>
    <m/>
    <x v="0"/>
    <x v="0"/>
    <m/>
    <x v="0"/>
    <m/>
    <m/>
    <m/>
    <m/>
    <x v="1"/>
    <x v="0"/>
    <m/>
    <m/>
    <m/>
    <m/>
    <m/>
    <m/>
    <m/>
    <m/>
    <m/>
    <m/>
    <m/>
    <x v="9"/>
    <x v="14"/>
    <m/>
    <m/>
    <m/>
    <m/>
    <x v="20"/>
    <m/>
    <m/>
    <m/>
    <m/>
    <m/>
    <m/>
    <m/>
    <m/>
    <m/>
    <m/>
    <m/>
    <m/>
    <m/>
    <m/>
    <m/>
    <m/>
    <m/>
    <m/>
    <m/>
    <m/>
    <m/>
    <m/>
    <m/>
    <m/>
    <m/>
    <m/>
    <m/>
    <m/>
    <m/>
    <m/>
    <m/>
    <m/>
    <m/>
    <m/>
    <m/>
    <m/>
    <m/>
    <m/>
    <m/>
    <m/>
    <m/>
    <m/>
    <m/>
  </r>
  <r>
    <s v="RES-IM-11"/>
    <m/>
    <m/>
    <x v="4"/>
    <s v="Procédure renforcée : inactivation des ATNC"/>
    <n v="41086"/>
    <s v="juin"/>
    <n v="2012"/>
    <m/>
    <s v="Réalimentation après intervention en gynécologie"/>
    <m/>
    <x v="1"/>
    <x v="1"/>
    <m/>
    <x v="0"/>
    <m/>
    <m/>
    <m/>
    <m/>
    <x v="4"/>
    <x v="1"/>
    <m/>
    <m/>
    <m/>
    <m/>
    <m/>
    <m/>
    <m/>
    <m/>
    <m/>
    <m/>
    <d v="2012-07-20T00:00:00"/>
    <x v="2"/>
    <x v="10"/>
    <m/>
    <m/>
    <m/>
    <m/>
    <x v="20"/>
    <m/>
    <m/>
    <m/>
    <m/>
    <m/>
    <m/>
    <m/>
    <m/>
    <m/>
    <m/>
    <m/>
    <m/>
    <m/>
    <m/>
    <m/>
    <m/>
    <m/>
    <m/>
    <m/>
    <m/>
    <m/>
    <m/>
    <m/>
    <m/>
    <m/>
    <m/>
    <m/>
    <m/>
    <m/>
    <m/>
    <m/>
    <m/>
    <m/>
    <m/>
    <m/>
    <m/>
    <m/>
    <m/>
    <m/>
    <m/>
    <m/>
    <m/>
    <m/>
  </r>
  <r>
    <s v="RES-IM-12"/>
    <m/>
    <m/>
    <x v="0"/>
    <s v="RES-IM-121"/>
    <s v="DT STE ESST 041"/>
    <e v="#N/A"/>
    <m/>
    <m/>
    <s v="Gestion et entretien du réfrigérateur et du congélateur de de l’office"/>
    <m/>
    <x v="0"/>
    <x v="0"/>
    <m/>
    <x v="0"/>
    <m/>
    <m/>
    <m/>
    <m/>
    <x v="0"/>
    <x v="0"/>
    <m/>
    <m/>
    <m/>
    <m/>
    <m/>
    <m/>
    <m/>
    <m/>
    <m/>
    <m/>
    <m/>
    <x v="9"/>
    <x v="14"/>
    <m/>
    <m/>
    <m/>
    <m/>
    <x v="20"/>
    <m/>
    <m/>
    <m/>
    <m/>
    <m/>
    <m/>
    <m/>
    <m/>
    <m/>
    <m/>
    <m/>
    <m/>
    <m/>
    <m/>
    <m/>
    <m/>
    <m/>
    <m/>
    <m/>
    <m/>
    <m/>
    <m/>
    <m/>
    <m/>
    <m/>
    <m/>
    <m/>
    <m/>
    <m/>
    <m/>
    <m/>
    <m/>
    <m/>
    <m/>
    <m/>
    <m/>
    <m/>
    <m/>
    <m/>
    <m/>
    <m/>
    <m/>
    <m/>
  </r>
  <r>
    <s v="RES-IM-12"/>
    <m/>
    <m/>
    <x v="1"/>
    <s v="RES-IM-122"/>
    <s v="DT STE ESST 041"/>
    <e v="#N/A"/>
    <m/>
    <m/>
    <s v="Gestion et entretien du réfrigérateur et du congélateur de de l’office"/>
    <m/>
    <x v="1"/>
    <x v="1"/>
    <m/>
    <x v="0"/>
    <m/>
    <m/>
    <m/>
    <m/>
    <x v="4"/>
    <x v="1"/>
    <m/>
    <m/>
    <m/>
    <m/>
    <m/>
    <m/>
    <m/>
    <m/>
    <m/>
    <m/>
    <d v="2012-07-20T00:00:00"/>
    <x v="2"/>
    <x v="10"/>
    <d v="2012-07-05T00:00:00"/>
    <s v="juillet"/>
    <n v="2012"/>
    <m/>
    <x v="20"/>
    <m/>
    <m/>
    <m/>
    <m/>
    <m/>
    <m/>
    <m/>
    <m/>
    <m/>
    <m/>
    <m/>
    <m/>
    <m/>
    <m/>
    <m/>
    <m/>
    <m/>
    <m/>
    <m/>
    <m/>
    <m/>
    <m/>
    <m/>
    <m/>
    <m/>
    <m/>
    <m/>
    <m/>
    <m/>
    <m/>
    <m/>
    <m/>
    <m/>
    <m/>
    <m/>
    <m/>
    <m/>
    <m/>
    <m/>
    <m/>
    <m/>
    <m/>
    <m/>
  </r>
  <r>
    <s v="RES-IM-13"/>
    <m/>
    <m/>
    <x v="0"/>
    <s v="Séquestration des DMR"/>
    <n v="41095"/>
    <s v="juillet"/>
    <n v="2012"/>
    <m/>
    <s v="Commande repas patients"/>
    <m/>
    <x v="0"/>
    <x v="0"/>
    <m/>
    <x v="0"/>
    <m/>
    <m/>
    <m/>
    <m/>
    <x v="0"/>
    <x v="0"/>
    <m/>
    <m/>
    <m/>
    <m/>
    <m/>
    <m/>
    <m/>
    <m/>
    <m/>
    <m/>
    <m/>
    <x v="9"/>
    <x v="14"/>
    <m/>
    <m/>
    <m/>
    <m/>
    <x v="20"/>
    <m/>
    <m/>
    <m/>
    <m/>
    <m/>
    <m/>
    <m/>
    <m/>
    <m/>
    <m/>
    <m/>
    <m/>
    <m/>
    <m/>
    <m/>
    <m/>
    <m/>
    <m/>
    <m/>
    <m/>
    <m/>
    <m/>
    <m/>
    <m/>
    <m/>
    <m/>
    <m/>
    <m/>
    <m/>
    <m/>
    <m/>
    <m/>
    <m/>
    <m/>
    <m/>
    <m/>
    <m/>
    <m/>
    <m/>
    <m/>
    <m/>
    <m/>
    <m/>
  </r>
  <r>
    <s v="RES-IM-13"/>
    <m/>
    <m/>
    <x v="1"/>
    <s v="Séquestration des DMR"/>
    <n v="41095"/>
    <s v="juillet"/>
    <n v="2012"/>
    <m/>
    <s v="Commande repas patients"/>
    <m/>
    <x v="1"/>
    <x v="1"/>
    <m/>
    <x v="0"/>
    <m/>
    <m/>
    <m/>
    <m/>
    <x v="4"/>
    <x v="0"/>
    <m/>
    <m/>
    <m/>
    <m/>
    <m/>
    <m/>
    <m/>
    <m/>
    <m/>
    <m/>
    <d v="2008-06-11T00:00:00"/>
    <x v="4"/>
    <x v="3"/>
    <m/>
    <m/>
    <m/>
    <m/>
    <x v="20"/>
    <m/>
    <m/>
    <m/>
    <m/>
    <m/>
    <m/>
    <m/>
    <m/>
    <m/>
    <m/>
    <m/>
    <m/>
    <m/>
    <m/>
    <m/>
    <m/>
    <m/>
    <m/>
    <m/>
    <m/>
    <m/>
    <m/>
    <m/>
    <m/>
    <m/>
    <m/>
    <m/>
    <m/>
    <m/>
    <m/>
    <m/>
    <m/>
    <m/>
    <m/>
    <m/>
    <m/>
    <m/>
    <m/>
    <m/>
    <m/>
    <m/>
    <m/>
    <m/>
  </r>
  <r>
    <s v="RES-IM-13"/>
    <m/>
    <m/>
    <x v="2"/>
    <s v="Séquestration des DMR"/>
    <n v="41095"/>
    <s v="juillet"/>
    <n v="2012"/>
    <m/>
    <s v="Commande repas patients"/>
    <m/>
    <x v="0"/>
    <x v="0"/>
    <m/>
    <x v="0"/>
    <m/>
    <m/>
    <m/>
    <m/>
    <x v="1"/>
    <x v="1"/>
    <m/>
    <m/>
    <m/>
    <m/>
    <m/>
    <m/>
    <m/>
    <m/>
    <m/>
    <m/>
    <m/>
    <x v="9"/>
    <x v="14"/>
    <m/>
    <m/>
    <m/>
    <m/>
    <x v="20"/>
    <m/>
    <m/>
    <m/>
    <m/>
    <m/>
    <m/>
    <m/>
    <m/>
    <m/>
    <m/>
    <m/>
    <m/>
    <m/>
    <m/>
    <m/>
    <m/>
    <m/>
    <m/>
    <m/>
    <m/>
    <m/>
    <m/>
    <m/>
    <m/>
    <m/>
    <m/>
    <m/>
    <m/>
    <m/>
    <m/>
    <m/>
    <m/>
    <m/>
    <m/>
    <m/>
    <m/>
    <m/>
    <m/>
    <m/>
    <m/>
    <m/>
    <m/>
    <m/>
  </r>
  <r>
    <s v="RES-IM-14"/>
    <m/>
    <m/>
    <x v="0"/>
    <s v="RES-IM-141"/>
    <s v="DT STE ESST 051"/>
    <e v="#N/A"/>
    <m/>
    <m/>
    <s v="Menus Carte"/>
    <m/>
    <x v="1"/>
    <x v="1"/>
    <m/>
    <x v="0"/>
    <m/>
    <m/>
    <m/>
    <m/>
    <x v="3"/>
    <x v="1"/>
    <m/>
    <m/>
    <m/>
    <m/>
    <m/>
    <m/>
    <m/>
    <m/>
    <m/>
    <m/>
    <d v="2005-12-15T00:00:00"/>
    <x v="13"/>
    <x v="17"/>
    <d v="2012-07-05T00:00:00"/>
    <s v="juillet"/>
    <n v="2012"/>
    <m/>
    <x v="20"/>
    <m/>
    <m/>
    <m/>
    <m/>
    <m/>
    <m/>
    <m/>
    <m/>
    <m/>
    <m/>
    <m/>
    <m/>
    <m/>
    <m/>
    <m/>
    <m/>
    <m/>
    <m/>
    <m/>
    <m/>
    <m/>
    <m/>
    <m/>
    <m/>
    <m/>
    <m/>
    <m/>
    <m/>
    <m/>
    <m/>
    <m/>
    <m/>
    <m/>
    <m/>
    <m/>
    <m/>
    <m/>
    <m/>
    <m/>
    <m/>
    <m/>
    <m/>
    <m/>
  </r>
  <r>
    <s v="RES-IM-15"/>
    <m/>
    <m/>
    <x v="0"/>
    <s v="Destruction des DMR"/>
    <n v="41095"/>
    <s v="juillet"/>
    <n v="2012"/>
    <m/>
    <s v="Menus du jour patients"/>
    <m/>
    <x v="1"/>
    <x v="1"/>
    <m/>
    <x v="0"/>
    <m/>
    <m/>
    <m/>
    <m/>
    <x v="3"/>
    <x v="1"/>
    <m/>
    <m/>
    <m/>
    <m/>
    <m/>
    <m/>
    <m/>
    <m/>
    <m/>
    <m/>
    <d v="2005-12-15T00:00:00"/>
    <x v="13"/>
    <x v="17"/>
    <m/>
    <m/>
    <m/>
    <m/>
    <x v="20"/>
    <m/>
    <m/>
    <m/>
    <m/>
    <m/>
    <m/>
    <m/>
    <m/>
    <m/>
    <m/>
    <m/>
    <m/>
    <m/>
    <m/>
    <m/>
    <m/>
    <m/>
    <m/>
    <m/>
    <m/>
    <m/>
    <m/>
    <m/>
    <m/>
    <m/>
    <m/>
    <m/>
    <m/>
    <m/>
    <m/>
    <m/>
    <m/>
    <m/>
    <m/>
    <m/>
    <m/>
    <m/>
    <m/>
    <m/>
    <m/>
    <m/>
    <m/>
    <m/>
  </r>
  <r>
    <s v="RES-IM-16"/>
    <m/>
    <m/>
    <x v="0"/>
    <s v="RES-IM-161"/>
    <s v="DT STE FONCT 011"/>
    <e v="#N/A"/>
    <m/>
    <m/>
    <s v="Récapitulatif pour toute commande en cuisine après 14 H"/>
    <m/>
    <x v="0"/>
    <x v="0"/>
    <m/>
    <x v="0"/>
    <m/>
    <m/>
    <m/>
    <m/>
    <x v="0"/>
    <x v="0"/>
    <m/>
    <m/>
    <m/>
    <m/>
    <m/>
    <m/>
    <m/>
    <m/>
    <m/>
    <m/>
    <m/>
    <x v="9"/>
    <x v="14"/>
    <m/>
    <m/>
    <m/>
    <m/>
    <x v="20"/>
    <m/>
    <m/>
    <m/>
    <m/>
    <m/>
    <m/>
    <m/>
    <m/>
    <m/>
    <m/>
    <m/>
    <m/>
    <m/>
    <m/>
    <m/>
    <m/>
    <m/>
    <m/>
    <m/>
    <m/>
    <m/>
    <m/>
    <m/>
    <m/>
    <m/>
    <m/>
    <m/>
    <m/>
    <m/>
    <m/>
    <m/>
    <m/>
    <m/>
    <m/>
    <m/>
    <m/>
    <m/>
    <m/>
    <m/>
    <m/>
    <m/>
    <m/>
    <m/>
  </r>
  <r>
    <s v="RES-IM-16"/>
    <m/>
    <m/>
    <x v="1"/>
    <s v="RES-IM-162"/>
    <s v="DT STE FONCT 011"/>
    <e v="#N/A"/>
    <m/>
    <m/>
    <s v="Récapitulatif pour toute commande en cuisine après 14 H"/>
    <m/>
    <x v="1"/>
    <x v="1"/>
    <m/>
    <x v="0"/>
    <m/>
    <m/>
    <m/>
    <m/>
    <x v="4"/>
    <x v="1"/>
    <m/>
    <m/>
    <m/>
    <m/>
    <m/>
    <m/>
    <m/>
    <m/>
    <m/>
    <m/>
    <d v="2006-09-06T00:00:00"/>
    <x v="12"/>
    <x v="13"/>
    <d v="2012-12-31T00:00:00"/>
    <s v="décembre"/>
    <n v="2012"/>
    <m/>
    <x v="20"/>
    <m/>
    <m/>
    <m/>
    <m/>
    <m/>
    <m/>
    <m/>
    <m/>
    <m/>
    <m/>
    <m/>
    <m/>
    <m/>
    <m/>
    <m/>
    <m/>
    <m/>
    <m/>
    <m/>
    <m/>
    <m/>
    <m/>
    <m/>
    <m/>
    <m/>
    <m/>
    <m/>
    <m/>
    <m/>
    <m/>
    <m/>
    <m/>
    <m/>
    <m/>
    <m/>
    <m/>
    <m/>
    <m/>
    <m/>
    <m/>
    <m/>
    <m/>
    <m/>
  </r>
  <r>
    <s v="RES-IM-17"/>
    <m/>
    <m/>
    <x v="0"/>
    <s v="Fonctionnement lavage Sté centrale"/>
    <n v="41274"/>
    <s v="décembre"/>
    <n v="2012"/>
    <m/>
    <s v="Feuille de menus au chevet du patient"/>
    <m/>
    <x v="1"/>
    <x v="1"/>
    <m/>
    <x v="0"/>
    <m/>
    <m/>
    <m/>
    <m/>
    <x v="3"/>
    <x v="1"/>
    <m/>
    <m/>
    <m/>
    <m/>
    <m/>
    <m/>
    <m/>
    <m/>
    <m/>
    <m/>
    <d v="2005-12-15T00:00:00"/>
    <x v="13"/>
    <x v="17"/>
    <m/>
    <m/>
    <m/>
    <m/>
    <x v="20"/>
    <m/>
    <m/>
    <m/>
    <m/>
    <m/>
    <m/>
    <m/>
    <m/>
    <m/>
    <m/>
    <m/>
    <m/>
    <m/>
    <m/>
    <m/>
    <m/>
    <m/>
    <m/>
    <m/>
    <m/>
    <m/>
    <m/>
    <m/>
    <m/>
    <m/>
    <m/>
    <m/>
    <m/>
    <m/>
    <m/>
    <m/>
    <m/>
    <m/>
    <m/>
    <m/>
    <m/>
    <m/>
    <m/>
    <m/>
    <m/>
    <m/>
    <m/>
    <m/>
  </r>
  <r>
    <s v="RES-IM-18 "/>
    <m/>
    <m/>
    <x v="0"/>
    <s v="RES-IM-18 1"/>
    <s v="DT STE FONCT 021"/>
    <e v="#N/A"/>
    <m/>
    <m/>
    <s v="Plan alimentaire"/>
    <m/>
    <x v="1"/>
    <x v="1"/>
    <m/>
    <x v="0"/>
    <m/>
    <m/>
    <m/>
    <m/>
    <x v="3"/>
    <x v="1"/>
    <m/>
    <m/>
    <m/>
    <m/>
    <m/>
    <m/>
    <m/>
    <m/>
    <m/>
    <m/>
    <d v="2007-02-23T00:00:00"/>
    <x v="11"/>
    <x v="6"/>
    <d v="2012-12-31T00:00:00"/>
    <s v="décembre"/>
    <n v="2012"/>
    <m/>
    <x v="20"/>
    <m/>
    <m/>
    <m/>
    <m/>
    <m/>
    <m/>
    <m/>
    <m/>
    <m/>
    <m/>
    <m/>
    <m/>
    <m/>
    <m/>
    <m/>
    <m/>
    <m/>
    <m/>
    <m/>
    <m/>
    <m/>
    <m/>
    <m/>
    <m/>
    <m/>
    <m/>
    <m/>
    <m/>
    <m/>
    <m/>
    <m/>
    <m/>
    <m/>
    <m/>
    <m/>
    <m/>
    <m/>
    <m/>
    <m/>
    <m/>
    <m/>
    <m/>
    <m/>
  </r>
  <r>
    <s v="RES-IM-19"/>
    <m/>
    <m/>
    <x v="0"/>
    <s v="Fonctionnement lavage Sub sté"/>
    <n v="41274"/>
    <s v="décembre"/>
    <n v="2012"/>
    <m/>
    <s v="Recueil préférences alimentaires des patients"/>
    <m/>
    <x v="7"/>
    <x v="6"/>
    <s v="SR"/>
    <x v="0"/>
    <m/>
    <m/>
    <m/>
    <m/>
    <x v="0"/>
    <x v="0"/>
    <m/>
    <m/>
    <m/>
    <m/>
    <m/>
    <m/>
    <m/>
    <m/>
    <m/>
    <m/>
    <d v="2013-01-31T00:00:00"/>
    <x v="8"/>
    <x v="9"/>
    <m/>
    <m/>
    <m/>
    <m/>
    <x v="20"/>
    <m/>
    <m/>
    <m/>
    <m/>
    <m/>
    <m/>
    <m/>
    <m/>
    <m/>
    <m/>
    <m/>
    <m/>
    <m/>
    <m/>
    <m/>
    <m/>
    <m/>
    <m/>
    <m/>
    <m/>
    <m/>
    <m/>
    <m/>
    <m/>
    <m/>
    <m/>
    <m/>
    <m/>
    <m/>
    <m/>
    <m/>
    <m/>
    <m/>
    <m/>
    <m/>
    <m/>
    <m/>
    <m/>
    <m/>
    <m/>
    <m/>
    <m/>
    <m/>
  </r>
  <r>
    <s v="RES-IM-19"/>
    <m/>
    <m/>
    <x v="1"/>
    <m/>
    <m/>
    <m/>
    <m/>
    <m/>
    <s v="Recueil préférences alimentaires des patients"/>
    <m/>
    <x v="0"/>
    <x v="0"/>
    <m/>
    <x v="0"/>
    <m/>
    <m/>
    <m/>
    <m/>
    <x v="1"/>
    <x v="0"/>
    <m/>
    <m/>
    <m/>
    <m/>
    <m/>
    <m/>
    <m/>
    <m/>
    <m/>
    <m/>
    <m/>
    <x v="9"/>
    <x v="14"/>
    <m/>
    <m/>
    <m/>
    <m/>
    <x v="20"/>
    <m/>
    <m/>
    <m/>
    <m/>
    <m/>
    <m/>
    <m/>
    <m/>
    <m/>
    <m/>
    <m/>
    <m/>
    <m/>
    <m/>
    <m/>
    <m/>
    <m/>
    <m/>
    <m/>
    <m/>
    <m/>
    <m/>
    <m/>
    <m/>
    <m/>
    <m/>
    <m/>
    <m/>
    <m/>
    <m/>
    <m/>
    <m/>
    <m/>
    <m/>
    <m/>
    <m/>
    <m/>
    <m/>
    <m/>
    <m/>
    <m/>
    <m/>
    <m/>
  </r>
  <r>
    <s v="RES-IM-19"/>
    <m/>
    <m/>
    <x v="2"/>
    <s v="RES-IM-193"/>
    <s v="DT STE FONCT 031"/>
    <e v="#N/A"/>
    <m/>
    <m/>
    <s v="Recueil préférences alimentaires des patients"/>
    <d v="2012-12-30T00:00:00"/>
    <x v="7"/>
    <x v="6"/>
    <s v="diet"/>
    <x v="0"/>
    <m/>
    <m/>
    <m/>
    <m/>
    <x v="4"/>
    <x v="6"/>
    <m/>
    <m/>
    <m/>
    <m/>
    <m/>
    <m/>
    <m/>
    <m/>
    <m/>
    <m/>
    <m/>
    <x v="14"/>
    <x v="11"/>
    <d v="2012-12-31T00:00:00"/>
    <s v="décembre"/>
    <n v="2012"/>
    <m/>
    <x v="20"/>
    <m/>
    <m/>
    <m/>
    <m/>
    <m/>
    <m/>
    <m/>
    <m/>
    <m/>
    <m/>
    <m/>
    <m/>
    <m/>
    <m/>
    <m/>
    <m/>
    <m/>
    <m/>
    <m/>
    <m/>
    <m/>
    <m/>
    <m/>
    <m/>
    <m/>
    <m/>
    <m/>
    <m/>
    <m/>
    <m/>
    <m/>
    <m/>
    <m/>
    <m/>
    <m/>
    <m/>
    <m/>
    <m/>
    <m/>
    <m/>
    <m/>
    <m/>
    <m/>
  </r>
  <r>
    <s v="RES-IM-20"/>
    <m/>
    <m/>
    <x v="0"/>
    <s v="Fonctionnement conditionnement Sté centrale"/>
    <n v="41274"/>
    <s v="décembre"/>
    <n v="2012"/>
    <m/>
    <s v="Grille d’évaluation du circuit du repas patient"/>
    <m/>
    <x v="7"/>
    <x v="6"/>
    <m/>
    <x v="0"/>
    <m/>
    <m/>
    <m/>
    <m/>
    <x v="3"/>
    <x v="1"/>
    <m/>
    <m/>
    <m/>
    <m/>
    <m/>
    <m/>
    <m/>
    <m/>
    <m/>
    <m/>
    <d v="2006-03-23T00:00:00"/>
    <x v="1"/>
    <x v="13"/>
    <m/>
    <m/>
    <m/>
    <m/>
    <x v="20"/>
    <m/>
    <m/>
    <m/>
    <m/>
    <m/>
    <m/>
    <m/>
    <m/>
    <m/>
    <m/>
    <m/>
    <m/>
    <m/>
    <m/>
    <m/>
    <m/>
    <m/>
    <m/>
    <m/>
    <m/>
    <m/>
    <m/>
    <m/>
    <m/>
    <m/>
    <m/>
    <m/>
    <m/>
    <m/>
    <m/>
    <m/>
    <m/>
    <m/>
    <m/>
    <m/>
    <m/>
    <m/>
    <m/>
    <m/>
    <m/>
    <m/>
    <m/>
    <m/>
  </r>
  <r>
    <s v="RES-IM-20 bis"/>
    <m/>
    <m/>
    <x v="0"/>
    <s v="RES-IM-20 bis1"/>
    <s v="DT STE FONCT 041"/>
    <e v="#N/A"/>
    <m/>
    <m/>
    <s v="Evaluation nutritionnelle"/>
    <m/>
    <x v="1"/>
    <x v="1"/>
    <m/>
    <x v="0"/>
    <m/>
    <m/>
    <m/>
    <m/>
    <x v="3"/>
    <x v="1"/>
    <m/>
    <m/>
    <m/>
    <m/>
    <m/>
    <m/>
    <m/>
    <m/>
    <m/>
    <m/>
    <d v="2006-03-23T00:00:00"/>
    <x v="1"/>
    <x v="13"/>
    <d v="2012-12-31T00:00:00"/>
    <s v="décembre"/>
    <n v="2012"/>
    <m/>
    <x v="20"/>
    <m/>
    <m/>
    <m/>
    <m/>
    <m/>
    <m/>
    <m/>
    <m/>
    <m/>
    <m/>
    <m/>
    <m/>
    <m/>
    <m/>
    <m/>
    <m/>
    <m/>
    <m/>
    <m/>
    <m/>
    <m/>
    <m/>
    <m/>
    <m/>
    <m/>
    <m/>
    <m/>
    <m/>
    <m/>
    <m/>
    <m/>
    <m/>
    <m/>
    <m/>
    <m/>
    <m/>
    <m/>
    <m/>
    <m/>
    <m/>
    <m/>
    <m/>
    <m/>
  </r>
  <r>
    <s v="RES-IM-21"/>
    <m/>
    <m/>
    <x v="0"/>
    <s v="Fonctionnement Conditionnement Sub sté"/>
    <n v="41274"/>
    <s v="décembre"/>
    <n v="2012"/>
    <m/>
    <s v="Bon pour suppléments alimentaires"/>
    <m/>
    <x v="1"/>
    <x v="1"/>
    <m/>
    <x v="0"/>
    <m/>
    <m/>
    <m/>
    <m/>
    <x v="3"/>
    <x v="1"/>
    <m/>
    <m/>
    <m/>
    <m/>
    <m/>
    <m/>
    <m/>
    <m/>
    <m/>
    <m/>
    <d v="2006-05-02T00:00:00"/>
    <x v="10"/>
    <x v="13"/>
    <m/>
    <m/>
    <m/>
    <m/>
    <x v="20"/>
    <m/>
    <m/>
    <m/>
    <m/>
    <m/>
    <m/>
    <m/>
    <m/>
    <m/>
    <m/>
    <m/>
    <m/>
    <m/>
    <m/>
    <m/>
    <m/>
    <m/>
    <m/>
    <m/>
    <m/>
    <m/>
    <m/>
    <m/>
    <m/>
    <m/>
    <m/>
    <m/>
    <m/>
    <m/>
    <m/>
    <m/>
    <m/>
    <m/>
    <m/>
    <m/>
    <m/>
    <m/>
    <m/>
    <m/>
    <m/>
    <m/>
    <m/>
    <m/>
  </r>
  <r>
    <s v="RES-IM-22"/>
    <m/>
    <m/>
    <x v="0"/>
    <s v="RES-IM-221"/>
    <s v="DT STE FONCT 051"/>
    <e v="#N/A"/>
    <m/>
    <m/>
    <s v="Suivi alimentaire journalier par le patient"/>
    <m/>
    <x v="1"/>
    <x v="1"/>
    <m/>
    <x v="0"/>
    <m/>
    <m/>
    <m/>
    <m/>
    <x v="3"/>
    <x v="1"/>
    <m/>
    <m/>
    <m/>
    <m/>
    <m/>
    <m/>
    <m/>
    <m/>
    <m/>
    <m/>
    <d v="2007-02-23T00:00:00"/>
    <x v="11"/>
    <x v="6"/>
    <d v="2012-12-31T00:00:00"/>
    <s v="décembre"/>
    <n v="2012"/>
    <m/>
    <x v="20"/>
    <m/>
    <m/>
    <m/>
    <m/>
    <m/>
    <m/>
    <m/>
    <m/>
    <m/>
    <m/>
    <m/>
    <m/>
    <m/>
    <m/>
    <m/>
    <m/>
    <m/>
    <m/>
    <m/>
    <m/>
    <m/>
    <m/>
    <m/>
    <m/>
    <m/>
    <m/>
    <m/>
    <m/>
    <m/>
    <m/>
    <m/>
    <m/>
    <m/>
    <m/>
    <m/>
    <m/>
    <m/>
    <m/>
    <m/>
    <m/>
    <m/>
    <m/>
    <m/>
  </r>
  <r>
    <s v="RES-IM-23"/>
    <m/>
    <m/>
    <x v="0"/>
    <s v="Fonctionnement conditionnement autoclaves"/>
    <n v="41274"/>
    <s v="décembre"/>
    <n v="2012"/>
    <m/>
    <s v="Suivi de la prise alimentaire"/>
    <m/>
    <x v="1"/>
    <x v="1"/>
    <m/>
    <x v="0"/>
    <m/>
    <m/>
    <m/>
    <m/>
    <x v="3"/>
    <x v="1"/>
    <m/>
    <m/>
    <m/>
    <m/>
    <m/>
    <m/>
    <m/>
    <m/>
    <m/>
    <m/>
    <d v="2006-11-02T00:00:00"/>
    <x v="5"/>
    <x v="13"/>
    <m/>
    <m/>
    <m/>
    <m/>
    <x v="20"/>
    <m/>
    <m/>
    <m/>
    <m/>
    <m/>
    <m/>
    <m/>
    <m/>
    <m/>
    <m/>
    <m/>
    <m/>
    <m/>
    <m/>
    <m/>
    <m/>
    <m/>
    <m/>
    <m/>
    <m/>
    <m/>
    <m/>
    <m/>
    <m/>
    <m/>
    <m/>
    <m/>
    <m/>
    <m/>
    <m/>
    <m/>
    <m/>
    <m/>
    <m/>
    <m/>
    <m/>
    <m/>
    <m/>
    <m/>
    <m/>
    <m/>
    <m/>
    <m/>
  </r>
  <r>
    <s v="RES-IM-24"/>
    <m/>
    <m/>
    <x v="0"/>
    <s v="RES-IM-241"/>
    <s v="DT STE FONCT 061"/>
    <e v="#N/A"/>
    <m/>
    <m/>
    <s v="Réalimentation après intervention digestive"/>
    <m/>
    <x v="0"/>
    <x v="0"/>
    <m/>
    <x v="0"/>
    <m/>
    <m/>
    <m/>
    <m/>
    <x v="0"/>
    <x v="0"/>
    <m/>
    <m/>
    <m/>
    <m/>
    <m/>
    <m/>
    <m/>
    <m/>
    <m/>
    <m/>
    <m/>
    <x v="9"/>
    <x v="14"/>
    <m/>
    <m/>
    <m/>
    <m/>
    <x v="20"/>
    <m/>
    <m/>
    <m/>
    <m/>
    <m/>
    <m/>
    <m/>
    <m/>
    <m/>
    <m/>
    <m/>
    <m/>
    <m/>
    <m/>
    <m/>
    <m/>
    <m/>
    <m/>
    <m/>
    <m/>
    <m/>
    <m/>
    <m/>
    <m/>
    <m/>
    <m/>
    <m/>
    <m/>
    <m/>
    <m/>
    <m/>
    <m/>
    <m/>
    <m/>
    <m/>
    <m/>
    <m/>
    <m/>
    <m/>
    <m/>
    <m/>
    <m/>
    <m/>
  </r>
  <r>
    <s v="RES-IM-24"/>
    <m/>
    <m/>
    <x v="1"/>
    <s v="RES-IM-242"/>
    <s v="DT STE FONCT 061"/>
    <e v="#N/A"/>
    <m/>
    <m/>
    <s v="Réalimentation après intervention digestive"/>
    <m/>
    <x v="0"/>
    <x v="0"/>
    <m/>
    <x v="0"/>
    <m/>
    <m/>
    <m/>
    <m/>
    <x v="1"/>
    <x v="0"/>
    <m/>
    <m/>
    <m/>
    <m/>
    <m/>
    <m/>
    <m/>
    <m/>
    <m/>
    <m/>
    <m/>
    <x v="9"/>
    <x v="14"/>
    <m/>
    <m/>
    <m/>
    <m/>
    <x v="20"/>
    <m/>
    <m/>
    <m/>
    <m/>
    <m/>
    <m/>
    <m/>
    <m/>
    <m/>
    <m/>
    <m/>
    <m/>
    <m/>
    <m/>
    <m/>
    <m/>
    <m/>
    <m/>
    <m/>
    <m/>
    <m/>
    <m/>
    <m/>
    <m/>
    <m/>
    <m/>
    <m/>
    <m/>
    <m/>
    <m/>
    <m/>
    <m/>
    <m/>
    <m/>
    <m/>
    <m/>
    <m/>
    <m/>
    <m/>
    <m/>
    <m/>
    <m/>
    <m/>
  </r>
  <r>
    <s v="RES-IM-24"/>
    <m/>
    <m/>
    <x v="2"/>
    <s v="RES-IM-243"/>
    <s v="DT STE FONCT 061"/>
    <e v="#N/A"/>
    <m/>
    <m/>
    <s v="Réalimentation après intervention digestive"/>
    <m/>
    <x v="0"/>
    <x v="0"/>
    <m/>
    <x v="0"/>
    <m/>
    <m/>
    <m/>
    <m/>
    <x v="1"/>
    <x v="0"/>
    <m/>
    <m/>
    <m/>
    <m/>
    <m/>
    <m/>
    <m/>
    <m/>
    <m/>
    <m/>
    <m/>
    <x v="9"/>
    <x v="14"/>
    <m/>
    <m/>
    <m/>
    <m/>
    <x v="20"/>
    <m/>
    <m/>
    <m/>
    <m/>
    <m/>
    <m/>
    <m/>
    <m/>
    <m/>
    <m/>
    <m/>
    <m/>
    <m/>
    <m/>
    <m/>
    <m/>
    <m/>
    <m/>
    <m/>
    <m/>
    <m/>
    <m/>
    <m/>
    <m/>
    <m/>
    <m/>
    <m/>
    <m/>
    <m/>
    <m/>
    <m/>
    <m/>
    <m/>
    <m/>
    <m/>
    <m/>
    <m/>
    <m/>
    <m/>
    <m/>
    <m/>
    <m/>
    <m/>
  </r>
  <r>
    <s v="RES-IM-24"/>
    <m/>
    <m/>
    <x v="3"/>
    <s v="RES-IM-244"/>
    <s v="DT STE FONCT 061"/>
    <e v="#N/A"/>
    <m/>
    <m/>
    <s v="Réalimentation après intervention digestive"/>
    <m/>
    <x v="1"/>
    <x v="1"/>
    <m/>
    <x v="0"/>
    <m/>
    <m/>
    <m/>
    <m/>
    <x v="4"/>
    <x v="1"/>
    <m/>
    <m/>
    <m/>
    <m/>
    <m/>
    <m/>
    <m/>
    <m/>
    <m/>
    <m/>
    <d v="2012-07-20T00:00:00"/>
    <x v="2"/>
    <x v="10"/>
    <d v="2012-12-31T00:00:00"/>
    <s v="décembre"/>
    <n v="2012"/>
    <m/>
    <x v="20"/>
    <m/>
    <m/>
    <m/>
    <m/>
    <m/>
    <m/>
    <m/>
    <m/>
    <m/>
    <m/>
    <m/>
    <m/>
    <m/>
    <m/>
    <m/>
    <m/>
    <m/>
    <m/>
    <m/>
    <m/>
    <m/>
    <m/>
    <m/>
    <m/>
    <m/>
    <m/>
    <m/>
    <m/>
    <m/>
    <m/>
    <m/>
    <m/>
    <m/>
    <m/>
    <m/>
    <m/>
    <m/>
    <m/>
    <m/>
    <m/>
    <m/>
    <m/>
    <m/>
  </r>
  <r>
    <s v="RES-IM-25"/>
    <m/>
    <m/>
    <x v="0"/>
    <s v="Fonctionnement CAMS"/>
    <n v="41274"/>
    <s v="décembre"/>
    <n v="2012"/>
    <m/>
    <s v="Réalimentation après interventions non digestives"/>
    <m/>
    <x v="0"/>
    <x v="0"/>
    <m/>
    <x v="0"/>
    <m/>
    <m/>
    <m/>
    <m/>
    <x v="0"/>
    <x v="0"/>
    <m/>
    <m/>
    <m/>
    <m/>
    <m/>
    <m/>
    <m/>
    <m/>
    <m/>
    <m/>
    <m/>
    <x v="9"/>
    <x v="14"/>
    <m/>
    <m/>
    <m/>
    <m/>
    <x v="20"/>
    <m/>
    <m/>
    <m/>
    <m/>
    <m/>
    <m/>
    <m/>
    <m/>
    <m/>
    <m/>
    <m/>
    <m/>
    <m/>
    <m/>
    <m/>
    <m/>
    <m/>
    <m/>
    <m/>
    <m/>
    <m/>
    <m/>
    <m/>
    <m/>
    <m/>
    <m/>
    <m/>
    <m/>
    <m/>
    <m/>
    <m/>
    <m/>
    <m/>
    <m/>
    <m/>
    <m/>
    <m/>
    <m/>
    <m/>
    <m/>
    <m/>
    <m/>
    <m/>
  </r>
  <r>
    <s v="RES-IM-25"/>
    <m/>
    <m/>
    <x v="1"/>
    <s v="Fonctionnement CAMS"/>
    <n v="41274"/>
    <s v="décembre"/>
    <n v="2012"/>
    <m/>
    <s v="Réalimentation après interventions non digestives"/>
    <m/>
    <x v="0"/>
    <x v="0"/>
    <m/>
    <x v="0"/>
    <m/>
    <m/>
    <m/>
    <m/>
    <x v="1"/>
    <x v="0"/>
    <m/>
    <m/>
    <m/>
    <m/>
    <m/>
    <m/>
    <m/>
    <m/>
    <m/>
    <m/>
    <m/>
    <x v="9"/>
    <x v="14"/>
    <m/>
    <m/>
    <m/>
    <m/>
    <x v="20"/>
    <m/>
    <m/>
    <m/>
    <m/>
    <m/>
    <m/>
    <m/>
    <m/>
    <m/>
    <m/>
    <m/>
    <m/>
    <m/>
    <m/>
    <m/>
    <m/>
    <m/>
    <m/>
    <m/>
    <m/>
    <m/>
    <m/>
    <m/>
    <m/>
    <m/>
    <m/>
    <m/>
    <m/>
    <m/>
    <m/>
    <m/>
    <m/>
    <m/>
    <m/>
    <m/>
    <m/>
    <m/>
    <m/>
    <m/>
    <m/>
    <m/>
    <m/>
    <m/>
  </r>
  <r>
    <s v="RES-IM-25"/>
    <m/>
    <m/>
    <x v="2"/>
    <s v="Fonctionnement CAMS"/>
    <n v="41274"/>
    <s v="décembre"/>
    <n v="2012"/>
    <m/>
    <s v="Réalimentation après interventions non digestives"/>
    <m/>
    <x v="0"/>
    <x v="0"/>
    <m/>
    <x v="0"/>
    <m/>
    <m/>
    <m/>
    <m/>
    <x v="1"/>
    <x v="0"/>
    <m/>
    <m/>
    <m/>
    <m/>
    <m/>
    <m/>
    <m/>
    <m/>
    <m/>
    <m/>
    <m/>
    <x v="9"/>
    <x v="14"/>
    <m/>
    <m/>
    <m/>
    <m/>
    <x v="20"/>
    <m/>
    <m/>
    <m/>
    <m/>
    <m/>
    <m/>
    <m/>
    <m/>
    <m/>
    <m/>
    <m/>
    <m/>
    <m/>
    <m/>
    <m/>
    <m/>
    <m/>
    <m/>
    <m/>
    <m/>
    <m/>
    <m/>
    <m/>
    <m/>
    <m/>
    <m/>
    <m/>
    <m/>
    <m/>
    <m/>
    <m/>
    <m/>
    <m/>
    <m/>
    <m/>
    <m/>
    <m/>
    <m/>
    <m/>
    <m/>
    <m/>
    <m/>
    <m/>
  </r>
  <r>
    <s v="RES-IM-25"/>
    <m/>
    <m/>
    <x v="3"/>
    <s v="Fonctionnement CAMS"/>
    <n v="41274"/>
    <s v="décembre"/>
    <n v="2012"/>
    <m/>
    <s v="Réalimentation après interventions non digestives"/>
    <m/>
    <x v="1"/>
    <x v="1"/>
    <m/>
    <x v="0"/>
    <m/>
    <m/>
    <m/>
    <m/>
    <x v="4"/>
    <x v="1"/>
    <m/>
    <m/>
    <m/>
    <m/>
    <m/>
    <m/>
    <m/>
    <m/>
    <m/>
    <m/>
    <d v="2012-07-20T00:00:00"/>
    <x v="2"/>
    <x v="10"/>
    <m/>
    <m/>
    <m/>
    <m/>
    <x v="20"/>
    <m/>
    <m/>
    <m/>
    <m/>
    <m/>
    <m/>
    <m/>
    <m/>
    <m/>
    <m/>
    <m/>
    <m/>
    <m/>
    <m/>
    <m/>
    <m/>
    <m/>
    <m/>
    <m/>
    <m/>
    <m/>
    <m/>
    <m/>
    <m/>
    <m/>
    <m/>
    <m/>
    <m/>
    <m/>
    <m/>
    <m/>
    <m/>
    <m/>
    <m/>
    <m/>
    <m/>
    <m/>
    <m/>
    <m/>
    <m/>
    <m/>
    <m/>
    <m/>
  </r>
  <r>
    <s v="RES-IM-26"/>
    <m/>
    <m/>
    <x v="0"/>
    <s v="RES-IM-261"/>
    <s v="DT STE FONCT 071"/>
    <e v="#N/A"/>
    <m/>
    <m/>
    <s v="Réalimentation après résection intestinale"/>
    <m/>
    <x v="0"/>
    <x v="0"/>
    <m/>
    <x v="0"/>
    <m/>
    <m/>
    <m/>
    <m/>
    <x v="0"/>
    <x v="0"/>
    <m/>
    <m/>
    <m/>
    <m/>
    <m/>
    <m/>
    <m/>
    <m/>
    <m/>
    <m/>
    <m/>
    <x v="9"/>
    <x v="14"/>
    <m/>
    <m/>
    <m/>
    <m/>
    <x v="20"/>
    <m/>
    <m/>
    <m/>
    <m/>
    <m/>
    <m/>
    <m/>
    <m/>
    <m/>
    <m/>
    <m/>
    <m/>
    <m/>
    <m/>
    <m/>
    <m/>
    <m/>
    <m/>
    <m/>
    <m/>
    <m/>
    <m/>
    <m/>
    <m/>
    <m/>
    <m/>
    <m/>
    <m/>
    <m/>
    <m/>
    <m/>
    <m/>
    <m/>
    <m/>
    <m/>
    <m/>
    <m/>
    <m/>
    <m/>
    <m/>
    <m/>
    <m/>
    <m/>
  </r>
  <r>
    <s v="RES-IM-26"/>
    <m/>
    <m/>
    <x v="1"/>
    <s v="RES-IM-262"/>
    <s v="DT STE FONCT 071"/>
    <e v="#N/A"/>
    <m/>
    <m/>
    <s v="Réalimentation après résection intestinale"/>
    <m/>
    <x v="0"/>
    <x v="0"/>
    <m/>
    <x v="0"/>
    <m/>
    <m/>
    <m/>
    <m/>
    <x v="1"/>
    <x v="0"/>
    <m/>
    <m/>
    <m/>
    <m/>
    <m/>
    <m/>
    <m/>
    <m/>
    <m/>
    <m/>
    <m/>
    <x v="9"/>
    <x v="14"/>
    <m/>
    <m/>
    <m/>
    <m/>
    <x v="20"/>
    <m/>
    <m/>
    <m/>
    <m/>
    <m/>
    <m/>
    <m/>
    <m/>
    <m/>
    <m/>
    <m/>
    <m/>
    <m/>
    <m/>
    <m/>
    <m/>
    <m/>
    <m/>
    <m/>
    <m/>
    <m/>
    <m/>
    <m/>
    <m/>
    <m/>
    <m/>
    <m/>
    <m/>
    <m/>
    <m/>
    <m/>
    <m/>
    <m/>
    <m/>
    <m/>
    <m/>
    <m/>
    <m/>
    <m/>
    <m/>
    <m/>
    <m/>
    <m/>
  </r>
  <r>
    <s v="RES-IM-26"/>
    <m/>
    <m/>
    <x v="2"/>
    <s v="RES-IM-263"/>
    <s v="DT STE FONCT 071"/>
    <e v="#N/A"/>
    <m/>
    <m/>
    <s v="Réalimentation après résection intestinale"/>
    <m/>
    <x v="0"/>
    <x v="0"/>
    <m/>
    <x v="0"/>
    <m/>
    <m/>
    <m/>
    <m/>
    <x v="1"/>
    <x v="0"/>
    <m/>
    <m/>
    <m/>
    <m/>
    <m/>
    <m/>
    <m/>
    <m/>
    <m/>
    <m/>
    <m/>
    <x v="9"/>
    <x v="14"/>
    <m/>
    <m/>
    <m/>
    <m/>
    <x v="20"/>
    <m/>
    <m/>
    <m/>
    <m/>
    <m/>
    <m/>
    <m/>
    <m/>
    <m/>
    <m/>
    <m/>
    <m/>
    <m/>
    <m/>
    <m/>
    <m/>
    <m/>
    <m/>
    <m/>
    <m/>
    <m/>
    <m/>
    <m/>
    <m/>
    <m/>
    <m/>
    <m/>
    <m/>
    <m/>
    <m/>
    <m/>
    <m/>
    <m/>
    <m/>
    <m/>
    <m/>
    <m/>
    <m/>
    <m/>
    <m/>
    <m/>
    <m/>
    <m/>
  </r>
  <r>
    <s v="RES-IM-26"/>
    <m/>
    <m/>
    <x v="3"/>
    <s v="RES-IM-264"/>
    <s v="DT STE FONCT 071"/>
    <e v="#N/A"/>
    <m/>
    <m/>
    <s v="Réalimentation après résection intestinale"/>
    <m/>
    <x v="1"/>
    <x v="1"/>
    <m/>
    <x v="0"/>
    <m/>
    <m/>
    <m/>
    <m/>
    <x v="4"/>
    <x v="1"/>
    <m/>
    <m/>
    <m/>
    <m/>
    <m/>
    <m/>
    <m/>
    <m/>
    <m/>
    <m/>
    <d v="2012-07-20T00:00:00"/>
    <x v="2"/>
    <x v="10"/>
    <d v="2012-12-31T00:00:00"/>
    <s v="décembre"/>
    <n v="2012"/>
    <m/>
    <x v="20"/>
    <m/>
    <m/>
    <m/>
    <m/>
    <m/>
    <m/>
    <m/>
    <m/>
    <m/>
    <m/>
    <m/>
    <m/>
    <m/>
    <m/>
    <m/>
    <m/>
    <m/>
    <m/>
    <m/>
    <m/>
    <m/>
    <m/>
    <m/>
    <m/>
    <m/>
    <m/>
    <m/>
    <m/>
    <m/>
    <m/>
    <m/>
    <m/>
    <m/>
    <m/>
    <m/>
    <m/>
    <m/>
    <m/>
    <m/>
    <m/>
    <m/>
    <m/>
    <m/>
  </r>
  <r>
    <s v="RES-IM-27"/>
    <m/>
    <m/>
    <x v="0"/>
    <s v="Fonctionnement bureau sté"/>
    <n v="41274"/>
    <s v="décembre"/>
    <n v="2012"/>
    <m/>
    <s v="A jeun"/>
    <m/>
    <x v="1"/>
    <x v="1"/>
    <m/>
    <x v="0"/>
    <m/>
    <m/>
    <m/>
    <m/>
    <x v="3"/>
    <x v="1"/>
    <m/>
    <m/>
    <m/>
    <m/>
    <m/>
    <m/>
    <m/>
    <m/>
    <m/>
    <m/>
    <d v="2007-02-23T00:00:00"/>
    <x v="11"/>
    <x v="6"/>
    <m/>
    <m/>
    <m/>
    <m/>
    <x v="20"/>
    <m/>
    <m/>
    <m/>
    <m/>
    <m/>
    <m/>
    <m/>
    <m/>
    <m/>
    <m/>
    <m/>
    <m/>
    <m/>
    <m/>
    <m/>
    <m/>
    <m/>
    <m/>
    <m/>
    <m/>
    <m/>
    <m/>
    <m/>
    <m/>
    <m/>
    <m/>
    <m/>
    <m/>
    <m/>
    <m/>
    <m/>
    <m/>
    <m/>
    <m/>
    <m/>
    <m/>
    <m/>
    <m/>
    <m/>
    <m/>
    <m/>
    <m/>
    <m/>
  </r>
  <r>
    <s v="RES-IM-28"/>
    <m/>
    <m/>
    <x v="0"/>
    <s v="RES-IM-281"/>
    <s v="DT STE FONCT 081"/>
    <e v="#N/A"/>
    <m/>
    <m/>
    <s v="Evaluation de la prise de l’IMC"/>
    <m/>
    <x v="1"/>
    <x v="1"/>
    <m/>
    <x v="0"/>
    <m/>
    <m/>
    <m/>
    <m/>
    <x v="3"/>
    <x v="1"/>
    <m/>
    <m/>
    <m/>
    <m/>
    <m/>
    <m/>
    <m/>
    <m/>
    <m/>
    <m/>
    <d v="2007-02-23T00:00:00"/>
    <x v="11"/>
    <x v="6"/>
    <d v="2012-12-31T00:00:00"/>
    <s v="décembre"/>
    <n v="2012"/>
    <m/>
    <x v="20"/>
    <m/>
    <m/>
    <m/>
    <m/>
    <m/>
    <m/>
    <m/>
    <m/>
    <m/>
    <m/>
    <m/>
    <m/>
    <m/>
    <m/>
    <m/>
    <m/>
    <m/>
    <m/>
    <m/>
    <m/>
    <m/>
    <m/>
    <m/>
    <m/>
    <m/>
    <m/>
    <m/>
    <m/>
    <m/>
    <m/>
    <m/>
    <m/>
    <m/>
    <m/>
    <m/>
    <m/>
    <m/>
    <m/>
    <m/>
    <m/>
    <m/>
    <m/>
    <m/>
  </r>
  <r>
    <s v="RES-IM-29"/>
    <m/>
    <m/>
    <x v="0"/>
    <s v="Fonctionnement instrumentiste Bloc"/>
    <n v="41274"/>
    <s v="décembre"/>
    <n v="2012"/>
    <m/>
    <s v="Suivi du stock des collations"/>
    <m/>
    <x v="1"/>
    <x v="1"/>
    <m/>
    <x v="0"/>
    <m/>
    <m/>
    <m/>
    <m/>
    <x v="3"/>
    <x v="1"/>
    <m/>
    <m/>
    <m/>
    <m/>
    <m/>
    <m/>
    <m/>
    <m/>
    <m/>
    <m/>
    <d v="2012-06-07T00:00:00"/>
    <x v="4"/>
    <x v="10"/>
    <m/>
    <m/>
    <m/>
    <m/>
    <x v="20"/>
    <m/>
    <m/>
    <m/>
    <m/>
    <m/>
    <m/>
    <m/>
    <m/>
    <m/>
    <m/>
    <m/>
    <m/>
    <m/>
    <m/>
    <m/>
    <m/>
    <m/>
    <m/>
    <m/>
    <m/>
    <m/>
    <m/>
    <m/>
    <m/>
    <m/>
    <m/>
    <m/>
    <m/>
    <m/>
    <m/>
    <m/>
    <m/>
    <m/>
    <m/>
    <m/>
    <m/>
    <m/>
    <m/>
    <m/>
    <m/>
    <m/>
    <m/>
    <m/>
  </r>
  <r>
    <s v="RES-IM-30"/>
    <m/>
    <m/>
    <x v="0"/>
    <s v="RES-IM-301"/>
    <s v="DT STE LAV 011"/>
    <e v="#N/A"/>
    <m/>
    <m/>
    <s v="Feuille récapitulative journalière du nombre de menus patients"/>
    <m/>
    <x v="0"/>
    <x v="0"/>
    <m/>
    <x v="0"/>
    <m/>
    <m/>
    <m/>
    <m/>
    <x v="0"/>
    <x v="0"/>
    <m/>
    <m/>
    <m/>
    <m/>
    <m/>
    <m/>
    <m/>
    <m/>
    <m/>
    <m/>
    <m/>
    <x v="9"/>
    <x v="14"/>
    <m/>
    <m/>
    <m/>
    <m/>
    <x v="20"/>
    <m/>
    <m/>
    <m/>
    <m/>
    <m/>
    <m/>
    <m/>
    <m/>
    <m/>
    <m/>
    <m/>
    <m/>
    <m/>
    <m/>
    <m/>
    <m/>
    <m/>
    <m/>
    <m/>
    <m/>
    <m/>
    <m/>
    <m/>
    <m/>
    <m/>
    <m/>
    <m/>
    <m/>
    <m/>
    <m/>
    <m/>
    <m/>
    <m/>
    <m/>
    <m/>
    <m/>
    <m/>
    <m/>
    <m/>
    <m/>
    <m/>
    <m/>
    <m/>
  </r>
  <r>
    <s v="RES-IM-30"/>
    <m/>
    <m/>
    <x v="1"/>
    <s v="RES-IM-302"/>
    <s v="DT STE LAV 011"/>
    <e v="#N/A"/>
    <m/>
    <m/>
    <s v="Feuille récapitulative journalière du nombre de menus patients"/>
    <m/>
    <x v="0"/>
    <x v="0"/>
    <m/>
    <x v="0"/>
    <m/>
    <m/>
    <m/>
    <m/>
    <x v="1"/>
    <x v="0"/>
    <m/>
    <m/>
    <m/>
    <m/>
    <m/>
    <m/>
    <m/>
    <m/>
    <m/>
    <m/>
    <m/>
    <x v="9"/>
    <x v="14"/>
    <m/>
    <m/>
    <m/>
    <m/>
    <x v="20"/>
    <m/>
    <m/>
    <m/>
    <m/>
    <m/>
    <m/>
    <m/>
    <m/>
    <m/>
    <m/>
    <m/>
    <m/>
    <m/>
    <m/>
    <m/>
    <m/>
    <m/>
    <m/>
    <m/>
    <m/>
    <m/>
    <m/>
    <m/>
    <m/>
    <m/>
    <m/>
    <m/>
    <m/>
    <m/>
    <m/>
    <m/>
    <m/>
    <m/>
    <m/>
    <m/>
    <m/>
    <m/>
    <m/>
    <m/>
    <m/>
    <m/>
    <m/>
    <m/>
  </r>
  <r>
    <s v="RES-IM-30"/>
    <m/>
    <m/>
    <x v="2"/>
    <s v="RES-IM-303"/>
    <s v="DT STE LAV 011"/>
    <e v="#N/A"/>
    <m/>
    <m/>
    <s v="Feuille récapitulative journalière du nombre de menus patients"/>
    <m/>
    <x v="0"/>
    <x v="0"/>
    <m/>
    <x v="0"/>
    <m/>
    <m/>
    <m/>
    <m/>
    <x v="1"/>
    <x v="0"/>
    <m/>
    <m/>
    <m/>
    <m/>
    <m/>
    <m/>
    <m/>
    <m/>
    <m/>
    <m/>
    <m/>
    <x v="9"/>
    <x v="14"/>
    <m/>
    <m/>
    <m/>
    <m/>
    <x v="20"/>
    <m/>
    <m/>
    <m/>
    <m/>
    <m/>
    <m/>
    <m/>
    <m/>
    <m/>
    <m/>
    <m/>
    <m/>
    <m/>
    <m/>
    <m/>
    <m/>
    <m/>
    <m/>
    <m/>
    <m/>
    <m/>
    <m/>
    <m/>
    <m/>
    <m/>
    <m/>
    <m/>
    <m/>
    <m/>
    <m/>
    <m/>
    <m/>
    <m/>
    <m/>
    <m/>
    <m/>
    <m/>
    <m/>
    <m/>
    <m/>
    <m/>
    <m/>
    <m/>
  </r>
  <r>
    <s v="RES-IM-30"/>
    <m/>
    <m/>
    <x v="3"/>
    <s v="RES-IM-304"/>
    <s v="DT STE LAV 011"/>
    <e v="#N/A"/>
    <m/>
    <m/>
    <s v="Feuille récapitulative journalière du nombre de menus patients"/>
    <m/>
    <x v="1"/>
    <x v="1"/>
    <m/>
    <x v="0"/>
    <m/>
    <m/>
    <m/>
    <m/>
    <x v="1"/>
    <x v="1"/>
    <m/>
    <m/>
    <m/>
    <m/>
    <m/>
    <m/>
    <m/>
    <m/>
    <m/>
    <m/>
    <d v="2012-03-21T00:00:00"/>
    <x v="1"/>
    <x v="10"/>
    <d v="2012-12-31T00:00:00"/>
    <s v="décembre"/>
    <n v="2012"/>
    <m/>
    <x v="20"/>
    <m/>
    <m/>
    <m/>
    <m/>
    <m/>
    <m/>
    <m/>
    <m/>
    <m/>
    <m/>
    <m/>
    <m/>
    <m/>
    <m/>
    <m/>
    <m/>
    <m/>
    <m/>
    <m/>
    <m/>
    <m/>
    <m/>
    <m/>
    <m/>
    <m/>
    <m/>
    <m/>
    <m/>
    <m/>
    <m/>
    <m/>
    <m/>
    <m/>
    <m/>
    <m/>
    <m/>
    <m/>
    <m/>
    <m/>
    <m/>
    <m/>
    <m/>
    <m/>
  </r>
  <r>
    <s v="RES-IM-31"/>
    <m/>
    <m/>
    <x v="0"/>
    <s v="Généralité sur le lavage"/>
    <n v="41274"/>
    <s v="décembre"/>
    <n v="2012"/>
    <m/>
    <s v="Evaluation dépistage des troubles nutritionnels"/>
    <m/>
    <x v="1"/>
    <x v="1"/>
    <m/>
    <x v="0"/>
    <m/>
    <m/>
    <m/>
    <m/>
    <x v="3"/>
    <x v="1"/>
    <m/>
    <m/>
    <m/>
    <m/>
    <m/>
    <m/>
    <m/>
    <m/>
    <m/>
    <m/>
    <d v="2008-03-10T00:00:00"/>
    <x v="1"/>
    <x v="3"/>
    <m/>
    <m/>
    <m/>
    <m/>
    <x v="20"/>
    <m/>
    <m/>
    <m/>
    <m/>
    <m/>
    <m/>
    <m/>
    <m/>
    <m/>
    <m/>
    <m/>
    <m/>
    <m/>
    <m/>
    <m/>
    <m/>
    <m/>
    <m/>
    <m/>
    <m/>
    <m/>
    <m/>
    <m/>
    <m/>
    <m/>
    <m/>
    <m/>
    <m/>
    <m/>
    <m/>
    <m/>
    <m/>
    <m/>
    <m/>
    <m/>
    <m/>
    <m/>
    <m/>
    <m/>
    <m/>
    <m/>
    <m/>
    <m/>
  </r>
  <r>
    <s v="RES-IM-32"/>
    <m/>
    <m/>
    <x v="0"/>
    <s v="RES-IM-321"/>
    <s v="DT STE LAV 021"/>
    <e v="#N/A"/>
    <m/>
    <m/>
    <s v="Diagnostic diététique"/>
    <m/>
    <x v="1"/>
    <x v="1"/>
    <m/>
    <x v="0"/>
    <m/>
    <m/>
    <m/>
    <m/>
    <x v="3"/>
    <x v="1"/>
    <m/>
    <m/>
    <m/>
    <m/>
    <m/>
    <m/>
    <m/>
    <m/>
    <m/>
    <m/>
    <d v="2008-03-10T00:00:00"/>
    <x v="1"/>
    <x v="3"/>
    <d v="2012-12-31T00:00:00"/>
    <s v="décembre"/>
    <n v="2012"/>
    <m/>
    <x v="20"/>
    <m/>
    <m/>
    <m/>
    <m/>
    <m/>
    <m/>
    <m/>
    <m/>
    <m/>
    <m/>
    <m/>
    <m/>
    <m/>
    <m/>
    <m/>
    <m/>
    <m/>
    <m/>
    <m/>
    <m/>
    <m/>
    <m/>
    <m/>
    <m/>
    <m/>
    <m/>
    <m/>
    <m/>
    <m/>
    <m/>
    <m/>
    <m/>
    <m/>
    <m/>
    <m/>
    <m/>
    <m/>
    <m/>
    <m/>
    <m/>
    <m/>
    <m/>
    <m/>
  </r>
  <r>
    <s v="RES-IM-33"/>
    <m/>
    <m/>
    <x v="0"/>
    <s v="Planning de lavage en stérilisation centrale"/>
    <n v="41274"/>
    <s v="décembre"/>
    <n v="2012"/>
    <m/>
    <s v="Hernie hiatale"/>
    <m/>
    <x v="0"/>
    <x v="0"/>
    <m/>
    <x v="0"/>
    <m/>
    <m/>
    <m/>
    <m/>
    <x v="0"/>
    <x v="0"/>
    <m/>
    <m/>
    <m/>
    <m/>
    <m/>
    <m/>
    <m/>
    <m/>
    <m/>
    <m/>
    <m/>
    <x v="9"/>
    <x v="14"/>
    <m/>
    <m/>
    <m/>
    <m/>
    <x v="20"/>
    <m/>
    <m/>
    <m/>
    <m/>
    <m/>
    <m/>
    <m/>
    <m/>
    <m/>
    <m/>
    <m/>
    <m/>
    <m/>
    <m/>
    <m/>
    <m/>
    <m/>
    <m/>
    <m/>
    <m/>
    <m/>
    <m/>
    <m/>
    <m/>
    <m/>
    <m/>
    <m/>
    <m/>
    <m/>
    <m/>
    <m/>
    <m/>
    <m/>
    <m/>
    <m/>
    <m/>
    <m/>
    <m/>
    <m/>
    <m/>
    <m/>
    <m/>
    <m/>
  </r>
  <r>
    <s v="RES-IM-33"/>
    <m/>
    <m/>
    <x v="1"/>
    <s v="Planning de lavage en stérilisation centrale"/>
    <n v="41274"/>
    <s v="décembre"/>
    <n v="2012"/>
    <m/>
    <s v="Hernie hiatale"/>
    <m/>
    <x v="1"/>
    <x v="1"/>
    <m/>
    <x v="0"/>
    <m/>
    <m/>
    <m/>
    <m/>
    <x v="4"/>
    <x v="1"/>
    <m/>
    <m/>
    <m/>
    <m/>
    <m/>
    <m/>
    <m/>
    <m/>
    <m/>
    <m/>
    <d v="2012-07-20T00:00:00"/>
    <x v="2"/>
    <x v="10"/>
    <m/>
    <m/>
    <m/>
    <m/>
    <x v="20"/>
    <m/>
    <m/>
    <m/>
    <m/>
    <m/>
    <m/>
    <m/>
    <m/>
    <m/>
    <m/>
    <m/>
    <m/>
    <m/>
    <m/>
    <m/>
    <m/>
    <m/>
    <m/>
    <m/>
    <m/>
    <m/>
    <m/>
    <m/>
    <m/>
    <m/>
    <m/>
    <m/>
    <m/>
    <m/>
    <m/>
    <m/>
    <m/>
    <m/>
    <m/>
    <m/>
    <m/>
    <m/>
    <m/>
    <m/>
    <m/>
    <m/>
    <m/>
    <m/>
  </r>
  <r>
    <s v="RES-IM-34"/>
    <m/>
    <m/>
    <x v="0"/>
    <s v="RES-IM-341"/>
    <s v="DT STE LAV 031"/>
    <e v="#N/A"/>
    <m/>
    <m/>
    <s v="Gastrectomie partielle"/>
    <m/>
    <x v="1"/>
    <x v="1"/>
    <m/>
    <x v="0"/>
    <m/>
    <m/>
    <m/>
    <m/>
    <x v="3"/>
    <x v="1"/>
    <m/>
    <m/>
    <m/>
    <m/>
    <m/>
    <m/>
    <m/>
    <m/>
    <m/>
    <m/>
    <d v="2009-02-04T00:00:00"/>
    <x v="11"/>
    <x v="8"/>
    <d v="2012-12-31T00:00:00"/>
    <s v="décembre"/>
    <n v="2012"/>
    <m/>
    <x v="20"/>
    <m/>
    <m/>
    <m/>
    <m/>
    <m/>
    <m/>
    <m/>
    <m/>
    <m/>
    <m/>
    <m/>
    <m/>
    <m/>
    <m/>
    <m/>
    <m/>
    <m/>
    <m/>
    <m/>
    <m/>
    <m/>
    <m/>
    <m/>
    <m/>
    <m/>
    <m/>
    <m/>
    <m/>
    <m/>
    <m/>
    <m/>
    <m/>
    <m/>
    <m/>
    <m/>
    <m/>
    <m/>
    <m/>
    <m/>
    <m/>
    <m/>
    <m/>
    <m/>
  </r>
  <r>
    <s v="RES-IM-35a"/>
    <m/>
    <m/>
    <x v="0"/>
    <s v="Les cycles de lavage HELPEX"/>
    <n v="41274"/>
    <s v="décembre"/>
    <n v="2012"/>
    <m/>
    <s v="Cartes petit déjeuner (Réalimentation après RESECTION INTEST)"/>
    <m/>
    <x v="1"/>
    <x v="1"/>
    <s v="S. Rachedi"/>
    <x v="0"/>
    <m/>
    <s v="V. ROESCH"/>
    <m/>
    <m/>
    <x v="0"/>
    <x v="0"/>
    <m/>
    <s v="S. Rachedi"/>
    <m/>
    <m/>
    <m/>
    <m/>
    <s v="18.02.2013"/>
    <m/>
    <s v="S. Rachedi"/>
    <s v="18.02.2013"/>
    <d v="2013-02-22T00:00:00"/>
    <x v="11"/>
    <x v="9"/>
    <m/>
    <m/>
    <m/>
    <m/>
    <x v="20"/>
    <m/>
    <m/>
    <m/>
    <m/>
    <m/>
    <m/>
    <m/>
    <m/>
    <m/>
    <m/>
    <m/>
    <m/>
    <m/>
    <m/>
    <m/>
    <m/>
    <m/>
    <m/>
    <m/>
    <m/>
    <m/>
    <m/>
    <m/>
    <m/>
    <m/>
    <m/>
    <m/>
    <m/>
    <m/>
    <m/>
    <m/>
    <m/>
    <m/>
    <m/>
    <m/>
    <m/>
    <m/>
    <m/>
    <m/>
    <m/>
    <m/>
    <m/>
    <m/>
  </r>
  <r>
    <s v="RES-IM-35b"/>
    <m/>
    <m/>
    <x v="0"/>
    <s v="Les cycles de lavage HELPEX"/>
    <n v="41274"/>
    <s v="décembre"/>
    <n v="2012"/>
    <m/>
    <s v="Cartes petit déjeuner (diabétique)"/>
    <m/>
    <x v="0"/>
    <x v="0"/>
    <m/>
    <x v="0"/>
    <m/>
    <m/>
    <m/>
    <m/>
    <x v="0"/>
    <x v="0"/>
    <m/>
    <m/>
    <m/>
    <m/>
    <m/>
    <m/>
    <m/>
    <m/>
    <m/>
    <m/>
    <m/>
    <x v="9"/>
    <x v="14"/>
    <m/>
    <m/>
    <m/>
    <m/>
    <x v="20"/>
    <m/>
    <m/>
    <m/>
    <m/>
    <m/>
    <m/>
    <m/>
    <m/>
    <m/>
    <m/>
    <m/>
    <m/>
    <m/>
    <m/>
    <m/>
    <m/>
    <m/>
    <m/>
    <m/>
    <m/>
    <m/>
    <m/>
    <m/>
    <m/>
    <m/>
    <m/>
    <m/>
    <m/>
    <m/>
    <m/>
    <m/>
    <m/>
    <m/>
    <m/>
    <m/>
    <m/>
    <m/>
    <m/>
    <m/>
    <m/>
    <m/>
    <m/>
    <m/>
  </r>
  <r>
    <s v="RES-IM-35b"/>
    <m/>
    <m/>
    <x v="1"/>
    <s v="Les cycles de lavage HELPEX"/>
    <n v="41274"/>
    <s v="décembre"/>
    <n v="2012"/>
    <m/>
    <s v="Cartes petit déjeuner (diabétique)"/>
    <m/>
    <x v="0"/>
    <x v="0"/>
    <m/>
    <x v="0"/>
    <m/>
    <m/>
    <m/>
    <m/>
    <x v="1"/>
    <x v="1"/>
    <m/>
    <m/>
    <m/>
    <m/>
    <m/>
    <m/>
    <m/>
    <m/>
    <m/>
    <m/>
    <m/>
    <x v="9"/>
    <x v="14"/>
    <m/>
    <m/>
    <m/>
    <m/>
    <x v="20"/>
    <m/>
    <m/>
    <m/>
    <m/>
    <m/>
    <m/>
    <m/>
    <m/>
    <m/>
    <m/>
    <m/>
    <m/>
    <m/>
    <m/>
    <m/>
    <m/>
    <m/>
    <m/>
    <m/>
    <m/>
    <m/>
    <m/>
    <m/>
    <m/>
    <m/>
    <m/>
    <m/>
    <m/>
    <m/>
    <m/>
    <m/>
    <m/>
    <m/>
    <m/>
    <m/>
    <m/>
    <m/>
    <m/>
    <m/>
    <m/>
    <m/>
    <m/>
    <m/>
  </r>
  <r>
    <s v="RES-IM-35c"/>
    <m/>
    <m/>
    <x v="0"/>
    <s v="Les cycles de lavage HELPEX"/>
    <n v="41274"/>
    <s v="décembre"/>
    <n v="2012"/>
    <m/>
    <s v="Cartes petit déjeuner sans sel"/>
    <m/>
    <x v="0"/>
    <x v="0"/>
    <m/>
    <x v="0"/>
    <m/>
    <m/>
    <m/>
    <m/>
    <x v="0"/>
    <x v="0"/>
    <m/>
    <m/>
    <m/>
    <m/>
    <m/>
    <m/>
    <m/>
    <m/>
    <m/>
    <m/>
    <m/>
    <x v="9"/>
    <x v="14"/>
    <m/>
    <m/>
    <m/>
    <m/>
    <x v="20"/>
    <m/>
    <m/>
    <m/>
    <m/>
    <m/>
    <m/>
    <m/>
    <m/>
    <m/>
    <m/>
    <m/>
    <m/>
    <m/>
    <m/>
    <m/>
    <m/>
    <m/>
    <m/>
    <m/>
    <m/>
    <m/>
    <m/>
    <m/>
    <m/>
    <m/>
    <m/>
    <m/>
    <m/>
    <m/>
    <m/>
    <m/>
    <m/>
    <m/>
    <m/>
    <m/>
    <m/>
    <m/>
    <m/>
    <m/>
    <m/>
    <m/>
    <m/>
    <m/>
  </r>
  <r>
    <s v="RES-IM-35c"/>
    <m/>
    <m/>
    <x v="1"/>
    <s v="Les cycles de lavage HELPEX"/>
    <n v="41274"/>
    <s v="décembre"/>
    <n v="2012"/>
    <m/>
    <s v="Cartes petit déjeuner sans sel"/>
    <m/>
    <x v="0"/>
    <x v="0"/>
    <m/>
    <x v="0"/>
    <m/>
    <m/>
    <m/>
    <m/>
    <x v="1"/>
    <x v="1"/>
    <m/>
    <m/>
    <m/>
    <m/>
    <m/>
    <m/>
    <m/>
    <m/>
    <m/>
    <m/>
    <m/>
    <x v="9"/>
    <x v="14"/>
    <m/>
    <m/>
    <m/>
    <m/>
    <x v="20"/>
    <m/>
    <m/>
    <m/>
    <m/>
    <m/>
    <m/>
    <m/>
    <m/>
    <m/>
    <m/>
    <m/>
    <m/>
    <m/>
    <m/>
    <m/>
    <m/>
    <m/>
    <m/>
    <m/>
    <m/>
    <m/>
    <m/>
    <m/>
    <m/>
    <m/>
    <m/>
    <m/>
    <m/>
    <m/>
    <m/>
    <m/>
    <m/>
    <m/>
    <m/>
    <m/>
    <m/>
    <m/>
    <m/>
    <m/>
    <m/>
    <m/>
    <m/>
    <m/>
  </r>
  <r>
    <s v="RES-IM-35d"/>
    <m/>
    <m/>
    <x v="0"/>
    <s v="Les cycles de lavage HELPEX"/>
    <n v="41274"/>
    <s v="décembre"/>
    <n v="2012"/>
    <m/>
    <s v="Cartes petit déjeuner (diabétique sans résidus)"/>
    <m/>
    <x v="0"/>
    <x v="0"/>
    <m/>
    <x v="0"/>
    <m/>
    <m/>
    <m/>
    <m/>
    <x v="0"/>
    <x v="0"/>
    <m/>
    <m/>
    <m/>
    <m/>
    <m/>
    <m/>
    <m/>
    <m/>
    <m/>
    <m/>
    <m/>
    <x v="9"/>
    <x v="14"/>
    <m/>
    <m/>
    <m/>
    <m/>
    <x v="20"/>
    <m/>
    <m/>
    <m/>
    <m/>
    <m/>
    <m/>
    <m/>
    <m/>
    <m/>
    <m/>
    <m/>
    <m/>
    <m/>
    <m/>
    <m/>
    <m/>
    <m/>
    <m/>
    <m/>
    <m/>
    <m/>
    <m/>
    <m/>
    <m/>
    <m/>
    <m/>
    <m/>
    <m/>
    <m/>
    <m/>
    <m/>
    <m/>
    <m/>
    <m/>
    <m/>
    <m/>
    <m/>
    <m/>
    <m/>
    <m/>
    <m/>
    <m/>
    <m/>
  </r>
  <r>
    <s v="RES-IM-35d"/>
    <m/>
    <m/>
    <x v="1"/>
    <s v="Les cycles de lavage HELPEX"/>
    <n v="41274"/>
    <s v="décembre"/>
    <n v="2012"/>
    <m/>
    <s v="Cartes petit déjeuner (diabétique sans résidus)"/>
    <m/>
    <x v="0"/>
    <x v="0"/>
    <m/>
    <x v="0"/>
    <m/>
    <m/>
    <m/>
    <m/>
    <x v="1"/>
    <x v="1"/>
    <m/>
    <m/>
    <m/>
    <m/>
    <m/>
    <m/>
    <m/>
    <m/>
    <m/>
    <m/>
    <m/>
    <x v="9"/>
    <x v="14"/>
    <m/>
    <m/>
    <m/>
    <m/>
    <x v="20"/>
    <m/>
    <m/>
    <m/>
    <m/>
    <m/>
    <m/>
    <m/>
    <m/>
    <m/>
    <m/>
    <m/>
    <m/>
    <m/>
    <m/>
    <m/>
    <m/>
    <m/>
    <m/>
    <m/>
    <m/>
    <m/>
    <m/>
    <m/>
    <m/>
    <m/>
    <m/>
    <m/>
    <m/>
    <m/>
    <m/>
    <m/>
    <m/>
    <m/>
    <m/>
    <m/>
    <m/>
    <m/>
    <m/>
    <m/>
    <m/>
    <m/>
    <m/>
    <m/>
  </r>
  <r>
    <s v="RES-IM-35e"/>
    <m/>
    <m/>
    <x v="0"/>
    <m/>
    <m/>
    <m/>
    <m/>
    <m/>
    <s v="Cartes petit déjeuner (hépathique)"/>
    <m/>
    <x v="0"/>
    <x v="0"/>
    <m/>
    <x v="0"/>
    <m/>
    <m/>
    <m/>
    <m/>
    <x v="2"/>
    <x v="2"/>
    <m/>
    <m/>
    <m/>
    <m/>
    <m/>
    <m/>
    <m/>
    <m/>
    <m/>
    <m/>
    <m/>
    <x v="9"/>
    <x v="14"/>
    <m/>
    <m/>
    <m/>
    <m/>
    <x v="20"/>
    <m/>
    <m/>
    <m/>
    <m/>
    <m/>
    <m/>
    <m/>
    <m/>
    <m/>
    <m/>
    <m/>
    <m/>
    <m/>
    <m/>
    <m/>
    <m/>
    <m/>
    <m/>
    <m/>
    <m/>
    <m/>
    <m/>
    <m/>
    <m/>
    <m/>
    <m/>
    <m/>
    <m/>
    <m/>
    <m/>
    <m/>
    <m/>
    <m/>
    <m/>
    <m/>
    <m/>
    <m/>
    <m/>
    <m/>
    <m/>
    <m/>
    <m/>
    <m/>
  </r>
  <r>
    <s v="RES-IM-35e"/>
    <m/>
    <m/>
    <x v="1"/>
    <m/>
    <m/>
    <m/>
    <m/>
    <m/>
    <s v="Cartes petit déjeuner (hépathique)"/>
    <m/>
    <x v="0"/>
    <x v="0"/>
    <m/>
    <x v="0"/>
    <m/>
    <m/>
    <m/>
    <m/>
    <x v="2"/>
    <x v="2"/>
    <m/>
    <m/>
    <m/>
    <m/>
    <m/>
    <m/>
    <m/>
    <m/>
    <m/>
    <m/>
    <m/>
    <x v="9"/>
    <x v="14"/>
    <m/>
    <m/>
    <m/>
    <m/>
    <x v="20"/>
    <m/>
    <m/>
    <m/>
    <m/>
    <m/>
    <m/>
    <m/>
    <m/>
    <m/>
    <m/>
    <m/>
    <m/>
    <m/>
    <m/>
    <m/>
    <m/>
    <m/>
    <m/>
    <m/>
    <m/>
    <m/>
    <m/>
    <m/>
    <m/>
    <m/>
    <m/>
    <m/>
    <m/>
    <m/>
    <m/>
    <m/>
    <m/>
    <m/>
    <m/>
    <m/>
    <m/>
    <m/>
    <m/>
    <m/>
    <m/>
    <m/>
    <m/>
    <m/>
  </r>
  <r>
    <s v="RES-IM-35e"/>
    <m/>
    <m/>
    <x v="0"/>
    <s v="Les cycles de lavage HELPEX"/>
    <n v="41274"/>
    <s v="décembre"/>
    <n v="2012"/>
    <m/>
    <s v="Cartes petit déjeuner (casher blanc)"/>
    <m/>
    <x v="0"/>
    <x v="0"/>
    <m/>
    <x v="0"/>
    <m/>
    <m/>
    <m/>
    <m/>
    <x v="0"/>
    <x v="1"/>
    <m/>
    <m/>
    <m/>
    <m/>
    <m/>
    <m/>
    <m/>
    <m/>
    <m/>
    <m/>
    <m/>
    <x v="9"/>
    <x v="14"/>
    <m/>
    <m/>
    <m/>
    <m/>
    <x v="20"/>
    <m/>
    <m/>
    <m/>
    <m/>
    <m/>
    <m/>
    <m/>
    <m/>
    <m/>
    <m/>
    <m/>
    <m/>
    <m/>
    <m/>
    <m/>
    <m/>
    <m/>
    <m/>
    <m/>
    <m/>
    <m/>
    <m/>
    <m/>
    <m/>
    <m/>
    <m/>
    <m/>
    <m/>
    <m/>
    <m/>
    <m/>
    <m/>
    <m/>
    <m/>
    <m/>
    <m/>
    <m/>
    <m/>
    <m/>
    <m/>
    <m/>
    <m/>
    <m/>
  </r>
  <r>
    <s v="RES-IM-35f"/>
    <m/>
    <m/>
    <x v="0"/>
    <s v="Les cycles de lavage HELPEX"/>
    <n v="41274"/>
    <s v="décembre"/>
    <n v="2012"/>
    <m/>
    <s v="Cartes petit déjeuner (Ordinaire)"/>
    <m/>
    <x v="0"/>
    <x v="0"/>
    <m/>
    <x v="0"/>
    <m/>
    <m/>
    <m/>
    <m/>
    <x v="0"/>
    <x v="0"/>
    <m/>
    <m/>
    <m/>
    <m/>
    <m/>
    <m/>
    <m/>
    <m/>
    <m/>
    <m/>
    <m/>
    <x v="9"/>
    <x v="14"/>
    <m/>
    <m/>
    <m/>
    <m/>
    <x v="20"/>
    <m/>
    <m/>
    <m/>
    <m/>
    <m/>
    <m/>
    <m/>
    <m/>
    <m/>
    <m/>
    <m/>
    <m/>
    <m/>
    <m/>
    <m/>
    <m/>
    <m/>
    <m/>
    <m/>
    <m/>
    <m/>
    <m/>
    <m/>
    <m/>
    <m/>
    <m/>
    <m/>
    <m/>
    <m/>
    <m/>
    <m/>
    <m/>
    <m/>
    <m/>
    <m/>
    <m/>
    <m/>
    <m/>
    <m/>
    <m/>
    <m/>
    <m/>
    <m/>
  </r>
  <r>
    <s v="RES-IM-35f"/>
    <m/>
    <m/>
    <x v="1"/>
    <s v="Les cycles de lavage HELPEX"/>
    <n v="41274"/>
    <s v="décembre"/>
    <n v="2012"/>
    <m/>
    <s v="Cartes petit déjeuner (Normal_Léger Hépathique)"/>
    <m/>
    <x v="0"/>
    <x v="0"/>
    <m/>
    <x v="0"/>
    <m/>
    <m/>
    <m/>
    <m/>
    <x v="1"/>
    <x v="1"/>
    <m/>
    <m/>
    <m/>
    <m/>
    <m/>
    <m/>
    <m/>
    <m/>
    <m/>
    <m/>
    <m/>
    <x v="9"/>
    <x v="14"/>
    <m/>
    <m/>
    <m/>
    <m/>
    <x v="20"/>
    <m/>
    <m/>
    <m/>
    <m/>
    <m/>
    <m/>
    <m/>
    <m/>
    <m/>
    <m/>
    <m/>
    <m/>
    <m/>
    <m/>
    <m/>
    <m/>
    <m/>
    <m/>
    <m/>
    <m/>
    <m/>
    <m/>
    <m/>
    <m/>
    <m/>
    <m/>
    <m/>
    <m/>
    <m/>
    <m/>
    <m/>
    <m/>
    <m/>
    <m/>
    <m/>
    <m/>
    <m/>
    <m/>
    <m/>
    <m/>
    <m/>
    <m/>
    <m/>
  </r>
  <r>
    <s v="RES-IM-35g"/>
    <m/>
    <m/>
    <x v="0"/>
    <s v="Les cycles de lavage HELPEX"/>
    <n v="41274"/>
    <s v="décembre"/>
    <n v="2012"/>
    <m/>
    <s v="Cartes petit déjeuner (Mou froid)"/>
    <m/>
    <x v="0"/>
    <x v="0"/>
    <m/>
    <x v="0"/>
    <m/>
    <m/>
    <m/>
    <m/>
    <x v="0"/>
    <x v="0"/>
    <m/>
    <m/>
    <m/>
    <m/>
    <m/>
    <m/>
    <m/>
    <m/>
    <m/>
    <m/>
    <m/>
    <x v="9"/>
    <x v="14"/>
    <m/>
    <m/>
    <m/>
    <m/>
    <x v="20"/>
    <m/>
    <m/>
    <m/>
    <m/>
    <m/>
    <m/>
    <m/>
    <m/>
    <m/>
    <m/>
    <m/>
    <m/>
    <m/>
    <m/>
    <m/>
    <m/>
    <m/>
    <m/>
    <m/>
    <m/>
    <m/>
    <m/>
    <m/>
    <m/>
    <m/>
    <m/>
    <m/>
    <m/>
    <m/>
    <m/>
    <m/>
    <m/>
    <m/>
    <m/>
    <m/>
    <m/>
    <m/>
    <m/>
    <m/>
    <m/>
    <m/>
    <m/>
    <m/>
  </r>
  <r>
    <s v="RES-IM-35g"/>
    <m/>
    <m/>
    <x v="1"/>
    <s v="Les cycles de lavage HELPEX"/>
    <n v="41274"/>
    <s v="décembre"/>
    <n v="2012"/>
    <m/>
    <s v="Cartes petit déjeuner (Mou froid)"/>
    <m/>
    <x v="0"/>
    <x v="0"/>
    <m/>
    <x v="0"/>
    <m/>
    <m/>
    <m/>
    <m/>
    <x v="1"/>
    <x v="1"/>
    <m/>
    <m/>
    <m/>
    <m/>
    <m/>
    <m/>
    <m/>
    <m/>
    <m/>
    <m/>
    <m/>
    <x v="9"/>
    <x v="14"/>
    <m/>
    <m/>
    <m/>
    <m/>
    <x v="20"/>
    <m/>
    <m/>
    <m/>
    <m/>
    <m/>
    <m/>
    <m/>
    <m/>
    <m/>
    <m/>
    <m/>
    <m/>
    <m/>
    <m/>
    <m/>
    <m/>
    <m/>
    <m/>
    <m/>
    <m/>
    <m/>
    <m/>
    <m/>
    <m/>
    <m/>
    <m/>
    <m/>
    <m/>
    <m/>
    <m/>
    <m/>
    <m/>
    <m/>
    <m/>
    <m/>
    <m/>
    <m/>
    <m/>
    <m/>
    <m/>
    <m/>
    <m/>
    <m/>
  </r>
  <r>
    <s v="RES-IM-35h"/>
    <m/>
    <m/>
    <x v="0"/>
    <s v="Les cycles de lavage HELPEX"/>
    <n v="41274"/>
    <s v="décembre"/>
    <n v="2012"/>
    <m/>
    <s v="Cartes petit déjeuner (Sans graisse)"/>
    <m/>
    <x v="0"/>
    <x v="0"/>
    <m/>
    <x v="0"/>
    <m/>
    <m/>
    <m/>
    <m/>
    <x v="0"/>
    <x v="1"/>
    <m/>
    <m/>
    <m/>
    <m/>
    <m/>
    <m/>
    <m/>
    <m/>
    <m/>
    <m/>
    <m/>
    <x v="9"/>
    <x v="14"/>
    <m/>
    <m/>
    <m/>
    <m/>
    <x v="20"/>
    <m/>
    <m/>
    <m/>
    <m/>
    <m/>
    <m/>
    <m/>
    <m/>
    <m/>
    <m/>
    <m/>
    <m/>
    <m/>
    <m/>
    <m/>
    <m/>
    <m/>
    <m/>
    <m/>
    <m/>
    <m/>
    <m/>
    <m/>
    <m/>
    <m/>
    <m/>
    <m/>
    <m/>
    <m/>
    <m/>
    <m/>
    <m/>
    <m/>
    <m/>
    <m/>
    <m/>
    <m/>
    <m/>
    <m/>
    <m/>
    <m/>
    <m/>
    <m/>
  </r>
  <r>
    <s v="RES-IM-35i"/>
    <m/>
    <m/>
    <x v="0"/>
    <s v="Les cycles de lavage HELPEX"/>
    <n v="41274"/>
    <s v="décembre"/>
    <n v="2012"/>
    <m/>
    <s v="Cartes petit déjeuner (TBC)"/>
    <m/>
    <x v="0"/>
    <x v="0"/>
    <m/>
    <x v="0"/>
    <m/>
    <m/>
    <m/>
    <m/>
    <x v="0"/>
    <x v="0"/>
    <m/>
    <m/>
    <m/>
    <m/>
    <m/>
    <m/>
    <m/>
    <m/>
    <m/>
    <m/>
    <m/>
    <x v="9"/>
    <x v="14"/>
    <m/>
    <m/>
    <m/>
    <m/>
    <x v="20"/>
    <m/>
    <m/>
    <m/>
    <m/>
    <m/>
    <m/>
    <m/>
    <m/>
    <m/>
    <m/>
    <m/>
    <m/>
    <m/>
    <m/>
    <m/>
    <m/>
    <m/>
    <m/>
    <m/>
    <m/>
    <m/>
    <m/>
    <m/>
    <m/>
    <m/>
    <m/>
    <m/>
    <m/>
    <m/>
    <m/>
    <m/>
    <m/>
    <m/>
    <m/>
    <m/>
    <m/>
    <m/>
    <m/>
    <m/>
    <m/>
    <m/>
    <m/>
    <m/>
  </r>
  <r>
    <s v="RES-IM-35i"/>
    <m/>
    <m/>
    <x v="1"/>
    <s v="Les cycles de lavage HELPEX"/>
    <n v="41274"/>
    <s v="décembre"/>
    <n v="2012"/>
    <m/>
    <s v="Cartes petit déjeuner (TBC)"/>
    <m/>
    <x v="0"/>
    <x v="0"/>
    <m/>
    <x v="0"/>
    <m/>
    <m/>
    <m/>
    <m/>
    <x v="1"/>
    <x v="1"/>
    <m/>
    <m/>
    <m/>
    <m/>
    <m/>
    <m/>
    <m/>
    <m/>
    <m/>
    <m/>
    <m/>
    <x v="9"/>
    <x v="14"/>
    <m/>
    <m/>
    <m/>
    <m/>
    <x v="20"/>
    <m/>
    <m/>
    <m/>
    <m/>
    <m/>
    <m/>
    <m/>
    <m/>
    <m/>
    <m/>
    <m/>
    <m/>
    <m/>
    <m/>
    <m/>
    <m/>
    <m/>
    <m/>
    <m/>
    <m/>
    <m/>
    <m/>
    <m/>
    <m/>
    <m/>
    <m/>
    <m/>
    <m/>
    <m/>
    <m/>
    <m/>
    <m/>
    <m/>
    <m/>
    <m/>
    <m/>
    <m/>
    <m/>
    <m/>
    <m/>
    <m/>
    <m/>
    <m/>
  </r>
  <r>
    <s v="RES-IM-35j"/>
    <m/>
    <m/>
    <x v="0"/>
    <s v="Les cycles de lavage HELPEX"/>
    <n v="41274"/>
    <s v="décembre"/>
    <n v="2012"/>
    <m/>
    <s v="Cartes petit déjeuner (Sans résidus)"/>
    <m/>
    <x v="0"/>
    <x v="0"/>
    <m/>
    <x v="0"/>
    <m/>
    <m/>
    <m/>
    <m/>
    <x v="0"/>
    <x v="0"/>
    <m/>
    <m/>
    <m/>
    <m/>
    <m/>
    <m/>
    <m/>
    <m/>
    <m/>
    <m/>
    <m/>
    <x v="9"/>
    <x v="14"/>
    <m/>
    <m/>
    <m/>
    <m/>
    <x v="20"/>
    <m/>
    <m/>
    <m/>
    <m/>
    <m/>
    <m/>
    <m/>
    <m/>
    <m/>
    <m/>
    <m/>
    <m/>
    <m/>
    <m/>
    <m/>
    <m/>
    <m/>
    <m/>
    <m/>
    <m/>
    <m/>
    <m/>
    <m/>
    <m/>
    <m/>
    <m/>
    <m/>
    <m/>
    <m/>
    <m/>
    <m/>
    <m/>
    <m/>
    <m/>
    <m/>
    <m/>
    <m/>
    <m/>
    <m/>
    <m/>
    <m/>
    <m/>
    <m/>
  </r>
  <r>
    <s v="RES-IM-35j"/>
    <m/>
    <m/>
    <x v="1"/>
    <s v="Les cycles de lavage HELPEX"/>
    <n v="41274"/>
    <s v="décembre"/>
    <n v="2012"/>
    <m/>
    <s v="Cartes petit déjeuner (Sans résidus)"/>
    <m/>
    <x v="0"/>
    <x v="0"/>
    <m/>
    <x v="0"/>
    <m/>
    <m/>
    <m/>
    <m/>
    <x v="1"/>
    <x v="0"/>
    <m/>
    <m/>
    <m/>
    <m/>
    <m/>
    <m/>
    <m/>
    <m/>
    <m/>
    <m/>
    <m/>
    <x v="9"/>
    <x v="14"/>
    <m/>
    <m/>
    <m/>
    <m/>
    <x v="20"/>
    <m/>
    <m/>
    <m/>
    <m/>
    <m/>
    <m/>
    <m/>
    <m/>
    <m/>
    <m/>
    <m/>
    <m/>
    <m/>
    <m/>
    <m/>
    <m/>
    <m/>
    <m/>
    <m/>
    <m/>
    <m/>
    <m/>
    <m/>
    <m/>
    <m/>
    <m/>
    <m/>
    <m/>
    <m/>
    <m/>
    <m/>
    <m/>
    <m/>
    <m/>
    <m/>
    <m/>
    <m/>
    <m/>
    <m/>
    <m/>
    <m/>
    <m/>
    <m/>
  </r>
  <r>
    <s v="RES-IM-35j"/>
    <m/>
    <m/>
    <x v="2"/>
    <s v="Les cycles de lavage HELPEX"/>
    <n v="41274"/>
    <s v="décembre"/>
    <n v="2012"/>
    <m/>
    <s v="Cartes petit déjeuner (Sans résidus)"/>
    <m/>
    <x v="0"/>
    <x v="0"/>
    <m/>
    <x v="0"/>
    <m/>
    <m/>
    <m/>
    <m/>
    <x v="1"/>
    <x v="1"/>
    <m/>
    <m/>
    <m/>
    <m/>
    <m/>
    <m/>
    <m/>
    <m/>
    <m/>
    <m/>
    <m/>
    <x v="9"/>
    <x v="14"/>
    <m/>
    <m/>
    <m/>
    <m/>
    <x v="20"/>
    <m/>
    <m/>
    <m/>
    <m/>
    <m/>
    <m/>
    <m/>
    <m/>
    <m/>
    <m/>
    <m/>
    <m/>
    <m/>
    <m/>
    <m/>
    <m/>
    <m/>
    <m/>
    <m/>
    <m/>
    <m/>
    <m/>
    <m/>
    <m/>
    <m/>
    <m/>
    <m/>
    <m/>
    <m/>
    <m/>
    <m/>
    <m/>
    <m/>
    <m/>
    <m/>
    <m/>
    <m/>
    <m/>
    <m/>
    <m/>
    <m/>
    <m/>
    <m/>
  </r>
  <r>
    <s v="RES-IM-35k"/>
    <m/>
    <m/>
    <x v="0"/>
    <s v="Les cycles de lavage HELPEX"/>
    <n v="41274"/>
    <s v="décembre"/>
    <n v="2012"/>
    <m/>
    <s v="Cartes petit déjeuner (Mou froid enfant)"/>
    <m/>
    <x v="0"/>
    <x v="0"/>
    <m/>
    <x v="0"/>
    <m/>
    <m/>
    <m/>
    <m/>
    <x v="0"/>
    <x v="1"/>
    <m/>
    <m/>
    <m/>
    <m/>
    <m/>
    <m/>
    <m/>
    <m/>
    <m/>
    <m/>
    <m/>
    <x v="9"/>
    <x v="14"/>
    <m/>
    <m/>
    <m/>
    <m/>
    <x v="20"/>
    <m/>
    <m/>
    <m/>
    <m/>
    <m/>
    <m/>
    <m/>
    <m/>
    <m/>
    <m/>
    <m/>
    <m/>
    <m/>
    <m/>
    <m/>
    <m/>
    <m/>
    <m/>
    <m/>
    <m/>
    <m/>
    <m/>
    <m/>
    <m/>
    <m/>
    <m/>
    <m/>
    <m/>
    <m/>
    <m/>
    <m/>
    <m/>
    <m/>
    <m/>
    <m/>
    <m/>
    <m/>
    <m/>
    <m/>
    <m/>
    <m/>
    <m/>
    <m/>
  </r>
  <r>
    <s v="RES-IM-35l"/>
    <m/>
    <m/>
    <x v="0"/>
    <s v="Les cycles de lavage HELPEX"/>
    <n v="41274"/>
    <s v="décembre"/>
    <n v="2012"/>
    <m/>
    <s v="Cartes petit déjeuner (Mou)"/>
    <m/>
    <x v="0"/>
    <x v="0"/>
    <m/>
    <x v="0"/>
    <m/>
    <m/>
    <m/>
    <m/>
    <x v="0"/>
    <x v="1"/>
    <m/>
    <m/>
    <m/>
    <m/>
    <m/>
    <m/>
    <m/>
    <m/>
    <m/>
    <m/>
    <m/>
    <x v="9"/>
    <x v="14"/>
    <m/>
    <m/>
    <m/>
    <m/>
    <x v="20"/>
    <m/>
    <m/>
    <m/>
    <m/>
    <m/>
    <m/>
    <m/>
    <m/>
    <m/>
    <m/>
    <m/>
    <m/>
    <m/>
    <m/>
    <m/>
    <m/>
    <m/>
    <m/>
    <m/>
    <m/>
    <m/>
    <m/>
    <m/>
    <m/>
    <m/>
    <m/>
    <m/>
    <m/>
    <m/>
    <m/>
    <m/>
    <m/>
    <m/>
    <m/>
    <m/>
    <m/>
    <m/>
    <m/>
    <m/>
    <m/>
    <m/>
    <m/>
    <m/>
  </r>
  <r>
    <s v="RES-IM-35m"/>
    <m/>
    <m/>
    <x v="0"/>
    <s v="Les cycles de lavage HELPEX"/>
    <n v="41274"/>
    <s v="décembre"/>
    <n v="2012"/>
    <m/>
    <s v="Cartes petit déjeuner (Mou diabétique)"/>
    <m/>
    <x v="0"/>
    <x v="0"/>
    <m/>
    <x v="0"/>
    <m/>
    <m/>
    <m/>
    <m/>
    <x v="0"/>
    <x v="1"/>
    <m/>
    <m/>
    <m/>
    <m/>
    <m/>
    <m/>
    <m/>
    <m/>
    <m/>
    <m/>
    <m/>
    <x v="9"/>
    <x v="14"/>
    <m/>
    <m/>
    <m/>
    <m/>
    <x v="20"/>
    <m/>
    <m/>
    <m/>
    <m/>
    <m/>
    <m/>
    <m/>
    <m/>
    <m/>
    <m/>
    <m/>
    <m/>
    <m/>
    <m/>
    <m/>
    <m/>
    <m/>
    <m/>
    <m/>
    <m/>
    <m/>
    <m/>
    <m/>
    <m/>
    <m/>
    <m/>
    <m/>
    <m/>
    <m/>
    <m/>
    <m/>
    <m/>
    <m/>
    <m/>
    <m/>
    <m/>
    <m/>
    <m/>
    <m/>
    <m/>
    <m/>
    <m/>
    <m/>
  </r>
  <r>
    <s v="RES-IM-35n"/>
    <m/>
    <m/>
    <x v="0"/>
    <s v="Les cycles de lavage HELPEX"/>
    <n v="41274"/>
    <s v="décembre"/>
    <n v="2012"/>
    <m/>
    <s v="Cartes petit déjeuner (Sans sel)"/>
    <m/>
    <x v="0"/>
    <x v="0"/>
    <m/>
    <x v="0"/>
    <m/>
    <m/>
    <m/>
    <m/>
    <x v="0"/>
    <x v="1"/>
    <m/>
    <m/>
    <m/>
    <m/>
    <m/>
    <m/>
    <m/>
    <m/>
    <m/>
    <m/>
    <m/>
    <x v="9"/>
    <x v="14"/>
    <m/>
    <m/>
    <m/>
    <m/>
    <x v="20"/>
    <m/>
    <m/>
    <m/>
    <m/>
    <m/>
    <m/>
    <m/>
    <m/>
    <m/>
    <m/>
    <m/>
    <m/>
    <m/>
    <m/>
    <m/>
    <m/>
    <m/>
    <m/>
    <m/>
    <m/>
    <m/>
    <m/>
    <m/>
    <m/>
    <m/>
    <m/>
    <m/>
    <m/>
    <m/>
    <m/>
    <m/>
    <m/>
    <m/>
    <m/>
    <m/>
    <m/>
    <m/>
    <m/>
    <m/>
    <m/>
    <m/>
    <m/>
    <m/>
  </r>
  <r>
    <s v="RES-IM-35o"/>
    <m/>
    <m/>
    <x v="0"/>
    <s v="Les cycles de lavage HELPEX"/>
    <n v="41274"/>
    <s v="décembre"/>
    <n v="2012"/>
    <m/>
    <s v="Cartes petit déjeuner (Mixé diabétique)"/>
    <m/>
    <x v="0"/>
    <x v="0"/>
    <m/>
    <x v="0"/>
    <m/>
    <m/>
    <m/>
    <m/>
    <x v="0"/>
    <x v="1"/>
    <m/>
    <m/>
    <m/>
    <m/>
    <m/>
    <m/>
    <m/>
    <m/>
    <m/>
    <m/>
    <m/>
    <x v="9"/>
    <x v="14"/>
    <m/>
    <m/>
    <m/>
    <m/>
    <x v="20"/>
    <m/>
    <m/>
    <m/>
    <m/>
    <m/>
    <m/>
    <m/>
    <m/>
    <m/>
    <m/>
    <m/>
    <m/>
    <m/>
    <m/>
    <m/>
    <m/>
    <m/>
    <m/>
    <m/>
    <m/>
    <m/>
    <m/>
    <m/>
    <m/>
    <m/>
    <m/>
    <m/>
    <m/>
    <m/>
    <m/>
    <m/>
    <m/>
    <m/>
    <m/>
    <m/>
    <m/>
    <m/>
    <m/>
    <m/>
    <m/>
    <m/>
    <m/>
    <m/>
  </r>
  <r>
    <s v="RES-IM-35p"/>
    <m/>
    <m/>
    <x v="0"/>
    <s v="Les cycles de lavage HELPEX"/>
    <n v="41274"/>
    <s v="décembre"/>
    <n v="2012"/>
    <m/>
    <s v="Cartes petit déjeuner (sans résidu et sans sel)"/>
    <m/>
    <x v="0"/>
    <x v="0"/>
    <m/>
    <x v="0"/>
    <m/>
    <m/>
    <m/>
    <m/>
    <x v="0"/>
    <x v="1"/>
    <m/>
    <m/>
    <m/>
    <m/>
    <m/>
    <m/>
    <m/>
    <m/>
    <m/>
    <m/>
    <m/>
    <x v="9"/>
    <x v="14"/>
    <m/>
    <m/>
    <m/>
    <m/>
    <x v="20"/>
    <m/>
    <m/>
    <m/>
    <m/>
    <m/>
    <m/>
    <m/>
    <m/>
    <m/>
    <m/>
    <m/>
    <m/>
    <m/>
    <m/>
    <m/>
    <m/>
    <m/>
    <m/>
    <m/>
    <m/>
    <m/>
    <m/>
    <m/>
    <m/>
    <m/>
    <m/>
    <m/>
    <m/>
    <m/>
    <m/>
    <m/>
    <m/>
    <m/>
    <m/>
    <m/>
    <m/>
    <m/>
    <m/>
    <m/>
    <m/>
    <m/>
    <m/>
    <m/>
  </r>
  <r>
    <s v="RES-IM-35q"/>
    <m/>
    <m/>
    <x v="0"/>
    <s v="Les cycles de lavage HELPEX"/>
    <n v="41274"/>
    <s v="décembre"/>
    <n v="2012"/>
    <m/>
    <s v="Cartes petit déjeuner (Mixé)"/>
    <m/>
    <x v="0"/>
    <x v="0"/>
    <m/>
    <x v="0"/>
    <m/>
    <m/>
    <m/>
    <m/>
    <x v="0"/>
    <x v="1"/>
    <m/>
    <m/>
    <m/>
    <m/>
    <m/>
    <m/>
    <m/>
    <m/>
    <m/>
    <m/>
    <m/>
    <x v="9"/>
    <x v="14"/>
    <m/>
    <m/>
    <m/>
    <m/>
    <x v="20"/>
    <m/>
    <m/>
    <m/>
    <m/>
    <m/>
    <m/>
    <m/>
    <m/>
    <m/>
    <m/>
    <m/>
    <m/>
    <m/>
    <m/>
    <m/>
    <m/>
    <m/>
    <m/>
    <m/>
    <m/>
    <m/>
    <m/>
    <m/>
    <m/>
    <m/>
    <m/>
    <m/>
    <m/>
    <m/>
    <m/>
    <m/>
    <m/>
    <m/>
    <m/>
    <m/>
    <m/>
    <m/>
    <m/>
    <m/>
    <m/>
    <m/>
    <m/>
    <m/>
  </r>
  <r>
    <s v="RES-IM-35r"/>
    <m/>
    <m/>
    <x v="0"/>
    <s v="Les cycles de lavage HELPEX"/>
    <n v="41274"/>
    <s v="décembre"/>
    <n v="2012"/>
    <m/>
    <s v="Cartes petit déjeuner (sans gluten)"/>
    <m/>
    <x v="0"/>
    <x v="0"/>
    <m/>
    <x v="0"/>
    <m/>
    <m/>
    <m/>
    <m/>
    <x v="0"/>
    <x v="1"/>
    <m/>
    <m/>
    <m/>
    <m/>
    <m/>
    <m/>
    <m/>
    <m/>
    <m/>
    <m/>
    <m/>
    <x v="9"/>
    <x v="14"/>
    <m/>
    <m/>
    <m/>
    <m/>
    <x v="20"/>
    <m/>
    <m/>
    <m/>
    <m/>
    <m/>
    <m/>
    <m/>
    <m/>
    <m/>
    <m/>
    <m/>
    <m/>
    <m/>
    <m/>
    <m/>
    <m/>
    <m/>
    <m/>
    <m/>
    <m/>
    <m/>
    <m/>
    <m/>
    <m/>
    <m/>
    <m/>
    <m/>
    <m/>
    <m/>
    <m/>
    <m/>
    <m/>
    <m/>
    <m/>
    <m/>
    <m/>
    <m/>
    <m/>
    <m/>
    <m/>
    <m/>
    <m/>
    <m/>
  </r>
  <r>
    <s v="RES-IM-36"/>
    <m/>
    <m/>
    <x v="0"/>
    <s v="RES-IM-361"/>
    <s v="DT STE LAV 041"/>
    <e v="#N/A"/>
    <m/>
    <m/>
    <s v="Affiche petit déjeuner diabétique sans résidu"/>
    <m/>
    <x v="0"/>
    <x v="0"/>
    <m/>
    <x v="0"/>
    <m/>
    <m/>
    <m/>
    <m/>
    <x v="0"/>
    <x v="0"/>
    <m/>
    <m/>
    <m/>
    <m/>
    <m/>
    <m/>
    <m/>
    <m/>
    <m/>
    <m/>
    <m/>
    <x v="9"/>
    <x v="14"/>
    <m/>
    <m/>
    <m/>
    <m/>
    <x v="20"/>
    <m/>
    <m/>
    <m/>
    <m/>
    <m/>
    <m/>
    <m/>
    <m/>
    <m/>
    <m/>
    <m/>
    <m/>
    <m/>
    <m/>
    <m/>
    <m/>
    <m/>
    <m/>
    <m/>
    <m/>
    <m/>
    <m/>
    <m/>
    <m/>
    <m/>
    <m/>
    <m/>
    <m/>
    <m/>
    <m/>
    <m/>
    <m/>
    <m/>
    <m/>
    <m/>
    <m/>
    <m/>
    <m/>
    <m/>
    <m/>
    <m/>
    <m/>
    <m/>
  </r>
  <r>
    <s v="RES-IM-36"/>
    <m/>
    <m/>
    <x v="1"/>
    <s v="RES-IM-362"/>
    <s v="DT STE LAV 041"/>
    <e v="#N/A"/>
    <m/>
    <m/>
    <s v="Affiche petit déjeuner diabétique sans résidu"/>
    <m/>
    <x v="1"/>
    <x v="1"/>
    <m/>
    <x v="0"/>
    <m/>
    <m/>
    <m/>
    <m/>
    <x v="4"/>
    <x v="1"/>
    <m/>
    <m/>
    <m/>
    <m/>
    <m/>
    <m/>
    <m/>
    <m/>
    <m/>
    <m/>
    <d v="2008-05-14T00:00:00"/>
    <x v="10"/>
    <x v="3"/>
    <d v="2012-12-31T00:00:00"/>
    <s v="décembre"/>
    <n v="2012"/>
    <m/>
    <x v="20"/>
    <m/>
    <m/>
    <m/>
    <m/>
    <m/>
    <m/>
    <m/>
    <m/>
    <m/>
    <m/>
    <m/>
    <m/>
    <m/>
    <m/>
    <m/>
    <m/>
    <m/>
    <m/>
    <m/>
    <m/>
    <m/>
    <m/>
    <m/>
    <m/>
    <m/>
    <m/>
    <m/>
    <m/>
    <m/>
    <m/>
    <m/>
    <m/>
    <m/>
    <m/>
    <m/>
    <m/>
    <m/>
    <m/>
    <m/>
    <m/>
    <m/>
    <m/>
    <m/>
  </r>
  <r>
    <s v="RES-IM-37"/>
    <m/>
    <m/>
    <x v="0"/>
    <s v="Accessoies utiles pour la machine HELPEX"/>
    <n v="41274"/>
    <s v="décembre"/>
    <n v="2012"/>
    <m/>
    <s v="Affiche petit déjeuner réalimentation après intervention pour résection intestinale"/>
    <m/>
    <x v="0"/>
    <x v="0"/>
    <m/>
    <x v="0"/>
    <m/>
    <m/>
    <m/>
    <m/>
    <x v="0"/>
    <x v="1"/>
    <m/>
    <m/>
    <m/>
    <m/>
    <m/>
    <m/>
    <m/>
    <m/>
    <m/>
    <m/>
    <m/>
    <x v="9"/>
    <x v="14"/>
    <m/>
    <m/>
    <m/>
    <m/>
    <x v="20"/>
    <m/>
    <m/>
    <m/>
    <m/>
    <m/>
    <m/>
    <m/>
    <m/>
    <m/>
    <m/>
    <m/>
    <m/>
    <m/>
    <m/>
    <m/>
    <m/>
    <m/>
    <m/>
    <m/>
    <m/>
    <m/>
    <m/>
    <m/>
    <m/>
    <m/>
    <m/>
    <m/>
    <m/>
    <m/>
    <m/>
    <m/>
    <m/>
    <m/>
    <m/>
    <m/>
    <m/>
    <m/>
    <m/>
    <m/>
    <m/>
    <m/>
    <m/>
    <m/>
  </r>
  <r>
    <s v="RES-IM-37"/>
    <m/>
    <m/>
    <x v="1"/>
    <s v="Accessoies utiles pour la machine HELPEX"/>
    <n v="41274"/>
    <s v="décembre"/>
    <n v="2012"/>
    <m/>
    <s v="Affiche petit déjeuner réalimentation après intervention pour résection intestinale"/>
    <m/>
    <x v="1"/>
    <x v="1"/>
    <m/>
    <x v="0"/>
    <m/>
    <m/>
    <m/>
    <m/>
    <x v="4"/>
    <x v="1"/>
    <m/>
    <m/>
    <m/>
    <m/>
    <m/>
    <m/>
    <m/>
    <m/>
    <m/>
    <m/>
    <d v="2008-05-14T00:00:00"/>
    <x v="10"/>
    <x v="3"/>
    <m/>
    <m/>
    <m/>
    <m/>
    <x v="20"/>
    <m/>
    <m/>
    <m/>
    <m/>
    <m/>
    <m/>
    <m/>
    <m/>
    <m/>
    <m/>
    <m/>
    <m/>
    <m/>
    <m/>
    <m/>
    <m/>
    <m/>
    <m/>
    <m/>
    <m/>
    <m/>
    <m/>
    <m/>
    <m/>
    <m/>
    <m/>
    <m/>
    <m/>
    <m/>
    <m/>
    <m/>
    <m/>
    <m/>
    <m/>
    <m/>
    <m/>
    <m/>
    <m/>
    <m/>
    <m/>
    <m/>
    <m/>
    <m/>
  </r>
  <r>
    <s v="RES-IM-38"/>
    <m/>
    <m/>
    <x v="0"/>
    <s v="RES-IM-381"/>
    <s v="DT STE LAV 051"/>
    <e v="#N/A"/>
    <m/>
    <m/>
    <s v="Bon « eaux minérales » patient"/>
    <m/>
    <x v="1"/>
    <x v="1"/>
    <m/>
    <x v="0"/>
    <m/>
    <m/>
    <m/>
    <m/>
    <x v="3"/>
    <x v="1"/>
    <m/>
    <m/>
    <m/>
    <m/>
    <m/>
    <m/>
    <m/>
    <m/>
    <m/>
    <m/>
    <d v="2008-09-19T00:00:00"/>
    <x v="12"/>
    <x v="3"/>
    <d v="2012-12-31T00:00:00"/>
    <s v="décembre"/>
    <n v="2012"/>
    <m/>
    <x v="20"/>
    <m/>
    <m/>
    <m/>
    <m/>
    <m/>
    <m/>
    <m/>
    <m/>
    <m/>
    <m/>
    <m/>
    <m/>
    <m/>
    <m/>
    <m/>
    <m/>
    <m/>
    <m/>
    <m/>
    <m/>
    <m/>
    <m/>
    <m/>
    <m/>
    <m/>
    <m/>
    <m/>
    <m/>
    <m/>
    <m/>
    <m/>
    <m/>
    <m/>
    <m/>
    <m/>
    <m/>
    <m/>
    <m/>
    <m/>
    <m/>
    <m/>
    <m/>
    <m/>
  </r>
  <r>
    <s v="RES-IM-39"/>
    <m/>
    <m/>
    <x v="0"/>
    <s v="Entretien de la HELPEX"/>
    <n v="41274"/>
    <s v="décembre"/>
    <n v="2012"/>
    <m/>
    <s v="Commande des repas de midi pour les salariés"/>
    <m/>
    <x v="0"/>
    <x v="0"/>
    <m/>
    <x v="0"/>
    <m/>
    <m/>
    <m/>
    <m/>
    <x v="0"/>
    <x v="11"/>
    <m/>
    <m/>
    <m/>
    <m/>
    <m/>
    <m/>
    <m/>
    <m/>
    <m/>
    <m/>
    <m/>
    <x v="9"/>
    <x v="14"/>
    <m/>
    <m/>
    <m/>
    <m/>
    <x v="20"/>
    <m/>
    <m/>
    <m/>
    <m/>
    <m/>
    <m/>
    <m/>
    <m/>
    <m/>
    <m/>
    <m/>
    <m/>
    <m/>
    <m/>
    <m/>
    <m/>
    <m/>
    <m/>
    <m/>
    <m/>
    <m/>
    <m/>
    <m/>
    <m/>
    <m/>
    <m/>
    <m/>
    <m/>
    <m/>
    <m/>
    <m/>
    <m/>
    <m/>
    <m/>
    <m/>
    <m/>
    <m/>
    <m/>
    <m/>
    <m/>
    <m/>
    <m/>
    <m/>
  </r>
  <r>
    <s v="RES-IM-39"/>
    <m/>
    <m/>
    <x v="1"/>
    <s v="Entretien de la HELPEX"/>
    <n v="41274"/>
    <s v="décembre"/>
    <n v="2012"/>
    <m/>
    <s v="Commande des repas de midi pour les salariés"/>
    <m/>
    <x v="1"/>
    <x v="1"/>
    <m/>
    <x v="0"/>
    <m/>
    <m/>
    <m/>
    <m/>
    <x v="4"/>
    <x v="1"/>
    <m/>
    <m/>
    <m/>
    <m/>
    <m/>
    <m/>
    <m/>
    <m/>
    <m/>
    <m/>
    <d v="2011-10-06T00:00:00"/>
    <x v="0"/>
    <x v="1"/>
    <m/>
    <m/>
    <m/>
    <m/>
    <x v="20"/>
    <m/>
    <m/>
    <m/>
    <m/>
    <m/>
    <m/>
    <m/>
    <m/>
    <m/>
    <m/>
    <m/>
    <m/>
    <m/>
    <m/>
    <m/>
    <m/>
    <m/>
    <m/>
    <m/>
    <m/>
    <m/>
    <m/>
    <m/>
    <m/>
    <m/>
    <m/>
    <m/>
    <m/>
    <m/>
    <m/>
    <m/>
    <m/>
    <m/>
    <m/>
    <m/>
    <m/>
    <m/>
    <m/>
    <m/>
    <m/>
    <m/>
    <m/>
    <m/>
  </r>
  <r>
    <s v="RES-IM-40"/>
    <m/>
    <m/>
    <x v="0"/>
    <s v="RES-IM-401"/>
    <s v="DT STE LAV 061"/>
    <e v="#N/A"/>
    <m/>
    <m/>
    <s v="Feuille de goûters"/>
    <m/>
    <x v="1"/>
    <x v="1"/>
    <m/>
    <x v="0"/>
    <m/>
    <m/>
    <m/>
    <m/>
    <x v="3"/>
    <x v="1"/>
    <m/>
    <m/>
    <m/>
    <m/>
    <m/>
    <m/>
    <m/>
    <m/>
    <m/>
    <m/>
    <d v="2010-12-21T00:00:00"/>
    <x v="13"/>
    <x v="2"/>
    <d v="2012-12-31T00:00:00"/>
    <s v="décembre"/>
    <n v="2012"/>
    <m/>
    <x v="20"/>
    <m/>
    <m/>
    <m/>
    <m/>
    <m/>
    <m/>
    <m/>
    <m/>
    <m/>
    <m/>
    <m/>
    <m/>
    <m/>
    <m/>
    <m/>
    <m/>
    <m/>
    <m/>
    <m/>
    <m/>
    <m/>
    <m/>
    <m/>
    <m/>
    <m/>
    <m/>
    <m/>
    <m/>
    <m/>
    <m/>
    <m/>
    <m/>
    <m/>
    <m/>
    <m/>
    <m/>
    <m/>
    <m/>
    <m/>
    <m/>
    <m/>
    <m/>
    <m/>
  </r>
  <r>
    <s v="RES-IM-41"/>
    <m/>
    <m/>
    <x v="1"/>
    <s v="Contrôle visuel du conductimètre"/>
    <n v="41274"/>
    <s v="décembre"/>
    <n v="2012"/>
    <m/>
    <s v="Cartes verte + rose "/>
    <m/>
    <x v="1"/>
    <x v="1"/>
    <m/>
    <x v="0"/>
    <m/>
    <m/>
    <m/>
    <m/>
    <x v="6"/>
    <x v="2"/>
    <m/>
    <m/>
    <m/>
    <m/>
    <m/>
    <m/>
    <m/>
    <m/>
    <m/>
    <m/>
    <m/>
    <x v="14"/>
    <x v="11"/>
    <m/>
    <m/>
    <m/>
    <m/>
    <x v="20"/>
    <m/>
    <m/>
    <m/>
    <m/>
    <m/>
    <m/>
    <m/>
    <m/>
    <m/>
    <m/>
    <m/>
    <m/>
    <m/>
    <m/>
    <m/>
    <m/>
    <m/>
    <m/>
    <m/>
    <m/>
    <m/>
    <m/>
    <m/>
    <m/>
    <m/>
    <m/>
    <m/>
    <m/>
    <m/>
    <m/>
    <m/>
    <m/>
    <m/>
    <m/>
    <m/>
    <m/>
    <m/>
    <m/>
    <m/>
    <m/>
    <m/>
    <m/>
    <m/>
  </r>
  <r>
    <s v="LOG-RES-IM-41"/>
    <m/>
    <m/>
    <x v="0"/>
    <s v="LOG-RES-IM-411"/>
    <s v="DT STE LAV 071"/>
    <e v="#N/A"/>
    <m/>
    <m/>
    <s v="Conseils d'utilisation des compléments nutritionnels oraux"/>
    <m/>
    <x v="1"/>
    <x v="1"/>
    <s v="S. Rachedi"/>
    <x v="0"/>
    <m/>
    <s v="V. ROESCH"/>
    <m/>
    <m/>
    <x v="3"/>
    <x v="1"/>
    <m/>
    <s v="S. Rachedi"/>
    <m/>
    <m/>
    <m/>
    <s v="S. Rachedi"/>
    <d v="2013-02-13T00:00:00"/>
    <m/>
    <s v="S. Rachedi"/>
    <d v="2013-02-13T00:00:00"/>
    <d v="2013-02-13T00:00:00"/>
    <x v="11"/>
    <x v="9"/>
    <d v="2012-12-31T00:00:00"/>
    <s v="décembre"/>
    <n v="2012"/>
    <m/>
    <x v="20"/>
    <m/>
    <m/>
    <m/>
    <m/>
    <m/>
    <m/>
    <m/>
    <m/>
    <m/>
    <m/>
    <m/>
    <m/>
    <m/>
    <m/>
    <m/>
    <m/>
    <m/>
    <m/>
    <m/>
    <m/>
    <m/>
    <m/>
    <m/>
    <m/>
    <m/>
    <m/>
    <m/>
    <m/>
    <m/>
    <m/>
    <m/>
    <m/>
    <m/>
    <m/>
    <m/>
    <m/>
    <m/>
    <m/>
    <m/>
    <m/>
    <m/>
    <m/>
    <m/>
  </r>
  <r>
    <s v="RES-IM-42"/>
    <m/>
    <m/>
    <x v="0"/>
    <s v="Savoir sur le lavage en LANCER"/>
    <n v="41274"/>
    <s v="décembre"/>
    <n v="2012"/>
    <m/>
    <s v="Listing vaisselle cassée dans les services"/>
    <m/>
    <x v="1"/>
    <x v="1"/>
    <m/>
    <x v="0"/>
    <m/>
    <m/>
    <m/>
    <m/>
    <x v="3"/>
    <x v="1"/>
    <m/>
    <m/>
    <m/>
    <m/>
    <m/>
    <m/>
    <m/>
    <m/>
    <m/>
    <m/>
    <d v="2009-03-30T00:00:00"/>
    <x v="1"/>
    <x v="8"/>
    <m/>
    <m/>
    <m/>
    <m/>
    <x v="20"/>
    <m/>
    <m/>
    <m/>
    <m/>
    <m/>
    <m/>
    <m/>
    <m/>
    <m/>
    <m/>
    <m/>
    <m/>
    <m/>
    <m/>
    <m/>
    <m/>
    <m/>
    <m/>
    <m/>
    <m/>
    <m/>
    <m/>
    <m/>
    <m/>
    <m/>
    <m/>
    <m/>
    <m/>
    <m/>
    <m/>
    <m/>
    <m/>
    <m/>
    <m/>
    <m/>
    <m/>
    <m/>
    <m/>
    <m/>
    <m/>
    <m/>
    <m/>
    <m/>
  </r>
  <r>
    <s v="RES-IM-43"/>
    <m/>
    <m/>
    <x v="0"/>
    <s v="RES-IM-431"/>
    <s v="DT STE LAV 081"/>
    <e v="#N/A"/>
    <m/>
    <m/>
    <s v="Plan de réalimentation chirurgicale en Urologie"/>
    <m/>
    <x v="0"/>
    <x v="0"/>
    <m/>
    <x v="0"/>
    <m/>
    <m/>
    <m/>
    <m/>
    <x v="0"/>
    <x v="0"/>
    <m/>
    <m/>
    <m/>
    <m/>
    <m/>
    <m/>
    <m/>
    <m/>
    <m/>
    <m/>
    <m/>
    <x v="9"/>
    <x v="14"/>
    <m/>
    <m/>
    <m/>
    <m/>
    <x v="20"/>
    <m/>
    <m/>
    <m/>
    <m/>
    <m/>
    <m/>
    <m/>
    <m/>
    <m/>
    <m/>
    <m/>
    <m/>
    <m/>
    <m/>
    <m/>
    <m/>
    <m/>
    <m/>
    <m/>
    <m/>
    <m/>
    <m/>
    <m/>
    <m/>
    <m/>
    <m/>
    <m/>
    <m/>
    <m/>
    <m/>
    <m/>
    <m/>
    <m/>
    <m/>
    <m/>
    <m/>
    <m/>
    <m/>
    <m/>
    <m/>
    <m/>
    <m/>
    <m/>
  </r>
  <r>
    <s v="RES-IM-43"/>
    <m/>
    <m/>
    <x v="1"/>
    <s v="RES-IM-432"/>
    <s v="DT STE LAV 081"/>
    <e v="#N/A"/>
    <m/>
    <m/>
    <s v="Plan de réalimentation chirurgicale en Urologie"/>
    <m/>
    <x v="0"/>
    <x v="0"/>
    <m/>
    <x v="0"/>
    <m/>
    <m/>
    <m/>
    <m/>
    <x v="1"/>
    <x v="0"/>
    <m/>
    <m/>
    <m/>
    <m/>
    <m/>
    <m/>
    <m/>
    <m/>
    <m/>
    <m/>
    <m/>
    <x v="9"/>
    <x v="14"/>
    <m/>
    <m/>
    <m/>
    <m/>
    <x v="20"/>
    <m/>
    <m/>
    <m/>
    <m/>
    <m/>
    <m/>
    <m/>
    <m/>
    <m/>
    <m/>
    <m/>
    <m/>
    <m/>
    <m/>
    <m/>
    <m/>
    <m/>
    <m/>
    <m/>
    <m/>
    <m/>
    <m/>
    <m/>
    <m/>
    <m/>
    <m/>
    <m/>
    <m/>
    <m/>
    <m/>
    <m/>
    <m/>
    <m/>
    <m/>
    <m/>
    <m/>
    <m/>
    <m/>
    <m/>
    <m/>
    <m/>
    <m/>
    <m/>
  </r>
  <r>
    <s v="RES-IM-43"/>
    <m/>
    <m/>
    <x v="2"/>
    <s v="RES-IM-433"/>
    <s v="DT STE LAV 081"/>
    <e v="#N/A"/>
    <m/>
    <m/>
    <s v="Plan de réalimentation chirurgicale en Urologie"/>
    <m/>
    <x v="1"/>
    <x v="1"/>
    <m/>
    <x v="0"/>
    <m/>
    <m/>
    <m/>
    <m/>
    <x v="1"/>
    <x v="1"/>
    <m/>
    <m/>
    <m/>
    <m/>
    <m/>
    <m/>
    <m/>
    <m/>
    <m/>
    <m/>
    <d v="2012-07-20T00:00:00"/>
    <x v="2"/>
    <x v="10"/>
    <d v="2012-12-31T00:00:00"/>
    <s v="décembre"/>
    <n v="2012"/>
    <m/>
    <x v="20"/>
    <m/>
    <m/>
    <m/>
    <m/>
    <m/>
    <m/>
    <m/>
    <m/>
    <m/>
    <m/>
    <m/>
    <m/>
    <m/>
    <m/>
    <m/>
    <m/>
    <m/>
    <m/>
    <m/>
    <m/>
    <m/>
    <m/>
    <m/>
    <m/>
    <m/>
    <m/>
    <m/>
    <m/>
    <m/>
    <m/>
    <m/>
    <m/>
    <m/>
    <m/>
    <m/>
    <m/>
    <m/>
    <m/>
    <m/>
    <m/>
    <m/>
    <m/>
    <m/>
  </r>
  <r>
    <s v="RES-IM-44"/>
    <m/>
    <m/>
    <x v="0"/>
    <s v="Savoir sur le lavage ultrasons"/>
    <n v="41274"/>
    <s v="décembre"/>
    <n v="2012"/>
    <m/>
    <s v="Alimentation en Ambulatoire"/>
    <m/>
    <x v="0"/>
    <x v="0"/>
    <m/>
    <x v="0"/>
    <m/>
    <m/>
    <m/>
    <m/>
    <x v="0"/>
    <x v="0"/>
    <m/>
    <m/>
    <m/>
    <m/>
    <m/>
    <m/>
    <m/>
    <m/>
    <m/>
    <m/>
    <m/>
    <x v="9"/>
    <x v="14"/>
    <m/>
    <m/>
    <m/>
    <m/>
    <x v="20"/>
    <m/>
    <m/>
    <m/>
    <m/>
    <m/>
    <m/>
    <m/>
    <m/>
    <m/>
    <m/>
    <m/>
    <m/>
    <m/>
    <m/>
    <m/>
    <m/>
    <m/>
    <m/>
    <m/>
    <m/>
    <m/>
    <m/>
    <m/>
    <m/>
    <m/>
    <m/>
    <m/>
    <m/>
    <m/>
    <m/>
    <m/>
    <m/>
    <m/>
    <m/>
    <m/>
    <m/>
    <m/>
    <m/>
    <m/>
    <m/>
    <m/>
    <m/>
    <m/>
  </r>
  <r>
    <s v="RES-IM-44"/>
    <m/>
    <m/>
    <x v="1"/>
    <s v="Savoir sur le lavage ultrasons"/>
    <n v="41274"/>
    <s v="décembre"/>
    <n v="2012"/>
    <m/>
    <s v="Alimentation en Ambulatoire"/>
    <m/>
    <x v="0"/>
    <x v="0"/>
    <m/>
    <x v="0"/>
    <m/>
    <m/>
    <m/>
    <m/>
    <x v="1"/>
    <x v="0"/>
    <m/>
    <m/>
    <m/>
    <m/>
    <m/>
    <m/>
    <m/>
    <m/>
    <m/>
    <m/>
    <m/>
    <x v="9"/>
    <x v="14"/>
    <m/>
    <m/>
    <m/>
    <m/>
    <x v="20"/>
    <m/>
    <m/>
    <m/>
    <m/>
    <m/>
    <m/>
    <m/>
    <m/>
    <m/>
    <m/>
    <m/>
    <m/>
    <m/>
    <m/>
    <m/>
    <m/>
    <m/>
    <m/>
    <m/>
    <m/>
    <m/>
    <m/>
    <m/>
    <m/>
    <m/>
    <m/>
    <m/>
    <m/>
    <m/>
    <m/>
    <m/>
    <m/>
    <m/>
    <m/>
    <m/>
    <m/>
    <m/>
    <m/>
    <m/>
    <m/>
    <m/>
    <m/>
    <m/>
  </r>
  <r>
    <s v="RES-IM-44"/>
    <m/>
    <m/>
    <x v="2"/>
    <s v="Savoir sur le lavage ultrasons"/>
    <n v="41274"/>
    <s v="décembre"/>
    <n v="2012"/>
    <m/>
    <s v="Alimentation en Ambulatoire"/>
    <m/>
    <x v="0"/>
    <x v="0"/>
    <m/>
    <x v="0"/>
    <m/>
    <m/>
    <m/>
    <m/>
    <x v="1"/>
    <x v="0"/>
    <m/>
    <m/>
    <m/>
    <m/>
    <m/>
    <m/>
    <m/>
    <m/>
    <m/>
    <m/>
    <m/>
    <x v="9"/>
    <x v="14"/>
    <m/>
    <m/>
    <m/>
    <m/>
    <x v="20"/>
    <m/>
    <m/>
    <m/>
    <m/>
    <m/>
    <m/>
    <m/>
    <m/>
    <m/>
    <m/>
    <m/>
    <m/>
    <m/>
    <m/>
    <m/>
    <m/>
    <m/>
    <m/>
    <m/>
    <m/>
    <m/>
    <m/>
    <m/>
    <m/>
    <m/>
    <m/>
    <m/>
    <m/>
    <m/>
    <m/>
    <m/>
    <m/>
    <m/>
    <m/>
    <m/>
    <m/>
    <m/>
    <m/>
    <m/>
    <m/>
    <m/>
    <m/>
    <m/>
  </r>
  <r>
    <s v="RES-IM-44"/>
    <m/>
    <m/>
    <x v="3"/>
    <s v="Savoir sur le lavage ultrasons"/>
    <n v="41274"/>
    <s v="décembre"/>
    <n v="2012"/>
    <m/>
    <s v="Alimentation en Ambulatoire"/>
    <m/>
    <x v="0"/>
    <x v="0"/>
    <m/>
    <x v="0"/>
    <m/>
    <m/>
    <m/>
    <m/>
    <x v="1"/>
    <x v="0"/>
    <m/>
    <m/>
    <m/>
    <m/>
    <m/>
    <m/>
    <m/>
    <m/>
    <m/>
    <m/>
    <m/>
    <x v="9"/>
    <x v="14"/>
    <m/>
    <m/>
    <m/>
    <m/>
    <x v="20"/>
    <m/>
    <m/>
    <m/>
    <m/>
    <m/>
    <m/>
    <m/>
    <m/>
    <m/>
    <m/>
    <m/>
    <m/>
    <m/>
    <m/>
    <m/>
    <m/>
    <m/>
    <m/>
    <m/>
    <m/>
    <m/>
    <m/>
    <m/>
    <m/>
    <m/>
    <m/>
    <m/>
    <m/>
    <m/>
    <m/>
    <m/>
    <m/>
    <m/>
    <m/>
    <m/>
    <m/>
    <m/>
    <m/>
    <m/>
    <m/>
    <m/>
    <m/>
    <m/>
  </r>
  <r>
    <s v="RES-IM-44"/>
    <m/>
    <m/>
    <x v="4"/>
    <s v="Savoir sur le lavage ultrasons"/>
    <n v="41274"/>
    <s v="décembre"/>
    <n v="2012"/>
    <m/>
    <s v="Alimentation en Ambulatoire"/>
    <m/>
    <x v="1"/>
    <x v="1"/>
    <m/>
    <x v="0"/>
    <m/>
    <m/>
    <m/>
    <m/>
    <x v="1"/>
    <x v="1"/>
    <m/>
    <m/>
    <m/>
    <m/>
    <m/>
    <m/>
    <m/>
    <m/>
    <m/>
    <m/>
    <d v="2010-10-15T00:00:00"/>
    <x v="0"/>
    <x v="2"/>
    <m/>
    <m/>
    <m/>
    <m/>
    <x v="20"/>
    <m/>
    <m/>
    <m/>
    <m/>
    <m/>
    <m/>
    <m/>
    <m/>
    <m/>
    <m/>
    <m/>
    <m/>
    <m/>
    <m/>
    <m/>
    <m/>
    <m/>
    <m/>
    <m/>
    <m/>
    <m/>
    <m/>
    <m/>
    <m/>
    <m/>
    <m/>
    <m/>
    <m/>
    <m/>
    <m/>
    <m/>
    <m/>
    <m/>
    <m/>
    <m/>
    <m/>
    <m/>
    <m/>
    <m/>
    <m/>
    <m/>
    <m/>
    <m/>
  </r>
  <r>
    <s v="RES-IM-45"/>
    <m/>
    <m/>
    <x v="0"/>
    <s v="RES-IM-451"/>
    <s v="DT STE LAV 091"/>
    <e v="#N/A"/>
    <m/>
    <m/>
    <s v="Relevé de température des plateaux repas par le service hôtelier"/>
    <m/>
    <x v="1"/>
    <x v="1"/>
    <m/>
    <x v="0"/>
    <m/>
    <m/>
    <m/>
    <m/>
    <x v="3"/>
    <x v="1"/>
    <m/>
    <m/>
    <m/>
    <m/>
    <m/>
    <m/>
    <m/>
    <m/>
    <m/>
    <m/>
    <d v="2011-01-04T00:00:00"/>
    <x v="8"/>
    <x v="1"/>
    <d v="2012-12-31T00:00:00"/>
    <s v="décembre"/>
    <n v="2012"/>
    <m/>
    <x v="20"/>
    <m/>
    <m/>
    <m/>
    <m/>
    <m/>
    <m/>
    <m/>
    <m/>
    <m/>
    <m/>
    <m/>
    <m/>
    <m/>
    <m/>
    <m/>
    <m/>
    <m/>
    <m/>
    <m/>
    <m/>
    <m/>
    <m/>
    <m/>
    <m/>
    <m/>
    <m/>
    <m/>
    <m/>
    <m/>
    <m/>
    <m/>
    <m/>
    <m/>
    <m/>
    <m/>
    <m/>
    <m/>
    <m/>
    <m/>
    <m/>
    <m/>
    <m/>
    <m/>
  </r>
  <r>
    <s v="RES-IM-46"/>
    <m/>
    <m/>
    <x v="0"/>
    <s v="Mise en marche de l'ultrason"/>
    <n v="41274"/>
    <s v="décembre"/>
    <n v="2012"/>
    <m/>
    <s v="Commande des repas des patients en USC au service Diététique"/>
    <m/>
    <x v="1"/>
    <x v="1"/>
    <m/>
    <x v="0"/>
    <m/>
    <m/>
    <m/>
    <m/>
    <x v="3"/>
    <x v="1"/>
    <m/>
    <m/>
    <m/>
    <m/>
    <m/>
    <m/>
    <m/>
    <m/>
    <m/>
    <m/>
    <d v="2011-01-17T00:00:00"/>
    <x v="8"/>
    <x v="1"/>
    <m/>
    <m/>
    <m/>
    <m/>
    <x v="20"/>
    <m/>
    <m/>
    <m/>
    <m/>
    <m/>
    <m/>
    <m/>
    <m/>
    <m/>
    <m/>
    <m/>
    <m/>
    <m/>
    <m/>
    <m/>
    <m/>
    <m/>
    <m/>
    <m/>
    <m/>
    <m/>
    <m/>
    <m/>
    <m/>
    <m/>
    <m/>
    <m/>
    <m/>
    <m/>
    <m/>
    <m/>
    <m/>
    <m/>
    <m/>
    <m/>
    <m/>
    <m/>
    <m/>
    <m/>
    <m/>
    <m/>
    <m/>
    <m/>
  </r>
  <r>
    <s v="RES-IM-47"/>
    <m/>
    <m/>
    <x v="0"/>
    <s v="RES-IM-471"/>
    <s v="DT STE LAV 101"/>
    <e v="#N/A"/>
    <m/>
    <m/>
    <s v="Carte repas USC"/>
    <m/>
    <x v="1"/>
    <x v="1"/>
    <m/>
    <x v="0"/>
    <m/>
    <m/>
    <m/>
    <m/>
    <x v="6"/>
    <x v="2"/>
    <m/>
    <m/>
    <m/>
    <m/>
    <m/>
    <m/>
    <m/>
    <m/>
    <m/>
    <m/>
    <m/>
    <x v="14"/>
    <x v="11"/>
    <d v="2012-12-31T00:00:00"/>
    <s v="décembre"/>
    <n v="2012"/>
    <m/>
    <x v="20"/>
    <m/>
    <m/>
    <m/>
    <m/>
    <m/>
    <m/>
    <m/>
    <m/>
    <m/>
    <m/>
    <m/>
    <m/>
    <m/>
    <m/>
    <m/>
    <m/>
    <m/>
    <m/>
    <m/>
    <m/>
    <m/>
    <m/>
    <m/>
    <m/>
    <m/>
    <m/>
    <m/>
    <m/>
    <m/>
    <m/>
    <m/>
    <m/>
    <m/>
    <m/>
    <m/>
    <m/>
    <m/>
    <m/>
    <m/>
    <m/>
    <m/>
    <m/>
    <m/>
  </r>
  <r>
    <s v="RES-IM-48"/>
    <m/>
    <m/>
    <x v="0"/>
    <s v="Liste du matériel lavé à l'ultrason"/>
    <n v="41274"/>
    <s v="décembre"/>
    <n v="2012"/>
    <m/>
    <s v="Collations en Ambulatoire"/>
    <m/>
    <x v="1"/>
    <x v="1"/>
    <m/>
    <x v="0"/>
    <m/>
    <m/>
    <m/>
    <m/>
    <x v="3"/>
    <x v="1"/>
    <m/>
    <m/>
    <m/>
    <m/>
    <m/>
    <m/>
    <m/>
    <m/>
    <m/>
    <m/>
    <d v="2011-10-06T00:00:00"/>
    <x v="0"/>
    <x v="1"/>
    <m/>
    <m/>
    <m/>
    <m/>
    <x v="20"/>
    <m/>
    <m/>
    <m/>
    <m/>
    <m/>
    <m/>
    <m/>
    <m/>
    <m/>
    <m/>
    <m/>
    <m/>
    <m/>
    <m/>
    <m/>
    <m/>
    <m/>
    <m/>
    <m/>
    <m/>
    <m/>
    <m/>
    <m/>
    <m/>
    <m/>
    <m/>
    <m/>
    <m/>
    <m/>
    <m/>
    <m/>
    <m/>
    <m/>
    <m/>
    <m/>
    <m/>
    <m/>
    <m/>
    <m/>
    <m/>
    <m/>
    <m/>
    <m/>
  </r>
  <r>
    <s v="RES-IM-49"/>
    <m/>
    <m/>
    <x v="0"/>
    <s v="RES-IM-491"/>
    <s v="DT STE LAV 111"/>
    <e v="#N/A"/>
    <m/>
    <m/>
    <s v="Commande pour le buffet petit déjeuner de la Maternité"/>
    <m/>
    <x v="0"/>
    <x v="0"/>
    <m/>
    <x v="0"/>
    <m/>
    <m/>
    <m/>
    <m/>
    <x v="0"/>
    <x v="0"/>
    <m/>
    <m/>
    <m/>
    <m/>
    <m/>
    <m/>
    <m/>
    <m/>
    <m/>
    <m/>
    <m/>
    <x v="9"/>
    <x v="14"/>
    <m/>
    <m/>
    <m/>
    <m/>
    <x v="20"/>
    <m/>
    <m/>
    <m/>
    <m/>
    <m/>
    <m/>
    <m/>
    <m/>
    <m/>
    <m/>
    <m/>
    <m/>
    <m/>
    <m/>
    <m/>
    <m/>
    <m/>
    <m/>
    <m/>
    <m/>
    <m/>
    <m/>
    <m/>
    <m/>
    <m/>
    <m/>
    <m/>
    <m/>
    <m/>
    <m/>
    <m/>
    <m/>
    <m/>
    <m/>
    <m/>
    <m/>
    <m/>
    <m/>
    <m/>
    <m/>
    <m/>
    <m/>
    <m/>
  </r>
  <r>
    <s v="RES-IM-49"/>
    <m/>
    <m/>
    <x v="1"/>
    <s v="RES-IM-492"/>
    <s v="DT STE LAV 111"/>
    <e v="#N/A"/>
    <m/>
    <m/>
    <s v="Commande pour le buffet petit déjeuner de la Maternité"/>
    <m/>
    <x v="1"/>
    <x v="1"/>
    <m/>
    <x v="0"/>
    <m/>
    <m/>
    <m/>
    <m/>
    <x v="4"/>
    <x v="1"/>
    <m/>
    <m/>
    <m/>
    <m/>
    <m/>
    <m/>
    <m/>
    <m/>
    <m/>
    <m/>
    <d v="2012-12-14T00:00:00"/>
    <x v="13"/>
    <x v="10"/>
    <d v="2012-12-31T00:00:00"/>
    <s v="décembre"/>
    <n v="2012"/>
    <m/>
    <x v="20"/>
    <m/>
    <m/>
    <m/>
    <m/>
    <m/>
    <m/>
    <m/>
    <m/>
    <m/>
    <m/>
    <m/>
    <m/>
    <m/>
    <m/>
    <m/>
    <m/>
    <m/>
    <m/>
    <m/>
    <m/>
    <m/>
    <m/>
    <m/>
    <m/>
    <m/>
    <m/>
    <m/>
    <m/>
    <m/>
    <m/>
    <m/>
    <m/>
    <m/>
    <m/>
    <m/>
    <m/>
    <m/>
    <m/>
    <m/>
    <m/>
    <m/>
    <m/>
    <m/>
  </r>
  <r>
    <s v="RES-IM-50"/>
    <m/>
    <m/>
    <x v="0"/>
    <s v="Mesure préventive de sécurité pour l'ultrason"/>
    <n v="41274"/>
    <s v="décembre"/>
    <n v="2012"/>
    <m/>
    <s v="Commande de café et de lait pour les machines à café"/>
    <m/>
    <x v="1"/>
    <x v="1"/>
    <m/>
    <x v="0"/>
    <m/>
    <m/>
    <m/>
    <m/>
    <x v="3"/>
    <x v="1"/>
    <m/>
    <m/>
    <m/>
    <m/>
    <m/>
    <m/>
    <m/>
    <m/>
    <m/>
    <m/>
    <d v="2012-06-07T00:00:00"/>
    <x v="4"/>
    <x v="10"/>
    <m/>
    <m/>
    <m/>
    <m/>
    <x v="20"/>
    <m/>
    <m/>
    <m/>
    <m/>
    <m/>
    <m/>
    <m/>
    <m/>
    <m/>
    <m/>
    <m/>
    <m/>
    <m/>
    <m/>
    <m/>
    <m/>
    <m/>
    <m/>
    <m/>
    <m/>
    <m/>
    <m/>
    <m/>
    <m/>
    <m/>
    <m/>
    <m/>
    <m/>
    <m/>
    <m/>
    <m/>
    <m/>
    <m/>
    <m/>
    <m/>
    <m/>
    <m/>
    <m/>
    <m/>
    <m/>
    <m/>
    <m/>
    <m/>
  </r>
  <r>
    <s v="LOG-RES-IM-51"/>
    <m/>
    <m/>
    <x v="0"/>
    <s v="LOG-RES-IM-511"/>
    <s v="DT STE LAV 121"/>
    <e v="#N/A"/>
    <m/>
    <m/>
    <s v="Conseils généraux pour l’alimentation des diabétiques"/>
    <m/>
    <x v="1"/>
    <x v="1"/>
    <m/>
    <x v="0"/>
    <m/>
    <m/>
    <m/>
    <m/>
    <x v="3"/>
    <x v="1"/>
    <m/>
    <m/>
    <m/>
    <m/>
    <m/>
    <m/>
    <m/>
    <m/>
    <m/>
    <m/>
    <d v="2012-07-20T00:00:00"/>
    <x v="2"/>
    <x v="10"/>
    <d v="2012-12-31T00:00:00"/>
    <s v="décembre"/>
    <n v="2012"/>
    <m/>
    <x v="20"/>
    <m/>
    <m/>
    <m/>
    <m/>
    <m/>
    <m/>
    <m/>
    <m/>
    <m/>
    <m/>
    <m/>
    <m/>
    <m/>
    <m/>
    <m/>
    <m/>
    <m/>
    <m/>
    <m/>
    <m/>
    <m/>
    <m/>
    <m/>
    <m/>
    <m/>
    <m/>
    <m/>
    <m/>
    <m/>
    <m/>
    <m/>
    <m/>
    <m/>
    <m/>
    <m/>
    <m/>
    <m/>
    <m/>
    <m/>
    <m/>
    <m/>
    <m/>
    <m/>
  </r>
  <r>
    <s v="LOG-RES-IM-51"/>
    <m/>
    <m/>
    <x v="1"/>
    <m/>
    <m/>
    <m/>
    <m/>
    <m/>
    <s v="Conseils généraux pour l'alimentation des diabétiques 1800 kcal"/>
    <m/>
    <x v="0"/>
    <x v="0"/>
    <m/>
    <x v="0"/>
    <m/>
    <m/>
    <m/>
    <m/>
    <x v="1"/>
    <x v="5"/>
    <m/>
    <m/>
    <m/>
    <m/>
    <m/>
    <m/>
    <m/>
    <m/>
    <m/>
    <m/>
    <m/>
    <x v="9"/>
    <x v="14"/>
    <m/>
    <m/>
    <m/>
    <m/>
    <x v="20"/>
    <m/>
    <m/>
    <m/>
    <m/>
    <m/>
    <m/>
    <m/>
    <m/>
    <m/>
    <m/>
    <m/>
    <m/>
    <m/>
    <m/>
    <m/>
    <m/>
    <m/>
    <m/>
    <m/>
    <m/>
    <m/>
    <m/>
    <m/>
    <m/>
    <m/>
    <m/>
    <m/>
    <m/>
    <m/>
    <m/>
    <m/>
    <m/>
    <m/>
    <m/>
    <m/>
    <m/>
    <m/>
    <m/>
    <m/>
    <m/>
    <m/>
    <m/>
    <m/>
  </r>
  <r>
    <s v="LOG-RES-IM-52"/>
    <m/>
    <m/>
    <x v="0"/>
    <s v="Dépannage de l'ultrason"/>
    <n v="41274"/>
    <s v="décembre"/>
    <n v="2012"/>
    <m/>
    <s v="Les differents regimes presents à Adassa"/>
    <d v="2012-12-30T00:00:00"/>
    <x v="7"/>
    <x v="6"/>
    <s v="diet"/>
    <x v="0"/>
    <m/>
    <m/>
    <m/>
    <m/>
    <x v="3"/>
    <x v="1"/>
    <m/>
    <s v="diet"/>
    <m/>
    <m/>
    <m/>
    <s v="SR"/>
    <d v="2013-01-31T00:00:00"/>
    <m/>
    <s v="SR"/>
    <d v="2013-01-31T00:00:00"/>
    <d v="2013-01-31T00:00:00"/>
    <x v="8"/>
    <x v="9"/>
    <m/>
    <m/>
    <m/>
    <m/>
    <x v="20"/>
    <m/>
    <m/>
    <m/>
    <m/>
    <m/>
    <m/>
    <m/>
    <m/>
    <m/>
    <m/>
    <m/>
    <m/>
    <m/>
    <m/>
    <m/>
    <m/>
    <m/>
    <m/>
    <m/>
    <m/>
    <m/>
    <m/>
    <m/>
    <m/>
    <m/>
    <m/>
    <m/>
    <m/>
    <m/>
    <m/>
    <m/>
    <m/>
    <m/>
    <m/>
    <m/>
    <m/>
    <m/>
    <m/>
    <m/>
    <m/>
    <m/>
    <m/>
    <m/>
  </r>
  <r>
    <s v="LOG-RES-IM-53"/>
    <m/>
    <m/>
    <x v="0"/>
    <s v="LOG-RES-IM-531"/>
    <s v="DT STE LAV 131"/>
    <e v="#N/A"/>
    <m/>
    <m/>
    <s v="Présentation des gouters en fonction des diff. regimes"/>
    <d v="2012-12-30T00:00:00"/>
    <x v="7"/>
    <x v="6"/>
    <s v="diet"/>
    <x v="0"/>
    <m/>
    <m/>
    <m/>
    <m/>
    <x v="3"/>
    <x v="1"/>
    <m/>
    <s v="diet"/>
    <m/>
    <m/>
    <m/>
    <s v="SR"/>
    <d v="2013-01-31T00:00:00"/>
    <m/>
    <s v="SR"/>
    <d v="2013-01-31T00:00:00"/>
    <d v="2013-01-31T00:00:00"/>
    <x v="8"/>
    <x v="9"/>
    <d v="2012-12-31T00:00:00"/>
    <s v="décembre"/>
    <n v="2012"/>
    <m/>
    <x v="20"/>
    <m/>
    <m/>
    <m/>
    <m/>
    <m/>
    <m/>
    <m/>
    <m/>
    <m/>
    <m/>
    <m/>
    <m/>
    <m/>
    <m/>
    <m/>
    <m/>
    <m/>
    <m/>
    <m/>
    <m/>
    <m/>
    <m/>
    <m/>
    <m/>
    <m/>
    <m/>
    <m/>
    <m/>
    <m/>
    <m/>
    <m/>
    <m/>
    <m/>
    <m/>
    <m/>
    <m/>
    <m/>
    <m/>
    <m/>
    <m/>
    <m/>
    <m/>
    <m/>
  </r>
  <r>
    <s v="LOG-RES-IM-54"/>
    <m/>
    <m/>
    <x v="0"/>
    <m/>
    <m/>
    <m/>
    <m/>
    <m/>
    <s v="Conseils généraux pour l'alimentation des diabétiques 2000 kcal"/>
    <m/>
    <x v="0"/>
    <x v="0"/>
    <m/>
    <x v="0"/>
    <m/>
    <m/>
    <m/>
    <m/>
    <x v="0"/>
    <x v="5"/>
    <m/>
    <m/>
    <m/>
    <m/>
    <m/>
    <m/>
    <m/>
    <m/>
    <m/>
    <m/>
    <m/>
    <x v="9"/>
    <x v="14"/>
    <m/>
    <m/>
    <m/>
    <m/>
    <x v="20"/>
    <m/>
    <m/>
    <m/>
    <m/>
    <m/>
    <m/>
    <m/>
    <m/>
    <m/>
    <m/>
    <m/>
    <m/>
    <m/>
    <m/>
    <m/>
    <m/>
    <m/>
    <m/>
    <m/>
    <m/>
    <m/>
    <m/>
    <m/>
    <m/>
    <m/>
    <m/>
    <m/>
    <m/>
    <m/>
    <m/>
    <m/>
    <m/>
    <m/>
    <m/>
    <m/>
    <m/>
    <m/>
    <m/>
    <m/>
    <m/>
    <m/>
    <m/>
    <m/>
  </r>
  <r>
    <s v="LOG-RES-IM-55"/>
    <m/>
    <m/>
    <x v="0"/>
    <m/>
    <m/>
    <m/>
    <m/>
    <m/>
    <s v="questionnaire Diab"/>
    <m/>
    <x v="0"/>
    <x v="0"/>
    <m/>
    <x v="0"/>
    <m/>
    <m/>
    <m/>
    <m/>
    <x v="0"/>
    <x v="5"/>
    <m/>
    <m/>
    <m/>
    <m/>
    <m/>
    <m/>
    <m/>
    <m/>
    <m/>
    <m/>
    <m/>
    <x v="9"/>
    <x v="14"/>
    <m/>
    <m/>
    <m/>
    <m/>
    <x v="20"/>
    <m/>
    <m/>
    <m/>
    <m/>
    <m/>
    <m/>
    <m/>
    <m/>
    <m/>
    <m/>
    <m/>
    <m/>
    <m/>
    <m/>
    <m/>
    <m/>
    <m/>
    <m/>
    <m/>
    <m/>
    <m/>
    <m/>
    <m/>
    <m/>
    <m/>
    <m/>
    <m/>
    <m/>
    <m/>
    <m/>
    <m/>
    <m/>
    <m/>
    <m/>
    <m/>
    <m/>
    <m/>
    <m/>
    <m/>
    <m/>
    <m/>
    <m/>
    <m/>
  </r>
  <r>
    <s v="LOG-RES-IM-56"/>
    <m/>
    <m/>
    <x v="0"/>
    <m/>
    <m/>
    <m/>
    <m/>
    <m/>
    <s v="Résumé info Diab"/>
    <m/>
    <x v="0"/>
    <x v="0"/>
    <m/>
    <x v="0"/>
    <m/>
    <m/>
    <m/>
    <m/>
    <x v="0"/>
    <x v="5"/>
    <m/>
    <m/>
    <m/>
    <m/>
    <m/>
    <m/>
    <m/>
    <m/>
    <m/>
    <m/>
    <m/>
    <x v="9"/>
    <x v="14"/>
    <m/>
    <m/>
    <m/>
    <m/>
    <x v="20"/>
    <m/>
    <m/>
    <m/>
    <m/>
    <m/>
    <m/>
    <m/>
    <m/>
    <m/>
    <m/>
    <m/>
    <m/>
    <m/>
    <m/>
    <m/>
    <m/>
    <m/>
    <m/>
    <m/>
    <m/>
    <m/>
    <m/>
    <m/>
    <m/>
    <m/>
    <m/>
    <m/>
    <m/>
    <m/>
    <m/>
    <m/>
    <m/>
    <m/>
    <m/>
    <m/>
    <m/>
    <m/>
    <m/>
    <m/>
    <m/>
    <m/>
    <m/>
    <m/>
  </r>
  <r>
    <s v="LOG-TEC-MO-01"/>
    <m/>
    <m/>
    <x v="0"/>
    <s v="Liste du matériel lavé manuellement"/>
    <n v="41274"/>
    <s v="décembre"/>
    <n v="2012"/>
    <m/>
    <s v="Envoi de tout colis via le prestataire de service SERNAM"/>
    <m/>
    <x v="1"/>
    <x v="1"/>
    <m/>
    <x v="0"/>
    <m/>
    <m/>
    <m/>
    <m/>
    <x v="3"/>
    <x v="1"/>
    <m/>
    <m/>
    <m/>
    <m/>
    <m/>
    <m/>
    <m/>
    <m/>
    <m/>
    <m/>
    <d v="2002-05-15T00:00:00"/>
    <x v="10"/>
    <x v="0"/>
    <m/>
    <m/>
    <m/>
    <m/>
    <x v="16"/>
    <m/>
    <m/>
    <m/>
    <m/>
    <m/>
    <m/>
    <m/>
    <m/>
    <m/>
    <m/>
    <m/>
    <m/>
    <m/>
    <m/>
    <m/>
    <m/>
    <m/>
    <m/>
    <m/>
    <m/>
    <m/>
    <m/>
    <m/>
    <m/>
    <m/>
    <m/>
    <m/>
    <m/>
    <m/>
    <m/>
    <m/>
    <m/>
    <m/>
    <m/>
    <m/>
    <m/>
    <m/>
    <m/>
    <m/>
    <m/>
    <m/>
    <m/>
    <m/>
  </r>
  <r>
    <s v="LOG-TEC-MO-02"/>
    <m/>
    <m/>
    <x v="0"/>
    <s v="LOG-TEC-MO-021"/>
    <s v="DT STE LAV 151"/>
    <e v="#N/A"/>
    <m/>
    <m/>
    <s v="Astreinte technique"/>
    <m/>
    <x v="1"/>
    <x v="1"/>
    <m/>
    <x v="0"/>
    <m/>
    <m/>
    <m/>
    <m/>
    <x v="3"/>
    <x v="1"/>
    <m/>
    <m/>
    <m/>
    <m/>
    <m/>
    <m/>
    <m/>
    <m/>
    <m/>
    <m/>
    <d v="2006-04-25T00:00:00"/>
    <x v="7"/>
    <x v="13"/>
    <d v="2012-12-31T00:00:00"/>
    <s v="décembre"/>
    <n v="2012"/>
    <m/>
    <x v="17"/>
    <m/>
    <m/>
    <m/>
    <m/>
    <m/>
    <m/>
    <m/>
    <m/>
    <m/>
    <m/>
    <m/>
    <m/>
    <m/>
    <m/>
    <m/>
    <m/>
    <m/>
    <m/>
    <m/>
    <m/>
    <m/>
    <m/>
    <m/>
    <m/>
    <m/>
    <m/>
    <m/>
    <m/>
    <m/>
    <m/>
    <m/>
    <m/>
    <m/>
    <m/>
    <m/>
    <m/>
    <m/>
    <m/>
    <m/>
    <m/>
    <m/>
    <m/>
    <m/>
  </r>
  <r>
    <s v="LOG-TEC-MO-03"/>
    <m/>
    <m/>
    <x v="0"/>
    <s v="Lavage des Sabots"/>
    <n v="41274"/>
    <s v="décembre"/>
    <n v="2012"/>
    <m/>
    <s v="Demande de travaux au service technique"/>
    <m/>
    <x v="1"/>
    <x v="1"/>
    <m/>
    <x v="0"/>
    <m/>
    <m/>
    <m/>
    <m/>
    <x v="3"/>
    <x v="1"/>
    <m/>
    <m/>
    <m/>
    <m/>
    <m/>
    <m/>
    <m/>
    <m/>
    <m/>
    <m/>
    <d v="2006-04-25T00:00:00"/>
    <x v="7"/>
    <x v="13"/>
    <m/>
    <m/>
    <m/>
    <m/>
    <x v="17"/>
    <m/>
    <m/>
    <m/>
    <m/>
    <m/>
    <m/>
    <m/>
    <m/>
    <m/>
    <m/>
    <m/>
    <m/>
    <m/>
    <m/>
    <m/>
    <m/>
    <m/>
    <m/>
    <m/>
    <m/>
    <m/>
    <m/>
    <m/>
    <m/>
    <m/>
    <m/>
    <m/>
    <m/>
    <m/>
    <m/>
    <m/>
    <m/>
    <m/>
    <m/>
    <m/>
    <m/>
    <m/>
    <m/>
    <m/>
    <m/>
    <m/>
    <m/>
    <m/>
  </r>
  <r>
    <s v="LOG-TEC-MO-04"/>
    <m/>
    <m/>
    <x v="0"/>
    <s v="LOG-TEC-MO-041"/>
    <s v="DT STE NAVETT 001"/>
    <e v="#N/A"/>
    <m/>
    <m/>
    <s v="Réception et enlèvement de colis"/>
    <m/>
    <x v="1"/>
    <x v="1"/>
    <m/>
    <x v="0"/>
    <m/>
    <m/>
    <m/>
    <m/>
    <x v="3"/>
    <x v="1"/>
    <m/>
    <m/>
    <m/>
    <m/>
    <m/>
    <m/>
    <m/>
    <m/>
    <m/>
    <m/>
    <d v="2006-04-25T00:00:00"/>
    <x v="7"/>
    <x v="13"/>
    <m/>
    <s v=""/>
    <s v=""/>
    <m/>
    <x v="16"/>
    <s v="Approvisionnement"/>
    <m/>
    <m/>
    <m/>
    <m/>
    <m/>
    <m/>
    <m/>
    <m/>
    <m/>
    <m/>
    <m/>
    <m/>
    <m/>
    <m/>
    <m/>
    <m/>
    <m/>
    <m/>
    <m/>
    <m/>
    <m/>
    <m/>
    <m/>
    <m/>
    <m/>
    <m/>
    <m/>
    <m/>
    <m/>
    <m/>
    <m/>
    <m/>
    <m/>
    <m/>
    <m/>
    <m/>
    <m/>
    <m/>
    <m/>
    <m/>
    <m/>
    <m/>
  </r>
  <r>
    <s v="LOG-TEC-MO-05"/>
    <m/>
    <m/>
    <x v="0"/>
    <s v="LOG-TEC-MO-051"/>
    <s v="DT STE NAVETT 002"/>
    <e v="#N/A"/>
    <m/>
    <m/>
    <s v="Prévention du risque électrique par le service technique"/>
    <m/>
    <x v="1"/>
    <x v="1"/>
    <m/>
    <x v="0"/>
    <m/>
    <m/>
    <m/>
    <m/>
    <x v="3"/>
    <x v="1"/>
    <m/>
    <m/>
    <m/>
    <m/>
    <m/>
    <m/>
    <m/>
    <m/>
    <m/>
    <m/>
    <d v="2006-12-01T00:00:00"/>
    <x v="13"/>
    <x v="13"/>
    <m/>
    <s v=""/>
    <s v=""/>
    <m/>
    <x v="5"/>
    <s v="Sécurité batimentaire"/>
    <m/>
    <m/>
    <m/>
    <m/>
    <m/>
    <m/>
    <m/>
    <m/>
    <m/>
    <m/>
    <m/>
    <m/>
    <m/>
    <m/>
    <m/>
    <m/>
    <m/>
    <m/>
    <m/>
    <m/>
    <m/>
    <m/>
    <m/>
    <m/>
    <m/>
    <m/>
    <m/>
    <m/>
    <m/>
    <m/>
    <m/>
    <m/>
    <m/>
    <m/>
    <m/>
    <m/>
    <m/>
    <m/>
    <m/>
    <m/>
    <m/>
    <m/>
  </r>
  <r>
    <s v="LOG-TEC-MO-06"/>
    <m/>
    <m/>
    <x v="2"/>
    <s v="LOG-TEC-MO-063"/>
    <s v="DT STE NET 012"/>
    <e v="#N/A"/>
    <m/>
    <m/>
    <s v="Marche à suivre en cas de panne téléphonique au standard"/>
    <m/>
    <x v="1"/>
    <x v="1"/>
    <m/>
    <x v="0"/>
    <m/>
    <m/>
    <m/>
    <m/>
    <x v="4"/>
    <x v="1"/>
    <m/>
    <m/>
    <m/>
    <m/>
    <m/>
    <m/>
    <m/>
    <m/>
    <m/>
    <m/>
    <d v="2012-08-10T00:00:00"/>
    <x v="3"/>
    <x v="10"/>
    <m/>
    <s v=""/>
    <s v=""/>
    <m/>
    <x v="2"/>
    <s v="A voir"/>
    <m/>
    <m/>
    <m/>
    <m/>
    <m/>
    <m/>
    <m/>
    <m/>
    <m/>
    <m/>
    <m/>
    <m/>
    <m/>
    <m/>
    <m/>
    <m/>
    <m/>
    <m/>
    <m/>
    <m/>
    <m/>
    <m/>
    <m/>
    <m/>
    <m/>
    <m/>
    <m/>
    <m/>
    <m/>
    <m/>
    <m/>
    <m/>
    <m/>
    <m/>
    <m/>
    <m/>
    <m/>
    <m/>
    <m/>
    <m/>
    <m/>
    <m/>
  </r>
  <r>
    <s v="LOG-TEC-MO-07"/>
    <m/>
    <m/>
    <x v="0"/>
    <s v="LOG-TEC-MO-071"/>
    <s v="DT STE NET 013"/>
    <e v="#N/A"/>
    <m/>
    <m/>
    <s v="Programmation d'un DECT existant au service Technique"/>
    <d v="2013-12-07T00:00:00"/>
    <x v="7"/>
    <x v="4"/>
    <s v="T. Schaal"/>
    <x v="11"/>
    <d v="2013-12-07T00:00:00"/>
    <s v="V. ROESCH"/>
    <m/>
    <m/>
    <x v="3"/>
    <x v="1"/>
    <m/>
    <s v="T. SCHAAL"/>
    <d v="2013-12-07T00:00:00"/>
    <m/>
    <m/>
    <s v="P. FRIEDMANN"/>
    <d v="2014-01-15T00:00:00"/>
    <m/>
    <s v="C. DEAU"/>
    <d v="2014-01-22T00:00:00"/>
    <d v="2014-01-24T00:00:00"/>
    <x v="8"/>
    <x v="15"/>
    <m/>
    <s v=""/>
    <s v=""/>
    <m/>
    <x v="2"/>
    <s v="A voir"/>
    <m/>
    <m/>
    <m/>
    <m/>
    <m/>
    <m/>
    <m/>
    <m/>
    <m/>
    <m/>
    <m/>
    <m/>
    <m/>
    <m/>
    <m/>
    <m/>
    <m/>
    <m/>
    <m/>
    <m/>
    <m/>
    <m/>
    <m/>
    <m/>
    <m/>
    <m/>
    <m/>
    <m/>
    <m/>
    <m/>
    <m/>
    <m/>
    <m/>
    <m/>
    <m/>
    <s v="X"/>
    <m/>
    <m/>
    <m/>
    <m/>
    <m/>
    <m/>
  </r>
  <r>
    <s v="LOG-TEC-MO-08"/>
    <m/>
    <m/>
    <x v="0"/>
    <s v="LOG-TEC-MO-081"/>
    <s v="DT STE NET 013"/>
    <e v="#N/A"/>
    <m/>
    <m/>
    <s v="Circuit coursier Adassa - Diaconat - Ste Odile depuis le 15/10/2012"/>
    <d v="2012-12-10T00:00:00"/>
    <x v="7"/>
    <x v="6"/>
    <s v="O. Castaing"/>
    <x v="0"/>
    <m/>
    <s v="V. ROESCH"/>
    <m/>
    <m/>
    <x v="3"/>
    <x v="1"/>
    <m/>
    <s v="O. Castaing"/>
    <d v="2012-12-10T00:00:00"/>
    <m/>
    <m/>
    <s v="O. CASTAING"/>
    <d v="2013-07-23T00:00:00"/>
    <m/>
    <s v="C. DEAU"/>
    <d v="2013-07-23T00:00:00"/>
    <d v="2013-07-30T00:00:00"/>
    <x v="2"/>
    <x v="9"/>
    <m/>
    <s v=""/>
    <s v=""/>
    <m/>
    <x v="16"/>
    <s v="Coursier"/>
    <m/>
    <m/>
    <m/>
    <m/>
    <m/>
    <m/>
    <m/>
    <m/>
    <m/>
    <m/>
    <m/>
    <m/>
    <m/>
    <m/>
    <m/>
    <m/>
    <m/>
    <m/>
    <m/>
    <m/>
    <m/>
    <m/>
    <m/>
    <m/>
    <m/>
    <m/>
    <m/>
    <m/>
    <m/>
    <m/>
    <m/>
    <m/>
    <m/>
    <m/>
    <m/>
    <m/>
    <m/>
    <m/>
    <m/>
    <m/>
    <m/>
    <m/>
  </r>
  <r>
    <s v="LOG-TEC-IM-02"/>
    <m/>
    <m/>
    <x v="0"/>
    <s v="LOG-TEC-IM-021"/>
    <s v="DT STE NET 021"/>
    <e v="#N/A"/>
    <m/>
    <m/>
    <s v="Demande d’intervention du service technique"/>
    <m/>
    <x v="0"/>
    <x v="0"/>
    <m/>
    <x v="0"/>
    <m/>
    <m/>
    <m/>
    <m/>
    <x v="0"/>
    <x v="0"/>
    <m/>
    <m/>
    <m/>
    <m/>
    <m/>
    <m/>
    <m/>
    <m/>
    <m/>
    <m/>
    <m/>
    <x v="9"/>
    <x v="14"/>
    <m/>
    <m/>
    <m/>
    <m/>
    <x v="17"/>
    <s v="Maintenance Technique"/>
    <m/>
    <m/>
    <m/>
    <m/>
    <m/>
    <m/>
    <m/>
    <m/>
    <m/>
    <m/>
    <m/>
    <m/>
    <m/>
    <m/>
    <m/>
    <m/>
    <m/>
    <m/>
    <m/>
    <m/>
    <m/>
    <m/>
    <m/>
    <m/>
    <m/>
    <m/>
    <m/>
    <m/>
    <m/>
    <m/>
    <m/>
    <m/>
    <m/>
    <m/>
    <m/>
    <m/>
    <m/>
    <m/>
    <m/>
    <m/>
    <m/>
    <m/>
  </r>
  <r>
    <s v="LOG-TEC-IM-02"/>
    <m/>
    <m/>
    <x v="1"/>
    <s v="LOG-TEC-IM-022"/>
    <s v="DT STE NET 021"/>
    <e v="#N/A"/>
    <m/>
    <m/>
    <s v="Demande d’intervention du service technique"/>
    <m/>
    <x v="1"/>
    <x v="1"/>
    <m/>
    <x v="0"/>
    <m/>
    <m/>
    <m/>
    <m/>
    <x v="4"/>
    <x v="1"/>
    <m/>
    <m/>
    <m/>
    <m/>
    <m/>
    <m/>
    <m/>
    <m/>
    <m/>
    <m/>
    <d v="2009-03-19T00:00:00"/>
    <x v="1"/>
    <x v="8"/>
    <m/>
    <s v=""/>
    <s v=""/>
    <m/>
    <x v="17"/>
    <s v="Maintenance Technique"/>
    <m/>
    <m/>
    <m/>
    <m/>
    <m/>
    <m/>
    <m/>
    <m/>
    <m/>
    <m/>
    <m/>
    <m/>
    <m/>
    <m/>
    <m/>
    <m/>
    <m/>
    <m/>
    <m/>
    <m/>
    <m/>
    <m/>
    <m/>
    <m/>
    <m/>
    <m/>
    <m/>
    <m/>
    <m/>
    <m/>
    <m/>
    <m/>
    <m/>
    <m/>
    <m/>
    <m/>
    <m/>
    <m/>
    <m/>
    <m/>
    <m/>
    <m/>
  </r>
  <r>
    <s v="LOG-TEC-IM-03"/>
    <m/>
    <m/>
    <x v="0"/>
    <s v="LOG-TEC-IM-031"/>
    <s v="DT STE NET 022"/>
    <e v="#N/A"/>
    <m/>
    <m/>
    <s v="Prévention du risque d’aspergillose en cas de travaux hospitaliers"/>
    <m/>
    <x v="1"/>
    <x v="1"/>
    <m/>
    <x v="0"/>
    <m/>
    <m/>
    <m/>
    <m/>
    <x v="3"/>
    <x v="1"/>
    <m/>
    <m/>
    <m/>
    <m/>
    <m/>
    <m/>
    <m/>
    <m/>
    <m/>
    <m/>
    <d v="2011-12-13T00:00:00"/>
    <x v="13"/>
    <x v="1"/>
    <m/>
    <s v=""/>
    <s v=""/>
    <m/>
    <x v="2"/>
    <s v="A voir"/>
    <m/>
    <m/>
    <m/>
    <m/>
    <m/>
    <m/>
    <m/>
    <m/>
    <m/>
    <m/>
    <m/>
    <m/>
    <m/>
    <m/>
    <m/>
    <m/>
    <m/>
    <m/>
    <m/>
    <m/>
    <m/>
    <m/>
    <m/>
    <m/>
    <m/>
    <m/>
    <m/>
    <m/>
    <m/>
    <m/>
    <m/>
    <m/>
    <m/>
    <m/>
    <m/>
    <m/>
    <m/>
    <m/>
    <m/>
    <m/>
    <m/>
    <m/>
  </r>
  <r>
    <s v="LOG-TRA-IM-02"/>
    <m/>
    <m/>
    <x v="0"/>
    <s v="LOG-TRA-IM-021"/>
    <s v="DT STE NET 022"/>
    <e v="#N/A"/>
    <m/>
    <m/>
    <s v="Bon de transport taxi"/>
    <m/>
    <x v="0"/>
    <x v="0"/>
    <m/>
    <x v="0"/>
    <m/>
    <m/>
    <m/>
    <m/>
    <x v="0"/>
    <x v="0"/>
    <m/>
    <m/>
    <m/>
    <m/>
    <m/>
    <m/>
    <m/>
    <m/>
    <m/>
    <m/>
    <m/>
    <x v="9"/>
    <x v="14"/>
    <m/>
    <m/>
    <m/>
    <m/>
    <x v="0"/>
    <m/>
    <m/>
    <m/>
    <m/>
    <m/>
    <m/>
    <m/>
    <m/>
    <m/>
    <m/>
    <m/>
    <m/>
    <m/>
    <m/>
    <m/>
    <m/>
    <m/>
    <m/>
    <m/>
    <m/>
    <m/>
    <m/>
    <m/>
    <m/>
    <m/>
    <m/>
    <m/>
    <m/>
    <m/>
    <m/>
    <m/>
    <m/>
    <m/>
    <m/>
    <m/>
    <m/>
    <m/>
    <m/>
    <m/>
    <m/>
    <m/>
    <m/>
    <m/>
  </r>
  <r>
    <s v="LOG-TRA-IM-02"/>
    <m/>
    <m/>
    <x v="1"/>
    <s v="LOG-TRA-IM-022"/>
    <s v="DT STE NET 022"/>
    <e v="#N/A"/>
    <m/>
    <m/>
    <s v="Bon de transport taxi"/>
    <m/>
    <x v="1"/>
    <x v="1"/>
    <m/>
    <x v="0"/>
    <m/>
    <m/>
    <m/>
    <m/>
    <x v="4"/>
    <x v="1"/>
    <m/>
    <m/>
    <m/>
    <m/>
    <m/>
    <m/>
    <m/>
    <m/>
    <m/>
    <m/>
    <d v="2012-04-11T00:00:00"/>
    <x v="7"/>
    <x v="10"/>
    <m/>
    <s v=""/>
    <s v=""/>
    <m/>
    <x v="10"/>
    <s v="Transfert externe"/>
    <m/>
    <m/>
    <m/>
    <m/>
    <m/>
    <m/>
    <m/>
    <m/>
    <m/>
    <m/>
    <m/>
    <m/>
    <m/>
    <m/>
    <m/>
    <m/>
    <m/>
    <m/>
    <m/>
    <m/>
    <m/>
    <m/>
    <m/>
    <m/>
    <m/>
    <m/>
    <m/>
    <m/>
    <m/>
    <m/>
    <m/>
    <m/>
    <m/>
    <m/>
    <m/>
    <m/>
    <m/>
    <m/>
    <m/>
    <m/>
    <m/>
    <m/>
  </r>
  <r>
    <s v="LOG-TRA-IM-03"/>
    <m/>
    <m/>
    <x v="0"/>
    <s v="LOG-TRA-IM-031"/>
    <s v="DT STE NET 031"/>
    <e v="#N/A"/>
    <m/>
    <m/>
    <s v="Evaluation transports internes"/>
    <m/>
    <x v="1"/>
    <x v="1"/>
    <m/>
    <x v="0"/>
    <m/>
    <m/>
    <m/>
    <m/>
    <x v="3"/>
    <x v="1"/>
    <m/>
    <m/>
    <m/>
    <m/>
    <m/>
    <m/>
    <m/>
    <m/>
    <m/>
    <m/>
    <d v="2011-02-09T00:00:00"/>
    <x v="11"/>
    <x v="1"/>
    <m/>
    <s v=""/>
    <s v=""/>
    <m/>
    <x v="2"/>
    <s v="A voir"/>
    <m/>
    <m/>
    <m/>
    <m/>
    <m/>
    <m/>
    <m/>
    <m/>
    <m/>
    <m/>
    <m/>
    <m/>
    <m/>
    <m/>
    <m/>
    <m/>
    <m/>
    <m/>
    <m/>
    <m/>
    <m/>
    <m/>
    <m/>
    <m/>
    <m/>
    <m/>
    <m/>
    <m/>
    <m/>
    <m/>
    <m/>
    <m/>
    <m/>
    <m/>
    <m/>
    <m/>
    <m/>
    <m/>
    <m/>
    <m/>
    <m/>
    <m/>
  </r>
  <r>
    <s v="MDT-LAB-MO-01"/>
    <m/>
    <m/>
    <x v="0"/>
    <s v="MDT-LAB-MO-011"/>
    <s v="DT STE NET 032"/>
    <e v="#N/A"/>
    <m/>
    <m/>
    <s v="Fonctionnement Clinique / Labo"/>
    <m/>
    <x v="1"/>
    <x v="1"/>
    <m/>
    <x v="0"/>
    <m/>
    <m/>
    <m/>
    <m/>
    <x v="3"/>
    <x v="1"/>
    <m/>
    <m/>
    <m/>
    <m/>
    <m/>
    <m/>
    <m/>
    <m/>
    <m/>
    <m/>
    <d v="2007-05-24T00:00:00"/>
    <x v="10"/>
    <x v="6"/>
    <m/>
    <s v=""/>
    <s v=""/>
    <m/>
    <x v="21"/>
    <s v="Laboratoire"/>
    <m/>
    <m/>
    <m/>
    <m/>
    <m/>
    <m/>
    <m/>
    <m/>
    <m/>
    <m/>
    <m/>
    <m/>
    <m/>
    <m/>
    <m/>
    <m/>
    <m/>
    <m/>
    <m/>
    <m/>
    <m/>
    <m/>
    <m/>
    <m/>
    <m/>
    <m/>
    <m/>
    <m/>
    <m/>
    <m/>
    <m/>
    <m/>
    <m/>
    <m/>
    <m/>
    <m/>
    <m/>
    <m/>
    <m/>
    <m/>
    <m/>
    <m/>
  </r>
  <r>
    <s v="MDT-LAB-MO-01"/>
    <m/>
    <m/>
    <x v="1"/>
    <s v="MDT-LAB-MO-012"/>
    <m/>
    <m/>
    <m/>
    <m/>
    <s v="Fonctionnement Clinique / Labo"/>
    <d v="2013-02-28T00:00:00"/>
    <x v="6"/>
    <x v="4"/>
    <m/>
    <x v="0"/>
    <d v="2013-02-28T00:00:00"/>
    <s v="D. CHARPENTIER"/>
    <m/>
    <m/>
    <x v="1"/>
    <x v="5"/>
    <m/>
    <m/>
    <m/>
    <m/>
    <m/>
    <m/>
    <m/>
    <m/>
    <m/>
    <m/>
    <m/>
    <x v="9"/>
    <x v="14"/>
    <m/>
    <m/>
    <m/>
    <m/>
    <x v="21"/>
    <s v="Laboratoire"/>
    <m/>
    <m/>
    <m/>
    <m/>
    <m/>
    <m/>
    <m/>
    <m/>
    <m/>
    <m/>
    <m/>
    <m/>
    <m/>
    <m/>
    <m/>
    <m/>
    <m/>
    <m/>
    <m/>
    <m/>
    <m/>
    <m/>
    <m/>
    <m/>
    <m/>
    <m/>
    <m/>
    <m/>
    <m/>
    <m/>
    <m/>
    <m/>
    <m/>
    <m/>
    <m/>
    <m/>
    <m/>
    <m/>
    <m/>
    <m/>
    <m/>
    <m/>
  </r>
  <r>
    <s v="MDT-LAB-MO-02"/>
    <m/>
    <m/>
    <x v="0"/>
    <s v="MDT-LAB-MO-021"/>
    <m/>
    <m/>
    <m/>
    <m/>
    <s v="Consultation des résultats du laboratoire sur le portail OSCAR ( Progimed)"/>
    <d v="2013-11-19T00:00:00"/>
    <x v="17"/>
    <x v="4"/>
    <s v="D. GAENG"/>
    <x v="12"/>
    <d v="2013-11-19T00:00:00"/>
    <s v="V. ROESCH"/>
    <m/>
    <m/>
    <x v="0"/>
    <x v="1"/>
    <m/>
    <s v="D. GAENG"/>
    <d v="2013-11-19T00:00:00"/>
    <s v="D. GAENG"/>
    <m/>
    <s v="AM TOSATO"/>
    <d v="2013-12-05T00:00:00"/>
    <s v="ok"/>
    <s v="C. DEAU"/>
    <d v="2013-12-11T00:00:00"/>
    <d v="2013-12-05T00:00:00"/>
    <x v="13"/>
    <x v="9"/>
    <m/>
    <m/>
    <m/>
    <m/>
    <x v="21"/>
    <s v="Laboratoire"/>
    <m/>
    <m/>
    <m/>
    <m/>
    <m/>
    <m/>
    <m/>
    <m/>
    <m/>
    <m/>
    <s v="X"/>
    <s v="X"/>
    <s v="X"/>
    <m/>
    <s v="X"/>
    <s v="X"/>
    <s v="X"/>
    <m/>
    <m/>
    <m/>
    <m/>
    <m/>
    <s v="X"/>
    <m/>
    <m/>
    <m/>
    <m/>
    <m/>
    <m/>
    <m/>
    <m/>
    <m/>
    <m/>
    <m/>
    <m/>
    <m/>
    <m/>
    <m/>
    <m/>
    <m/>
    <s v="X"/>
    <m/>
  </r>
  <r>
    <s v="MDT-LAB-IM-02"/>
    <m/>
    <m/>
    <x v="0"/>
    <s v="MDT-LAB-IM-021"/>
    <s v="DT STE NET 041"/>
    <e v="#N/A"/>
    <m/>
    <m/>
    <s v="Evaluation de la conformité de la demande d’examen au Laboratoire ASSIA"/>
    <m/>
    <x v="0"/>
    <x v="0"/>
    <m/>
    <x v="0"/>
    <m/>
    <m/>
    <m/>
    <m/>
    <x v="0"/>
    <x v="0"/>
    <m/>
    <m/>
    <m/>
    <m/>
    <m/>
    <m/>
    <m/>
    <m/>
    <m/>
    <m/>
    <m/>
    <x v="9"/>
    <x v="14"/>
    <m/>
    <m/>
    <m/>
    <m/>
    <x v="21"/>
    <s v="Laboratoire"/>
    <m/>
    <m/>
    <m/>
    <m/>
    <m/>
    <m/>
    <m/>
    <m/>
    <m/>
    <m/>
    <m/>
    <m/>
    <m/>
    <m/>
    <m/>
    <m/>
    <m/>
    <m/>
    <m/>
    <m/>
    <m/>
    <m/>
    <m/>
    <m/>
    <m/>
    <m/>
    <m/>
    <m/>
    <m/>
    <m/>
    <m/>
    <m/>
    <m/>
    <m/>
    <m/>
    <m/>
    <m/>
    <m/>
    <m/>
    <m/>
    <m/>
    <m/>
  </r>
  <r>
    <s v="MDT-LAB-IM-02"/>
    <m/>
    <m/>
    <x v="1"/>
    <s v="MDT-LAB-IM-022"/>
    <s v="DT STE NET 041"/>
    <e v="#N/A"/>
    <m/>
    <m/>
    <s v="Evaluation de la conformité de la demande d’examen au Laboratoire ASSIA"/>
    <m/>
    <x v="1"/>
    <x v="1"/>
    <m/>
    <x v="0"/>
    <m/>
    <m/>
    <m/>
    <m/>
    <x v="4"/>
    <x v="1"/>
    <m/>
    <m/>
    <m/>
    <m/>
    <m/>
    <m/>
    <m/>
    <m/>
    <m/>
    <m/>
    <d v="2008-11-28T00:00:00"/>
    <x v="5"/>
    <x v="3"/>
    <m/>
    <s v=""/>
    <s v=""/>
    <m/>
    <x v="21"/>
    <s v="Laboratoire"/>
    <m/>
    <m/>
    <m/>
    <m/>
    <m/>
    <m/>
    <m/>
    <m/>
    <m/>
    <m/>
    <m/>
    <m/>
    <m/>
    <m/>
    <m/>
    <m/>
    <m/>
    <m/>
    <m/>
    <m/>
    <m/>
    <m/>
    <m/>
    <m/>
    <m/>
    <m/>
    <m/>
    <m/>
    <m/>
    <m/>
    <m/>
    <m/>
    <m/>
    <m/>
    <m/>
    <m/>
    <m/>
    <m/>
    <m/>
    <m/>
    <m/>
    <m/>
  </r>
  <r>
    <s v="MDT-LAB-IM-03"/>
    <m/>
    <m/>
    <x v="0"/>
    <s v="MDT-LAB-IM-031"/>
    <s v="DT STE NET 042"/>
    <e v="#N/A"/>
    <m/>
    <m/>
    <s v="Evaluation de la conformité de la demande d’examen au Laboratoire HIRTZ"/>
    <m/>
    <x v="1"/>
    <x v="1"/>
    <m/>
    <x v="0"/>
    <m/>
    <m/>
    <m/>
    <m/>
    <x v="3"/>
    <x v="1"/>
    <m/>
    <m/>
    <m/>
    <m/>
    <m/>
    <m/>
    <m/>
    <m/>
    <m/>
    <m/>
    <d v="2006-05-11T00:00:00"/>
    <x v="10"/>
    <x v="13"/>
    <m/>
    <s v=""/>
    <s v=""/>
    <m/>
    <x v="21"/>
    <s v="Laboratoire"/>
    <m/>
    <m/>
    <m/>
    <m/>
    <m/>
    <m/>
    <m/>
    <m/>
    <m/>
    <m/>
    <m/>
    <m/>
    <m/>
    <m/>
    <m/>
    <m/>
    <m/>
    <m/>
    <m/>
    <m/>
    <m/>
    <m/>
    <m/>
    <m/>
    <m/>
    <m/>
    <m/>
    <m/>
    <m/>
    <m/>
    <m/>
    <m/>
    <m/>
    <m/>
    <m/>
    <m/>
    <m/>
    <m/>
    <m/>
    <m/>
    <m/>
    <m/>
  </r>
  <r>
    <s v="MDT-LAB-IM-04"/>
    <m/>
    <m/>
    <x v="0"/>
    <s v="MDT-LAB-IM-041"/>
    <s v="DT STE NET 042"/>
    <e v="#N/A"/>
    <m/>
    <m/>
    <s v="Tubes de prélèvements Pouponnière"/>
    <d v="2006-06-05T00:00:00"/>
    <x v="3"/>
    <x v="12"/>
    <m/>
    <x v="0"/>
    <m/>
    <m/>
    <m/>
    <m/>
    <x v="3"/>
    <x v="4"/>
    <m/>
    <m/>
    <m/>
    <m/>
    <m/>
    <m/>
    <m/>
    <m/>
    <m/>
    <m/>
    <m/>
    <x v="14"/>
    <x v="11"/>
    <m/>
    <s v=""/>
    <s v=""/>
    <m/>
    <x v="21"/>
    <s v="Laboratoire"/>
    <m/>
    <m/>
    <m/>
    <m/>
    <m/>
    <m/>
    <m/>
    <m/>
    <m/>
    <m/>
    <m/>
    <m/>
    <m/>
    <m/>
    <m/>
    <m/>
    <m/>
    <m/>
    <m/>
    <m/>
    <m/>
    <m/>
    <m/>
    <m/>
    <m/>
    <m/>
    <m/>
    <m/>
    <m/>
    <m/>
    <m/>
    <m/>
    <m/>
    <m/>
    <m/>
    <m/>
    <m/>
    <m/>
    <m/>
    <m/>
    <m/>
    <m/>
  </r>
  <r>
    <s v="MDT-LAB-IM-05"/>
    <m/>
    <m/>
    <x v="0"/>
    <s v="MDT-LAB-IM-051"/>
    <s v="DT STE NET 061"/>
    <e v="#N/A"/>
    <m/>
    <m/>
    <s v="Hémocultures : protocole de prélèvement des flacons BACTEC (BD) "/>
    <m/>
    <x v="0"/>
    <x v="0"/>
    <m/>
    <x v="0"/>
    <m/>
    <m/>
    <m/>
    <m/>
    <x v="0"/>
    <x v="0"/>
    <m/>
    <m/>
    <m/>
    <m/>
    <m/>
    <m/>
    <m/>
    <m/>
    <m/>
    <m/>
    <m/>
    <x v="9"/>
    <x v="14"/>
    <m/>
    <m/>
    <m/>
    <m/>
    <x v="21"/>
    <s v="Laboratoire"/>
    <m/>
    <m/>
    <m/>
    <m/>
    <m/>
    <m/>
    <m/>
    <m/>
    <m/>
    <m/>
    <m/>
    <m/>
    <m/>
    <m/>
    <m/>
    <m/>
    <m/>
    <m/>
    <m/>
    <m/>
    <m/>
    <m/>
    <m/>
    <m/>
    <m/>
    <m/>
    <m/>
    <m/>
    <m/>
    <m/>
    <m/>
    <m/>
    <m/>
    <m/>
    <m/>
    <m/>
    <m/>
    <m/>
    <m/>
    <m/>
    <m/>
    <m/>
  </r>
  <r>
    <s v="MDT-LAB-IM-05"/>
    <m/>
    <m/>
    <x v="1"/>
    <s v="MDT-LAB-IM-052"/>
    <s v="DT STE NET 061"/>
    <e v="#N/A"/>
    <m/>
    <m/>
    <s v="Hémocultures : protocole de prélèvement des flacons BACTEC (BD) "/>
    <m/>
    <x v="1"/>
    <x v="1"/>
    <m/>
    <x v="0"/>
    <m/>
    <m/>
    <m/>
    <m/>
    <x v="4"/>
    <x v="1"/>
    <m/>
    <m/>
    <m/>
    <m/>
    <m/>
    <m/>
    <m/>
    <m/>
    <m/>
    <m/>
    <d v="2008-12-18T00:00:00"/>
    <x v="13"/>
    <x v="3"/>
    <m/>
    <s v=""/>
    <s v=""/>
    <m/>
    <x v="21"/>
    <s v="Laboratoire"/>
    <m/>
    <m/>
    <m/>
    <m/>
    <m/>
    <m/>
    <m/>
    <m/>
    <m/>
    <m/>
    <m/>
    <m/>
    <m/>
    <m/>
    <m/>
    <m/>
    <m/>
    <m/>
    <m/>
    <m/>
    <m/>
    <m/>
    <m/>
    <m/>
    <m/>
    <m/>
    <m/>
    <m/>
    <m/>
    <m/>
    <m/>
    <m/>
    <m/>
    <m/>
    <m/>
    <m/>
    <m/>
    <m/>
    <m/>
    <m/>
    <m/>
    <m/>
  </r>
  <r>
    <s v="MDT-LAB-IM-06"/>
    <m/>
    <m/>
    <x v="0"/>
    <s v="MDT-LAB-IM-061"/>
    <s v="DT STE NET 062"/>
    <e v="#N/A"/>
    <m/>
    <m/>
    <s v="Protocoles pour la réalisation des prélèvements pour la recherche de bactéries Anaérobies"/>
    <m/>
    <x v="1"/>
    <x v="1"/>
    <m/>
    <x v="0"/>
    <m/>
    <m/>
    <m/>
    <m/>
    <x v="3"/>
    <x v="1"/>
    <m/>
    <m/>
    <m/>
    <m/>
    <m/>
    <m/>
    <m/>
    <m/>
    <m/>
    <m/>
    <d v="2007-05-24T00:00:00"/>
    <x v="10"/>
    <x v="6"/>
    <m/>
    <s v=""/>
    <s v=""/>
    <m/>
    <x v="21"/>
    <s v="Laboratoire"/>
    <m/>
    <m/>
    <m/>
    <m/>
    <m/>
    <m/>
    <m/>
    <m/>
    <m/>
    <m/>
    <m/>
    <m/>
    <m/>
    <m/>
    <m/>
    <m/>
    <m/>
    <m/>
    <m/>
    <m/>
    <m/>
    <m/>
    <m/>
    <m/>
    <m/>
    <m/>
    <m/>
    <m/>
    <m/>
    <m/>
    <m/>
    <m/>
    <m/>
    <m/>
    <m/>
    <m/>
    <m/>
    <m/>
    <m/>
    <m/>
    <m/>
    <m/>
  </r>
  <r>
    <s v="MDT-LAB-IM-07"/>
    <m/>
    <m/>
    <x v="0"/>
    <s v="MDT-LAB-IM-071"/>
    <m/>
    <m/>
    <m/>
    <m/>
    <s v="Choix des tubes Laboratoire ASSIA"/>
    <m/>
    <x v="0"/>
    <x v="0"/>
    <m/>
    <x v="0"/>
    <m/>
    <m/>
    <m/>
    <m/>
    <x v="0"/>
    <x v="0"/>
    <m/>
    <m/>
    <m/>
    <m/>
    <m/>
    <m/>
    <m/>
    <m/>
    <m/>
    <m/>
    <m/>
    <x v="9"/>
    <x v="14"/>
    <m/>
    <m/>
    <m/>
    <m/>
    <x v="21"/>
    <s v="Laboratoire"/>
    <m/>
    <m/>
    <m/>
    <m/>
    <m/>
    <m/>
    <m/>
    <m/>
    <m/>
    <m/>
    <m/>
    <m/>
    <m/>
    <m/>
    <m/>
    <m/>
    <m/>
    <m/>
    <m/>
    <m/>
    <m/>
    <m/>
    <m/>
    <m/>
    <m/>
    <m/>
    <m/>
    <m/>
    <m/>
    <m/>
    <m/>
    <m/>
    <m/>
    <m/>
    <m/>
    <m/>
    <m/>
    <m/>
    <m/>
    <m/>
    <m/>
    <m/>
  </r>
  <r>
    <s v="MDT-LAB-IM-07"/>
    <m/>
    <m/>
    <x v="1"/>
    <s v="MDT-LAB-IM-072"/>
    <m/>
    <m/>
    <m/>
    <m/>
    <s v="Choix des tubes Laboratoire ASSIA"/>
    <m/>
    <x v="1"/>
    <x v="1"/>
    <m/>
    <x v="0"/>
    <m/>
    <m/>
    <m/>
    <m/>
    <x v="4"/>
    <x v="1"/>
    <m/>
    <m/>
    <m/>
    <m/>
    <m/>
    <m/>
    <m/>
    <s v="ok"/>
    <m/>
    <m/>
    <d v="2007-06-04T00:00:00"/>
    <x v="4"/>
    <x v="6"/>
    <m/>
    <m/>
    <m/>
    <m/>
    <x v="21"/>
    <s v="Laboratoire"/>
    <m/>
    <m/>
    <m/>
    <m/>
    <m/>
    <m/>
    <m/>
    <m/>
    <m/>
    <m/>
    <m/>
    <m/>
    <m/>
    <m/>
    <m/>
    <m/>
    <m/>
    <m/>
    <m/>
    <m/>
    <m/>
    <m/>
    <m/>
    <m/>
    <m/>
    <m/>
    <m/>
    <m/>
    <m/>
    <m/>
    <m/>
    <m/>
    <m/>
    <m/>
    <m/>
    <m/>
    <m/>
    <m/>
    <m/>
    <m/>
    <m/>
    <m/>
  </r>
  <r>
    <s v="MDT-LAB-IM-08"/>
    <m/>
    <m/>
    <x v="0"/>
    <s v="MDT-LAB-IM-081"/>
    <m/>
    <m/>
    <m/>
    <m/>
    <s v="Fiche d’émargement tournées Clinique/Labo ASSIA"/>
    <m/>
    <x v="1"/>
    <x v="1"/>
    <m/>
    <x v="0"/>
    <m/>
    <m/>
    <m/>
    <m/>
    <x v="3"/>
    <x v="0"/>
    <m/>
    <m/>
    <m/>
    <m/>
    <m/>
    <m/>
    <m/>
    <s v="ok"/>
    <m/>
    <m/>
    <d v="2007-12-05T00:00:00"/>
    <x v="13"/>
    <x v="6"/>
    <m/>
    <m/>
    <m/>
    <m/>
    <x v="21"/>
    <s v="Laboratoire"/>
    <m/>
    <m/>
    <m/>
    <m/>
    <m/>
    <m/>
    <m/>
    <m/>
    <m/>
    <m/>
    <m/>
    <m/>
    <m/>
    <m/>
    <m/>
    <m/>
    <m/>
    <m/>
    <m/>
    <m/>
    <m/>
    <m/>
    <m/>
    <m/>
    <m/>
    <m/>
    <m/>
    <m/>
    <m/>
    <m/>
    <m/>
    <m/>
    <m/>
    <m/>
    <m/>
    <m/>
    <m/>
    <m/>
    <m/>
    <m/>
    <m/>
    <m/>
  </r>
  <r>
    <s v="MDT-LAB-IM-08"/>
    <m/>
    <m/>
    <x v="1"/>
    <s v="MDT-LAB-IM-082"/>
    <s v="DT STE OPTIM 021"/>
    <e v="#N/A"/>
    <m/>
    <m/>
    <s v="Fiche d’émargement tournées Clinique/Labo ASSIA"/>
    <m/>
    <x v="1"/>
    <x v="1"/>
    <m/>
    <x v="0"/>
    <m/>
    <s v="D. CHARPENTIER"/>
    <m/>
    <m/>
    <x v="4"/>
    <x v="1"/>
    <m/>
    <s v="D.CHARPENTIER"/>
    <d v="2013-06-10T00:00:00"/>
    <m/>
    <m/>
    <m/>
    <d v="2013-06-10T00:00:00"/>
    <m/>
    <m/>
    <d v="2013-06-10T00:00:00"/>
    <d v="2013-06-11T00:00:00"/>
    <x v="4"/>
    <x v="9"/>
    <d v="2012-12-31T00:00:00"/>
    <s v="décembre"/>
    <n v="2012"/>
    <m/>
    <x v="21"/>
    <s v="Laboratoire"/>
    <m/>
    <m/>
    <m/>
    <m/>
    <m/>
    <m/>
    <m/>
    <m/>
    <m/>
    <m/>
    <m/>
    <m/>
    <m/>
    <m/>
    <m/>
    <m/>
    <m/>
    <m/>
    <m/>
    <m/>
    <m/>
    <m/>
    <m/>
    <m/>
    <m/>
    <m/>
    <m/>
    <m/>
    <m/>
    <m/>
    <m/>
    <m/>
    <m/>
    <m/>
    <m/>
    <m/>
    <m/>
    <m/>
    <m/>
    <m/>
    <m/>
    <m/>
  </r>
  <r>
    <s v="MDT-LAB-IM-09"/>
    <m/>
    <m/>
    <x v="0"/>
    <s v="MDT-LAB-IM-091"/>
    <s v="DT STE PREDESINF 011"/>
    <e v="#N/A"/>
    <m/>
    <m/>
    <s v="Prélèvements per-opératoires en vue d’une analyse bactériologique"/>
    <m/>
    <x v="1"/>
    <x v="1"/>
    <m/>
    <x v="0"/>
    <m/>
    <m/>
    <m/>
    <m/>
    <x v="3"/>
    <x v="1"/>
    <m/>
    <m/>
    <m/>
    <m/>
    <m/>
    <m/>
    <m/>
    <m/>
    <m/>
    <m/>
    <d v="2008-01-09T00:00:00"/>
    <x v="8"/>
    <x v="3"/>
    <m/>
    <s v=""/>
    <s v=""/>
    <m/>
    <x v="21"/>
    <s v="Laboratoire"/>
    <m/>
    <m/>
    <m/>
    <m/>
    <m/>
    <m/>
    <m/>
    <m/>
    <m/>
    <m/>
    <m/>
    <m/>
    <m/>
    <m/>
    <m/>
    <m/>
    <m/>
    <m/>
    <m/>
    <m/>
    <m/>
    <m/>
    <m/>
    <m/>
    <m/>
    <m/>
    <m/>
    <m/>
    <m/>
    <m/>
    <m/>
    <m/>
    <m/>
    <m/>
    <m/>
    <m/>
    <m/>
    <m/>
    <m/>
    <m/>
    <m/>
    <m/>
  </r>
  <r>
    <s v="MDT-LAB-IM-10"/>
    <m/>
    <m/>
    <x v="0"/>
    <s v="MDT-LAB-IM-101"/>
    <s v="DT STE PREDESINF 011"/>
    <e v="#N/A"/>
    <m/>
    <m/>
    <s v="Demande d’examens au laboratoire ASSIA"/>
    <d v="2008-03-03T00:00:00"/>
    <x v="5"/>
    <x v="8"/>
    <m/>
    <x v="0"/>
    <m/>
    <m/>
    <m/>
    <m/>
    <x v="3"/>
    <x v="1"/>
    <m/>
    <m/>
    <m/>
    <m/>
    <m/>
    <m/>
    <m/>
    <m/>
    <m/>
    <m/>
    <m/>
    <x v="14"/>
    <x v="11"/>
    <m/>
    <s v=""/>
    <s v=""/>
    <m/>
    <x v="21"/>
    <s v="Laboratoire"/>
    <m/>
    <m/>
    <m/>
    <m/>
    <m/>
    <m/>
    <m/>
    <m/>
    <m/>
    <m/>
    <m/>
    <m/>
    <m/>
    <m/>
    <m/>
    <m/>
    <m/>
    <m/>
    <m/>
    <m/>
    <m/>
    <m/>
    <m/>
    <m/>
    <m/>
    <m/>
    <m/>
    <m/>
    <m/>
    <m/>
    <m/>
    <m/>
    <m/>
    <m/>
    <m/>
    <m/>
    <m/>
    <m/>
    <m/>
    <m/>
    <m/>
    <m/>
  </r>
  <r>
    <s v="MDT-LAB-IM-11"/>
    <m/>
    <m/>
    <x v="0"/>
    <s v="MDT-LAB-IM-111"/>
    <s v="DT STE PREDESINF 021"/>
    <e v="#N/A"/>
    <m/>
    <m/>
    <s v="Feuille de transfert Clinique – Laboratoire LEFAKIS"/>
    <m/>
    <x v="0"/>
    <x v="0"/>
    <m/>
    <x v="0"/>
    <m/>
    <m/>
    <m/>
    <m/>
    <x v="0"/>
    <x v="0"/>
    <m/>
    <m/>
    <m/>
    <m/>
    <m/>
    <m/>
    <m/>
    <m/>
    <m/>
    <m/>
    <m/>
    <x v="9"/>
    <x v="14"/>
    <m/>
    <m/>
    <m/>
    <m/>
    <x v="21"/>
    <s v="Laboratoire"/>
    <m/>
    <m/>
    <m/>
    <m/>
    <m/>
    <m/>
    <m/>
    <m/>
    <m/>
    <m/>
    <m/>
    <m/>
    <m/>
    <m/>
    <m/>
    <m/>
    <m/>
    <m/>
    <m/>
    <m/>
    <m/>
    <m/>
    <m/>
    <m/>
    <m/>
    <m/>
    <m/>
    <m/>
    <m/>
    <m/>
    <m/>
    <m/>
    <m/>
    <m/>
    <m/>
    <m/>
    <m/>
    <m/>
    <m/>
    <m/>
    <m/>
    <m/>
  </r>
  <r>
    <s v="MDT-LAB-IM-11"/>
    <m/>
    <m/>
    <x v="1"/>
    <s v="MDT-LAB-IM-112"/>
    <s v="DT STE PREDESINF 021"/>
    <e v="#N/A"/>
    <m/>
    <m/>
    <s v="Feuille de transfert Clinique – Laboratoire LEFAKIS"/>
    <m/>
    <x v="1"/>
    <x v="1"/>
    <m/>
    <x v="0"/>
    <m/>
    <m/>
    <m/>
    <m/>
    <x v="4"/>
    <x v="1"/>
    <m/>
    <m/>
    <m/>
    <m/>
    <m/>
    <m/>
    <m/>
    <m/>
    <m/>
    <m/>
    <d v="2008-09-29T00:00:00"/>
    <x v="12"/>
    <x v="3"/>
    <m/>
    <s v=""/>
    <s v=""/>
    <m/>
    <x v="21"/>
    <s v="Laboratoire"/>
    <m/>
    <m/>
    <m/>
    <m/>
    <m/>
    <m/>
    <m/>
    <m/>
    <m/>
    <m/>
    <m/>
    <m/>
    <m/>
    <m/>
    <m/>
    <m/>
    <m/>
    <m/>
    <m/>
    <m/>
    <m/>
    <m/>
    <m/>
    <m/>
    <m/>
    <m/>
    <m/>
    <m/>
    <m/>
    <m/>
    <m/>
    <m/>
    <m/>
    <m/>
    <m/>
    <m/>
    <m/>
    <m/>
    <m/>
    <m/>
    <m/>
    <m/>
  </r>
  <r>
    <s v="MDT-LAB-IM-12"/>
    <m/>
    <m/>
    <x v="0"/>
    <s v="MDT-LAB-IM-121"/>
    <s v="DT STE PREDESINF 021"/>
    <e v="#N/A"/>
    <m/>
    <m/>
    <s v="Nouveau protocole uroculture à compter du 05.01.09 minuit "/>
    <m/>
    <x v="1"/>
    <x v="1"/>
    <m/>
    <x v="0"/>
    <m/>
    <m/>
    <m/>
    <m/>
    <x v="3"/>
    <x v="1"/>
    <m/>
    <m/>
    <m/>
    <m/>
    <m/>
    <m/>
    <m/>
    <m/>
    <m/>
    <m/>
    <d v="2008-12-18T00:00:00"/>
    <x v="13"/>
    <x v="3"/>
    <m/>
    <s v=""/>
    <s v=""/>
    <m/>
    <x v="21"/>
    <s v="Laboratoire"/>
    <m/>
    <m/>
    <m/>
    <m/>
    <m/>
    <m/>
    <m/>
    <m/>
    <m/>
    <m/>
    <m/>
    <m/>
    <m/>
    <m/>
    <m/>
    <m/>
    <m/>
    <m/>
    <m/>
    <m/>
    <m/>
    <m/>
    <m/>
    <m/>
    <m/>
    <m/>
    <m/>
    <m/>
    <m/>
    <m/>
    <m/>
    <m/>
    <m/>
    <m/>
    <m/>
    <m/>
    <m/>
    <m/>
    <m/>
    <m/>
    <m/>
    <m/>
  </r>
  <r>
    <s v="MDT-LAB-IM-13"/>
    <m/>
    <m/>
    <x v="0"/>
    <s v="MDT-LAB-IM-131"/>
    <s v="DT STE PREDESINF 031"/>
    <e v="#N/A"/>
    <m/>
    <m/>
    <s v="Feuille de transfert Clinique – Laboratoire Hirtz"/>
    <m/>
    <x v="1"/>
    <x v="1"/>
    <m/>
    <x v="0"/>
    <m/>
    <m/>
    <m/>
    <m/>
    <x v="3"/>
    <x v="1"/>
    <m/>
    <m/>
    <m/>
    <m/>
    <m/>
    <m/>
    <m/>
    <m/>
    <m/>
    <m/>
    <d v="2010-01-26T00:00:00"/>
    <x v="8"/>
    <x v="2"/>
    <m/>
    <s v=""/>
    <s v=""/>
    <m/>
    <x v="21"/>
    <s v="Laboratoire"/>
    <m/>
    <m/>
    <m/>
    <m/>
    <m/>
    <m/>
    <m/>
    <m/>
    <m/>
    <m/>
    <m/>
    <m/>
    <m/>
    <m/>
    <m/>
    <m/>
    <m/>
    <m/>
    <m/>
    <m/>
    <m/>
    <m/>
    <m/>
    <m/>
    <m/>
    <m/>
    <m/>
    <m/>
    <m/>
    <m/>
    <m/>
    <m/>
    <m/>
    <m/>
    <m/>
    <m/>
    <m/>
    <m/>
    <m/>
    <m/>
    <m/>
    <m/>
  </r>
  <r>
    <s v="MDT-LAB-IM-14"/>
    <m/>
    <m/>
    <x v="0"/>
    <s v="MDT-LAB-IM-141"/>
    <s v="DT STE PREDESINF 031"/>
    <e v="#N/A"/>
    <m/>
    <m/>
    <s v="Feuille de transfert Clinique – Laboratoire des Contades"/>
    <m/>
    <x v="1"/>
    <x v="1"/>
    <m/>
    <x v="0"/>
    <m/>
    <m/>
    <m/>
    <m/>
    <x v="3"/>
    <x v="1"/>
    <m/>
    <m/>
    <m/>
    <m/>
    <m/>
    <m/>
    <m/>
    <m/>
    <m/>
    <m/>
    <d v="2010-01-26T00:00:00"/>
    <x v="8"/>
    <x v="2"/>
    <m/>
    <s v=""/>
    <s v=""/>
    <m/>
    <x v="21"/>
    <s v="Laboratoire"/>
    <m/>
    <m/>
    <m/>
    <m/>
    <m/>
    <m/>
    <m/>
    <m/>
    <m/>
    <m/>
    <m/>
    <m/>
    <m/>
    <m/>
    <m/>
    <m/>
    <m/>
    <m/>
    <m/>
    <m/>
    <m/>
    <m/>
    <m/>
    <m/>
    <m/>
    <m/>
    <m/>
    <m/>
    <m/>
    <m/>
    <m/>
    <m/>
    <m/>
    <m/>
    <m/>
    <m/>
    <m/>
    <m/>
    <m/>
    <m/>
    <m/>
    <m/>
  </r>
  <r>
    <s v="MDT-PHA-PR-01"/>
    <m/>
    <m/>
    <x v="0"/>
    <s v="MDT-PHA-PR-011"/>
    <s v="DT STE PREDESINF 041"/>
    <e v="#N/A"/>
    <m/>
    <m/>
    <s v="Circuit des médicaments stupéfiants en dotation"/>
    <m/>
    <x v="1"/>
    <x v="1"/>
    <m/>
    <x v="0"/>
    <m/>
    <m/>
    <m/>
    <m/>
    <x v="3"/>
    <x v="1"/>
    <m/>
    <s v="M. Costi"/>
    <d v="2002-08-12T00:00:00"/>
    <m/>
    <m/>
    <s v="J. Wolff"/>
    <d v="2002-10-08T00:00:00"/>
    <m/>
    <s v="ESCHENBRENNER"/>
    <d v="2002-10-10T00:00:00"/>
    <d v="2002-08-12T00:00:00"/>
    <x v="3"/>
    <x v="0"/>
    <m/>
    <s v=""/>
    <s v=""/>
    <m/>
    <x v="21"/>
    <s v="Pharmacie"/>
    <m/>
    <m/>
    <m/>
    <m/>
    <m/>
    <m/>
    <m/>
    <m/>
    <m/>
    <m/>
    <m/>
    <m/>
    <m/>
    <m/>
    <m/>
    <m/>
    <m/>
    <m/>
    <m/>
    <m/>
    <m/>
    <m/>
    <m/>
    <m/>
    <m/>
    <m/>
    <m/>
    <m/>
    <m/>
    <m/>
    <m/>
    <m/>
    <m/>
    <m/>
    <m/>
    <m/>
    <m/>
    <m/>
    <m/>
    <m/>
    <m/>
    <m/>
  </r>
  <r>
    <s v="MDT-PHA-PR-02"/>
    <m/>
    <m/>
    <x v="0"/>
    <s v="MDT-PHA-PR-021"/>
    <s v="DT STE PREDESINF 041"/>
    <e v="#N/A"/>
    <m/>
    <m/>
    <s v="Circuit des médicaments dérivés du sang en dotation"/>
    <m/>
    <x v="0"/>
    <x v="0"/>
    <m/>
    <x v="0"/>
    <m/>
    <m/>
    <m/>
    <m/>
    <x v="0"/>
    <x v="0"/>
    <m/>
    <m/>
    <m/>
    <m/>
    <m/>
    <m/>
    <m/>
    <m/>
    <m/>
    <m/>
    <m/>
    <x v="9"/>
    <x v="14"/>
    <m/>
    <m/>
    <m/>
    <m/>
    <x v="21"/>
    <s v="Pharmacie"/>
    <m/>
    <m/>
    <m/>
    <m/>
    <m/>
    <m/>
    <m/>
    <m/>
    <m/>
    <m/>
    <m/>
    <m/>
    <m/>
    <m/>
    <m/>
    <m/>
    <m/>
    <m/>
    <m/>
    <m/>
    <m/>
    <m/>
    <m/>
    <m/>
    <m/>
    <m/>
    <m/>
    <m/>
    <m/>
    <m/>
    <m/>
    <m/>
    <m/>
    <m/>
    <m/>
    <m/>
    <m/>
    <m/>
    <m/>
    <m/>
    <m/>
    <m/>
  </r>
  <r>
    <s v="MDT-PHA-PR-02"/>
    <m/>
    <m/>
    <x v="1"/>
    <s v="MDT-PHA-PR-022"/>
    <s v="DT STE PREDESINF 041"/>
    <e v="#N/A"/>
    <m/>
    <m/>
    <s v="Circuit des médicaments dérivés du sang en dotation"/>
    <m/>
    <x v="1"/>
    <x v="1"/>
    <m/>
    <x v="0"/>
    <m/>
    <m/>
    <m/>
    <m/>
    <x v="4"/>
    <x v="1"/>
    <m/>
    <s v="A. Feger-Falk"/>
    <d v="2009-11-18T00:00:00"/>
    <m/>
    <m/>
    <s v="D. Hamid"/>
    <d v="2009-12-30T00:00:00"/>
    <m/>
    <s v="AMT"/>
    <d v="2010-01-06T00:00:00"/>
    <d v="2010-01-12T00:00:00"/>
    <x v="8"/>
    <x v="2"/>
    <m/>
    <s v=""/>
    <s v=""/>
    <m/>
    <x v="21"/>
    <s v="Pharmacie"/>
    <m/>
    <m/>
    <m/>
    <m/>
    <m/>
    <m/>
    <m/>
    <m/>
    <m/>
    <m/>
    <m/>
    <m/>
    <m/>
    <m/>
    <m/>
    <m/>
    <m/>
    <m/>
    <m/>
    <m/>
    <m/>
    <m/>
    <m/>
    <m/>
    <m/>
    <m/>
    <m/>
    <m/>
    <m/>
    <m/>
    <m/>
    <m/>
    <m/>
    <m/>
    <m/>
    <m/>
    <m/>
    <m/>
    <m/>
    <m/>
    <m/>
    <m/>
  </r>
  <r>
    <s v="MDT-PHA-PR-03"/>
    <m/>
    <m/>
    <x v="0"/>
    <s v="MDT-PHA-PR-031"/>
    <s v="DT STE PREDESINF 051"/>
    <e v="#N/A"/>
    <m/>
    <m/>
    <s v="Circuit des médicaments dérivés du sang hors dotation"/>
    <m/>
    <x v="1"/>
    <x v="1"/>
    <m/>
    <x v="0"/>
    <m/>
    <m/>
    <m/>
    <m/>
    <x v="3"/>
    <x v="1"/>
    <m/>
    <s v="M. Costi"/>
    <d v="2002-08-09T00:00:00"/>
    <m/>
    <m/>
    <s v="J. Wolff"/>
    <d v="2002-10-08T00:00:00"/>
    <m/>
    <s v="ESCHENBRENNER"/>
    <d v="2002-10-08T00:00:00"/>
    <d v="2002-08-09T00:00:00"/>
    <x v="3"/>
    <x v="0"/>
    <m/>
    <s v=""/>
    <s v=""/>
    <m/>
    <x v="21"/>
    <s v="Pharmacie"/>
    <m/>
    <m/>
    <m/>
    <m/>
    <m/>
    <m/>
    <m/>
    <m/>
    <m/>
    <m/>
    <m/>
    <m/>
    <m/>
    <m/>
    <m/>
    <m/>
    <m/>
    <m/>
    <m/>
    <m/>
    <m/>
    <m/>
    <m/>
    <m/>
    <m/>
    <m/>
    <m/>
    <m/>
    <m/>
    <m/>
    <m/>
    <m/>
    <m/>
    <m/>
    <m/>
    <m/>
    <m/>
    <m/>
    <m/>
    <m/>
    <m/>
    <m/>
  </r>
  <r>
    <s v="MDT-PHA-PR-04"/>
    <m/>
    <m/>
    <x v="0"/>
    <s v="MDT-PHA-PR-041"/>
    <s v="DT STE PREDESINF 051"/>
    <e v="#N/A"/>
    <m/>
    <m/>
    <s v="Circuit des médicaments soumis à la réglementation des substances vénéneuses hors médicaments stupéfiants et médicaments dérivés du sang"/>
    <m/>
    <x v="1"/>
    <x v="1"/>
    <m/>
    <x v="0"/>
    <m/>
    <m/>
    <m/>
    <m/>
    <x v="3"/>
    <x v="1"/>
    <m/>
    <s v="M. Costi"/>
    <d v="2002-08-13T00:00:00"/>
    <m/>
    <m/>
    <s v="J. Wolff"/>
    <d v="2002-10-11T00:00:00"/>
    <m/>
    <s v="ESCHENBRENNER"/>
    <d v="2002-10-14T00:00:00"/>
    <d v="2002-08-13T00:00:00"/>
    <x v="3"/>
    <x v="0"/>
    <m/>
    <s v=""/>
    <s v=""/>
    <m/>
    <x v="21"/>
    <s v="Pharmacie"/>
    <m/>
    <m/>
    <m/>
    <m/>
    <m/>
    <m/>
    <m/>
    <m/>
    <m/>
    <m/>
    <m/>
    <m/>
    <m/>
    <m/>
    <m/>
    <m/>
    <m/>
    <m/>
    <m/>
    <m/>
    <m/>
    <m/>
    <m/>
    <m/>
    <m/>
    <m/>
    <m/>
    <m/>
    <m/>
    <m/>
    <m/>
    <m/>
    <m/>
    <m/>
    <m/>
    <m/>
    <m/>
    <m/>
    <m/>
    <m/>
    <m/>
    <m/>
  </r>
  <r>
    <s v="MDT-PHA-PR-05"/>
    <m/>
    <m/>
    <x v="0"/>
    <s v="MDT-PHA-PR-051"/>
    <s v="DT STE RETRAIT 001"/>
    <e v="#N/A"/>
    <m/>
    <m/>
    <s v="Traçabilité des produits sanguins labiles"/>
    <m/>
    <x v="1"/>
    <x v="1"/>
    <m/>
    <x v="0"/>
    <m/>
    <m/>
    <m/>
    <m/>
    <x v="3"/>
    <x v="1"/>
    <m/>
    <s v="E. Lapp"/>
    <d v="2001-04-04T00:00:00"/>
    <m/>
    <m/>
    <s v="Dr. Schwoerer"/>
    <d v="2007-07-06T00:00:00"/>
    <m/>
    <s v="C. DEAU"/>
    <d v="2007-07-09T00:00:00"/>
    <d v="2007-07-09T00:00:00"/>
    <x v="2"/>
    <x v="6"/>
    <m/>
    <s v=""/>
    <s v=""/>
    <m/>
    <x v="2"/>
    <s v="A voir"/>
    <m/>
    <m/>
    <m/>
    <m/>
    <m/>
    <m/>
    <m/>
    <m/>
    <m/>
    <m/>
    <m/>
    <m/>
    <m/>
    <m/>
    <m/>
    <m/>
    <m/>
    <m/>
    <m/>
    <m/>
    <m/>
    <m/>
    <m/>
    <m/>
    <m/>
    <m/>
    <m/>
    <m/>
    <m/>
    <m/>
    <m/>
    <m/>
    <m/>
    <m/>
    <m/>
    <m/>
    <m/>
    <m/>
    <m/>
    <m/>
    <m/>
    <m/>
  </r>
  <r>
    <s v="MDT-PHA-PR-06"/>
    <m/>
    <m/>
    <x v="0"/>
    <s v="MDT-PHA-PR-061"/>
    <m/>
    <m/>
    <m/>
    <m/>
    <s v="Analyse pharmaceutique"/>
    <m/>
    <x v="0"/>
    <x v="0"/>
    <m/>
    <x v="0"/>
    <m/>
    <m/>
    <m/>
    <m/>
    <x v="5"/>
    <x v="8"/>
    <m/>
    <m/>
    <m/>
    <m/>
    <m/>
    <s v="AFF_x000a_P.Roquesalane"/>
    <d v="2013-11-04T00:00:00"/>
    <m/>
    <s v="Pharmaciens 3 sites"/>
    <m/>
    <m/>
    <x v="9"/>
    <x v="14"/>
    <m/>
    <m/>
    <m/>
    <m/>
    <x v="0"/>
    <m/>
    <m/>
    <m/>
    <m/>
    <m/>
    <m/>
    <m/>
    <m/>
    <m/>
    <m/>
    <m/>
    <m/>
    <m/>
    <m/>
    <m/>
    <m/>
    <m/>
    <m/>
    <m/>
    <m/>
    <m/>
    <m/>
    <m/>
    <m/>
    <m/>
    <m/>
    <m/>
    <m/>
    <m/>
    <m/>
    <m/>
    <m/>
    <m/>
    <m/>
    <m/>
    <m/>
    <m/>
    <m/>
    <m/>
    <m/>
    <m/>
    <m/>
    <m/>
  </r>
  <r>
    <s v="MDT-PHA-PR-06"/>
    <m/>
    <m/>
    <x v="1"/>
    <s v="MDT-PHA-PR-062"/>
    <m/>
    <m/>
    <m/>
    <m/>
    <s v="Analyse pharmaceutique"/>
    <m/>
    <x v="0"/>
    <x v="0"/>
    <m/>
    <x v="0"/>
    <m/>
    <m/>
    <m/>
    <m/>
    <x v="5"/>
    <x v="8"/>
    <m/>
    <m/>
    <m/>
    <m/>
    <m/>
    <s v="AFF_x000a_P.Roquesalane"/>
    <d v="2014-01-20T00:00:00"/>
    <m/>
    <s v="Pharmaciens 3 sites"/>
    <m/>
    <m/>
    <x v="9"/>
    <x v="14"/>
    <m/>
    <m/>
    <m/>
    <m/>
    <x v="0"/>
    <m/>
    <m/>
    <m/>
    <m/>
    <m/>
    <m/>
    <m/>
    <m/>
    <m/>
    <m/>
    <m/>
    <m/>
    <m/>
    <m/>
    <m/>
    <m/>
    <m/>
    <m/>
    <m/>
    <m/>
    <m/>
    <m/>
    <m/>
    <m/>
    <m/>
    <m/>
    <m/>
    <m/>
    <m/>
    <m/>
    <m/>
    <m/>
    <m/>
    <m/>
    <m/>
    <m/>
    <m/>
    <m/>
    <m/>
    <m/>
    <m/>
    <m/>
    <m/>
  </r>
  <r>
    <s v="MDT-PHA-MO-01"/>
    <m/>
    <m/>
    <x v="0"/>
    <s v="MDT-PHA-MO-011"/>
    <s v="DT STE RETRAIT 002"/>
    <e v="#N/A"/>
    <m/>
    <m/>
    <s v="Précautions d’hygiène dans l’utilisation des flacons d’antiseptiques et respect de la péremption"/>
    <m/>
    <x v="1"/>
    <x v="1"/>
    <m/>
    <x v="0"/>
    <m/>
    <m/>
    <m/>
    <m/>
    <x v="3"/>
    <x v="1"/>
    <m/>
    <s v="Studler"/>
    <d v="2001-10-22T00:00:00"/>
    <m/>
    <m/>
    <s v="Costi"/>
    <d v="2002-02-18T00:00:00"/>
    <m/>
    <s v="ESCHENBRENNER"/>
    <d v="2002-02-27T00:00:00"/>
    <d v="2001-10-22T00:00:00"/>
    <x v="0"/>
    <x v="4"/>
    <m/>
    <s v=""/>
    <s v=""/>
    <m/>
    <x v="13"/>
    <s v="Soins communs"/>
    <m/>
    <m/>
    <m/>
    <m/>
    <m/>
    <m/>
    <m/>
    <m/>
    <m/>
    <m/>
    <m/>
    <m/>
    <m/>
    <m/>
    <m/>
    <m/>
    <m/>
    <m/>
    <m/>
    <m/>
    <m/>
    <m/>
    <m/>
    <m/>
    <m/>
    <m/>
    <m/>
    <m/>
    <m/>
    <m/>
    <m/>
    <m/>
    <m/>
    <m/>
    <m/>
    <m/>
    <m/>
    <m/>
    <m/>
    <m/>
    <m/>
    <m/>
  </r>
  <r>
    <s v="MDT-PHA-MO-02"/>
    <m/>
    <m/>
    <x v="0"/>
    <s v="MDT-PHA-MO-021"/>
    <s v="DT STE STE 011"/>
    <e v="#N/A"/>
    <m/>
    <m/>
    <s v="Entretien des plaquettes à médicaments, godets et pipettes"/>
    <m/>
    <x v="1"/>
    <x v="1"/>
    <m/>
    <x v="0"/>
    <m/>
    <m/>
    <m/>
    <m/>
    <x v="3"/>
    <x v="1"/>
    <m/>
    <s v="Chenest_x000a_Studler"/>
    <d v="2001-10-22T00:00:00"/>
    <m/>
    <m/>
    <s v="Costi"/>
    <d v="2002-03-19T00:00:00"/>
    <m/>
    <s v="ESCHENBRENNER"/>
    <d v="2002-03-20T00:00:00"/>
    <d v="2001-10-22T00:00:00"/>
    <x v="0"/>
    <x v="4"/>
    <m/>
    <s v=""/>
    <s v=""/>
    <m/>
    <x v="13"/>
    <s v="Soins communs"/>
    <m/>
    <m/>
    <m/>
    <m/>
    <m/>
    <m/>
    <m/>
    <m/>
    <m/>
    <m/>
    <m/>
    <m/>
    <m/>
    <m/>
    <m/>
    <m/>
    <m/>
    <m/>
    <m/>
    <m/>
    <m/>
    <m/>
    <m/>
    <m/>
    <m/>
    <m/>
    <m/>
    <m/>
    <m/>
    <m/>
    <m/>
    <m/>
    <m/>
    <m/>
    <m/>
    <m/>
    <m/>
    <m/>
    <m/>
    <m/>
    <m/>
    <m/>
  </r>
  <r>
    <s v="MDT-PHA-MO-03"/>
    <m/>
    <m/>
    <x v="0"/>
    <s v="MDT-PHA-MO-031"/>
    <s v="DT STE STE 011"/>
    <e v="#N/A"/>
    <m/>
    <m/>
    <s v="Prescription des médicaments stupéfiants"/>
    <m/>
    <x v="1"/>
    <x v="1"/>
    <m/>
    <x v="0"/>
    <m/>
    <m/>
    <m/>
    <m/>
    <x v="3"/>
    <x v="1"/>
    <m/>
    <s v="Costi"/>
    <d v="2002-02-13T00:00:00"/>
    <m/>
    <m/>
    <s v="Dr. Weindling"/>
    <d v="2002-04-09T00:00:00"/>
    <m/>
    <s v="ESCHENBRENNER"/>
    <d v="2002-04-29T00:00:00"/>
    <d v="2002-02-13T00:00:00"/>
    <x v="11"/>
    <x v="0"/>
    <m/>
    <s v=""/>
    <s v=""/>
    <m/>
    <x v="19"/>
    <s v="Prescription"/>
    <m/>
    <m/>
    <m/>
    <m/>
    <m/>
    <m/>
    <m/>
    <m/>
    <m/>
    <m/>
    <m/>
    <m/>
    <m/>
    <m/>
    <m/>
    <m/>
    <m/>
    <m/>
    <m/>
    <m/>
    <m/>
    <m/>
    <m/>
    <m/>
    <m/>
    <m/>
    <m/>
    <m/>
    <m/>
    <m/>
    <m/>
    <m/>
    <m/>
    <m/>
    <m/>
    <m/>
    <m/>
    <m/>
    <m/>
    <m/>
    <m/>
    <m/>
  </r>
  <r>
    <s v="MDT-PHA-MO-04"/>
    <m/>
    <m/>
    <x v="0"/>
    <s v="MDT-PHA-MO-041"/>
    <m/>
    <m/>
    <m/>
    <m/>
    <s v="Gestion et dispensation des médicaments stupéfiants"/>
    <m/>
    <x v="1"/>
    <x v="1"/>
    <m/>
    <x v="0"/>
    <m/>
    <m/>
    <m/>
    <m/>
    <x v="3"/>
    <x v="1"/>
    <m/>
    <s v="Costi"/>
    <d v="2002-02-13T00:00:00"/>
    <m/>
    <m/>
    <s v="A. Perla"/>
    <d v="2002-04-09T00:00:00"/>
    <m/>
    <s v="ESCHENBRENNER"/>
    <d v="2002-04-29T00:00:00"/>
    <d v="2002-02-13T00:00:00"/>
    <x v="11"/>
    <x v="0"/>
    <m/>
    <m/>
    <m/>
    <m/>
    <x v="19"/>
    <s v="Dispensation"/>
    <m/>
    <m/>
    <m/>
    <m/>
    <m/>
    <m/>
    <m/>
    <m/>
    <m/>
    <m/>
    <m/>
    <m/>
    <m/>
    <m/>
    <m/>
    <m/>
    <m/>
    <m/>
    <m/>
    <m/>
    <m/>
    <m/>
    <m/>
    <m/>
    <m/>
    <m/>
    <m/>
    <m/>
    <m/>
    <m/>
    <m/>
    <m/>
    <m/>
    <m/>
    <m/>
    <m/>
    <m/>
    <m/>
    <m/>
    <m/>
    <m/>
    <m/>
  </r>
  <r>
    <s v="MDT-PHA-MO-05"/>
    <m/>
    <m/>
    <x v="0"/>
    <s v="MDT-PHA-MO-051"/>
    <s v="DT STE STE 031"/>
    <e v="#N/A"/>
    <m/>
    <m/>
    <s v="Administration des médicaments stupéfiants"/>
    <m/>
    <x v="1"/>
    <x v="1"/>
    <m/>
    <x v="0"/>
    <m/>
    <m/>
    <m/>
    <m/>
    <x v="3"/>
    <x v="1"/>
    <m/>
    <s v="Costi"/>
    <d v="2002-02-13T00:00:00"/>
    <m/>
    <m/>
    <s v="J. Wolff"/>
    <d v="2002-04-08T00:00:00"/>
    <m/>
    <s v="ESCHENBRENNER"/>
    <d v="2002-04-29T00:00:00"/>
    <d v="2002-02-13T00:00:00"/>
    <x v="11"/>
    <x v="0"/>
    <m/>
    <s v=""/>
    <s v=""/>
    <m/>
    <x v="19"/>
    <s v="Administration"/>
    <m/>
    <m/>
    <m/>
    <m/>
    <m/>
    <m/>
    <m/>
    <m/>
    <m/>
    <m/>
    <m/>
    <m/>
    <m/>
    <m/>
    <m/>
    <m/>
    <m/>
    <m/>
    <m/>
    <m/>
    <m/>
    <m/>
    <m/>
    <m/>
    <m/>
    <m/>
    <m/>
    <m/>
    <m/>
    <m/>
    <m/>
    <m/>
    <m/>
    <m/>
    <m/>
    <m/>
    <m/>
    <m/>
    <m/>
    <m/>
    <m/>
    <m/>
  </r>
  <r>
    <s v="MDT-PHA-MO-06"/>
    <m/>
    <m/>
    <x v="0"/>
    <s v="MDT-PHA-MO-061"/>
    <s v="DT STE STE 031"/>
    <e v="#N/A"/>
    <m/>
    <m/>
    <s v="Prescription, administration et dispensation d’un médicament dérivé du sang en dotation"/>
    <m/>
    <x v="0"/>
    <x v="0"/>
    <m/>
    <x v="0"/>
    <m/>
    <m/>
    <m/>
    <m/>
    <x v="0"/>
    <x v="0"/>
    <m/>
    <m/>
    <m/>
    <m/>
    <m/>
    <m/>
    <m/>
    <m/>
    <m/>
    <m/>
    <m/>
    <x v="9"/>
    <x v="14"/>
    <m/>
    <m/>
    <m/>
    <m/>
    <x v="19"/>
    <s v="Prescription"/>
    <m/>
    <m/>
    <m/>
    <m/>
    <m/>
    <m/>
    <m/>
    <m/>
    <m/>
    <m/>
    <m/>
    <m/>
    <m/>
    <m/>
    <m/>
    <m/>
    <m/>
    <m/>
    <m/>
    <m/>
    <m/>
    <m/>
    <m/>
    <m/>
    <m/>
    <m/>
    <m/>
    <m/>
    <m/>
    <m/>
    <m/>
    <m/>
    <m/>
    <m/>
    <m/>
    <m/>
    <m/>
    <m/>
    <m/>
    <m/>
    <m/>
    <m/>
  </r>
  <r>
    <s v="MDT-PHA-MO-06"/>
    <m/>
    <m/>
    <x v="1"/>
    <s v="MDT-PHA-MO-062"/>
    <s v="DT STE STE 031"/>
    <e v="#N/A"/>
    <m/>
    <m/>
    <s v="Prescription, administration et dispensation d’un médicament dérivé du sang en dotation"/>
    <m/>
    <x v="1"/>
    <x v="1"/>
    <m/>
    <x v="0"/>
    <m/>
    <m/>
    <m/>
    <m/>
    <x v="4"/>
    <x v="1"/>
    <m/>
    <s v="A. Feger-Falk"/>
    <d v="2009-11-18T00:00:00"/>
    <m/>
    <m/>
    <s v="M. Costi"/>
    <d v="2009-11-24T00:00:00"/>
    <m/>
    <s v="AMT"/>
    <d v="2010-01-07T00:00:00"/>
    <d v="2010-01-14T00:00:00"/>
    <x v="8"/>
    <x v="2"/>
    <m/>
    <s v=""/>
    <s v=""/>
    <m/>
    <x v="19"/>
    <s v="Prescription"/>
    <m/>
    <m/>
    <m/>
    <m/>
    <m/>
    <m/>
    <m/>
    <m/>
    <m/>
    <m/>
    <m/>
    <m/>
    <m/>
    <m/>
    <m/>
    <m/>
    <m/>
    <m/>
    <m/>
    <m/>
    <m/>
    <m/>
    <m/>
    <m/>
    <m/>
    <m/>
    <m/>
    <m/>
    <m/>
    <m/>
    <m/>
    <m/>
    <m/>
    <m/>
    <m/>
    <m/>
    <m/>
    <m/>
    <m/>
    <m/>
    <m/>
    <m/>
  </r>
  <r>
    <s v="MDT-PHA-MO-07"/>
    <m/>
    <m/>
    <x v="0"/>
    <s v="MDT-PHA-MO-071"/>
    <s v="DT STE STE 041"/>
    <e v="#N/A"/>
    <m/>
    <m/>
    <s v="Prescription, dispensation et administration d’un médicament dérivé du sang hors dotation"/>
    <m/>
    <x v="1"/>
    <x v="1"/>
    <m/>
    <x v="0"/>
    <m/>
    <m/>
    <m/>
    <m/>
    <x v="3"/>
    <x v="1"/>
    <m/>
    <s v="M. Costi"/>
    <d v="2002-08-14T00:00:00"/>
    <m/>
    <m/>
    <s v="J. Wolff"/>
    <d v="2002-10-08T00:00:00"/>
    <m/>
    <s v="ESCHENBRENNER"/>
    <d v="2002-10-10T00:00:00"/>
    <d v="2002-08-14T00:00:00"/>
    <x v="3"/>
    <x v="0"/>
    <m/>
    <s v=""/>
    <s v=""/>
    <m/>
    <x v="19"/>
    <s v="Prescription"/>
    <m/>
    <m/>
    <m/>
    <m/>
    <m/>
    <m/>
    <m/>
    <m/>
    <m/>
    <m/>
    <m/>
    <m/>
    <m/>
    <m/>
    <m/>
    <m/>
    <m/>
    <m/>
    <m/>
    <m/>
    <m/>
    <m/>
    <m/>
    <m/>
    <m/>
    <m/>
    <m/>
    <m/>
    <m/>
    <m/>
    <m/>
    <m/>
    <m/>
    <m/>
    <m/>
    <m/>
    <m/>
    <m/>
    <m/>
    <m/>
    <m/>
    <m/>
  </r>
  <r>
    <s v="MDT-PHA-MO-08"/>
    <m/>
    <m/>
    <x v="0"/>
    <s v="MDT-PHA-MO-081"/>
    <s v="DT STE STE 042"/>
    <e v="#N/A"/>
    <m/>
    <m/>
    <s v="Gestion et approvisionnement des médicaments et dispositifs médicaux"/>
    <m/>
    <x v="1"/>
    <x v="1"/>
    <m/>
    <x v="0"/>
    <m/>
    <m/>
    <m/>
    <m/>
    <x v="3"/>
    <x v="1"/>
    <m/>
    <s v="I. Vie"/>
    <d v="2002-08-20T00:00:00"/>
    <m/>
    <m/>
    <s v="J-F. Levy"/>
    <d v="2002-09-06T00:00:00"/>
    <m/>
    <s v="ESCHENBRENNER"/>
    <d v="2002-10-10T00:00:00"/>
    <d v="2002-08-20T00:00:00"/>
    <x v="3"/>
    <x v="0"/>
    <m/>
    <s v=""/>
    <s v=""/>
    <m/>
    <x v="16"/>
    <s v="Approvisionnement"/>
    <m/>
    <m/>
    <m/>
    <m/>
    <m/>
    <m/>
    <m/>
    <m/>
    <m/>
    <m/>
    <m/>
    <m/>
    <m/>
    <m/>
    <m/>
    <m/>
    <m/>
    <m/>
    <m/>
    <m/>
    <m/>
    <m/>
    <m/>
    <m/>
    <m/>
    <m/>
    <m/>
    <m/>
    <m/>
    <m/>
    <m/>
    <m/>
    <m/>
    <m/>
    <m/>
    <m/>
    <m/>
    <m/>
    <m/>
    <m/>
    <m/>
    <m/>
  </r>
  <r>
    <s v="MDT-PHA-MO-09"/>
    <m/>
    <m/>
    <x v="0"/>
    <s v="MDT-PHA-MO-091"/>
    <s v="DT STE STE 042"/>
    <e v="#N/A"/>
    <m/>
    <m/>
    <s v="Gestion de la casse et des non-conformités lors de l’approvisionnement"/>
    <m/>
    <x v="1"/>
    <x v="1"/>
    <m/>
    <x v="0"/>
    <m/>
    <m/>
    <m/>
    <m/>
    <x v="3"/>
    <x v="1"/>
    <m/>
    <s v="M. Costi"/>
    <d v="2002-08-14T00:00:00"/>
    <m/>
    <m/>
    <s v="J-F. Levy"/>
    <d v="2002-09-30T00:00:00"/>
    <m/>
    <s v="ESCHENBRENNER"/>
    <d v="2002-10-10T00:00:00"/>
    <d v="2002-08-14T00:00:00"/>
    <x v="3"/>
    <x v="0"/>
    <m/>
    <s v=""/>
    <s v=""/>
    <m/>
    <x v="16"/>
    <s v="Approvisionnement"/>
    <m/>
    <m/>
    <m/>
    <m/>
    <m/>
    <m/>
    <m/>
    <m/>
    <m/>
    <m/>
    <m/>
    <m/>
    <m/>
    <m/>
    <m/>
    <m/>
    <m/>
    <m/>
    <m/>
    <m/>
    <m/>
    <m/>
    <m/>
    <m/>
    <m/>
    <m/>
    <m/>
    <m/>
    <m/>
    <m/>
    <m/>
    <m/>
    <m/>
    <m/>
    <m/>
    <m/>
    <m/>
    <m/>
    <m/>
    <m/>
    <m/>
    <m/>
  </r>
  <r>
    <s v="MDT-PHA-MO-10"/>
    <m/>
    <m/>
    <x v="0"/>
    <s v="MDT-PHA-MO-101"/>
    <s v="DT STE STE 051"/>
    <e v="#N/A"/>
    <m/>
    <m/>
    <s v="Retrait des médicaments périmés de la pharmacie"/>
    <m/>
    <x v="1"/>
    <x v="1"/>
    <m/>
    <x v="0"/>
    <m/>
    <m/>
    <m/>
    <m/>
    <x v="3"/>
    <x v="1"/>
    <m/>
    <s v="M. Costi"/>
    <d v="2002-08-14T00:00:00"/>
    <m/>
    <m/>
    <s v="J-F. Levy"/>
    <d v="2002-09-30T00:00:00"/>
    <m/>
    <s v="ESCHENBRENNER"/>
    <d v="2002-10-10T00:00:00"/>
    <d v="2002-08-14T00:00:00"/>
    <x v="3"/>
    <x v="0"/>
    <m/>
    <s v=""/>
    <s v=""/>
    <m/>
    <x v="21"/>
    <s v="Pharmacie"/>
    <m/>
    <m/>
    <m/>
    <m/>
    <m/>
    <m/>
    <m/>
    <m/>
    <m/>
    <m/>
    <m/>
    <m/>
    <m/>
    <m/>
    <m/>
    <m/>
    <m/>
    <m/>
    <m/>
    <m/>
    <m/>
    <m/>
    <m/>
    <m/>
    <m/>
    <m/>
    <m/>
    <m/>
    <m/>
    <m/>
    <m/>
    <m/>
    <m/>
    <m/>
    <m/>
    <m/>
    <m/>
    <m/>
    <m/>
    <m/>
    <m/>
    <m/>
  </r>
  <r>
    <s v="MDT-PHA-MO-11"/>
    <m/>
    <m/>
    <x v="0"/>
    <s v="MDT-PHA-MO-111"/>
    <s v="DT STE STE 051"/>
    <e v="#N/A"/>
    <m/>
    <m/>
    <s v="Démarrage et arrêt de l’ordinateur"/>
    <m/>
    <x v="0"/>
    <x v="0"/>
    <m/>
    <x v="0"/>
    <m/>
    <m/>
    <m/>
    <m/>
    <x v="0"/>
    <x v="0"/>
    <m/>
    <m/>
    <m/>
    <m/>
    <m/>
    <m/>
    <m/>
    <m/>
    <m/>
    <m/>
    <m/>
    <x v="9"/>
    <x v="14"/>
    <m/>
    <m/>
    <m/>
    <m/>
    <x v="2"/>
    <s v="A voir"/>
    <m/>
    <m/>
    <m/>
    <m/>
    <m/>
    <m/>
    <m/>
    <m/>
    <m/>
    <m/>
    <m/>
    <m/>
    <m/>
    <m/>
    <m/>
    <m/>
    <m/>
    <m/>
    <m/>
    <m/>
    <m/>
    <m/>
    <m/>
    <m/>
    <m/>
    <m/>
    <m/>
    <m/>
    <m/>
    <m/>
    <m/>
    <m/>
    <m/>
    <m/>
    <m/>
    <m/>
    <m/>
    <m/>
    <m/>
    <m/>
    <m/>
    <m/>
  </r>
  <r>
    <s v="MDT-PHA-MO-11"/>
    <m/>
    <m/>
    <x v="1"/>
    <s v="MDT-PHA-MO-112"/>
    <s v="DT STE STE 051"/>
    <e v="#N/A"/>
    <m/>
    <m/>
    <s v="Démarrage et arrêt de l’ordinateur"/>
    <m/>
    <x v="1"/>
    <x v="1"/>
    <m/>
    <x v="0"/>
    <m/>
    <m/>
    <m/>
    <m/>
    <x v="4"/>
    <x v="1"/>
    <m/>
    <s v="I. Vie"/>
    <d v="2009-11-03T00:00:00"/>
    <m/>
    <m/>
    <s v="M. Costi"/>
    <d v="2010-01-26T00:00:00"/>
    <m/>
    <s v="AMT"/>
    <d v="2010-01-20T00:00:00"/>
    <d v="2010-03-11T00:00:00"/>
    <x v="1"/>
    <x v="2"/>
    <m/>
    <s v=""/>
    <s v=""/>
    <m/>
    <x v="2"/>
    <s v="A voir"/>
    <m/>
    <m/>
    <m/>
    <m/>
    <m/>
    <m/>
    <m/>
    <m/>
    <m/>
    <m/>
    <m/>
    <m/>
    <m/>
    <m/>
    <m/>
    <m/>
    <m/>
    <m/>
    <m/>
    <m/>
    <m/>
    <m/>
    <m/>
    <m/>
    <m/>
    <m/>
    <m/>
    <m/>
    <m/>
    <m/>
    <m/>
    <m/>
    <m/>
    <m/>
    <m/>
    <m/>
    <m/>
    <m/>
    <m/>
    <m/>
    <m/>
    <m/>
  </r>
  <r>
    <s v="MDT-PHA-MO-12"/>
    <m/>
    <m/>
    <x v="0"/>
    <s v="MDT-PHA-MO-121"/>
    <s v="DT STE STOC 011"/>
    <e v="#N/A"/>
    <m/>
    <m/>
    <s v="Passation et édition d’une commande fournisseur en Pharmacie et/ou les Services Economiques"/>
    <m/>
    <x v="0"/>
    <x v="0"/>
    <m/>
    <x v="0"/>
    <m/>
    <m/>
    <m/>
    <m/>
    <x v="0"/>
    <x v="0"/>
    <m/>
    <m/>
    <m/>
    <m/>
    <m/>
    <m/>
    <m/>
    <m/>
    <m/>
    <m/>
    <m/>
    <x v="9"/>
    <x v="14"/>
    <m/>
    <m/>
    <m/>
    <m/>
    <x v="16"/>
    <s v="Approvisionnement"/>
    <m/>
    <m/>
    <m/>
    <m/>
    <m/>
    <m/>
    <m/>
    <m/>
    <m/>
    <m/>
    <m/>
    <m/>
    <m/>
    <m/>
    <m/>
    <m/>
    <m/>
    <m/>
    <m/>
    <m/>
    <m/>
    <m/>
    <m/>
    <m/>
    <m/>
    <m/>
    <m/>
    <m/>
    <m/>
    <m/>
    <m/>
    <m/>
    <m/>
    <m/>
    <m/>
    <m/>
    <m/>
    <m/>
    <m/>
    <m/>
    <m/>
    <m/>
  </r>
  <r>
    <s v="MDT-PHA-MO-12"/>
    <m/>
    <m/>
    <x v="1"/>
    <s v="MDT-PHA-MO-122"/>
    <s v="DT STE STOC 011"/>
    <e v="#N/A"/>
    <m/>
    <m/>
    <s v="Passation et édition d’une commande fournisseur en Pharmacie et/ou les Services Economiques"/>
    <m/>
    <x v="1"/>
    <x v="1"/>
    <m/>
    <x v="0"/>
    <m/>
    <m/>
    <m/>
    <m/>
    <x v="4"/>
    <x v="1"/>
    <m/>
    <s v="I. Vie"/>
    <d v="2010-01-15T00:00:00"/>
    <m/>
    <m/>
    <s v="M.. Costi"/>
    <d v="2010-02-02T00:00:00"/>
    <m/>
    <s v="AMT"/>
    <d v="2010-02-02T00:00:00"/>
    <d v="2010-02-09T00:00:00"/>
    <x v="11"/>
    <x v="2"/>
    <d v="2012-12-31T00:00:00"/>
    <s v="décembre"/>
    <n v="2012"/>
    <m/>
    <x v="16"/>
    <s v="Approvisionnement"/>
    <m/>
    <m/>
    <m/>
    <m/>
    <m/>
    <m/>
    <m/>
    <m/>
    <m/>
    <m/>
    <m/>
    <m/>
    <m/>
    <m/>
    <m/>
    <m/>
    <m/>
    <m/>
    <m/>
    <m/>
    <m/>
    <m/>
    <m/>
    <m/>
    <m/>
    <m/>
    <m/>
    <m/>
    <m/>
    <m/>
    <m/>
    <m/>
    <m/>
    <m/>
    <m/>
    <m/>
    <m/>
    <m/>
    <m/>
    <m/>
    <m/>
    <m/>
  </r>
  <r>
    <s v="MDT-PHA-MO-13"/>
    <m/>
    <m/>
    <x v="0"/>
    <s v="Le stockage du matériel recyclé bloc"/>
    <n v="41274"/>
    <s v="décembre"/>
    <n v="2012"/>
    <m/>
    <s v="Réception d’une commande fournisseur par le service Pharmacie et ou les Services Economiques"/>
    <m/>
    <x v="0"/>
    <x v="0"/>
    <m/>
    <x v="0"/>
    <m/>
    <m/>
    <m/>
    <m/>
    <x v="0"/>
    <x v="0"/>
    <m/>
    <m/>
    <m/>
    <m/>
    <m/>
    <m/>
    <m/>
    <m/>
    <m/>
    <m/>
    <m/>
    <x v="9"/>
    <x v="14"/>
    <m/>
    <m/>
    <m/>
    <m/>
    <x v="16"/>
    <s v="Approvisionnement"/>
    <m/>
    <m/>
    <m/>
    <m/>
    <m/>
    <m/>
    <m/>
    <m/>
    <m/>
    <m/>
    <m/>
    <m/>
    <m/>
    <m/>
    <m/>
    <m/>
    <m/>
    <m/>
    <m/>
    <m/>
    <m/>
    <m/>
    <m/>
    <m/>
    <m/>
    <m/>
    <m/>
    <m/>
    <m/>
    <m/>
    <m/>
    <m/>
    <m/>
    <m/>
    <m/>
    <m/>
    <m/>
    <m/>
    <m/>
    <m/>
    <m/>
    <m/>
  </r>
  <r>
    <s v="MDT-PHA-MO-13"/>
    <m/>
    <m/>
    <x v="1"/>
    <s v="Le stockage du matériel recyclé bloc"/>
    <n v="41274"/>
    <s v="décembre"/>
    <n v="2012"/>
    <m/>
    <s v="Réception d’une commande fournisseur par le service Pharmacie et ou les Services Economiques"/>
    <m/>
    <x v="1"/>
    <x v="1"/>
    <m/>
    <x v="0"/>
    <m/>
    <m/>
    <m/>
    <m/>
    <x v="4"/>
    <x v="1"/>
    <m/>
    <s v="I. Vie"/>
    <d v="2009-11-03T00:00:00"/>
    <m/>
    <m/>
    <s v="M. Costi"/>
    <d v="2010-02-02T00:00:00"/>
    <m/>
    <s v="AMT"/>
    <d v="2010-02-02T00:00:00"/>
    <d v="2010-02-09T00:00:00"/>
    <x v="11"/>
    <x v="2"/>
    <m/>
    <m/>
    <m/>
    <m/>
    <x v="16"/>
    <s v="Approvisionnement"/>
    <m/>
    <m/>
    <m/>
    <m/>
    <m/>
    <m/>
    <m/>
    <m/>
    <m/>
    <m/>
    <m/>
    <m/>
    <m/>
    <m/>
    <m/>
    <m/>
    <m/>
    <m/>
    <m/>
    <m/>
    <m/>
    <m/>
    <m/>
    <m/>
    <m/>
    <m/>
    <m/>
    <m/>
    <m/>
    <m/>
    <m/>
    <m/>
    <m/>
    <m/>
    <m/>
    <m/>
    <m/>
    <m/>
    <m/>
    <m/>
    <m/>
    <m/>
  </r>
  <r>
    <s v="MDT-PHA-MO-14"/>
    <m/>
    <m/>
    <x v="0"/>
    <s v="MDT-PHA-MO-141"/>
    <s v="DT STE STOC 021"/>
    <e v="#N/A"/>
    <m/>
    <m/>
    <s v="Sorties et autres mouvements de stocks par unité fonctionnelle"/>
    <m/>
    <x v="0"/>
    <x v="0"/>
    <m/>
    <x v="0"/>
    <m/>
    <m/>
    <m/>
    <m/>
    <x v="0"/>
    <x v="0"/>
    <m/>
    <m/>
    <m/>
    <m/>
    <m/>
    <m/>
    <m/>
    <m/>
    <m/>
    <m/>
    <m/>
    <x v="9"/>
    <x v="14"/>
    <m/>
    <m/>
    <m/>
    <m/>
    <x v="16"/>
    <s v="Approvisionnement"/>
    <m/>
    <m/>
    <m/>
    <m/>
    <m/>
    <m/>
    <m/>
    <m/>
    <m/>
    <m/>
    <m/>
    <m/>
    <m/>
    <m/>
    <m/>
    <m/>
    <m/>
    <m/>
    <m/>
    <m/>
    <m/>
    <m/>
    <m/>
    <m/>
    <m/>
    <m/>
    <m/>
    <m/>
    <m/>
    <m/>
    <m/>
    <m/>
    <m/>
    <m/>
    <m/>
    <m/>
    <m/>
    <m/>
    <m/>
    <m/>
    <m/>
    <m/>
  </r>
  <r>
    <s v="MDT-PHA-MO-14"/>
    <m/>
    <m/>
    <x v="1"/>
    <s v="MDT-PHA-MO-142"/>
    <s v="DT STE STOC 021"/>
    <e v="#N/A"/>
    <m/>
    <m/>
    <s v="Sorties et autres mouvements de stocks par unité fonctionnelle"/>
    <m/>
    <x v="1"/>
    <x v="1"/>
    <m/>
    <x v="0"/>
    <m/>
    <m/>
    <m/>
    <m/>
    <x v="4"/>
    <x v="1"/>
    <m/>
    <s v="I. Vie"/>
    <d v="2010-02-02T00:00:00"/>
    <m/>
    <m/>
    <s v="M. Costi"/>
    <d v="2010-02-03T00:00:00"/>
    <m/>
    <s v="AMT"/>
    <d v="2010-02-03T00:00:00"/>
    <d v="2010-02-09T00:00:00"/>
    <x v="11"/>
    <x v="2"/>
    <d v="2012-12-31T00:00:00"/>
    <s v="décembre"/>
    <n v="2012"/>
    <m/>
    <x v="16"/>
    <s v="Approvisionnement"/>
    <m/>
    <m/>
    <m/>
    <m/>
    <m/>
    <m/>
    <m/>
    <m/>
    <m/>
    <m/>
    <m/>
    <m/>
    <m/>
    <m/>
    <m/>
    <m/>
    <m/>
    <m/>
    <m/>
    <m/>
    <m/>
    <m/>
    <m/>
    <m/>
    <m/>
    <m/>
    <m/>
    <m/>
    <m/>
    <m/>
    <m/>
    <m/>
    <m/>
    <m/>
    <m/>
    <m/>
    <m/>
    <m/>
    <m/>
    <m/>
    <m/>
    <m/>
  </r>
  <r>
    <s v="MDT-PHA-MO-15"/>
    <m/>
    <m/>
    <x v="0"/>
    <s v="Le stockage du matériel recyclé service"/>
    <n v="41274"/>
    <s v="décembre"/>
    <n v="2012"/>
    <m/>
    <s v="Liquidation des factures"/>
    <m/>
    <x v="0"/>
    <x v="0"/>
    <m/>
    <x v="0"/>
    <m/>
    <m/>
    <m/>
    <m/>
    <x v="0"/>
    <x v="0"/>
    <m/>
    <m/>
    <m/>
    <m/>
    <m/>
    <m/>
    <m/>
    <m/>
    <m/>
    <m/>
    <m/>
    <x v="9"/>
    <x v="14"/>
    <m/>
    <m/>
    <m/>
    <m/>
    <x v="2"/>
    <s v="A voir"/>
    <m/>
    <m/>
    <m/>
    <m/>
    <m/>
    <m/>
    <m/>
    <m/>
    <m/>
    <m/>
    <m/>
    <m/>
    <m/>
    <m/>
    <m/>
    <m/>
    <m/>
    <m/>
    <m/>
    <m/>
    <m/>
    <m/>
    <m/>
    <m/>
    <m/>
    <m/>
    <m/>
    <m/>
    <m/>
    <m/>
    <m/>
    <m/>
    <m/>
    <m/>
    <m/>
    <m/>
    <m/>
    <m/>
    <m/>
    <m/>
    <m/>
    <m/>
  </r>
  <r>
    <s v="MDT-PHA-MO-15"/>
    <m/>
    <m/>
    <x v="1"/>
    <s v="Le stockage du matériel recyclé service"/>
    <n v="41274"/>
    <s v="décembre"/>
    <n v="2012"/>
    <m/>
    <s v="Liquidation des factures"/>
    <m/>
    <x v="1"/>
    <x v="1"/>
    <m/>
    <x v="0"/>
    <m/>
    <m/>
    <m/>
    <m/>
    <x v="4"/>
    <x v="1"/>
    <m/>
    <s v="I. Vie "/>
    <d v="2009-11-03T00:00:00"/>
    <m/>
    <m/>
    <s v="M. Costi"/>
    <d v="2009-12-02T00:00:00"/>
    <m/>
    <s v="AMT"/>
    <d v="2009-12-07T00:00:00"/>
    <d v="2009-12-11T00:00:00"/>
    <x v="13"/>
    <x v="8"/>
    <m/>
    <m/>
    <m/>
    <m/>
    <x v="2"/>
    <s v="A voir"/>
    <m/>
    <m/>
    <m/>
    <m/>
    <m/>
    <m/>
    <m/>
    <m/>
    <m/>
    <m/>
    <m/>
    <m/>
    <m/>
    <m/>
    <m/>
    <m/>
    <m/>
    <m/>
    <m/>
    <m/>
    <m/>
    <m/>
    <m/>
    <m/>
    <m/>
    <m/>
    <m/>
    <m/>
    <m/>
    <m/>
    <m/>
    <m/>
    <m/>
    <m/>
    <m/>
    <m/>
    <m/>
    <m/>
    <m/>
    <m/>
    <m/>
    <m/>
  </r>
  <r>
    <s v="MDT-PHA-MO-16"/>
    <m/>
    <m/>
    <x v="0"/>
    <s v="MDT-PHA-MO-161"/>
    <s v="DT STE STOC 031"/>
    <e v="#N/A"/>
    <m/>
    <m/>
    <s v="Accessibilité sécurisée de la clé du coffre à médicaments stupéfiants"/>
    <m/>
    <x v="1"/>
    <x v="1"/>
    <m/>
    <x v="0"/>
    <m/>
    <m/>
    <m/>
    <m/>
    <x v="3"/>
    <x v="1"/>
    <m/>
    <s v="S. Adjedj"/>
    <d v="2002-10-31T00:00:00"/>
    <m/>
    <m/>
    <s v="M. Costi"/>
    <d v="2002-10-31T00:00:00"/>
    <m/>
    <s v="S. Eschenbrenner"/>
    <m/>
    <d v="2002-10-31T00:00:00"/>
    <x v="0"/>
    <x v="0"/>
    <d v="2012-12-31T00:00:00"/>
    <s v="décembre"/>
    <n v="2012"/>
    <m/>
    <x v="21"/>
    <s v="Pharmacie"/>
    <m/>
    <m/>
    <m/>
    <m/>
    <m/>
    <m/>
    <m/>
    <m/>
    <m/>
    <m/>
    <m/>
    <m/>
    <m/>
    <m/>
    <m/>
    <m/>
    <m/>
    <m/>
    <m/>
    <m/>
    <m/>
    <m/>
    <m/>
    <m/>
    <m/>
    <m/>
    <m/>
    <m/>
    <m/>
    <m/>
    <m/>
    <m/>
    <m/>
    <m/>
    <m/>
    <m/>
    <m/>
    <m/>
    <m/>
    <m/>
    <m/>
    <m/>
  </r>
  <r>
    <s v="MDT-PHA-MO-17"/>
    <m/>
    <m/>
    <x v="0"/>
    <s v="Le stockage du matériel recyclé stérile en C.A.M.S."/>
    <n v="41274"/>
    <s v="décembre"/>
    <n v="2012"/>
    <m/>
    <s v="Réception des délégués médicaux et ou des représentants par le pharmacien"/>
    <m/>
    <x v="1"/>
    <x v="1"/>
    <m/>
    <x v="0"/>
    <m/>
    <m/>
    <m/>
    <m/>
    <x v="3"/>
    <x v="1"/>
    <m/>
    <s v="M. Costi"/>
    <d v="2002-11-12T00:00:00"/>
    <m/>
    <m/>
    <s v="J-F. Levy"/>
    <d v="2003-01-10T00:00:00"/>
    <m/>
    <s v="S. Eschenbrenner"/>
    <d v="2003-01-13T00:00:00"/>
    <d v="2002-11-12T00:00:00"/>
    <x v="5"/>
    <x v="0"/>
    <m/>
    <m/>
    <m/>
    <m/>
    <x v="21"/>
    <s v="Pharmacie"/>
    <m/>
    <m/>
    <m/>
    <m/>
    <m/>
    <m/>
    <m/>
    <m/>
    <m/>
    <m/>
    <m/>
    <m/>
    <m/>
    <m/>
    <m/>
    <m/>
    <m/>
    <m/>
    <m/>
    <m/>
    <m/>
    <m/>
    <m/>
    <m/>
    <m/>
    <m/>
    <m/>
    <m/>
    <m/>
    <m/>
    <m/>
    <m/>
    <m/>
    <m/>
    <m/>
    <m/>
    <m/>
    <m/>
    <m/>
    <m/>
    <m/>
    <m/>
  </r>
  <r>
    <s v="MDT-PHA-MO-18"/>
    <m/>
    <m/>
    <x v="0"/>
    <s v="MDT-PHA-MO-181"/>
    <s v="DT TRIP 011"/>
    <e v="#N/A"/>
    <m/>
    <m/>
    <s v="Préparation d’une solution d’ERYTHROMYCINE 1G IV"/>
    <m/>
    <x v="1"/>
    <x v="1"/>
    <m/>
    <x v="0"/>
    <m/>
    <m/>
    <m/>
    <m/>
    <x v="0"/>
    <x v="1"/>
    <m/>
    <s v="M. Costi"/>
    <d v="2004-10-05T00:00:00"/>
    <m/>
    <m/>
    <s v="M. Costi"/>
    <d v="2004-10-06T00:00:00"/>
    <m/>
    <s v="C. DEAU"/>
    <d v="2004-10-06T00:00:00"/>
    <d v="2004-10-05T00:00:00"/>
    <x v="0"/>
    <x v="12"/>
    <m/>
    <s v=""/>
    <s v=""/>
    <m/>
    <x v="19"/>
    <s v="Administration"/>
    <m/>
    <m/>
    <m/>
    <m/>
    <m/>
    <m/>
    <m/>
    <m/>
    <m/>
    <m/>
    <m/>
    <m/>
    <m/>
    <m/>
    <m/>
    <m/>
    <m/>
    <m/>
    <m/>
    <m/>
    <m/>
    <m/>
    <m/>
    <m/>
    <m/>
    <m/>
    <m/>
    <m/>
    <m/>
    <m/>
    <m/>
    <m/>
    <m/>
    <m/>
    <m/>
    <m/>
    <m/>
    <m/>
    <m/>
    <m/>
    <m/>
    <m/>
  </r>
  <r>
    <s v="MDT-PHA-MO-19"/>
    <m/>
    <m/>
    <x v="0"/>
    <s v="MDT-PHA-MO-191"/>
    <s v="DT TRIP 021"/>
    <e v="#N/A"/>
    <m/>
    <m/>
    <s v="Transport des médicaments à conserver au froid"/>
    <m/>
    <x v="1"/>
    <x v="1"/>
    <m/>
    <x v="0"/>
    <m/>
    <m/>
    <m/>
    <m/>
    <x v="3"/>
    <x v="1"/>
    <m/>
    <s v="M. Costi"/>
    <d v="2006-05-24T00:00:00"/>
    <m/>
    <m/>
    <s v="M. Costi"/>
    <d v="2006-05-30T00:00:00"/>
    <m/>
    <s v="C. DEAU"/>
    <d v="2006-05-31T00:00:00"/>
    <d v="2006-05-30T00:00:00"/>
    <x v="10"/>
    <x v="13"/>
    <m/>
    <s v=""/>
    <s v=""/>
    <m/>
    <x v="16"/>
    <s v="Approvisionnement"/>
    <m/>
    <m/>
    <m/>
    <m/>
    <m/>
    <m/>
    <m/>
    <m/>
    <m/>
    <m/>
    <m/>
    <m/>
    <m/>
    <m/>
    <m/>
    <m/>
    <m/>
    <m/>
    <m/>
    <m/>
    <m/>
    <m/>
    <m/>
    <m/>
    <m/>
    <m/>
    <m/>
    <m/>
    <m/>
    <m/>
    <m/>
    <m/>
    <m/>
    <m/>
    <m/>
    <m/>
    <m/>
    <m/>
    <m/>
    <m/>
    <m/>
    <m/>
  </r>
  <r>
    <s v="MDT-PHA-MO-20"/>
    <m/>
    <m/>
    <x v="0"/>
    <s v="MDT-PHA-MO-201"/>
    <s v="DT TRIP 022"/>
    <e v="#N/A"/>
    <m/>
    <m/>
    <s v="Heure limite d’envoi des commandes Pharmacies informatisées"/>
    <m/>
    <x v="1"/>
    <x v="1"/>
    <m/>
    <x v="0"/>
    <m/>
    <m/>
    <m/>
    <m/>
    <x v="3"/>
    <x v="1"/>
    <m/>
    <s v="F. Chenest"/>
    <d v="2006-06-14T00:00:00"/>
    <m/>
    <m/>
    <s v="M. Costi"/>
    <d v="2006-10-30T00:00:00"/>
    <s v="ok"/>
    <s v="C. DEAU"/>
    <d v="2006-10-31T00:00:00"/>
    <d v="2006-11-02T00:00:00"/>
    <x v="5"/>
    <x v="13"/>
    <m/>
    <s v=""/>
    <s v=""/>
    <m/>
    <x v="21"/>
    <s v="Pharmacie"/>
    <m/>
    <m/>
    <m/>
    <m/>
    <m/>
    <m/>
    <m/>
    <m/>
    <m/>
    <m/>
    <m/>
    <m/>
    <m/>
    <m/>
    <m/>
    <m/>
    <m/>
    <m/>
    <m/>
    <m/>
    <m/>
    <m/>
    <m/>
    <m/>
    <m/>
    <m/>
    <m/>
    <m/>
    <m/>
    <m/>
    <m/>
    <m/>
    <m/>
    <m/>
    <m/>
    <m/>
    <m/>
    <m/>
    <m/>
    <m/>
    <m/>
    <m/>
  </r>
  <r>
    <s v="MDT-PHA-MO-21"/>
    <m/>
    <m/>
    <x v="0"/>
    <s v="MDT-PHA-MO-211"/>
    <s v="DT U ADM 011"/>
    <e v="#N/A"/>
    <m/>
    <m/>
    <s v="Saisie des commandes informatisées à la Pharmacie dans DOSMED"/>
    <m/>
    <x v="1"/>
    <x v="1"/>
    <m/>
    <x v="0"/>
    <m/>
    <m/>
    <m/>
    <m/>
    <x v="3"/>
    <x v="1"/>
    <m/>
    <s v="A. Feger-Falk"/>
    <d v="2010-09-08T00:00:00"/>
    <m/>
    <m/>
    <s v="M. Costi"/>
    <d v="2011-03-30T00:00:00"/>
    <m/>
    <s v="AMT"/>
    <d v="2011-04-01T00:00:00"/>
    <d v="2011-04-03T00:00:00"/>
    <x v="7"/>
    <x v="1"/>
    <m/>
    <s v=""/>
    <s v=""/>
    <m/>
    <x v="21"/>
    <s v="Pharmacie"/>
    <m/>
    <m/>
    <m/>
    <m/>
    <m/>
    <m/>
    <m/>
    <m/>
    <m/>
    <m/>
    <m/>
    <m/>
    <m/>
    <m/>
    <m/>
    <m/>
    <m/>
    <m/>
    <m/>
    <m/>
    <m/>
    <m/>
    <m/>
    <m/>
    <m/>
    <m/>
    <m/>
    <m/>
    <m/>
    <m/>
    <m/>
    <m/>
    <m/>
    <m/>
    <m/>
    <m/>
    <m/>
    <m/>
    <m/>
    <m/>
    <m/>
    <m/>
  </r>
  <r>
    <s v="MDT-PHA-MO-22"/>
    <m/>
    <m/>
    <x v="0"/>
    <s v="MDT-PHA-MO-221"/>
    <s v="DT U FCT 011"/>
    <e v="#N/A"/>
    <m/>
    <m/>
    <s v="Gestion des médicaments personnels des patients dans les services de soins"/>
    <m/>
    <x v="1"/>
    <x v="1"/>
    <m/>
    <x v="0"/>
    <m/>
    <m/>
    <m/>
    <m/>
    <x v="3"/>
    <x v="0"/>
    <m/>
    <m/>
    <m/>
    <m/>
    <m/>
    <m/>
    <m/>
    <m/>
    <m/>
    <m/>
    <d v="2007-01-23T00:00:00"/>
    <x v="8"/>
    <x v="6"/>
    <m/>
    <s v=""/>
    <s v=""/>
    <m/>
    <x v="13"/>
    <s v="Soins communs"/>
    <m/>
    <m/>
    <m/>
    <m/>
    <m/>
    <m/>
    <m/>
    <m/>
    <m/>
    <m/>
    <m/>
    <m/>
    <m/>
    <m/>
    <m/>
    <m/>
    <m/>
    <m/>
    <m/>
    <m/>
    <m/>
    <m/>
    <m/>
    <m/>
    <m/>
    <m/>
    <m/>
    <m/>
    <m/>
    <m/>
    <m/>
    <m/>
    <m/>
    <m/>
    <m/>
    <m/>
    <m/>
    <m/>
    <m/>
    <m/>
    <m/>
    <m/>
  </r>
  <r>
    <s v="MDT-PHA-MO-22"/>
    <m/>
    <m/>
    <x v="1"/>
    <s v="MDT-PHA-MO-222"/>
    <s v="DT U FCT 012"/>
    <e v="#N/A"/>
    <m/>
    <m/>
    <s v="Traitement personnel du patient de la commande à la dispensation"/>
    <d v="2013-09-24T00:00:00"/>
    <x v="4"/>
    <x v="4"/>
    <s v="S.Adjedj"/>
    <x v="13"/>
    <d v="2013-09-30T00:00:00"/>
    <s v="D. CHARPENTIER"/>
    <m/>
    <m/>
    <x v="4"/>
    <x v="1"/>
    <m/>
    <s v="S.ADJEDJ"/>
    <d v="2013-09-24T00:00:00"/>
    <m/>
    <m/>
    <s v="A.FEGER-FALK"/>
    <d v="2013-10-18T00:00:00"/>
    <m/>
    <s v="C. DEAU"/>
    <d v="2014-01-22T00:00:00"/>
    <d v="2014-01-24T00:00:00"/>
    <x v="8"/>
    <x v="15"/>
    <m/>
    <s v=""/>
    <s v=""/>
    <m/>
    <x v="13"/>
    <s v="Soins communs"/>
    <m/>
    <m/>
    <m/>
    <m/>
    <m/>
    <m/>
    <m/>
    <m/>
    <m/>
    <m/>
    <s v="X"/>
    <m/>
    <s v="X"/>
    <m/>
    <s v="X"/>
    <s v="X"/>
    <s v="X"/>
    <m/>
    <m/>
    <m/>
    <m/>
    <m/>
    <s v="X"/>
    <m/>
    <m/>
    <m/>
    <m/>
    <m/>
    <m/>
    <m/>
    <m/>
    <s v="X"/>
    <m/>
    <m/>
    <m/>
    <m/>
    <m/>
    <m/>
    <m/>
    <m/>
    <m/>
    <m/>
  </r>
  <r>
    <s v="MDT-PHA-MO-23"/>
    <m/>
    <m/>
    <x v="0"/>
    <s v="MDT-PHA-MO-231"/>
    <s v="DT U FCT 021"/>
    <e v="#N/A"/>
    <m/>
    <m/>
    <s v="Nettoyage et désinfection des conteneurs de transport des médicaments"/>
    <m/>
    <x v="1"/>
    <x v="1"/>
    <m/>
    <x v="0"/>
    <m/>
    <m/>
    <m/>
    <m/>
    <x v="3"/>
    <x v="1"/>
    <m/>
    <s v="M. Costi"/>
    <d v="2006-11-15T00:00:00"/>
    <m/>
    <m/>
    <s v="M. Costi_x000a_F. Chenest"/>
    <d v="2007-08-10T00:00:00"/>
    <m/>
    <s v="C. DEAU"/>
    <d v="2008-06-17T00:00:00"/>
    <d v="2008-07-01T00:00:00"/>
    <x v="2"/>
    <x v="3"/>
    <m/>
    <s v=""/>
    <s v=""/>
    <m/>
    <x v="5"/>
    <s v="Hygiène des locaux et des équipements"/>
    <m/>
    <m/>
    <m/>
    <m/>
    <m/>
    <m/>
    <m/>
    <m/>
    <m/>
    <m/>
    <m/>
    <m/>
    <m/>
    <m/>
    <m/>
    <m/>
    <m/>
    <m/>
    <m/>
    <m/>
    <m/>
    <m/>
    <m/>
    <m/>
    <m/>
    <m/>
    <m/>
    <m/>
    <m/>
    <m/>
    <m/>
    <m/>
    <m/>
    <m/>
    <m/>
    <m/>
    <m/>
    <m/>
    <m/>
    <m/>
    <m/>
    <m/>
  </r>
  <r>
    <s v="MDT-PHA-MO-24"/>
    <m/>
    <m/>
    <x v="0"/>
    <s v="MDT-PHA-MO-241"/>
    <s v="DT U FCT 031"/>
    <e v="#N/A"/>
    <m/>
    <m/>
    <s v="Renouvellement dotation ceinture de soutien en Chirurgie "/>
    <m/>
    <x v="1"/>
    <x v="1"/>
    <m/>
    <x v="0"/>
    <m/>
    <m/>
    <m/>
    <m/>
    <x v="3"/>
    <x v="1"/>
    <m/>
    <s v="M. Costi"/>
    <d v="2008-05-02T00:00:00"/>
    <m/>
    <m/>
    <s v="M. Costi_x000a_S. Adjedj"/>
    <d v="2008-06-15T00:00:00"/>
    <m/>
    <s v="C. DEAU"/>
    <d v="2008-06-16T00:00:00"/>
    <d v="2008-07-01T00:00:00"/>
    <x v="2"/>
    <x v="3"/>
    <m/>
    <s v=""/>
    <s v=""/>
    <m/>
    <x v="16"/>
    <s v="Approvisionnement"/>
    <m/>
    <m/>
    <m/>
    <m/>
    <m/>
    <m/>
    <m/>
    <m/>
    <m/>
    <m/>
    <m/>
    <m/>
    <m/>
    <m/>
    <m/>
    <m/>
    <m/>
    <m/>
    <m/>
    <m/>
    <m/>
    <m/>
    <m/>
    <m/>
    <m/>
    <m/>
    <m/>
    <m/>
    <m/>
    <m/>
    <m/>
    <m/>
    <m/>
    <m/>
    <m/>
    <m/>
    <m/>
    <m/>
    <m/>
    <m/>
    <m/>
    <m/>
  </r>
  <r>
    <s v="MDT-PHA-MO-25 "/>
    <m/>
    <m/>
    <x v="0"/>
    <s v="MDT-PHA-MO-25 1"/>
    <s v="DT U FCT 041"/>
    <e v="#N/A"/>
    <m/>
    <m/>
    <s v="Renouvellement dotation ceinture de soutien en salle d’opération du BOP "/>
    <m/>
    <x v="0"/>
    <x v="0"/>
    <m/>
    <x v="0"/>
    <m/>
    <m/>
    <m/>
    <m/>
    <x v="0"/>
    <x v="0"/>
    <m/>
    <m/>
    <m/>
    <m/>
    <m/>
    <m/>
    <m/>
    <m/>
    <m/>
    <m/>
    <m/>
    <x v="9"/>
    <x v="14"/>
    <m/>
    <m/>
    <m/>
    <m/>
    <x v="16"/>
    <s v="Approvisionnement"/>
    <m/>
    <m/>
    <m/>
    <m/>
    <m/>
    <m/>
    <m/>
    <m/>
    <m/>
    <m/>
    <m/>
    <m/>
    <m/>
    <m/>
    <m/>
    <m/>
    <m/>
    <m/>
    <m/>
    <m/>
    <m/>
    <m/>
    <m/>
    <m/>
    <m/>
    <m/>
    <m/>
    <m/>
    <m/>
    <m/>
    <m/>
    <m/>
    <m/>
    <m/>
    <m/>
    <m/>
    <m/>
    <m/>
    <m/>
    <m/>
    <m/>
    <m/>
  </r>
  <r>
    <s v="MDT-PHA-MO-25 "/>
    <m/>
    <m/>
    <x v="1"/>
    <s v="MDT-PHA-MO-25 2"/>
    <s v="DT U FCT 041"/>
    <e v="#N/A"/>
    <m/>
    <m/>
    <s v="Renouvellement dotation ceinture de soutien en salle d’opération du BOP "/>
    <d v="2008-06-17T00:00:00"/>
    <x v="3"/>
    <x v="8"/>
    <s v="M. MATMOUR"/>
    <x v="0"/>
    <m/>
    <s v="V. ROESCH"/>
    <m/>
    <m/>
    <x v="4"/>
    <x v="0"/>
    <m/>
    <s v="M. MATMOUR"/>
    <d v="2008-06-17T00:00:00"/>
    <m/>
    <m/>
    <s v="M. COSTI_x000a_Dr REVELANT"/>
    <d v="2008-07-08T00:00:00"/>
    <m/>
    <s v="C. DEAU"/>
    <d v="2008-07-15T00:00:00"/>
    <d v="2008-07-15T00:00:00"/>
    <x v="2"/>
    <x v="3"/>
    <m/>
    <s v=""/>
    <s v=""/>
    <m/>
    <x v="16"/>
    <s v="Approvisionnement"/>
    <m/>
    <m/>
    <m/>
    <m/>
    <m/>
    <m/>
    <m/>
    <m/>
    <m/>
    <m/>
    <m/>
    <m/>
    <m/>
    <m/>
    <m/>
    <m/>
    <m/>
    <m/>
    <m/>
    <m/>
    <m/>
    <m/>
    <m/>
    <m/>
    <m/>
    <m/>
    <m/>
    <m/>
    <m/>
    <m/>
    <m/>
    <m/>
    <m/>
    <m/>
    <m/>
    <m/>
    <m/>
    <m/>
    <m/>
    <m/>
    <m/>
    <m/>
  </r>
  <r>
    <s v="MDT-PHA-MO-25 "/>
    <m/>
    <m/>
    <x v="2"/>
    <s v="MDT-PHA-MO-25 3"/>
    <s v="DT U FCT 051"/>
    <e v="#N/A"/>
    <m/>
    <m/>
    <s v="Renouvellement dotation ceinture de soutien en salle d’opération du BOP "/>
    <d v="2013-04-12T00:00:00"/>
    <x v="8"/>
    <x v="4"/>
    <s v="M. ROESCH"/>
    <x v="0"/>
    <m/>
    <s v="V. ROESCH"/>
    <m/>
    <m/>
    <x v="4"/>
    <x v="1"/>
    <m/>
    <s v="M. ROESCH"/>
    <d v="2013-04-15T00:00:00"/>
    <m/>
    <m/>
    <s v="M. COSTI"/>
    <d v="2013-04-15T00:00:00"/>
    <m/>
    <s v="C. DEAU"/>
    <d v="2013-05-29T00:00:00"/>
    <d v="2013-09-26T00:00:00"/>
    <x v="12"/>
    <x v="9"/>
    <m/>
    <s v=""/>
    <s v=""/>
    <m/>
    <x v="16"/>
    <s v="Approvisionnement"/>
    <m/>
    <m/>
    <m/>
    <m/>
    <m/>
    <m/>
    <m/>
    <m/>
    <m/>
    <m/>
    <m/>
    <m/>
    <m/>
    <m/>
    <m/>
    <m/>
    <m/>
    <m/>
    <m/>
    <m/>
    <m/>
    <m/>
    <m/>
    <m/>
    <m/>
    <m/>
    <m/>
    <m/>
    <m/>
    <m/>
    <m/>
    <m/>
    <m/>
    <m/>
    <m/>
    <m/>
    <m/>
    <m/>
    <m/>
    <m/>
    <m/>
    <m/>
  </r>
  <r>
    <s v="MDT-PHA-MO-27"/>
    <m/>
    <m/>
    <x v="0"/>
    <s v="MDT-PHA-MO-271"/>
    <s v="DT U FCT 061"/>
    <e v="#N/A"/>
    <m/>
    <m/>
    <s v="Dosage sanguin des antibiotiques administrés par voie intra-veineuse"/>
    <m/>
    <x v="1"/>
    <x v="1"/>
    <m/>
    <x v="0"/>
    <m/>
    <m/>
    <m/>
    <m/>
    <x v="3"/>
    <x v="1"/>
    <m/>
    <s v="Th. Gless-Lefebvre"/>
    <d v="2010-02-23T00:00:00"/>
    <m/>
    <m/>
    <s v="Dr. Affenberger"/>
    <d v="2010-03-11T00:00:00"/>
    <m/>
    <s v="AMT"/>
    <d v="2010-03-13T00:00:00"/>
    <d v="2010-03-12T00:00:00"/>
    <x v="1"/>
    <x v="2"/>
    <m/>
    <s v=""/>
    <s v=""/>
    <m/>
    <x v="13"/>
    <s v="Soins communs"/>
    <m/>
    <m/>
    <m/>
    <m/>
    <m/>
    <m/>
    <m/>
    <m/>
    <m/>
    <m/>
    <m/>
    <m/>
    <m/>
    <m/>
    <m/>
    <m/>
    <m/>
    <m/>
    <m/>
    <m/>
    <m/>
    <m/>
    <m/>
    <m/>
    <m/>
    <m/>
    <m/>
    <m/>
    <m/>
    <m/>
    <m/>
    <m/>
    <m/>
    <m/>
    <m/>
    <m/>
    <m/>
    <m/>
    <m/>
    <m/>
    <m/>
    <m/>
  </r>
  <r>
    <s v="MDT-PHA-MO-28"/>
    <m/>
    <m/>
    <x v="0"/>
    <s v="MDT-PHA-MO-281"/>
    <s v="DT U FCT 071"/>
    <e v="#N/A"/>
    <m/>
    <m/>
    <s v="Saisie des commandes informatisées à l’Economat dans DOSMED"/>
    <m/>
    <x v="1"/>
    <x v="1"/>
    <m/>
    <x v="0"/>
    <m/>
    <m/>
    <m/>
    <m/>
    <x v="3"/>
    <x v="1"/>
    <m/>
    <s v="C. Guiborat"/>
    <d v="2010-11-04T00:00:00"/>
    <m/>
    <m/>
    <s v="M. Costi"/>
    <d v="2011-03-30T00:00:00"/>
    <m/>
    <s v="AMT"/>
    <d v="2011-04-01T00:00:00"/>
    <d v="2011-04-03T00:00:00"/>
    <x v="7"/>
    <x v="1"/>
    <m/>
    <s v=""/>
    <s v=""/>
    <m/>
    <x v="16"/>
    <s v="Approvisionnement"/>
    <m/>
    <m/>
    <m/>
    <m/>
    <m/>
    <m/>
    <m/>
    <m/>
    <m/>
    <m/>
    <m/>
    <m/>
    <m/>
    <m/>
    <m/>
    <m/>
    <m/>
    <m/>
    <m/>
    <m/>
    <m/>
    <m/>
    <m/>
    <m/>
    <m/>
    <m/>
    <m/>
    <m/>
    <m/>
    <m/>
    <m/>
    <m/>
    <m/>
    <m/>
    <m/>
    <m/>
    <m/>
    <m/>
    <m/>
    <m/>
    <m/>
    <m/>
  </r>
  <r>
    <s v="MDT-PHA-MO-29"/>
    <m/>
    <m/>
    <x v="0"/>
    <s v="MDT-PHA-MO-291"/>
    <s v="DT U MED 011"/>
    <e v="#N/A"/>
    <m/>
    <m/>
    <s v="Prescription - Dispensation de la spécialité Remicade"/>
    <m/>
    <x v="1"/>
    <x v="1"/>
    <m/>
    <x v="0"/>
    <m/>
    <m/>
    <m/>
    <m/>
    <x v="3"/>
    <x v="1"/>
    <m/>
    <s v="A. Lepoutre"/>
    <d v="2012-01-12T00:00:00"/>
    <m/>
    <m/>
    <s v="S. Affenberger"/>
    <d v="2012-05-31T00:00:00"/>
    <m/>
    <s v="AMT"/>
    <d v="2012-06-01T00:00:00"/>
    <d v="2012-08-10T00:00:00"/>
    <x v="3"/>
    <x v="10"/>
    <m/>
    <s v=""/>
    <s v=""/>
    <m/>
    <x v="19"/>
    <s v="Prescription"/>
    <m/>
    <m/>
    <m/>
    <m/>
    <m/>
    <m/>
    <m/>
    <m/>
    <m/>
    <m/>
    <m/>
    <m/>
    <m/>
    <m/>
    <m/>
    <m/>
    <m/>
    <m/>
    <m/>
    <m/>
    <m/>
    <m/>
    <m/>
    <m/>
    <m/>
    <m/>
    <m/>
    <m/>
    <m/>
    <m/>
    <m/>
    <m/>
    <m/>
    <m/>
    <m/>
    <m/>
    <m/>
    <m/>
    <m/>
    <m/>
    <m/>
    <m/>
  </r>
  <r>
    <s v="MDT-PHA-MO-30 GCS"/>
    <m/>
    <m/>
    <x v="0"/>
    <s v="MDT-PHA-MO-30 GCS1"/>
    <m/>
    <m/>
    <m/>
    <m/>
    <s v="Comment prescrire un médicament du livret à partir d'une prescription hors livret"/>
    <d v="2013-11-22T00:00:00"/>
    <x v="11"/>
    <x v="4"/>
    <s v="A. FEGER-FALK"/>
    <x v="7"/>
    <d v="2013-12-06T00:00:00"/>
    <s v="V. ROESCH"/>
    <m/>
    <m/>
    <x v="0"/>
    <x v="1"/>
    <m/>
    <s v="N. BERTAGNOLIO"/>
    <d v="2013-11-21T00:00:00"/>
    <m/>
    <m/>
    <s v="A. FEGER-FALK"/>
    <d v="2013-11-21T00:00:00"/>
    <s v="ok"/>
    <s v="C. DEAU"/>
    <d v="2013-12-06T00:00:00"/>
    <d v="2013-12-06T00:00:00"/>
    <x v="13"/>
    <x v="9"/>
    <m/>
    <m/>
    <m/>
    <m/>
    <x v="19"/>
    <s v="Prescription"/>
    <m/>
    <m/>
    <m/>
    <m/>
    <m/>
    <m/>
    <m/>
    <m/>
    <m/>
    <m/>
    <s v="X"/>
    <m/>
    <m/>
    <m/>
    <m/>
    <s v="X"/>
    <s v="X"/>
    <m/>
    <m/>
    <m/>
    <m/>
    <m/>
    <s v="X"/>
    <m/>
    <m/>
    <m/>
    <m/>
    <m/>
    <m/>
    <m/>
    <m/>
    <s v="X"/>
    <m/>
    <m/>
    <m/>
    <m/>
    <m/>
    <m/>
    <m/>
    <m/>
    <m/>
    <m/>
  </r>
  <r>
    <s v="MDT-PHA-MO-31 GCS"/>
    <m/>
    <m/>
    <x v="0"/>
    <s v="MDT-PHA-MO-31 GCS1"/>
    <m/>
    <m/>
    <m/>
    <m/>
    <s v="Comment choisir une fréquence de prescription"/>
    <d v="2013-11-22T00:00:00"/>
    <x v="11"/>
    <x v="4"/>
    <s v="A. FEGER-FALK"/>
    <x v="7"/>
    <d v="2013-12-06T00:00:00"/>
    <s v="V. ROESCH"/>
    <m/>
    <m/>
    <x v="0"/>
    <x v="1"/>
    <m/>
    <s v="N. BERTAGNOLIO"/>
    <d v="2013-11-21T00:00:00"/>
    <m/>
    <m/>
    <s v="A. FEGER-FALK"/>
    <d v="2013-11-21T00:00:00"/>
    <s v="ok"/>
    <s v="C. DEAU"/>
    <d v="2013-12-06T00:00:00"/>
    <d v="2013-12-06T00:00:00"/>
    <x v="13"/>
    <x v="9"/>
    <m/>
    <m/>
    <m/>
    <m/>
    <x v="19"/>
    <s v="Prescription"/>
    <m/>
    <m/>
    <m/>
    <m/>
    <m/>
    <m/>
    <m/>
    <m/>
    <m/>
    <m/>
    <s v="X"/>
    <m/>
    <m/>
    <m/>
    <m/>
    <s v="X"/>
    <s v="X"/>
    <m/>
    <m/>
    <m/>
    <m/>
    <m/>
    <s v="X"/>
    <m/>
    <m/>
    <m/>
    <m/>
    <m/>
    <m/>
    <m/>
    <m/>
    <s v="X"/>
    <m/>
    <m/>
    <m/>
    <m/>
    <m/>
    <m/>
    <m/>
    <m/>
    <m/>
    <m/>
  </r>
  <r>
    <s v="MDT-PHA-MO-32 GCS"/>
    <m/>
    <m/>
    <x v="0"/>
    <s v="MDT-PHA-MO-32 GCS1"/>
    <m/>
    <m/>
    <m/>
    <m/>
    <s v="Comment effectuer une prescription dans le passé"/>
    <d v="2013-11-22T00:00:00"/>
    <x v="11"/>
    <x v="4"/>
    <s v="A. FEGER-FALK"/>
    <x v="7"/>
    <d v="2013-12-06T00:00:00"/>
    <s v="V. ROESCH"/>
    <m/>
    <m/>
    <x v="0"/>
    <x v="1"/>
    <m/>
    <s v="N. BERTAGNOLIO"/>
    <d v="2013-11-21T00:00:00"/>
    <m/>
    <m/>
    <s v="A. FEGER-FALK"/>
    <d v="2013-11-21T00:00:00"/>
    <s v="ok"/>
    <s v="C. DEAU"/>
    <d v="2013-12-06T00:00:00"/>
    <d v="2013-12-06T00:00:00"/>
    <x v="13"/>
    <x v="9"/>
    <m/>
    <m/>
    <m/>
    <m/>
    <x v="19"/>
    <s v="Prescription"/>
    <m/>
    <m/>
    <m/>
    <m/>
    <m/>
    <m/>
    <m/>
    <m/>
    <m/>
    <m/>
    <s v="X"/>
    <m/>
    <m/>
    <m/>
    <m/>
    <s v="X"/>
    <s v="X"/>
    <m/>
    <m/>
    <m/>
    <m/>
    <m/>
    <s v="X"/>
    <m/>
    <m/>
    <m/>
    <m/>
    <m/>
    <m/>
    <m/>
    <m/>
    <s v="X"/>
    <m/>
    <m/>
    <m/>
    <m/>
    <m/>
    <m/>
    <m/>
    <m/>
    <m/>
    <m/>
  </r>
  <r>
    <s v="MDT-PHA-MO-33 GCS"/>
    <m/>
    <m/>
    <x v="0"/>
    <s v="MDT-PHA-MO-33 GCS1"/>
    <m/>
    <m/>
    <m/>
    <m/>
    <s v="Comment modifier la posologie d'un composant d'une perfusion ou d'un médicament administré en perfusion"/>
    <d v="2013-11-22T00:00:00"/>
    <x v="11"/>
    <x v="4"/>
    <s v="A. FEGER-FALK"/>
    <x v="7"/>
    <d v="2013-12-06T00:00:00"/>
    <s v="V. ROESCH"/>
    <m/>
    <m/>
    <x v="0"/>
    <x v="1"/>
    <m/>
    <s v="N. BERTAGNOLIO"/>
    <d v="2013-11-21T00:00:00"/>
    <m/>
    <m/>
    <s v="A. FEGER-FALK"/>
    <d v="2013-11-21T00:00:00"/>
    <s v="ok"/>
    <s v="C. DEAU"/>
    <d v="2013-12-06T00:00:00"/>
    <d v="2013-12-06T00:00:00"/>
    <x v="13"/>
    <x v="9"/>
    <m/>
    <m/>
    <m/>
    <m/>
    <x v="19"/>
    <s v="Prescription"/>
    <m/>
    <m/>
    <m/>
    <m/>
    <m/>
    <m/>
    <m/>
    <m/>
    <m/>
    <m/>
    <s v="X"/>
    <m/>
    <m/>
    <m/>
    <m/>
    <s v="X"/>
    <s v="X"/>
    <m/>
    <m/>
    <m/>
    <m/>
    <m/>
    <s v="X"/>
    <m/>
    <m/>
    <m/>
    <m/>
    <m/>
    <m/>
    <m/>
    <m/>
    <s v="X"/>
    <m/>
    <m/>
    <m/>
    <m/>
    <m/>
    <m/>
    <m/>
    <m/>
    <m/>
    <m/>
  </r>
  <r>
    <s v="MDT-PHA-MO-34 GCS"/>
    <m/>
    <m/>
    <x v="0"/>
    <s v="MDT-PHA-MO-34 GCS1"/>
    <m/>
    <m/>
    <m/>
    <m/>
    <s v="Comment rajouter ou supprimer un composant dans une perfusion déjà prescrite"/>
    <d v="2013-11-22T00:00:00"/>
    <x v="11"/>
    <x v="4"/>
    <s v="A. FEGER-FALK"/>
    <x v="7"/>
    <d v="2013-12-06T00:00:00"/>
    <s v="V. ROESCH"/>
    <m/>
    <m/>
    <x v="0"/>
    <x v="1"/>
    <m/>
    <s v="N. BERTAGNOLIO"/>
    <d v="2013-11-21T00:00:00"/>
    <m/>
    <m/>
    <s v="A. FEGER-FALK"/>
    <d v="2013-11-21T00:00:00"/>
    <s v="ok"/>
    <s v="C. DEAU"/>
    <d v="2013-12-06T00:00:00"/>
    <d v="2013-12-06T00:00:00"/>
    <x v="13"/>
    <x v="9"/>
    <m/>
    <m/>
    <m/>
    <m/>
    <x v="19"/>
    <s v="Prescription"/>
    <m/>
    <m/>
    <m/>
    <m/>
    <m/>
    <m/>
    <m/>
    <m/>
    <m/>
    <m/>
    <s v="X"/>
    <m/>
    <m/>
    <m/>
    <m/>
    <s v="X"/>
    <s v="X"/>
    <m/>
    <m/>
    <m/>
    <m/>
    <m/>
    <s v="X"/>
    <m/>
    <m/>
    <m/>
    <m/>
    <m/>
    <m/>
    <m/>
    <m/>
    <s v="X"/>
    <m/>
    <m/>
    <m/>
    <m/>
    <m/>
    <m/>
    <m/>
    <m/>
    <m/>
    <m/>
  </r>
  <r>
    <s v="MDT-PHA-MO-35 GCS"/>
    <m/>
    <m/>
    <x v="0"/>
    <s v="MDT-PHA-MO-35 GCS1"/>
    <m/>
    <m/>
    <m/>
    <m/>
    <s v="Comment prescrire un traitement à administrer en perfusion"/>
    <d v="2013-11-22T00:00:00"/>
    <x v="11"/>
    <x v="4"/>
    <s v="A. FEGER-FALK"/>
    <x v="7"/>
    <d v="2013-12-06T00:00:00"/>
    <s v="V. ROESCH"/>
    <m/>
    <m/>
    <x v="0"/>
    <x v="1"/>
    <m/>
    <s v="N. BERTAGNOLIO"/>
    <d v="2013-11-21T00:00:00"/>
    <m/>
    <m/>
    <s v="A. FEGER-FALK"/>
    <d v="2013-11-21T00:00:00"/>
    <s v="ok"/>
    <s v="C. DEAU"/>
    <d v="2013-12-06T00:00:00"/>
    <d v="2013-12-06T00:00:00"/>
    <x v="13"/>
    <x v="19"/>
    <m/>
    <m/>
    <m/>
    <m/>
    <x v="19"/>
    <s v="Prescription"/>
    <m/>
    <m/>
    <m/>
    <m/>
    <m/>
    <m/>
    <m/>
    <m/>
    <m/>
    <m/>
    <s v="X"/>
    <m/>
    <m/>
    <m/>
    <m/>
    <s v="X"/>
    <s v="X"/>
    <m/>
    <m/>
    <m/>
    <m/>
    <m/>
    <s v="X"/>
    <m/>
    <m/>
    <m/>
    <m/>
    <m/>
    <m/>
    <m/>
    <m/>
    <s v="X"/>
    <m/>
    <m/>
    <m/>
    <m/>
    <m/>
    <m/>
    <m/>
    <m/>
    <m/>
    <m/>
  </r>
  <r>
    <s v="MDT-PHA-MO-36 GCS"/>
    <m/>
    <m/>
    <x v="0"/>
    <s v="MDT-PHA-MO-36 GCS1"/>
    <m/>
    <m/>
    <m/>
    <m/>
    <s v="Rédiger et imprimer une ordonnance"/>
    <d v="2013-11-22T00:00:00"/>
    <x v="11"/>
    <x v="4"/>
    <s v="A. FEGER-FALK"/>
    <x v="7"/>
    <d v="2013-12-06T00:00:00"/>
    <s v="V. ROESCH"/>
    <m/>
    <m/>
    <x v="0"/>
    <x v="1"/>
    <m/>
    <s v="N. BERTAGNOLIO"/>
    <d v="2013-11-21T00:00:00"/>
    <m/>
    <m/>
    <s v="A. FEGER-FALK"/>
    <d v="2013-11-21T00:00:00"/>
    <s v="ok"/>
    <s v="C. DEAU"/>
    <d v="2013-12-06T00:00:00"/>
    <d v="2013-12-06T00:00:00"/>
    <x v="13"/>
    <x v="9"/>
    <m/>
    <m/>
    <m/>
    <m/>
    <x v="19"/>
    <s v="Prescription"/>
    <m/>
    <m/>
    <m/>
    <m/>
    <m/>
    <m/>
    <m/>
    <m/>
    <m/>
    <m/>
    <s v="X"/>
    <m/>
    <m/>
    <m/>
    <m/>
    <s v="X"/>
    <s v="X"/>
    <m/>
    <m/>
    <m/>
    <m/>
    <m/>
    <s v="X"/>
    <m/>
    <m/>
    <m/>
    <m/>
    <m/>
    <m/>
    <m/>
    <m/>
    <s v="X"/>
    <m/>
    <m/>
    <m/>
    <m/>
    <m/>
    <m/>
    <m/>
    <m/>
    <m/>
    <m/>
  </r>
  <r>
    <s v="MDT-PHA-IM-01"/>
    <m/>
    <m/>
    <x v="0"/>
    <s v="MDT-PHA-IM-011"/>
    <s v="DT U MED 021"/>
    <e v="#N/A"/>
    <m/>
    <m/>
    <s v="Equivalence des médicaments"/>
    <m/>
    <x v="0"/>
    <x v="0"/>
    <m/>
    <x v="0"/>
    <m/>
    <m/>
    <m/>
    <m/>
    <x v="0"/>
    <x v="0"/>
    <m/>
    <m/>
    <m/>
    <m/>
    <m/>
    <m/>
    <m/>
    <m/>
    <m/>
    <m/>
    <m/>
    <x v="9"/>
    <x v="14"/>
    <m/>
    <m/>
    <m/>
    <m/>
    <x v="2"/>
    <s v="A voir"/>
    <m/>
    <m/>
    <m/>
    <m/>
    <m/>
    <m/>
    <m/>
    <m/>
    <m/>
    <m/>
    <m/>
    <m/>
    <m/>
    <m/>
    <m/>
    <m/>
    <m/>
    <m/>
    <m/>
    <m/>
    <m/>
    <m/>
    <m/>
    <m/>
    <m/>
    <m/>
    <m/>
    <m/>
    <m/>
    <m/>
    <m/>
    <m/>
    <m/>
    <m/>
    <m/>
    <m/>
    <m/>
    <m/>
    <m/>
    <m/>
    <m/>
    <m/>
  </r>
  <r>
    <s v="MDT-PHA-IM-01"/>
    <m/>
    <m/>
    <x v="1"/>
    <s v="MDT-PHA-IM-012"/>
    <s v="DT U MED 021"/>
    <e v="#N/A"/>
    <m/>
    <m/>
    <s v="Equivalence des médicaments"/>
    <m/>
    <x v="1"/>
    <x v="1"/>
    <m/>
    <x v="0"/>
    <m/>
    <m/>
    <m/>
    <m/>
    <x v="4"/>
    <x v="1"/>
    <m/>
    <s v="I. Vie"/>
    <d v="2003-09-02T00:00:00"/>
    <m/>
    <m/>
    <s v="M. Costi"/>
    <d v="2003-09-03T00:00:00"/>
    <m/>
    <s v="C. DEAU"/>
    <d v="2003-09-03T00:00:00"/>
    <d v="2001-08-27T00:00:00"/>
    <x v="3"/>
    <x v="4"/>
    <m/>
    <s v=""/>
    <s v=""/>
    <m/>
    <x v="2"/>
    <s v="A voir"/>
    <m/>
    <m/>
    <m/>
    <m/>
    <m/>
    <m/>
    <m/>
    <m/>
    <m/>
    <m/>
    <m/>
    <m/>
    <m/>
    <m/>
    <m/>
    <m/>
    <m/>
    <m/>
    <m/>
    <m/>
    <m/>
    <m/>
    <m/>
    <m/>
    <m/>
    <m/>
    <m/>
    <m/>
    <m/>
    <m/>
    <m/>
    <m/>
    <m/>
    <m/>
    <m/>
    <m/>
    <m/>
    <m/>
    <m/>
    <m/>
    <m/>
    <m/>
  </r>
  <r>
    <s v="MDT-PHA-IM-02"/>
    <m/>
    <m/>
    <x v="0"/>
    <s v="MDT-PHA-IM-021"/>
    <s v="DT U MED 031"/>
    <e v="#N/A"/>
    <m/>
    <m/>
    <s v="Délai et particularité de conservation des gouttes buvables, collyres et gouttes auriculaires"/>
    <m/>
    <x v="0"/>
    <x v="0"/>
    <m/>
    <x v="0"/>
    <m/>
    <m/>
    <m/>
    <m/>
    <x v="0"/>
    <x v="0"/>
    <m/>
    <m/>
    <m/>
    <m/>
    <m/>
    <m/>
    <m/>
    <m/>
    <m/>
    <m/>
    <m/>
    <x v="9"/>
    <x v="14"/>
    <m/>
    <m/>
    <m/>
    <m/>
    <x v="2"/>
    <s v="A voir"/>
    <m/>
    <m/>
    <m/>
    <m/>
    <m/>
    <m/>
    <m/>
    <m/>
    <m/>
    <m/>
    <m/>
    <m/>
    <m/>
    <m/>
    <m/>
    <m/>
    <m/>
    <m/>
    <m/>
    <m/>
    <m/>
    <m/>
    <m/>
    <m/>
    <m/>
    <m/>
    <m/>
    <m/>
    <m/>
    <m/>
    <m/>
    <m/>
    <m/>
    <m/>
    <m/>
    <m/>
    <m/>
    <m/>
    <m/>
    <m/>
    <m/>
    <m/>
  </r>
  <r>
    <s v="MDT-PHA-IM-02"/>
    <m/>
    <m/>
    <x v="1"/>
    <s v="MDT-PHA-IM-022"/>
    <s v="DT U MED 031"/>
    <e v="#N/A"/>
    <m/>
    <m/>
    <s v="Délai et particularité de conservation des gouttes buvables, collyres et gouttes auriculaires"/>
    <m/>
    <x v="1"/>
    <x v="1"/>
    <m/>
    <x v="0"/>
    <m/>
    <m/>
    <m/>
    <m/>
    <x v="4"/>
    <x v="1"/>
    <m/>
    <s v="I. Vie"/>
    <d v="2010-02-24T00:00:00"/>
    <m/>
    <m/>
    <s v="A. Feger-Falk"/>
    <d v="2010-03-26T00:00:00"/>
    <m/>
    <s v="AMT"/>
    <d v="2010-03-29T00:00:00"/>
    <d v="2010-04-01T00:00:00"/>
    <x v="7"/>
    <x v="2"/>
    <m/>
    <s v=""/>
    <s v=""/>
    <m/>
    <x v="2"/>
    <s v="A voir"/>
    <m/>
    <m/>
    <m/>
    <m/>
    <m/>
    <m/>
    <m/>
    <m/>
    <m/>
    <m/>
    <m/>
    <m/>
    <m/>
    <m/>
    <m/>
    <m/>
    <m/>
    <m/>
    <m/>
    <m/>
    <m/>
    <m/>
    <m/>
    <m/>
    <m/>
    <m/>
    <m/>
    <m/>
    <m/>
    <m/>
    <m/>
    <m/>
    <m/>
    <m/>
    <m/>
    <m/>
    <m/>
    <m/>
    <m/>
    <m/>
    <m/>
    <m/>
  </r>
  <r>
    <s v="MDT-PHA-IM-03"/>
    <m/>
    <m/>
    <x v="0"/>
    <s v="MDT-PHA-IM-031"/>
    <s v="DT U MED 041"/>
    <e v="#N/A"/>
    <m/>
    <m/>
    <s v="Antalgiques"/>
    <m/>
    <x v="1"/>
    <x v="1"/>
    <m/>
    <x v="0"/>
    <m/>
    <m/>
    <m/>
    <m/>
    <x v="3"/>
    <x v="1"/>
    <m/>
    <s v="M. Costi"/>
    <d v="2001-09-14T00:00:00"/>
    <m/>
    <m/>
    <s v="CLUD"/>
    <d v="2001-09-14T00:00:00"/>
    <m/>
    <s v="Dr. Brehm"/>
    <d v="2001-09-17T00:00:00"/>
    <d v="2001-09-14T00:00:00"/>
    <x v="12"/>
    <x v="4"/>
    <m/>
    <s v=""/>
    <s v=""/>
    <m/>
    <x v="2"/>
    <s v="A voir"/>
    <m/>
    <m/>
    <m/>
    <m/>
    <m/>
    <m/>
    <m/>
    <m/>
    <m/>
    <m/>
    <m/>
    <m/>
    <m/>
    <m/>
    <m/>
    <m/>
    <m/>
    <m/>
    <m/>
    <m/>
    <m/>
    <m/>
    <m/>
    <m/>
    <m/>
    <m/>
    <m/>
    <m/>
    <m/>
    <m/>
    <m/>
    <m/>
    <m/>
    <m/>
    <m/>
    <m/>
    <m/>
    <m/>
    <m/>
    <m/>
    <m/>
    <m/>
  </r>
  <r>
    <s v="MDT-PHA-IM-04"/>
    <m/>
    <m/>
    <x v="0"/>
    <s v="MDT-PHA-IM-041"/>
    <s v="DT U MED 042"/>
    <e v="#N/A"/>
    <m/>
    <m/>
    <s v="Médicaments à conserver au réfrigérateur +2°C à + 8°C"/>
    <m/>
    <x v="0"/>
    <x v="0"/>
    <m/>
    <x v="0"/>
    <m/>
    <m/>
    <m/>
    <m/>
    <x v="0"/>
    <x v="0"/>
    <m/>
    <m/>
    <m/>
    <m/>
    <m/>
    <m/>
    <m/>
    <m/>
    <m/>
    <m/>
    <m/>
    <x v="9"/>
    <x v="14"/>
    <m/>
    <m/>
    <m/>
    <m/>
    <x v="2"/>
    <s v="A voir"/>
    <m/>
    <m/>
    <m/>
    <m/>
    <m/>
    <m/>
    <m/>
    <m/>
    <m/>
    <m/>
    <m/>
    <m/>
    <m/>
    <m/>
    <m/>
    <m/>
    <m/>
    <m/>
    <m/>
    <m/>
    <m/>
    <m/>
    <m/>
    <m/>
    <m/>
    <m/>
    <m/>
    <m/>
    <m/>
    <m/>
    <m/>
    <m/>
    <m/>
    <m/>
    <m/>
    <m/>
    <m/>
    <m/>
    <m/>
    <m/>
    <m/>
    <m/>
  </r>
  <r>
    <s v="MDT-PHA-IM-04"/>
    <m/>
    <m/>
    <x v="1"/>
    <s v="MDT-PHA-IM-042"/>
    <s v="DT U MED 042"/>
    <e v="#N/A"/>
    <m/>
    <m/>
    <s v="Médicaments à conserver au réfrigérateur +2°C à + 8°C"/>
    <m/>
    <x v="1"/>
    <x v="1"/>
    <m/>
    <x v="0"/>
    <m/>
    <m/>
    <m/>
    <m/>
    <x v="4"/>
    <x v="1"/>
    <m/>
    <m/>
    <m/>
    <m/>
    <m/>
    <m/>
    <m/>
    <m/>
    <m/>
    <m/>
    <d v="2010-07-09T00:00:00"/>
    <x v="2"/>
    <x v="2"/>
    <m/>
    <s v=""/>
    <s v=""/>
    <m/>
    <x v="2"/>
    <s v="A voir"/>
    <m/>
    <m/>
    <m/>
    <m/>
    <m/>
    <m/>
    <m/>
    <m/>
    <m/>
    <m/>
    <m/>
    <m/>
    <m/>
    <m/>
    <m/>
    <m/>
    <m/>
    <m/>
    <m/>
    <m/>
    <m/>
    <m/>
    <m/>
    <m/>
    <m/>
    <m/>
    <m/>
    <m/>
    <m/>
    <m/>
    <m/>
    <m/>
    <m/>
    <m/>
    <m/>
    <m/>
    <m/>
    <m/>
    <m/>
    <m/>
    <m/>
    <m/>
  </r>
  <r>
    <s v="MDT-PHA-IM-05"/>
    <m/>
    <m/>
    <x v="0"/>
    <s v="MDT-PHA-IM-051"/>
    <s v="DT U MED 051"/>
    <e v="#N/A"/>
    <m/>
    <m/>
    <s v="Médicaments à conserver à l’abri de la lumière"/>
    <m/>
    <x v="0"/>
    <x v="0"/>
    <m/>
    <x v="0"/>
    <m/>
    <m/>
    <m/>
    <m/>
    <x v="0"/>
    <x v="0"/>
    <m/>
    <m/>
    <m/>
    <m/>
    <m/>
    <m/>
    <m/>
    <m/>
    <m/>
    <m/>
    <m/>
    <x v="9"/>
    <x v="14"/>
    <m/>
    <m/>
    <m/>
    <m/>
    <x v="2"/>
    <s v="A voir"/>
    <m/>
    <m/>
    <m/>
    <m/>
    <m/>
    <m/>
    <m/>
    <m/>
    <m/>
    <m/>
    <m/>
    <m/>
    <m/>
    <m/>
    <m/>
    <m/>
    <m/>
    <m/>
    <m/>
    <m/>
    <m/>
    <m/>
    <m/>
    <m/>
    <m/>
    <m/>
    <m/>
    <m/>
    <m/>
    <m/>
    <m/>
    <m/>
    <m/>
    <m/>
    <m/>
    <m/>
    <m/>
    <m/>
    <m/>
    <m/>
    <m/>
    <m/>
  </r>
  <r>
    <s v="MDT-PHA-IM-05"/>
    <m/>
    <m/>
    <x v="1"/>
    <s v="MDT-PHA-IM-052"/>
    <s v="DT U MED 051"/>
    <e v="#N/A"/>
    <m/>
    <m/>
    <s v="Médicaments à conserver à l’abri de la lumière"/>
    <m/>
    <x v="1"/>
    <x v="1"/>
    <m/>
    <x v="0"/>
    <m/>
    <m/>
    <m/>
    <m/>
    <x v="4"/>
    <x v="1"/>
    <m/>
    <s v="I. Vie"/>
    <d v="2010-09-03T00:00:00"/>
    <m/>
    <m/>
    <s v="M. Costi"/>
    <d v="2010-09-06T00:00:00"/>
    <m/>
    <s v="AMT"/>
    <d v="2010-10-06T00:00:00"/>
    <d v="2010-10-08T00:00:00"/>
    <x v="0"/>
    <x v="2"/>
    <m/>
    <s v=""/>
    <s v=""/>
    <m/>
    <x v="2"/>
    <s v="A voir"/>
    <m/>
    <m/>
    <m/>
    <m/>
    <m/>
    <m/>
    <m/>
    <m/>
    <m/>
    <m/>
    <m/>
    <m/>
    <m/>
    <m/>
    <m/>
    <m/>
    <m/>
    <m/>
    <m/>
    <m/>
    <m/>
    <m/>
    <m/>
    <m/>
    <m/>
    <m/>
    <m/>
    <m/>
    <m/>
    <m/>
    <m/>
    <m/>
    <m/>
    <m/>
    <m/>
    <m/>
    <m/>
    <m/>
    <m/>
    <m/>
    <m/>
    <m/>
  </r>
  <r>
    <s v="MDT-PHA-IM-06"/>
    <m/>
    <m/>
    <x v="0"/>
    <s v="MDT-PHA-IM-061"/>
    <s v="DT U MED 061"/>
    <e v="#N/A"/>
    <m/>
    <m/>
    <s v="Prescriptions nominatives"/>
    <m/>
    <x v="0"/>
    <x v="0"/>
    <m/>
    <x v="0"/>
    <m/>
    <m/>
    <m/>
    <m/>
    <x v="0"/>
    <x v="0"/>
    <m/>
    <m/>
    <m/>
    <m/>
    <m/>
    <m/>
    <m/>
    <m/>
    <m/>
    <m/>
    <m/>
    <x v="9"/>
    <x v="14"/>
    <m/>
    <m/>
    <m/>
    <m/>
    <x v="19"/>
    <s v="Prescription"/>
    <m/>
    <m/>
    <m/>
    <m/>
    <m/>
    <m/>
    <m/>
    <m/>
    <m/>
    <m/>
    <m/>
    <m/>
    <m/>
    <m/>
    <m/>
    <m/>
    <m/>
    <m/>
    <m/>
    <m/>
    <m/>
    <m/>
    <m/>
    <m/>
    <m/>
    <m/>
    <m/>
    <m/>
    <m/>
    <m/>
    <m/>
    <m/>
    <m/>
    <m/>
    <m/>
    <m/>
    <m/>
    <m/>
    <m/>
    <m/>
    <m/>
    <m/>
  </r>
  <r>
    <s v="MDT-PHA-IM-06"/>
    <m/>
    <m/>
    <x v="1"/>
    <s v="MDT-PHA-IM-062"/>
    <s v="DT U MED 061"/>
    <e v="#N/A"/>
    <m/>
    <m/>
    <s v="Prescriptions nominatives"/>
    <m/>
    <x v="0"/>
    <x v="0"/>
    <m/>
    <x v="0"/>
    <m/>
    <m/>
    <m/>
    <m/>
    <x v="1"/>
    <x v="0"/>
    <m/>
    <m/>
    <m/>
    <m/>
    <m/>
    <m/>
    <m/>
    <m/>
    <m/>
    <m/>
    <m/>
    <x v="9"/>
    <x v="14"/>
    <m/>
    <m/>
    <m/>
    <m/>
    <x v="19"/>
    <s v="Prescription"/>
    <m/>
    <m/>
    <m/>
    <m/>
    <m/>
    <m/>
    <m/>
    <m/>
    <m/>
    <m/>
    <m/>
    <m/>
    <m/>
    <m/>
    <m/>
    <m/>
    <m/>
    <m/>
    <m/>
    <m/>
    <m/>
    <m/>
    <m/>
    <m/>
    <m/>
    <m/>
    <m/>
    <m/>
    <m/>
    <m/>
    <m/>
    <m/>
    <m/>
    <m/>
    <m/>
    <m/>
    <m/>
    <m/>
    <m/>
    <m/>
    <m/>
    <m/>
  </r>
  <r>
    <s v="MDT-PHA-IM-06"/>
    <m/>
    <m/>
    <x v="2"/>
    <s v="MDT-PHA-IM-063"/>
    <s v="DT U MED 061"/>
    <e v="#N/A"/>
    <m/>
    <m/>
    <s v="Prescriptions nominatives"/>
    <m/>
    <x v="0"/>
    <x v="0"/>
    <m/>
    <x v="0"/>
    <m/>
    <m/>
    <m/>
    <m/>
    <x v="1"/>
    <x v="0"/>
    <m/>
    <m/>
    <m/>
    <m/>
    <m/>
    <m/>
    <m/>
    <m/>
    <m/>
    <m/>
    <m/>
    <x v="9"/>
    <x v="14"/>
    <m/>
    <m/>
    <m/>
    <m/>
    <x v="19"/>
    <s v="Prescription"/>
    <m/>
    <m/>
    <m/>
    <m/>
    <m/>
    <m/>
    <m/>
    <m/>
    <m/>
    <m/>
    <m/>
    <m/>
    <m/>
    <m/>
    <m/>
    <m/>
    <m/>
    <m/>
    <m/>
    <m/>
    <m/>
    <m/>
    <m/>
    <m/>
    <m/>
    <m/>
    <m/>
    <m/>
    <m/>
    <m/>
    <m/>
    <m/>
    <m/>
    <m/>
    <m/>
    <m/>
    <m/>
    <m/>
    <m/>
    <m/>
    <m/>
    <m/>
  </r>
  <r>
    <s v="MDT-PHA-IM-06"/>
    <m/>
    <m/>
    <x v="3"/>
    <s v="MDT-PHA-IM-064"/>
    <s v="DT U MED 061"/>
    <e v="#N/A"/>
    <m/>
    <m/>
    <s v="Prescriptions nominatives"/>
    <m/>
    <x v="1"/>
    <x v="1"/>
    <m/>
    <x v="0"/>
    <m/>
    <m/>
    <m/>
    <m/>
    <x v="1"/>
    <x v="1"/>
    <m/>
    <s v="E. Helms"/>
    <d v="2006-03-15T00:00:00"/>
    <m/>
    <m/>
    <s v="M. Costi"/>
    <d v="2006-03-22T00:00:00"/>
    <m/>
    <s v="C. Deau"/>
    <d v="2006-04-04T00:00:00"/>
    <d v="2004-04-27T00:00:00"/>
    <x v="7"/>
    <x v="12"/>
    <m/>
    <s v=""/>
    <s v=""/>
    <m/>
    <x v="19"/>
    <s v="Prescription"/>
    <m/>
    <m/>
    <m/>
    <m/>
    <m/>
    <m/>
    <m/>
    <m/>
    <m/>
    <m/>
    <m/>
    <m/>
    <m/>
    <m/>
    <m/>
    <m/>
    <m/>
    <m/>
    <m/>
    <m/>
    <m/>
    <m/>
    <m/>
    <m/>
    <m/>
    <m/>
    <m/>
    <m/>
    <m/>
    <m/>
    <m/>
    <m/>
    <m/>
    <m/>
    <m/>
    <m/>
    <m/>
    <m/>
    <m/>
    <m/>
    <m/>
    <m/>
  </r>
  <r>
    <s v="MDT-PHA-IM-07"/>
    <m/>
    <m/>
    <x v="0"/>
    <s v="MDT-PHA-IM-071"/>
    <s v="DT U MED 071"/>
    <e v="#N/A"/>
    <m/>
    <m/>
    <s v="Durée de conservation des antiseptiques et du liniment oléo-calcaire après ouverture du flacon"/>
    <m/>
    <x v="0"/>
    <x v="0"/>
    <m/>
    <x v="0"/>
    <m/>
    <m/>
    <m/>
    <m/>
    <x v="0"/>
    <x v="0"/>
    <m/>
    <m/>
    <m/>
    <m/>
    <m/>
    <m/>
    <m/>
    <m/>
    <m/>
    <m/>
    <m/>
    <x v="9"/>
    <x v="14"/>
    <m/>
    <m/>
    <m/>
    <m/>
    <x v="2"/>
    <s v="A voir"/>
    <m/>
    <m/>
    <m/>
    <m/>
    <m/>
    <m/>
    <m/>
    <m/>
    <m/>
    <m/>
    <m/>
    <m/>
    <m/>
    <m/>
    <m/>
    <m/>
    <m/>
    <m/>
    <m/>
    <m/>
    <m/>
    <m/>
    <m/>
    <m/>
    <m/>
    <m/>
    <m/>
    <m/>
    <m/>
    <m/>
    <m/>
    <m/>
    <m/>
    <m/>
    <m/>
    <m/>
    <m/>
    <m/>
    <m/>
    <m/>
    <m/>
    <m/>
  </r>
  <r>
    <s v="MDT-PHA-IM-07"/>
    <m/>
    <m/>
    <x v="1"/>
    <s v="MDT-PHA-IM-072"/>
    <s v="DT U MED 071"/>
    <e v="#N/A"/>
    <m/>
    <m/>
    <s v="Durée de conservation des antiseptiques et du liniment oléo-calcaire après ouverture du flacon"/>
    <m/>
    <x v="0"/>
    <x v="0"/>
    <m/>
    <x v="0"/>
    <m/>
    <m/>
    <m/>
    <m/>
    <x v="1"/>
    <x v="0"/>
    <m/>
    <m/>
    <m/>
    <m/>
    <m/>
    <m/>
    <m/>
    <m/>
    <m/>
    <m/>
    <m/>
    <x v="9"/>
    <x v="14"/>
    <m/>
    <m/>
    <m/>
    <m/>
    <x v="2"/>
    <s v="A voir"/>
    <m/>
    <m/>
    <m/>
    <m/>
    <m/>
    <m/>
    <m/>
    <m/>
    <m/>
    <m/>
    <m/>
    <m/>
    <m/>
    <m/>
    <m/>
    <m/>
    <m/>
    <m/>
    <m/>
    <m/>
    <m/>
    <m/>
    <m/>
    <m/>
    <m/>
    <m/>
    <m/>
    <m/>
    <m/>
    <m/>
    <m/>
    <m/>
    <m/>
    <m/>
    <m/>
    <m/>
    <m/>
    <m/>
    <m/>
    <m/>
    <m/>
    <m/>
  </r>
  <r>
    <s v="MDT-PHA-IM-07"/>
    <m/>
    <m/>
    <x v="2"/>
    <s v="MDT-PHA-IM-073"/>
    <s v="DT U MED 071"/>
    <e v="#N/A"/>
    <m/>
    <m/>
    <s v="Durée de conservation des antiseptiques et du liniment oléo-calcaire après ouverture du flacon"/>
    <m/>
    <x v="0"/>
    <x v="0"/>
    <m/>
    <x v="0"/>
    <m/>
    <m/>
    <m/>
    <m/>
    <x v="1"/>
    <x v="0"/>
    <m/>
    <m/>
    <m/>
    <m/>
    <m/>
    <m/>
    <m/>
    <m/>
    <m/>
    <m/>
    <m/>
    <x v="9"/>
    <x v="14"/>
    <m/>
    <m/>
    <m/>
    <m/>
    <x v="2"/>
    <s v="A voir"/>
    <m/>
    <m/>
    <m/>
    <m/>
    <m/>
    <m/>
    <m/>
    <m/>
    <m/>
    <m/>
    <m/>
    <m/>
    <m/>
    <m/>
    <m/>
    <m/>
    <m/>
    <m/>
    <m/>
    <m/>
    <m/>
    <m/>
    <m/>
    <m/>
    <m/>
    <m/>
    <m/>
    <m/>
    <m/>
    <m/>
    <m/>
    <m/>
    <m/>
    <m/>
    <m/>
    <m/>
    <m/>
    <m/>
    <m/>
    <m/>
    <m/>
    <m/>
  </r>
  <r>
    <s v="MDT-PHA-IM-07"/>
    <m/>
    <m/>
    <x v="3"/>
    <s v="MDT-PHA-IM-074"/>
    <s v="DT U MED 071"/>
    <e v="#N/A"/>
    <m/>
    <m/>
    <s v="Durée de conservation des antiseptiques et du liniment oléo-calcaire après ouverture du flacon"/>
    <m/>
    <x v="1"/>
    <x v="1"/>
    <m/>
    <x v="0"/>
    <m/>
    <m/>
    <m/>
    <m/>
    <x v="1"/>
    <x v="1"/>
    <m/>
    <s v="I. Vie"/>
    <d v="2010-08-06T00:00:00"/>
    <m/>
    <m/>
    <s v="M. Costi"/>
    <d v="2010-10-22T00:00:00"/>
    <m/>
    <s v="AMT"/>
    <d v="2010-10-22T00:00:00"/>
    <d v="2010-11-04T00:00:00"/>
    <x v="5"/>
    <x v="2"/>
    <m/>
    <s v=""/>
    <s v=""/>
    <m/>
    <x v="2"/>
    <s v="A voir"/>
    <m/>
    <m/>
    <m/>
    <m/>
    <m/>
    <m/>
    <m/>
    <m/>
    <m/>
    <m/>
    <m/>
    <m/>
    <m/>
    <m/>
    <m/>
    <m/>
    <m/>
    <m/>
    <m/>
    <m/>
    <m/>
    <m/>
    <m/>
    <m/>
    <m/>
    <m/>
    <m/>
    <m/>
    <m/>
    <m/>
    <m/>
    <m/>
    <m/>
    <m/>
    <m/>
    <m/>
    <m/>
    <m/>
    <m/>
    <m/>
    <m/>
    <m/>
  </r>
  <r>
    <s v="MDT-PHA-IM-08"/>
    <m/>
    <m/>
    <x v="0"/>
    <s v="MDT-PHA-IM-081"/>
    <s v="DT U MED 081"/>
    <e v="#N/A"/>
    <m/>
    <m/>
    <s v="Livret des antibiotiques"/>
    <m/>
    <x v="0"/>
    <x v="0"/>
    <m/>
    <x v="0"/>
    <m/>
    <m/>
    <m/>
    <m/>
    <x v="0"/>
    <x v="0"/>
    <m/>
    <m/>
    <m/>
    <m/>
    <m/>
    <m/>
    <m/>
    <m/>
    <m/>
    <m/>
    <m/>
    <x v="9"/>
    <x v="14"/>
    <m/>
    <m/>
    <m/>
    <m/>
    <x v="2"/>
    <s v="A voir"/>
    <m/>
    <m/>
    <m/>
    <m/>
    <m/>
    <m/>
    <m/>
    <m/>
    <m/>
    <m/>
    <m/>
    <m/>
    <m/>
    <m/>
    <m/>
    <m/>
    <m/>
    <m/>
    <m/>
    <m/>
    <m/>
    <m/>
    <m/>
    <m/>
    <m/>
    <m/>
    <m/>
    <m/>
    <m/>
    <m/>
    <m/>
    <m/>
    <m/>
    <m/>
    <m/>
    <m/>
    <m/>
    <m/>
    <m/>
    <m/>
    <m/>
    <m/>
  </r>
  <r>
    <s v="MDT-PHA-IM-08"/>
    <m/>
    <m/>
    <x v="3"/>
    <s v="MDT-PHA-IM-084"/>
    <s v="DT U MED 081"/>
    <e v="#N/A"/>
    <m/>
    <m/>
    <s v="Livret des antibiotiques"/>
    <m/>
    <x v="0"/>
    <x v="0"/>
    <m/>
    <x v="0"/>
    <m/>
    <m/>
    <m/>
    <m/>
    <x v="1"/>
    <x v="0"/>
    <m/>
    <m/>
    <m/>
    <m/>
    <m/>
    <m/>
    <m/>
    <m/>
    <m/>
    <m/>
    <m/>
    <x v="9"/>
    <x v="14"/>
    <m/>
    <m/>
    <m/>
    <m/>
    <x v="2"/>
    <s v="A voir"/>
    <m/>
    <m/>
    <m/>
    <m/>
    <m/>
    <m/>
    <m/>
    <m/>
    <m/>
    <m/>
    <m/>
    <m/>
    <m/>
    <m/>
    <m/>
    <m/>
    <m/>
    <m/>
    <m/>
    <m/>
    <m/>
    <m/>
    <m/>
    <m/>
    <m/>
    <m/>
    <m/>
    <m/>
    <m/>
    <m/>
    <m/>
    <m/>
    <m/>
    <m/>
    <m/>
    <m/>
    <m/>
    <m/>
    <m/>
    <m/>
    <m/>
    <m/>
  </r>
  <r>
    <s v="MDT-PHA-IM-08"/>
    <m/>
    <m/>
    <x v="4"/>
    <s v="MDT-PHA-IM-085"/>
    <s v="DT U MED 081"/>
    <e v="#N/A"/>
    <m/>
    <m/>
    <s v="Livret des antibiotiques"/>
    <m/>
    <x v="0"/>
    <x v="0"/>
    <m/>
    <x v="0"/>
    <m/>
    <m/>
    <m/>
    <m/>
    <x v="1"/>
    <x v="0"/>
    <m/>
    <m/>
    <m/>
    <m/>
    <m/>
    <m/>
    <m/>
    <m/>
    <m/>
    <m/>
    <m/>
    <x v="9"/>
    <x v="14"/>
    <m/>
    <m/>
    <m/>
    <m/>
    <x v="2"/>
    <s v="A voir"/>
    <m/>
    <m/>
    <m/>
    <m/>
    <m/>
    <m/>
    <m/>
    <m/>
    <m/>
    <m/>
    <m/>
    <m/>
    <m/>
    <m/>
    <m/>
    <m/>
    <m/>
    <m/>
    <m/>
    <m/>
    <m/>
    <m/>
    <m/>
    <m/>
    <m/>
    <m/>
    <m/>
    <m/>
    <m/>
    <m/>
    <m/>
    <m/>
    <m/>
    <m/>
    <m/>
    <m/>
    <m/>
    <m/>
    <m/>
    <m/>
    <m/>
    <m/>
  </r>
  <r>
    <s v="MDT-PHA-IM-08"/>
    <m/>
    <m/>
    <x v="5"/>
    <s v="MDT-PHA-IM-086"/>
    <s v="DT U MED 081"/>
    <e v="#N/A"/>
    <m/>
    <m/>
    <s v="Livret des antibiotiques"/>
    <m/>
    <x v="0"/>
    <x v="0"/>
    <m/>
    <x v="0"/>
    <m/>
    <m/>
    <m/>
    <m/>
    <x v="1"/>
    <x v="0"/>
    <m/>
    <m/>
    <m/>
    <m/>
    <m/>
    <m/>
    <m/>
    <m/>
    <m/>
    <m/>
    <m/>
    <x v="9"/>
    <x v="14"/>
    <m/>
    <m/>
    <m/>
    <m/>
    <x v="2"/>
    <s v="A voir"/>
    <m/>
    <m/>
    <m/>
    <m/>
    <m/>
    <m/>
    <m/>
    <m/>
    <m/>
    <m/>
    <m/>
    <m/>
    <m/>
    <m/>
    <m/>
    <m/>
    <m/>
    <m/>
    <m/>
    <m/>
    <m/>
    <m/>
    <m/>
    <m/>
    <m/>
    <m/>
    <m/>
    <m/>
    <m/>
    <m/>
    <m/>
    <m/>
    <m/>
    <m/>
    <m/>
    <m/>
    <m/>
    <m/>
    <m/>
    <m/>
    <m/>
    <m/>
  </r>
  <r>
    <s v="MDT-PHA-IM-08"/>
    <m/>
    <m/>
    <x v="6"/>
    <s v="MDT-PHA-IM-087"/>
    <s v="DT U MED 081"/>
    <e v="#N/A"/>
    <m/>
    <m/>
    <s v="Livret des antibiotiques"/>
    <m/>
    <x v="1"/>
    <x v="1"/>
    <m/>
    <x v="0"/>
    <m/>
    <m/>
    <m/>
    <m/>
    <x v="1"/>
    <x v="1"/>
    <m/>
    <s v="M. Costi"/>
    <d v="2011-03-21T00:00:00"/>
    <m/>
    <m/>
    <s v="M. Rosenstiel"/>
    <d v="2011-04-01T00:00:00"/>
    <m/>
    <s v="AMT"/>
    <d v="2011-04-01T00:00:00"/>
    <d v="2012-01-18T00:00:00"/>
    <x v="8"/>
    <x v="10"/>
    <m/>
    <s v=""/>
    <s v=""/>
    <m/>
    <x v="2"/>
    <s v="A voir"/>
    <m/>
    <m/>
    <m/>
    <m/>
    <m/>
    <m/>
    <m/>
    <m/>
    <m/>
    <m/>
    <m/>
    <m/>
    <m/>
    <m/>
    <m/>
    <m/>
    <m/>
    <m/>
    <m/>
    <m/>
    <m/>
    <m/>
    <m/>
    <m/>
    <m/>
    <m/>
    <m/>
    <m/>
    <m/>
    <m/>
    <m/>
    <m/>
    <m/>
    <m/>
    <m/>
    <m/>
    <m/>
    <m/>
    <m/>
    <m/>
    <m/>
    <m/>
  </r>
  <r>
    <s v="MDT-PHA-IM-09"/>
    <m/>
    <m/>
    <x v="0"/>
    <s v="MDT-PHA-IM-091"/>
    <s v="DT U MED 101"/>
    <e v="#N/A"/>
    <m/>
    <m/>
    <s v="Prise en charge des patients allergiques au Latex"/>
    <m/>
    <x v="1"/>
    <x v="1"/>
    <m/>
    <x v="0"/>
    <m/>
    <m/>
    <m/>
    <m/>
    <x v="3"/>
    <x v="1"/>
    <m/>
    <s v="M. Costi"/>
    <d v="2002-07-23T00:00:00"/>
    <m/>
    <m/>
    <s v="Dr. Ravanello"/>
    <d v="2002-10-10T00:00:00"/>
    <m/>
    <s v="Eschenbrenner"/>
    <d v="2002-10-14T00:00:00"/>
    <d v="2002-07-23T00:00:00"/>
    <x v="2"/>
    <x v="0"/>
    <m/>
    <s v=""/>
    <s v=""/>
    <m/>
    <x v="13"/>
    <s v="Soins communs"/>
    <m/>
    <m/>
    <m/>
    <m/>
    <m/>
    <m/>
    <m/>
    <m/>
    <m/>
    <m/>
    <m/>
    <m/>
    <m/>
    <m/>
    <m/>
    <m/>
    <m/>
    <m/>
    <m/>
    <m/>
    <m/>
    <m/>
    <m/>
    <m/>
    <m/>
    <m/>
    <m/>
    <m/>
    <m/>
    <m/>
    <m/>
    <m/>
    <m/>
    <m/>
    <m/>
    <m/>
    <m/>
    <m/>
    <m/>
    <m/>
    <m/>
    <m/>
  </r>
  <r>
    <s v="MDT-PHA-IM-10"/>
    <m/>
    <m/>
    <x v="0"/>
    <s v="MDT-PHA-IM-101"/>
    <s v="DT VIG HV 011"/>
    <e v="#N/A"/>
    <m/>
    <m/>
    <s v="Antibioprophylaxie chirurgicale préopératoire"/>
    <m/>
    <x v="0"/>
    <x v="0"/>
    <m/>
    <x v="0"/>
    <m/>
    <m/>
    <m/>
    <m/>
    <x v="0"/>
    <x v="0"/>
    <m/>
    <m/>
    <m/>
    <m/>
    <m/>
    <m/>
    <m/>
    <m/>
    <m/>
    <m/>
    <m/>
    <x v="9"/>
    <x v="14"/>
    <m/>
    <m/>
    <m/>
    <m/>
    <x v="2"/>
    <s v="A voir"/>
    <m/>
    <m/>
    <m/>
    <m/>
    <m/>
    <m/>
    <m/>
    <m/>
    <m/>
    <m/>
    <m/>
    <m/>
    <m/>
    <m/>
    <m/>
    <m/>
    <m/>
    <m/>
    <m/>
    <m/>
    <m/>
    <m/>
    <m/>
    <m/>
    <m/>
    <m/>
    <m/>
    <m/>
    <m/>
    <m/>
    <m/>
    <m/>
    <m/>
    <m/>
    <m/>
    <m/>
    <m/>
    <m/>
    <m/>
    <m/>
    <m/>
    <m/>
  </r>
  <r>
    <s v="MDT-PHA-IM-10"/>
    <m/>
    <m/>
    <x v="1"/>
    <s v="MDT-PHA-IM-102"/>
    <s v="DT VIG HV 011"/>
    <e v="#N/A"/>
    <m/>
    <m/>
    <s v="Antibioprophylaxie chirurgicale préopératoire"/>
    <m/>
    <x v="0"/>
    <x v="0"/>
    <m/>
    <x v="0"/>
    <m/>
    <m/>
    <m/>
    <m/>
    <x v="1"/>
    <x v="0"/>
    <m/>
    <m/>
    <m/>
    <m/>
    <m/>
    <m/>
    <m/>
    <m/>
    <m/>
    <m/>
    <m/>
    <x v="9"/>
    <x v="14"/>
    <m/>
    <m/>
    <m/>
    <m/>
    <x v="2"/>
    <s v="A voir"/>
    <m/>
    <m/>
    <m/>
    <m/>
    <m/>
    <m/>
    <m/>
    <m/>
    <m/>
    <m/>
    <m/>
    <m/>
    <m/>
    <m/>
    <m/>
    <m/>
    <m/>
    <m/>
    <m/>
    <m/>
    <m/>
    <m/>
    <m/>
    <m/>
    <m/>
    <m/>
    <m/>
    <m/>
    <m/>
    <m/>
    <m/>
    <m/>
    <m/>
    <m/>
    <m/>
    <m/>
    <m/>
    <m/>
    <m/>
    <m/>
    <m/>
    <m/>
  </r>
  <r>
    <s v="MDT-PHA-IM-10"/>
    <m/>
    <m/>
    <x v="2"/>
    <s v="MDT-PHA-IM-103"/>
    <s v="DT VIG HV 011"/>
    <e v="#N/A"/>
    <m/>
    <m/>
    <s v="Antibioprophylaxie chirurgicale préopératoire"/>
    <m/>
    <x v="0"/>
    <x v="0"/>
    <m/>
    <x v="0"/>
    <m/>
    <m/>
    <m/>
    <m/>
    <x v="1"/>
    <x v="0"/>
    <m/>
    <m/>
    <m/>
    <m/>
    <m/>
    <m/>
    <m/>
    <m/>
    <m/>
    <m/>
    <m/>
    <x v="9"/>
    <x v="14"/>
    <m/>
    <m/>
    <m/>
    <m/>
    <x v="2"/>
    <s v="A voir"/>
    <m/>
    <m/>
    <m/>
    <m/>
    <m/>
    <m/>
    <m/>
    <m/>
    <m/>
    <m/>
    <m/>
    <m/>
    <m/>
    <m/>
    <m/>
    <m/>
    <m/>
    <m/>
    <m/>
    <m/>
    <m/>
    <m/>
    <m/>
    <m/>
    <m/>
    <m/>
    <m/>
    <m/>
    <m/>
    <m/>
    <m/>
    <m/>
    <m/>
    <m/>
    <m/>
    <m/>
    <m/>
    <m/>
    <m/>
    <m/>
    <m/>
    <m/>
  </r>
  <r>
    <s v="MDT-PHA-IM-10"/>
    <m/>
    <m/>
    <x v="3"/>
    <s v="MDT-PHA-IM-104"/>
    <s v="DT VIG HV 011"/>
    <e v="#N/A"/>
    <m/>
    <m/>
    <s v="Antibioprophylaxie chirurgicale préopératoire"/>
    <m/>
    <x v="0"/>
    <x v="0"/>
    <m/>
    <x v="0"/>
    <m/>
    <m/>
    <m/>
    <m/>
    <x v="1"/>
    <x v="0"/>
    <m/>
    <m/>
    <m/>
    <m/>
    <m/>
    <m/>
    <m/>
    <m/>
    <m/>
    <m/>
    <m/>
    <x v="9"/>
    <x v="14"/>
    <m/>
    <m/>
    <m/>
    <m/>
    <x v="2"/>
    <s v="A voir"/>
    <m/>
    <m/>
    <m/>
    <m/>
    <m/>
    <m/>
    <m/>
    <m/>
    <m/>
    <m/>
    <m/>
    <m/>
    <m/>
    <m/>
    <m/>
    <m/>
    <m/>
    <m/>
    <m/>
    <m/>
    <m/>
    <m/>
    <m/>
    <m/>
    <m/>
    <m/>
    <m/>
    <m/>
    <m/>
    <m/>
    <m/>
    <m/>
    <m/>
    <m/>
    <m/>
    <m/>
    <m/>
    <m/>
    <m/>
    <m/>
    <m/>
    <m/>
  </r>
  <r>
    <s v="MDT-PHA-IM-10"/>
    <m/>
    <m/>
    <x v="4"/>
    <s v="MDT-PHA-IM-105"/>
    <s v="DT VIG HV 011"/>
    <e v="#N/A"/>
    <m/>
    <m/>
    <s v="Antibioprophylaxie chirurgicale préopératoire"/>
    <m/>
    <x v="1"/>
    <x v="1"/>
    <m/>
    <x v="0"/>
    <m/>
    <m/>
    <m/>
    <m/>
    <x v="1"/>
    <x v="1"/>
    <m/>
    <s v="Dr. Beller"/>
    <d v="2010-08-21T00:00:00"/>
    <m/>
    <m/>
    <s v="M. Costi"/>
    <d v="2010-09-10T00:00:00"/>
    <m/>
    <s v="AMT"/>
    <d v="2010-10-09T00:00:00"/>
    <d v="2010-10-20T00:00:00"/>
    <x v="0"/>
    <x v="2"/>
    <d v="2013-06-19T00:00:00"/>
    <s v="juin"/>
    <n v="2013"/>
    <m/>
    <x v="2"/>
    <s v="A voir"/>
    <m/>
    <m/>
    <m/>
    <m/>
    <m/>
    <m/>
    <m/>
    <m/>
    <m/>
    <m/>
    <m/>
    <m/>
    <m/>
    <m/>
    <m/>
    <m/>
    <m/>
    <m/>
    <m/>
    <m/>
    <m/>
    <m/>
    <m/>
    <m/>
    <m/>
    <m/>
    <m/>
    <m/>
    <m/>
    <m/>
    <m/>
    <m/>
    <m/>
    <m/>
    <m/>
    <m/>
    <m/>
    <m/>
    <m/>
    <m/>
    <m/>
    <m/>
  </r>
  <r>
    <s v="MDT-PHA-IM-11"/>
    <m/>
    <m/>
    <x v="0"/>
    <s v="Rôle du standard dans l'hémovigilance"/>
    <n v="41444"/>
    <s v="juin"/>
    <n v="2013"/>
    <m/>
    <s v="Dotation en médicaments dérivés du sang"/>
    <m/>
    <x v="0"/>
    <x v="0"/>
    <m/>
    <x v="0"/>
    <m/>
    <m/>
    <m/>
    <m/>
    <x v="0"/>
    <x v="0"/>
    <m/>
    <m/>
    <m/>
    <m/>
    <m/>
    <m/>
    <m/>
    <m/>
    <m/>
    <m/>
    <m/>
    <x v="9"/>
    <x v="14"/>
    <m/>
    <m/>
    <m/>
    <m/>
    <x v="2"/>
    <s v="A voir"/>
    <m/>
    <m/>
    <m/>
    <m/>
    <m/>
    <m/>
    <m/>
    <m/>
    <m/>
    <m/>
    <m/>
    <m/>
    <m/>
    <m/>
    <m/>
    <m/>
    <m/>
    <m/>
    <m/>
    <m/>
    <m/>
    <m/>
    <m/>
    <m/>
    <m/>
    <m/>
    <m/>
    <m/>
    <m/>
    <m/>
    <m/>
    <m/>
    <m/>
    <m/>
    <m/>
    <m/>
    <m/>
    <m/>
    <m/>
    <m/>
    <m/>
    <m/>
  </r>
  <r>
    <s v="MDT-PHA-IM-11"/>
    <m/>
    <m/>
    <x v="1"/>
    <s v="Rôle du standard dans l'hémovigilance"/>
    <n v="41444"/>
    <s v="juin"/>
    <n v="2013"/>
    <m/>
    <s v="Dotation en médicaments dérivés du sang"/>
    <m/>
    <x v="0"/>
    <x v="0"/>
    <m/>
    <x v="0"/>
    <m/>
    <m/>
    <m/>
    <m/>
    <x v="1"/>
    <x v="0"/>
    <m/>
    <m/>
    <m/>
    <m/>
    <m/>
    <m/>
    <m/>
    <m/>
    <m/>
    <m/>
    <m/>
    <x v="9"/>
    <x v="14"/>
    <m/>
    <m/>
    <m/>
    <m/>
    <x v="2"/>
    <s v="A voir"/>
    <m/>
    <m/>
    <m/>
    <m/>
    <m/>
    <m/>
    <m/>
    <m/>
    <m/>
    <m/>
    <m/>
    <m/>
    <m/>
    <m/>
    <m/>
    <m/>
    <m/>
    <m/>
    <m/>
    <m/>
    <m/>
    <m/>
    <m/>
    <m/>
    <m/>
    <m/>
    <m/>
    <m/>
    <m/>
    <m/>
    <m/>
    <m/>
    <m/>
    <m/>
    <m/>
    <m/>
    <m/>
    <m/>
    <m/>
    <m/>
    <m/>
    <m/>
  </r>
  <r>
    <s v="MDT-PHA-IM-11"/>
    <m/>
    <m/>
    <x v="2"/>
    <s v="Rôle du standard dans l'hémovigilance"/>
    <n v="41444"/>
    <s v="juin"/>
    <n v="2013"/>
    <m/>
    <s v="Dotation en médicaments dérivés du sang"/>
    <m/>
    <x v="1"/>
    <x v="1"/>
    <m/>
    <x v="0"/>
    <m/>
    <m/>
    <m/>
    <m/>
    <x v="1"/>
    <x v="1"/>
    <m/>
    <s v="D. Studler"/>
    <d v="2007-10-20T00:00:00"/>
    <m/>
    <m/>
    <s v="M. Costi"/>
    <d v="2007-10-25T00:00:00"/>
    <m/>
    <s v="C. Deau"/>
    <d v="2007-10-26T00:00:00"/>
    <d v="2007-10-29T00:00:00"/>
    <x v="0"/>
    <x v="6"/>
    <m/>
    <m/>
    <m/>
    <m/>
    <x v="2"/>
    <s v="A voir"/>
    <m/>
    <m/>
    <m/>
    <m/>
    <m/>
    <m/>
    <m/>
    <m/>
    <m/>
    <m/>
    <m/>
    <m/>
    <m/>
    <m/>
    <m/>
    <m/>
    <m/>
    <m/>
    <m/>
    <m/>
    <m/>
    <m/>
    <m/>
    <m/>
    <m/>
    <m/>
    <m/>
    <m/>
    <m/>
    <m/>
    <m/>
    <m/>
    <m/>
    <m/>
    <m/>
    <m/>
    <m/>
    <m/>
    <m/>
    <m/>
    <m/>
    <m/>
  </r>
  <r>
    <s v="MDT-PHA-IM-12"/>
    <m/>
    <m/>
    <x v="0"/>
    <s v="MDT-PHA-IM-121"/>
    <s v="DT VIG HV 021"/>
    <e v="#N/A"/>
    <m/>
    <m/>
    <s v="Incompatibilité des médicaments injectables avec les poches en PVC"/>
    <m/>
    <x v="1"/>
    <x v="1"/>
    <m/>
    <x v="0"/>
    <m/>
    <m/>
    <m/>
    <m/>
    <x v="3"/>
    <x v="1"/>
    <m/>
    <s v="M. Costi"/>
    <d v="2002-10-18T00:00:00"/>
    <m/>
    <m/>
    <s v="M. Costi"/>
    <d v="2002-10-30T00:00:00"/>
    <m/>
    <s v="Eschenbrenner"/>
    <d v="2002-11-05T00:00:00"/>
    <d v="2002-10-18T00:00:00"/>
    <x v="0"/>
    <x v="0"/>
    <m/>
    <s v=""/>
    <s v=""/>
    <m/>
    <x v="2"/>
    <s v="A voir"/>
    <m/>
    <m/>
    <m/>
    <m/>
    <m/>
    <m/>
    <m/>
    <m/>
    <m/>
    <m/>
    <m/>
    <m/>
    <m/>
    <m/>
    <m/>
    <m/>
    <m/>
    <m/>
    <m/>
    <m/>
    <m/>
    <m/>
    <m/>
    <m/>
    <m/>
    <m/>
    <m/>
    <m/>
    <m/>
    <m/>
    <m/>
    <m/>
    <m/>
    <m/>
    <m/>
    <m/>
    <m/>
    <m/>
    <m/>
    <m/>
    <m/>
    <m/>
  </r>
  <r>
    <s v="MDT-PHA-IM-13"/>
    <m/>
    <m/>
    <x v="0"/>
    <s v="MDT-PHA-IM-131"/>
    <s v="DT VIG HV 022"/>
    <e v="#N/A"/>
    <m/>
    <m/>
    <s v="Antibioprophylaxie de l’endocardite infectieuse chez les cardiaques à risque (Adulte)"/>
    <m/>
    <x v="0"/>
    <x v="0"/>
    <m/>
    <x v="0"/>
    <m/>
    <m/>
    <m/>
    <m/>
    <x v="0"/>
    <x v="0"/>
    <m/>
    <m/>
    <m/>
    <m/>
    <m/>
    <m/>
    <m/>
    <m/>
    <m/>
    <m/>
    <m/>
    <x v="9"/>
    <x v="14"/>
    <m/>
    <m/>
    <m/>
    <m/>
    <x v="2"/>
    <s v="A voir"/>
    <m/>
    <m/>
    <m/>
    <m/>
    <m/>
    <m/>
    <m/>
    <m/>
    <m/>
    <m/>
    <m/>
    <m/>
    <m/>
    <m/>
    <m/>
    <m/>
    <m/>
    <m/>
    <m/>
    <m/>
    <m/>
    <m/>
    <m/>
    <m/>
    <m/>
    <m/>
    <m/>
    <m/>
    <m/>
    <m/>
    <m/>
    <m/>
    <m/>
    <m/>
    <m/>
    <m/>
    <m/>
    <m/>
    <m/>
    <m/>
    <m/>
    <m/>
  </r>
  <r>
    <s v="MDT-PHA-IM-13"/>
    <m/>
    <m/>
    <x v="1"/>
    <s v="MDT-PHA-IM-132"/>
    <s v="DT VIG HV 022"/>
    <e v="#N/A"/>
    <m/>
    <m/>
    <s v="Antibioprophylaxie de l’endocardite infectieuse chez les cardiaques à risque (Adulte)"/>
    <m/>
    <x v="0"/>
    <x v="0"/>
    <m/>
    <x v="0"/>
    <m/>
    <m/>
    <m/>
    <m/>
    <x v="1"/>
    <x v="0"/>
    <m/>
    <m/>
    <m/>
    <m/>
    <m/>
    <m/>
    <m/>
    <m/>
    <m/>
    <m/>
    <m/>
    <x v="9"/>
    <x v="14"/>
    <m/>
    <m/>
    <m/>
    <m/>
    <x v="2"/>
    <s v="A voir"/>
    <m/>
    <m/>
    <m/>
    <m/>
    <m/>
    <m/>
    <m/>
    <m/>
    <m/>
    <m/>
    <m/>
    <m/>
    <m/>
    <m/>
    <m/>
    <m/>
    <m/>
    <m/>
    <m/>
    <m/>
    <m/>
    <m/>
    <m/>
    <m/>
    <m/>
    <m/>
    <m/>
    <m/>
    <m/>
    <m/>
    <m/>
    <m/>
    <m/>
    <m/>
    <m/>
    <m/>
    <m/>
    <m/>
    <m/>
    <m/>
    <m/>
    <m/>
  </r>
  <r>
    <s v="MDT-PHA-IM-13"/>
    <m/>
    <m/>
    <x v="2"/>
    <s v="MDT-PHA-IM-133"/>
    <s v="DT VIG HV 022"/>
    <e v="#N/A"/>
    <m/>
    <m/>
    <s v="Antibioprophylaxie de l’endocardite infectieuse chez les cardiaques à risque (Adulte)"/>
    <m/>
    <x v="1"/>
    <x v="1"/>
    <m/>
    <x v="0"/>
    <m/>
    <m/>
    <m/>
    <m/>
    <x v="1"/>
    <x v="1"/>
    <m/>
    <s v="M. Costi"/>
    <d v="2006-07-03T00:00:00"/>
    <m/>
    <m/>
    <s v="Dr. Soskin"/>
    <d v="2006-05-29T00:00:00"/>
    <m/>
    <s v="C. Deau"/>
    <d v="2006-09-18T00:00:00"/>
    <d v="2006-09-14T00:00:00"/>
    <x v="12"/>
    <x v="13"/>
    <m/>
    <s v=""/>
    <s v=""/>
    <m/>
    <x v="2"/>
    <s v="A voir"/>
    <m/>
    <m/>
    <m/>
    <m/>
    <m/>
    <m/>
    <m/>
    <m/>
    <m/>
    <m/>
    <m/>
    <m/>
    <m/>
    <m/>
    <m/>
    <m/>
    <m/>
    <m/>
    <m/>
    <m/>
    <m/>
    <m/>
    <m/>
    <m/>
    <m/>
    <m/>
    <m/>
    <m/>
    <m/>
    <m/>
    <m/>
    <m/>
    <m/>
    <m/>
    <m/>
    <m/>
    <m/>
    <m/>
    <m/>
    <m/>
    <m/>
    <m/>
  </r>
  <r>
    <s v="MDT-PHA-IM-14"/>
    <m/>
    <m/>
    <x v="0"/>
    <s v="MDT-PHA-IM-141"/>
    <s v="DT VIG HV 031"/>
    <e v="#N/A"/>
    <m/>
    <m/>
    <s v="Dotation en médicaments service pouponnière"/>
    <m/>
    <x v="0"/>
    <x v="0"/>
    <m/>
    <x v="0"/>
    <m/>
    <m/>
    <m/>
    <m/>
    <x v="0"/>
    <x v="0"/>
    <m/>
    <m/>
    <m/>
    <m/>
    <m/>
    <m/>
    <m/>
    <m/>
    <m/>
    <m/>
    <m/>
    <x v="9"/>
    <x v="14"/>
    <m/>
    <m/>
    <m/>
    <m/>
    <x v="16"/>
    <s v="Approvisionnement"/>
    <m/>
    <m/>
    <m/>
    <m/>
    <m/>
    <m/>
    <m/>
    <m/>
    <m/>
    <m/>
    <m/>
    <m/>
    <m/>
    <m/>
    <m/>
    <m/>
    <m/>
    <m/>
    <m/>
    <m/>
    <m/>
    <m/>
    <m/>
    <m/>
    <m/>
    <m/>
    <m/>
    <m/>
    <m/>
    <m/>
    <m/>
    <m/>
    <m/>
    <m/>
    <m/>
    <m/>
    <m/>
    <m/>
    <m/>
    <m/>
    <m/>
    <m/>
  </r>
  <r>
    <s v="MDT-PHA-IM-14"/>
    <m/>
    <m/>
    <x v="1"/>
    <s v="MDT-PHA-IM-142"/>
    <s v="DT VIG HV 031"/>
    <e v="#N/A"/>
    <m/>
    <m/>
    <s v="Dotation en médicaments service pouponnière"/>
    <m/>
    <x v="0"/>
    <x v="0"/>
    <m/>
    <x v="0"/>
    <m/>
    <m/>
    <m/>
    <m/>
    <x v="1"/>
    <x v="0"/>
    <m/>
    <m/>
    <m/>
    <m/>
    <m/>
    <m/>
    <m/>
    <m/>
    <m/>
    <m/>
    <m/>
    <x v="9"/>
    <x v="14"/>
    <m/>
    <m/>
    <m/>
    <m/>
    <x v="16"/>
    <s v="Approvisionnement"/>
    <m/>
    <m/>
    <m/>
    <m/>
    <m/>
    <m/>
    <m/>
    <m/>
    <m/>
    <m/>
    <m/>
    <m/>
    <m/>
    <m/>
    <m/>
    <m/>
    <m/>
    <m/>
    <m/>
    <m/>
    <m/>
    <m/>
    <m/>
    <m/>
    <m/>
    <m/>
    <m/>
    <m/>
    <m/>
    <m/>
    <m/>
    <m/>
    <m/>
    <m/>
    <m/>
    <m/>
    <m/>
    <m/>
    <m/>
    <m/>
    <m/>
    <m/>
  </r>
  <r>
    <s v="MDT-PHA-IM-14"/>
    <m/>
    <m/>
    <x v="2"/>
    <s v="MDT-PHA-IM-143"/>
    <s v="DT VIG HV 031"/>
    <e v="#N/A"/>
    <m/>
    <m/>
    <s v="Dotation en médicaments service pouponnière"/>
    <m/>
    <x v="0"/>
    <x v="0"/>
    <m/>
    <x v="0"/>
    <m/>
    <m/>
    <m/>
    <m/>
    <x v="1"/>
    <x v="0"/>
    <m/>
    <m/>
    <m/>
    <m/>
    <m/>
    <m/>
    <m/>
    <m/>
    <m/>
    <m/>
    <m/>
    <x v="9"/>
    <x v="14"/>
    <m/>
    <m/>
    <m/>
    <m/>
    <x v="16"/>
    <s v="Approvisionnement"/>
    <m/>
    <m/>
    <m/>
    <m/>
    <m/>
    <m/>
    <m/>
    <m/>
    <m/>
    <m/>
    <m/>
    <m/>
    <m/>
    <m/>
    <m/>
    <m/>
    <m/>
    <m/>
    <m/>
    <m/>
    <m/>
    <m/>
    <m/>
    <m/>
    <m/>
    <m/>
    <m/>
    <m/>
    <m/>
    <m/>
    <m/>
    <m/>
    <m/>
    <m/>
    <m/>
    <m/>
    <m/>
    <m/>
    <m/>
    <m/>
    <m/>
    <m/>
  </r>
  <r>
    <s v="MDT-PHA-IM-14"/>
    <m/>
    <m/>
    <x v="3"/>
    <s v="MDT-PHA-IM-144"/>
    <s v="DT VIG HV 031"/>
    <e v="#N/A"/>
    <m/>
    <m/>
    <s v="Dotation en médicaments service pouponnière"/>
    <m/>
    <x v="0"/>
    <x v="0"/>
    <m/>
    <x v="0"/>
    <m/>
    <m/>
    <m/>
    <m/>
    <x v="1"/>
    <x v="0"/>
    <m/>
    <m/>
    <m/>
    <m/>
    <m/>
    <m/>
    <m/>
    <m/>
    <m/>
    <m/>
    <m/>
    <x v="9"/>
    <x v="14"/>
    <m/>
    <m/>
    <m/>
    <m/>
    <x v="16"/>
    <s v="Approvisionnement"/>
    <m/>
    <m/>
    <m/>
    <m/>
    <m/>
    <m/>
    <m/>
    <m/>
    <m/>
    <m/>
    <m/>
    <m/>
    <m/>
    <m/>
    <m/>
    <m/>
    <m/>
    <m/>
    <m/>
    <m/>
    <m/>
    <m/>
    <m/>
    <m/>
    <m/>
    <m/>
    <m/>
    <m/>
    <m/>
    <m/>
    <m/>
    <m/>
    <m/>
    <m/>
    <m/>
    <m/>
    <m/>
    <m/>
    <m/>
    <m/>
    <m/>
    <m/>
  </r>
  <r>
    <s v="MDT-PHA-IM-14"/>
    <m/>
    <m/>
    <x v="4"/>
    <s v="MDT-PHA-IM-145"/>
    <s v="DT VIG HV 031"/>
    <e v="#N/A"/>
    <m/>
    <m/>
    <s v="Dotation en médicaments service pouponnière"/>
    <m/>
    <x v="1"/>
    <x v="1"/>
    <m/>
    <x v="0"/>
    <m/>
    <m/>
    <m/>
    <m/>
    <x v="1"/>
    <x v="1"/>
    <m/>
    <s v="E. Helms"/>
    <d v="2006-10-23T00:00:00"/>
    <m/>
    <m/>
    <s v="Dr. Mansour"/>
    <d v="2006-11-08T00:00:00"/>
    <m/>
    <s v="C. Deau"/>
    <d v="2006-11-08T00:00:00"/>
    <d v="2006-11-09T00:00:00"/>
    <x v="5"/>
    <x v="13"/>
    <m/>
    <s v=""/>
    <s v=""/>
    <m/>
    <x v="16"/>
    <s v="Approvisionnement"/>
    <m/>
    <m/>
    <m/>
    <m/>
    <m/>
    <m/>
    <m/>
    <m/>
    <m/>
    <m/>
    <m/>
    <m/>
    <m/>
    <m/>
    <m/>
    <m/>
    <m/>
    <m/>
    <m/>
    <m/>
    <m/>
    <m/>
    <m/>
    <m/>
    <m/>
    <m/>
    <m/>
    <m/>
    <m/>
    <m/>
    <m/>
    <m/>
    <m/>
    <m/>
    <m/>
    <m/>
    <m/>
    <m/>
    <m/>
    <m/>
    <m/>
    <m/>
  </r>
  <r>
    <s v="MDT-PHA-IM-15"/>
    <m/>
    <m/>
    <x v="0"/>
    <s v="MDT-PHA-IM-151"/>
    <s v="DT VIG HV 041"/>
    <e v="#N/A"/>
    <m/>
    <m/>
    <s v="Dotation en médicaments service Chirurgie 4ème"/>
    <m/>
    <x v="0"/>
    <x v="0"/>
    <m/>
    <x v="0"/>
    <m/>
    <m/>
    <m/>
    <m/>
    <x v="0"/>
    <x v="0"/>
    <m/>
    <m/>
    <m/>
    <m/>
    <m/>
    <m/>
    <m/>
    <m/>
    <m/>
    <m/>
    <m/>
    <x v="9"/>
    <x v="14"/>
    <m/>
    <m/>
    <m/>
    <m/>
    <x v="16"/>
    <s v="Approvisionnement"/>
    <m/>
    <m/>
    <m/>
    <m/>
    <m/>
    <m/>
    <m/>
    <m/>
    <m/>
    <m/>
    <m/>
    <m/>
    <m/>
    <m/>
    <m/>
    <m/>
    <m/>
    <m/>
    <m/>
    <m/>
    <m/>
    <m/>
    <m/>
    <m/>
    <m/>
    <m/>
    <m/>
    <m/>
    <m/>
    <m/>
    <m/>
    <m/>
    <m/>
    <m/>
    <m/>
    <m/>
    <m/>
    <m/>
    <m/>
    <m/>
    <m/>
    <m/>
  </r>
  <r>
    <s v="MDT-PHA-IM-15"/>
    <m/>
    <m/>
    <x v="1"/>
    <s v="MDT-PHA-IM-152"/>
    <s v="DT VIG HV 041"/>
    <e v="#N/A"/>
    <m/>
    <m/>
    <s v="Dotation en médicaments service Chirurgie 4ème"/>
    <m/>
    <x v="0"/>
    <x v="0"/>
    <m/>
    <x v="0"/>
    <m/>
    <m/>
    <m/>
    <m/>
    <x v="1"/>
    <x v="0"/>
    <m/>
    <m/>
    <m/>
    <m/>
    <m/>
    <m/>
    <m/>
    <m/>
    <m/>
    <m/>
    <m/>
    <x v="9"/>
    <x v="14"/>
    <m/>
    <m/>
    <m/>
    <m/>
    <x v="16"/>
    <s v="Approvisionnement"/>
    <m/>
    <m/>
    <m/>
    <m/>
    <m/>
    <m/>
    <m/>
    <m/>
    <m/>
    <m/>
    <m/>
    <m/>
    <m/>
    <m/>
    <m/>
    <m/>
    <m/>
    <m/>
    <m/>
    <m/>
    <m/>
    <m/>
    <m/>
    <m/>
    <m/>
    <m/>
    <m/>
    <m/>
    <m/>
    <m/>
    <m/>
    <m/>
    <m/>
    <m/>
    <m/>
    <m/>
    <m/>
    <m/>
    <m/>
    <m/>
    <m/>
    <m/>
  </r>
  <r>
    <s v="MDT-PHA-IM-15"/>
    <m/>
    <m/>
    <x v="2"/>
    <s v="MDT-PHA-IM-153"/>
    <s v="DT VIG HV 041"/>
    <e v="#N/A"/>
    <m/>
    <m/>
    <s v="Dotation en médicaments service Chirurgie 4ème"/>
    <m/>
    <x v="0"/>
    <x v="0"/>
    <m/>
    <x v="0"/>
    <m/>
    <m/>
    <m/>
    <m/>
    <x v="1"/>
    <x v="0"/>
    <m/>
    <m/>
    <m/>
    <m/>
    <m/>
    <m/>
    <m/>
    <m/>
    <m/>
    <m/>
    <m/>
    <x v="9"/>
    <x v="14"/>
    <m/>
    <m/>
    <m/>
    <m/>
    <x v="16"/>
    <s v="Approvisionnement"/>
    <m/>
    <m/>
    <m/>
    <m/>
    <m/>
    <m/>
    <m/>
    <m/>
    <m/>
    <m/>
    <m/>
    <m/>
    <m/>
    <m/>
    <m/>
    <m/>
    <m/>
    <m/>
    <m/>
    <m/>
    <m/>
    <m/>
    <m/>
    <m/>
    <m/>
    <m/>
    <m/>
    <m/>
    <m/>
    <m/>
    <m/>
    <m/>
    <m/>
    <m/>
    <m/>
    <m/>
    <m/>
    <m/>
    <m/>
    <m/>
    <m/>
    <m/>
  </r>
  <r>
    <s v="MDT-PHA-IM-15"/>
    <m/>
    <m/>
    <x v="3"/>
    <s v="MDT-PHA-IM-154"/>
    <s v="DT VIG HV 041"/>
    <e v="#N/A"/>
    <m/>
    <m/>
    <s v="Dotation en médicaments service Chirurgie 4ème"/>
    <m/>
    <x v="0"/>
    <x v="0"/>
    <m/>
    <x v="0"/>
    <m/>
    <m/>
    <m/>
    <m/>
    <x v="1"/>
    <x v="0"/>
    <m/>
    <m/>
    <m/>
    <m/>
    <m/>
    <m/>
    <m/>
    <m/>
    <m/>
    <m/>
    <m/>
    <x v="9"/>
    <x v="14"/>
    <m/>
    <m/>
    <m/>
    <m/>
    <x v="16"/>
    <s v="Approvisionnement"/>
    <m/>
    <m/>
    <m/>
    <m/>
    <m/>
    <m/>
    <m/>
    <m/>
    <m/>
    <m/>
    <m/>
    <m/>
    <m/>
    <m/>
    <m/>
    <m/>
    <m/>
    <m/>
    <m/>
    <m/>
    <m/>
    <m/>
    <m/>
    <m/>
    <m/>
    <m/>
    <m/>
    <m/>
    <m/>
    <m/>
    <m/>
    <m/>
    <m/>
    <m/>
    <m/>
    <m/>
    <m/>
    <m/>
    <m/>
    <m/>
    <m/>
    <m/>
  </r>
  <r>
    <s v="MDT-PHA-IM-15"/>
    <m/>
    <m/>
    <x v="4"/>
    <s v="MDT-PHA-IM-155"/>
    <s v="DT VIG HV 041"/>
    <e v="#N/A"/>
    <m/>
    <m/>
    <s v="Dotation en médicaments service Chirurgie 4ème"/>
    <m/>
    <x v="1"/>
    <x v="1"/>
    <m/>
    <x v="0"/>
    <m/>
    <m/>
    <m/>
    <m/>
    <x v="1"/>
    <x v="1"/>
    <m/>
    <s v="A. Feger-Falk"/>
    <d v="2008-11-25T00:00:00"/>
    <m/>
    <m/>
    <s v="M. Costi"/>
    <d v="2009-04-03T00:00:00"/>
    <m/>
    <s v="G. Lohr"/>
    <d v="2009-04-28T00:00:00"/>
    <d v="2009-05-26T00:00:00"/>
    <x v="10"/>
    <x v="8"/>
    <m/>
    <s v=""/>
    <s v=""/>
    <m/>
    <x v="16"/>
    <s v="Approvisionnement"/>
    <m/>
    <m/>
    <m/>
    <m/>
    <m/>
    <m/>
    <m/>
    <m/>
    <m/>
    <m/>
    <m/>
    <m/>
    <m/>
    <m/>
    <m/>
    <m/>
    <m/>
    <m/>
    <m/>
    <m/>
    <m/>
    <m/>
    <m/>
    <m/>
    <m/>
    <m/>
    <m/>
    <m/>
    <m/>
    <m/>
    <m/>
    <m/>
    <m/>
    <m/>
    <m/>
    <m/>
    <m/>
    <m/>
    <m/>
    <m/>
    <m/>
    <m/>
  </r>
  <r>
    <s v="MDT-PHA-IM-16"/>
    <m/>
    <m/>
    <x v="0"/>
    <s v="MDT-PHA-IM-161"/>
    <s v="DT VIG HV 051"/>
    <e v="#N/A"/>
    <m/>
    <m/>
    <s v="Dotation en médicaments service Médecine-SMIP"/>
    <m/>
    <x v="0"/>
    <x v="0"/>
    <m/>
    <x v="0"/>
    <m/>
    <m/>
    <m/>
    <m/>
    <x v="0"/>
    <x v="0"/>
    <m/>
    <m/>
    <m/>
    <m/>
    <m/>
    <m/>
    <m/>
    <m/>
    <m/>
    <m/>
    <m/>
    <x v="9"/>
    <x v="14"/>
    <m/>
    <m/>
    <m/>
    <m/>
    <x v="16"/>
    <s v="Approvisionnement"/>
    <m/>
    <m/>
    <m/>
    <m/>
    <m/>
    <m/>
    <m/>
    <m/>
    <m/>
    <m/>
    <m/>
    <m/>
    <m/>
    <m/>
    <m/>
    <m/>
    <m/>
    <m/>
    <m/>
    <m/>
    <m/>
    <m/>
    <m/>
    <m/>
    <m/>
    <m/>
    <m/>
    <m/>
    <m/>
    <m/>
    <m/>
    <m/>
    <m/>
    <m/>
    <m/>
    <m/>
    <m/>
    <m/>
    <m/>
    <m/>
    <m/>
    <m/>
  </r>
  <r>
    <s v="MDT-PHA-IM-16"/>
    <m/>
    <m/>
    <x v="1"/>
    <s v="MDT-PHA-IM-162"/>
    <s v="DT VIG HV 051"/>
    <e v="#N/A"/>
    <m/>
    <m/>
    <s v="Dotation en médicaments service Médecine-SMIP"/>
    <m/>
    <x v="1"/>
    <x v="1"/>
    <m/>
    <x v="0"/>
    <m/>
    <m/>
    <m/>
    <m/>
    <x v="1"/>
    <x v="1"/>
    <m/>
    <s v="M. Costi"/>
    <d v="2006-02-10T00:00:00"/>
    <m/>
    <m/>
    <s v="D. Studler"/>
    <d v="2006-02-24T00:00:00"/>
    <m/>
    <s v="C. Deau"/>
    <d v="2006-02-27T00:00:00"/>
    <d v="2005-06-25T00:00:00"/>
    <x v="4"/>
    <x v="17"/>
    <m/>
    <s v=""/>
    <s v=""/>
    <m/>
    <x v="16"/>
    <s v="Approvisionnement"/>
    <m/>
    <m/>
    <m/>
    <m/>
    <m/>
    <m/>
    <m/>
    <m/>
    <m/>
    <m/>
    <m/>
    <m/>
    <m/>
    <m/>
    <m/>
    <m/>
    <m/>
    <m/>
    <m/>
    <m/>
    <m/>
    <m/>
    <m/>
    <m/>
    <m/>
    <m/>
    <m/>
    <m/>
    <m/>
    <m/>
    <m/>
    <m/>
    <m/>
    <m/>
    <m/>
    <m/>
    <m/>
    <m/>
    <m/>
    <m/>
    <m/>
    <m/>
  </r>
  <r>
    <s v="MDT-PHA-IM-16"/>
    <m/>
    <m/>
    <x v="2"/>
    <s v="MDT-PHA-IM-163"/>
    <s v="DT VIG HV 051"/>
    <e v="#N/A"/>
    <m/>
    <m/>
    <s v="Dotation en médicaments service Médecine-SMIP"/>
    <m/>
    <x v="0"/>
    <x v="0"/>
    <m/>
    <x v="0"/>
    <m/>
    <m/>
    <m/>
    <m/>
    <x v="1"/>
    <x v="4"/>
    <m/>
    <m/>
    <m/>
    <m/>
    <m/>
    <m/>
    <m/>
    <m/>
    <m/>
    <m/>
    <m/>
    <x v="9"/>
    <x v="14"/>
    <m/>
    <m/>
    <m/>
    <m/>
    <x v="16"/>
    <s v="Approvisionnement"/>
    <m/>
    <m/>
    <m/>
    <m/>
    <m/>
    <m/>
    <m/>
    <m/>
    <m/>
    <m/>
    <m/>
    <m/>
    <m/>
    <m/>
    <m/>
    <m/>
    <m/>
    <m/>
    <m/>
    <m/>
    <m/>
    <m/>
    <m/>
    <m/>
    <m/>
    <m/>
    <m/>
    <m/>
    <m/>
    <m/>
    <m/>
    <m/>
    <m/>
    <m/>
    <m/>
    <m/>
    <m/>
    <m/>
    <m/>
    <m/>
    <m/>
    <m/>
  </r>
  <r>
    <s v="MDT-PHA-IM-17"/>
    <m/>
    <m/>
    <x v="0"/>
    <s v="MDT-PHA-IM-171"/>
    <s v="DT VIG IN 011"/>
    <e v="#N/A"/>
    <m/>
    <m/>
    <s v="Dotation en médicaments service ambulatoire"/>
    <m/>
    <x v="0"/>
    <x v="0"/>
    <m/>
    <x v="0"/>
    <m/>
    <m/>
    <m/>
    <m/>
    <x v="0"/>
    <x v="0"/>
    <m/>
    <m/>
    <m/>
    <m/>
    <m/>
    <m/>
    <m/>
    <m/>
    <m/>
    <m/>
    <m/>
    <x v="9"/>
    <x v="14"/>
    <m/>
    <m/>
    <m/>
    <m/>
    <x v="16"/>
    <s v="Approvisionnement"/>
    <m/>
    <m/>
    <m/>
    <m/>
    <m/>
    <m/>
    <m/>
    <m/>
    <m/>
    <m/>
    <m/>
    <m/>
    <m/>
    <m/>
    <m/>
    <m/>
    <m/>
    <m/>
    <m/>
    <m/>
    <m/>
    <m/>
    <m/>
    <m/>
    <m/>
    <m/>
    <m/>
    <m/>
    <m/>
    <m/>
    <m/>
    <m/>
    <m/>
    <m/>
    <m/>
    <m/>
    <m/>
    <m/>
    <m/>
    <m/>
    <m/>
    <m/>
  </r>
  <r>
    <s v="MDT-PHA-IM-17"/>
    <m/>
    <m/>
    <x v="1"/>
    <s v="MDT-PHA-IM-172"/>
    <s v="DT VIG IN 011"/>
    <e v="#N/A"/>
    <m/>
    <m/>
    <s v="Dotation en médicaments service ambulatoire"/>
    <m/>
    <x v="0"/>
    <x v="0"/>
    <m/>
    <x v="0"/>
    <m/>
    <m/>
    <m/>
    <m/>
    <x v="1"/>
    <x v="0"/>
    <m/>
    <m/>
    <m/>
    <m/>
    <m/>
    <m/>
    <m/>
    <m/>
    <m/>
    <m/>
    <m/>
    <x v="9"/>
    <x v="14"/>
    <m/>
    <m/>
    <m/>
    <m/>
    <x v="16"/>
    <s v="Approvisionnement"/>
    <m/>
    <m/>
    <m/>
    <m/>
    <m/>
    <m/>
    <m/>
    <m/>
    <m/>
    <m/>
    <m/>
    <m/>
    <m/>
    <m/>
    <m/>
    <m/>
    <m/>
    <m/>
    <m/>
    <m/>
    <m/>
    <m/>
    <m/>
    <m/>
    <m/>
    <m/>
    <m/>
    <m/>
    <m/>
    <m/>
    <m/>
    <m/>
    <m/>
    <m/>
    <m/>
    <m/>
    <m/>
    <m/>
    <m/>
    <m/>
    <m/>
    <m/>
  </r>
  <r>
    <s v="MDT-PHA-IM-17"/>
    <m/>
    <m/>
    <x v="2"/>
    <s v="MDT-PHA-IM-173"/>
    <s v="DT VIG IN 011"/>
    <e v="#N/A"/>
    <m/>
    <m/>
    <s v="Dotation en médicaments service ambulatoire"/>
    <m/>
    <x v="0"/>
    <x v="0"/>
    <m/>
    <x v="0"/>
    <m/>
    <m/>
    <m/>
    <m/>
    <x v="1"/>
    <x v="0"/>
    <m/>
    <m/>
    <m/>
    <m/>
    <m/>
    <m/>
    <m/>
    <m/>
    <m/>
    <m/>
    <m/>
    <x v="9"/>
    <x v="14"/>
    <m/>
    <m/>
    <m/>
    <m/>
    <x v="16"/>
    <s v="Approvisionnement"/>
    <m/>
    <m/>
    <m/>
    <m/>
    <m/>
    <m/>
    <m/>
    <m/>
    <m/>
    <m/>
    <m/>
    <m/>
    <m/>
    <m/>
    <m/>
    <m/>
    <m/>
    <m/>
    <m/>
    <m/>
    <m/>
    <m/>
    <m/>
    <m/>
    <m/>
    <m/>
    <m/>
    <m/>
    <m/>
    <m/>
    <m/>
    <m/>
    <m/>
    <m/>
    <m/>
    <m/>
    <m/>
    <m/>
    <m/>
    <m/>
    <m/>
    <m/>
  </r>
  <r>
    <s v="MDT-PHA-IM-17"/>
    <m/>
    <m/>
    <x v="3"/>
    <s v="MDT-PHA-IM-174"/>
    <s v="DT VIG IN 011"/>
    <e v="#N/A"/>
    <m/>
    <m/>
    <s v="Dotation en médicaments service ambulatoire"/>
    <m/>
    <x v="1"/>
    <x v="1"/>
    <m/>
    <x v="0"/>
    <m/>
    <m/>
    <m/>
    <m/>
    <x v="1"/>
    <x v="1"/>
    <m/>
    <s v="M. Costi"/>
    <d v="2006-02-10T00:00:00"/>
    <m/>
    <m/>
    <s v="I. Vix"/>
    <d v="2006-03-06T00:00:00"/>
    <m/>
    <s v="C. Deau"/>
    <d v="2006-03-07T00:00:00"/>
    <d v="2004-07-28T00:00:00"/>
    <x v="2"/>
    <x v="12"/>
    <m/>
    <s v=""/>
    <s v=""/>
    <m/>
    <x v="16"/>
    <s v="Approvisionnement"/>
    <m/>
    <m/>
    <m/>
    <m/>
    <m/>
    <m/>
    <m/>
    <m/>
    <m/>
    <m/>
    <m/>
    <m/>
    <m/>
    <m/>
    <m/>
    <m/>
    <m/>
    <m/>
    <m/>
    <m/>
    <m/>
    <m/>
    <m/>
    <m/>
    <m/>
    <m/>
    <m/>
    <m/>
    <m/>
    <m/>
    <m/>
    <m/>
    <m/>
    <m/>
    <m/>
    <m/>
    <m/>
    <m/>
    <m/>
    <m/>
    <m/>
    <m/>
  </r>
  <r>
    <s v="MDT-PHA-IM-17"/>
    <m/>
    <m/>
    <x v="4"/>
    <s v="MDT-PHA-IM-175"/>
    <s v="DT VIG IN 011"/>
    <e v="#N/A"/>
    <m/>
    <m/>
    <s v="Dotation en médicaments service ambulatoire"/>
    <m/>
    <x v="0"/>
    <x v="0"/>
    <m/>
    <x v="0"/>
    <m/>
    <m/>
    <m/>
    <m/>
    <x v="1"/>
    <x v="6"/>
    <m/>
    <m/>
    <m/>
    <m/>
    <m/>
    <m/>
    <m/>
    <m/>
    <m/>
    <m/>
    <m/>
    <x v="9"/>
    <x v="14"/>
    <m/>
    <m/>
    <m/>
    <m/>
    <x v="16"/>
    <s v="Approvisionnement"/>
    <m/>
    <m/>
    <m/>
    <m/>
    <m/>
    <m/>
    <m/>
    <m/>
    <m/>
    <m/>
    <m/>
    <m/>
    <m/>
    <m/>
    <m/>
    <m/>
    <m/>
    <m/>
    <m/>
    <m/>
    <m/>
    <m/>
    <m/>
    <m/>
    <m/>
    <m/>
    <m/>
    <m/>
    <m/>
    <m/>
    <m/>
    <m/>
    <m/>
    <m/>
    <m/>
    <m/>
    <m/>
    <m/>
    <m/>
    <m/>
    <m/>
    <m/>
  </r>
  <r>
    <s v="MDT-PHA-IM-18"/>
    <m/>
    <m/>
    <x v="0"/>
    <s v="MDT-PHA-IM-181"/>
    <s v="DT VIG IN 012"/>
    <e v="#N/A"/>
    <m/>
    <m/>
    <s v="Dotation en médicaments service Chirurgie 3ème"/>
    <m/>
    <x v="0"/>
    <x v="0"/>
    <m/>
    <x v="0"/>
    <m/>
    <m/>
    <m/>
    <m/>
    <x v="0"/>
    <x v="0"/>
    <m/>
    <m/>
    <m/>
    <m/>
    <m/>
    <m/>
    <m/>
    <m/>
    <m/>
    <m/>
    <m/>
    <x v="9"/>
    <x v="14"/>
    <m/>
    <m/>
    <m/>
    <m/>
    <x v="16"/>
    <s v="Approvisionnement"/>
    <m/>
    <m/>
    <m/>
    <m/>
    <m/>
    <m/>
    <m/>
    <m/>
    <m/>
    <m/>
    <m/>
    <m/>
    <m/>
    <m/>
    <m/>
    <m/>
    <m/>
    <m/>
    <m/>
    <m/>
    <m/>
    <m/>
    <m/>
    <m/>
    <m/>
    <m/>
    <m/>
    <m/>
    <m/>
    <m/>
    <m/>
    <m/>
    <m/>
    <m/>
    <m/>
    <m/>
    <m/>
    <m/>
    <m/>
    <m/>
    <m/>
    <m/>
  </r>
  <r>
    <s v="MDT-PHA-IM-18"/>
    <m/>
    <m/>
    <x v="1"/>
    <s v="MDT-PHA-IM-182"/>
    <s v="DT VIG IN 012"/>
    <e v="#N/A"/>
    <m/>
    <m/>
    <s v="Dotation en médicaments service Chirurgie 3ème"/>
    <m/>
    <x v="0"/>
    <x v="0"/>
    <m/>
    <x v="0"/>
    <m/>
    <m/>
    <m/>
    <m/>
    <x v="1"/>
    <x v="0"/>
    <m/>
    <m/>
    <m/>
    <m/>
    <m/>
    <m/>
    <m/>
    <m/>
    <m/>
    <m/>
    <m/>
    <x v="9"/>
    <x v="14"/>
    <m/>
    <m/>
    <m/>
    <m/>
    <x v="16"/>
    <s v="Approvisionnement"/>
    <m/>
    <m/>
    <m/>
    <m/>
    <m/>
    <m/>
    <m/>
    <m/>
    <m/>
    <m/>
    <m/>
    <m/>
    <m/>
    <m/>
    <m/>
    <m/>
    <m/>
    <m/>
    <m/>
    <m/>
    <m/>
    <m/>
    <m/>
    <m/>
    <m/>
    <m/>
    <m/>
    <m/>
    <m/>
    <m/>
    <m/>
    <m/>
    <m/>
    <m/>
    <m/>
    <m/>
    <m/>
    <m/>
    <m/>
    <m/>
    <m/>
    <m/>
  </r>
  <r>
    <s v="MDT-PHA-IM-18"/>
    <m/>
    <m/>
    <x v="2"/>
    <s v="MDT-PHA-IM-183"/>
    <s v="DT VIG IN 012"/>
    <e v="#N/A"/>
    <m/>
    <m/>
    <s v="Dotation en médicaments service Chirurgie 3ème"/>
    <m/>
    <x v="0"/>
    <x v="0"/>
    <m/>
    <x v="0"/>
    <m/>
    <m/>
    <m/>
    <m/>
    <x v="1"/>
    <x v="0"/>
    <m/>
    <m/>
    <m/>
    <m/>
    <m/>
    <m/>
    <m/>
    <m/>
    <m/>
    <m/>
    <m/>
    <x v="9"/>
    <x v="14"/>
    <m/>
    <m/>
    <m/>
    <m/>
    <x v="16"/>
    <s v="Approvisionnement"/>
    <m/>
    <m/>
    <m/>
    <m/>
    <m/>
    <m/>
    <m/>
    <m/>
    <m/>
    <m/>
    <m/>
    <m/>
    <m/>
    <m/>
    <m/>
    <m/>
    <m/>
    <m/>
    <m/>
    <m/>
    <m/>
    <m/>
    <m/>
    <m/>
    <m/>
    <m/>
    <m/>
    <m/>
    <m/>
    <m/>
    <m/>
    <m/>
    <m/>
    <m/>
    <m/>
    <m/>
    <m/>
    <m/>
    <m/>
    <m/>
    <m/>
    <m/>
  </r>
  <r>
    <s v="MDT-PHA-IM-18"/>
    <m/>
    <m/>
    <x v="3"/>
    <s v="MDT-PHA-IM-184"/>
    <s v="DT VIG IN 012"/>
    <e v="#N/A"/>
    <m/>
    <m/>
    <s v="Dotation en médicaments service Chirurgie 3ème"/>
    <m/>
    <x v="0"/>
    <x v="0"/>
    <m/>
    <x v="0"/>
    <m/>
    <m/>
    <m/>
    <m/>
    <x v="1"/>
    <x v="0"/>
    <m/>
    <m/>
    <m/>
    <m/>
    <m/>
    <m/>
    <m/>
    <m/>
    <m/>
    <m/>
    <m/>
    <x v="9"/>
    <x v="14"/>
    <m/>
    <m/>
    <m/>
    <m/>
    <x v="16"/>
    <s v="Approvisionnement"/>
    <m/>
    <m/>
    <m/>
    <m/>
    <m/>
    <m/>
    <m/>
    <m/>
    <m/>
    <m/>
    <m/>
    <m/>
    <m/>
    <m/>
    <m/>
    <m/>
    <m/>
    <m/>
    <m/>
    <m/>
    <m/>
    <m/>
    <m/>
    <m/>
    <m/>
    <m/>
    <m/>
    <m/>
    <m/>
    <m/>
    <m/>
    <m/>
    <m/>
    <m/>
    <m/>
    <m/>
    <m/>
    <m/>
    <m/>
    <m/>
    <m/>
    <m/>
  </r>
  <r>
    <s v="MDT-PHA-IM-18"/>
    <m/>
    <m/>
    <x v="4"/>
    <s v="MDT-PHA-IM-185"/>
    <s v="DT VIG IN 012"/>
    <e v="#N/A"/>
    <m/>
    <m/>
    <s v="Dotation en médicaments service Chirurgie 3ème"/>
    <m/>
    <x v="1"/>
    <x v="1"/>
    <m/>
    <x v="0"/>
    <m/>
    <m/>
    <m/>
    <m/>
    <x v="1"/>
    <x v="1"/>
    <m/>
    <s v="A. Feger-Falk"/>
    <d v="2008-09-28T00:00:00"/>
    <m/>
    <m/>
    <s v="M. Costi"/>
    <d v="2009-04-03T00:00:00"/>
    <m/>
    <s v="G. Lohr"/>
    <d v="2009-04-28T00:00:00"/>
    <d v="2009-05-26T00:00:00"/>
    <x v="10"/>
    <x v="8"/>
    <m/>
    <m/>
    <m/>
    <m/>
    <x v="16"/>
    <s v="Approvisionnement"/>
    <m/>
    <m/>
    <m/>
    <m/>
    <m/>
    <m/>
    <m/>
    <m/>
    <m/>
    <m/>
    <m/>
    <m/>
    <m/>
    <m/>
    <m/>
    <m/>
    <m/>
    <m/>
    <m/>
    <m/>
    <m/>
    <m/>
    <m/>
    <m/>
    <m/>
    <m/>
    <m/>
    <m/>
    <m/>
    <m/>
    <m/>
    <m/>
    <m/>
    <m/>
    <m/>
    <m/>
    <m/>
    <m/>
    <m/>
    <m/>
    <m/>
    <m/>
  </r>
  <r>
    <s v="MDT-PHA-IM-19"/>
    <m/>
    <m/>
    <x v="1"/>
    <s v="MDT-PHA-IM-192"/>
    <s v="DT VIG IN 021"/>
    <e v="#N/A"/>
    <m/>
    <s v="Oui"/>
    <s v="Dotation en médicaments salle de soins Maternité"/>
    <m/>
    <x v="0"/>
    <x v="0"/>
    <m/>
    <x v="0"/>
    <m/>
    <m/>
    <m/>
    <m/>
    <x v="0"/>
    <x v="0"/>
    <m/>
    <m/>
    <m/>
    <m/>
    <m/>
    <m/>
    <m/>
    <m/>
    <m/>
    <m/>
    <m/>
    <x v="9"/>
    <x v="14"/>
    <m/>
    <m/>
    <m/>
    <m/>
    <x v="16"/>
    <s v="Approvisionnement"/>
    <m/>
    <m/>
    <m/>
    <m/>
    <m/>
    <m/>
    <m/>
    <m/>
    <m/>
    <m/>
    <m/>
    <m/>
    <m/>
    <m/>
    <m/>
    <m/>
    <m/>
    <m/>
    <m/>
    <m/>
    <m/>
    <m/>
    <m/>
    <m/>
    <m/>
    <m/>
    <m/>
    <m/>
    <m/>
    <m/>
    <m/>
    <m/>
    <m/>
    <m/>
    <m/>
    <m/>
    <m/>
    <m/>
    <m/>
    <m/>
    <m/>
    <m/>
  </r>
  <r>
    <s v="MDT-PHA-IM-19"/>
    <m/>
    <m/>
    <x v="2"/>
    <s v="MDT-PHA-IM-193"/>
    <s v="DT VIG IN 021"/>
    <e v="#N/A"/>
    <m/>
    <m/>
    <s v="Dotation en médicaments salle de soins Maternité"/>
    <m/>
    <x v="0"/>
    <x v="0"/>
    <m/>
    <x v="0"/>
    <m/>
    <m/>
    <m/>
    <m/>
    <x v="1"/>
    <x v="0"/>
    <m/>
    <m/>
    <m/>
    <m/>
    <m/>
    <m/>
    <m/>
    <m/>
    <m/>
    <m/>
    <m/>
    <x v="9"/>
    <x v="14"/>
    <m/>
    <m/>
    <m/>
    <m/>
    <x v="16"/>
    <s v="Approvisionnement"/>
    <m/>
    <m/>
    <m/>
    <m/>
    <m/>
    <m/>
    <m/>
    <m/>
    <m/>
    <m/>
    <m/>
    <m/>
    <m/>
    <m/>
    <m/>
    <m/>
    <m/>
    <m/>
    <m/>
    <m/>
    <m/>
    <m/>
    <m/>
    <m/>
    <m/>
    <m/>
    <m/>
    <m/>
    <m/>
    <m/>
    <m/>
    <m/>
    <m/>
    <m/>
    <m/>
    <m/>
    <m/>
    <m/>
    <m/>
    <m/>
    <m/>
    <m/>
  </r>
  <r>
    <s v="MDT-PHA-IM-19"/>
    <m/>
    <m/>
    <x v="3"/>
    <s v="MDT-PHA-IM-194"/>
    <s v="DT VIG IN 021"/>
    <e v="#N/A"/>
    <m/>
    <m/>
    <s v="Dotation en médicaments salle de soins Maternité"/>
    <m/>
    <x v="1"/>
    <x v="1"/>
    <m/>
    <x v="0"/>
    <m/>
    <m/>
    <m/>
    <m/>
    <x v="1"/>
    <x v="1"/>
    <m/>
    <m/>
    <m/>
    <m/>
    <m/>
    <m/>
    <m/>
    <m/>
    <m/>
    <m/>
    <d v="2009-05-26T00:00:00"/>
    <x v="10"/>
    <x v="8"/>
    <m/>
    <s v=""/>
    <s v=""/>
    <m/>
    <x v="16"/>
    <s v="Approvisionnement"/>
    <m/>
    <m/>
    <m/>
    <m/>
    <m/>
    <m/>
    <m/>
    <m/>
    <m/>
    <m/>
    <m/>
    <m/>
    <m/>
    <m/>
    <m/>
    <m/>
    <m/>
    <m/>
    <m/>
    <m/>
    <m/>
    <m/>
    <m/>
    <m/>
    <m/>
    <m/>
    <m/>
    <m/>
    <m/>
    <m/>
    <m/>
    <m/>
    <m/>
    <m/>
    <m/>
    <m/>
    <m/>
    <m/>
    <m/>
    <m/>
    <m/>
    <m/>
  </r>
  <r>
    <s v="MDT-PHA-IM-20"/>
    <m/>
    <m/>
    <x v="1"/>
    <s v="MDT-PHA-IM-202"/>
    <s v="DT VIG IN 021"/>
    <e v="#N/A"/>
    <m/>
    <s v="Oui"/>
    <s v="Dotation en médicaments salle d’accouchement Maternité"/>
    <m/>
    <x v="0"/>
    <x v="0"/>
    <m/>
    <x v="0"/>
    <m/>
    <m/>
    <m/>
    <m/>
    <x v="0"/>
    <x v="0"/>
    <m/>
    <m/>
    <m/>
    <m/>
    <m/>
    <m/>
    <m/>
    <m/>
    <m/>
    <m/>
    <m/>
    <x v="9"/>
    <x v="14"/>
    <m/>
    <m/>
    <m/>
    <m/>
    <x v="16"/>
    <s v="Approvisionnement"/>
    <m/>
    <m/>
    <m/>
    <m/>
    <m/>
    <m/>
    <m/>
    <m/>
    <m/>
    <m/>
    <m/>
    <m/>
    <m/>
    <m/>
    <m/>
    <m/>
    <m/>
    <m/>
    <m/>
    <m/>
    <m/>
    <m/>
    <m/>
    <m/>
    <m/>
    <m/>
    <m/>
    <m/>
    <m/>
    <m/>
    <m/>
    <m/>
    <m/>
    <m/>
    <m/>
    <m/>
    <m/>
    <m/>
    <m/>
    <m/>
    <m/>
    <m/>
  </r>
  <r>
    <s v="MDT-PHA-IM-20"/>
    <m/>
    <m/>
    <x v="2"/>
    <s v="MDT-PHA-IM-203"/>
    <s v="DT VIG IN 021"/>
    <e v="#N/A"/>
    <m/>
    <m/>
    <s v="Dotation en médicaments salle d’accouchement Maternité"/>
    <m/>
    <x v="0"/>
    <x v="0"/>
    <m/>
    <x v="0"/>
    <m/>
    <m/>
    <m/>
    <m/>
    <x v="1"/>
    <x v="0"/>
    <m/>
    <m/>
    <m/>
    <m/>
    <m/>
    <m/>
    <m/>
    <m/>
    <m/>
    <m/>
    <m/>
    <x v="9"/>
    <x v="14"/>
    <m/>
    <m/>
    <m/>
    <m/>
    <x v="16"/>
    <s v="Approvisionnement"/>
    <m/>
    <m/>
    <m/>
    <m/>
    <m/>
    <m/>
    <m/>
    <m/>
    <m/>
    <m/>
    <m/>
    <m/>
    <m/>
    <m/>
    <m/>
    <m/>
    <m/>
    <m/>
    <m/>
    <m/>
    <m/>
    <m/>
    <m/>
    <m/>
    <m/>
    <m/>
    <m/>
    <m/>
    <m/>
    <m/>
    <m/>
    <m/>
    <m/>
    <m/>
    <m/>
    <m/>
    <m/>
    <m/>
    <m/>
    <m/>
    <m/>
    <m/>
  </r>
  <r>
    <s v="MDT-PHA-IM-20"/>
    <m/>
    <m/>
    <x v="3"/>
    <s v="MDT-PHA-IM-204"/>
    <s v="DT VIG IN 021"/>
    <e v="#N/A"/>
    <m/>
    <m/>
    <s v="Dotation en médicaments salle d’accouchement Maternité"/>
    <m/>
    <x v="0"/>
    <x v="0"/>
    <m/>
    <x v="0"/>
    <m/>
    <m/>
    <m/>
    <m/>
    <x v="1"/>
    <x v="0"/>
    <m/>
    <m/>
    <m/>
    <m/>
    <m/>
    <m/>
    <m/>
    <m/>
    <m/>
    <m/>
    <m/>
    <x v="9"/>
    <x v="14"/>
    <m/>
    <m/>
    <m/>
    <m/>
    <x v="16"/>
    <s v="Approvisionnement"/>
    <m/>
    <m/>
    <m/>
    <m/>
    <m/>
    <m/>
    <m/>
    <m/>
    <m/>
    <m/>
    <m/>
    <m/>
    <m/>
    <m/>
    <m/>
    <m/>
    <m/>
    <m/>
    <m/>
    <m/>
    <m/>
    <m/>
    <m/>
    <m/>
    <m/>
    <m/>
    <m/>
    <m/>
    <m/>
    <m/>
    <m/>
    <m/>
    <m/>
    <m/>
    <m/>
    <m/>
    <m/>
    <m/>
    <m/>
    <m/>
    <m/>
    <m/>
  </r>
  <r>
    <s v="MDT-PHA-IM-20"/>
    <m/>
    <m/>
    <x v="4"/>
    <s v="MDT-PHA-IM-205"/>
    <s v="DT VIG IN 021"/>
    <e v="#N/A"/>
    <m/>
    <m/>
    <s v="Dotation en médicaments salle d’accouchement Maternité"/>
    <m/>
    <x v="1"/>
    <x v="1"/>
    <m/>
    <x v="0"/>
    <m/>
    <m/>
    <m/>
    <m/>
    <x v="1"/>
    <x v="1"/>
    <m/>
    <s v="A. Feger-Falk"/>
    <d v="2008-09-28T00:00:00"/>
    <m/>
    <m/>
    <s v="M. Costi"/>
    <d v="2009-04-03T00:00:00"/>
    <m/>
    <s v="G. Lohr"/>
    <d v="2009-04-20T00:00:00"/>
    <d v="2009-05-26T00:00:00"/>
    <x v="10"/>
    <x v="8"/>
    <m/>
    <s v=""/>
    <s v=""/>
    <m/>
    <x v="16"/>
    <s v="Approvisionnement"/>
    <m/>
    <m/>
    <m/>
    <m/>
    <m/>
    <m/>
    <m/>
    <m/>
    <m/>
    <m/>
    <m/>
    <m/>
    <m/>
    <m/>
    <m/>
    <m/>
    <m/>
    <m/>
    <m/>
    <m/>
    <m/>
    <m/>
    <m/>
    <m/>
    <m/>
    <m/>
    <m/>
    <m/>
    <m/>
    <m/>
    <m/>
    <m/>
    <m/>
    <m/>
    <m/>
    <m/>
    <m/>
    <m/>
    <m/>
    <m/>
    <m/>
    <m/>
  </r>
  <r>
    <s v="MDT-PHA-IM-21"/>
    <m/>
    <m/>
    <x v="0"/>
    <s v="MDT-PHA-IM-211"/>
    <s v="DT VIG MV 011"/>
    <e v="#N/A"/>
    <m/>
    <m/>
    <s v="Dotation en médicaments service USC"/>
    <m/>
    <x v="0"/>
    <x v="0"/>
    <m/>
    <x v="0"/>
    <m/>
    <m/>
    <m/>
    <m/>
    <x v="0"/>
    <x v="0"/>
    <m/>
    <m/>
    <m/>
    <m/>
    <m/>
    <m/>
    <m/>
    <m/>
    <m/>
    <m/>
    <m/>
    <x v="9"/>
    <x v="14"/>
    <m/>
    <m/>
    <m/>
    <m/>
    <x v="16"/>
    <s v="Approvisionnement"/>
    <m/>
    <m/>
    <m/>
    <m/>
    <m/>
    <m/>
    <m/>
    <m/>
    <m/>
    <m/>
    <m/>
    <m/>
    <m/>
    <m/>
    <m/>
    <m/>
    <m/>
    <m/>
    <m/>
    <m/>
    <m/>
    <m/>
    <m/>
    <m/>
    <m/>
    <m/>
    <m/>
    <m/>
    <m/>
    <m/>
    <m/>
    <m/>
    <m/>
    <m/>
    <m/>
    <m/>
    <m/>
    <m/>
    <m/>
    <m/>
    <m/>
    <m/>
  </r>
  <r>
    <s v="MDT-PHA-IM-21"/>
    <m/>
    <m/>
    <x v="1"/>
    <s v="MDT-PHA-IM-212"/>
    <s v="DT VIG MV 011"/>
    <e v="#N/A"/>
    <m/>
    <m/>
    <s v="Dotation en médicaments service USC"/>
    <m/>
    <x v="0"/>
    <x v="0"/>
    <m/>
    <x v="0"/>
    <m/>
    <m/>
    <m/>
    <m/>
    <x v="1"/>
    <x v="0"/>
    <m/>
    <m/>
    <m/>
    <m/>
    <m/>
    <m/>
    <m/>
    <m/>
    <m/>
    <m/>
    <m/>
    <x v="9"/>
    <x v="14"/>
    <m/>
    <m/>
    <m/>
    <m/>
    <x v="16"/>
    <s v="Approvisionnement"/>
    <m/>
    <m/>
    <m/>
    <m/>
    <m/>
    <m/>
    <m/>
    <m/>
    <m/>
    <m/>
    <m/>
    <m/>
    <m/>
    <m/>
    <m/>
    <m/>
    <m/>
    <m/>
    <m/>
    <m/>
    <m/>
    <m/>
    <m/>
    <m/>
    <m/>
    <m/>
    <m/>
    <m/>
    <m/>
    <m/>
    <m/>
    <m/>
    <m/>
    <m/>
    <m/>
    <m/>
    <m/>
    <m/>
    <m/>
    <m/>
    <m/>
    <m/>
  </r>
  <r>
    <s v="MDT-PHA-IM-21"/>
    <m/>
    <m/>
    <x v="2"/>
    <s v="MDT-PHA-IM-213"/>
    <s v="DT VIG MV 011"/>
    <e v="#N/A"/>
    <m/>
    <m/>
    <s v="Dotation en médicaments service USC"/>
    <m/>
    <x v="0"/>
    <x v="0"/>
    <m/>
    <x v="0"/>
    <m/>
    <m/>
    <m/>
    <m/>
    <x v="1"/>
    <x v="0"/>
    <m/>
    <m/>
    <m/>
    <m/>
    <m/>
    <m/>
    <m/>
    <m/>
    <m/>
    <m/>
    <m/>
    <x v="9"/>
    <x v="14"/>
    <m/>
    <m/>
    <m/>
    <m/>
    <x v="16"/>
    <s v="Approvisionnement"/>
    <m/>
    <m/>
    <m/>
    <m/>
    <m/>
    <m/>
    <m/>
    <m/>
    <m/>
    <m/>
    <m/>
    <m/>
    <m/>
    <m/>
    <m/>
    <m/>
    <m/>
    <m/>
    <m/>
    <m/>
    <m/>
    <m/>
    <m/>
    <m/>
    <m/>
    <m/>
    <m/>
    <m/>
    <m/>
    <m/>
    <m/>
    <m/>
    <m/>
    <m/>
    <m/>
    <m/>
    <m/>
    <m/>
    <m/>
    <m/>
    <m/>
    <m/>
  </r>
  <r>
    <s v="MDT-PHA-IM-21"/>
    <m/>
    <m/>
    <x v="3"/>
    <s v="MDT-PHA-IM-214"/>
    <s v="DT VIG MV 011"/>
    <e v="#N/A"/>
    <m/>
    <m/>
    <s v="Dotation en médicaments service USC"/>
    <m/>
    <x v="0"/>
    <x v="0"/>
    <m/>
    <x v="0"/>
    <m/>
    <m/>
    <m/>
    <m/>
    <x v="1"/>
    <x v="0"/>
    <m/>
    <m/>
    <m/>
    <m/>
    <m/>
    <m/>
    <m/>
    <m/>
    <m/>
    <m/>
    <m/>
    <x v="9"/>
    <x v="14"/>
    <m/>
    <m/>
    <m/>
    <m/>
    <x v="16"/>
    <s v="Approvisionnement"/>
    <m/>
    <m/>
    <m/>
    <m/>
    <m/>
    <m/>
    <m/>
    <m/>
    <m/>
    <m/>
    <m/>
    <m/>
    <m/>
    <m/>
    <m/>
    <m/>
    <m/>
    <m/>
    <m/>
    <m/>
    <m/>
    <m/>
    <m/>
    <m/>
    <m/>
    <m/>
    <m/>
    <m/>
    <m/>
    <m/>
    <m/>
    <m/>
    <m/>
    <m/>
    <m/>
    <m/>
    <m/>
    <m/>
    <m/>
    <m/>
    <m/>
    <m/>
  </r>
  <r>
    <s v="MDT-PHA-IM-21"/>
    <m/>
    <m/>
    <x v="4"/>
    <s v="MDT-PHA-IM-215"/>
    <s v="DT VIG MV 011"/>
    <e v="#N/A"/>
    <m/>
    <m/>
    <s v="Dotation en médicaments service USC"/>
    <m/>
    <x v="1"/>
    <x v="1"/>
    <m/>
    <x v="0"/>
    <m/>
    <m/>
    <m/>
    <m/>
    <x v="1"/>
    <x v="1"/>
    <m/>
    <s v="A. Feger-Falk"/>
    <d v="2008-09-28T00:00:00"/>
    <m/>
    <m/>
    <s v="M. Costi"/>
    <d v="2009-04-03T00:00:00"/>
    <m/>
    <s v="G. Lohr"/>
    <d v="2009-04-20T00:00:00"/>
    <d v="2009-05-26T00:00:00"/>
    <x v="10"/>
    <x v="8"/>
    <m/>
    <s v=""/>
    <s v=""/>
    <m/>
    <x v="16"/>
    <s v="Approvisionnement"/>
    <m/>
    <m/>
    <m/>
    <m/>
    <m/>
    <m/>
    <m/>
    <m/>
    <m/>
    <m/>
    <m/>
    <m/>
    <m/>
    <m/>
    <m/>
    <m/>
    <m/>
    <m/>
    <m/>
    <m/>
    <m/>
    <m/>
    <m/>
    <m/>
    <m/>
    <m/>
    <m/>
    <m/>
    <m/>
    <m/>
    <m/>
    <m/>
    <m/>
    <m/>
    <m/>
    <m/>
    <m/>
    <m/>
    <m/>
    <m/>
    <m/>
    <m/>
  </r>
  <r>
    <s v="MDT-PHA-IM-21"/>
    <m/>
    <m/>
    <x v="5"/>
    <s v="MDT-PHA-IM-216"/>
    <s v="DT VIG MV 011"/>
    <e v="#N/A"/>
    <m/>
    <m/>
    <s v="Dotation en médicaments service USC"/>
    <m/>
    <x v="0"/>
    <x v="0"/>
    <m/>
    <x v="0"/>
    <m/>
    <m/>
    <m/>
    <m/>
    <x v="1"/>
    <x v="6"/>
    <m/>
    <m/>
    <m/>
    <m/>
    <m/>
    <m/>
    <m/>
    <m/>
    <m/>
    <m/>
    <m/>
    <x v="9"/>
    <x v="14"/>
    <m/>
    <m/>
    <m/>
    <m/>
    <x v="16"/>
    <s v="Approvisionnement"/>
    <m/>
    <m/>
    <m/>
    <m/>
    <m/>
    <m/>
    <m/>
    <m/>
    <m/>
    <m/>
    <m/>
    <m/>
    <m/>
    <m/>
    <m/>
    <m/>
    <m/>
    <m/>
    <m/>
    <m/>
    <m/>
    <m/>
    <m/>
    <m/>
    <m/>
    <m/>
    <m/>
    <m/>
    <m/>
    <m/>
    <m/>
    <m/>
    <m/>
    <m/>
    <m/>
    <m/>
    <m/>
    <m/>
    <m/>
    <m/>
    <m/>
    <m/>
  </r>
  <r>
    <s v="MDT-PHA-IM-22"/>
    <m/>
    <m/>
    <x v="0"/>
    <s v="MDT-PHA-IM-221"/>
    <s v="DT VIG MV 012"/>
    <e v="#N/A"/>
    <m/>
    <m/>
    <s v="Dotation en médicaments service Médecine Sud"/>
    <m/>
    <x v="1"/>
    <x v="1"/>
    <m/>
    <x v="0"/>
    <m/>
    <m/>
    <m/>
    <m/>
    <x v="0"/>
    <x v="0"/>
    <m/>
    <s v="A. Feger-Falk"/>
    <d v="2008-11-24T00:00:00"/>
    <m/>
    <m/>
    <s v="M. Costi"/>
    <d v="2009-04-03T00:00:00"/>
    <m/>
    <s v="G. Lohr"/>
    <d v="2009-04-20T00:00:00"/>
    <d v="2009-05-26T00:00:00"/>
    <x v="10"/>
    <x v="8"/>
    <m/>
    <s v=""/>
    <s v=""/>
    <m/>
    <x v="16"/>
    <s v="Approvisionnement"/>
    <m/>
    <m/>
    <m/>
    <m/>
    <m/>
    <m/>
    <m/>
    <m/>
    <m/>
    <m/>
    <m/>
    <m/>
    <m/>
    <m/>
    <m/>
    <m/>
    <m/>
    <m/>
    <m/>
    <m/>
    <m/>
    <m/>
    <m/>
    <m/>
    <m/>
    <m/>
    <m/>
    <m/>
    <m/>
    <m/>
    <m/>
    <m/>
    <m/>
    <m/>
    <m/>
    <m/>
    <m/>
    <m/>
    <m/>
    <m/>
    <m/>
    <m/>
  </r>
  <r>
    <s v="MDT-PHA-IM-22"/>
    <m/>
    <m/>
    <x v="0"/>
    <s v="MDT-PHA-IM-221"/>
    <s v="DT VIG MV 012"/>
    <e v="#N/A"/>
    <m/>
    <m/>
    <s v="Dotation en médicaments service Médecine Sud"/>
    <m/>
    <x v="0"/>
    <x v="0"/>
    <m/>
    <x v="0"/>
    <m/>
    <m/>
    <m/>
    <m/>
    <x v="0"/>
    <x v="1"/>
    <m/>
    <m/>
    <m/>
    <m/>
    <m/>
    <m/>
    <m/>
    <m/>
    <m/>
    <m/>
    <m/>
    <x v="9"/>
    <x v="14"/>
    <m/>
    <m/>
    <m/>
    <m/>
    <x v="16"/>
    <s v="Approvisionnement"/>
    <m/>
    <m/>
    <m/>
    <m/>
    <m/>
    <m/>
    <m/>
    <m/>
    <m/>
    <m/>
    <m/>
    <m/>
    <m/>
    <m/>
    <m/>
    <m/>
    <m/>
    <m/>
    <m/>
    <m/>
    <m/>
    <m/>
    <m/>
    <m/>
    <m/>
    <m/>
    <m/>
    <m/>
    <m/>
    <m/>
    <m/>
    <m/>
    <m/>
    <m/>
    <m/>
    <m/>
    <m/>
    <m/>
    <m/>
    <m/>
    <m/>
    <m/>
  </r>
  <r>
    <s v="MDT-PHA-IM-23"/>
    <m/>
    <m/>
    <x v="1"/>
    <s v="MDT-PHA-IM-232"/>
    <s v="DT VIG MV 013"/>
    <e v="#N/A"/>
    <m/>
    <m/>
    <s v="Dotation en médicaments service médecine 2ème nord"/>
    <m/>
    <x v="1"/>
    <x v="1"/>
    <m/>
    <x v="0"/>
    <m/>
    <m/>
    <m/>
    <m/>
    <x v="4"/>
    <x v="1"/>
    <m/>
    <s v="M. Costi"/>
    <d v="2004-07-28T00:00:00"/>
    <m/>
    <m/>
    <s v="Steyer"/>
    <d v="2004-09-02T00:00:00"/>
    <m/>
    <s v="C. Deau"/>
    <d v="2004-09-02T00:00:00"/>
    <d v="2004-07-28T00:00:00"/>
    <x v="2"/>
    <x v="12"/>
    <m/>
    <s v=""/>
    <s v=""/>
    <m/>
    <x v="16"/>
    <s v="Approvisionnement"/>
    <m/>
    <m/>
    <m/>
    <m/>
    <m/>
    <m/>
    <m/>
    <m/>
    <m/>
    <m/>
    <m/>
    <m/>
    <m/>
    <m/>
    <m/>
    <m/>
    <m/>
    <m/>
    <m/>
    <m/>
    <m/>
    <m/>
    <m/>
    <m/>
    <m/>
    <m/>
    <m/>
    <m/>
    <m/>
    <m/>
    <m/>
    <m/>
    <m/>
    <m/>
    <m/>
    <m/>
    <m/>
    <m/>
    <m/>
    <m/>
    <m/>
    <m/>
  </r>
  <r>
    <s v="MDT-PHA-IM-24"/>
    <m/>
    <m/>
    <x v="0"/>
    <s v="MDT-PHA-IM-241"/>
    <s v="DT VIG MV 014"/>
    <e v="#N/A"/>
    <m/>
    <m/>
    <s v="Dotation en médicaments Bloc opératoire"/>
    <m/>
    <x v="1"/>
    <x v="1"/>
    <m/>
    <x v="0"/>
    <m/>
    <m/>
    <m/>
    <m/>
    <x v="0"/>
    <x v="0"/>
    <m/>
    <s v="M. Costi"/>
    <d v="2003-08-19T00:00:00"/>
    <m/>
    <m/>
    <s v="S. Revelant"/>
    <d v="2003-08-19T00:00:00"/>
    <m/>
    <s v="C. Deau"/>
    <d v="2003-11-18T00:00:00"/>
    <d v="2003-07-22T00:00:00"/>
    <x v="2"/>
    <x v="5"/>
    <m/>
    <s v=""/>
    <s v=""/>
    <m/>
    <x v="16"/>
    <s v="Approvisionnement"/>
    <m/>
    <m/>
    <m/>
    <m/>
    <m/>
    <m/>
    <m/>
    <m/>
    <m/>
    <m/>
    <m/>
    <m/>
    <m/>
    <m/>
    <m/>
    <m/>
    <m/>
    <m/>
    <m/>
    <m/>
    <m/>
    <m/>
    <m/>
    <m/>
    <m/>
    <m/>
    <m/>
    <m/>
    <m/>
    <m/>
    <m/>
    <m/>
    <m/>
    <m/>
    <m/>
    <m/>
    <m/>
    <m/>
    <m/>
    <m/>
    <m/>
    <m/>
  </r>
  <r>
    <s v="MDT-PHA-IM-24"/>
    <m/>
    <m/>
    <x v="1"/>
    <s v="MDT-PHA-IM-242"/>
    <s v="DT VIG MV 014"/>
    <e v="#N/A"/>
    <m/>
    <m/>
    <s v="Dotation en médicaments Bloc opératoire"/>
    <m/>
    <x v="0"/>
    <x v="0"/>
    <m/>
    <x v="0"/>
    <m/>
    <m/>
    <m/>
    <m/>
    <x v="1"/>
    <x v="0"/>
    <m/>
    <m/>
    <m/>
    <m/>
    <m/>
    <m/>
    <m/>
    <m/>
    <m/>
    <m/>
    <m/>
    <x v="9"/>
    <x v="14"/>
    <m/>
    <m/>
    <m/>
    <m/>
    <x v="16"/>
    <s v="Approvisionnement"/>
    <m/>
    <m/>
    <m/>
    <m/>
    <m/>
    <m/>
    <m/>
    <m/>
    <m/>
    <m/>
    <m/>
    <m/>
    <m/>
    <m/>
    <m/>
    <m/>
    <m/>
    <m/>
    <m/>
    <m/>
    <m/>
    <m/>
    <m/>
    <m/>
    <m/>
    <m/>
    <m/>
    <m/>
    <m/>
    <m/>
    <m/>
    <m/>
    <m/>
    <m/>
    <m/>
    <m/>
    <m/>
    <m/>
    <m/>
    <m/>
    <m/>
    <m/>
  </r>
  <r>
    <s v="MDT-PHA-IM-25"/>
    <m/>
    <m/>
    <x v="0"/>
    <s v="MDT-PHA-IM-251"/>
    <s v="DT VIG PH 013"/>
    <e v="#N/A"/>
    <m/>
    <m/>
    <s v="Dotation en médicaments chariot SSPI"/>
    <m/>
    <x v="1"/>
    <x v="1"/>
    <m/>
    <x v="0"/>
    <m/>
    <m/>
    <m/>
    <m/>
    <x v="0"/>
    <x v="1"/>
    <m/>
    <s v="M. Costi"/>
    <d v="2003-08-19T00:00:00"/>
    <m/>
    <m/>
    <s v="S. Revelant"/>
    <d v="2004-03-30T00:00:00"/>
    <m/>
    <s v="C. Deau"/>
    <d v="2004-04-02T00:00:00"/>
    <d v="2009-08-19T00:00:00"/>
    <x v="3"/>
    <x v="8"/>
    <m/>
    <s v=""/>
    <s v=""/>
    <m/>
    <x v="16"/>
    <s v="Approvisionnement"/>
    <m/>
    <m/>
    <m/>
    <m/>
    <m/>
    <m/>
    <m/>
    <m/>
    <m/>
    <m/>
    <m/>
    <m/>
    <m/>
    <m/>
    <m/>
    <m/>
    <m/>
    <m/>
    <m/>
    <m/>
    <m/>
    <m/>
    <m/>
    <m/>
    <m/>
    <m/>
    <m/>
    <m/>
    <m/>
    <m/>
    <m/>
    <m/>
    <m/>
    <m/>
    <m/>
    <m/>
    <m/>
    <m/>
    <m/>
    <m/>
    <m/>
    <m/>
  </r>
  <r>
    <s v="MDT-PHA-IM-25"/>
    <m/>
    <m/>
    <x v="1"/>
    <s v="MDT-PHA-IM-252"/>
    <s v="DT VIG PH 013"/>
    <e v="#N/A"/>
    <m/>
    <m/>
    <s v="Dotation en médicaments chariot SSPI"/>
    <m/>
    <x v="0"/>
    <x v="0"/>
    <m/>
    <x v="0"/>
    <m/>
    <m/>
    <m/>
    <m/>
    <x v="1"/>
    <x v="6"/>
    <m/>
    <m/>
    <m/>
    <m/>
    <m/>
    <m/>
    <m/>
    <m/>
    <m/>
    <m/>
    <m/>
    <x v="9"/>
    <x v="14"/>
    <m/>
    <m/>
    <m/>
    <m/>
    <x v="16"/>
    <s v="Approvisionnement"/>
    <m/>
    <m/>
    <m/>
    <m/>
    <m/>
    <m/>
    <m/>
    <m/>
    <m/>
    <m/>
    <m/>
    <m/>
    <m/>
    <m/>
    <m/>
    <m/>
    <m/>
    <m/>
    <m/>
    <m/>
    <m/>
    <m/>
    <m/>
    <m/>
    <m/>
    <m/>
    <m/>
    <m/>
    <m/>
    <m/>
    <m/>
    <m/>
    <m/>
    <m/>
    <m/>
    <m/>
    <m/>
    <m/>
    <m/>
    <m/>
    <m/>
    <m/>
  </r>
  <r>
    <s v="MDT-PHA-IM-26"/>
    <m/>
    <m/>
    <x v="3"/>
    <s v="Conseils diététiques lors d'hypertriglycéridémie"/>
    <n v="41206"/>
    <s v="octobre"/>
    <n v="2012"/>
    <m/>
    <s v="ommande Produit nettoyage-désinfection_réserve 3è_pour les US"/>
    <m/>
    <x v="1"/>
    <x v="1"/>
    <m/>
    <x v="0"/>
    <m/>
    <m/>
    <m/>
    <m/>
    <x v="2"/>
    <x v="2"/>
    <m/>
    <m/>
    <m/>
    <m/>
    <m/>
    <m/>
    <m/>
    <m/>
    <m/>
    <m/>
    <m/>
    <x v="14"/>
    <x v="11"/>
    <m/>
    <m/>
    <m/>
    <m/>
    <x v="0"/>
    <m/>
    <m/>
    <m/>
    <m/>
    <m/>
    <m/>
    <m/>
    <m/>
    <m/>
    <m/>
    <m/>
    <m/>
    <m/>
    <m/>
    <m/>
    <m/>
    <m/>
    <m/>
    <m/>
    <m/>
    <m/>
    <m/>
    <m/>
    <m/>
    <m/>
    <m/>
    <m/>
    <m/>
    <m/>
    <m/>
    <m/>
    <m/>
    <m/>
    <m/>
    <m/>
    <m/>
    <m/>
    <m/>
    <m/>
    <m/>
    <m/>
    <m/>
    <m/>
  </r>
  <r>
    <s v="MDT-PHA-IM-27"/>
    <m/>
    <m/>
    <x v="0"/>
    <s v="MDT-PHA-IM-271"/>
    <s v="ENR AN 011"/>
    <e v="#N/A"/>
    <m/>
    <m/>
    <s v="Bonnes pratiques de préparation et administration des médicaments par voie d’administration"/>
    <m/>
    <x v="1"/>
    <x v="1"/>
    <m/>
    <x v="0"/>
    <m/>
    <m/>
    <m/>
    <m/>
    <x v="0"/>
    <x v="1"/>
    <m/>
    <s v="D. Charpentier"/>
    <d v="2010-04-12T00:00:00"/>
    <m/>
    <m/>
    <s v="M. Costi"/>
    <d v="2010-06-30T00:00:00"/>
    <m/>
    <s v="AMT"/>
    <d v="2010-07-02T00:00:00"/>
    <d v="2010-07-05T00:00:00"/>
    <x v="2"/>
    <x v="2"/>
    <d v="2012-07-11T00:00:00"/>
    <s v="juillet"/>
    <n v="2012"/>
    <m/>
    <x v="19"/>
    <s v="Administration"/>
    <m/>
    <m/>
    <m/>
    <m/>
    <m/>
    <m/>
    <m/>
    <m/>
    <m/>
    <m/>
    <m/>
    <m/>
    <m/>
    <m/>
    <m/>
    <m/>
    <m/>
    <m/>
    <m/>
    <m/>
    <m/>
    <m/>
    <m/>
    <m/>
    <m/>
    <m/>
    <m/>
    <m/>
    <m/>
    <m/>
    <m/>
    <m/>
    <m/>
    <m/>
    <m/>
    <m/>
    <m/>
    <m/>
    <m/>
    <m/>
    <m/>
    <m/>
  </r>
  <r>
    <s v="MDT-PHA-IM-27"/>
    <m/>
    <m/>
    <x v="0"/>
    <s v="Fiche de renseignements pour examen pré-anesthésique"/>
    <n v="41101"/>
    <s v="juillet"/>
    <n v="2012"/>
    <m/>
    <s v="Commande solutés massifs"/>
    <m/>
    <x v="1"/>
    <x v="1"/>
    <m/>
    <x v="0"/>
    <m/>
    <m/>
    <m/>
    <m/>
    <x v="2"/>
    <x v="2"/>
    <m/>
    <m/>
    <m/>
    <m/>
    <m/>
    <m/>
    <m/>
    <m/>
    <m/>
    <m/>
    <m/>
    <x v="14"/>
    <x v="11"/>
    <m/>
    <m/>
    <m/>
    <m/>
    <x v="0"/>
    <m/>
    <m/>
    <m/>
    <m/>
    <m/>
    <m/>
    <m/>
    <m/>
    <m/>
    <m/>
    <m/>
    <m/>
    <m/>
    <m/>
    <m/>
    <m/>
    <m/>
    <m/>
    <m/>
    <m/>
    <m/>
    <m/>
    <m/>
    <m/>
    <m/>
    <m/>
    <m/>
    <m/>
    <m/>
    <m/>
    <m/>
    <m/>
    <m/>
    <m/>
    <m/>
    <m/>
    <m/>
    <m/>
    <m/>
    <m/>
    <m/>
    <m/>
    <m/>
  </r>
  <r>
    <s v="MDT-PHA-IM-28"/>
    <m/>
    <m/>
    <x v="0"/>
    <s v="MDT-PHA-IM-281"/>
    <s v="ENR AN 021"/>
    <e v="#N/A"/>
    <m/>
    <m/>
    <s v="Feuille de commande liquides : réserve sous-sol"/>
    <m/>
    <x v="0"/>
    <x v="0"/>
    <m/>
    <x v="0"/>
    <m/>
    <m/>
    <m/>
    <m/>
    <x v="0"/>
    <x v="0"/>
    <m/>
    <m/>
    <m/>
    <m/>
    <m/>
    <m/>
    <m/>
    <m/>
    <m/>
    <m/>
    <m/>
    <x v="9"/>
    <x v="14"/>
    <m/>
    <m/>
    <m/>
    <m/>
    <x v="16"/>
    <s v="Approvisionnement"/>
    <m/>
    <m/>
    <m/>
    <m/>
    <m/>
    <m/>
    <m/>
    <m/>
    <m/>
    <m/>
    <m/>
    <m/>
    <m/>
    <m/>
    <m/>
    <m/>
    <m/>
    <m/>
    <m/>
    <m/>
    <m/>
    <m/>
    <m/>
    <m/>
    <m/>
    <m/>
    <m/>
    <m/>
    <m/>
    <m/>
    <m/>
    <m/>
    <m/>
    <m/>
    <m/>
    <m/>
    <m/>
    <m/>
    <m/>
    <m/>
    <m/>
    <m/>
  </r>
  <r>
    <s v="MDT-PHA-IM-28"/>
    <m/>
    <m/>
    <x v="1"/>
    <s v="MDT-PHA-IM-282"/>
    <s v="ENR AN 021"/>
    <e v="#N/A"/>
    <m/>
    <m/>
    <s v="Feuille de commande liquides : réserve sous-sol"/>
    <m/>
    <x v="1"/>
    <x v="1"/>
    <m/>
    <x v="0"/>
    <m/>
    <m/>
    <m/>
    <m/>
    <x v="1"/>
    <x v="1"/>
    <m/>
    <m/>
    <m/>
    <m/>
    <m/>
    <m/>
    <m/>
    <m/>
    <m/>
    <m/>
    <d v="2003-07-10T00:00:00"/>
    <x v="2"/>
    <x v="5"/>
    <m/>
    <s v=""/>
    <s v=""/>
    <m/>
    <x v="16"/>
    <s v="Approvisionnement"/>
    <m/>
    <m/>
    <m/>
    <m/>
    <m/>
    <m/>
    <m/>
    <m/>
    <m/>
    <m/>
    <m/>
    <m/>
    <m/>
    <m/>
    <m/>
    <m/>
    <m/>
    <m/>
    <m/>
    <m/>
    <m/>
    <m/>
    <m/>
    <m/>
    <m/>
    <m/>
    <m/>
    <m/>
    <m/>
    <m/>
    <m/>
    <m/>
    <m/>
    <m/>
    <m/>
    <m/>
    <m/>
    <m/>
    <m/>
    <m/>
    <m/>
    <m/>
  </r>
  <r>
    <s v="MDT-PHA-IM-29"/>
    <m/>
    <m/>
    <x v="0"/>
    <s v="MDT-PHA-IM-291"/>
    <s v="ENR AN 022"/>
    <e v="#N/A"/>
    <m/>
    <m/>
    <s v="Dotation en médicaments service réveil-endoscopie"/>
    <m/>
    <x v="0"/>
    <x v="0"/>
    <m/>
    <x v="0"/>
    <m/>
    <m/>
    <m/>
    <m/>
    <x v="0"/>
    <x v="0"/>
    <m/>
    <m/>
    <m/>
    <m/>
    <m/>
    <m/>
    <m/>
    <m/>
    <m/>
    <m/>
    <m/>
    <x v="9"/>
    <x v="14"/>
    <m/>
    <m/>
    <m/>
    <m/>
    <x v="16"/>
    <s v="Approvisionnement"/>
    <m/>
    <m/>
    <m/>
    <m/>
    <m/>
    <m/>
    <m/>
    <m/>
    <m/>
    <m/>
    <m/>
    <m/>
    <m/>
    <m/>
    <m/>
    <m/>
    <m/>
    <m/>
    <m/>
    <m/>
    <m/>
    <m/>
    <m/>
    <m/>
    <m/>
    <m/>
    <m/>
    <m/>
    <m/>
    <m/>
    <m/>
    <m/>
    <m/>
    <m/>
    <m/>
    <m/>
    <m/>
    <m/>
    <m/>
    <m/>
    <m/>
    <m/>
  </r>
  <r>
    <s v="MDT-PHA-IM-29"/>
    <m/>
    <m/>
    <x v="1"/>
    <s v="MDT-PHA-IM-292"/>
    <s v="ENR AN 022"/>
    <e v="#N/A"/>
    <m/>
    <m/>
    <s v="Dotation en médicaments service réveil-endoscopie"/>
    <m/>
    <x v="0"/>
    <x v="0"/>
    <m/>
    <x v="0"/>
    <m/>
    <m/>
    <m/>
    <m/>
    <x v="1"/>
    <x v="0"/>
    <m/>
    <m/>
    <m/>
    <m/>
    <m/>
    <m/>
    <m/>
    <m/>
    <m/>
    <m/>
    <m/>
    <x v="9"/>
    <x v="14"/>
    <m/>
    <m/>
    <m/>
    <m/>
    <x v="16"/>
    <s v="Approvisionnement"/>
    <m/>
    <m/>
    <m/>
    <m/>
    <m/>
    <m/>
    <m/>
    <m/>
    <m/>
    <m/>
    <m/>
    <m/>
    <m/>
    <m/>
    <m/>
    <m/>
    <m/>
    <m/>
    <m/>
    <m/>
    <m/>
    <m/>
    <m/>
    <m/>
    <m/>
    <m/>
    <m/>
    <m/>
    <m/>
    <m/>
    <m/>
    <m/>
    <m/>
    <m/>
    <m/>
    <m/>
    <m/>
    <m/>
    <m/>
    <m/>
    <m/>
    <m/>
  </r>
  <r>
    <s v="MDT-PHA-IM-29"/>
    <m/>
    <m/>
    <x v="2"/>
    <s v="MDT-PHA-IM-293"/>
    <s v="ENR AN 022"/>
    <e v="#N/A"/>
    <m/>
    <m/>
    <s v="Dotation en médicaments service réveil-endoscopie"/>
    <m/>
    <x v="1"/>
    <x v="1"/>
    <m/>
    <x v="0"/>
    <m/>
    <m/>
    <m/>
    <m/>
    <x v="1"/>
    <x v="1"/>
    <m/>
    <s v="M. Costi"/>
    <d v="2003-08-27T00:00:00"/>
    <m/>
    <m/>
    <s v="Dr. Ravanello"/>
    <d v="2006-11-07T00:00:00"/>
    <m/>
    <s v="C. Deau"/>
    <d v="2006-11-14T00:00:00"/>
    <d v="2006-11-16T00:00:00"/>
    <x v="5"/>
    <x v="13"/>
    <m/>
    <s v=""/>
    <s v=""/>
    <m/>
    <x v="16"/>
    <s v="Approvisionnement"/>
    <m/>
    <m/>
    <m/>
    <m/>
    <m/>
    <m/>
    <m/>
    <m/>
    <m/>
    <m/>
    <m/>
    <m/>
    <m/>
    <m/>
    <m/>
    <m/>
    <m/>
    <m/>
    <m/>
    <m/>
    <m/>
    <m/>
    <m/>
    <m/>
    <m/>
    <m/>
    <m/>
    <m/>
    <m/>
    <m/>
    <m/>
    <m/>
    <m/>
    <m/>
    <m/>
    <m/>
    <m/>
    <m/>
    <m/>
    <m/>
    <m/>
    <m/>
  </r>
  <r>
    <s v="MDT-PHA-IM-29"/>
    <m/>
    <m/>
    <x v="3"/>
    <s v="MDT-PHA-IM-294"/>
    <s v="ENR AN 022"/>
    <e v="#N/A"/>
    <m/>
    <m/>
    <s v="Dotation en médicaments service réveil-endoscopie"/>
    <m/>
    <x v="0"/>
    <x v="0"/>
    <m/>
    <x v="0"/>
    <m/>
    <m/>
    <m/>
    <m/>
    <x v="1"/>
    <x v="6"/>
    <m/>
    <m/>
    <m/>
    <m/>
    <m/>
    <m/>
    <m/>
    <m/>
    <m/>
    <m/>
    <m/>
    <x v="9"/>
    <x v="14"/>
    <m/>
    <m/>
    <m/>
    <m/>
    <x v="16"/>
    <s v="Approvisionnement"/>
    <m/>
    <m/>
    <m/>
    <m/>
    <m/>
    <m/>
    <m/>
    <m/>
    <m/>
    <m/>
    <m/>
    <m/>
    <m/>
    <m/>
    <m/>
    <m/>
    <m/>
    <m/>
    <m/>
    <m/>
    <m/>
    <m/>
    <m/>
    <m/>
    <m/>
    <m/>
    <m/>
    <m/>
    <m/>
    <m/>
    <m/>
    <m/>
    <m/>
    <m/>
    <m/>
    <m/>
    <m/>
    <m/>
    <m/>
    <m/>
    <m/>
    <m/>
  </r>
  <r>
    <s v="MDT-PHA-IM-30"/>
    <m/>
    <m/>
    <x v="0"/>
    <s v="MDT-PHA-IM-301"/>
    <s v="ENR AN 023"/>
    <e v="#N/A"/>
    <m/>
    <m/>
    <s v="Dotation en médicaments service radiologie"/>
    <m/>
    <x v="1"/>
    <x v="1"/>
    <m/>
    <x v="0"/>
    <m/>
    <m/>
    <m/>
    <m/>
    <x v="3"/>
    <x v="1"/>
    <m/>
    <s v="M. Costi"/>
    <d v="2003-08-27T00:00:00"/>
    <m/>
    <m/>
    <s v="Dr. N Guyen"/>
    <d v="2003-09-04T00:00:00"/>
    <m/>
    <s v="C. Deau"/>
    <d v="2003-09-04T00:00:00"/>
    <d v="2003-08-27T00:00:00"/>
    <x v="3"/>
    <x v="5"/>
    <m/>
    <s v=""/>
    <s v=""/>
    <m/>
    <x v="16"/>
    <s v="Approvisionnement"/>
    <m/>
    <m/>
    <m/>
    <m/>
    <m/>
    <m/>
    <m/>
    <m/>
    <m/>
    <m/>
    <m/>
    <m/>
    <m/>
    <m/>
    <m/>
    <m/>
    <m/>
    <m/>
    <m/>
    <m/>
    <m/>
    <m/>
    <m/>
    <m/>
    <m/>
    <m/>
    <m/>
    <m/>
    <m/>
    <m/>
    <m/>
    <m/>
    <m/>
    <m/>
    <m/>
    <m/>
    <m/>
    <m/>
    <m/>
    <m/>
    <m/>
    <m/>
  </r>
  <r>
    <s v="MDT-PHA-IM-31"/>
    <m/>
    <m/>
    <x v="0"/>
    <s v="MDT-PHA-IM-311"/>
    <s v="ENR AN 031"/>
    <e v="#N/A"/>
    <m/>
    <m/>
    <s v="Prescription d’AUGMENTIN 100mg/12,5mg/mlenfant et nourrisson"/>
    <m/>
    <x v="1"/>
    <x v="1"/>
    <m/>
    <x v="0"/>
    <m/>
    <m/>
    <m/>
    <m/>
    <x v="3"/>
    <x v="1"/>
    <m/>
    <s v="M. Costi"/>
    <d v="2003-11-27T00:00:00"/>
    <m/>
    <m/>
    <s v="Dr. Jakubowicz"/>
    <d v="2003-11-28T00:00:00"/>
    <m/>
    <s v="C. Deau"/>
    <d v="2003-12-01T00:00:00"/>
    <d v="2003-11-27T00:00:00"/>
    <x v="5"/>
    <x v="5"/>
    <d v="2011-10-24T00:00:00"/>
    <s v="octobre"/>
    <n v="2011"/>
    <m/>
    <x v="19"/>
    <s v="Prescription"/>
    <m/>
    <m/>
    <m/>
    <m/>
    <m/>
    <m/>
    <m/>
    <m/>
    <m/>
    <m/>
    <m/>
    <m/>
    <m/>
    <m/>
    <m/>
    <m/>
    <m/>
    <m/>
    <m/>
    <m/>
    <m/>
    <m/>
    <m/>
    <m/>
    <m/>
    <m/>
    <m/>
    <m/>
    <m/>
    <m/>
    <m/>
    <m/>
    <m/>
    <m/>
    <m/>
    <m/>
    <m/>
    <m/>
    <m/>
    <m/>
    <m/>
    <m/>
  </r>
  <r>
    <s v="MDT-PHA-IM-32"/>
    <m/>
    <m/>
    <x v="0"/>
    <s v="Autorisation d'opérer"/>
    <n v="40840"/>
    <s v="octobre"/>
    <n v="2011"/>
    <m/>
    <s v="Utilisation de la morphine par voie orale"/>
    <m/>
    <x v="1"/>
    <x v="1"/>
    <m/>
    <x v="0"/>
    <m/>
    <m/>
    <m/>
    <m/>
    <x v="3"/>
    <x v="1"/>
    <m/>
    <s v="M. Costi"/>
    <d v="2004-09-05T00:00:00"/>
    <m/>
    <m/>
    <s v="M. Costi"/>
    <d v="2004-10-06T00:00:00"/>
    <m/>
    <s v="C. Deau"/>
    <d v="2004-10-06T00:00:00"/>
    <d v="2004-09-05T00:00:00"/>
    <x v="12"/>
    <x v="12"/>
    <m/>
    <m/>
    <m/>
    <m/>
    <x v="19"/>
    <s v="Administration"/>
    <m/>
    <m/>
    <m/>
    <m/>
    <m/>
    <m/>
    <m/>
    <m/>
    <m/>
    <m/>
    <m/>
    <m/>
    <m/>
    <m/>
    <m/>
    <m/>
    <m/>
    <m/>
    <m/>
    <m/>
    <m/>
    <m/>
    <m/>
    <m/>
    <m/>
    <m/>
    <m/>
    <m/>
    <m/>
    <m/>
    <m/>
    <m/>
    <m/>
    <m/>
    <m/>
    <m/>
    <m/>
    <m/>
    <m/>
    <m/>
    <m/>
    <m/>
  </r>
  <r>
    <s v="MDT-PHA-IM-33"/>
    <m/>
    <m/>
    <x v="0"/>
    <s v="MDT-PHA-IM-331"/>
    <s v="ENR AN VER 011"/>
    <e v="#N/A"/>
    <m/>
    <m/>
    <s v="Emprunt de médicaments à un autre établissement"/>
    <m/>
    <x v="0"/>
    <x v="0"/>
    <m/>
    <x v="0"/>
    <m/>
    <m/>
    <m/>
    <m/>
    <x v="0"/>
    <x v="0"/>
    <m/>
    <m/>
    <m/>
    <m/>
    <m/>
    <m/>
    <m/>
    <m/>
    <m/>
    <m/>
    <m/>
    <x v="9"/>
    <x v="14"/>
    <m/>
    <m/>
    <m/>
    <m/>
    <x v="0"/>
    <m/>
    <m/>
    <m/>
    <m/>
    <m/>
    <m/>
    <m/>
    <m/>
    <m/>
    <m/>
    <m/>
    <m/>
    <m/>
    <m/>
    <m/>
    <m/>
    <m/>
    <m/>
    <m/>
    <m/>
    <m/>
    <m/>
    <m/>
    <m/>
    <m/>
    <m/>
    <m/>
    <m/>
    <m/>
    <m/>
    <m/>
    <m/>
    <m/>
    <m/>
    <m/>
    <m/>
    <m/>
    <m/>
    <m/>
    <m/>
    <m/>
    <m/>
    <m/>
  </r>
  <r>
    <s v="MDT-PHA-IM-33"/>
    <m/>
    <m/>
    <x v="1"/>
    <s v="MDT-PHA-IM-332"/>
    <s v="ENR AN VER 011"/>
    <e v="#N/A"/>
    <m/>
    <m/>
    <s v="Emprunt de médicaments à un autre établissement"/>
    <m/>
    <x v="1"/>
    <x v="1"/>
    <s v="I. VIE"/>
    <x v="0"/>
    <m/>
    <s v="V. ROESCH"/>
    <m/>
    <m/>
    <x v="4"/>
    <x v="1"/>
    <m/>
    <s v="I. VIE"/>
    <d v="2013-01-26T00:00:00"/>
    <m/>
    <m/>
    <s v="M. COSTI"/>
    <d v="2009-01-26T00:00:00"/>
    <m/>
    <s v="M. COSTI"/>
    <d v="2009-01-26T00:00:00"/>
    <d v="2009-01-26T00:00:00"/>
    <x v="8"/>
    <x v="8"/>
    <m/>
    <s v=""/>
    <s v=""/>
    <m/>
    <x v="16"/>
    <s v="Approvisionnement"/>
    <m/>
    <m/>
    <m/>
    <m/>
    <m/>
    <m/>
    <m/>
    <m/>
    <m/>
    <m/>
    <m/>
    <m/>
    <m/>
    <m/>
    <m/>
    <m/>
    <m/>
    <m/>
    <m/>
    <m/>
    <m/>
    <m/>
    <m/>
    <m/>
    <m/>
    <m/>
    <m/>
    <m/>
    <m/>
    <m/>
    <m/>
    <m/>
    <m/>
    <m/>
    <m/>
    <m/>
    <m/>
    <m/>
    <m/>
    <m/>
    <m/>
    <m/>
  </r>
  <r>
    <s v="MDT-PHA-IM-33"/>
    <m/>
    <m/>
    <x v="2"/>
    <s v="MDT-PHA-IM-333"/>
    <s v="ENR AN VER 012"/>
    <e v="#N/A"/>
    <m/>
    <m/>
    <s v="Emprunt de médicaments à un autre établissement"/>
    <d v="2013-04-11T00:00:00"/>
    <x v="8"/>
    <x v="4"/>
    <s v="V. BLOCH"/>
    <x v="0"/>
    <m/>
    <s v="V. ROESCH"/>
    <m/>
    <m/>
    <x v="4"/>
    <x v="6"/>
    <m/>
    <s v="V. BLOCH"/>
    <d v="2013-04-11T00:00:00"/>
    <m/>
    <m/>
    <s v="M. COSTI"/>
    <d v="2013-04-11T00:00:00"/>
    <m/>
    <s v="M. COSTI"/>
    <d v="2013-04-11T00:00:00"/>
    <d v="2013-09-26T00:00:00"/>
    <x v="12"/>
    <x v="9"/>
    <m/>
    <s v=""/>
    <s v=""/>
    <m/>
    <x v="16"/>
    <s v="Approvisionnement"/>
    <m/>
    <m/>
    <m/>
    <m/>
    <m/>
    <m/>
    <m/>
    <m/>
    <m/>
    <m/>
    <m/>
    <m/>
    <m/>
    <m/>
    <m/>
    <m/>
    <m/>
    <m/>
    <m/>
    <m/>
    <m/>
    <m/>
    <m/>
    <m/>
    <m/>
    <m/>
    <m/>
    <m/>
    <m/>
    <m/>
    <m/>
    <m/>
    <m/>
    <m/>
    <m/>
    <m/>
    <m/>
    <m/>
    <m/>
    <m/>
    <m/>
    <m/>
  </r>
  <r>
    <s v="MDT-PHA-IM-34"/>
    <m/>
    <m/>
    <x v="0"/>
    <s v="MDT-PHA-IM-341"/>
    <s v="ENR AN VER 013"/>
    <e v="#N/A"/>
    <m/>
    <m/>
    <s v="Information Nouveaux étiquetages des ampoules injectables"/>
    <m/>
    <x v="1"/>
    <x v="1"/>
    <m/>
    <x v="0"/>
    <m/>
    <m/>
    <m/>
    <m/>
    <x v="3"/>
    <x v="1"/>
    <m/>
    <m/>
    <m/>
    <m/>
    <m/>
    <m/>
    <m/>
    <m/>
    <m/>
    <m/>
    <d v="2009-03-19T00:00:00"/>
    <x v="1"/>
    <x v="8"/>
    <m/>
    <s v=""/>
    <s v=""/>
    <m/>
    <x v="2"/>
    <s v="A voir"/>
    <m/>
    <m/>
    <m/>
    <m/>
    <m/>
    <m/>
    <m/>
    <m/>
    <m/>
    <m/>
    <m/>
    <m/>
    <m/>
    <m/>
    <m/>
    <m/>
    <m/>
    <m/>
    <m/>
    <m/>
    <m/>
    <m/>
    <m/>
    <m/>
    <m/>
    <m/>
    <m/>
    <m/>
    <m/>
    <m/>
    <m/>
    <m/>
    <m/>
    <m/>
    <m/>
    <m/>
    <m/>
    <m/>
    <m/>
    <m/>
    <m/>
    <m/>
  </r>
  <r>
    <s v="MDT-PHA-IM-34"/>
    <m/>
    <m/>
    <x v="0"/>
    <s v="MDT-PHA-IM-341"/>
    <s v="ENR AN VER 014"/>
    <e v="#N/A"/>
    <m/>
    <m/>
    <s v=" Prêt de médicament à un autre établ"/>
    <m/>
    <x v="1"/>
    <x v="1"/>
    <m/>
    <x v="0"/>
    <m/>
    <m/>
    <m/>
    <m/>
    <x v="6"/>
    <x v="2"/>
    <m/>
    <m/>
    <m/>
    <m/>
    <m/>
    <m/>
    <m/>
    <m/>
    <m/>
    <m/>
    <m/>
    <x v="14"/>
    <x v="11"/>
    <m/>
    <s v=""/>
    <s v=""/>
    <m/>
    <x v="0"/>
    <m/>
    <m/>
    <m/>
    <m/>
    <m/>
    <m/>
    <m/>
    <m/>
    <m/>
    <m/>
    <m/>
    <m/>
    <m/>
    <m/>
    <m/>
    <m/>
    <m/>
    <m/>
    <m/>
    <m/>
    <m/>
    <m/>
    <m/>
    <m/>
    <m/>
    <m/>
    <m/>
    <m/>
    <m/>
    <m/>
    <m/>
    <m/>
    <m/>
    <m/>
    <m/>
    <m/>
    <m/>
    <m/>
    <m/>
    <m/>
    <m/>
    <m/>
    <m/>
  </r>
  <r>
    <s v="MDT-PHA-IM-35"/>
    <m/>
    <m/>
    <x v="0"/>
    <s v="MDT-PHA-IM-351"/>
    <s v="ENR AN VER 015"/>
    <e v="#N/A"/>
    <m/>
    <m/>
    <s v="Posologie Doliprane forme pédiatrique"/>
    <m/>
    <x v="1"/>
    <x v="1"/>
    <m/>
    <x v="0"/>
    <m/>
    <m/>
    <m/>
    <m/>
    <x v="3"/>
    <x v="1"/>
    <m/>
    <s v="M. Costi"/>
    <d v="2005-01-31T00:00:00"/>
    <m/>
    <m/>
    <m/>
    <m/>
    <m/>
    <m/>
    <m/>
    <d v="2005-01-31T00:00:00"/>
    <x v="8"/>
    <x v="17"/>
    <m/>
    <s v=""/>
    <s v=""/>
    <m/>
    <x v="2"/>
    <s v="A voir"/>
    <m/>
    <m/>
    <m/>
    <m/>
    <m/>
    <m/>
    <m/>
    <m/>
    <m/>
    <m/>
    <m/>
    <m/>
    <m/>
    <m/>
    <m/>
    <m/>
    <m/>
    <m/>
    <m/>
    <m/>
    <m/>
    <m/>
    <m/>
    <m/>
    <m/>
    <m/>
    <m/>
    <m/>
    <m/>
    <m/>
    <m/>
    <m/>
    <m/>
    <m/>
    <m/>
    <m/>
    <m/>
    <m/>
    <m/>
    <m/>
    <m/>
    <m/>
  </r>
  <r>
    <s v="MDT-PHA-IM-36"/>
    <m/>
    <m/>
    <x v="0"/>
    <s v="MDT-PHA-IM-361"/>
    <s v="ENR AN VER 021"/>
    <e v="#N/A"/>
    <m/>
    <m/>
    <s v="Utilisation des pansements interactifs absorbants"/>
    <m/>
    <x v="1"/>
    <x v="1"/>
    <m/>
    <x v="0"/>
    <m/>
    <m/>
    <m/>
    <m/>
    <x v="3"/>
    <x v="1"/>
    <m/>
    <s v="M. Costi"/>
    <d v="2005-03-08T00:00:00"/>
    <m/>
    <m/>
    <s v="Dr. Nerson"/>
    <d v="2005-03-29T00:00:00"/>
    <m/>
    <s v="C. Deau"/>
    <d v="2005-05-25T00:00:00"/>
    <d v="2005-03-08T00:00:00"/>
    <x v="1"/>
    <x v="17"/>
    <m/>
    <s v=""/>
    <s v=""/>
    <m/>
    <x v="13"/>
    <s v="Soins communs"/>
    <m/>
    <m/>
    <m/>
    <m/>
    <m/>
    <m/>
    <m/>
    <m/>
    <m/>
    <m/>
    <m/>
    <m/>
    <m/>
    <m/>
    <m/>
    <m/>
    <m/>
    <m/>
    <m/>
    <m/>
    <m/>
    <m/>
    <m/>
    <m/>
    <m/>
    <m/>
    <m/>
    <m/>
    <m/>
    <m/>
    <m/>
    <m/>
    <m/>
    <m/>
    <m/>
    <m/>
    <m/>
    <m/>
    <m/>
    <m/>
    <m/>
    <m/>
  </r>
  <r>
    <s v="MDT-PHA-IM-37"/>
    <m/>
    <m/>
    <x v="0"/>
    <s v="MDT-PHA-IM-371"/>
    <s v="ENR AN VER 022"/>
    <e v="#N/A"/>
    <m/>
    <m/>
    <s v="Tableau des volumes additionnels MACOFLEX ET MACOPERF"/>
    <m/>
    <x v="1"/>
    <x v="1"/>
    <m/>
    <x v="0"/>
    <m/>
    <m/>
    <m/>
    <m/>
    <x v="3"/>
    <x v="1"/>
    <m/>
    <s v="M. Costi"/>
    <d v="2005-05-23T00:00:00"/>
    <m/>
    <m/>
    <s v="M. Costi"/>
    <d v="2005-05-27T00:00:00"/>
    <m/>
    <s v="C. Deau"/>
    <d v="2005-05-30T00:00:00"/>
    <d v="2005-05-23T00:00:00"/>
    <x v="10"/>
    <x v="17"/>
    <m/>
    <s v=""/>
    <s v=""/>
    <m/>
    <x v="2"/>
    <s v="A voir"/>
    <m/>
    <m/>
    <m/>
    <m/>
    <m/>
    <m/>
    <m/>
    <m/>
    <m/>
    <m/>
    <m/>
    <m/>
    <m/>
    <m/>
    <m/>
    <m/>
    <m/>
    <m/>
    <m/>
    <m/>
    <m/>
    <m/>
    <m/>
    <m/>
    <m/>
    <m/>
    <m/>
    <m/>
    <m/>
    <m/>
    <m/>
    <m/>
    <m/>
    <m/>
    <m/>
    <m/>
    <m/>
    <m/>
    <m/>
    <m/>
    <m/>
    <m/>
  </r>
  <r>
    <s v="MDT-PHA-IM-38"/>
    <m/>
    <m/>
    <x v="0"/>
    <s v="MDT-PHA-IM-381"/>
    <s v="ENR AN VER 023"/>
    <e v="#N/A"/>
    <m/>
    <m/>
    <s v="Préparation des anti-infectieux injectables"/>
    <m/>
    <x v="1"/>
    <x v="1"/>
    <m/>
    <x v="0"/>
    <m/>
    <m/>
    <m/>
    <m/>
    <x v="3"/>
    <x v="1"/>
    <m/>
    <s v="M. Costi"/>
    <d v="2005-05-24T00:00:00"/>
    <m/>
    <m/>
    <s v="M. Costi"/>
    <d v="2005-05-30T00:00:00"/>
    <m/>
    <s v="C. Deau"/>
    <d v="2005-05-30T00:00:00"/>
    <d v="2005-05-23T00:00:00"/>
    <x v="10"/>
    <x v="17"/>
    <m/>
    <s v=""/>
    <s v=""/>
    <m/>
    <x v="19"/>
    <s v="Administration"/>
    <m/>
    <m/>
    <m/>
    <m/>
    <m/>
    <m/>
    <m/>
    <m/>
    <m/>
    <m/>
    <m/>
    <m/>
    <m/>
    <m/>
    <m/>
    <m/>
    <m/>
    <m/>
    <m/>
    <m/>
    <m/>
    <m/>
    <m/>
    <m/>
    <m/>
    <m/>
    <m/>
    <m/>
    <m/>
    <m/>
    <m/>
    <m/>
    <m/>
    <m/>
    <m/>
    <m/>
    <m/>
    <m/>
    <m/>
    <m/>
    <m/>
    <m/>
  </r>
  <r>
    <s v="MDT-PHA-IM-39"/>
    <m/>
    <m/>
    <x v="0"/>
    <s v="MDT-PHA-IM-391"/>
    <s v="ENR AN VER 024"/>
    <e v="#N/A"/>
    <m/>
    <m/>
    <s v="Table d’équivalence avec la morphine orale"/>
    <m/>
    <x v="1"/>
    <x v="1"/>
    <m/>
    <x v="0"/>
    <m/>
    <m/>
    <m/>
    <m/>
    <x v="3"/>
    <x v="1"/>
    <m/>
    <s v="M. Costi"/>
    <d v="2005-05-23T00:00:00"/>
    <m/>
    <m/>
    <s v="M. Costi"/>
    <d v="2005-05-30T00:00:00"/>
    <m/>
    <s v="C. Deau"/>
    <d v="2005-05-30T00:00:00"/>
    <d v="2005-05-23T00:00:00"/>
    <x v="10"/>
    <x v="17"/>
    <m/>
    <s v=""/>
    <s v=""/>
    <m/>
    <x v="2"/>
    <s v="A voir"/>
    <m/>
    <m/>
    <m/>
    <m/>
    <m/>
    <m/>
    <m/>
    <m/>
    <m/>
    <m/>
    <m/>
    <m/>
    <m/>
    <m/>
    <m/>
    <m/>
    <m/>
    <m/>
    <m/>
    <m/>
    <m/>
    <m/>
    <m/>
    <m/>
    <m/>
    <m/>
    <m/>
    <m/>
    <m/>
    <m/>
    <m/>
    <m/>
    <m/>
    <m/>
    <m/>
    <m/>
    <m/>
    <m/>
    <m/>
    <m/>
    <m/>
    <m/>
  </r>
  <r>
    <s v="MDT-PHA-IM-40"/>
    <m/>
    <m/>
    <x v="0"/>
    <s v="MDT-PHA-IM-401"/>
    <s v="ENR AN VER 031"/>
    <e v="#N/A"/>
    <m/>
    <m/>
    <s v="Médicaments génériques du Livret thérapeutique"/>
    <m/>
    <x v="1"/>
    <x v="1"/>
    <m/>
    <x v="0"/>
    <m/>
    <m/>
    <m/>
    <m/>
    <x v="3"/>
    <x v="1"/>
    <m/>
    <s v="E. Helms"/>
    <d v="2006-03-21T00:00:00"/>
    <m/>
    <m/>
    <s v="M. Costi"/>
    <d v="2006-03-21T00:00:00"/>
    <m/>
    <s v="C. Deau"/>
    <d v="2006-05-12T00:00:00"/>
    <d v="2006-03-21T00:00:00"/>
    <x v="1"/>
    <x v="13"/>
    <m/>
    <s v=""/>
    <s v=""/>
    <m/>
    <x v="2"/>
    <s v="A voir"/>
    <m/>
    <m/>
    <m/>
    <m/>
    <m/>
    <m/>
    <m/>
    <m/>
    <m/>
    <m/>
    <m/>
    <m/>
    <m/>
    <m/>
    <m/>
    <m/>
    <m/>
    <m/>
    <m/>
    <m/>
    <m/>
    <m/>
    <m/>
    <m/>
    <m/>
    <m/>
    <m/>
    <m/>
    <m/>
    <m/>
    <m/>
    <m/>
    <m/>
    <m/>
    <m/>
    <m/>
    <m/>
    <m/>
    <m/>
    <m/>
    <m/>
    <m/>
  </r>
  <r>
    <s v="MDT-PHA-IM-41"/>
    <m/>
    <m/>
    <x v="0"/>
    <s v="MDT-PHA-IM-411"/>
    <s v="ENR AN VER 032"/>
    <e v="#N/A"/>
    <m/>
    <m/>
    <s v="Opinion pharmaceutique"/>
    <m/>
    <x v="1"/>
    <x v="1"/>
    <m/>
    <x v="0"/>
    <m/>
    <m/>
    <m/>
    <m/>
    <x v="3"/>
    <x v="1"/>
    <m/>
    <s v="Ordre national des pharmaciens"/>
    <d v="2005-11-25T00:00:00"/>
    <m/>
    <m/>
    <s v="M. Costi"/>
    <d v="2006-04-03T00:00:00"/>
    <m/>
    <s v="C. Deau"/>
    <d v="2006-04-04T00:00:00"/>
    <d v="2005-11-25T00:00:00"/>
    <x v="5"/>
    <x v="17"/>
    <m/>
    <s v=""/>
    <s v=""/>
    <m/>
    <x v="19"/>
    <s v="Analyse pharmaceutique"/>
    <m/>
    <m/>
    <m/>
    <m/>
    <m/>
    <m/>
    <m/>
    <m/>
    <m/>
    <m/>
    <m/>
    <m/>
    <m/>
    <m/>
    <m/>
    <m/>
    <m/>
    <m/>
    <m/>
    <m/>
    <m/>
    <m/>
    <m/>
    <m/>
    <m/>
    <m/>
    <m/>
    <m/>
    <m/>
    <m/>
    <m/>
    <m/>
    <m/>
    <m/>
    <m/>
    <m/>
    <m/>
    <m/>
    <m/>
    <m/>
    <m/>
    <m/>
  </r>
  <r>
    <s v="MDT-PHA-IM-42"/>
    <m/>
    <m/>
    <x v="0"/>
    <s v="MDT-PHA-IM-421"/>
    <s v="ENR AN VER 033"/>
    <e v="#N/A"/>
    <m/>
    <m/>
    <s v="Grille d’évaluation : dispensation des médicaments par le service Pharmacie"/>
    <m/>
    <x v="1"/>
    <x v="1"/>
    <m/>
    <x v="0"/>
    <m/>
    <m/>
    <m/>
    <m/>
    <x v="3"/>
    <x v="1"/>
    <m/>
    <m/>
    <m/>
    <m/>
    <m/>
    <m/>
    <m/>
    <m/>
    <m/>
    <m/>
    <d v="2007-01-22T00:00:00"/>
    <x v="8"/>
    <x v="6"/>
    <m/>
    <s v=""/>
    <s v=""/>
    <m/>
    <x v="21"/>
    <s v="Pharmacie"/>
    <m/>
    <m/>
    <m/>
    <m/>
    <m/>
    <m/>
    <m/>
    <m/>
    <m/>
    <m/>
    <m/>
    <m/>
    <m/>
    <m/>
    <m/>
    <m/>
    <m/>
    <m/>
    <m/>
    <m/>
    <m/>
    <m/>
    <m/>
    <m/>
    <m/>
    <m/>
    <m/>
    <m/>
    <m/>
    <m/>
    <m/>
    <m/>
    <m/>
    <m/>
    <m/>
    <m/>
    <m/>
    <m/>
    <m/>
    <m/>
    <m/>
    <m/>
  </r>
  <r>
    <s v="MDT-PHA-IM-43"/>
    <m/>
    <m/>
    <x v="0"/>
    <s v="MDT-PHA-IM-431"/>
    <s v="ENR AN VER 034"/>
    <e v="#N/A"/>
    <m/>
    <m/>
    <s v="Organisation de la pharmacie à usage intérieur"/>
    <m/>
    <x v="0"/>
    <x v="0"/>
    <m/>
    <x v="0"/>
    <m/>
    <m/>
    <m/>
    <m/>
    <x v="0"/>
    <x v="0"/>
    <m/>
    <m/>
    <m/>
    <m/>
    <m/>
    <m/>
    <m/>
    <m/>
    <m/>
    <m/>
    <m/>
    <x v="9"/>
    <x v="14"/>
    <m/>
    <m/>
    <m/>
    <m/>
    <x v="0"/>
    <m/>
    <m/>
    <m/>
    <m/>
    <m/>
    <m/>
    <m/>
    <m/>
    <m/>
    <m/>
    <m/>
    <m/>
    <m/>
    <m/>
    <m/>
    <m/>
    <m/>
    <m/>
    <m/>
    <m/>
    <m/>
    <m/>
    <m/>
    <m/>
    <m/>
    <m/>
    <m/>
    <m/>
    <m/>
    <m/>
    <m/>
    <m/>
    <m/>
    <m/>
    <m/>
    <m/>
    <m/>
    <m/>
    <m/>
    <m/>
    <m/>
    <m/>
    <m/>
  </r>
  <r>
    <s v="MDT-PHA-IM-43"/>
    <m/>
    <m/>
    <x v="1"/>
    <s v="MDT-PHA-IM-432"/>
    <s v="ENR AN VER 034"/>
    <e v="#N/A"/>
    <m/>
    <m/>
    <s v="Organisation de la pharmacie à usage intérieur"/>
    <m/>
    <x v="1"/>
    <x v="1"/>
    <m/>
    <x v="0"/>
    <m/>
    <m/>
    <m/>
    <m/>
    <x v="4"/>
    <x v="1"/>
    <m/>
    <s v="A. Feger-Falk"/>
    <d v="2009-06-29T00:00:00"/>
    <m/>
    <m/>
    <s v="M. Costi"/>
    <d v="2011-04-06T00:00:00"/>
    <m/>
    <s v="AMT"/>
    <d v="2011-04-04T00:00:00"/>
    <d v="2011-04-06T00:00:00"/>
    <x v="7"/>
    <x v="1"/>
    <d v="2013-02-20T00:00:00"/>
    <s v="février"/>
    <n v="2013"/>
    <m/>
    <x v="21"/>
    <s v="Pharmacie"/>
    <m/>
    <m/>
    <m/>
    <m/>
    <m/>
    <m/>
    <m/>
    <m/>
    <m/>
    <m/>
    <m/>
    <m/>
    <m/>
    <m/>
    <m/>
    <m/>
    <m/>
    <m/>
    <m/>
    <m/>
    <m/>
    <m/>
    <m/>
    <m/>
    <m/>
    <m/>
    <m/>
    <m/>
    <m/>
    <m/>
    <m/>
    <m/>
    <m/>
    <m/>
    <m/>
    <m/>
    <m/>
    <m/>
    <m/>
    <m/>
    <m/>
    <m/>
  </r>
  <r>
    <s v="MDT-PHA-IM-44"/>
    <m/>
    <m/>
    <x v="0"/>
    <s v="Registre des contrôle au bloc B"/>
    <n v="41325"/>
    <s v="février"/>
    <n v="2013"/>
    <m/>
    <s v="Posologie de TRIFLUCAN suspension buvable 50mg/5ml"/>
    <m/>
    <x v="1"/>
    <x v="1"/>
    <m/>
    <x v="0"/>
    <m/>
    <m/>
    <m/>
    <m/>
    <x v="3"/>
    <x v="1"/>
    <m/>
    <s v="F. Touitou"/>
    <d v="2007-03-26T00:00:00"/>
    <m/>
    <m/>
    <s v="M. Costi"/>
    <d v="2007-03-28T00:00:00"/>
    <m/>
    <s v="C. Deau"/>
    <d v="2007-04-02T00:00:00"/>
    <d v="2007-04-11T00:00:00"/>
    <x v="7"/>
    <x v="6"/>
    <m/>
    <m/>
    <m/>
    <m/>
    <x v="13"/>
    <s v="Soins communs"/>
    <m/>
    <m/>
    <m/>
    <m/>
    <m/>
    <m/>
    <m/>
    <m/>
    <m/>
    <m/>
    <m/>
    <m/>
    <m/>
    <m/>
    <m/>
    <m/>
    <m/>
    <m/>
    <m/>
    <m/>
    <m/>
    <m/>
    <m/>
    <m/>
    <m/>
    <m/>
    <m/>
    <m/>
    <m/>
    <m/>
    <m/>
    <m/>
    <m/>
    <m/>
    <m/>
    <m/>
    <m/>
    <m/>
    <m/>
    <m/>
    <m/>
    <m/>
  </r>
  <r>
    <s v="MDT-PHA-IM-45"/>
    <m/>
    <m/>
    <x v="0"/>
    <s v="MDT-PHA-IM-451"/>
    <s v="ENR AN VER 041"/>
    <e v="#N/A"/>
    <m/>
    <m/>
    <s v="Fiche de liaison du traitement personnel du patient"/>
    <m/>
    <x v="0"/>
    <x v="0"/>
    <m/>
    <x v="0"/>
    <m/>
    <m/>
    <m/>
    <m/>
    <x v="0"/>
    <x v="0"/>
    <m/>
    <m/>
    <m/>
    <m/>
    <m/>
    <m/>
    <m/>
    <m/>
    <m/>
    <m/>
    <m/>
    <x v="9"/>
    <x v="14"/>
    <m/>
    <m/>
    <m/>
    <m/>
    <x v="0"/>
    <m/>
    <m/>
    <m/>
    <m/>
    <m/>
    <m/>
    <m/>
    <m/>
    <m/>
    <m/>
    <m/>
    <m/>
    <m/>
    <m/>
    <m/>
    <m/>
    <m/>
    <m/>
    <m/>
    <m/>
    <m/>
    <m/>
    <m/>
    <m/>
    <m/>
    <m/>
    <m/>
    <m/>
    <m/>
    <m/>
    <m/>
    <m/>
    <m/>
    <m/>
    <m/>
    <m/>
    <m/>
    <m/>
    <m/>
    <m/>
    <m/>
    <m/>
    <m/>
  </r>
  <r>
    <s v="MDT-PHA-IM-45"/>
    <m/>
    <m/>
    <x v="1"/>
    <s v="MDT-PHA-IM-452"/>
    <s v="ENR AN VER 041"/>
    <e v="#N/A"/>
    <m/>
    <m/>
    <s v="Fiche de liaison du traitement personnel du patient"/>
    <d v="2010-02-09T00:00:00"/>
    <x v="6"/>
    <x v="7"/>
    <s v="Dr NOUDEM"/>
    <x v="14"/>
    <d v="2010-02-09T00:00:00"/>
    <s v="V. ROESCH"/>
    <m/>
    <m/>
    <x v="4"/>
    <x v="0"/>
    <m/>
    <m/>
    <m/>
    <m/>
    <m/>
    <m/>
    <m/>
    <m/>
    <m/>
    <m/>
    <d v="2010-03-10T00:00:00"/>
    <x v="1"/>
    <x v="2"/>
    <m/>
    <s v=""/>
    <s v=""/>
    <m/>
    <x v="13"/>
    <s v="Soins communs"/>
    <m/>
    <m/>
    <m/>
    <m/>
    <m/>
    <m/>
    <m/>
    <m/>
    <m/>
    <m/>
    <s v="X"/>
    <m/>
    <m/>
    <s v="X"/>
    <m/>
    <s v="X"/>
    <s v="X"/>
    <m/>
    <m/>
    <m/>
    <m/>
    <m/>
    <s v="X"/>
    <m/>
    <m/>
    <m/>
    <m/>
    <m/>
    <m/>
    <m/>
    <m/>
    <m/>
    <m/>
    <m/>
    <m/>
    <m/>
    <m/>
    <m/>
    <m/>
    <m/>
    <m/>
    <m/>
  </r>
  <r>
    <s v="MDT-PHA-IM-45"/>
    <m/>
    <m/>
    <x v="2"/>
    <s v="MDT-PHA-IM-453"/>
    <m/>
    <m/>
    <m/>
    <m/>
    <s v="Fiche de liaison du traitement personnel du patient"/>
    <d v="2013-11-28T00:00:00"/>
    <x v="11"/>
    <x v="4"/>
    <s v="AMT"/>
    <x v="15"/>
    <d v="2013-11-28T00:00:00"/>
    <s v="D. CHARPENTIER"/>
    <m/>
    <m/>
    <x v="1"/>
    <x v="1"/>
    <m/>
    <s v="AMT"/>
    <d v="2013-11-28T00:00:00"/>
    <s v="AMT"/>
    <m/>
    <m/>
    <d v="2013-11-28T00:00:00"/>
    <m/>
    <m/>
    <d v="2013-11-28T00:00:00"/>
    <d v="2013-12-19T00:00:00"/>
    <x v="13"/>
    <x v="9"/>
    <m/>
    <m/>
    <m/>
    <m/>
    <x v="13"/>
    <s v="Soins communs"/>
    <m/>
    <m/>
    <m/>
    <m/>
    <m/>
    <m/>
    <m/>
    <m/>
    <m/>
    <m/>
    <s v="X"/>
    <m/>
    <m/>
    <s v="X"/>
    <m/>
    <s v="X"/>
    <s v="X"/>
    <m/>
    <m/>
    <m/>
    <m/>
    <m/>
    <s v="X"/>
    <m/>
    <m/>
    <m/>
    <m/>
    <m/>
    <m/>
    <m/>
    <m/>
    <m/>
    <m/>
    <m/>
    <m/>
    <m/>
    <m/>
    <m/>
    <m/>
    <m/>
    <m/>
    <m/>
  </r>
  <r>
    <s v="MDT-PHA-IM-46"/>
    <m/>
    <m/>
    <x v="0"/>
    <s v="MDT-PHA-IM-461"/>
    <s v="ENR AN VER 042"/>
    <e v="#N/A"/>
    <m/>
    <m/>
    <s v="Questionnaire Module Pharmacie et législation"/>
    <m/>
    <x v="1"/>
    <x v="1"/>
    <m/>
    <x v="0"/>
    <m/>
    <m/>
    <m/>
    <m/>
    <x v="3"/>
    <x v="1"/>
    <m/>
    <s v="A. Fedger-Falk"/>
    <d v="2009-06-17T00:00:00"/>
    <m/>
    <m/>
    <m/>
    <m/>
    <m/>
    <m/>
    <m/>
    <d v="2009-06-18T00:00:00"/>
    <x v="4"/>
    <x v="8"/>
    <m/>
    <s v=""/>
    <s v=""/>
    <m/>
    <x v="2"/>
    <s v="A voir"/>
    <m/>
    <m/>
    <m/>
    <m/>
    <m/>
    <m/>
    <m/>
    <m/>
    <m/>
    <m/>
    <m/>
    <m/>
    <m/>
    <m/>
    <m/>
    <m/>
    <m/>
    <m/>
    <m/>
    <m/>
    <m/>
    <m/>
    <m/>
    <m/>
    <m/>
    <m/>
    <m/>
    <m/>
    <m/>
    <m/>
    <m/>
    <m/>
    <m/>
    <m/>
    <m/>
    <m/>
    <m/>
    <m/>
    <m/>
    <m/>
    <m/>
    <m/>
  </r>
  <r>
    <s v="MDT-PHA-IM-47"/>
    <m/>
    <m/>
    <x v="0"/>
    <s v="MDT-PHA-IM-471"/>
    <s v="ENR AN VER 043"/>
    <e v="#N/A"/>
    <m/>
    <m/>
    <s v="Réponses Module Pharmacie et législation"/>
    <m/>
    <x v="1"/>
    <x v="1"/>
    <m/>
    <x v="0"/>
    <m/>
    <m/>
    <m/>
    <m/>
    <x v="3"/>
    <x v="1"/>
    <m/>
    <s v="A. Fedger-Falk"/>
    <d v="2009-06-17T00:00:00"/>
    <m/>
    <m/>
    <m/>
    <m/>
    <m/>
    <m/>
    <m/>
    <d v="2009-06-18T00:00:00"/>
    <x v="4"/>
    <x v="8"/>
    <m/>
    <s v=""/>
    <s v=""/>
    <m/>
    <x v="2"/>
    <s v="A voir"/>
    <m/>
    <m/>
    <m/>
    <m/>
    <m/>
    <m/>
    <m/>
    <m/>
    <m/>
    <m/>
    <m/>
    <m/>
    <m/>
    <m/>
    <m/>
    <m/>
    <m/>
    <m/>
    <m/>
    <m/>
    <m/>
    <m/>
    <m/>
    <m/>
    <m/>
    <m/>
    <m/>
    <m/>
    <m/>
    <m/>
    <m/>
    <m/>
    <m/>
    <m/>
    <m/>
    <m/>
    <m/>
    <m/>
    <m/>
    <m/>
    <m/>
    <m/>
  </r>
  <r>
    <s v="MDT-PHA-IM-48"/>
    <m/>
    <m/>
    <x v="0"/>
    <s v="MDT-PHA-IM-481"/>
    <s v="ENR AN VER 044"/>
    <e v="#N/A"/>
    <m/>
    <m/>
    <s v="Fiche de traçabilité Impression Prescriptions Médicaments"/>
    <m/>
    <x v="1"/>
    <x v="1"/>
    <m/>
    <x v="0"/>
    <m/>
    <m/>
    <m/>
    <m/>
    <x v="3"/>
    <x v="1"/>
    <m/>
    <m/>
    <m/>
    <m/>
    <m/>
    <m/>
    <m/>
    <m/>
    <m/>
    <m/>
    <d v="2011-09-28T00:00:00"/>
    <x v="12"/>
    <x v="1"/>
    <m/>
    <s v=""/>
    <s v=""/>
    <m/>
    <x v="19"/>
    <s v="Prescriptions"/>
    <m/>
    <m/>
    <m/>
    <m/>
    <m/>
    <m/>
    <m/>
    <m/>
    <m/>
    <m/>
    <m/>
    <m/>
    <m/>
    <m/>
    <m/>
    <m/>
    <m/>
    <m/>
    <m/>
    <m/>
    <m/>
    <m/>
    <m/>
    <m/>
    <m/>
    <m/>
    <m/>
    <m/>
    <m/>
    <m/>
    <m/>
    <m/>
    <m/>
    <m/>
    <m/>
    <m/>
    <m/>
    <m/>
    <m/>
    <m/>
    <m/>
    <m/>
  </r>
  <r>
    <s v="MDT-PHA-IM-49"/>
    <m/>
    <m/>
    <x v="0"/>
    <s v="MDT-PHA-IM-491"/>
    <s v="ENR AN VER 051"/>
    <e v="#N/A"/>
    <m/>
    <m/>
    <s v="Notification Pharmacovigilance - Matériovigilance"/>
    <m/>
    <x v="1"/>
    <x v="1"/>
    <m/>
    <x v="0"/>
    <m/>
    <m/>
    <m/>
    <m/>
    <x v="3"/>
    <x v="0"/>
    <m/>
    <m/>
    <m/>
    <m/>
    <m/>
    <m/>
    <m/>
    <m/>
    <m/>
    <m/>
    <d v="2011-09-28T00:00:00"/>
    <x v="12"/>
    <x v="1"/>
    <m/>
    <s v=""/>
    <s v=""/>
    <m/>
    <x v="6"/>
    <s v="Coordination de la gestion des risques et des vigilances"/>
    <m/>
    <m/>
    <m/>
    <m/>
    <m/>
    <m/>
    <m/>
    <m/>
    <m/>
    <m/>
    <m/>
    <m/>
    <m/>
    <m/>
    <m/>
    <m/>
    <m/>
    <m/>
    <m/>
    <m/>
    <m/>
    <m/>
    <m/>
    <m/>
    <m/>
    <m/>
    <m/>
    <m/>
    <m/>
    <m/>
    <m/>
    <m/>
    <m/>
    <m/>
    <m/>
    <m/>
    <m/>
    <m/>
    <m/>
    <m/>
    <m/>
    <m/>
  </r>
  <r>
    <s v="MDT-PHA-IM-49"/>
    <m/>
    <m/>
    <x v="1"/>
    <s v="MDT-PHA-IM-492"/>
    <s v="ENR AN VER 051"/>
    <e v="#N/A"/>
    <m/>
    <m/>
    <s v="Notification Pharmacovigilance - Matériovigilance"/>
    <m/>
    <x v="0"/>
    <x v="0"/>
    <m/>
    <x v="0"/>
    <m/>
    <m/>
    <m/>
    <m/>
    <x v="1"/>
    <x v="1"/>
    <m/>
    <m/>
    <m/>
    <m/>
    <m/>
    <m/>
    <m/>
    <m/>
    <m/>
    <m/>
    <d v="2013-11-05T00:00:00"/>
    <x v="5"/>
    <x v="9"/>
    <m/>
    <m/>
    <m/>
    <m/>
    <x v="6"/>
    <s v="Coordination de la gestion des risques et des vigilances"/>
    <m/>
    <m/>
    <m/>
    <m/>
    <m/>
    <m/>
    <m/>
    <m/>
    <m/>
    <m/>
    <m/>
    <m/>
    <m/>
    <m/>
    <m/>
    <m/>
    <m/>
    <m/>
    <m/>
    <m/>
    <m/>
    <m/>
    <m/>
    <m/>
    <m/>
    <m/>
    <m/>
    <m/>
    <m/>
    <m/>
    <m/>
    <m/>
    <m/>
    <m/>
    <m/>
    <m/>
    <m/>
    <m/>
    <m/>
    <m/>
    <m/>
    <m/>
  </r>
  <r>
    <s v="MDT-PHA-IM-50"/>
    <m/>
    <m/>
    <x v="0"/>
    <s v="MDT-PHA-IM-501"/>
    <s v="ENR AN VER 052"/>
    <e v="#N/A"/>
    <m/>
    <m/>
    <s v="Brochure Comment bien prendre vos médicaments"/>
    <m/>
    <x v="1"/>
    <x v="1"/>
    <m/>
    <x v="0"/>
    <m/>
    <m/>
    <m/>
    <m/>
    <x v="3"/>
    <x v="1"/>
    <m/>
    <m/>
    <m/>
    <m/>
    <m/>
    <m/>
    <m/>
    <m/>
    <m/>
    <m/>
    <d v="2011-09-28T00:00:00"/>
    <x v="12"/>
    <x v="1"/>
    <m/>
    <s v=""/>
    <s v=""/>
    <m/>
    <x v="4"/>
    <s v="Information"/>
    <m/>
    <m/>
    <m/>
    <m/>
    <m/>
    <m/>
    <m/>
    <m/>
    <m/>
    <m/>
    <m/>
    <m/>
    <m/>
    <m/>
    <m/>
    <m/>
    <m/>
    <m/>
    <m/>
    <m/>
    <m/>
    <m/>
    <m/>
    <m/>
    <m/>
    <m/>
    <m/>
    <m/>
    <m/>
    <m/>
    <m/>
    <m/>
    <m/>
    <m/>
    <m/>
    <m/>
    <m/>
    <m/>
    <m/>
    <m/>
    <m/>
    <m/>
  </r>
  <r>
    <s v="MDT-PHA-IM-51"/>
    <m/>
    <m/>
    <x v="0"/>
    <s v="MDT-PHA-IM-511"/>
    <s v="ENR AN VER 053"/>
    <e v="#N/A"/>
    <m/>
    <m/>
    <s v="Feuille de commande Produits nettoyage désinfection – Méd Sud"/>
    <m/>
    <x v="1"/>
    <x v="1"/>
    <m/>
    <x v="0"/>
    <m/>
    <m/>
    <m/>
    <m/>
    <x v="3"/>
    <x v="1"/>
    <m/>
    <m/>
    <m/>
    <m/>
    <m/>
    <m/>
    <m/>
    <m/>
    <m/>
    <m/>
    <d v="2011-09-28T00:00:00"/>
    <x v="12"/>
    <x v="1"/>
    <m/>
    <s v=""/>
    <s v=""/>
    <m/>
    <x v="16"/>
    <s v="Approvisionnement"/>
    <m/>
    <m/>
    <m/>
    <m/>
    <m/>
    <m/>
    <m/>
    <m/>
    <m/>
    <m/>
    <m/>
    <m/>
    <m/>
    <m/>
    <m/>
    <m/>
    <m/>
    <m/>
    <m/>
    <m/>
    <m/>
    <m/>
    <m/>
    <m/>
    <m/>
    <m/>
    <m/>
    <m/>
    <m/>
    <m/>
    <m/>
    <m/>
    <m/>
    <m/>
    <m/>
    <m/>
    <m/>
    <m/>
    <m/>
    <m/>
    <m/>
    <m/>
  </r>
  <r>
    <s v="MDT-PHA-IM-52"/>
    <m/>
    <m/>
    <x v="0"/>
    <s v="MDT-PHA-IM-521"/>
    <s v="ENR AN VER 054"/>
    <e v="#N/A"/>
    <m/>
    <m/>
    <s v="Feuille de commande Produits nettoyage désinfection – Méd Nord"/>
    <m/>
    <x v="1"/>
    <x v="1"/>
    <m/>
    <x v="0"/>
    <m/>
    <m/>
    <m/>
    <m/>
    <x v="3"/>
    <x v="1"/>
    <m/>
    <m/>
    <m/>
    <m/>
    <m/>
    <m/>
    <m/>
    <m/>
    <m/>
    <m/>
    <d v="2011-09-28T00:00:00"/>
    <x v="12"/>
    <x v="1"/>
    <m/>
    <s v=""/>
    <s v=""/>
    <m/>
    <x v="16"/>
    <s v="Approvisionnement"/>
    <m/>
    <m/>
    <m/>
    <m/>
    <m/>
    <m/>
    <m/>
    <m/>
    <m/>
    <m/>
    <m/>
    <m/>
    <m/>
    <m/>
    <m/>
    <m/>
    <m/>
    <m/>
    <m/>
    <m/>
    <m/>
    <m/>
    <m/>
    <m/>
    <m/>
    <m/>
    <m/>
    <m/>
    <m/>
    <m/>
    <m/>
    <m/>
    <m/>
    <m/>
    <m/>
    <m/>
    <m/>
    <m/>
    <m/>
    <m/>
    <m/>
    <m/>
  </r>
  <r>
    <s v="MDT-PHA-IM-53"/>
    <m/>
    <m/>
    <x v="0"/>
    <s v="MDT-PHA-IM-531"/>
    <s v="ENR AN VER 061"/>
    <e v="#N/A"/>
    <m/>
    <m/>
    <s v="Feuille de commande Produits nettoyage désinfection – Ambu"/>
    <m/>
    <x v="1"/>
    <x v="1"/>
    <m/>
    <x v="0"/>
    <m/>
    <m/>
    <m/>
    <m/>
    <x v="3"/>
    <x v="1"/>
    <m/>
    <m/>
    <m/>
    <m/>
    <m/>
    <m/>
    <m/>
    <m/>
    <m/>
    <m/>
    <d v="2011-09-28T00:00:00"/>
    <x v="12"/>
    <x v="1"/>
    <m/>
    <s v=""/>
    <s v=""/>
    <m/>
    <x v="16"/>
    <s v="Approvisionnement"/>
    <m/>
    <m/>
    <m/>
    <m/>
    <m/>
    <m/>
    <m/>
    <m/>
    <m/>
    <m/>
    <m/>
    <m/>
    <m/>
    <m/>
    <m/>
    <m/>
    <m/>
    <m/>
    <m/>
    <m/>
    <m/>
    <m/>
    <m/>
    <m/>
    <m/>
    <m/>
    <m/>
    <m/>
    <m/>
    <m/>
    <m/>
    <m/>
    <m/>
    <m/>
    <m/>
    <m/>
    <m/>
    <m/>
    <m/>
    <m/>
    <m/>
    <m/>
  </r>
  <r>
    <s v="MDT-PHA-IM-54"/>
    <m/>
    <m/>
    <x v="0"/>
    <s v="MDT-PHA-IM-541"/>
    <s v="ENR AN VER 062"/>
    <e v="#N/A"/>
    <m/>
    <m/>
    <s v="Feuille de commande Produits nettoyage désinfection – BOP"/>
    <m/>
    <x v="1"/>
    <x v="1"/>
    <m/>
    <x v="0"/>
    <m/>
    <m/>
    <m/>
    <m/>
    <x v="3"/>
    <x v="1"/>
    <m/>
    <m/>
    <m/>
    <m/>
    <m/>
    <m/>
    <m/>
    <m/>
    <m/>
    <m/>
    <d v="2011-09-28T00:00:00"/>
    <x v="12"/>
    <x v="1"/>
    <m/>
    <s v=""/>
    <s v=""/>
    <m/>
    <x v="16"/>
    <s v="Approvisionnement"/>
    <m/>
    <m/>
    <m/>
    <m/>
    <m/>
    <m/>
    <m/>
    <m/>
    <m/>
    <m/>
    <m/>
    <m/>
    <m/>
    <m/>
    <m/>
    <m/>
    <m/>
    <m/>
    <m/>
    <m/>
    <m/>
    <m/>
    <m/>
    <m/>
    <m/>
    <m/>
    <m/>
    <m/>
    <m/>
    <m/>
    <m/>
    <m/>
    <m/>
    <m/>
    <m/>
    <m/>
    <m/>
    <m/>
    <m/>
    <m/>
    <m/>
    <m/>
  </r>
  <r>
    <s v="MDT-PHA-IM-55"/>
    <m/>
    <m/>
    <x v="0"/>
    <s v="MDT-PHA-IM-551"/>
    <s v="ENR AN VER 063"/>
    <e v="#N/A"/>
    <m/>
    <m/>
    <s v="Feuille de commande Produits nettoyage désinfection – ENDO"/>
    <m/>
    <x v="1"/>
    <x v="1"/>
    <m/>
    <x v="0"/>
    <m/>
    <m/>
    <m/>
    <m/>
    <x v="3"/>
    <x v="1"/>
    <m/>
    <m/>
    <m/>
    <m/>
    <m/>
    <m/>
    <m/>
    <m/>
    <m/>
    <m/>
    <d v="2011-09-28T00:00:00"/>
    <x v="12"/>
    <x v="1"/>
    <m/>
    <s v=""/>
    <s v=""/>
    <m/>
    <x v="16"/>
    <s v="Approvisionnement"/>
    <m/>
    <m/>
    <m/>
    <m/>
    <m/>
    <m/>
    <m/>
    <m/>
    <m/>
    <m/>
    <m/>
    <m/>
    <m/>
    <m/>
    <m/>
    <m/>
    <m/>
    <m/>
    <m/>
    <m/>
    <m/>
    <m/>
    <m/>
    <m/>
    <m/>
    <m/>
    <m/>
    <m/>
    <m/>
    <m/>
    <m/>
    <m/>
    <m/>
    <m/>
    <m/>
    <m/>
    <m/>
    <m/>
    <m/>
    <m/>
    <m/>
    <m/>
  </r>
  <r>
    <s v="MDT-PHA-IM-56"/>
    <m/>
    <m/>
    <x v="0"/>
    <s v="MDT-PHA-IM-561"/>
    <s v="ENR AN VER 064"/>
    <e v="#N/A"/>
    <m/>
    <m/>
    <s v="Feuille de commande Produits nettoyage désinfection – Chir 3"/>
    <m/>
    <x v="1"/>
    <x v="1"/>
    <m/>
    <x v="0"/>
    <m/>
    <m/>
    <m/>
    <m/>
    <x v="3"/>
    <x v="1"/>
    <m/>
    <m/>
    <m/>
    <m/>
    <m/>
    <m/>
    <m/>
    <m/>
    <m/>
    <m/>
    <d v="2011-09-28T00:00:00"/>
    <x v="12"/>
    <x v="1"/>
    <m/>
    <s v=""/>
    <s v=""/>
    <m/>
    <x v="16"/>
    <s v="Approvisionnement"/>
    <m/>
    <m/>
    <m/>
    <m/>
    <m/>
    <m/>
    <m/>
    <m/>
    <m/>
    <m/>
    <m/>
    <m/>
    <m/>
    <m/>
    <m/>
    <m/>
    <m/>
    <m/>
    <m/>
    <m/>
    <m/>
    <m/>
    <m/>
    <m/>
    <m/>
    <m/>
    <m/>
    <m/>
    <m/>
    <m/>
    <m/>
    <m/>
    <m/>
    <m/>
    <m/>
    <m/>
    <m/>
    <m/>
    <m/>
    <m/>
    <m/>
    <m/>
  </r>
  <r>
    <s v="MDT-PHA-IM-57"/>
    <m/>
    <m/>
    <x v="0"/>
    <s v="MDT-PHA-IM-571"/>
    <s v="ENR AN VER 065"/>
    <e v="#N/A"/>
    <m/>
    <m/>
    <s v="Feuille de commande Produits nettoyage désinfection – Chir 4"/>
    <m/>
    <x v="1"/>
    <x v="1"/>
    <m/>
    <x v="0"/>
    <m/>
    <m/>
    <m/>
    <m/>
    <x v="3"/>
    <x v="1"/>
    <m/>
    <m/>
    <m/>
    <m/>
    <m/>
    <m/>
    <m/>
    <m/>
    <m/>
    <m/>
    <d v="2011-09-28T00:00:00"/>
    <x v="12"/>
    <x v="1"/>
    <m/>
    <s v=""/>
    <s v=""/>
    <m/>
    <x v="16"/>
    <s v="Approvisionnement"/>
    <m/>
    <m/>
    <m/>
    <m/>
    <m/>
    <m/>
    <m/>
    <m/>
    <m/>
    <m/>
    <m/>
    <m/>
    <m/>
    <m/>
    <m/>
    <m/>
    <m/>
    <m/>
    <m/>
    <m/>
    <m/>
    <m/>
    <m/>
    <m/>
    <m/>
    <m/>
    <m/>
    <m/>
    <m/>
    <m/>
    <m/>
    <m/>
    <m/>
    <m/>
    <m/>
    <m/>
    <m/>
    <m/>
    <m/>
    <m/>
    <m/>
    <m/>
  </r>
  <r>
    <s v="MDT-PHA-IM-58"/>
    <m/>
    <m/>
    <x v="0"/>
    <s v="MDT-PHA-IM-581"/>
    <s v="ENR AN VER 071"/>
    <e v="#N/A"/>
    <m/>
    <m/>
    <s v="Feuille de commande Produits nettoyage désinfection – Salle d’acc"/>
    <m/>
    <x v="1"/>
    <x v="1"/>
    <m/>
    <x v="0"/>
    <m/>
    <m/>
    <m/>
    <m/>
    <x v="3"/>
    <x v="1"/>
    <m/>
    <m/>
    <m/>
    <m/>
    <m/>
    <m/>
    <m/>
    <m/>
    <m/>
    <m/>
    <d v="2011-09-28T00:00:00"/>
    <x v="12"/>
    <x v="1"/>
    <m/>
    <s v=""/>
    <s v=""/>
    <m/>
    <x v="16"/>
    <s v="Approvisionnement"/>
    <m/>
    <m/>
    <m/>
    <m/>
    <m/>
    <m/>
    <m/>
    <m/>
    <m/>
    <m/>
    <m/>
    <m/>
    <m/>
    <m/>
    <m/>
    <m/>
    <m/>
    <m/>
    <m/>
    <m/>
    <m/>
    <m/>
    <m/>
    <m/>
    <m/>
    <m/>
    <m/>
    <m/>
    <m/>
    <m/>
    <m/>
    <m/>
    <m/>
    <m/>
    <m/>
    <m/>
    <m/>
    <m/>
    <m/>
    <m/>
    <m/>
    <m/>
  </r>
  <r>
    <s v="MDT-PHA-IM-59"/>
    <m/>
    <m/>
    <x v="0"/>
    <s v="MDT-PHA-IM-591"/>
    <s v="ENR AN VER 072"/>
    <e v="#N/A"/>
    <m/>
    <m/>
    <s v="Feuille de commande Produits nettoyage désinfection – USC 1"/>
    <m/>
    <x v="1"/>
    <x v="1"/>
    <m/>
    <x v="0"/>
    <m/>
    <m/>
    <m/>
    <m/>
    <x v="3"/>
    <x v="1"/>
    <m/>
    <m/>
    <m/>
    <m/>
    <m/>
    <m/>
    <m/>
    <m/>
    <m/>
    <m/>
    <d v="2011-09-28T00:00:00"/>
    <x v="12"/>
    <x v="1"/>
    <m/>
    <s v=""/>
    <s v=""/>
    <m/>
    <x v="16"/>
    <s v="Approvisionnement"/>
    <m/>
    <m/>
    <m/>
    <m/>
    <m/>
    <m/>
    <m/>
    <m/>
    <m/>
    <m/>
    <m/>
    <m/>
    <m/>
    <m/>
    <m/>
    <m/>
    <m/>
    <m/>
    <m/>
    <m/>
    <m/>
    <m/>
    <m/>
    <m/>
    <m/>
    <m/>
    <m/>
    <m/>
    <m/>
    <m/>
    <m/>
    <m/>
    <m/>
    <m/>
    <m/>
    <m/>
    <m/>
    <m/>
    <m/>
    <m/>
    <m/>
    <m/>
  </r>
  <r>
    <s v="MDT-PHA-IM-60"/>
    <m/>
    <m/>
    <x v="0"/>
    <s v="MDT-PHA-IM-601"/>
    <s v="ENR AN VER 081"/>
    <e v="#N/A"/>
    <m/>
    <m/>
    <s v="Feuille de commande Produits nettoyage désinfection – USC 3"/>
    <m/>
    <x v="1"/>
    <x v="1"/>
    <m/>
    <x v="0"/>
    <m/>
    <m/>
    <m/>
    <m/>
    <x v="3"/>
    <x v="1"/>
    <m/>
    <m/>
    <m/>
    <m/>
    <m/>
    <m/>
    <m/>
    <m/>
    <m/>
    <m/>
    <d v="2011-09-28T00:00:00"/>
    <x v="12"/>
    <x v="1"/>
    <m/>
    <s v=""/>
    <s v=""/>
    <m/>
    <x v="16"/>
    <s v="Approvisionnement"/>
    <m/>
    <m/>
    <m/>
    <m/>
    <m/>
    <m/>
    <m/>
    <m/>
    <m/>
    <m/>
    <m/>
    <m/>
    <m/>
    <m/>
    <m/>
    <m/>
    <m/>
    <m/>
    <m/>
    <m/>
    <m/>
    <m/>
    <m/>
    <m/>
    <m/>
    <m/>
    <m/>
    <m/>
    <m/>
    <m/>
    <m/>
    <m/>
    <m/>
    <m/>
    <m/>
    <m/>
    <m/>
    <m/>
    <m/>
    <m/>
    <m/>
    <m/>
  </r>
  <r>
    <s v="MDT-PHA-IM-61"/>
    <m/>
    <m/>
    <x v="0"/>
    <s v="MDT-PHA-IM-611"/>
    <s v="ENR AN VER 082"/>
    <e v="#N/A"/>
    <m/>
    <m/>
    <s v="Dotation Produits nettoyage désinfection – Méd Sud"/>
    <m/>
    <x v="1"/>
    <x v="1"/>
    <m/>
    <x v="0"/>
    <m/>
    <m/>
    <m/>
    <m/>
    <x v="3"/>
    <x v="1"/>
    <m/>
    <m/>
    <m/>
    <m/>
    <m/>
    <m/>
    <m/>
    <m/>
    <m/>
    <m/>
    <d v="2011-09-28T00:00:00"/>
    <x v="12"/>
    <x v="1"/>
    <d v="2012-10-18T00:00:00"/>
    <s v="octobre"/>
    <n v="2012"/>
    <m/>
    <x v="16"/>
    <s v="Approvisionnement"/>
    <m/>
    <m/>
    <m/>
    <m/>
    <m/>
    <m/>
    <m/>
    <m/>
    <m/>
    <m/>
    <m/>
    <m/>
    <m/>
    <m/>
    <m/>
    <m/>
    <m/>
    <m/>
    <m/>
    <m/>
    <m/>
    <m/>
    <m/>
    <m/>
    <m/>
    <m/>
    <m/>
    <m/>
    <m/>
    <m/>
    <m/>
    <m/>
    <m/>
    <m/>
    <m/>
    <m/>
    <m/>
    <m/>
    <m/>
    <m/>
    <m/>
    <m/>
  </r>
  <r>
    <s v="MDT-PHA-IM-62"/>
    <m/>
    <m/>
    <x v="0"/>
    <s v="Vérification du matériel - service d'endoscopie"/>
    <n v="41200"/>
    <s v="octobre"/>
    <n v="2012"/>
    <m/>
    <s v="Dotation Produits nettoyage désinfection – Méd Nord"/>
    <m/>
    <x v="1"/>
    <x v="1"/>
    <m/>
    <x v="0"/>
    <m/>
    <m/>
    <m/>
    <m/>
    <x v="3"/>
    <x v="1"/>
    <m/>
    <m/>
    <m/>
    <m/>
    <m/>
    <m/>
    <m/>
    <m/>
    <m/>
    <m/>
    <d v="2011-09-28T00:00:00"/>
    <x v="12"/>
    <x v="1"/>
    <m/>
    <m/>
    <m/>
    <m/>
    <x v="16"/>
    <s v="Approvisionnement"/>
    <m/>
    <m/>
    <m/>
    <m/>
    <m/>
    <m/>
    <m/>
    <m/>
    <m/>
    <m/>
    <m/>
    <m/>
    <m/>
    <m/>
    <m/>
    <m/>
    <m/>
    <m/>
    <m/>
    <m/>
    <m/>
    <m/>
    <m/>
    <m/>
    <m/>
    <m/>
    <m/>
    <m/>
    <m/>
    <m/>
    <m/>
    <m/>
    <m/>
    <m/>
    <m/>
    <m/>
    <m/>
    <m/>
    <m/>
    <m/>
    <m/>
    <m/>
  </r>
  <r>
    <s v="MDT-PHA-IM-63"/>
    <m/>
    <m/>
    <x v="0"/>
    <s v="MDT-PHA-IM-631"/>
    <s v="ENR AN VER 091"/>
    <e v="#N/A"/>
    <m/>
    <m/>
    <s v="Dotation Produits nettoyage désinfection – Ambu"/>
    <m/>
    <x v="1"/>
    <x v="1"/>
    <m/>
    <x v="0"/>
    <m/>
    <m/>
    <m/>
    <m/>
    <x v="3"/>
    <x v="1"/>
    <m/>
    <m/>
    <m/>
    <m/>
    <m/>
    <m/>
    <m/>
    <m/>
    <m/>
    <m/>
    <d v="2011-09-28T00:00:00"/>
    <x v="12"/>
    <x v="1"/>
    <m/>
    <s v=""/>
    <s v=""/>
    <m/>
    <x v="16"/>
    <s v="Approvisionnement"/>
    <m/>
    <m/>
    <m/>
    <m/>
    <m/>
    <m/>
    <m/>
    <m/>
    <m/>
    <m/>
    <m/>
    <m/>
    <m/>
    <m/>
    <m/>
    <m/>
    <m/>
    <m/>
    <m/>
    <m/>
    <m/>
    <m/>
    <m/>
    <m/>
    <m/>
    <m/>
    <m/>
    <m/>
    <m/>
    <m/>
    <m/>
    <m/>
    <m/>
    <m/>
    <m/>
    <m/>
    <m/>
    <m/>
    <m/>
    <m/>
    <m/>
    <m/>
  </r>
  <r>
    <s v="MDT-PHA-IM-64"/>
    <m/>
    <m/>
    <x v="0"/>
    <s v="MDT-PHA-IM-641"/>
    <s v="ENR AN VER 101"/>
    <e v="#N/A"/>
    <m/>
    <m/>
    <s v="Dotation Produits nettoyage désinfection –BOP"/>
    <m/>
    <x v="1"/>
    <x v="1"/>
    <m/>
    <x v="0"/>
    <m/>
    <m/>
    <m/>
    <m/>
    <x v="3"/>
    <x v="1"/>
    <m/>
    <m/>
    <m/>
    <m/>
    <m/>
    <m/>
    <m/>
    <m/>
    <m/>
    <m/>
    <d v="2011-09-28T00:00:00"/>
    <x v="12"/>
    <x v="1"/>
    <m/>
    <s v=""/>
    <s v=""/>
    <m/>
    <x v="16"/>
    <s v="Approvisionnement"/>
    <m/>
    <m/>
    <m/>
    <m/>
    <m/>
    <m/>
    <m/>
    <m/>
    <m/>
    <m/>
    <m/>
    <m/>
    <m/>
    <m/>
    <m/>
    <m/>
    <m/>
    <m/>
    <m/>
    <m/>
    <m/>
    <m/>
    <m/>
    <m/>
    <m/>
    <m/>
    <m/>
    <m/>
    <m/>
    <m/>
    <m/>
    <m/>
    <m/>
    <m/>
    <m/>
    <m/>
    <m/>
    <m/>
    <m/>
    <m/>
    <m/>
    <m/>
  </r>
  <r>
    <s v="MDT-PHA-IM-65"/>
    <m/>
    <m/>
    <x v="0"/>
    <s v="MDT-PHA-IM-651"/>
    <s v="ENR AP PAT 011"/>
    <e v="#N/A"/>
    <m/>
    <m/>
    <s v="Dotation Produits nettoyage désinfection – ENDO"/>
    <m/>
    <x v="1"/>
    <x v="1"/>
    <m/>
    <x v="0"/>
    <m/>
    <m/>
    <m/>
    <m/>
    <x v="3"/>
    <x v="1"/>
    <m/>
    <m/>
    <m/>
    <m/>
    <m/>
    <m/>
    <m/>
    <m/>
    <m/>
    <m/>
    <d v="2011-09-28T00:00:00"/>
    <x v="12"/>
    <x v="1"/>
    <m/>
    <s v=""/>
    <s v=""/>
    <m/>
    <x v="16"/>
    <s v="Approvisionnement"/>
    <m/>
    <m/>
    <m/>
    <m/>
    <m/>
    <m/>
    <m/>
    <m/>
    <m/>
    <m/>
    <m/>
    <m/>
    <m/>
    <m/>
    <m/>
    <m/>
    <m/>
    <m/>
    <m/>
    <m/>
    <m/>
    <m/>
    <m/>
    <m/>
    <m/>
    <m/>
    <m/>
    <m/>
    <m/>
    <m/>
    <m/>
    <m/>
    <m/>
    <m/>
    <m/>
    <m/>
    <m/>
    <m/>
    <m/>
    <m/>
    <m/>
    <m/>
  </r>
  <r>
    <s v="MDT-PHA-IM-66"/>
    <m/>
    <m/>
    <x v="0"/>
    <s v="MDT-PHA-IM-661"/>
    <s v="ENR AP PAT 012"/>
    <e v="#N/A"/>
    <m/>
    <m/>
    <s v="Dotation Produits nettoyage désinfection – Chir 3"/>
    <m/>
    <x v="1"/>
    <x v="1"/>
    <m/>
    <x v="0"/>
    <m/>
    <m/>
    <m/>
    <m/>
    <x v="3"/>
    <x v="1"/>
    <m/>
    <m/>
    <m/>
    <m/>
    <m/>
    <m/>
    <m/>
    <m/>
    <m/>
    <m/>
    <d v="2011-09-28T00:00:00"/>
    <x v="12"/>
    <x v="1"/>
    <m/>
    <s v=""/>
    <s v=""/>
    <m/>
    <x v="16"/>
    <s v="Approvisionnement"/>
    <m/>
    <m/>
    <m/>
    <m/>
    <m/>
    <m/>
    <m/>
    <m/>
    <m/>
    <m/>
    <m/>
    <m/>
    <m/>
    <m/>
    <m/>
    <m/>
    <m/>
    <m/>
    <m/>
    <m/>
    <m/>
    <m/>
    <m/>
    <m/>
    <m/>
    <m/>
    <m/>
    <m/>
    <m/>
    <m/>
    <m/>
    <m/>
    <m/>
    <m/>
    <m/>
    <m/>
    <m/>
    <m/>
    <m/>
    <m/>
    <m/>
    <m/>
  </r>
  <r>
    <s v="MDT-PHA-IM-67"/>
    <m/>
    <m/>
    <x v="0"/>
    <s v="MDT-PHA-IM-671"/>
    <s v="ENR AP PAT 013"/>
    <e v="#N/A"/>
    <m/>
    <m/>
    <s v="Dotation Produits nettoyage désinfection – Chir 4"/>
    <m/>
    <x v="1"/>
    <x v="1"/>
    <m/>
    <x v="0"/>
    <m/>
    <m/>
    <m/>
    <m/>
    <x v="3"/>
    <x v="1"/>
    <m/>
    <m/>
    <m/>
    <m/>
    <m/>
    <m/>
    <m/>
    <m/>
    <m/>
    <m/>
    <d v="2011-09-28T00:00:00"/>
    <x v="12"/>
    <x v="1"/>
    <m/>
    <s v=""/>
    <s v=""/>
    <m/>
    <x v="16"/>
    <s v="Approvisionnement"/>
    <m/>
    <m/>
    <m/>
    <m/>
    <m/>
    <m/>
    <m/>
    <m/>
    <m/>
    <m/>
    <m/>
    <m/>
    <m/>
    <m/>
    <m/>
    <m/>
    <m/>
    <m/>
    <m/>
    <m/>
    <m/>
    <m/>
    <m/>
    <m/>
    <m/>
    <m/>
    <m/>
    <m/>
    <m/>
    <m/>
    <m/>
    <m/>
    <m/>
    <m/>
    <m/>
    <m/>
    <m/>
    <m/>
    <m/>
    <m/>
    <m/>
    <m/>
  </r>
  <r>
    <s v="MDT-PHA-IM-68"/>
    <m/>
    <m/>
    <x v="0"/>
    <s v="MDT-PHA-IM-681"/>
    <s v="ENR AP PAT 014"/>
    <e v="#N/A"/>
    <m/>
    <m/>
    <s v="Dotation Produits nettoyage désinfection – Salle d’acc"/>
    <m/>
    <x v="1"/>
    <x v="1"/>
    <m/>
    <x v="0"/>
    <m/>
    <m/>
    <m/>
    <m/>
    <x v="3"/>
    <x v="1"/>
    <m/>
    <m/>
    <m/>
    <m/>
    <m/>
    <m/>
    <m/>
    <m/>
    <m/>
    <m/>
    <d v="2011-09-28T00:00:00"/>
    <x v="12"/>
    <x v="1"/>
    <m/>
    <s v=""/>
    <s v=""/>
    <m/>
    <x v="16"/>
    <s v="Approvisionnement"/>
    <m/>
    <m/>
    <m/>
    <m/>
    <m/>
    <m/>
    <m/>
    <m/>
    <m/>
    <m/>
    <m/>
    <m/>
    <m/>
    <m/>
    <m/>
    <m/>
    <m/>
    <m/>
    <m/>
    <m/>
    <m/>
    <m/>
    <m/>
    <m/>
    <m/>
    <m/>
    <m/>
    <m/>
    <m/>
    <m/>
    <m/>
    <m/>
    <m/>
    <m/>
    <m/>
    <m/>
    <m/>
    <m/>
    <m/>
    <m/>
    <m/>
    <m/>
  </r>
  <r>
    <s v="MDT-PHA-IM-69"/>
    <m/>
    <m/>
    <x v="0"/>
    <s v="MDT-PHA-IM-691"/>
    <s v="ENR AP PAT 015"/>
    <e v="#N/A"/>
    <m/>
    <m/>
    <s v="Dotation Produits nettoyage désinfection – USC 1"/>
    <m/>
    <x v="1"/>
    <x v="1"/>
    <m/>
    <x v="0"/>
    <m/>
    <m/>
    <m/>
    <m/>
    <x v="3"/>
    <x v="1"/>
    <m/>
    <m/>
    <m/>
    <m/>
    <m/>
    <m/>
    <m/>
    <m/>
    <m/>
    <m/>
    <d v="2011-09-28T00:00:00"/>
    <x v="12"/>
    <x v="1"/>
    <m/>
    <s v=""/>
    <s v=""/>
    <m/>
    <x v="16"/>
    <s v="Approvisionnement"/>
    <m/>
    <m/>
    <m/>
    <m/>
    <m/>
    <m/>
    <m/>
    <m/>
    <m/>
    <m/>
    <m/>
    <m/>
    <m/>
    <m/>
    <m/>
    <m/>
    <m/>
    <m/>
    <m/>
    <m/>
    <m/>
    <m/>
    <m/>
    <m/>
    <m/>
    <m/>
    <m/>
    <m/>
    <m/>
    <m/>
    <m/>
    <m/>
    <m/>
    <m/>
    <m/>
    <m/>
    <m/>
    <m/>
    <m/>
    <m/>
    <m/>
    <m/>
  </r>
  <r>
    <s v="MDT-PHA-IM-70"/>
    <m/>
    <m/>
    <x v="0"/>
    <s v="MDT-PHA-IM-701"/>
    <s v="ENR AP PAT 016"/>
    <e v="#N/A"/>
    <m/>
    <m/>
    <s v="Dotation Produits nettoyage désinfection – USC 3"/>
    <m/>
    <x v="1"/>
    <x v="1"/>
    <m/>
    <x v="0"/>
    <m/>
    <m/>
    <m/>
    <m/>
    <x v="3"/>
    <x v="1"/>
    <m/>
    <m/>
    <m/>
    <m/>
    <m/>
    <m/>
    <m/>
    <m/>
    <m/>
    <m/>
    <d v="2011-09-28T00:00:00"/>
    <x v="12"/>
    <x v="1"/>
    <m/>
    <s v=""/>
    <s v=""/>
    <m/>
    <x v="16"/>
    <s v="Approvisionnement"/>
    <m/>
    <m/>
    <m/>
    <m/>
    <m/>
    <m/>
    <m/>
    <m/>
    <m/>
    <m/>
    <m/>
    <m/>
    <m/>
    <m/>
    <m/>
    <m/>
    <m/>
    <m/>
    <m/>
    <m/>
    <m/>
    <m/>
    <m/>
    <m/>
    <m/>
    <m/>
    <m/>
    <m/>
    <m/>
    <m/>
    <m/>
    <m/>
    <m/>
    <m/>
    <m/>
    <m/>
    <m/>
    <m/>
    <m/>
    <m/>
    <m/>
    <m/>
  </r>
  <r>
    <s v="MDT-PHA-IM-71"/>
    <m/>
    <m/>
    <x v="0"/>
    <s v="MDT-PHA-IM-711"/>
    <s v="ENR AP PAT 021"/>
    <e v="#N/A"/>
    <m/>
    <m/>
    <s v="Dotation Produit nettoyage-désinfection_réserve 3è_STERILISATION"/>
    <d v="2011-12-01T00:00:00"/>
    <x v="7"/>
    <x v="5"/>
    <s v="S. BENTZ"/>
    <x v="0"/>
    <m/>
    <s v="V. ROESCH"/>
    <m/>
    <m/>
    <x v="3"/>
    <x v="1"/>
    <m/>
    <s v="S. BENTZ"/>
    <d v="2013-12-06T00:00:00"/>
    <m/>
    <m/>
    <s v="S. BENTZ"/>
    <m/>
    <m/>
    <m/>
    <m/>
    <d v="2013-10-10T00:00:00"/>
    <x v="0"/>
    <x v="9"/>
    <m/>
    <s v=""/>
    <s v=""/>
    <m/>
    <x v="16"/>
    <s v="Approvisionnement"/>
    <m/>
    <m/>
    <m/>
    <m/>
    <m/>
    <m/>
    <m/>
    <m/>
    <m/>
    <m/>
    <m/>
    <m/>
    <m/>
    <m/>
    <m/>
    <m/>
    <m/>
    <m/>
    <m/>
    <m/>
    <m/>
    <m/>
    <m/>
    <m/>
    <m/>
    <m/>
    <m/>
    <m/>
    <m/>
    <m/>
    <m/>
    <m/>
    <m/>
    <m/>
    <m/>
    <m/>
    <m/>
    <m/>
    <m/>
    <m/>
    <m/>
    <m/>
  </r>
  <r>
    <s v="MDT-PHA-IM-72"/>
    <m/>
    <m/>
    <x v="0"/>
    <s v="MDT-PHA-IM-721"/>
    <s v="ENR AP PAT 022"/>
    <e v="#N/A"/>
    <m/>
    <m/>
    <s v="Délégation gestion des médicaments stupéfiants"/>
    <d v="2013-10-07T00:00:00"/>
    <x v="9"/>
    <x v="4"/>
    <s v="A. FEGER-FALK"/>
    <x v="7"/>
    <m/>
    <s v="V. ROESCH"/>
    <m/>
    <m/>
    <x v="3"/>
    <x v="0"/>
    <m/>
    <s v="A. FEGER-FALK"/>
    <d v="2013-10-07T00:00:00"/>
    <m/>
    <m/>
    <s v="A. FEGER-FALK_x000a__x000a_AM TOSATO"/>
    <d v="2013-10-09T00:00:00"/>
    <m/>
    <s v="A. FEGER-FALK_x000a__x000a_AM TOSATO"/>
    <d v="2013-10-09T00:00:00"/>
    <d v="2013-10-10T00:00:00"/>
    <x v="0"/>
    <x v="9"/>
    <m/>
    <s v=""/>
    <s v=""/>
    <m/>
    <x v="2"/>
    <s v="A voir"/>
    <m/>
    <m/>
    <m/>
    <m/>
    <m/>
    <m/>
    <m/>
    <m/>
    <m/>
    <m/>
    <m/>
    <m/>
    <m/>
    <m/>
    <m/>
    <m/>
    <m/>
    <m/>
    <m/>
    <m/>
    <m/>
    <m/>
    <m/>
    <m/>
    <m/>
    <m/>
    <m/>
    <m/>
    <m/>
    <m/>
    <m/>
    <m/>
    <m/>
    <m/>
    <m/>
    <m/>
    <m/>
    <m/>
    <m/>
    <m/>
    <m/>
    <m/>
  </r>
  <r>
    <s v="MDT-PHA-IM-72"/>
    <m/>
    <m/>
    <x v="1"/>
    <s v="MDT-PHA-IM-722"/>
    <m/>
    <m/>
    <m/>
    <m/>
    <s v="Délégation gestion des médicaments stupéfiants - Maternité"/>
    <d v="2013-11-07T00:00:00"/>
    <x v="11"/>
    <x v="4"/>
    <s v="A. FEGER-FALK"/>
    <x v="7"/>
    <d v="2013-11-07T00:00:00"/>
    <s v="V. ROESCH"/>
    <n v="0"/>
    <m/>
    <x v="1"/>
    <x v="1"/>
    <m/>
    <s v="A. FEGER-FALK"/>
    <d v="2013-11-07T00:00:00"/>
    <m/>
    <m/>
    <s v="A. FEGER-FALK_x000a_AM TOSATO"/>
    <d v="2013-11-07T00:00:00"/>
    <m/>
    <s v="A. FEGER-FALK_x000a_AM TOSATO"/>
    <d v="2013-11-07T00:00:00"/>
    <d v="2013-11-08T00:00:00"/>
    <x v="5"/>
    <x v="9"/>
    <m/>
    <m/>
    <m/>
    <m/>
    <x v="2"/>
    <s v="A voir"/>
    <m/>
    <m/>
    <m/>
    <m/>
    <m/>
    <m/>
    <m/>
    <m/>
    <m/>
    <m/>
    <m/>
    <m/>
    <m/>
    <s v="X"/>
    <m/>
    <m/>
    <m/>
    <m/>
    <m/>
    <m/>
    <m/>
    <m/>
    <m/>
    <m/>
    <m/>
    <m/>
    <m/>
    <m/>
    <m/>
    <m/>
    <m/>
    <s v="X"/>
    <m/>
    <m/>
    <m/>
    <m/>
    <m/>
    <m/>
    <m/>
    <m/>
    <m/>
    <m/>
  </r>
  <r>
    <s v="MDT-PHA-IM-73"/>
    <m/>
    <m/>
    <x v="0"/>
    <s v="MDT-PHA-IM-731"/>
    <m/>
    <m/>
    <m/>
    <m/>
    <s v="Délégation gestion des médicaments stupéfiants - MAR"/>
    <d v="2013-11-07T00:00:00"/>
    <x v="11"/>
    <x v="4"/>
    <s v="A. FEGER-FALK"/>
    <x v="7"/>
    <d v="2013-11-07T00:00:00"/>
    <s v="V. ROESCH"/>
    <n v="0"/>
    <m/>
    <x v="0"/>
    <x v="1"/>
    <m/>
    <s v="A. FEGER-FALK"/>
    <d v="2013-11-07T00:00:00"/>
    <m/>
    <m/>
    <s v="A. FEGER-FALK_x000a_AM TOSATO"/>
    <d v="2013-11-07T00:00:00"/>
    <m/>
    <s v="A. FEGER-FALK_x000a_AM TOSATO"/>
    <d v="2013-11-07T00:00:00"/>
    <d v="2013-11-08T00:00:00"/>
    <x v="5"/>
    <x v="9"/>
    <m/>
    <m/>
    <m/>
    <m/>
    <x v="2"/>
    <s v="A voir"/>
    <m/>
    <m/>
    <m/>
    <m/>
    <m/>
    <m/>
    <m/>
    <m/>
    <m/>
    <m/>
    <m/>
    <m/>
    <m/>
    <m/>
    <m/>
    <m/>
    <m/>
    <m/>
    <m/>
    <m/>
    <m/>
    <m/>
    <m/>
    <m/>
    <m/>
    <m/>
    <m/>
    <m/>
    <m/>
    <m/>
    <m/>
    <s v="X"/>
    <m/>
    <m/>
    <m/>
    <m/>
    <m/>
    <m/>
    <m/>
    <m/>
    <m/>
    <m/>
  </r>
  <r>
    <s v="MDT-PHA-IM-74"/>
    <m/>
    <m/>
    <x v="0"/>
    <s v="MDT-PHA-IM-741"/>
    <m/>
    <m/>
    <m/>
    <m/>
    <s v="Délégation gestion des médicaments stupéfiants - BOP"/>
    <d v="2013-11-07T00:00:00"/>
    <x v="11"/>
    <x v="4"/>
    <s v="A. FEGER-FALK"/>
    <x v="7"/>
    <d v="2013-11-07T00:00:00"/>
    <s v="V. ROESCH"/>
    <n v="0"/>
    <m/>
    <x v="0"/>
    <x v="1"/>
    <m/>
    <s v="A. FEGER-FALK"/>
    <d v="2013-11-07T00:00:00"/>
    <m/>
    <m/>
    <s v="A. FEGER-FALK_x000a_AM TOSATO"/>
    <d v="2013-11-07T00:00:00"/>
    <m/>
    <s v="A. FEGER-FALK_x000a_AM TOSATO"/>
    <d v="2013-11-07T00:00:00"/>
    <d v="2013-11-08T00:00:00"/>
    <x v="5"/>
    <x v="9"/>
    <m/>
    <m/>
    <m/>
    <m/>
    <x v="2"/>
    <s v="A voir"/>
    <m/>
    <m/>
    <m/>
    <m/>
    <m/>
    <m/>
    <m/>
    <m/>
    <m/>
    <m/>
    <m/>
    <m/>
    <s v="X"/>
    <m/>
    <m/>
    <m/>
    <m/>
    <m/>
    <m/>
    <m/>
    <m/>
    <m/>
    <m/>
    <m/>
    <m/>
    <m/>
    <m/>
    <m/>
    <m/>
    <m/>
    <m/>
    <s v="X"/>
    <m/>
    <m/>
    <m/>
    <m/>
    <m/>
    <m/>
    <m/>
    <m/>
    <m/>
    <m/>
  </r>
  <r>
    <s v="MDT-PHA-IM-75"/>
    <m/>
    <m/>
    <x v="0"/>
    <s v="MDT-PHA-IM-751"/>
    <m/>
    <m/>
    <m/>
    <m/>
    <s v="Produits à stocker au refrigérateur et congélateur"/>
    <m/>
    <x v="0"/>
    <x v="0"/>
    <m/>
    <x v="7"/>
    <d v="2013-12-18T00:00:00"/>
    <m/>
    <m/>
    <s v="EN cours de remplissage par les cadres de servcie"/>
    <x v="0"/>
    <x v="4"/>
    <m/>
    <s v="A. FEGER-FALK"/>
    <d v="2013-12-18T00:00:00"/>
    <m/>
    <m/>
    <m/>
    <m/>
    <m/>
    <m/>
    <m/>
    <m/>
    <x v="9"/>
    <x v="14"/>
    <m/>
    <m/>
    <m/>
    <m/>
    <x v="2"/>
    <s v="A voir"/>
    <m/>
    <m/>
    <m/>
    <m/>
    <m/>
    <m/>
    <m/>
    <m/>
    <m/>
    <m/>
    <m/>
    <m/>
    <m/>
    <m/>
    <m/>
    <m/>
    <m/>
    <m/>
    <m/>
    <m/>
    <m/>
    <m/>
    <m/>
    <m/>
    <m/>
    <m/>
    <m/>
    <m/>
    <m/>
    <m/>
    <m/>
    <m/>
    <m/>
    <m/>
    <m/>
    <m/>
    <m/>
    <m/>
    <m/>
    <m/>
    <m/>
    <m/>
  </r>
  <r>
    <s v="MDT-PHA-IM-76"/>
    <m/>
    <m/>
    <x v="0"/>
    <s v="MDT-PHA-IM-761"/>
    <m/>
    <m/>
    <m/>
    <m/>
    <s v="Utilisation fonctionalités DxCare Prescripteurs"/>
    <m/>
    <x v="0"/>
    <x v="0"/>
    <m/>
    <x v="0"/>
    <m/>
    <m/>
    <m/>
    <m/>
    <x v="5"/>
    <x v="8"/>
    <m/>
    <s v="A. FEGER-FALK"/>
    <d v="2013-12-20T00:00:00"/>
    <m/>
    <m/>
    <s v="AMT"/>
    <d v="2013-12-20T00:00:00"/>
    <m/>
    <s v="C.Deau"/>
    <d v="2013-12-20T00:00:00"/>
    <m/>
    <x v="9"/>
    <x v="14"/>
    <m/>
    <m/>
    <m/>
    <m/>
    <x v="0"/>
    <m/>
    <m/>
    <m/>
    <m/>
    <m/>
    <m/>
    <m/>
    <m/>
    <m/>
    <m/>
    <m/>
    <m/>
    <m/>
    <m/>
    <m/>
    <m/>
    <m/>
    <m/>
    <m/>
    <m/>
    <m/>
    <m/>
    <m/>
    <m/>
    <m/>
    <m/>
    <m/>
    <m/>
    <m/>
    <m/>
    <m/>
    <m/>
    <m/>
    <m/>
    <m/>
    <m/>
    <m/>
    <m/>
    <m/>
    <m/>
    <m/>
    <m/>
    <m/>
  </r>
  <r>
    <s v="MDT-PHA-IM-77"/>
    <m/>
    <m/>
    <x v="0"/>
    <s v="MDT-PHA-IM-771"/>
    <m/>
    <m/>
    <m/>
    <m/>
    <s v="Utilisation fonctionalités DxCare IDE"/>
    <m/>
    <x v="0"/>
    <x v="0"/>
    <m/>
    <x v="0"/>
    <m/>
    <m/>
    <m/>
    <m/>
    <x v="5"/>
    <x v="8"/>
    <m/>
    <s v="A. FEGER-FALK"/>
    <d v="2013-12-20T00:00:00"/>
    <m/>
    <m/>
    <s v="AMT"/>
    <d v="2013-12-20T00:00:00"/>
    <m/>
    <s v="C.Deau"/>
    <d v="2013-12-20T00:00:00"/>
    <m/>
    <x v="9"/>
    <x v="14"/>
    <m/>
    <m/>
    <m/>
    <m/>
    <x v="0"/>
    <m/>
    <m/>
    <m/>
    <m/>
    <m/>
    <m/>
    <m/>
    <m/>
    <m/>
    <m/>
    <m/>
    <m/>
    <m/>
    <m/>
    <m/>
    <m/>
    <m/>
    <m/>
    <m/>
    <m/>
    <m/>
    <m/>
    <m/>
    <m/>
    <m/>
    <m/>
    <m/>
    <m/>
    <m/>
    <m/>
    <m/>
    <m/>
    <m/>
    <m/>
    <m/>
    <m/>
    <m/>
    <m/>
    <m/>
    <m/>
    <m/>
    <m/>
    <m/>
  </r>
  <r>
    <s v="MDT-PHA-IM-77"/>
    <m/>
    <m/>
    <x v="1"/>
    <s v="MDT-PHA-IM-772"/>
    <m/>
    <m/>
    <m/>
    <m/>
    <s v="Utilisation fonctionalités DxCare IDE"/>
    <m/>
    <x v="0"/>
    <x v="0"/>
    <m/>
    <x v="0"/>
    <m/>
    <m/>
    <m/>
    <m/>
    <x v="5"/>
    <x v="8"/>
    <m/>
    <s v="A. FEGER-FALK"/>
    <d v="2014-02-20T00:00:00"/>
    <m/>
    <m/>
    <s v="AMT"/>
    <d v="2013-02-20T00:00:00"/>
    <m/>
    <s v="C.Deau"/>
    <d v="2013-02-20T00:00:00"/>
    <m/>
    <x v="9"/>
    <x v="14"/>
    <m/>
    <m/>
    <m/>
    <m/>
    <x v="0"/>
    <m/>
    <m/>
    <m/>
    <m/>
    <m/>
    <m/>
    <m/>
    <m/>
    <m/>
    <m/>
    <m/>
    <m/>
    <m/>
    <m/>
    <m/>
    <m/>
    <m/>
    <m/>
    <m/>
    <m/>
    <m/>
    <m/>
    <m/>
    <m/>
    <m/>
    <m/>
    <m/>
    <m/>
    <m/>
    <m/>
    <m/>
    <m/>
    <m/>
    <m/>
    <m/>
    <m/>
    <m/>
    <m/>
    <m/>
    <m/>
    <m/>
    <m/>
    <m/>
  </r>
  <r>
    <s v="RXE-PR-01"/>
    <m/>
    <m/>
    <x v="0"/>
    <s v="RXE-PR-011"/>
    <s v="ENR AP PAT 023"/>
    <e v="#N/A"/>
    <m/>
    <m/>
    <s v="Demande d’examen en radiologie : de la prescription à la planification"/>
    <m/>
    <x v="1"/>
    <x v="1"/>
    <m/>
    <x v="0"/>
    <m/>
    <m/>
    <m/>
    <m/>
    <x v="3"/>
    <x v="1"/>
    <m/>
    <s v="Bassompierre"/>
    <d v="2001-11-28T00:00:00"/>
    <m/>
    <m/>
    <s v="Dr. Ngyen"/>
    <d v="2003-11-06T00:00:00"/>
    <m/>
    <s v="C. Deau"/>
    <d v="2003-11-19T00:00:00"/>
    <d v="2001-11-28T00:00:00"/>
    <x v="5"/>
    <x v="4"/>
    <m/>
    <s v=""/>
    <s v=""/>
    <m/>
    <x v="21"/>
    <s v="Radiologie"/>
    <m/>
    <m/>
    <m/>
    <m/>
    <m/>
    <m/>
    <m/>
    <m/>
    <m/>
    <m/>
    <m/>
    <m/>
    <m/>
    <m/>
    <m/>
    <m/>
    <m/>
    <m/>
    <m/>
    <m/>
    <m/>
    <m/>
    <m/>
    <m/>
    <m/>
    <m/>
    <m/>
    <m/>
    <m/>
    <m/>
    <m/>
    <m/>
    <m/>
    <m/>
    <m/>
    <m/>
    <m/>
    <m/>
    <m/>
    <m/>
    <m/>
    <m/>
  </r>
  <r>
    <s v="RXE-PR-01"/>
    <m/>
    <m/>
    <x v="1"/>
    <s v="RXE-PR-012"/>
    <s v="ENR AP PAT 024"/>
    <e v="#N/A"/>
    <m/>
    <m/>
    <s v="Demande d’examen en radiologie : de la prescription à la planification"/>
    <d v="2013-03-30T00:00:00"/>
    <x v="5"/>
    <x v="4"/>
    <s v="MB"/>
    <x v="0"/>
    <m/>
    <m/>
    <m/>
    <m/>
    <x v="4"/>
    <x v="6"/>
    <m/>
    <m/>
    <m/>
    <m/>
    <m/>
    <m/>
    <m/>
    <m/>
    <m/>
    <m/>
    <m/>
    <x v="14"/>
    <x v="11"/>
    <m/>
    <s v=""/>
    <s v=""/>
    <m/>
    <x v="21"/>
    <s v="Radiologie"/>
    <m/>
    <m/>
    <m/>
    <m/>
    <m/>
    <m/>
    <m/>
    <m/>
    <m/>
    <m/>
    <m/>
    <m/>
    <m/>
    <m/>
    <m/>
    <m/>
    <m/>
    <m/>
    <m/>
    <m/>
    <m/>
    <m/>
    <m/>
    <m/>
    <m/>
    <m/>
    <m/>
    <m/>
    <m/>
    <m/>
    <m/>
    <m/>
    <m/>
    <m/>
    <m/>
    <m/>
    <m/>
    <m/>
    <m/>
    <m/>
    <m/>
    <m/>
  </r>
  <r>
    <s v="RXE-PR-02"/>
    <m/>
    <m/>
    <x v="0"/>
    <s v="RXE-PR-021"/>
    <s v="ENR AP PAT 031"/>
    <e v="#N/A"/>
    <m/>
    <m/>
    <s v="Articulation accompagnatrice radiologie-unités de soins"/>
    <m/>
    <x v="1"/>
    <x v="1"/>
    <m/>
    <x v="0"/>
    <m/>
    <m/>
    <m/>
    <m/>
    <x v="3"/>
    <x v="1"/>
    <m/>
    <s v="Bassompierre"/>
    <d v="2001-11-28T00:00:00"/>
    <m/>
    <m/>
    <s v="Dr. Ngyen"/>
    <d v="2003-11-06T00:00:00"/>
    <m/>
    <s v="C. Deau"/>
    <d v="2003-11-19T00:00:00"/>
    <d v="2001-11-28T00:00:00"/>
    <x v="5"/>
    <x v="4"/>
    <m/>
    <s v=""/>
    <s v=""/>
    <m/>
    <x v="21"/>
    <s v="Radiologie"/>
    <m/>
    <m/>
    <m/>
    <m/>
    <m/>
    <m/>
    <m/>
    <m/>
    <m/>
    <m/>
    <m/>
    <m/>
    <m/>
    <m/>
    <m/>
    <m/>
    <m/>
    <m/>
    <m/>
    <m/>
    <m/>
    <m/>
    <m/>
    <m/>
    <m/>
    <m/>
    <m/>
    <m/>
    <m/>
    <m/>
    <m/>
    <m/>
    <m/>
    <m/>
    <m/>
    <m/>
    <m/>
    <m/>
    <m/>
    <m/>
    <m/>
    <m/>
  </r>
  <r>
    <s v="RXE-PR-03"/>
    <m/>
    <m/>
    <x v="0"/>
    <s v="RXE-PR-031"/>
    <s v="ENR AP PAT 032"/>
    <e v="#N/A"/>
    <m/>
    <m/>
    <s v="Nettoyage des sondes d’échographie"/>
    <m/>
    <x v="1"/>
    <x v="1"/>
    <m/>
    <x v="0"/>
    <m/>
    <m/>
    <m/>
    <m/>
    <x v="3"/>
    <x v="7"/>
    <m/>
    <s v="Bassompierre"/>
    <d v="2003-07-07T00:00:00"/>
    <m/>
    <m/>
    <s v="Dr. Ngyen"/>
    <d v="2003-07-25T00:00:00"/>
    <m/>
    <s v="C. Deau"/>
    <d v="2003-08-21T00:00:00"/>
    <d v="2003-07-07T00:00:00"/>
    <x v="2"/>
    <x v="5"/>
    <d v="2013-01-23T00:00:00"/>
    <s v="janvier"/>
    <n v="2013"/>
    <m/>
    <x v="2"/>
    <s v="A voir"/>
    <m/>
    <m/>
    <m/>
    <m/>
    <m/>
    <m/>
    <m/>
    <m/>
    <m/>
    <m/>
    <m/>
    <m/>
    <m/>
    <m/>
    <m/>
    <m/>
    <m/>
    <m/>
    <m/>
    <m/>
    <m/>
    <m/>
    <m/>
    <m/>
    <m/>
    <m/>
    <m/>
    <m/>
    <m/>
    <m/>
    <m/>
    <m/>
    <m/>
    <m/>
    <m/>
    <m/>
    <m/>
    <m/>
    <m/>
    <m/>
    <m/>
    <m/>
  </r>
  <r>
    <s v="RXE-IM-02"/>
    <m/>
    <m/>
    <x v="0"/>
    <s v="RXE-IM-021"/>
    <s v="ENR AP PAT 032"/>
    <e v="#N/A"/>
    <m/>
    <m/>
    <s v="Radioprotection Rajout et suppression de porteur de dosifilm"/>
    <m/>
    <x v="1"/>
    <x v="1"/>
    <m/>
    <x v="0"/>
    <m/>
    <m/>
    <m/>
    <m/>
    <x v="3"/>
    <x v="7"/>
    <m/>
    <s v="Bassompierre"/>
    <d v="2003-10-01T00:00:00"/>
    <m/>
    <m/>
    <s v="J-F. Levy"/>
    <d v="2003-10-01T00:00:00"/>
    <m/>
    <s v="C. Deau"/>
    <d v="2003-10-29T00:00:00"/>
    <d v="2003-10-01T00:00:00"/>
    <x v="0"/>
    <x v="5"/>
    <m/>
    <s v=""/>
    <s v=""/>
    <m/>
    <x v="2"/>
    <s v="A voir"/>
    <m/>
    <m/>
    <m/>
    <m/>
    <m/>
    <m/>
    <m/>
    <m/>
    <m/>
    <m/>
    <m/>
    <m/>
    <m/>
    <m/>
    <m/>
    <m/>
    <m/>
    <m/>
    <m/>
    <m/>
    <m/>
    <m/>
    <m/>
    <m/>
    <m/>
    <m/>
    <m/>
    <m/>
    <m/>
    <m/>
    <m/>
    <m/>
    <m/>
    <m/>
    <m/>
    <m/>
    <m/>
    <m/>
    <m/>
    <m/>
    <m/>
    <m/>
  </r>
  <r>
    <s v="RXE-IM-03"/>
    <m/>
    <m/>
    <x v="0"/>
    <s v="Autorisation des parents ou des représentants légaux en vue d'une intervention ou d'une anesthésie pratiquée sur un mineur ou un incapable majeur"/>
    <n v="41297"/>
    <s v="janvier"/>
    <n v="2013"/>
    <m/>
    <s v="Evaluation de la conformité de la demande d’examen de Radiologie"/>
    <m/>
    <x v="1"/>
    <x v="1"/>
    <m/>
    <x v="0"/>
    <m/>
    <m/>
    <m/>
    <m/>
    <x v="3"/>
    <x v="7"/>
    <m/>
    <m/>
    <m/>
    <m/>
    <m/>
    <m/>
    <m/>
    <m/>
    <m/>
    <m/>
    <d v="2006-01-20T00:00:00"/>
    <x v="8"/>
    <x v="13"/>
    <m/>
    <m/>
    <m/>
    <m/>
    <x v="2"/>
    <s v="A voir"/>
    <m/>
    <m/>
    <m/>
    <m/>
    <m/>
    <m/>
    <m/>
    <m/>
    <m/>
    <m/>
    <m/>
    <m/>
    <m/>
    <m/>
    <m/>
    <m/>
    <m/>
    <m/>
    <m/>
    <m/>
    <m/>
    <m/>
    <m/>
    <m/>
    <m/>
    <m/>
    <m/>
    <m/>
    <m/>
    <m/>
    <m/>
    <m/>
    <m/>
    <m/>
    <m/>
    <m/>
    <m/>
    <m/>
    <m/>
    <m/>
    <m/>
    <m/>
  </r>
  <r>
    <s v="RXE-IM-04"/>
    <m/>
    <m/>
    <x v="0"/>
    <s v="RXE-IM-041"/>
    <s v="ENR AP PAT 03_AMBU3"/>
    <e v="#N/A"/>
    <m/>
    <m/>
    <s v="Feuilles de traçabilité nettoyage en Radiologie"/>
    <m/>
    <x v="1"/>
    <x v="1"/>
    <m/>
    <x v="0"/>
    <m/>
    <m/>
    <m/>
    <m/>
    <x v="3"/>
    <x v="7"/>
    <m/>
    <m/>
    <m/>
    <m/>
    <m/>
    <m/>
    <m/>
    <m/>
    <m/>
    <m/>
    <d v="2006-11-20T00:00:00"/>
    <x v="5"/>
    <x v="13"/>
    <m/>
    <s v=""/>
    <s v=""/>
    <m/>
    <x v="2"/>
    <s v="A voir"/>
    <m/>
    <m/>
    <m/>
    <m/>
    <m/>
    <m/>
    <m/>
    <m/>
    <m/>
    <m/>
    <m/>
    <m/>
    <m/>
    <m/>
    <m/>
    <m/>
    <m/>
    <m/>
    <m/>
    <m/>
    <m/>
    <m/>
    <m/>
    <m/>
    <m/>
    <m/>
    <m/>
    <m/>
    <m/>
    <m/>
    <m/>
    <m/>
    <m/>
    <m/>
    <m/>
    <m/>
    <m/>
    <m/>
    <m/>
    <m/>
    <m/>
    <m/>
  </r>
  <r>
    <s v="RXE-IM-05"/>
    <m/>
    <m/>
    <x v="0"/>
    <s v="RXE-IM-051"/>
    <s v="ENR AP PAT 03_AMBU4"/>
    <e v="#N/A"/>
    <m/>
    <m/>
    <s v="Délai de communication des résultats d’examens"/>
    <m/>
    <x v="1"/>
    <x v="1"/>
    <m/>
    <x v="0"/>
    <m/>
    <m/>
    <m/>
    <m/>
    <x v="3"/>
    <x v="1"/>
    <m/>
    <m/>
    <m/>
    <m/>
    <m/>
    <m/>
    <m/>
    <m/>
    <m/>
    <m/>
    <d v="2007-01-22T00:00:00"/>
    <x v="8"/>
    <x v="6"/>
    <m/>
    <s v=""/>
    <s v=""/>
    <m/>
    <x v="21"/>
    <s v="Radiologie"/>
    <m/>
    <m/>
    <m/>
    <m/>
    <m/>
    <m/>
    <m/>
    <m/>
    <m/>
    <m/>
    <m/>
    <m/>
    <m/>
    <m/>
    <m/>
    <m/>
    <m/>
    <m/>
    <m/>
    <m/>
    <m/>
    <m/>
    <m/>
    <m/>
    <m/>
    <m/>
    <m/>
    <m/>
    <m/>
    <m/>
    <m/>
    <m/>
    <m/>
    <m/>
    <m/>
    <m/>
    <m/>
    <m/>
    <m/>
    <m/>
    <m/>
    <m/>
  </r>
  <r>
    <s v="MDT-STE-MO-01"/>
    <m/>
    <m/>
    <x v="0"/>
    <s v="MDT-STE-MO-011"/>
    <s v="ENR AP PAT 03_ENDO3"/>
    <e v="#N/A"/>
    <m/>
    <m/>
    <s v="Hygiène vestimentaire en stérilisation"/>
    <m/>
    <x v="1"/>
    <x v="1"/>
    <m/>
    <x v="0"/>
    <m/>
    <m/>
    <m/>
    <m/>
    <x v="3"/>
    <x v="1"/>
    <m/>
    <s v="M. Corberi"/>
    <d v="2001-09-04T00:00:00"/>
    <m/>
    <m/>
    <s v="M. Costi"/>
    <d v="2001-09-05T00:00:00"/>
    <m/>
    <s v="Dr. Brehm"/>
    <d v="2001-09-07T00:00:00"/>
    <d v="2001-09-04T00:00:00"/>
    <x v="12"/>
    <x v="4"/>
    <m/>
    <s v=""/>
    <s v=""/>
    <m/>
    <x v="5"/>
    <s v="Hygiène et sécurité des professionnels"/>
    <m/>
    <m/>
    <m/>
    <m/>
    <m/>
    <m/>
    <m/>
    <m/>
    <m/>
    <m/>
    <m/>
    <m/>
    <m/>
    <m/>
    <m/>
    <m/>
    <m/>
    <m/>
    <m/>
    <m/>
    <m/>
    <m/>
    <m/>
    <m/>
    <m/>
    <m/>
    <m/>
    <m/>
    <m/>
    <m/>
    <m/>
    <m/>
    <m/>
    <m/>
    <m/>
    <m/>
    <m/>
    <m/>
    <m/>
    <m/>
    <m/>
    <m/>
  </r>
  <r>
    <s v="MDT-STE-MO-02"/>
    <m/>
    <m/>
    <x v="0"/>
    <s v="MDT-STE-MO-021"/>
    <s v="ENR AP PAT 041"/>
    <e v="#N/A"/>
    <m/>
    <m/>
    <s v="Hygiène vestimentaire au poste de lavage"/>
    <m/>
    <x v="1"/>
    <x v="1"/>
    <m/>
    <x v="0"/>
    <m/>
    <m/>
    <m/>
    <m/>
    <x v="3"/>
    <x v="1"/>
    <m/>
    <s v="M. Corberi"/>
    <d v="2001-09-04T00:00:00"/>
    <m/>
    <m/>
    <s v="M. Costi"/>
    <d v="2001-09-05T00:00:00"/>
    <m/>
    <s v="Dr. Brehm"/>
    <d v="2001-09-07T00:00:00"/>
    <d v="2001-09-04T00:00:00"/>
    <x v="12"/>
    <x v="4"/>
    <d v="2012-12-31T00:00:00"/>
    <s v="décembre"/>
    <n v="2012"/>
    <m/>
    <x v="5"/>
    <s v="Hygiène et sécurité des professionnels"/>
    <m/>
    <m/>
    <m/>
    <m/>
    <m/>
    <m/>
    <m/>
    <m/>
    <m/>
    <m/>
    <m/>
    <m/>
    <m/>
    <m/>
    <m/>
    <m/>
    <m/>
    <m/>
    <m/>
    <m/>
    <m/>
    <m/>
    <m/>
    <m/>
    <m/>
    <m/>
    <m/>
    <m/>
    <m/>
    <m/>
    <m/>
    <m/>
    <m/>
    <m/>
    <m/>
    <m/>
    <m/>
    <m/>
    <m/>
    <m/>
    <m/>
    <m/>
  </r>
  <r>
    <s v="MDT-STE-MO-03"/>
    <m/>
    <m/>
    <x v="0"/>
    <s v="Fiche de renseignements - ambulants"/>
    <n v="41274"/>
    <s v="décembre"/>
    <n v="2012"/>
    <m/>
    <s v="Entretien quotidien de la salle ‘’côté propre’’ du service de stérilisation"/>
    <m/>
    <x v="1"/>
    <x v="1"/>
    <m/>
    <x v="0"/>
    <m/>
    <m/>
    <m/>
    <m/>
    <x v="3"/>
    <x v="1"/>
    <m/>
    <s v="Elbaz_x000a_Merio"/>
    <d v="2001-08-21T00:00:00"/>
    <m/>
    <m/>
    <s v="M. Costi"/>
    <d v="2001-09-07T00:00:00"/>
    <m/>
    <s v="Dr. Brehm"/>
    <d v="2001-09-07T00:00:00"/>
    <d v="2001-08-21T00:00:00"/>
    <x v="3"/>
    <x v="4"/>
    <m/>
    <m/>
    <m/>
    <m/>
    <x v="5"/>
    <s v="Hygiène des locaux"/>
    <m/>
    <m/>
    <m/>
    <m/>
    <m/>
    <m/>
    <m/>
    <m/>
    <m/>
    <m/>
    <m/>
    <m/>
    <m/>
    <m/>
    <m/>
    <m/>
    <m/>
    <m/>
    <m/>
    <m/>
    <m/>
    <m/>
    <m/>
    <m/>
    <m/>
    <m/>
    <m/>
    <m/>
    <m/>
    <m/>
    <m/>
    <m/>
    <m/>
    <m/>
    <m/>
    <m/>
    <m/>
    <m/>
    <m/>
    <m/>
    <m/>
    <m/>
  </r>
  <r>
    <s v="MDT-STE-MO-04"/>
    <m/>
    <m/>
    <x v="0"/>
    <s v="MDT-STE-MO-041"/>
    <s v="ENR AP PAT 042"/>
    <e v="#N/A"/>
    <m/>
    <m/>
    <s v="Entretien quotidien de la salle ‘’côté sale’’ du service de stérilisation"/>
    <m/>
    <x v="1"/>
    <x v="1"/>
    <m/>
    <x v="0"/>
    <m/>
    <m/>
    <m/>
    <m/>
    <x v="3"/>
    <x v="1"/>
    <m/>
    <s v="Elbaz_x000a_Merio"/>
    <d v="2001-08-21T00:00:00"/>
    <m/>
    <m/>
    <s v="M. Costi"/>
    <d v="2001-09-07T00:00:00"/>
    <m/>
    <s v="Dr. Brehm"/>
    <d v="2001-09-07T00:00:00"/>
    <d v="2001-08-21T00:00:00"/>
    <x v="3"/>
    <x v="4"/>
    <m/>
    <s v=""/>
    <s v=""/>
    <m/>
    <x v="5"/>
    <s v="Hygiène des locaux"/>
    <m/>
    <m/>
    <m/>
    <m/>
    <m/>
    <m/>
    <m/>
    <m/>
    <m/>
    <m/>
    <m/>
    <m/>
    <m/>
    <m/>
    <m/>
    <m/>
    <m/>
    <m/>
    <m/>
    <m/>
    <m/>
    <m/>
    <m/>
    <m/>
    <m/>
    <m/>
    <m/>
    <m/>
    <m/>
    <m/>
    <m/>
    <m/>
    <m/>
    <m/>
    <m/>
    <m/>
    <m/>
    <m/>
    <m/>
    <m/>
    <m/>
    <m/>
  </r>
  <r>
    <s v="MDT-STE-MO-05"/>
    <m/>
    <m/>
    <x v="0"/>
    <s v="MDT-STE-MO-051"/>
    <s v="ENR AP PAT 04 AMBU3"/>
    <e v="#N/A"/>
    <m/>
    <m/>
    <s v="Entretien du sol balayage humide"/>
    <m/>
    <x v="1"/>
    <x v="1"/>
    <m/>
    <x v="0"/>
    <m/>
    <m/>
    <m/>
    <m/>
    <x v="3"/>
    <x v="1"/>
    <m/>
    <s v="Elbaz_x000a_Merio"/>
    <d v="2001-08-21T00:00:00"/>
    <m/>
    <m/>
    <s v="M. Costi"/>
    <d v="2001-09-07T00:00:00"/>
    <m/>
    <s v="Dr. Brehm"/>
    <d v="2001-09-07T00:00:00"/>
    <d v="2001-08-21T00:00:00"/>
    <x v="3"/>
    <x v="4"/>
    <m/>
    <s v=""/>
    <s v=""/>
    <m/>
    <x v="5"/>
    <s v="Hygiène des locaux"/>
    <m/>
    <m/>
    <m/>
    <m/>
    <m/>
    <m/>
    <m/>
    <m/>
    <m/>
    <m/>
    <m/>
    <m/>
    <m/>
    <m/>
    <m/>
    <m/>
    <m/>
    <m/>
    <m/>
    <m/>
    <m/>
    <m/>
    <m/>
    <m/>
    <m/>
    <m/>
    <m/>
    <m/>
    <m/>
    <m/>
    <m/>
    <m/>
    <m/>
    <m/>
    <m/>
    <m/>
    <m/>
    <m/>
    <m/>
    <m/>
    <m/>
    <m/>
  </r>
  <r>
    <s v="MDT-STE-MO-06"/>
    <m/>
    <m/>
    <x v="0"/>
    <s v="MDT-STE-MO-061"/>
    <s v="ENR AP PAT 04 AMBU5"/>
    <e v="#N/A"/>
    <m/>
    <m/>
    <s v="Entretien du sol lavage et désinfection"/>
    <m/>
    <x v="1"/>
    <x v="1"/>
    <m/>
    <x v="0"/>
    <m/>
    <m/>
    <m/>
    <m/>
    <x v="3"/>
    <x v="1"/>
    <m/>
    <s v="Elbaz_x000a_Merio"/>
    <d v="2001-08-21T00:00:00"/>
    <m/>
    <m/>
    <s v="M. Costi"/>
    <d v="2001-09-07T00:00:00"/>
    <m/>
    <s v="Dr. Brehm"/>
    <d v="2001-09-07T00:00:00"/>
    <d v="2001-08-21T00:00:00"/>
    <x v="3"/>
    <x v="4"/>
    <m/>
    <s v=""/>
    <s v=""/>
    <m/>
    <x v="5"/>
    <s v="Hygiène des locaux"/>
    <m/>
    <m/>
    <m/>
    <m/>
    <m/>
    <m/>
    <m/>
    <m/>
    <m/>
    <m/>
    <m/>
    <m/>
    <m/>
    <m/>
    <m/>
    <m/>
    <m/>
    <m/>
    <m/>
    <m/>
    <m/>
    <m/>
    <m/>
    <m/>
    <m/>
    <m/>
    <m/>
    <m/>
    <m/>
    <m/>
    <m/>
    <m/>
    <m/>
    <m/>
    <m/>
    <m/>
    <m/>
    <m/>
    <m/>
    <m/>
    <m/>
    <m/>
  </r>
  <r>
    <s v="MDT-STE-MO-07"/>
    <m/>
    <m/>
    <x v="0"/>
    <s v="MDT-STE-MO-071"/>
    <s v="ENR AP PAT 04 ENDO3"/>
    <e v="#N/A"/>
    <m/>
    <m/>
    <s v="Mise en marche et arrêt des autoclaves vapeur d’eau BELIMED Modèle 6.6.12HS2"/>
    <m/>
    <x v="0"/>
    <x v="0"/>
    <m/>
    <x v="0"/>
    <m/>
    <m/>
    <m/>
    <m/>
    <x v="0"/>
    <x v="0"/>
    <m/>
    <m/>
    <m/>
    <m/>
    <m/>
    <m/>
    <m/>
    <m/>
    <m/>
    <m/>
    <m/>
    <x v="9"/>
    <x v="14"/>
    <m/>
    <m/>
    <m/>
    <m/>
    <x v="21"/>
    <s v="Stérilisation"/>
    <m/>
    <m/>
    <m/>
    <m/>
    <m/>
    <m/>
    <m/>
    <m/>
    <m/>
    <m/>
    <m/>
    <m/>
    <m/>
    <m/>
    <m/>
    <m/>
    <m/>
    <m/>
    <m/>
    <m/>
    <m/>
    <m/>
    <m/>
    <m/>
    <m/>
    <m/>
    <m/>
    <m/>
    <m/>
    <m/>
    <m/>
    <m/>
    <m/>
    <m/>
    <m/>
    <m/>
    <m/>
    <m/>
    <m/>
    <m/>
    <m/>
    <m/>
  </r>
  <r>
    <s v="MDT-STE-MO-07"/>
    <m/>
    <m/>
    <x v="1"/>
    <s v="MDT-STE-MO-072"/>
    <s v="ENR AP PAT 04 ENDO3"/>
    <e v="#N/A"/>
    <m/>
    <m/>
    <s v="Mise en marche et arrêt des autoclaves vapeur d’eau BELIMED Modèle 6.6.12HS2"/>
    <m/>
    <x v="1"/>
    <x v="1"/>
    <m/>
    <x v="0"/>
    <m/>
    <m/>
    <m/>
    <m/>
    <x v="4"/>
    <x v="1"/>
    <m/>
    <s v="M. Costi"/>
    <d v="2006-11-27T00:00:00"/>
    <m/>
    <m/>
    <s v="M. Corberi"/>
    <d v="2006-11-27T00:00:00"/>
    <m/>
    <s v="C. Deau"/>
    <d v="2006-11-28T00:00:00"/>
    <d v="2006-11-27T00:00:00"/>
    <x v="5"/>
    <x v="13"/>
    <m/>
    <s v=""/>
    <s v=""/>
    <m/>
    <x v="21"/>
    <s v="Stérilisation"/>
    <m/>
    <m/>
    <m/>
    <m/>
    <m/>
    <m/>
    <m/>
    <m/>
    <m/>
    <m/>
    <m/>
    <m/>
    <m/>
    <m/>
    <m/>
    <m/>
    <m/>
    <m/>
    <m/>
    <m/>
    <m/>
    <m/>
    <m/>
    <m/>
    <m/>
    <m/>
    <m/>
    <m/>
    <m/>
    <m/>
    <m/>
    <m/>
    <m/>
    <m/>
    <m/>
    <m/>
    <m/>
    <m/>
    <m/>
    <m/>
    <m/>
    <m/>
  </r>
  <r>
    <s v="MDT-STE-MO-08"/>
    <m/>
    <m/>
    <x v="0"/>
    <s v="MDT-STE-MO-081"/>
    <s v="ENR AP PAT 04 ENDO5"/>
    <e v="#N/A"/>
    <m/>
    <m/>
    <s v="Test de Bowie Dick"/>
    <m/>
    <x v="0"/>
    <x v="0"/>
    <m/>
    <x v="0"/>
    <m/>
    <m/>
    <m/>
    <m/>
    <x v="0"/>
    <x v="0"/>
    <m/>
    <m/>
    <m/>
    <m/>
    <m/>
    <m/>
    <m/>
    <m/>
    <m/>
    <m/>
    <m/>
    <x v="9"/>
    <x v="14"/>
    <m/>
    <m/>
    <m/>
    <m/>
    <x v="21"/>
    <s v="Stérilisation"/>
    <m/>
    <m/>
    <m/>
    <m/>
    <m/>
    <m/>
    <m/>
    <m/>
    <m/>
    <m/>
    <m/>
    <m/>
    <m/>
    <m/>
    <m/>
    <m/>
    <m/>
    <m/>
    <m/>
    <m/>
    <m/>
    <m/>
    <m/>
    <m/>
    <m/>
    <m/>
    <m/>
    <m/>
    <m/>
    <m/>
    <m/>
    <m/>
    <m/>
    <m/>
    <m/>
    <m/>
    <m/>
    <m/>
    <m/>
    <m/>
    <m/>
    <m/>
  </r>
  <r>
    <s v="MDT-STE-MO-08"/>
    <m/>
    <m/>
    <x v="1"/>
    <s v="MDT-STE-MO-082"/>
    <s v="ENR AP PAT 04 ENDO5"/>
    <e v="#N/A"/>
    <m/>
    <m/>
    <s v="Test de Bowie Dick"/>
    <m/>
    <x v="1"/>
    <x v="1"/>
    <m/>
    <x v="0"/>
    <m/>
    <m/>
    <m/>
    <m/>
    <x v="4"/>
    <x v="1"/>
    <m/>
    <s v="M. Costi"/>
    <d v="2006-11-27T00:00:00"/>
    <m/>
    <m/>
    <s v="M. Corberi"/>
    <d v="2006-11-27T00:00:00"/>
    <m/>
    <s v="C. Deau"/>
    <d v="2006-11-28T00:00:00"/>
    <d v="2006-11-27T00:00:00"/>
    <x v="5"/>
    <x v="13"/>
    <m/>
    <s v=""/>
    <s v=""/>
    <m/>
    <x v="21"/>
    <s v="Stérilisation"/>
    <m/>
    <m/>
    <m/>
    <m/>
    <m/>
    <m/>
    <m/>
    <m/>
    <m/>
    <m/>
    <m/>
    <m/>
    <m/>
    <m/>
    <m/>
    <m/>
    <m/>
    <m/>
    <m/>
    <m/>
    <m/>
    <m/>
    <m/>
    <m/>
    <m/>
    <m/>
    <m/>
    <m/>
    <m/>
    <m/>
    <m/>
    <m/>
    <m/>
    <m/>
    <m/>
    <m/>
    <m/>
    <m/>
    <m/>
    <m/>
    <m/>
    <m/>
  </r>
  <r>
    <s v="MDT-STE-MO-09"/>
    <m/>
    <m/>
    <x v="0"/>
    <s v="MDT-STE-MO-091"/>
    <s v="ENR AP PAT 04_AMBU4"/>
    <e v="#N/A"/>
    <m/>
    <m/>
    <s v="Test de Vide"/>
    <m/>
    <x v="0"/>
    <x v="0"/>
    <m/>
    <x v="0"/>
    <m/>
    <m/>
    <m/>
    <m/>
    <x v="0"/>
    <x v="0"/>
    <m/>
    <m/>
    <m/>
    <m/>
    <m/>
    <m/>
    <m/>
    <m/>
    <m/>
    <m/>
    <m/>
    <x v="9"/>
    <x v="14"/>
    <m/>
    <m/>
    <m/>
    <m/>
    <x v="21"/>
    <s v="Stérilisation"/>
    <m/>
    <m/>
    <m/>
    <m/>
    <m/>
    <m/>
    <m/>
    <m/>
    <m/>
    <m/>
    <m/>
    <m/>
    <m/>
    <m/>
    <m/>
    <m/>
    <m/>
    <m/>
    <m/>
    <m/>
    <m/>
    <m/>
    <m/>
    <m/>
    <m/>
    <m/>
    <m/>
    <m/>
    <m/>
    <m/>
    <m/>
    <m/>
    <m/>
    <m/>
    <m/>
    <m/>
    <m/>
    <m/>
    <m/>
    <m/>
    <m/>
    <m/>
  </r>
  <r>
    <s v="MDT-STE-MO-09"/>
    <m/>
    <m/>
    <x v="1"/>
    <s v="MDT-STE-MO-092"/>
    <s v="ENR AP PAT 04_AMBU4"/>
    <e v="#N/A"/>
    <m/>
    <m/>
    <s v="Test de Vide"/>
    <m/>
    <x v="1"/>
    <x v="1"/>
    <m/>
    <x v="0"/>
    <m/>
    <m/>
    <m/>
    <m/>
    <x v="4"/>
    <x v="1"/>
    <m/>
    <s v="M. Costi"/>
    <d v="2006-11-27T00:00:00"/>
    <m/>
    <m/>
    <s v="M. Corberi"/>
    <d v="2006-11-27T00:00:00"/>
    <m/>
    <s v="C. Deau"/>
    <d v="2006-11-28T00:00:00"/>
    <d v="2006-11-27T00:00:00"/>
    <x v="5"/>
    <x v="13"/>
    <m/>
    <s v=""/>
    <s v=""/>
    <m/>
    <x v="21"/>
    <s v="Stérilisation"/>
    <m/>
    <m/>
    <m/>
    <m/>
    <m/>
    <m/>
    <m/>
    <m/>
    <m/>
    <m/>
    <m/>
    <m/>
    <m/>
    <m/>
    <m/>
    <m/>
    <m/>
    <m/>
    <m/>
    <m/>
    <m/>
    <m/>
    <m/>
    <m/>
    <m/>
    <m/>
    <m/>
    <m/>
    <m/>
    <m/>
    <m/>
    <m/>
    <m/>
    <m/>
    <m/>
    <m/>
    <m/>
    <m/>
    <m/>
    <m/>
    <m/>
    <m/>
  </r>
  <r>
    <s v="MDT-STE-MO-10"/>
    <m/>
    <m/>
    <x v="0"/>
    <s v="MDT-STE-MO-101"/>
    <s v="ENR AP PAT 04_ENDO4"/>
    <e v="#N/A"/>
    <m/>
    <m/>
    <s v="Chargement des autoclaves à vapeur d’eau BELIMED Modèle 6.6-HS2"/>
    <m/>
    <x v="1"/>
    <x v="1"/>
    <m/>
    <x v="0"/>
    <m/>
    <m/>
    <m/>
    <m/>
    <x v="3"/>
    <x v="1"/>
    <m/>
    <s v="M. Costi"/>
    <d v="2002-07-15T00:00:00"/>
    <m/>
    <m/>
    <s v="M. Corberi"/>
    <d v="2002-09-04T00:00:00"/>
    <m/>
    <s v="Eschenbrenner"/>
    <d v="2002-09-16T00:00:00"/>
    <d v="2002-07-15T00:00:00"/>
    <x v="2"/>
    <x v="0"/>
    <m/>
    <s v=""/>
    <s v=""/>
    <m/>
    <x v="21"/>
    <s v="Stérilisation"/>
    <m/>
    <m/>
    <m/>
    <m/>
    <m/>
    <m/>
    <m/>
    <m/>
    <m/>
    <m/>
    <m/>
    <m/>
    <m/>
    <m/>
    <m/>
    <m/>
    <m/>
    <m/>
    <m/>
    <m/>
    <m/>
    <m/>
    <m/>
    <m/>
    <m/>
    <m/>
    <m/>
    <m/>
    <m/>
    <m/>
    <m/>
    <m/>
    <m/>
    <m/>
    <m/>
    <m/>
    <m/>
    <m/>
    <m/>
    <m/>
    <m/>
    <m/>
  </r>
  <r>
    <s v="MDT-STE-MO-11"/>
    <m/>
    <m/>
    <x v="0"/>
    <s v="MDT-STE-MO-111"/>
    <s v="ENR AP PAT 071"/>
    <e v="#N/A"/>
    <m/>
    <m/>
    <s v="Déchargement des autoclaves à vapeur d’eau BELIMED et validation de la charge"/>
    <m/>
    <x v="1"/>
    <x v="1"/>
    <m/>
    <x v="0"/>
    <m/>
    <m/>
    <m/>
    <m/>
    <x v="3"/>
    <x v="1"/>
    <m/>
    <s v="M. Costi"/>
    <d v="2002-07-15T00:00:00"/>
    <m/>
    <m/>
    <s v="M. Corberi"/>
    <d v="2002-09-04T00:00:00"/>
    <m/>
    <s v="Eschenbrenner"/>
    <d v="2002-09-16T00:00:00"/>
    <d v="2002-07-15T00:00:00"/>
    <x v="2"/>
    <x v="0"/>
    <m/>
    <s v=""/>
    <s v=""/>
    <m/>
    <x v="21"/>
    <s v="Stérilisation"/>
    <m/>
    <m/>
    <m/>
    <m/>
    <m/>
    <m/>
    <m/>
    <m/>
    <m/>
    <m/>
    <m/>
    <m/>
    <m/>
    <m/>
    <m/>
    <m/>
    <m/>
    <m/>
    <m/>
    <m/>
    <m/>
    <m/>
    <m/>
    <m/>
    <m/>
    <m/>
    <m/>
    <m/>
    <m/>
    <m/>
    <m/>
    <m/>
    <m/>
    <m/>
    <m/>
    <m/>
    <m/>
    <m/>
    <m/>
    <m/>
    <m/>
    <m/>
  </r>
  <r>
    <s v="MDT-STE-MO-12"/>
    <m/>
    <m/>
    <x v="0"/>
    <s v="MDT-STE-MO-121"/>
    <s v="ENR AP PAT 072"/>
    <e v="#N/A"/>
    <m/>
    <m/>
    <s v="Conditionnement du matériel des unités de soins et de la maternité"/>
    <m/>
    <x v="1"/>
    <x v="1"/>
    <m/>
    <x v="0"/>
    <m/>
    <m/>
    <m/>
    <m/>
    <x v="3"/>
    <x v="1"/>
    <m/>
    <s v="M. Costi"/>
    <d v="2002-09-11T00:00:00"/>
    <m/>
    <m/>
    <s v="M. Corberi"/>
    <d v="2002-10-03T00:00:00"/>
    <m/>
    <s v="Eschenbrenner"/>
    <d v="2002-10-10T00:00:00"/>
    <d v="2002-09-11T00:00:00"/>
    <x v="12"/>
    <x v="0"/>
    <m/>
    <s v=""/>
    <s v=""/>
    <m/>
    <x v="21"/>
    <s v="Stérilisation"/>
    <m/>
    <m/>
    <m/>
    <m/>
    <m/>
    <m/>
    <m/>
    <m/>
    <m/>
    <m/>
    <m/>
    <m/>
    <m/>
    <m/>
    <m/>
    <m/>
    <m/>
    <m/>
    <m/>
    <m/>
    <m/>
    <m/>
    <m/>
    <m/>
    <m/>
    <m/>
    <m/>
    <m/>
    <m/>
    <m/>
    <m/>
    <m/>
    <m/>
    <m/>
    <m/>
    <m/>
    <m/>
    <m/>
    <m/>
    <m/>
    <m/>
    <m/>
  </r>
  <r>
    <s v="MDT-STE-MO-13"/>
    <m/>
    <m/>
    <x v="0"/>
    <s v="MDT-STE-MO-131"/>
    <s v="ENR AP PAT 073"/>
    <e v="#N/A"/>
    <m/>
    <m/>
    <s v="Conditionnement du matériel du service de radiologie - échographie"/>
    <m/>
    <x v="1"/>
    <x v="1"/>
    <m/>
    <x v="0"/>
    <m/>
    <m/>
    <m/>
    <m/>
    <x v="3"/>
    <x v="1"/>
    <m/>
    <s v="M. Costi"/>
    <d v="2002-09-11T00:00:00"/>
    <m/>
    <m/>
    <s v="M. Corberi"/>
    <d v="2002-10-03T00:00:00"/>
    <m/>
    <s v="Eschenbrenner"/>
    <d v="2002-10-10T00:00:00"/>
    <d v="2002-09-11T00:00:00"/>
    <x v="12"/>
    <x v="0"/>
    <m/>
    <s v=""/>
    <s v=""/>
    <m/>
    <x v="21"/>
    <s v="Stérilisation"/>
    <m/>
    <m/>
    <m/>
    <m/>
    <m/>
    <m/>
    <m/>
    <m/>
    <m/>
    <m/>
    <m/>
    <m/>
    <m/>
    <m/>
    <m/>
    <m/>
    <m/>
    <m/>
    <m/>
    <m/>
    <m/>
    <m/>
    <m/>
    <m/>
    <m/>
    <m/>
    <m/>
    <m/>
    <m/>
    <m/>
    <m/>
    <m/>
    <m/>
    <m/>
    <m/>
    <m/>
    <m/>
    <m/>
    <m/>
    <m/>
    <m/>
    <m/>
  </r>
  <r>
    <s v="MDT-STE-MO-14"/>
    <m/>
    <m/>
    <x v="0"/>
    <s v="MDT-STE-MO-141"/>
    <s v="ENR AP PAT 074"/>
    <e v="#N/A"/>
    <m/>
    <m/>
    <s v="Conditionnement du matériel du bloc opératoire, de la policlinique et endoscopie"/>
    <m/>
    <x v="1"/>
    <x v="1"/>
    <m/>
    <x v="0"/>
    <m/>
    <m/>
    <m/>
    <m/>
    <x v="3"/>
    <x v="1"/>
    <m/>
    <s v="M. Costi"/>
    <d v="2002-09-11T00:00:00"/>
    <m/>
    <m/>
    <s v="M. Corberi"/>
    <d v="2002-10-03T00:00:00"/>
    <m/>
    <s v="Eschenbrenner"/>
    <d v="2002-10-10T00:00:00"/>
    <d v="2002-09-11T00:00:00"/>
    <x v="12"/>
    <x v="0"/>
    <m/>
    <s v=""/>
    <s v=""/>
    <m/>
    <x v="21"/>
    <s v="Stérilisation"/>
    <m/>
    <m/>
    <m/>
    <m/>
    <m/>
    <m/>
    <m/>
    <m/>
    <m/>
    <m/>
    <m/>
    <m/>
    <m/>
    <m/>
    <m/>
    <m/>
    <m/>
    <m/>
    <m/>
    <m/>
    <m/>
    <m/>
    <m/>
    <m/>
    <m/>
    <m/>
    <m/>
    <m/>
    <m/>
    <m/>
    <m/>
    <m/>
    <m/>
    <m/>
    <m/>
    <m/>
    <m/>
    <m/>
    <m/>
    <m/>
    <m/>
    <m/>
  </r>
  <r>
    <s v="MDT-STE-MO-15"/>
    <m/>
    <m/>
    <x v="0"/>
    <s v="MDT-STE-MO-151"/>
    <s v="ENR AP PAT 075"/>
    <e v="#N/A"/>
    <m/>
    <m/>
    <s v="Ramassage et distribution du matériel au niveau des unités de soins"/>
    <m/>
    <x v="1"/>
    <x v="1"/>
    <m/>
    <x v="0"/>
    <m/>
    <m/>
    <m/>
    <m/>
    <x v="3"/>
    <x v="1"/>
    <m/>
    <s v="M. Costi"/>
    <d v="2002-09-11T00:00:00"/>
    <m/>
    <m/>
    <s v="M. Corberi"/>
    <d v="2002-10-03T00:00:00"/>
    <m/>
    <s v="Eschenbrenner"/>
    <d v="2002-10-10T00:00:00"/>
    <d v="2002-09-11T00:00:00"/>
    <x v="12"/>
    <x v="0"/>
    <m/>
    <s v=""/>
    <s v=""/>
    <m/>
    <x v="21"/>
    <s v="Stérilisation"/>
    <m/>
    <m/>
    <m/>
    <m/>
    <m/>
    <m/>
    <m/>
    <m/>
    <m/>
    <m/>
    <m/>
    <m/>
    <m/>
    <m/>
    <m/>
    <m/>
    <m/>
    <m/>
    <m/>
    <m/>
    <m/>
    <m/>
    <m/>
    <m/>
    <m/>
    <m/>
    <m/>
    <m/>
    <m/>
    <m/>
    <m/>
    <m/>
    <m/>
    <m/>
    <m/>
    <m/>
    <m/>
    <m/>
    <m/>
    <m/>
    <m/>
    <m/>
  </r>
  <r>
    <s v="MDT-STE-MO-16"/>
    <m/>
    <m/>
    <x v="0"/>
    <s v="MDT-STE-MO-161"/>
    <s v="ENR AP PAT 076"/>
    <e v="#N/A"/>
    <m/>
    <m/>
    <s v="Traitement du matériel du bloc opératoire en laverie"/>
    <m/>
    <x v="1"/>
    <x v="1"/>
    <m/>
    <x v="0"/>
    <m/>
    <m/>
    <m/>
    <m/>
    <x v="3"/>
    <x v="1"/>
    <m/>
    <s v="M. Costi"/>
    <d v="2002-09-11T00:00:00"/>
    <m/>
    <m/>
    <s v="M. Corberi"/>
    <d v="2002-10-03T00:00:00"/>
    <m/>
    <s v="Eschenbrenner"/>
    <d v="2002-10-10T00:00:00"/>
    <d v="2002-09-11T00:00:00"/>
    <x v="12"/>
    <x v="0"/>
    <m/>
    <s v=""/>
    <s v=""/>
    <m/>
    <x v="21"/>
    <s v="Stérilisation"/>
    <m/>
    <m/>
    <m/>
    <m/>
    <m/>
    <m/>
    <m/>
    <m/>
    <m/>
    <m/>
    <m/>
    <m/>
    <m/>
    <m/>
    <m/>
    <m/>
    <m/>
    <m/>
    <m/>
    <m/>
    <m/>
    <m/>
    <m/>
    <m/>
    <m/>
    <m/>
    <m/>
    <m/>
    <m/>
    <m/>
    <m/>
    <m/>
    <m/>
    <m/>
    <m/>
    <m/>
    <m/>
    <m/>
    <m/>
    <m/>
    <m/>
    <m/>
  </r>
  <r>
    <s v="MDT-STE-MO-17"/>
    <m/>
    <m/>
    <x v="0"/>
    <s v="MDT-STE-MO-171"/>
    <s v="ENR AP PAT 081"/>
    <e v="#N/A"/>
    <m/>
    <m/>
    <s v="Traitement du matériel du de l’endoscopie et de la policlinique en laverie"/>
    <m/>
    <x v="1"/>
    <x v="1"/>
    <m/>
    <x v="0"/>
    <m/>
    <m/>
    <m/>
    <m/>
    <x v="3"/>
    <x v="1"/>
    <m/>
    <s v="M. Costi"/>
    <d v="2002-09-11T00:00:00"/>
    <m/>
    <m/>
    <s v="M. Corberi"/>
    <d v="2002-10-03T00:00:00"/>
    <m/>
    <s v="Eschenbrenner"/>
    <d v="2002-10-10T00:00:00"/>
    <d v="2002-09-11T00:00:00"/>
    <x v="12"/>
    <x v="0"/>
    <m/>
    <s v=""/>
    <s v=""/>
    <m/>
    <x v="21"/>
    <s v="Stérilisation"/>
    <m/>
    <m/>
    <m/>
    <m/>
    <m/>
    <m/>
    <m/>
    <m/>
    <m/>
    <m/>
    <m/>
    <m/>
    <m/>
    <m/>
    <m/>
    <m/>
    <m/>
    <m/>
    <m/>
    <m/>
    <m/>
    <m/>
    <m/>
    <m/>
    <m/>
    <m/>
    <m/>
    <m/>
    <m/>
    <m/>
    <m/>
    <m/>
    <m/>
    <m/>
    <m/>
    <m/>
    <m/>
    <m/>
    <m/>
    <m/>
    <m/>
    <m/>
  </r>
  <r>
    <s v="MDT-STE-MO-18"/>
    <m/>
    <m/>
    <x v="0"/>
    <s v="MDT-STE-MO-181"/>
    <s v="ENR AP PAT 082"/>
    <e v="#N/A"/>
    <m/>
    <m/>
    <s v="Traitement du matériel du  bloc accouchement – maternité - pouponnière"/>
    <m/>
    <x v="1"/>
    <x v="1"/>
    <m/>
    <x v="0"/>
    <m/>
    <m/>
    <m/>
    <m/>
    <x v="3"/>
    <x v="1"/>
    <m/>
    <s v="M. Costi"/>
    <d v="2002-09-11T00:00:00"/>
    <m/>
    <m/>
    <s v="M. Corberi"/>
    <d v="2002-10-03T00:00:00"/>
    <m/>
    <s v="Eschenbrenner"/>
    <d v="2002-10-10T00:00:00"/>
    <d v="2002-09-11T00:00:00"/>
    <x v="12"/>
    <x v="0"/>
    <m/>
    <s v=""/>
    <s v=""/>
    <m/>
    <x v="21"/>
    <s v="Stérilisation"/>
    <m/>
    <m/>
    <m/>
    <m/>
    <m/>
    <m/>
    <m/>
    <m/>
    <m/>
    <m/>
    <m/>
    <m/>
    <m/>
    <m/>
    <m/>
    <m/>
    <m/>
    <m/>
    <m/>
    <m/>
    <m/>
    <m/>
    <m/>
    <m/>
    <m/>
    <m/>
    <m/>
    <m/>
    <m/>
    <m/>
    <m/>
    <m/>
    <m/>
    <m/>
    <m/>
    <m/>
    <m/>
    <m/>
    <m/>
    <m/>
    <m/>
    <m/>
  </r>
  <r>
    <s v="MDT-STE-MO-19"/>
    <m/>
    <m/>
    <x v="0"/>
    <s v="MDT-STE-MO-191"/>
    <s v="ENR AP PAT 083"/>
    <e v="#N/A"/>
    <m/>
    <m/>
    <s v="Traitement du matériel des services de soins et du service de radiologie - échographie"/>
    <m/>
    <x v="1"/>
    <x v="1"/>
    <m/>
    <x v="0"/>
    <m/>
    <m/>
    <m/>
    <m/>
    <x v="3"/>
    <x v="1"/>
    <m/>
    <s v="M. Costi"/>
    <d v="2002-09-11T00:00:00"/>
    <m/>
    <m/>
    <s v="M. Corberi"/>
    <d v="2002-10-03T00:00:00"/>
    <m/>
    <s v="Eschenbrenner"/>
    <d v="2002-10-10T00:00:00"/>
    <d v="2002-09-11T00:00:00"/>
    <x v="12"/>
    <x v="0"/>
    <m/>
    <s v=""/>
    <s v=""/>
    <m/>
    <x v="21"/>
    <s v="Stérilisation"/>
    <m/>
    <m/>
    <m/>
    <m/>
    <m/>
    <m/>
    <m/>
    <m/>
    <m/>
    <m/>
    <m/>
    <m/>
    <m/>
    <m/>
    <m/>
    <m/>
    <m/>
    <m/>
    <m/>
    <m/>
    <m/>
    <m/>
    <m/>
    <m/>
    <m/>
    <m/>
    <m/>
    <m/>
    <m/>
    <m/>
    <m/>
    <m/>
    <m/>
    <m/>
    <m/>
    <m/>
    <m/>
    <m/>
    <m/>
    <m/>
    <m/>
    <m/>
  </r>
  <r>
    <s v="MDT-STE-MO-20"/>
    <m/>
    <m/>
    <x v="0"/>
    <s v="MDT-STE-MO-201"/>
    <s v="ENR AP PAT 084"/>
    <e v="#N/A"/>
    <m/>
    <m/>
    <s v="raitement du linge en stérilisation pour les packs suture et accouchement"/>
    <m/>
    <x v="1"/>
    <x v="1"/>
    <m/>
    <x v="0"/>
    <m/>
    <m/>
    <m/>
    <m/>
    <x v="6"/>
    <x v="2"/>
    <m/>
    <m/>
    <m/>
    <m/>
    <m/>
    <m/>
    <m/>
    <m/>
    <m/>
    <m/>
    <m/>
    <x v="14"/>
    <x v="11"/>
    <m/>
    <s v=""/>
    <s v=""/>
    <m/>
    <x v="21"/>
    <s v="Stérilisation"/>
    <m/>
    <m/>
    <m/>
    <m/>
    <m/>
    <m/>
    <m/>
    <m/>
    <m/>
    <m/>
    <m/>
    <m/>
    <m/>
    <m/>
    <m/>
    <m/>
    <m/>
    <m/>
    <m/>
    <m/>
    <m/>
    <m/>
    <m/>
    <m/>
    <m/>
    <m/>
    <m/>
    <m/>
    <m/>
    <m/>
    <m/>
    <m/>
    <m/>
    <m/>
    <m/>
    <m/>
    <m/>
    <m/>
    <m/>
    <m/>
    <m/>
    <m/>
  </r>
  <r>
    <s v="MDT-STE-MO-21"/>
    <m/>
    <m/>
    <x v="0"/>
    <s v="MDT-STE-MO-211"/>
    <s v="ENR AP PAT 091"/>
    <e v="#N/A"/>
    <m/>
    <m/>
    <s v="Traitement du matériel en laverie avec machine à tambour et à jet"/>
    <m/>
    <x v="0"/>
    <x v="0"/>
    <m/>
    <x v="0"/>
    <m/>
    <m/>
    <m/>
    <m/>
    <x v="0"/>
    <x v="0"/>
    <m/>
    <m/>
    <m/>
    <m/>
    <m/>
    <m/>
    <m/>
    <m/>
    <m/>
    <m/>
    <m/>
    <x v="9"/>
    <x v="14"/>
    <m/>
    <m/>
    <m/>
    <m/>
    <x v="21"/>
    <s v="Stérilisation"/>
    <m/>
    <m/>
    <m/>
    <m/>
    <m/>
    <m/>
    <m/>
    <m/>
    <m/>
    <m/>
    <m/>
    <m/>
    <m/>
    <m/>
    <m/>
    <m/>
    <m/>
    <m/>
    <m/>
    <m/>
    <m/>
    <m/>
    <m/>
    <m/>
    <m/>
    <m/>
    <m/>
    <m/>
    <m/>
    <m/>
    <m/>
    <m/>
    <m/>
    <m/>
    <m/>
    <m/>
    <m/>
    <m/>
    <m/>
    <m/>
    <m/>
    <m/>
  </r>
  <r>
    <s v="MDT-STE-MO-21"/>
    <m/>
    <m/>
    <x v="1"/>
    <s v="MDT-STE-MO-212"/>
    <s v="ENR AP PAT 091"/>
    <e v="#N/A"/>
    <m/>
    <m/>
    <s v="Traitement du matériel en laverie avec machine à tambour et à jet"/>
    <m/>
    <x v="1"/>
    <x v="1"/>
    <m/>
    <x v="0"/>
    <m/>
    <m/>
    <m/>
    <m/>
    <x v="4"/>
    <x v="1"/>
    <m/>
    <s v="M. Costi"/>
    <d v="2006-11-28T00:00:00"/>
    <m/>
    <m/>
    <s v="M. Corberi"/>
    <d v="2006-11-28T00:00:00"/>
    <m/>
    <s v="C. Deau"/>
    <d v="2006-11-28T00:00:00"/>
    <d v="2006-11-27T00:00:00"/>
    <x v="5"/>
    <x v="13"/>
    <m/>
    <s v=""/>
    <s v=""/>
    <m/>
    <x v="21"/>
    <s v="Stérilisation"/>
    <m/>
    <m/>
    <m/>
    <m/>
    <m/>
    <m/>
    <m/>
    <m/>
    <m/>
    <m/>
    <m/>
    <m/>
    <m/>
    <m/>
    <m/>
    <m/>
    <m/>
    <m/>
    <m/>
    <m/>
    <m/>
    <m/>
    <m/>
    <m/>
    <m/>
    <m/>
    <m/>
    <m/>
    <m/>
    <m/>
    <m/>
    <m/>
    <m/>
    <m/>
    <m/>
    <m/>
    <m/>
    <m/>
    <m/>
    <m/>
    <m/>
    <m/>
  </r>
  <r>
    <s v="MDT-STE-MO-22"/>
    <m/>
    <m/>
    <x v="0"/>
    <s v="MDT-STE-MO-221"/>
    <s v="ENR AP PAT 092"/>
    <e v="#N/A"/>
    <m/>
    <m/>
    <s v="Traitement des dispositifs médicaux réutilisables : situation à risque ‘’ATNC’’ (circulaire 138 du 14 mars 2001)"/>
    <m/>
    <x v="0"/>
    <x v="0"/>
    <m/>
    <x v="0"/>
    <m/>
    <m/>
    <m/>
    <m/>
    <x v="0"/>
    <x v="0"/>
    <m/>
    <m/>
    <m/>
    <m/>
    <m/>
    <m/>
    <m/>
    <m/>
    <m/>
    <m/>
    <m/>
    <x v="9"/>
    <x v="14"/>
    <m/>
    <m/>
    <m/>
    <m/>
    <x v="21"/>
    <s v="Stérilisation"/>
    <m/>
    <m/>
    <m/>
    <m/>
    <m/>
    <m/>
    <m/>
    <m/>
    <m/>
    <m/>
    <m/>
    <m/>
    <m/>
    <m/>
    <m/>
    <m/>
    <m/>
    <m/>
    <m/>
    <m/>
    <m/>
    <m/>
    <m/>
    <m/>
    <m/>
    <m/>
    <m/>
    <m/>
    <m/>
    <m/>
    <m/>
    <m/>
    <m/>
    <m/>
    <m/>
    <m/>
    <m/>
    <m/>
    <m/>
    <m/>
    <m/>
    <m/>
  </r>
  <r>
    <s v="MDT-STE-MO-22"/>
    <m/>
    <m/>
    <x v="1"/>
    <s v="MDT-STE-MO-222"/>
    <s v="ENR AP PAT 092"/>
    <e v="#N/A"/>
    <m/>
    <m/>
    <s v="Traitement des dispositifs médicaux réutilisables : situation à risque ‘’ATNC’’ (circulaire 138 du 14 mars 2001)"/>
    <m/>
    <x v="1"/>
    <x v="1"/>
    <m/>
    <x v="0"/>
    <m/>
    <m/>
    <m/>
    <m/>
    <x v="4"/>
    <x v="1"/>
    <m/>
    <s v="M. Costi"/>
    <d v="2006-11-28T00:00:00"/>
    <m/>
    <m/>
    <s v="M. Corberi"/>
    <d v="2006-11-28T00:00:00"/>
    <m/>
    <s v="C. Deau"/>
    <d v="2006-11-28T00:00:00"/>
    <d v="2006-11-27T00:00:00"/>
    <x v="5"/>
    <x v="13"/>
    <m/>
    <s v=""/>
    <s v=""/>
    <m/>
    <x v="21"/>
    <s v="Stérilisation"/>
    <m/>
    <m/>
    <m/>
    <m/>
    <m/>
    <m/>
    <m/>
    <m/>
    <m/>
    <m/>
    <m/>
    <m/>
    <m/>
    <m/>
    <m/>
    <m/>
    <m/>
    <m/>
    <m/>
    <m/>
    <m/>
    <m/>
    <m/>
    <m/>
    <m/>
    <m/>
    <m/>
    <m/>
    <m/>
    <m/>
    <m/>
    <m/>
    <m/>
    <m/>
    <m/>
    <m/>
    <m/>
    <m/>
    <m/>
    <m/>
    <m/>
    <m/>
  </r>
  <r>
    <s v="MDT-STE-MO-23"/>
    <m/>
    <m/>
    <x v="0"/>
    <s v="MDT-STE-MO-231"/>
    <s v="ENR AP PAT 101"/>
    <e v="#N/A"/>
    <m/>
    <m/>
    <s v="Hygiène vestimentaire des visiteurs en Stérilisation"/>
    <m/>
    <x v="1"/>
    <x v="1"/>
    <m/>
    <x v="0"/>
    <m/>
    <m/>
    <m/>
    <m/>
    <x v="3"/>
    <x v="1"/>
    <m/>
    <s v="M. Costi"/>
    <d v="2002-10-10T00:00:00"/>
    <m/>
    <m/>
    <s v="M. Corberi"/>
    <d v="2002-10-30T00:00:00"/>
    <m/>
    <s v="Eschenbrenner"/>
    <d v="2002-11-05T00:00:00"/>
    <d v="2002-10-10T00:00:00"/>
    <x v="0"/>
    <x v="0"/>
    <m/>
    <s v=""/>
    <s v=""/>
    <m/>
    <x v="5"/>
    <s v="Hygiène et sécurité des professionnels"/>
    <m/>
    <m/>
    <m/>
    <m/>
    <m/>
    <m/>
    <m/>
    <m/>
    <m/>
    <m/>
    <m/>
    <m/>
    <m/>
    <m/>
    <m/>
    <m/>
    <m/>
    <m/>
    <m/>
    <m/>
    <m/>
    <m/>
    <m/>
    <m/>
    <m/>
    <m/>
    <m/>
    <m/>
    <m/>
    <m/>
    <m/>
    <m/>
    <m/>
    <m/>
    <m/>
    <m/>
    <m/>
    <m/>
    <m/>
    <m/>
    <m/>
    <m/>
  </r>
  <r>
    <s v="MDT-STE-MO-24"/>
    <m/>
    <m/>
    <x v="0"/>
    <s v="MDT-STE-MO-241"/>
    <s v="ENR AP PAT 102"/>
    <e v="#N/A"/>
    <m/>
    <m/>
    <s v="Stockage du matériel stérile au service de stérilisation"/>
    <m/>
    <x v="1"/>
    <x v="1"/>
    <m/>
    <x v="0"/>
    <m/>
    <m/>
    <m/>
    <m/>
    <x v="3"/>
    <x v="1"/>
    <m/>
    <s v="M. Costi"/>
    <d v="2002-10-10T00:00:00"/>
    <m/>
    <m/>
    <s v="M. Corberi"/>
    <d v="2002-10-30T00:00:00"/>
    <m/>
    <s v="Eschenbrenner"/>
    <d v="2002-11-05T00:00:00"/>
    <d v="2002-10-10T00:00:00"/>
    <x v="0"/>
    <x v="0"/>
    <m/>
    <s v=""/>
    <s v=""/>
    <m/>
    <x v="16"/>
    <s v="Approvisionnement"/>
    <m/>
    <m/>
    <m/>
    <m/>
    <m/>
    <m/>
    <m/>
    <m/>
    <m/>
    <m/>
    <m/>
    <m/>
    <m/>
    <m/>
    <m/>
    <m/>
    <m/>
    <m/>
    <m/>
    <m/>
    <m/>
    <m/>
    <m/>
    <m/>
    <m/>
    <m/>
    <m/>
    <m/>
    <m/>
    <m/>
    <m/>
    <m/>
    <m/>
    <m/>
    <m/>
    <m/>
    <m/>
    <m/>
    <m/>
    <m/>
    <m/>
    <m/>
  </r>
  <r>
    <s v="MDT-STE-MO-25"/>
    <m/>
    <m/>
    <x v="0"/>
    <s v="MDT-STE-MO-251"/>
    <s v="ENR AP PAT 111"/>
    <e v="#N/A"/>
    <m/>
    <m/>
    <s v="Règles de stockage des produits stériles"/>
    <m/>
    <x v="1"/>
    <x v="1"/>
    <m/>
    <x v="0"/>
    <m/>
    <m/>
    <m/>
    <m/>
    <x v="3"/>
    <x v="1"/>
    <m/>
    <s v="M. Costi"/>
    <d v="2002-10-10T00:00:00"/>
    <m/>
    <m/>
    <s v="M. Corberi"/>
    <d v="2002-10-30T00:00:00"/>
    <m/>
    <s v="Eschenbrenner"/>
    <d v="2002-11-05T00:00:00"/>
    <d v="2002-10-10T00:00:00"/>
    <x v="0"/>
    <x v="0"/>
    <m/>
    <s v=""/>
    <s v=""/>
    <m/>
    <x v="16"/>
    <s v="Approvisionnement"/>
    <m/>
    <m/>
    <m/>
    <m/>
    <m/>
    <m/>
    <m/>
    <m/>
    <m/>
    <m/>
    <m/>
    <m/>
    <m/>
    <m/>
    <m/>
    <m/>
    <m/>
    <m/>
    <m/>
    <m/>
    <m/>
    <m/>
    <m/>
    <m/>
    <m/>
    <m/>
    <m/>
    <m/>
    <m/>
    <m/>
    <m/>
    <m/>
    <m/>
    <m/>
    <m/>
    <m/>
    <m/>
    <m/>
    <m/>
    <m/>
    <m/>
    <m/>
  </r>
  <r>
    <s v="MDT-STE-MO-26"/>
    <m/>
    <m/>
    <x v="0"/>
    <s v="MDT-STE-MO-261"/>
    <s v="ENR AP PAT 112"/>
    <e v="#N/A"/>
    <m/>
    <m/>
    <s v="Contrôle du traitement des locaux de stérilisation"/>
    <m/>
    <x v="1"/>
    <x v="1"/>
    <m/>
    <x v="0"/>
    <m/>
    <m/>
    <m/>
    <m/>
    <x v="3"/>
    <x v="1"/>
    <m/>
    <s v="M. Costi"/>
    <d v="2002-10-10T00:00:00"/>
    <m/>
    <m/>
    <s v="M. Corberi"/>
    <d v="2002-10-30T00:00:00"/>
    <m/>
    <s v="Eschenbrenner"/>
    <d v="2002-11-05T00:00:00"/>
    <d v="2002-10-10T00:00:00"/>
    <x v="0"/>
    <x v="0"/>
    <d v="2013-06-20T00:00:00"/>
    <s v="juin"/>
    <n v="2013"/>
    <m/>
    <x v="5"/>
    <s v="Hygiène des locaux"/>
    <m/>
    <m/>
    <m/>
    <m/>
    <m/>
    <m/>
    <m/>
    <m/>
    <m/>
    <m/>
    <m/>
    <m/>
    <m/>
    <m/>
    <m/>
    <m/>
    <m/>
    <m/>
    <m/>
    <m/>
    <m/>
    <m/>
    <m/>
    <m/>
    <m/>
    <m/>
    <m/>
    <m/>
    <m/>
    <m/>
    <m/>
    <m/>
    <m/>
    <m/>
    <m/>
    <m/>
    <m/>
    <m/>
    <m/>
    <m/>
    <m/>
    <m/>
  </r>
  <r>
    <s v="MDT-STE-MO-27"/>
    <m/>
    <m/>
    <x v="0"/>
    <s v="Demande d'admission en chirurgie, endoscopie digestive ou pulmonaire"/>
    <n v="41445"/>
    <s v="juin"/>
    <n v="2013"/>
    <m/>
    <s v="Réception des matières premières en Stérilisation Centrale provenant de l’extérieur"/>
    <m/>
    <x v="1"/>
    <x v="1"/>
    <m/>
    <x v="0"/>
    <m/>
    <m/>
    <m/>
    <m/>
    <x v="3"/>
    <x v="1"/>
    <m/>
    <s v="M. Costi"/>
    <d v="2002-10-10T00:00:00"/>
    <m/>
    <m/>
    <s v="M. Corberi"/>
    <d v="2002-10-30T00:00:00"/>
    <m/>
    <s v="Eschenbrenner"/>
    <d v="2002-11-05T00:00:00"/>
    <d v="2002-10-10T00:00:00"/>
    <x v="0"/>
    <x v="0"/>
    <m/>
    <m/>
    <m/>
    <m/>
    <x v="16"/>
    <s v="Approvisionnement"/>
    <m/>
    <m/>
    <m/>
    <m/>
    <m/>
    <m/>
    <m/>
    <m/>
    <m/>
    <m/>
    <m/>
    <m/>
    <m/>
    <m/>
    <m/>
    <m/>
    <m/>
    <m/>
    <m/>
    <m/>
    <m/>
    <m/>
    <m/>
    <m/>
    <m/>
    <m/>
    <m/>
    <m/>
    <m/>
    <m/>
    <m/>
    <m/>
    <m/>
    <m/>
    <m/>
    <m/>
    <m/>
    <m/>
    <m/>
    <m/>
    <m/>
    <m/>
  </r>
  <r>
    <s v="MDT-STE-MO-28"/>
    <m/>
    <m/>
    <x v="0"/>
    <s v="MDT-STE-MO-281"/>
    <s v="ENR AP PAT 124"/>
    <e v="#N/A"/>
    <m/>
    <m/>
    <s v="Gestion des non-conformités"/>
    <m/>
    <x v="1"/>
    <x v="1"/>
    <m/>
    <x v="0"/>
    <m/>
    <m/>
    <m/>
    <m/>
    <x v="3"/>
    <x v="1"/>
    <m/>
    <s v="M. Costi"/>
    <d v="2002-10-30T00:00:00"/>
    <m/>
    <m/>
    <s v="M. Corberi"/>
    <d v="2003-01-14T00:00:00"/>
    <m/>
    <s v="Eschenbrenner"/>
    <d v="2003-01-15T00:00:00"/>
    <d v="2002-10-30T00:00:00"/>
    <x v="0"/>
    <x v="0"/>
    <m/>
    <s v=""/>
    <s v=""/>
    <m/>
    <x v="0"/>
    <s v="A voir"/>
    <m/>
    <m/>
    <m/>
    <m/>
    <m/>
    <m/>
    <m/>
    <m/>
    <m/>
    <m/>
    <m/>
    <m/>
    <m/>
    <m/>
    <m/>
    <m/>
    <m/>
    <m/>
    <m/>
    <m/>
    <m/>
    <m/>
    <m/>
    <m/>
    <m/>
    <m/>
    <m/>
    <m/>
    <m/>
    <m/>
    <m/>
    <m/>
    <m/>
    <m/>
    <m/>
    <m/>
    <m/>
    <m/>
    <m/>
    <m/>
    <m/>
    <m/>
  </r>
  <r>
    <s v="MDT-STE-MO-29"/>
    <m/>
    <m/>
    <x v="0"/>
    <s v="MDT-STE-MO-291"/>
    <s v="ENR AP PAT 125"/>
    <e v="#N/A"/>
    <m/>
    <m/>
    <s v="Méthode de calcul de la date limite d’utilisation"/>
    <m/>
    <x v="1"/>
    <x v="1"/>
    <m/>
    <x v="0"/>
    <m/>
    <m/>
    <m/>
    <m/>
    <x v="3"/>
    <x v="1"/>
    <m/>
    <s v="M. Costi"/>
    <d v="2002-10-30T00:00:00"/>
    <m/>
    <m/>
    <s v="M. Corberi"/>
    <d v="2003-01-14T00:00:00"/>
    <m/>
    <s v="Eschenbrenner"/>
    <d v="2003-01-15T00:00:00"/>
    <d v="2002-10-30T00:00:00"/>
    <x v="0"/>
    <x v="0"/>
    <m/>
    <s v=""/>
    <s v=""/>
    <m/>
    <x v="21"/>
    <s v="Stérilisation"/>
    <m/>
    <m/>
    <m/>
    <m/>
    <m/>
    <m/>
    <m/>
    <m/>
    <m/>
    <m/>
    <m/>
    <m/>
    <m/>
    <m/>
    <m/>
    <m/>
    <m/>
    <m/>
    <m/>
    <m/>
    <m/>
    <m/>
    <m/>
    <m/>
    <m/>
    <m/>
    <m/>
    <m/>
    <m/>
    <m/>
    <m/>
    <m/>
    <m/>
    <m/>
    <m/>
    <m/>
    <m/>
    <m/>
    <m/>
    <m/>
    <m/>
    <m/>
  </r>
  <r>
    <s v="MDT-STE-MO-30"/>
    <m/>
    <m/>
    <x v="0"/>
    <s v="MDT-STE-MO-301"/>
    <s v="ENR AP PAT 131"/>
    <e v="#N/A"/>
    <m/>
    <m/>
    <s v="Contrôle qualité de la soudure"/>
    <m/>
    <x v="1"/>
    <x v="1"/>
    <m/>
    <x v="0"/>
    <m/>
    <m/>
    <m/>
    <m/>
    <x v="3"/>
    <x v="1"/>
    <m/>
    <s v="M. Costi"/>
    <m/>
    <m/>
    <m/>
    <s v="M. Corberi"/>
    <m/>
    <m/>
    <s v="C. Deau"/>
    <m/>
    <d v="2003-02-04T00:00:00"/>
    <x v="11"/>
    <x v="5"/>
    <m/>
    <s v=""/>
    <s v=""/>
    <m/>
    <x v="21"/>
    <s v="Stérilisation"/>
    <m/>
    <m/>
    <m/>
    <m/>
    <m/>
    <m/>
    <m/>
    <m/>
    <m/>
    <m/>
    <m/>
    <m/>
    <m/>
    <m/>
    <m/>
    <m/>
    <m/>
    <m/>
    <m/>
    <m/>
    <m/>
    <m/>
    <m/>
    <m/>
    <m/>
    <m/>
    <m/>
    <m/>
    <m/>
    <m/>
    <m/>
    <m/>
    <m/>
    <m/>
    <m/>
    <m/>
    <m/>
    <m/>
    <m/>
    <m/>
    <m/>
    <m/>
  </r>
  <r>
    <s v="STE-MO-31"/>
    <m/>
    <m/>
    <x v="0"/>
    <s v="STE-MO-311"/>
    <s v="ENR AP PAT 132"/>
    <e v="#N/A"/>
    <m/>
    <m/>
    <s v="Stérilisation des endoscopes souples critiques_STERRAD"/>
    <m/>
    <x v="1"/>
    <x v="1"/>
    <s v="SF"/>
    <x v="0"/>
    <m/>
    <m/>
    <m/>
    <m/>
    <x v="3"/>
    <x v="4"/>
    <m/>
    <m/>
    <m/>
    <m/>
    <m/>
    <m/>
    <m/>
    <m/>
    <m/>
    <m/>
    <m/>
    <x v="14"/>
    <x v="11"/>
    <m/>
    <s v=""/>
    <s v=""/>
    <m/>
    <x v="21"/>
    <s v="Stérilisation"/>
    <m/>
    <m/>
    <m/>
    <m/>
    <m/>
    <m/>
    <m/>
    <m/>
    <m/>
    <m/>
    <m/>
    <m/>
    <m/>
    <m/>
    <m/>
    <m/>
    <m/>
    <m/>
    <m/>
    <m/>
    <m/>
    <m/>
    <m/>
    <m/>
    <m/>
    <m/>
    <m/>
    <m/>
    <m/>
    <m/>
    <m/>
    <m/>
    <m/>
    <m/>
    <m/>
    <m/>
    <m/>
    <m/>
    <m/>
    <m/>
    <m/>
    <m/>
  </r>
  <r>
    <s v="MDT-STE-IM-02"/>
    <m/>
    <m/>
    <x v="0"/>
    <s v="MDT-STE-IM-021"/>
    <s v="ENR AP PAT 133"/>
    <e v="#N/A"/>
    <m/>
    <m/>
    <s v="Fiche de liaison Bloc opératoire/Stérilisation"/>
    <m/>
    <x v="0"/>
    <x v="0"/>
    <m/>
    <x v="0"/>
    <m/>
    <m/>
    <m/>
    <m/>
    <x v="0"/>
    <x v="0"/>
    <m/>
    <m/>
    <m/>
    <m/>
    <m/>
    <m/>
    <m/>
    <m/>
    <m/>
    <m/>
    <m/>
    <x v="9"/>
    <x v="14"/>
    <m/>
    <m/>
    <m/>
    <m/>
    <x v="21"/>
    <s v="Stérilisation"/>
    <m/>
    <m/>
    <m/>
    <m/>
    <m/>
    <m/>
    <m/>
    <m/>
    <m/>
    <m/>
    <m/>
    <m/>
    <m/>
    <m/>
    <m/>
    <m/>
    <m/>
    <m/>
    <m/>
    <m/>
    <m/>
    <m/>
    <m/>
    <m/>
    <m/>
    <m/>
    <m/>
    <m/>
    <m/>
    <m/>
    <m/>
    <m/>
    <m/>
    <m/>
    <m/>
    <m/>
    <m/>
    <m/>
    <m/>
    <m/>
    <m/>
    <m/>
  </r>
  <r>
    <s v="MDT-STE-IM-02"/>
    <m/>
    <m/>
    <x v="1"/>
    <s v="MDT-STE-IM-022"/>
    <s v="ENR AP PAT 133"/>
    <e v="#N/A"/>
    <m/>
    <m/>
    <s v="Fiche de liaison Bloc opératoire/Stérilisation"/>
    <m/>
    <x v="1"/>
    <x v="1"/>
    <m/>
    <x v="0"/>
    <m/>
    <m/>
    <m/>
    <m/>
    <x v="4"/>
    <x v="1"/>
    <m/>
    <s v="M. Costi"/>
    <d v="2002-11-05T00:00:00"/>
    <m/>
    <m/>
    <s v="M. Corberi"/>
    <d v="2002-11-06T00:00:00"/>
    <m/>
    <s v="Eschenbrenner"/>
    <d v="2002-11-28T00:00:00"/>
    <d v="2011-04-06T00:00:00"/>
    <x v="7"/>
    <x v="1"/>
    <m/>
    <s v=""/>
    <s v=""/>
    <m/>
    <x v="21"/>
    <s v="Stérilisation"/>
    <m/>
    <m/>
    <m/>
    <m/>
    <m/>
    <m/>
    <m/>
    <m/>
    <m/>
    <m/>
    <m/>
    <m/>
    <m/>
    <m/>
    <m/>
    <m/>
    <m/>
    <m/>
    <m/>
    <m/>
    <m/>
    <m/>
    <m/>
    <m/>
    <m/>
    <m/>
    <m/>
    <m/>
    <m/>
    <m/>
    <m/>
    <m/>
    <m/>
    <m/>
    <m/>
    <m/>
    <m/>
    <m/>
    <m/>
    <m/>
    <m/>
    <m/>
  </r>
  <r>
    <s v="MDT-STE-IM-03"/>
    <m/>
    <m/>
    <x v="0"/>
    <s v="MDT-STE-IM-031"/>
    <s v="ENR AP PAT 142"/>
    <e v="#N/A"/>
    <m/>
    <m/>
    <s v="Fiche de liaison Endoscopie/Policllinique-Stérilisation"/>
    <m/>
    <x v="1"/>
    <x v="1"/>
    <m/>
    <x v="0"/>
    <m/>
    <m/>
    <m/>
    <m/>
    <x v="3"/>
    <x v="1"/>
    <m/>
    <m/>
    <m/>
    <m/>
    <m/>
    <m/>
    <m/>
    <m/>
    <m/>
    <m/>
    <d v="2002-09-11T00:00:00"/>
    <x v="12"/>
    <x v="0"/>
    <d v="2013-06-20T00:00:00"/>
    <s v="juin"/>
    <n v="2013"/>
    <m/>
    <x v="21"/>
    <s v="Stérilisation"/>
    <m/>
    <m/>
    <m/>
    <m/>
    <m/>
    <m/>
    <m/>
    <m/>
    <m/>
    <m/>
    <m/>
    <m/>
    <m/>
    <m/>
    <m/>
    <m/>
    <m/>
    <m/>
    <m/>
    <m/>
    <m/>
    <m/>
    <m/>
    <m/>
    <m/>
    <m/>
    <m/>
    <m/>
    <m/>
    <m/>
    <m/>
    <m/>
    <m/>
    <m/>
    <m/>
    <m/>
    <m/>
    <m/>
    <m/>
    <m/>
    <m/>
    <m/>
  </r>
  <r>
    <s v="MDT-STE-IM-04"/>
    <m/>
    <m/>
    <x v="0"/>
    <s v="Demande d'admission en médecine"/>
    <n v="41445"/>
    <s v="juin"/>
    <n v="2013"/>
    <m/>
    <s v="Fiche de retour Stérilisation/Bloc opératoire"/>
    <m/>
    <x v="1"/>
    <x v="1"/>
    <m/>
    <x v="0"/>
    <m/>
    <m/>
    <m/>
    <m/>
    <x v="3"/>
    <x v="1"/>
    <m/>
    <m/>
    <m/>
    <m/>
    <m/>
    <m/>
    <m/>
    <m/>
    <m/>
    <m/>
    <d v="2004-05-10T00:00:00"/>
    <x v="10"/>
    <x v="12"/>
    <m/>
    <m/>
    <m/>
    <m/>
    <x v="21"/>
    <s v="Stérilisation"/>
    <m/>
    <m/>
    <m/>
    <m/>
    <m/>
    <m/>
    <m/>
    <m/>
    <m/>
    <m/>
    <m/>
    <m/>
    <m/>
    <m/>
    <m/>
    <m/>
    <m/>
    <m/>
    <m/>
    <m/>
    <m/>
    <m/>
    <m/>
    <m/>
    <m/>
    <m/>
    <m/>
    <m/>
    <m/>
    <m/>
    <m/>
    <m/>
    <m/>
    <m/>
    <m/>
    <m/>
    <m/>
    <m/>
    <m/>
    <m/>
    <m/>
    <m/>
  </r>
  <r>
    <s v="MDT-STE-IM-05"/>
    <m/>
    <m/>
    <x v="0"/>
    <s v="MDT-STE-IM-051"/>
    <s v="ENR AP PAT 151"/>
    <e v="#N/A"/>
    <m/>
    <m/>
    <s v="Tournée ramassage matériel dans les services"/>
    <m/>
    <x v="1"/>
    <x v="1"/>
    <m/>
    <x v="0"/>
    <m/>
    <m/>
    <m/>
    <m/>
    <x v="6"/>
    <x v="2"/>
    <m/>
    <m/>
    <m/>
    <m/>
    <m/>
    <m/>
    <m/>
    <m/>
    <m/>
    <m/>
    <d v="2010-11-09T00:00:00"/>
    <x v="5"/>
    <x v="2"/>
    <m/>
    <s v=""/>
    <s v=""/>
    <m/>
    <x v="21"/>
    <s v="Stérilisation"/>
    <m/>
    <m/>
    <m/>
    <m/>
    <m/>
    <m/>
    <m/>
    <m/>
    <m/>
    <m/>
    <m/>
    <m/>
    <m/>
    <m/>
    <m/>
    <m/>
    <m/>
    <m/>
    <m/>
    <m/>
    <m/>
    <m/>
    <m/>
    <m/>
    <m/>
    <m/>
    <m/>
    <m/>
    <m/>
    <m/>
    <m/>
    <m/>
    <m/>
    <m/>
    <m/>
    <m/>
    <m/>
    <m/>
    <m/>
    <m/>
    <m/>
    <m/>
  </r>
  <r>
    <s v="MDT-STE-IM-05"/>
    <m/>
    <m/>
    <x v="0"/>
    <s v="MDT-STE-IM-051"/>
    <s v="ENR AP PAT 162"/>
    <e v="#N/A"/>
    <m/>
    <m/>
    <s v="Commande matériels pour le service Stérilisation"/>
    <d v="2011-04-06T00:00:00"/>
    <x v="8"/>
    <x v="5"/>
    <s v="L. CORBERI"/>
    <x v="16"/>
    <d v="2011-04-06T00:00:00"/>
    <s v="V. ROESCH"/>
    <n v="0"/>
    <m/>
    <x v="3"/>
    <x v="0"/>
    <m/>
    <s v="L. CORBERI"/>
    <d v="2011-04-06T00:00:00"/>
    <m/>
    <m/>
    <s v="L. CORBERI"/>
    <d v="2011-04-06T00:00:00"/>
    <m/>
    <s v="L. CORBERI"/>
    <d v="2011-04-06T00:00:00"/>
    <d v="2011-04-06T00:00:00"/>
    <x v="7"/>
    <x v="1"/>
    <m/>
    <s v=""/>
    <s v=""/>
    <m/>
    <x v="21"/>
    <s v="Stérilisation"/>
    <m/>
    <m/>
    <m/>
    <m/>
    <m/>
    <m/>
    <m/>
    <m/>
    <m/>
    <m/>
    <m/>
    <m/>
    <m/>
    <m/>
    <m/>
    <m/>
    <m/>
    <m/>
    <m/>
    <m/>
    <m/>
    <m/>
    <m/>
    <m/>
    <m/>
    <m/>
    <m/>
    <m/>
    <m/>
    <m/>
    <m/>
    <m/>
    <s v="X"/>
    <m/>
    <m/>
    <m/>
    <m/>
    <m/>
    <m/>
    <m/>
    <m/>
    <m/>
  </r>
  <r>
    <s v="MDT-STE-IM-05"/>
    <m/>
    <m/>
    <x v="1"/>
    <s v="MDT-STE-IM-052"/>
    <s v="ENR AP PAT 163"/>
    <e v="#N/A"/>
    <m/>
    <m/>
    <s v="Commande matériels pour le service Stérilisation"/>
    <d v="2014-01-07T00:00:00"/>
    <x v="12"/>
    <x v="9"/>
    <s v="L. CORBERI"/>
    <x v="16"/>
    <d v="2014-01-07T00:00:00"/>
    <s v="V. ROESCH"/>
    <n v="0"/>
    <m/>
    <x v="4"/>
    <x v="1"/>
    <m/>
    <s v="L. CORBERI"/>
    <d v="2014-01-07T00:00:00"/>
    <m/>
    <m/>
    <s v="L. CORBERI"/>
    <d v="2014-01-07T00:00:00"/>
    <m/>
    <s v="L. CORBERI"/>
    <d v="2014-01-07T00:00:00"/>
    <d v="2014-01-07T00:00:00"/>
    <x v="8"/>
    <x v="15"/>
    <m/>
    <s v=""/>
    <s v=""/>
    <m/>
    <x v="21"/>
    <s v="Stérilisation"/>
    <m/>
    <m/>
    <m/>
    <m/>
    <m/>
    <m/>
    <m/>
    <m/>
    <m/>
    <m/>
    <m/>
    <m/>
    <m/>
    <m/>
    <m/>
    <m/>
    <m/>
    <m/>
    <m/>
    <m/>
    <m/>
    <m/>
    <m/>
    <m/>
    <m/>
    <m/>
    <m/>
    <m/>
    <m/>
    <m/>
    <m/>
    <m/>
    <s v="X"/>
    <m/>
    <m/>
    <m/>
    <m/>
    <m/>
    <m/>
    <m/>
    <m/>
    <m/>
  </r>
  <r>
    <s v="MDT-STE-IM-06"/>
    <m/>
    <m/>
    <x v="0"/>
    <s v="MDT-STE-IM-061"/>
    <s v="ENR AP PAT 164"/>
    <e v="#N/A"/>
    <m/>
    <m/>
    <s v="Certificat de stérilisation"/>
    <m/>
    <x v="1"/>
    <x v="1"/>
    <m/>
    <x v="0"/>
    <m/>
    <m/>
    <m/>
    <m/>
    <x v="3"/>
    <x v="1"/>
    <m/>
    <m/>
    <m/>
    <m/>
    <m/>
    <m/>
    <m/>
    <m/>
    <m/>
    <m/>
    <d v="2012-01-19T00:00:00"/>
    <x v="8"/>
    <x v="10"/>
    <m/>
    <s v=""/>
    <s v=""/>
    <m/>
    <x v="21"/>
    <s v="Stérilisation"/>
    <m/>
    <m/>
    <m/>
    <m/>
    <m/>
    <m/>
    <m/>
    <m/>
    <m/>
    <m/>
    <m/>
    <m/>
    <m/>
    <m/>
    <m/>
    <m/>
    <m/>
    <m/>
    <m/>
    <m/>
    <m/>
    <m/>
    <m/>
    <m/>
    <m/>
    <m/>
    <m/>
    <m/>
    <m/>
    <m/>
    <m/>
    <m/>
    <m/>
    <m/>
    <m/>
    <m/>
    <m/>
    <m/>
    <m/>
    <m/>
    <m/>
    <m/>
  </r>
  <r>
    <s v="MDT-STE-IM-07"/>
    <m/>
    <m/>
    <x v="0"/>
    <s v="MDT-STE-IM-071"/>
    <m/>
    <m/>
    <m/>
    <m/>
    <s v="Traçabilité matériel thermosensible"/>
    <d v="2013-11-28T00:00:00"/>
    <x v="11"/>
    <x v="4"/>
    <s v="L.CORBERI"/>
    <x v="16"/>
    <d v="2013-11-28T00:00:00"/>
    <s v="D. CHARPENTIER"/>
    <m/>
    <m/>
    <x v="0"/>
    <x v="5"/>
    <m/>
    <s v="L.CORBERI"/>
    <d v="2013-11-28T00:00:00"/>
    <s v="L.CORBERI"/>
    <m/>
    <m/>
    <m/>
    <m/>
    <m/>
    <m/>
    <m/>
    <x v="9"/>
    <x v="14"/>
    <m/>
    <m/>
    <m/>
    <m/>
    <x v="21"/>
    <s v="Stérilisation"/>
    <m/>
    <m/>
    <m/>
    <m/>
    <m/>
    <m/>
    <m/>
    <m/>
    <m/>
    <m/>
    <m/>
    <m/>
    <m/>
    <m/>
    <m/>
    <m/>
    <m/>
    <m/>
    <m/>
    <m/>
    <m/>
    <m/>
    <m/>
    <m/>
    <m/>
    <m/>
    <m/>
    <m/>
    <m/>
    <m/>
    <m/>
    <m/>
    <m/>
    <m/>
    <m/>
    <m/>
    <m/>
    <m/>
    <m/>
    <m/>
    <m/>
    <m/>
  </r>
  <r>
    <s v="MED-DOM-PR-01"/>
    <m/>
    <m/>
    <x v="0"/>
    <s v="MED-DOM-PR-011"/>
    <s v="ENR AP PAT 171"/>
    <e v="#N/A"/>
    <m/>
    <m/>
    <s v="Utilisation du dossier de soins infirmiers"/>
    <m/>
    <x v="1"/>
    <x v="1"/>
    <m/>
    <x v="0"/>
    <m/>
    <m/>
    <m/>
    <m/>
    <x v="3"/>
    <x v="1"/>
    <m/>
    <m/>
    <m/>
    <m/>
    <m/>
    <m/>
    <m/>
    <m/>
    <m/>
    <m/>
    <d v="2001-08-27T00:00:00"/>
    <x v="3"/>
    <x v="4"/>
    <m/>
    <s v=""/>
    <s v=""/>
    <m/>
    <x v="0"/>
    <s v="A voir"/>
    <m/>
    <m/>
    <m/>
    <m/>
    <m/>
    <m/>
    <m/>
    <m/>
    <m/>
    <m/>
    <m/>
    <m/>
    <m/>
    <m/>
    <m/>
    <m/>
    <m/>
    <m/>
    <m/>
    <m/>
    <m/>
    <m/>
    <m/>
    <m/>
    <m/>
    <m/>
    <m/>
    <m/>
    <m/>
    <m/>
    <m/>
    <m/>
    <m/>
    <m/>
    <m/>
    <m/>
    <m/>
    <m/>
    <m/>
    <m/>
    <m/>
    <m/>
  </r>
  <r>
    <s v="MED-DOM-PR-02"/>
    <m/>
    <m/>
    <x v="0"/>
    <s v="MED-DOM-PR-021"/>
    <s v="ENR AP PAT 172"/>
    <e v="#N/A"/>
    <m/>
    <m/>
    <s v="Circuit du dossier du départ du patient jusqu’à son archivage"/>
    <m/>
    <x v="1"/>
    <x v="1"/>
    <m/>
    <x v="0"/>
    <m/>
    <m/>
    <m/>
    <m/>
    <x v="3"/>
    <x v="1"/>
    <m/>
    <m/>
    <m/>
    <m/>
    <m/>
    <m/>
    <m/>
    <m/>
    <m/>
    <m/>
    <d v="2006-08-10T00:00:00"/>
    <x v="3"/>
    <x v="13"/>
    <m/>
    <s v=""/>
    <s v=""/>
    <m/>
    <x v="11"/>
    <s v="A voir"/>
    <m/>
    <m/>
    <m/>
    <m/>
    <m/>
    <m/>
    <m/>
    <m/>
    <m/>
    <m/>
    <m/>
    <m/>
    <m/>
    <m/>
    <m/>
    <m/>
    <m/>
    <m/>
    <m/>
    <m/>
    <m/>
    <m/>
    <m/>
    <m/>
    <m/>
    <m/>
    <m/>
    <m/>
    <m/>
    <m/>
    <m/>
    <m/>
    <m/>
    <m/>
    <m/>
    <m/>
    <m/>
    <m/>
    <m/>
    <m/>
    <m/>
    <m/>
  </r>
  <r>
    <s v="MED-DOM-PR-03"/>
    <m/>
    <m/>
    <x v="0"/>
    <s v="MED-DOM-PR-031"/>
    <s v="ENR AP PAT 181"/>
    <e v="#N/A"/>
    <m/>
    <m/>
    <s v="Demande interne d’un dossier archivé"/>
    <m/>
    <x v="0"/>
    <x v="0"/>
    <m/>
    <x v="0"/>
    <m/>
    <m/>
    <m/>
    <m/>
    <x v="0"/>
    <x v="0"/>
    <m/>
    <m/>
    <m/>
    <m/>
    <m/>
    <m/>
    <m/>
    <m/>
    <m/>
    <m/>
    <m/>
    <x v="9"/>
    <x v="14"/>
    <m/>
    <m/>
    <m/>
    <m/>
    <x v="11"/>
    <s v="Communication DP"/>
    <m/>
    <m/>
    <m/>
    <m/>
    <m/>
    <m/>
    <m/>
    <m/>
    <m/>
    <m/>
    <m/>
    <m/>
    <m/>
    <m/>
    <m/>
    <m/>
    <m/>
    <m/>
    <m/>
    <m/>
    <m/>
    <m/>
    <m/>
    <m/>
    <m/>
    <m/>
    <m/>
    <m/>
    <m/>
    <m/>
    <m/>
    <m/>
    <m/>
    <m/>
    <m/>
    <m/>
    <m/>
    <m/>
    <m/>
    <m/>
    <m/>
    <m/>
  </r>
  <r>
    <s v="DOM-PR-03"/>
    <m/>
    <m/>
    <x v="1"/>
    <s v="DOM-PR-032"/>
    <s v="ENR AP PAT 181"/>
    <e v="#N/A"/>
    <m/>
    <m/>
    <s v="Demande interne d’un dossier archivé"/>
    <m/>
    <x v="1"/>
    <x v="1"/>
    <m/>
    <x v="0"/>
    <m/>
    <m/>
    <m/>
    <m/>
    <x v="4"/>
    <x v="1"/>
    <m/>
    <m/>
    <m/>
    <m/>
    <m/>
    <m/>
    <m/>
    <m/>
    <m/>
    <m/>
    <d v="2011-04-03T00:00:00"/>
    <x v="7"/>
    <x v="1"/>
    <m/>
    <s v=""/>
    <s v=""/>
    <m/>
    <x v="11"/>
    <s v="Communication DP"/>
    <m/>
    <m/>
    <m/>
    <m/>
    <m/>
    <m/>
    <m/>
    <m/>
    <m/>
    <m/>
    <m/>
    <m/>
    <m/>
    <m/>
    <m/>
    <m/>
    <m/>
    <m/>
    <m/>
    <m/>
    <m/>
    <m/>
    <m/>
    <m/>
    <m/>
    <m/>
    <m/>
    <m/>
    <m/>
    <m/>
    <m/>
    <m/>
    <m/>
    <m/>
    <m/>
    <m/>
    <m/>
    <m/>
    <m/>
    <m/>
    <m/>
    <m/>
  </r>
  <r>
    <s v="MED-DOM-PR-04"/>
    <m/>
    <m/>
    <x v="0"/>
    <s v="MED-DOM-PR-041"/>
    <s v="ENR AP PAT 182"/>
    <e v="#N/A"/>
    <m/>
    <m/>
    <s v="Communication du dossier au patient demandeur"/>
    <m/>
    <x v="1"/>
    <x v="1"/>
    <m/>
    <x v="0"/>
    <m/>
    <m/>
    <m/>
    <m/>
    <x v="3"/>
    <x v="1"/>
    <m/>
    <m/>
    <m/>
    <m/>
    <m/>
    <m/>
    <m/>
    <m/>
    <m/>
    <m/>
    <d v="2007-01-30T00:00:00"/>
    <x v="8"/>
    <x v="6"/>
    <m/>
    <s v=""/>
    <s v=""/>
    <m/>
    <x v="11"/>
    <s v="Communication DP"/>
    <m/>
    <m/>
    <m/>
    <m/>
    <m/>
    <m/>
    <m/>
    <m/>
    <m/>
    <m/>
    <m/>
    <m/>
    <m/>
    <m/>
    <m/>
    <m/>
    <m/>
    <m/>
    <m/>
    <m/>
    <m/>
    <m/>
    <m/>
    <m/>
    <m/>
    <m/>
    <m/>
    <m/>
    <m/>
    <m/>
    <m/>
    <m/>
    <m/>
    <m/>
    <m/>
    <m/>
    <m/>
    <m/>
    <m/>
    <m/>
    <m/>
    <m/>
  </r>
  <r>
    <s v="MED-DOM-PR-05"/>
    <m/>
    <m/>
    <x v="0"/>
    <s v="MED-DOM-PR-051"/>
    <s v="ENR AP PAT 183"/>
    <e v="#N/A"/>
    <m/>
    <m/>
    <s v="Demande de dossier d’un médecin externe ou d’un autre établissement de santé"/>
    <m/>
    <x v="1"/>
    <x v="1"/>
    <m/>
    <x v="0"/>
    <m/>
    <m/>
    <m/>
    <m/>
    <x v="3"/>
    <x v="1"/>
    <m/>
    <m/>
    <m/>
    <m/>
    <m/>
    <m/>
    <m/>
    <m/>
    <m/>
    <m/>
    <d v="2007-01-30T00:00:00"/>
    <x v="8"/>
    <x v="6"/>
    <m/>
    <s v=""/>
    <s v=""/>
    <m/>
    <x v="11"/>
    <s v="Communication DP"/>
    <m/>
    <m/>
    <m/>
    <m/>
    <m/>
    <m/>
    <m/>
    <m/>
    <m/>
    <m/>
    <m/>
    <m/>
    <m/>
    <m/>
    <m/>
    <m/>
    <m/>
    <m/>
    <m/>
    <m/>
    <m/>
    <m/>
    <m/>
    <m/>
    <m/>
    <m/>
    <m/>
    <m/>
    <m/>
    <m/>
    <m/>
    <m/>
    <m/>
    <m/>
    <m/>
    <m/>
    <m/>
    <m/>
    <m/>
    <m/>
    <m/>
    <m/>
  </r>
  <r>
    <s v="MED-DOM-PR-05"/>
    <m/>
    <m/>
    <x v="1"/>
    <s v="MED-DOM-PR-052"/>
    <s v="ENR AP PAT 184"/>
    <e v="#N/A"/>
    <m/>
    <m/>
    <s v="Demande de dossier d’un médecin externe ou d’un autre établissement de santé"/>
    <d v="2013-04-17T00:00:00"/>
    <x v="8"/>
    <x v="4"/>
    <s v="MO"/>
    <x v="0"/>
    <m/>
    <m/>
    <m/>
    <m/>
    <x v="4"/>
    <x v="5"/>
    <m/>
    <s v="FM"/>
    <d v="2013-06-18T00:00:00"/>
    <s v="FM_x000a_Dr O_x000a_(17/07/13)"/>
    <m/>
    <m/>
    <m/>
    <m/>
    <m/>
    <m/>
    <m/>
    <x v="14"/>
    <x v="11"/>
    <m/>
    <s v=""/>
    <s v=""/>
    <m/>
    <x v="11"/>
    <s v="Communication DP"/>
    <m/>
    <m/>
    <m/>
    <m/>
    <m/>
    <m/>
    <m/>
    <m/>
    <m/>
    <m/>
    <m/>
    <m/>
    <m/>
    <m/>
    <m/>
    <m/>
    <m/>
    <m/>
    <m/>
    <m/>
    <m/>
    <m/>
    <m/>
    <m/>
    <m/>
    <m/>
    <m/>
    <m/>
    <m/>
    <m/>
    <m/>
    <m/>
    <m/>
    <m/>
    <m/>
    <m/>
    <m/>
    <m/>
    <m/>
    <m/>
    <m/>
    <m/>
  </r>
  <r>
    <s v="DOM-PR-06"/>
    <m/>
    <m/>
    <x v="0"/>
    <s v="DOM-PR-061"/>
    <s v="ENR AP PAT 191"/>
    <e v="#N/A"/>
    <m/>
    <m/>
    <s v="Désignation de la personne de confiance (hors urgence)"/>
    <m/>
    <x v="1"/>
    <x v="1"/>
    <m/>
    <x v="0"/>
    <m/>
    <m/>
    <m/>
    <m/>
    <x v="3"/>
    <x v="1"/>
    <m/>
    <m/>
    <m/>
    <m/>
    <m/>
    <m/>
    <m/>
    <m/>
    <m/>
    <m/>
    <d v="2007-01-30T00:00:00"/>
    <x v="8"/>
    <x v="6"/>
    <m/>
    <s v=""/>
    <s v=""/>
    <m/>
    <x v="4"/>
    <s v="A voir"/>
    <m/>
    <m/>
    <m/>
    <m/>
    <m/>
    <m/>
    <m/>
    <m/>
    <m/>
    <m/>
    <m/>
    <m/>
    <m/>
    <m/>
    <m/>
    <m/>
    <m/>
    <m/>
    <m/>
    <m/>
    <m/>
    <m/>
    <m/>
    <m/>
    <m/>
    <m/>
    <m/>
    <m/>
    <m/>
    <m/>
    <m/>
    <m/>
    <m/>
    <m/>
    <m/>
    <m/>
    <m/>
    <m/>
    <m/>
    <m/>
    <m/>
    <m/>
  </r>
  <r>
    <s v="DOM-PR-07"/>
    <m/>
    <m/>
    <x v="0"/>
    <s v="DOM-PR-071"/>
    <s v="ENR AP PAT 201"/>
    <e v="#N/A"/>
    <m/>
    <m/>
    <s v="Recueil des directives anticipées"/>
    <m/>
    <x v="1"/>
    <x v="1"/>
    <m/>
    <x v="0"/>
    <m/>
    <m/>
    <m/>
    <m/>
    <x v="3"/>
    <x v="1"/>
    <m/>
    <m/>
    <m/>
    <m/>
    <m/>
    <m/>
    <m/>
    <m/>
    <m/>
    <m/>
    <d v="2012-09-18T00:00:00"/>
    <x v="12"/>
    <x v="10"/>
    <m/>
    <s v=""/>
    <s v=""/>
    <m/>
    <x v="4"/>
    <s v="A voir"/>
    <m/>
    <m/>
    <m/>
    <m/>
    <m/>
    <m/>
    <m/>
    <m/>
    <m/>
    <m/>
    <m/>
    <m/>
    <m/>
    <m/>
    <m/>
    <m/>
    <m/>
    <m/>
    <m/>
    <m/>
    <m/>
    <m/>
    <m/>
    <m/>
    <m/>
    <m/>
    <m/>
    <m/>
    <m/>
    <m/>
    <m/>
    <m/>
    <m/>
    <m/>
    <m/>
    <m/>
    <m/>
    <m/>
    <m/>
    <m/>
    <m/>
    <m/>
  </r>
  <r>
    <s v="DOM-PR-08"/>
    <m/>
    <m/>
    <x v="0"/>
    <s v="DOM-PR-081"/>
    <s v="ENR AP PAT 211"/>
    <e v="#N/A"/>
    <m/>
    <m/>
    <s v="Circuit du dossier archivé"/>
    <d v="2011-03-30T00:00:00"/>
    <x v="5"/>
    <x v="5"/>
    <s v="SB"/>
    <x v="0"/>
    <m/>
    <m/>
    <m/>
    <m/>
    <x v="3"/>
    <x v="4"/>
    <m/>
    <s v="SB"/>
    <m/>
    <m/>
    <m/>
    <m/>
    <m/>
    <m/>
    <m/>
    <m/>
    <m/>
    <x v="14"/>
    <x v="11"/>
    <m/>
    <s v=""/>
    <s v=""/>
    <m/>
    <x v="11"/>
    <s v="Archivage"/>
    <m/>
    <m/>
    <m/>
    <m/>
    <m/>
    <m/>
    <m/>
    <m/>
    <m/>
    <m/>
    <m/>
    <m/>
    <m/>
    <m/>
    <m/>
    <m/>
    <m/>
    <m/>
    <m/>
    <m/>
    <m/>
    <m/>
    <m/>
    <m/>
    <m/>
    <m/>
    <m/>
    <m/>
    <m/>
    <m/>
    <m/>
    <m/>
    <m/>
    <m/>
    <m/>
    <m/>
    <m/>
    <m/>
    <m/>
    <m/>
    <m/>
    <m/>
  </r>
  <r>
    <s v="DOM-PR-09"/>
    <m/>
    <m/>
    <x v="0"/>
    <s v="DOM-PR-091"/>
    <s v="ENR AP PAT 212"/>
    <e v="#N/A"/>
    <m/>
    <m/>
    <s v="Recherche d'un dossier transfusionnel"/>
    <d v="2013-04-17T00:00:00"/>
    <x v="8"/>
    <x v="4"/>
    <s v="MO"/>
    <x v="0"/>
    <m/>
    <m/>
    <m/>
    <m/>
    <x v="3"/>
    <x v="5"/>
    <m/>
    <s v="FM"/>
    <d v="2013-06-18T00:00:00"/>
    <s v="FM_x000a_Dr O_x000a_(17/07/13)"/>
    <m/>
    <m/>
    <m/>
    <m/>
    <m/>
    <m/>
    <m/>
    <x v="14"/>
    <x v="11"/>
    <m/>
    <s v=""/>
    <s v=""/>
    <m/>
    <x v="11"/>
    <s v="A voir"/>
    <m/>
    <m/>
    <m/>
    <m/>
    <m/>
    <m/>
    <m/>
    <m/>
    <m/>
    <m/>
    <m/>
    <m/>
    <m/>
    <m/>
    <m/>
    <m/>
    <m/>
    <m/>
    <m/>
    <m/>
    <m/>
    <m/>
    <m/>
    <m/>
    <m/>
    <m/>
    <m/>
    <m/>
    <m/>
    <m/>
    <m/>
    <m/>
    <m/>
    <m/>
    <m/>
    <m/>
    <m/>
    <m/>
    <m/>
    <m/>
    <m/>
    <m/>
  </r>
  <r>
    <s v="DOM-PR-10"/>
    <m/>
    <m/>
    <x v="0"/>
    <s v="DOM-PR-101"/>
    <s v="ENR AP PAT 213"/>
    <e v="#N/A"/>
    <m/>
    <m/>
    <s v="demande de dossier pour une intervention programmée"/>
    <d v="2013-04-17T00:00:00"/>
    <x v="8"/>
    <x v="4"/>
    <s v="MO"/>
    <x v="0"/>
    <m/>
    <m/>
    <m/>
    <m/>
    <x v="3"/>
    <x v="5"/>
    <m/>
    <s v="FM"/>
    <d v="2013-06-18T00:00:00"/>
    <s v="FM_x000a_Dr O_x000a_(17/07/13)"/>
    <m/>
    <m/>
    <m/>
    <m/>
    <m/>
    <m/>
    <m/>
    <x v="14"/>
    <x v="11"/>
    <m/>
    <s v=""/>
    <s v=""/>
    <m/>
    <x v="11"/>
    <s v="Communication DP"/>
    <m/>
    <m/>
    <m/>
    <m/>
    <m/>
    <m/>
    <m/>
    <m/>
    <m/>
    <m/>
    <m/>
    <m/>
    <m/>
    <m/>
    <m/>
    <m/>
    <m/>
    <m/>
    <m/>
    <m/>
    <m/>
    <m/>
    <m/>
    <m/>
    <m/>
    <m/>
    <m/>
    <m/>
    <m/>
    <m/>
    <m/>
    <m/>
    <m/>
    <m/>
    <m/>
    <m/>
    <m/>
    <m/>
    <m/>
    <m/>
    <m/>
    <m/>
  </r>
  <r>
    <s v="DOM-MO-01"/>
    <m/>
    <m/>
    <x v="0"/>
    <s v="DOM-MO-011"/>
    <s v="ENR AP PAT 214"/>
    <e v="#N/A"/>
    <m/>
    <m/>
    <s v="Présentation et tenue du dossier médical en chirurgie (&gt; 5 jours)"/>
    <m/>
    <x v="1"/>
    <x v="1"/>
    <m/>
    <x v="0"/>
    <m/>
    <m/>
    <m/>
    <m/>
    <x v="3"/>
    <x v="1"/>
    <m/>
    <m/>
    <m/>
    <m/>
    <m/>
    <m/>
    <m/>
    <m/>
    <m/>
    <m/>
    <d v="2002-03-05T00:00:00"/>
    <x v="1"/>
    <x v="0"/>
    <m/>
    <s v=""/>
    <s v=""/>
    <m/>
    <x v="11"/>
    <s v="A voir"/>
    <m/>
    <m/>
    <m/>
    <m/>
    <m/>
    <m/>
    <m/>
    <m/>
    <m/>
    <m/>
    <m/>
    <m/>
    <m/>
    <m/>
    <m/>
    <m/>
    <m/>
    <m/>
    <m/>
    <m/>
    <m/>
    <m/>
    <m/>
    <m/>
    <m/>
    <m/>
    <m/>
    <m/>
    <m/>
    <m/>
    <m/>
    <m/>
    <m/>
    <m/>
    <m/>
    <m/>
    <m/>
    <m/>
    <m/>
    <m/>
    <m/>
    <m/>
  </r>
  <r>
    <s v="DOM-MO-01"/>
    <m/>
    <m/>
    <x v="1"/>
    <s v="DOM-MO-012"/>
    <s v="ENR AP PAT 215"/>
    <e v="#N/A"/>
    <m/>
    <m/>
    <s v="Présentation et tenue du dossier médical en chirurgie (&gt; 5 jours)"/>
    <d v="2012-05-23T00:00:00"/>
    <x v="13"/>
    <x v="6"/>
    <s v="AMT"/>
    <x v="0"/>
    <m/>
    <m/>
    <m/>
    <m/>
    <x v="4"/>
    <x v="3"/>
    <m/>
    <m/>
    <m/>
    <m/>
    <m/>
    <s v="DrO"/>
    <m/>
    <m/>
    <m/>
    <m/>
    <m/>
    <x v="14"/>
    <x v="11"/>
    <m/>
    <s v=""/>
    <s v=""/>
    <m/>
    <x v="11"/>
    <s v="A voir"/>
    <m/>
    <m/>
    <m/>
    <m/>
    <m/>
    <m/>
    <m/>
    <m/>
    <m/>
    <m/>
    <m/>
    <m/>
    <m/>
    <m/>
    <m/>
    <m/>
    <m/>
    <m/>
    <m/>
    <m/>
    <m/>
    <m/>
    <m/>
    <m/>
    <m/>
    <m/>
    <m/>
    <m/>
    <m/>
    <m/>
    <m/>
    <m/>
    <m/>
    <m/>
    <m/>
    <m/>
    <m/>
    <m/>
    <m/>
    <m/>
    <m/>
    <m/>
  </r>
  <r>
    <s v="DOM-MO-02"/>
    <m/>
    <m/>
    <x v="0"/>
    <s v="DOM-MO-021"/>
    <s v="ENR AP PAT 216"/>
    <e v="#N/A"/>
    <m/>
    <m/>
    <s v="Présentation et tenue du dossier médical en chirurgie de courte durée (&lt; 5 jours)"/>
    <m/>
    <x v="1"/>
    <x v="1"/>
    <m/>
    <x v="0"/>
    <m/>
    <m/>
    <m/>
    <m/>
    <x v="3"/>
    <x v="1"/>
    <m/>
    <m/>
    <m/>
    <m/>
    <m/>
    <m/>
    <m/>
    <m/>
    <m/>
    <m/>
    <d v="2002-03-05T00:00:00"/>
    <x v="1"/>
    <x v="0"/>
    <m/>
    <s v=""/>
    <s v=""/>
    <m/>
    <x v="11"/>
    <s v="A voir"/>
    <m/>
    <m/>
    <m/>
    <m/>
    <m/>
    <m/>
    <m/>
    <m/>
    <m/>
    <m/>
    <m/>
    <m/>
    <m/>
    <m/>
    <m/>
    <m/>
    <m/>
    <m/>
    <m/>
    <m/>
    <m/>
    <m/>
    <m/>
    <m/>
    <m/>
    <m/>
    <m/>
    <m/>
    <m/>
    <m/>
    <m/>
    <m/>
    <m/>
    <m/>
    <m/>
    <m/>
    <m/>
    <m/>
    <m/>
    <m/>
    <m/>
    <m/>
  </r>
  <r>
    <s v="DOM-MO-03"/>
    <m/>
    <m/>
    <x v="0"/>
    <s v="DOM-MO-031"/>
    <s v="ENR AP PAT 221"/>
    <e v="#N/A"/>
    <m/>
    <m/>
    <s v="Présentation et tenue du dossier médical en médecine"/>
    <m/>
    <x v="1"/>
    <x v="1"/>
    <m/>
    <x v="0"/>
    <m/>
    <m/>
    <m/>
    <m/>
    <x v="3"/>
    <x v="1"/>
    <m/>
    <m/>
    <m/>
    <m/>
    <m/>
    <m/>
    <m/>
    <m/>
    <m/>
    <m/>
    <d v="2002-03-05T00:00:00"/>
    <x v="1"/>
    <x v="0"/>
    <m/>
    <s v=""/>
    <s v=""/>
    <m/>
    <x v="11"/>
    <s v="A voir"/>
    <m/>
    <m/>
    <m/>
    <m/>
    <m/>
    <m/>
    <m/>
    <m/>
    <m/>
    <m/>
    <m/>
    <m/>
    <m/>
    <m/>
    <m/>
    <m/>
    <m/>
    <m/>
    <m/>
    <m/>
    <m/>
    <m/>
    <m/>
    <m/>
    <m/>
    <m/>
    <m/>
    <m/>
    <m/>
    <m/>
    <m/>
    <m/>
    <m/>
    <m/>
    <m/>
    <m/>
    <m/>
    <m/>
    <m/>
    <m/>
    <m/>
    <m/>
  </r>
  <r>
    <s v="DOM-MO-04"/>
    <m/>
    <m/>
    <x v="0"/>
    <s v="DOM-MO-041"/>
    <s v="ENR AP PAT 222"/>
    <e v="#N/A"/>
    <m/>
    <m/>
    <s v="Présentation et tenue du dossier médical en Diabétologie – Hôpital de semaine"/>
    <m/>
    <x v="1"/>
    <x v="1"/>
    <m/>
    <x v="0"/>
    <m/>
    <m/>
    <m/>
    <m/>
    <x v="3"/>
    <x v="1"/>
    <m/>
    <m/>
    <m/>
    <m/>
    <m/>
    <m/>
    <m/>
    <m/>
    <m/>
    <m/>
    <d v="2002-03-25T00:00:00"/>
    <x v="1"/>
    <x v="0"/>
    <m/>
    <s v=""/>
    <s v=""/>
    <m/>
    <x v="11"/>
    <s v="A voir"/>
    <m/>
    <m/>
    <m/>
    <m/>
    <m/>
    <m/>
    <m/>
    <m/>
    <m/>
    <m/>
    <m/>
    <m/>
    <m/>
    <m/>
    <m/>
    <m/>
    <m/>
    <m/>
    <m/>
    <m/>
    <m/>
    <m/>
    <m/>
    <m/>
    <m/>
    <m/>
    <m/>
    <m/>
    <m/>
    <m/>
    <m/>
    <m/>
    <m/>
    <m/>
    <m/>
    <m/>
    <m/>
    <m/>
    <m/>
    <m/>
    <m/>
    <m/>
  </r>
  <r>
    <s v="DOM-MO-05"/>
    <m/>
    <m/>
    <x v="0"/>
    <s v="DOM-MO-051"/>
    <s v="ENR AP PAT 231"/>
    <e v="#N/A"/>
    <m/>
    <m/>
    <s v="Présentation et tenue du dossier médical en Ambulatoire"/>
    <m/>
    <x v="1"/>
    <x v="1"/>
    <m/>
    <x v="0"/>
    <m/>
    <m/>
    <m/>
    <m/>
    <x v="3"/>
    <x v="1"/>
    <m/>
    <m/>
    <m/>
    <m/>
    <m/>
    <m/>
    <m/>
    <m/>
    <m/>
    <m/>
    <d v="2002-03-25T00:00:00"/>
    <x v="1"/>
    <x v="0"/>
    <d v="2013-04-08T00:00:00"/>
    <s v="avril"/>
    <n v="2013"/>
    <m/>
    <x v="11"/>
    <s v="A voir"/>
    <m/>
    <m/>
    <m/>
    <m/>
    <m/>
    <m/>
    <m/>
    <m/>
    <m/>
    <m/>
    <m/>
    <m/>
    <m/>
    <m/>
    <m/>
    <m/>
    <m/>
    <m/>
    <m/>
    <m/>
    <m/>
    <m/>
    <m/>
    <m/>
    <m/>
    <m/>
    <m/>
    <m/>
    <m/>
    <m/>
    <m/>
    <m/>
    <m/>
    <m/>
    <m/>
    <m/>
    <m/>
    <m/>
    <m/>
    <m/>
    <m/>
    <m/>
  </r>
  <r>
    <s v="DOM-MO-06"/>
    <m/>
    <m/>
    <x v="0"/>
    <s v="Traçabilité signature du patient attestant le respect des consignes pour la douche pré-opératoire à domicile (intervention en chirurgie ambulatoire)"/>
    <n v="41372"/>
    <s v="avril"/>
    <n v="2013"/>
    <m/>
    <s v="Classement du dossier archivé en Médecine et Chirurgie supérieur à 5 jours"/>
    <m/>
    <x v="1"/>
    <x v="1"/>
    <m/>
    <x v="0"/>
    <m/>
    <m/>
    <m/>
    <m/>
    <x v="3"/>
    <x v="1"/>
    <m/>
    <m/>
    <m/>
    <m/>
    <m/>
    <m/>
    <m/>
    <m/>
    <m/>
    <m/>
    <d v="2006-08-02T00:00:00"/>
    <x v="3"/>
    <x v="13"/>
    <m/>
    <m/>
    <m/>
    <m/>
    <x v="11"/>
    <s v="A voir"/>
    <m/>
    <m/>
    <m/>
    <m/>
    <m/>
    <m/>
    <m/>
    <m/>
    <m/>
    <m/>
    <m/>
    <m/>
    <m/>
    <m/>
    <m/>
    <m/>
    <m/>
    <m/>
    <m/>
    <m/>
    <m/>
    <m/>
    <m/>
    <m/>
    <m/>
    <m/>
    <m/>
    <m/>
    <m/>
    <m/>
    <m/>
    <m/>
    <m/>
    <m/>
    <m/>
    <m/>
    <m/>
    <m/>
    <m/>
    <m/>
    <m/>
    <m/>
  </r>
  <r>
    <s v="DOM-MO-07"/>
    <m/>
    <m/>
    <x v="0"/>
    <s v="DOM-MO-071"/>
    <s v="ENR AP PAT 242"/>
    <e v="#N/A"/>
    <m/>
    <m/>
    <s v="Classement du dossier Ambulatoire"/>
    <m/>
    <x v="1"/>
    <x v="1"/>
    <m/>
    <x v="0"/>
    <m/>
    <m/>
    <m/>
    <m/>
    <x v="3"/>
    <x v="1"/>
    <m/>
    <m/>
    <m/>
    <m/>
    <m/>
    <m/>
    <m/>
    <m/>
    <m/>
    <m/>
    <d v="2006-08-02T00:00:00"/>
    <x v="3"/>
    <x v="13"/>
    <m/>
    <s v=""/>
    <s v=""/>
    <m/>
    <x v="11"/>
    <s v="A voir"/>
    <m/>
    <m/>
    <m/>
    <m/>
    <m/>
    <m/>
    <m/>
    <m/>
    <m/>
    <m/>
    <m/>
    <m/>
    <m/>
    <m/>
    <m/>
    <m/>
    <m/>
    <m/>
    <m/>
    <m/>
    <m/>
    <m/>
    <m/>
    <m/>
    <m/>
    <m/>
    <m/>
    <m/>
    <m/>
    <m/>
    <m/>
    <m/>
    <m/>
    <m/>
    <m/>
    <m/>
    <m/>
    <m/>
    <m/>
    <m/>
    <m/>
    <m/>
  </r>
  <r>
    <s v="DOM-MO-08"/>
    <m/>
    <m/>
    <x v="0"/>
    <s v="DOM-MO-081"/>
    <s v="ENR AP PAT 251"/>
    <e v="#N/A"/>
    <m/>
    <m/>
    <s v="Classement du dossier Diabétologie jour"/>
    <m/>
    <x v="1"/>
    <x v="1"/>
    <m/>
    <x v="0"/>
    <m/>
    <m/>
    <m/>
    <m/>
    <x v="3"/>
    <x v="1"/>
    <m/>
    <m/>
    <m/>
    <m/>
    <m/>
    <m/>
    <m/>
    <m/>
    <m/>
    <m/>
    <d v="2006-08-02T00:00:00"/>
    <x v="3"/>
    <x v="13"/>
    <m/>
    <s v=""/>
    <s v=""/>
    <m/>
    <x v="11"/>
    <s v="A voir"/>
    <m/>
    <m/>
    <m/>
    <m/>
    <m/>
    <m/>
    <m/>
    <m/>
    <m/>
    <m/>
    <m/>
    <m/>
    <m/>
    <m/>
    <m/>
    <m/>
    <m/>
    <m/>
    <m/>
    <m/>
    <m/>
    <m/>
    <m/>
    <m/>
    <m/>
    <m/>
    <m/>
    <m/>
    <m/>
    <m/>
    <m/>
    <m/>
    <m/>
    <m/>
    <m/>
    <m/>
    <m/>
    <m/>
    <m/>
    <m/>
    <m/>
    <m/>
  </r>
  <r>
    <s v="DOM-MO-09"/>
    <m/>
    <m/>
    <x v="0"/>
    <s v="DOM-MO-091"/>
    <s v="ENR AP PAT 252"/>
    <e v="#N/A"/>
    <m/>
    <m/>
    <s v="Classement du dossier archivé en Diabétologie de semaine"/>
    <m/>
    <x v="1"/>
    <x v="1"/>
    <m/>
    <x v="0"/>
    <m/>
    <m/>
    <m/>
    <m/>
    <x v="3"/>
    <x v="1"/>
    <m/>
    <m/>
    <m/>
    <m/>
    <m/>
    <m/>
    <m/>
    <m/>
    <m/>
    <m/>
    <d v="2006-08-02T00:00:00"/>
    <x v="3"/>
    <x v="13"/>
    <m/>
    <s v=""/>
    <s v=""/>
    <m/>
    <x v="11"/>
    <s v="A voir"/>
    <m/>
    <m/>
    <m/>
    <m/>
    <m/>
    <m/>
    <m/>
    <m/>
    <m/>
    <m/>
    <m/>
    <m/>
    <m/>
    <m/>
    <m/>
    <m/>
    <m/>
    <m/>
    <m/>
    <m/>
    <m/>
    <m/>
    <m/>
    <m/>
    <m/>
    <m/>
    <m/>
    <m/>
    <m/>
    <m/>
    <m/>
    <m/>
    <m/>
    <m/>
    <m/>
    <m/>
    <m/>
    <m/>
    <m/>
    <m/>
    <m/>
    <m/>
  </r>
  <r>
    <s v="DOM-MO-10"/>
    <m/>
    <m/>
    <x v="0"/>
    <s v="DOM-MO-101"/>
    <s v="ENR AP PAT 261"/>
    <e v="#N/A"/>
    <m/>
    <m/>
    <s v="Classement du dossier archivé en Médecine et Chirurgie inférieur à 5 jours"/>
    <m/>
    <x v="1"/>
    <x v="1"/>
    <m/>
    <x v="0"/>
    <m/>
    <m/>
    <m/>
    <m/>
    <x v="3"/>
    <x v="1"/>
    <m/>
    <m/>
    <m/>
    <m/>
    <m/>
    <m/>
    <m/>
    <m/>
    <m/>
    <m/>
    <d v="2006-08-02T00:00:00"/>
    <x v="3"/>
    <x v="13"/>
    <m/>
    <s v=""/>
    <s v=""/>
    <m/>
    <x v="11"/>
    <s v="A voir"/>
    <m/>
    <m/>
    <m/>
    <m/>
    <m/>
    <m/>
    <m/>
    <m/>
    <m/>
    <m/>
    <m/>
    <m/>
    <m/>
    <m/>
    <m/>
    <m/>
    <m/>
    <m/>
    <m/>
    <m/>
    <m/>
    <m/>
    <m/>
    <m/>
    <m/>
    <m/>
    <m/>
    <m/>
    <m/>
    <m/>
    <m/>
    <m/>
    <m/>
    <m/>
    <m/>
    <m/>
    <m/>
    <m/>
    <m/>
    <m/>
    <m/>
    <m/>
  </r>
  <r>
    <s v="DOM-MO-11"/>
    <m/>
    <m/>
    <x v="0"/>
    <s v="DOM-MO-111"/>
    <s v="ENR AP PAT 262"/>
    <e v="#N/A"/>
    <m/>
    <m/>
    <s v="Présentation et tenue du dossier médical en Maternité"/>
    <m/>
    <x v="1"/>
    <x v="1"/>
    <m/>
    <x v="0"/>
    <m/>
    <m/>
    <m/>
    <m/>
    <x v="3"/>
    <x v="1"/>
    <m/>
    <m/>
    <m/>
    <m/>
    <m/>
    <m/>
    <m/>
    <m/>
    <m/>
    <m/>
    <d v="2006-07-27T00:00:00"/>
    <x v="2"/>
    <x v="13"/>
    <m/>
    <s v=""/>
    <s v=""/>
    <m/>
    <x v="11"/>
    <s v="A voir"/>
    <m/>
    <m/>
    <m/>
    <m/>
    <m/>
    <m/>
    <m/>
    <m/>
    <m/>
    <m/>
    <m/>
    <m/>
    <m/>
    <m/>
    <m/>
    <m/>
    <m/>
    <m/>
    <m/>
    <m/>
    <m/>
    <m/>
    <m/>
    <m/>
    <m/>
    <m/>
    <m/>
    <m/>
    <m/>
    <m/>
    <m/>
    <m/>
    <m/>
    <m/>
    <m/>
    <m/>
    <m/>
    <m/>
    <m/>
    <m/>
    <m/>
    <m/>
  </r>
  <r>
    <s v="DOM-MO-12"/>
    <m/>
    <m/>
    <x v="0"/>
    <s v="DOM-MO-121"/>
    <s v="ENR AP PAT 271"/>
    <e v="#N/A"/>
    <m/>
    <m/>
    <s v="Présentation et tenue du dossier médical en hôpital de jour de diabétologie"/>
    <d v="2012-03-30T00:00:00"/>
    <x v="5"/>
    <x v="6"/>
    <s v="CS"/>
    <x v="0"/>
    <m/>
    <m/>
    <m/>
    <m/>
    <x v="3"/>
    <x v="4"/>
    <m/>
    <s v="CS"/>
    <m/>
    <m/>
    <m/>
    <m/>
    <m/>
    <m/>
    <m/>
    <m/>
    <m/>
    <x v="14"/>
    <x v="11"/>
    <m/>
    <s v=""/>
    <s v=""/>
    <m/>
    <x v="11"/>
    <s v="A voir"/>
    <m/>
    <m/>
    <m/>
    <m/>
    <m/>
    <m/>
    <m/>
    <m/>
    <m/>
    <m/>
    <m/>
    <m/>
    <m/>
    <m/>
    <m/>
    <m/>
    <m/>
    <m/>
    <m/>
    <m/>
    <m/>
    <m/>
    <m/>
    <m/>
    <m/>
    <m/>
    <m/>
    <m/>
    <m/>
    <m/>
    <m/>
    <m/>
    <m/>
    <m/>
    <m/>
    <m/>
    <m/>
    <m/>
    <m/>
    <m/>
    <m/>
    <m/>
  </r>
  <r>
    <s v="DOM-MO-13"/>
    <m/>
    <m/>
    <x v="0"/>
    <s v="DOM-MO-131"/>
    <s v="ENR AP PAT 281"/>
    <e v="#N/A"/>
    <m/>
    <m/>
    <s v="Désignation de la personne de confiance en cas d’opération sous anesthésie locale"/>
    <m/>
    <x v="1"/>
    <x v="1"/>
    <m/>
    <x v="0"/>
    <m/>
    <m/>
    <m/>
    <m/>
    <x v="3"/>
    <x v="1"/>
    <m/>
    <m/>
    <m/>
    <m/>
    <m/>
    <m/>
    <m/>
    <m/>
    <m/>
    <m/>
    <d v="2007-01-30T00:00:00"/>
    <x v="8"/>
    <x v="6"/>
    <m/>
    <s v=""/>
    <s v=""/>
    <m/>
    <x v="4"/>
    <s v="A voir"/>
    <m/>
    <m/>
    <m/>
    <m/>
    <m/>
    <m/>
    <m/>
    <m/>
    <m/>
    <m/>
    <m/>
    <m/>
    <m/>
    <m/>
    <m/>
    <m/>
    <m/>
    <m/>
    <m/>
    <m/>
    <m/>
    <m/>
    <m/>
    <m/>
    <m/>
    <m/>
    <m/>
    <m/>
    <m/>
    <m/>
    <m/>
    <m/>
    <m/>
    <m/>
    <m/>
    <m/>
    <m/>
    <m/>
    <m/>
    <m/>
    <m/>
    <m/>
  </r>
  <r>
    <s v="DOM-MO-14"/>
    <m/>
    <m/>
    <x v="0"/>
    <s v="DOM-MO-141"/>
    <s v="ENR AP PAT 282"/>
    <e v="#N/A"/>
    <m/>
    <m/>
    <s v="Utilisation de la feuille de prescription/dispensation/administration"/>
    <m/>
    <x v="1"/>
    <x v="1"/>
    <m/>
    <x v="0"/>
    <m/>
    <m/>
    <m/>
    <m/>
    <x v="3"/>
    <x v="1"/>
    <m/>
    <m/>
    <m/>
    <m/>
    <m/>
    <m/>
    <m/>
    <m/>
    <m/>
    <m/>
    <d v="2007-05-09T00:00:00"/>
    <x v="10"/>
    <x v="6"/>
    <m/>
    <s v=""/>
    <s v=""/>
    <m/>
    <x v="19"/>
    <s v="A voir"/>
    <m/>
    <m/>
    <m/>
    <m/>
    <m/>
    <m/>
    <m/>
    <m/>
    <m/>
    <m/>
    <m/>
    <m/>
    <m/>
    <m/>
    <m/>
    <m/>
    <m/>
    <m/>
    <m/>
    <m/>
    <m/>
    <m/>
    <m/>
    <m/>
    <m/>
    <m/>
    <m/>
    <m/>
    <m/>
    <m/>
    <m/>
    <m/>
    <m/>
    <m/>
    <m/>
    <m/>
    <m/>
    <m/>
    <m/>
    <m/>
    <m/>
    <m/>
  </r>
  <r>
    <s v="DOM-IT-01"/>
    <m/>
    <m/>
    <x v="0"/>
    <s v="DOM-IT-011"/>
    <s v="ENR AP PAT 291"/>
    <e v="#N/A"/>
    <m/>
    <m/>
    <s v="Les transmissions ciblées"/>
    <m/>
    <x v="1"/>
    <x v="1"/>
    <m/>
    <x v="0"/>
    <m/>
    <m/>
    <m/>
    <m/>
    <x v="3"/>
    <x v="1"/>
    <m/>
    <m/>
    <m/>
    <m/>
    <m/>
    <m/>
    <m/>
    <m/>
    <m/>
    <m/>
    <d v="2001-10-01T00:00:00"/>
    <x v="0"/>
    <x v="4"/>
    <m/>
    <s v=""/>
    <s v=""/>
    <m/>
    <x v="13"/>
    <s v="Soins communs"/>
    <m/>
    <m/>
    <m/>
    <m/>
    <m/>
    <m/>
    <m/>
    <m/>
    <m/>
    <m/>
    <m/>
    <m/>
    <m/>
    <m/>
    <m/>
    <m/>
    <m/>
    <m/>
    <m/>
    <m/>
    <m/>
    <m/>
    <m/>
    <m/>
    <m/>
    <m/>
    <m/>
    <m/>
    <m/>
    <m/>
    <m/>
    <m/>
    <m/>
    <m/>
    <m/>
    <m/>
    <m/>
    <m/>
    <m/>
    <m/>
    <m/>
    <m/>
  </r>
  <r>
    <s v="DOM-IT-02"/>
    <m/>
    <m/>
    <x v="0"/>
    <s v="DOM-IT-021"/>
    <s v="ENR AP PAT 292"/>
    <e v="#N/A"/>
    <m/>
    <m/>
    <s v="Utilisation des macrocibles"/>
    <m/>
    <x v="1"/>
    <x v="1"/>
    <m/>
    <x v="0"/>
    <m/>
    <m/>
    <m/>
    <m/>
    <x v="3"/>
    <x v="1"/>
    <m/>
    <m/>
    <m/>
    <m/>
    <m/>
    <m/>
    <m/>
    <m/>
    <m/>
    <m/>
    <d v="2001-10-10T00:00:00"/>
    <x v="0"/>
    <x v="4"/>
    <m/>
    <s v=""/>
    <s v=""/>
    <m/>
    <x v="13"/>
    <s v="Soins communs"/>
    <m/>
    <m/>
    <m/>
    <m/>
    <m/>
    <m/>
    <m/>
    <m/>
    <m/>
    <m/>
    <m/>
    <m/>
    <m/>
    <m/>
    <m/>
    <m/>
    <m/>
    <m/>
    <m/>
    <m/>
    <m/>
    <m/>
    <m/>
    <m/>
    <m/>
    <m/>
    <m/>
    <m/>
    <m/>
    <m/>
    <m/>
    <m/>
    <m/>
    <m/>
    <m/>
    <m/>
    <m/>
    <m/>
    <m/>
    <m/>
    <m/>
    <m/>
  </r>
  <r>
    <s v="DOM-IT-03"/>
    <m/>
    <m/>
    <x v="0"/>
    <s v="DOM-IT-031"/>
    <s v="ENR AP PAT 293"/>
    <e v="#N/A"/>
    <m/>
    <m/>
    <s v="Utilisation du diagramme de soins et de surveillance"/>
    <m/>
    <x v="1"/>
    <x v="1"/>
    <m/>
    <x v="0"/>
    <m/>
    <m/>
    <m/>
    <m/>
    <x v="3"/>
    <x v="1"/>
    <m/>
    <m/>
    <m/>
    <m/>
    <m/>
    <m/>
    <m/>
    <m/>
    <m/>
    <m/>
    <d v="2001-10-01T00:00:00"/>
    <x v="0"/>
    <x v="4"/>
    <m/>
    <s v=""/>
    <s v=""/>
    <m/>
    <x v="13"/>
    <s v="Soins communs"/>
    <m/>
    <m/>
    <m/>
    <m/>
    <m/>
    <m/>
    <m/>
    <m/>
    <m/>
    <m/>
    <m/>
    <m/>
    <m/>
    <m/>
    <m/>
    <m/>
    <m/>
    <m/>
    <m/>
    <m/>
    <m/>
    <m/>
    <m/>
    <m/>
    <m/>
    <m/>
    <m/>
    <m/>
    <m/>
    <m/>
    <m/>
    <m/>
    <m/>
    <m/>
    <m/>
    <m/>
    <m/>
    <m/>
    <m/>
    <m/>
    <m/>
    <m/>
  </r>
  <r>
    <s v="DOM-IT-04"/>
    <m/>
    <m/>
    <x v="0"/>
    <s v="DOM-IT-041"/>
    <s v="ENR AP PAT 301"/>
    <e v="#N/A"/>
    <m/>
    <m/>
    <s v="Utilisation de la feuille de température"/>
    <m/>
    <x v="1"/>
    <x v="1"/>
    <m/>
    <x v="0"/>
    <m/>
    <m/>
    <m/>
    <m/>
    <x v="3"/>
    <x v="1"/>
    <m/>
    <m/>
    <m/>
    <m/>
    <m/>
    <m/>
    <m/>
    <m/>
    <m/>
    <m/>
    <d v="2001-08-27T00:00:00"/>
    <x v="3"/>
    <x v="4"/>
    <m/>
    <s v=""/>
    <s v=""/>
    <m/>
    <x v="13"/>
    <s v="Soins communs"/>
    <m/>
    <m/>
    <m/>
    <m/>
    <m/>
    <m/>
    <m/>
    <m/>
    <m/>
    <m/>
    <m/>
    <m/>
    <m/>
    <m/>
    <m/>
    <m/>
    <m/>
    <m/>
    <m/>
    <m/>
    <m/>
    <m/>
    <m/>
    <m/>
    <m/>
    <m/>
    <m/>
    <m/>
    <m/>
    <m/>
    <m/>
    <m/>
    <m/>
    <m/>
    <m/>
    <m/>
    <m/>
    <m/>
    <m/>
    <m/>
    <m/>
    <m/>
  </r>
  <r>
    <s v="DOM-IT-04"/>
    <m/>
    <m/>
    <x v="1"/>
    <s v="DOM-IT-042"/>
    <s v="ENR AP PAT 302"/>
    <e v="#N/A"/>
    <m/>
    <m/>
    <s v="Utilisation de la feuille de température"/>
    <d v="2013-03-30T00:00:00"/>
    <x v="5"/>
    <x v="4"/>
    <s v="CS"/>
    <x v="0"/>
    <m/>
    <m/>
    <m/>
    <m/>
    <x v="4"/>
    <x v="6"/>
    <m/>
    <s v="CS"/>
    <m/>
    <m/>
    <m/>
    <m/>
    <m/>
    <m/>
    <m/>
    <m/>
    <m/>
    <x v="14"/>
    <x v="11"/>
    <m/>
    <s v=""/>
    <s v=""/>
    <m/>
    <x v="13"/>
    <s v="Soins communs"/>
    <m/>
    <m/>
    <m/>
    <m/>
    <m/>
    <m/>
    <m/>
    <m/>
    <m/>
    <m/>
    <m/>
    <m/>
    <m/>
    <m/>
    <m/>
    <m/>
    <m/>
    <m/>
    <m/>
    <m/>
    <m/>
    <m/>
    <m/>
    <m/>
    <m/>
    <m/>
    <m/>
    <m/>
    <m/>
    <m/>
    <m/>
    <m/>
    <m/>
    <m/>
    <m/>
    <m/>
    <m/>
    <m/>
    <m/>
    <m/>
    <m/>
    <m/>
  </r>
  <r>
    <s v="DOM-IT-05"/>
    <m/>
    <m/>
    <x v="0"/>
    <m/>
    <m/>
    <m/>
    <m/>
    <m/>
    <s v="feuille de température médecine"/>
    <m/>
    <x v="0"/>
    <x v="0"/>
    <m/>
    <x v="0"/>
    <m/>
    <m/>
    <m/>
    <m/>
    <x v="2"/>
    <x v="2"/>
    <m/>
    <m/>
    <m/>
    <m/>
    <m/>
    <m/>
    <m/>
    <m/>
    <m/>
    <m/>
    <m/>
    <x v="9"/>
    <x v="14"/>
    <m/>
    <m/>
    <m/>
    <m/>
    <x v="0"/>
    <m/>
    <m/>
    <m/>
    <m/>
    <m/>
    <m/>
    <m/>
    <m/>
    <m/>
    <m/>
    <m/>
    <m/>
    <m/>
    <m/>
    <m/>
    <m/>
    <m/>
    <m/>
    <m/>
    <m/>
    <m/>
    <m/>
    <m/>
    <m/>
    <m/>
    <m/>
    <m/>
    <m/>
    <m/>
    <m/>
    <m/>
    <m/>
    <m/>
    <m/>
    <m/>
    <m/>
    <m/>
    <m/>
    <m/>
    <m/>
    <m/>
    <m/>
    <m/>
  </r>
  <r>
    <s v="DOM-IT-05"/>
    <m/>
    <m/>
    <x v="0"/>
    <s v="DOM-IT-051"/>
    <s v="ENR AP PAT 303"/>
    <e v="#N/A"/>
    <m/>
    <m/>
    <s v="Feuille d’admission : recueil de données et de transmissions"/>
    <m/>
    <x v="1"/>
    <x v="1"/>
    <m/>
    <x v="0"/>
    <m/>
    <m/>
    <m/>
    <m/>
    <x v="3"/>
    <x v="1"/>
    <m/>
    <m/>
    <m/>
    <m/>
    <m/>
    <m/>
    <m/>
    <m/>
    <m/>
    <m/>
    <d v="2001-10-01T00:00:00"/>
    <x v="0"/>
    <x v="4"/>
    <m/>
    <s v=""/>
    <s v=""/>
    <m/>
    <x v="13"/>
    <s v="Soins communs"/>
    <m/>
    <m/>
    <m/>
    <m/>
    <m/>
    <m/>
    <m/>
    <m/>
    <m/>
    <m/>
    <m/>
    <m/>
    <m/>
    <m/>
    <m/>
    <m/>
    <m/>
    <m/>
    <m/>
    <m/>
    <m/>
    <m/>
    <m/>
    <m/>
    <m/>
    <m/>
    <m/>
    <m/>
    <m/>
    <m/>
    <m/>
    <m/>
    <m/>
    <m/>
    <m/>
    <m/>
    <m/>
    <m/>
    <m/>
    <m/>
    <m/>
    <m/>
  </r>
  <r>
    <s v="DOM-IT-06"/>
    <m/>
    <m/>
    <x v="0"/>
    <s v="DOM-IT-061"/>
    <s v="ENR AP PAT 311"/>
    <e v="#N/A"/>
    <m/>
    <m/>
    <s v="Utilisation du formulaire d’attestation d’information patient"/>
    <m/>
    <x v="1"/>
    <x v="1"/>
    <m/>
    <x v="0"/>
    <m/>
    <m/>
    <m/>
    <m/>
    <x v="3"/>
    <x v="1"/>
    <m/>
    <m/>
    <m/>
    <m/>
    <m/>
    <m/>
    <m/>
    <m/>
    <m/>
    <m/>
    <d v="2007-01-30T00:00:00"/>
    <x v="8"/>
    <x v="6"/>
    <m/>
    <s v=""/>
    <s v=""/>
    <m/>
    <x v="4"/>
    <s v="Information patient"/>
    <m/>
    <m/>
    <m/>
    <m/>
    <m/>
    <m/>
    <m/>
    <m/>
    <m/>
    <m/>
    <m/>
    <m/>
    <m/>
    <m/>
    <m/>
    <m/>
    <m/>
    <m/>
    <m/>
    <m/>
    <m/>
    <m/>
    <m/>
    <m/>
    <m/>
    <m/>
    <m/>
    <m/>
    <m/>
    <m/>
    <m/>
    <m/>
    <m/>
    <m/>
    <m/>
    <m/>
    <m/>
    <m/>
    <m/>
    <m/>
    <m/>
    <m/>
  </r>
  <r>
    <s v="DOM-IT-07"/>
    <m/>
    <m/>
    <x v="0"/>
    <s v="DOM-IT-071"/>
    <m/>
    <m/>
    <m/>
    <m/>
    <s v="feuille de température chirugie"/>
    <m/>
    <x v="0"/>
    <x v="0"/>
    <m/>
    <x v="0"/>
    <m/>
    <m/>
    <m/>
    <m/>
    <x v="2"/>
    <x v="2"/>
    <m/>
    <m/>
    <m/>
    <m/>
    <m/>
    <m/>
    <m/>
    <m/>
    <m/>
    <m/>
    <m/>
    <x v="9"/>
    <x v="14"/>
    <m/>
    <m/>
    <m/>
    <m/>
    <x v="0"/>
    <m/>
    <m/>
    <m/>
    <m/>
    <m/>
    <m/>
    <m/>
    <m/>
    <m/>
    <m/>
    <m/>
    <m/>
    <m/>
    <m/>
    <m/>
    <m/>
    <m/>
    <m/>
    <m/>
    <m/>
    <m/>
    <m/>
    <m/>
    <m/>
    <m/>
    <m/>
    <m/>
    <m/>
    <m/>
    <m/>
    <m/>
    <m/>
    <m/>
    <m/>
    <m/>
    <m/>
    <m/>
    <m/>
    <m/>
    <m/>
    <m/>
    <m/>
    <m/>
  </r>
  <r>
    <s v="DOM-IT-08"/>
    <m/>
    <m/>
    <x v="0"/>
    <s v="DOM-IT-081"/>
    <m/>
    <m/>
    <m/>
    <m/>
    <s v="dossier de soins maternité"/>
    <m/>
    <x v="0"/>
    <x v="0"/>
    <m/>
    <x v="0"/>
    <m/>
    <m/>
    <m/>
    <m/>
    <x v="2"/>
    <x v="2"/>
    <m/>
    <m/>
    <m/>
    <m/>
    <m/>
    <m/>
    <m/>
    <m/>
    <m/>
    <m/>
    <m/>
    <x v="9"/>
    <x v="14"/>
    <m/>
    <m/>
    <m/>
    <m/>
    <x v="0"/>
    <m/>
    <m/>
    <m/>
    <m/>
    <m/>
    <m/>
    <m/>
    <m/>
    <m/>
    <m/>
    <m/>
    <m/>
    <m/>
    <m/>
    <m/>
    <m/>
    <m/>
    <m/>
    <m/>
    <m/>
    <m/>
    <m/>
    <m/>
    <m/>
    <m/>
    <m/>
    <m/>
    <m/>
    <m/>
    <m/>
    <m/>
    <m/>
    <m/>
    <m/>
    <m/>
    <m/>
    <m/>
    <m/>
    <m/>
    <m/>
    <m/>
    <m/>
    <m/>
  </r>
  <r>
    <s v="DOM-IT-09"/>
    <m/>
    <m/>
    <x v="0"/>
    <s v="DOM-IT-091"/>
    <s v="ENR AP PAT 341"/>
    <e v="#N/A"/>
    <m/>
    <m/>
    <s v="Désignation de la personne de confiance en cas d’admission en urgence"/>
    <m/>
    <x v="1"/>
    <x v="1"/>
    <m/>
    <x v="0"/>
    <m/>
    <m/>
    <m/>
    <m/>
    <x v="3"/>
    <x v="1"/>
    <m/>
    <m/>
    <m/>
    <m/>
    <m/>
    <m/>
    <m/>
    <m/>
    <m/>
    <m/>
    <d v="2007-01-30T00:00:00"/>
    <x v="8"/>
    <x v="6"/>
    <m/>
    <s v=""/>
    <s v=""/>
    <m/>
    <x v="4"/>
    <s v="A voir"/>
    <m/>
    <m/>
    <m/>
    <m/>
    <m/>
    <m/>
    <m/>
    <m/>
    <m/>
    <m/>
    <m/>
    <m/>
    <m/>
    <m/>
    <m/>
    <m/>
    <m/>
    <m/>
    <m/>
    <m/>
    <m/>
    <m/>
    <m/>
    <m/>
    <m/>
    <m/>
    <m/>
    <m/>
    <m/>
    <m/>
    <m/>
    <m/>
    <m/>
    <m/>
    <m/>
    <m/>
    <m/>
    <m/>
    <m/>
    <m/>
    <m/>
    <m/>
  </r>
  <r>
    <s v="DOM-IM-02"/>
    <m/>
    <m/>
    <x v="0"/>
    <s v="DOM-IM-021"/>
    <s v="ENR AP PAT 351"/>
    <e v="#N/A"/>
    <m/>
    <m/>
    <s v="Dossier HJ"/>
    <m/>
    <x v="0"/>
    <x v="0"/>
    <m/>
    <x v="0"/>
    <m/>
    <m/>
    <m/>
    <m/>
    <x v="0"/>
    <x v="0"/>
    <m/>
    <m/>
    <m/>
    <m/>
    <m/>
    <m/>
    <m/>
    <m/>
    <m/>
    <m/>
    <m/>
    <x v="9"/>
    <x v="14"/>
    <m/>
    <m/>
    <m/>
    <m/>
    <x v="0"/>
    <m/>
    <m/>
    <m/>
    <m/>
    <m/>
    <m/>
    <m/>
    <m/>
    <m/>
    <m/>
    <m/>
    <m/>
    <m/>
    <m/>
    <m/>
    <m/>
    <m/>
    <m/>
    <m/>
    <m/>
    <m/>
    <m/>
    <m/>
    <m/>
    <m/>
    <m/>
    <m/>
    <m/>
    <m/>
    <m/>
    <m/>
    <m/>
    <m/>
    <m/>
    <m/>
    <m/>
    <m/>
    <m/>
    <m/>
    <m/>
    <m/>
    <m/>
    <m/>
  </r>
  <r>
    <s v="DOM-IM-02"/>
    <m/>
    <m/>
    <x v="1"/>
    <s v="DOM-IM-022"/>
    <s v="ENR AP PAT 351"/>
    <e v="#N/A"/>
    <m/>
    <m/>
    <s v="Dossier HJ"/>
    <m/>
    <x v="1"/>
    <x v="1"/>
    <m/>
    <x v="0"/>
    <m/>
    <m/>
    <m/>
    <m/>
    <x v="1"/>
    <x v="1"/>
    <m/>
    <m/>
    <m/>
    <m/>
    <m/>
    <m/>
    <m/>
    <m/>
    <m/>
    <m/>
    <d v="2005-09-05T00:00:00"/>
    <x v="12"/>
    <x v="17"/>
    <m/>
    <s v=""/>
    <s v=""/>
    <m/>
    <x v="11"/>
    <s v="A voir"/>
    <m/>
    <m/>
    <m/>
    <m/>
    <m/>
    <m/>
    <m/>
    <m/>
    <m/>
    <m/>
    <m/>
    <m/>
    <m/>
    <m/>
    <m/>
    <m/>
    <m/>
    <m/>
    <m/>
    <m/>
    <m/>
    <m/>
    <m/>
    <m/>
    <m/>
    <m/>
    <m/>
    <m/>
    <m/>
    <m/>
    <m/>
    <m/>
    <m/>
    <m/>
    <m/>
    <m/>
    <m/>
    <m/>
    <m/>
    <m/>
    <m/>
    <m/>
  </r>
  <r>
    <s v="DOM-IM-03"/>
    <m/>
    <m/>
    <x v="0"/>
    <s v="DOM-IM-031"/>
    <s v="ENR AP PAT 361"/>
    <e v="#N/A"/>
    <m/>
    <m/>
    <s v="Dossier HJ version pompe CGMS"/>
    <m/>
    <x v="1"/>
    <x v="1"/>
    <m/>
    <x v="0"/>
    <m/>
    <m/>
    <m/>
    <m/>
    <x v="0"/>
    <x v="1"/>
    <m/>
    <m/>
    <m/>
    <m/>
    <m/>
    <m/>
    <m/>
    <m/>
    <m/>
    <m/>
    <d v="2005-09-05T00:00:00"/>
    <x v="12"/>
    <x v="17"/>
    <m/>
    <s v=""/>
    <s v=""/>
    <m/>
    <x v="11"/>
    <s v="A voir"/>
    <m/>
    <m/>
    <m/>
    <m/>
    <m/>
    <m/>
    <m/>
    <m/>
    <m/>
    <m/>
    <m/>
    <m/>
    <m/>
    <m/>
    <m/>
    <m/>
    <m/>
    <m/>
    <m/>
    <m/>
    <m/>
    <m/>
    <m/>
    <m/>
    <m/>
    <m/>
    <m/>
    <m/>
    <m/>
    <m/>
    <m/>
    <m/>
    <m/>
    <m/>
    <m/>
    <m/>
    <m/>
    <m/>
    <m/>
    <m/>
    <m/>
    <m/>
  </r>
  <r>
    <s v="DOM-IM-04"/>
    <m/>
    <m/>
    <x v="0"/>
    <s v="DOM-IM-041"/>
    <s v="ENR AP PAT 371"/>
    <e v="#N/A"/>
    <m/>
    <m/>
    <s v="Grille évaluation dossier Médecine"/>
    <m/>
    <x v="1"/>
    <x v="1"/>
    <m/>
    <x v="0"/>
    <m/>
    <m/>
    <m/>
    <m/>
    <x v="0"/>
    <x v="1"/>
    <m/>
    <m/>
    <m/>
    <m/>
    <m/>
    <m/>
    <m/>
    <m/>
    <m/>
    <m/>
    <d v="2006-02-25T00:00:00"/>
    <x v="11"/>
    <x v="13"/>
    <m/>
    <s v=""/>
    <s v=""/>
    <m/>
    <x v="11"/>
    <s v="A voir"/>
    <m/>
    <m/>
    <m/>
    <m/>
    <m/>
    <m/>
    <m/>
    <m/>
    <m/>
    <m/>
    <m/>
    <m/>
    <m/>
    <m/>
    <m/>
    <m/>
    <m/>
    <m/>
    <m/>
    <m/>
    <m/>
    <m/>
    <m/>
    <m/>
    <m/>
    <m/>
    <m/>
    <m/>
    <m/>
    <m/>
    <m/>
    <m/>
    <m/>
    <m/>
    <m/>
    <m/>
    <m/>
    <m/>
    <m/>
    <m/>
    <m/>
    <m/>
  </r>
  <r>
    <s v="DOM-IM-05"/>
    <m/>
    <m/>
    <x v="0"/>
    <s v="DOM-IM-051"/>
    <m/>
    <m/>
    <m/>
    <m/>
    <s v="Dossier hospitalisation photothérapie"/>
    <m/>
    <x v="1"/>
    <x v="1"/>
    <m/>
    <x v="0"/>
    <m/>
    <m/>
    <m/>
    <m/>
    <x v="0"/>
    <x v="1"/>
    <m/>
    <m/>
    <m/>
    <m/>
    <m/>
    <m/>
    <m/>
    <m/>
    <m/>
    <m/>
    <d v="2012-05-04T00:00:00"/>
    <x v="10"/>
    <x v="10"/>
    <m/>
    <m/>
    <m/>
    <m/>
    <x v="11"/>
    <s v="A voir"/>
    <m/>
    <m/>
    <m/>
    <m/>
    <m/>
    <m/>
    <m/>
    <m/>
    <m/>
    <m/>
    <m/>
    <m/>
    <m/>
    <m/>
    <m/>
    <m/>
    <m/>
    <m/>
    <m/>
    <m/>
    <m/>
    <m/>
    <m/>
    <m/>
    <m/>
    <m/>
    <m/>
    <m/>
    <m/>
    <m/>
    <m/>
    <m/>
    <m/>
    <m/>
    <m/>
    <m/>
    <m/>
    <m/>
    <m/>
    <m/>
    <m/>
    <m/>
  </r>
  <r>
    <s v="DOM-IM-06"/>
    <m/>
    <m/>
    <x v="0"/>
    <s v="DOM-IM-061"/>
    <m/>
    <m/>
    <m/>
    <m/>
    <s v="Grille audit dossier de soins"/>
    <m/>
    <x v="1"/>
    <x v="1"/>
    <m/>
    <x v="0"/>
    <m/>
    <m/>
    <m/>
    <m/>
    <x v="0"/>
    <x v="1"/>
    <m/>
    <m/>
    <m/>
    <m/>
    <m/>
    <m/>
    <m/>
    <m/>
    <m/>
    <m/>
    <d v="2006-04-12T00:00:00"/>
    <x v="7"/>
    <x v="13"/>
    <m/>
    <m/>
    <m/>
    <m/>
    <x v="11"/>
    <s v="A voir"/>
    <m/>
    <m/>
    <m/>
    <m/>
    <m/>
    <m/>
    <m/>
    <m/>
    <m/>
    <m/>
    <m/>
    <m/>
    <m/>
    <m/>
    <m/>
    <m/>
    <m/>
    <m/>
    <m/>
    <m/>
    <m/>
    <m/>
    <m/>
    <m/>
    <m/>
    <m/>
    <m/>
    <m/>
    <m/>
    <m/>
    <m/>
    <m/>
    <m/>
    <m/>
    <m/>
    <m/>
    <m/>
    <m/>
    <m/>
    <m/>
    <m/>
    <m/>
  </r>
  <r>
    <s v="DOM-IM-07"/>
    <m/>
    <m/>
    <x v="0"/>
    <m/>
    <m/>
    <m/>
    <m/>
    <m/>
    <s v="Compte rendu hospi_rapport pédiatrique"/>
    <d v="2012-05-04T00:00:00"/>
    <x v="13"/>
    <x v="6"/>
    <s v="MM"/>
    <x v="0"/>
    <m/>
    <m/>
    <m/>
    <m/>
    <x v="0"/>
    <x v="4"/>
    <m/>
    <m/>
    <m/>
    <m/>
    <m/>
    <m/>
    <m/>
    <m/>
    <m/>
    <m/>
    <m/>
    <x v="14"/>
    <x v="11"/>
    <m/>
    <m/>
    <m/>
    <m/>
    <x v="13"/>
    <s v="A voir"/>
    <m/>
    <m/>
    <m/>
    <m/>
    <m/>
    <m/>
    <m/>
    <m/>
    <m/>
    <m/>
    <m/>
    <m/>
    <m/>
    <m/>
    <m/>
    <m/>
    <m/>
    <m/>
    <m/>
    <m/>
    <m/>
    <m/>
    <m/>
    <m/>
    <m/>
    <m/>
    <m/>
    <m/>
    <m/>
    <m/>
    <m/>
    <m/>
    <m/>
    <m/>
    <m/>
    <m/>
    <m/>
    <m/>
    <m/>
    <m/>
    <m/>
    <m/>
  </r>
  <r>
    <s v="DOM-IM-08"/>
    <m/>
    <m/>
    <x v="0"/>
    <m/>
    <m/>
    <m/>
    <m/>
    <m/>
    <s v="Fiche d’intervention ENDOSCOPIE"/>
    <m/>
    <x v="1"/>
    <x v="1"/>
    <m/>
    <x v="0"/>
    <m/>
    <m/>
    <m/>
    <m/>
    <x v="0"/>
    <x v="1"/>
    <m/>
    <m/>
    <m/>
    <m/>
    <m/>
    <m/>
    <m/>
    <m/>
    <m/>
    <m/>
    <d v="2009-05-26T00:00:00"/>
    <x v="10"/>
    <x v="8"/>
    <m/>
    <m/>
    <m/>
    <m/>
    <x v="14"/>
    <s v="Endoscopie"/>
    <m/>
    <m/>
    <m/>
    <m/>
    <m/>
    <m/>
    <m/>
    <m/>
    <m/>
    <m/>
    <m/>
    <m/>
    <m/>
    <m/>
    <m/>
    <m/>
    <m/>
    <m/>
    <m/>
    <m/>
    <m/>
    <m/>
    <m/>
    <m/>
    <m/>
    <m/>
    <m/>
    <m/>
    <m/>
    <m/>
    <m/>
    <m/>
    <m/>
    <m/>
    <m/>
    <m/>
    <m/>
    <m/>
    <m/>
    <m/>
    <m/>
    <m/>
  </r>
  <r>
    <s v="DOM-IM-09"/>
    <m/>
    <m/>
    <x v="0"/>
    <m/>
    <m/>
    <m/>
    <m/>
    <m/>
    <s v="Enveloppe brune pré-imprimée dossier médical"/>
    <m/>
    <x v="0"/>
    <x v="0"/>
    <m/>
    <x v="0"/>
    <m/>
    <m/>
    <m/>
    <m/>
    <x v="0"/>
    <x v="0"/>
    <m/>
    <m/>
    <m/>
    <m/>
    <m/>
    <m/>
    <m/>
    <m/>
    <m/>
    <m/>
    <m/>
    <x v="9"/>
    <x v="14"/>
    <m/>
    <m/>
    <m/>
    <m/>
    <x v="0"/>
    <m/>
    <m/>
    <m/>
    <m/>
    <m/>
    <m/>
    <m/>
    <m/>
    <m/>
    <m/>
    <m/>
    <m/>
    <m/>
    <m/>
    <m/>
    <m/>
    <m/>
    <m/>
    <m/>
    <m/>
    <m/>
    <m/>
    <m/>
    <m/>
    <m/>
    <m/>
    <m/>
    <m/>
    <m/>
    <m/>
    <m/>
    <m/>
    <m/>
    <m/>
    <m/>
    <m/>
    <m/>
    <m/>
    <m/>
    <m/>
    <m/>
    <m/>
    <m/>
  </r>
  <r>
    <s v="DOM-IM-09"/>
    <m/>
    <m/>
    <x v="1"/>
    <m/>
    <m/>
    <m/>
    <m/>
    <m/>
    <s v="Enveloppe brune pré-imprimée dossier médical"/>
    <m/>
    <x v="0"/>
    <x v="0"/>
    <m/>
    <x v="0"/>
    <m/>
    <m/>
    <m/>
    <m/>
    <x v="1"/>
    <x v="0"/>
    <m/>
    <m/>
    <m/>
    <m/>
    <m/>
    <m/>
    <m/>
    <m/>
    <m/>
    <m/>
    <m/>
    <x v="9"/>
    <x v="14"/>
    <m/>
    <m/>
    <m/>
    <m/>
    <x v="0"/>
    <m/>
    <m/>
    <m/>
    <m/>
    <m/>
    <m/>
    <m/>
    <m/>
    <m/>
    <m/>
    <m/>
    <m/>
    <m/>
    <m/>
    <m/>
    <m/>
    <m/>
    <m/>
    <m/>
    <m/>
    <m/>
    <m/>
    <m/>
    <m/>
    <m/>
    <m/>
    <m/>
    <m/>
    <m/>
    <m/>
    <m/>
    <m/>
    <m/>
    <m/>
    <m/>
    <m/>
    <m/>
    <m/>
    <m/>
    <m/>
    <m/>
    <m/>
    <m/>
  </r>
  <r>
    <s v="DOM-IM-09"/>
    <m/>
    <m/>
    <x v="2"/>
    <m/>
    <m/>
    <m/>
    <m/>
    <m/>
    <s v="Enveloppe brune pré-imprimée dossier médical"/>
    <m/>
    <x v="0"/>
    <x v="0"/>
    <m/>
    <x v="0"/>
    <m/>
    <m/>
    <m/>
    <m/>
    <x v="1"/>
    <x v="0"/>
    <m/>
    <m/>
    <m/>
    <m/>
    <m/>
    <m/>
    <m/>
    <m/>
    <m/>
    <m/>
    <m/>
    <x v="9"/>
    <x v="14"/>
    <m/>
    <m/>
    <m/>
    <m/>
    <x v="0"/>
    <m/>
    <m/>
    <m/>
    <m/>
    <m/>
    <m/>
    <m/>
    <m/>
    <m/>
    <m/>
    <m/>
    <m/>
    <m/>
    <m/>
    <m/>
    <m/>
    <m/>
    <m/>
    <m/>
    <m/>
    <m/>
    <m/>
    <m/>
    <m/>
    <m/>
    <m/>
    <m/>
    <m/>
    <m/>
    <m/>
    <m/>
    <m/>
    <m/>
    <m/>
    <m/>
    <m/>
    <m/>
    <m/>
    <m/>
    <m/>
    <m/>
    <m/>
    <m/>
  </r>
  <r>
    <s v="DOM-IM-09"/>
    <m/>
    <m/>
    <x v="3"/>
    <m/>
    <m/>
    <m/>
    <m/>
    <m/>
    <s v="Enveloppe brune pré-imprimée dossier médical"/>
    <m/>
    <x v="0"/>
    <x v="0"/>
    <m/>
    <x v="0"/>
    <m/>
    <m/>
    <m/>
    <m/>
    <x v="1"/>
    <x v="0"/>
    <m/>
    <m/>
    <m/>
    <m/>
    <m/>
    <m/>
    <m/>
    <m/>
    <m/>
    <m/>
    <m/>
    <x v="9"/>
    <x v="14"/>
    <m/>
    <m/>
    <m/>
    <m/>
    <x v="0"/>
    <m/>
    <m/>
    <m/>
    <m/>
    <m/>
    <m/>
    <m/>
    <m/>
    <m/>
    <m/>
    <m/>
    <m/>
    <m/>
    <m/>
    <m/>
    <m/>
    <m/>
    <m/>
    <m/>
    <m/>
    <m/>
    <m/>
    <m/>
    <m/>
    <m/>
    <m/>
    <m/>
    <m/>
    <m/>
    <m/>
    <m/>
    <m/>
    <m/>
    <m/>
    <m/>
    <m/>
    <m/>
    <m/>
    <m/>
    <m/>
    <m/>
    <m/>
    <m/>
  </r>
  <r>
    <s v="DOM-IM-09"/>
    <m/>
    <m/>
    <x v="4"/>
    <m/>
    <m/>
    <m/>
    <m/>
    <m/>
    <s v="Enveloppe brune pré-imprimée dossier médical"/>
    <m/>
    <x v="1"/>
    <x v="1"/>
    <m/>
    <x v="0"/>
    <m/>
    <m/>
    <m/>
    <m/>
    <x v="1"/>
    <x v="1"/>
    <m/>
    <m/>
    <m/>
    <m/>
    <m/>
    <m/>
    <m/>
    <m/>
    <m/>
    <m/>
    <d v="2010-12-15T00:00:00"/>
    <x v="13"/>
    <x v="2"/>
    <m/>
    <m/>
    <m/>
    <m/>
    <x v="11"/>
    <s v="Archivage"/>
    <m/>
    <m/>
    <m/>
    <m/>
    <m/>
    <m/>
    <m/>
    <m/>
    <m/>
    <m/>
    <m/>
    <m/>
    <m/>
    <m/>
    <m/>
    <m/>
    <m/>
    <m/>
    <m/>
    <m/>
    <m/>
    <m/>
    <m/>
    <m/>
    <m/>
    <m/>
    <m/>
    <m/>
    <m/>
    <m/>
    <m/>
    <m/>
    <m/>
    <m/>
    <m/>
    <m/>
    <m/>
    <m/>
    <m/>
    <m/>
    <m/>
    <m/>
  </r>
  <r>
    <s v="DOM-IM-10"/>
    <m/>
    <m/>
    <x v="0"/>
    <m/>
    <m/>
    <m/>
    <m/>
    <m/>
    <s v="Informations patient PBF"/>
    <m/>
    <x v="0"/>
    <x v="0"/>
    <m/>
    <x v="0"/>
    <m/>
    <m/>
    <m/>
    <m/>
    <x v="0"/>
    <x v="0"/>
    <m/>
    <m/>
    <m/>
    <m/>
    <m/>
    <m/>
    <m/>
    <m/>
    <m/>
    <m/>
    <m/>
    <x v="9"/>
    <x v="14"/>
    <m/>
    <m/>
    <m/>
    <m/>
    <x v="0"/>
    <m/>
    <m/>
    <m/>
    <m/>
    <m/>
    <m/>
    <m/>
    <m/>
    <m/>
    <m/>
    <m/>
    <m/>
    <m/>
    <m/>
    <m/>
    <m/>
    <m/>
    <m/>
    <m/>
    <m/>
    <m/>
    <m/>
    <m/>
    <m/>
    <m/>
    <m/>
    <m/>
    <m/>
    <m/>
    <m/>
    <m/>
    <m/>
    <m/>
    <m/>
    <m/>
    <m/>
    <m/>
    <m/>
    <m/>
    <m/>
    <m/>
    <m/>
    <m/>
  </r>
  <r>
    <s v="DOM-IM-10"/>
    <m/>
    <m/>
    <x v="1"/>
    <m/>
    <m/>
    <m/>
    <m/>
    <m/>
    <s v="Informations patient PBF"/>
    <m/>
    <x v="1"/>
    <x v="1"/>
    <m/>
    <x v="0"/>
    <m/>
    <m/>
    <m/>
    <m/>
    <x v="1"/>
    <x v="1"/>
    <m/>
    <m/>
    <m/>
    <m/>
    <m/>
    <m/>
    <m/>
    <m/>
    <m/>
    <m/>
    <d v="2009-05-26T00:00:00"/>
    <x v="10"/>
    <x v="8"/>
    <m/>
    <m/>
    <m/>
    <m/>
    <x v="4"/>
    <s v="Information patient"/>
    <m/>
    <m/>
    <m/>
    <m/>
    <m/>
    <m/>
    <m/>
    <m/>
    <m/>
    <m/>
    <m/>
    <m/>
    <m/>
    <m/>
    <m/>
    <m/>
    <m/>
    <m/>
    <m/>
    <m/>
    <m/>
    <m/>
    <m/>
    <m/>
    <m/>
    <m/>
    <m/>
    <m/>
    <m/>
    <m/>
    <m/>
    <m/>
    <m/>
    <m/>
    <m/>
    <m/>
    <m/>
    <m/>
    <m/>
    <m/>
    <m/>
    <m/>
  </r>
  <r>
    <s v="MED-DOM-IM-11"/>
    <m/>
    <m/>
    <x v="0"/>
    <m/>
    <m/>
    <m/>
    <m/>
    <m/>
    <s v="Diagramme soins et surveillance – tous les services sauf Maternité"/>
    <m/>
    <x v="0"/>
    <x v="0"/>
    <m/>
    <x v="0"/>
    <m/>
    <m/>
    <m/>
    <m/>
    <x v="0"/>
    <x v="0"/>
    <m/>
    <m/>
    <m/>
    <m/>
    <m/>
    <m/>
    <m/>
    <m/>
    <m/>
    <m/>
    <m/>
    <x v="9"/>
    <x v="14"/>
    <m/>
    <m/>
    <m/>
    <m/>
    <x v="0"/>
    <m/>
    <m/>
    <m/>
    <m/>
    <m/>
    <m/>
    <m/>
    <m/>
    <m/>
    <m/>
    <m/>
    <m/>
    <m/>
    <m/>
    <m/>
    <m/>
    <m/>
    <m/>
    <m/>
    <m/>
    <m/>
    <m/>
    <m/>
    <m/>
    <m/>
    <m/>
    <m/>
    <m/>
    <m/>
    <m/>
    <m/>
    <m/>
    <m/>
    <m/>
    <m/>
    <m/>
    <m/>
    <m/>
    <m/>
    <m/>
    <m/>
    <m/>
    <m/>
  </r>
  <r>
    <s v="MED-DOM-IM-11"/>
    <m/>
    <m/>
    <x v="1"/>
    <m/>
    <m/>
    <m/>
    <m/>
    <m/>
    <s v="Diagramme soins et surveillance – tous les services sauf Maternité"/>
    <m/>
    <x v="1"/>
    <x v="1"/>
    <m/>
    <x v="0"/>
    <m/>
    <m/>
    <m/>
    <m/>
    <x v="1"/>
    <x v="0"/>
    <m/>
    <m/>
    <m/>
    <m/>
    <m/>
    <m/>
    <m/>
    <m/>
    <m/>
    <m/>
    <d v="2011-01-28T00:00:00"/>
    <x v="8"/>
    <x v="1"/>
    <m/>
    <m/>
    <m/>
    <m/>
    <x v="13"/>
    <s v="Soins communs"/>
    <m/>
    <m/>
    <m/>
    <m/>
    <m/>
    <m/>
    <m/>
    <m/>
    <m/>
    <m/>
    <m/>
    <m/>
    <m/>
    <m/>
    <m/>
    <m/>
    <m/>
    <m/>
    <m/>
    <m/>
    <m/>
    <m/>
    <m/>
    <m/>
    <m/>
    <m/>
    <m/>
    <m/>
    <m/>
    <m/>
    <m/>
    <m/>
    <m/>
    <m/>
    <m/>
    <m/>
    <m/>
    <m/>
    <m/>
    <m/>
    <m/>
    <m/>
  </r>
  <r>
    <s v="MED-DOM-IM-11"/>
    <m/>
    <m/>
    <x v="2"/>
    <m/>
    <m/>
    <m/>
    <m/>
    <m/>
    <s v="Diagramme soins et surveillance – tous les services sauf Maternité"/>
    <d v="2012-05-25T00:00:00"/>
    <x v="13"/>
    <x v="6"/>
    <s v="AMT"/>
    <x v="0"/>
    <m/>
    <s v="V. ROESCH"/>
    <m/>
    <m/>
    <x v="1"/>
    <x v="1"/>
    <m/>
    <s v="AMT"/>
    <d v="2012-05-25T00:00:00"/>
    <m/>
    <m/>
    <s v="A. LEPOUTRE"/>
    <m/>
    <m/>
    <s v="AM TOSATO"/>
    <m/>
    <d v="2013-08-02T00:00:00"/>
    <x v="3"/>
    <x v="9"/>
    <m/>
    <m/>
    <m/>
    <m/>
    <x v="13"/>
    <s v="Soins communs"/>
    <m/>
    <m/>
    <m/>
    <m/>
    <m/>
    <m/>
    <m/>
    <m/>
    <m/>
    <m/>
    <m/>
    <m/>
    <m/>
    <m/>
    <m/>
    <m/>
    <m/>
    <m/>
    <m/>
    <m/>
    <m/>
    <m/>
    <m/>
    <m/>
    <m/>
    <m/>
    <m/>
    <m/>
    <m/>
    <m/>
    <m/>
    <m/>
    <m/>
    <m/>
    <m/>
    <m/>
    <m/>
    <m/>
    <m/>
    <m/>
    <m/>
    <m/>
  </r>
  <r>
    <s v="DOM-IM-12"/>
    <s v="-"/>
    <s v="-"/>
    <x v="0"/>
    <m/>
    <m/>
    <m/>
    <m/>
    <m/>
    <s v=" Recueil de données et transmissions"/>
    <m/>
    <x v="1"/>
    <x v="1"/>
    <m/>
    <x v="0"/>
    <m/>
    <m/>
    <m/>
    <m/>
    <x v="6"/>
    <x v="2"/>
    <m/>
    <m/>
    <m/>
    <m/>
    <m/>
    <m/>
    <m/>
    <m/>
    <m/>
    <m/>
    <m/>
    <x v="14"/>
    <x v="11"/>
    <m/>
    <m/>
    <m/>
    <m/>
    <x v="13"/>
    <s v="Soins communs"/>
    <m/>
    <m/>
    <m/>
    <m/>
    <m/>
    <m/>
    <m/>
    <m/>
    <m/>
    <m/>
    <m/>
    <m/>
    <m/>
    <m/>
    <m/>
    <m/>
    <m/>
    <m/>
    <m/>
    <m/>
    <m/>
    <m/>
    <m/>
    <m/>
    <m/>
    <m/>
    <m/>
    <m/>
    <m/>
    <m/>
    <m/>
    <m/>
    <m/>
    <m/>
    <m/>
    <m/>
    <m/>
    <m/>
    <m/>
    <m/>
    <m/>
    <m/>
  </r>
  <r>
    <s v="DOM-IM-12"/>
    <m/>
    <m/>
    <x v="0"/>
    <s v="DOM-IM-121"/>
    <s v="ENR AP SAT 011"/>
    <e v="#N/A"/>
    <m/>
    <m/>
    <s v="Compte rendu hospi_rapport obstétrica"/>
    <d v="2012-05-04T00:00:00"/>
    <x v="13"/>
    <x v="6"/>
    <s v="M. ROESCH"/>
    <x v="0"/>
    <m/>
    <s v="V. ROESCH"/>
    <m/>
    <m/>
    <x v="3"/>
    <x v="5"/>
    <m/>
    <s v="AC MIDEY"/>
    <d v="2012-05-04T00:00:00"/>
    <s v="M. ROESCH doit voir avec les gynécos ce qu'ils en pensent sur demande de Dr OSTERMANN, le 18/07/2013"/>
    <m/>
    <m/>
    <m/>
    <m/>
    <m/>
    <m/>
    <m/>
    <x v="14"/>
    <x v="11"/>
    <m/>
    <s v=""/>
    <s v=""/>
    <m/>
    <x v="13"/>
    <s v="A voir"/>
    <m/>
    <m/>
    <m/>
    <m/>
    <m/>
    <m/>
    <m/>
    <m/>
    <m/>
    <m/>
    <m/>
    <m/>
    <m/>
    <m/>
    <m/>
    <m/>
    <m/>
    <m/>
    <m/>
    <m/>
    <m/>
    <m/>
    <m/>
    <m/>
    <m/>
    <m/>
    <m/>
    <m/>
    <m/>
    <m/>
    <m/>
    <m/>
    <m/>
    <m/>
    <m/>
    <m/>
    <m/>
    <m/>
    <m/>
    <m/>
    <m/>
    <m/>
  </r>
  <r>
    <s v="MED-DOM-IM-13"/>
    <m/>
    <m/>
    <x v="0"/>
    <s v="MED-DOM-IM-131"/>
    <s v="ENR AP SAT 012"/>
    <e v="#N/A"/>
    <m/>
    <m/>
    <s v="Désignation d’une personne de confiance"/>
    <m/>
    <x v="0"/>
    <x v="0"/>
    <m/>
    <x v="0"/>
    <m/>
    <m/>
    <m/>
    <m/>
    <x v="0"/>
    <x v="0"/>
    <m/>
    <m/>
    <m/>
    <m/>
    <m/>
    <m/>
    <m/>
    <m/>
    <m/>
    <m/>
    <m/>
    <x v="9"/>
    <x v="14"/>
    <m/>
    <m/>
    <m/>
    <m/>
    <x v="0"/>
    <m/>
    <m/>
    <m/>
    <m/>
    <m/>
    <m/>
    <m/>
    <m/>
    <m/>
    <m/>
    <m/>
    <m/>
    <m/>
    <m/>
    <m/>
    <m/>
    <m/>
    <m/>
    <m/>
    <m/>
    <m/>
    <m/>
    <m/>
    <m/>
    <m/>
    <m/>
    <m/>
    <m/>
    <m/>
    <m/>
    <m/>
    <m/>
    <m/>
    <m/>
    <m/>
    <m/>
    <m/>
    <m/>
    <m/>
    <m/>
    <m/>
    <m/>
    <m/>
  </r>
  <r>
    <s v="MED-DOM-IM-13"/>
    <m/>
    <m/>
    <x v="1"/>
    <s v="MED-DOM-IM-132"/>
    <s v="ENR AP SAT 012"/>
    <e v="#N/A"/>
    <m/>
    <m/>
    <s v="Désignation d’une personne de confiance"/>
    <m/>
    <x v="0"/>
    <x v="0"/>
    <m/>
    <x v="0"/>
    <m/>
    <m/>
    <m/>
    <m/>
    <x v="1"/>
    <x v="0"/>
    <m/>
    <m/>
    <m/>
    <m/>
    <m/>
    <m/>
    <m/>
    <m/>
    <m/>
    <m/>
    <m/>
    <x v="9"/>
    <x v="14"/>
    <m/>
    <m/>
    <m/>
    <m/>
    <x v="0"/>
    <m/>
    <m/>
    <m/>
    <m/>
    <m/>
    <m/>
    <m/>
    <m/>
    <m/>
    <m/>
    <m/>
    <m/>
    <m/>
    <m/>
    <m/>
    <m/>
    <m/>
    <m/>
    <m/>
    <m/>
    <m/>
    <m/>
    <m/>
    <m/>
    <m/>
    <m/>
    <m/>
    <m/>
    <m/>
    <m/>
    <m/>
    <m/>
    <m/>
    <m/>
    <m/>
    <m/>
    <m/>
    <m/>
    <m/>
    <m/>
    <m/>
    <m/>
    <m/>
  </r>
  <r>
    <s v="MED-DOM-IM-13"/>
    <m/>
    <m/>
    <x v="2"/>
    <s v="MED-DOM-IM-133"/>
    <s v="ENR AP SAT 012"/>
    <e v="#N/A"/>
    <m/>
    <m/>
    <s v="Désignation d’une personne de confiance"/>
    <m/>
    <x v="0"/>
    <x v="0"/>
    <m/>
    <x v="0"/>
    <m/>
    <m/>
    <m/>
    <m/>
    <x v="1"/>
    <x v="0"/>
    <m/>
    <m/>
    <m/>
    <m/>
    <m/>
    <m/>
    <m/>
    <m/>
    <m/>
    <m/>
    <m/>
    <x v="9"/>
    <x v="14"/>
    <m/>
    <m/>
    <m/>
    <m/>
    <x v="0"/>
    <m/>
    <m/>
    <m/>
    <m/>
    <m/>
    <m/>
    <m/>
    <m/>
    <m/>
    <m/>
    <m/>
    <m/>
    <m/>
    <m/>
    <m/>
    <m/>
    <m/>
    <m/>
    <m/>
    <m/>
    <m/>
    <m/>
    <m/>
    <m/>
    <m/>
    <m/>
    <m/>
    <m/>
    <m/>
    <m/>
    <m/>
    <m/>
    <m/>
    <m/>
    <m/>
    <m/>
    <m/>
    <m/>
    <m/>
    <m/>
    <m/>
    <m/>
    <m/>
  </r>
  <r>
    <s v="MED-DOM-IM-13"/>
    <m/>
    <m/>
    <x v="3"/>
    <s v="MED-DOM-IM-134"/>
    <s v="ENR AP SAT 012"/>
    <e v="#N/A"/>
    <m/>
    <m/>
    <s v="Désignation d’une personne de confiance"/>
    <m/>
    <x v="1"/>
    <x v="1"/>
    <m/>
    <x v="0"/>
    <m/>
    <m/>
    <m/>
    <m/>
    <x v="1"/>
    <x v="0"/>
    <m/>
    <m/>
    <m/>
    <m/>
    <m/>
    <m/>
    <m/>
    <m/>
    <m/>
    <m/>
    <d v="2011-04-07T00:00:00"/>
    <x v="7"/>
    <x v="1"/>
    <m/>
    <s v=""/>
    <s v=""/>
    <m/>
    <x v="4"/>
    <s v="A voir"/>
    <m/>
    <m/>
    <m/>
    <m/>
    <m/>
    <m/>
    <m/>
    <m/>
    <m/>
    <m/>
    <m/>
    <m/>
    <m/>
    <m/>
    <m/>
    <m/>
    <m/>
    <m/>
    <m/>
    <m/>
    <m/>
    <m/>
    <m/>
    <m/>
    <m/>
    <m/>
    <m/>
    <m/>
    <m/>
    <m/>
    <m/>
    <m/>
    <m/>
    <m/>
    <m/>
    <m/>
    <m/>
    <m/>
    <m/>
    <m/>
    <m/>
    <m/>
  </r>
  <r>
    <s v="MED-DOM-IM-13"/>
    <m/>
    <m/>
    <x v="4"/>
    <s v="MED-DOM-IM-135"/>
    <s v="ENR AP SAT 013"/>
    <e v="#N/A"/>
    <m/>
    <m/>
    <s v="Désignation de la personne de confiance et directives anticipées"/>
    <d v="2012-09-13T00:00:00"/>
    <x v="4"/>
    <x v="6"/>
    <s v="AMT"/>
    <x v="0"/>
    <m/>
    <s v="V. ROESCH"/>
    <m/>
    <m/>
    <x v="1"/>
    <x v="0"/>
    <m/>
    <s v="AMT"/>
    <d v="2012-09-13T00:00:00"/>
    <m/>
    <m/>
    <s v="AM TOSATO"/>
    <d v="2012-09-13T00:00:00"/>
    <m/>
    <m/>
    <m/>
    <d v="2013-08-02T00:00:00"/>
    <x v="3"/>
    <x v="9"/>
    <m/>
    <s v=""/>
    <s v=""/>
    <m/>
    <x v="4"/>
    <s v="A voir"/>
    <m/>
    <m/>
    <m/>
    <m/>
    <m/>
    <m/>
    <m/>
    <m/>
    <m/>
    <m/>
    <m/>
    <m/>
    <m/>
    <m/>
    <m/>
    <m/>
    <m/>
    <m/>
    <m/>
    <m/>
    <m/>
    <m/>
    <m/>
    <m/>
    <m/>
    <m/>
    <m/>
    <m/>
    <m/>
    <m/>
    <m/>
    <m/>
    <m/>
    <m/>
    <m/>
    <m/>
    <m/>
    <m/>
    <m/>
    <m/>
    <m/>
    <m/>
  </r>
  <r>
    <s v="MED-DOM-IM-13"/>
    <m/>
    <m/>
    <x v="5"/>
    <m/>
    <m/>
    <m/>
    <m/>
    <m/>
    <s v="Désignation de la personne de confiance et directives anticipées"/>
    <d v="2013-06-03T00:00:00"/>
    <x v="3"/>
    <x v="4"/>
    <s v="C. LACKER"/>
    <x v="17"/>
    <d v="2013-12-13T00:00:00"/>
    <s v="V. ROESCH"/>
    <m/>
    <m/>
    <x v="1"/>
    <x v="1"/>
    <m/>
    <s v="C. LACKER"/>
    <d v="2013-06-03T00:00:00"/>
    <m/>
    <m/>
    <s v="C. LACKER"/>
    <d v="2013-06-24T00:00:00"/>
    <m/>
    <s v="C. DEAU"/>
    <d v="2013-06-24T00:00:00"/>
    <d v="2013-12-13T00:00:00"/>
    <x v="13"/>
    <x v="9"/>
    <m/>
    <m/>
    <m/>
    <m/>
    <x v="0"/>
    <m/>
    <m/>
    <m/>
    <m/>
    <m/>
    <m/>
    <m/>
    <m/>
    <s v="X"/>
    <m/>
    <m/>
    <s v="X"/>
    <m/>
    <s v="X"/>
    <m/>
    <m/>
    <s v="X"/>
    <s v="X"/>
    <m/>
    <m/>
    <m/>
    <m/>
    <m/>
    <s v="X"/>
    <m/>
    <m/>
    <m/>
    <m/>
    <m/>
    <m/>
    <m/>
    <m/>
    <m/>
    <m/>
    <m/>
    <m/>
    <m/>
    <m/>
    <m/>
    <m/>
    <m/>
    <m/>
    <m/>
  </r>
  <r>
    <s v="MED-DOM-IM-14"/>
    <m/>
    <m/>
    <x v="0"/>
    <s v="MED-DOM-IM-141"/>
    <s v="ENR AP SAT 014"/>
    <e v="#N/A"/>
    <m/>
    <m/>
    <s v=" Demande interne d'un dossier archivé"/>
    <m/>
    <x v="0"/>
    <x v="0"/>
    <m/>
    <x v="0"/>
    <m/>
    <m/>
    <m/>
    <m/>
    <x v="0"/>
    <x v="0"/>
    <m/>
    <m/>
    <m/>
    <m/>
    <m/>
    <m/>
    <m/>
    <m/>
    <m/>
    <m/>
    <m/>
    <x v="9"/>
    <x v="14"/>
    <m/>
    <m/>
    <m/>
    <m/>
    <x v="0"/>
    <m/>
    <m/>
    <m/>
    <m/>
    <m/>
    <m/>
    <m/>
    <m/>
    <m/>
    <m/>
    <m/>
    <m/>
    <m/>
    <m/>
    <m/>
    <m/>
    <m/>
    <m/>
    <m/>
    <m/>
    <m/>
    <m/>
    <m/>
    <m/>
    <m/>
    <m/>
    <m/>
    <m/>
    <m/>
    <m/>
    <m/>
    <m/>
    <m/>
    <m/>
    <m/>
    <m/>
    <m/>
    <m/>
    <m/>
    <m/>
    <m/>
    <m/>
    <m/>
  </r>
  <r>
    <s v="MED-DOM-IM-14"/>
    <m/>
    <m/>
    <x v="1"/>
    <s v="MED-DOM-IM-142"/>
    <s v="ENR AP SAT 014"/>
    <e v="#N/A"/>
    <m/>
    <m/>
    <s v=" Demande interne d'un dossier archivé"/>
    <d v="2013-07-07T00:00:00"/>
    <x v="10"/>
    <x v="4"/>
    <s v="S.Adjedj"/>
    <x v="0"/>
    <m/>
    <s v="D. CHARPENTIER"/>
    <m/>
    <m/>
    <x v="4"/>
    <x v="1"/>
    <m/>
    <s v="S. ADJEDJ"/>
    <d v="2013-07-17T00:00:00"/>
    <m/>
    <m/>
    <s v="C.Lacker:ok_x000a_D.Studler:ok_x000a_S.Adjedj:ok"/>
    <d v="2013-08-12T00:00:00"/>
    <m/>
    <m/>
    <m/>
    <d v="2013-08-14T00:00:00"/>
    <x v="3"/>
    <x v="9"/>
    <m/>
    <s v=""/>
    <s v=""/>
    <m/>
    <x v="11"/>
    <s v="Archivage"/>
    <m/>
    <m/>
    <m/>
    <m/>
    <m/>
    <m/>
    <m/>
    <m/>
    <m/>
    <m/>
    <m/>
    <m/>
    <m/>
    <m/>
    <m/>
    <m/>
    <m/>
    <m/>
    <m/>
    <m/>
    <m/>
    <m/>
    <m/>
    <m/>
    <m/>
    <m/>
    <m/>
    <m/>
    <m/>
    <m/>
    <m/>
    <m/>
    <m/>
    <m/>
    <m/>
    <m/>
    <m/>
    <m/>
    <m/>
    <m/>
    <m/>
    <m/>
  </r>
  <r>
    <s v="DOM-IM-15"/>
    <m/>
    <m/>
    <x v="0"/>
    <s v="DOM-IM-151"/>
    <s v="ENR AP SAT 015"/>
    <e v="#N/A"/>
    <m/>
    <m/>
    <s v="Traçabilité des dossiers sortis du Kardex"/>
    <m/>
    <x v="1"/>
    <x v="1"/>
    <m/>
    <x v="0"/>
    <m/>
    <m/>
    <m/>
    <m/>
    <x v="3"/>
    <x v="1"/>
    <m/>
    <m/>
    <m/>
    <m/>
    <m/>
    <m/>
    <m/>
    <m/>
    <m/>
    <m/>
    <d v="2007-03-26T00:00:00"/>
    <x v="1"/>
    <x v="6"/>
    <m/>
    <s v=""/>
    <s v=""/>
    <m/>
    <x v="11"/>
    <s v="Archivage"/>
    <m/>
    <m/>
    <m/>
    <m/>
    <m/>
    <m/>
    <m/>
    <m/>
    <m/>
    <m/>
    <m/>
    <m/>
    <m/>
    <m/>
    <m/>
    <m/>
    <m/>
    <m/>
    <m/>
    <m/>
    <m/>
    <m/>
    <m/>
    <m/>
    <m/>
    <m/>
    <m/>
    <m/>
    <m/>
    <m/>
    <m/>
    <m/>
    <m/>
    <m/>
    <m/>
    <m/>
    <m/>
    <m/>
    <m/>
    <m/>
    <m/>
    <m/>
  </r>
  <r>
    <s v="DOM-IM-16"/>
    <m/>
    <m/>
    <x v="0"/>
    <s v="DOM-IM-161"/>
    <s v="ENR AP SAT 021"/>
    <e v="#N/A"/>
    <m/>
    <m/>
    <s v="Attestation retour de dossier archivé sorti"/>
    <m/>
    <x v="1"/>
    <x v="1"/>
    <m/>
    <x v="0"/>
    <m/>
    <m/>
    <m/>
    <m/>
    <x v="3"/>
    <x v="1"/>
    <m/>
    <m/>
    <m/>
    <m/>
    <m/>
    <m/>
    <m/>
    <m/>
    <m/>
    <m/>
    <d v="2007-03-06T00:00:00"/>
    <x v="1"/>
    <x v="6"/>
    <m/>
    <s v=""/>
    <s v=""/>
    <m/>
    <x v="11"/>
    <s v="Archivage"/>
    <m/>
    <m/>
    <m/>
    <m/>
    <m/>
    <m/>
    <m/>
    <m/>
    <m/>
    <m/>
    <m/>
    <m/>
    <m/>
    <m/>
    <m/>
    <m/>
    <m/>
    <m/>
    <m/>
    <m/>
    <m/>
    <m/>
    <m/>
    <m/>
    <m/>
    <m/>
    <m/>
    <m/>
    <m/>
    <m/>
    <m/>
    <m/>
    <m/>
    <m/>
    <m/>
    <m/>
    <m/>
    <m/>
    <m/>
    <m/>
    <m/>
    <m/>
  </r>
  <r>
    <s v="DOM-IM-17"/>
    <m/>
    <m/>
    <x v="0"/>
    <s v="DOM-IM-171"/>
    <s v="ENR AP SAT 022"/>
    <e v="#N/A"/>
    <m/>
    <m/>
    <s v="Traçabilité de l’information au patient"/>
    <m/>
    <x v="1"/>
    <x v="1"/>
    <m/>
    <x v="0"/>
    <m/>
    <m/>
    <m/>
    <m/>
    <x v="3"/>
    <x v="1"/>
    <m/>
    <m/>
    <m/>
    <m/>
    <m/>
    <m/>
    <m/>
    <m/>
    <m/>
    <m/>
    <d v="2007-01-30T00:00:00"/>
    <x v="8"/>
    <x v="6"/>
    <m/>
    <s v=""/>
    <s v=""/>
    <m/>
    <x v="4"/>
    <s v="Information patient"/>
    <m/>
    <m/>
    <m/>
    <m/>
    <m/>
    <m/>
    <m/>
    <m/>
    <m/>
    <m/>
    <m/>
    <m/>
    <m/>
    <m/>
    <m/>
    <m/>
    <m/>
    <m/>
    <m/>
    <m/>
    <m/>
    <m/>
    <m/>
    <m/>
    <m/>
    <m/>
    <m/>
    <m/>
    <m/>
    <m/>
    <m/>
    <m/>
    <m/>
    <m/>
    <m/>
    <m/>
    <m/>
    <m/>
    <m/>
    <m/>
    <m/>
    <m/>
  </r>
  <r>
    <s v="DOM-IM-18"/>
    <m/>
    <m/>
    <x v="0"/>
    <s v="DOM-IM-181"/>
    <s v="ENR AP SAT 023"/>
    <e v="#N/A"/>
    <m/>
    <m/>
    <s v="Attestation d’information du patient"/>
    <m/>
    <x v="1"/>
    <x v="1"/>
    <m/>
    <x v="0"/>
    <m/>
    <m/>
    <m/>
    <m/>
    <x v="3"/>
    <x v="1"/>
    <m/>
    <m/>
    <m/>
    <m/>
    <m/>
    <m/>
    <m/>
    <m/>
    <m/>
    <m/>
    <d v="2007-01-30T00:00:00"/>
    <x v="8"/>
    <x v="6"/>
    <m/>
    <s v=""/>
    <s v=""/>
    <m/>
    <x v="4"/>
    <s v="Information patient"/>
    <m/>
    <m/>
    <m/>
    <m/>
    <m/>
    <m/>
    <m/>
    <m/>
    <m/>
    <m/>
    <m/>
    <m/>
    <m/>
    <m/>
    <m/>
    <m/>
    <m/>
    <m/>
    <m/>
    <m/>
    <m/>
    <m/>
    <m/>
    <m/>
    <m/>
    <m/>
    <m/>
    <m/>
    <m/>
    <m/>
    <m/>
    <m/>
    <m/>
    <m/>
    <m/>
    <m/>
    <m/>
    <m/>
    <m/>
    <m/>
    <m/>
    <m/>
  </r>
  <r>
    <s v="DOM-IM-19"/>
    <m/>
    <m/>
    <x v="1"/>
    <s v="DOM-IM-192"/>
    <s v="ENR AP SAT 024"/>
    <e v="#N/A"/>
    <m/>
    <m/>
    <s v=" Feuille de PrescriptionDispensationAdministration"/>
    <m/>
    <x v="1"/>
    <x v="1"/>
    <m/>
    <x v="0"/>
    <m/>
    <m/>
    <m/>
    <m/>
    <x v="6"/>
    <x v="2"/>
    <m/>
    <m/>
    <m/>
    <m/>
    <m/>
    <m/>
    <m/>
    <m/>
    <m/>
    <m/>
    <m/>
    <x v="14"/>
    <x v="11"/>
    <m/>
    <s v=""/>
    <s v=""/>
    <m/>
    <x v="19"/>
    <s v="A voir"/>
    <m/>
    <m/>
    <m/>
    <m/>
    <m/>
    <m/>
    <m/>
    <m/>
    <m/>
    <m/>
    <m/>
    <m/>
    <m/>
    <m/>
    <m/>
    <m/>
    <m/>
    <m/>
    <m/>
    <m/>
    <m/>
    <m/>
    <m/>
    <m/>
    <m/>
    <m/>
    <m/>
    <m/>
    <m/>
    <m/>
    <m/>
    <m/>
    <m/>
    <m/>
    <m/>
    <m/>
    <m/>
    <m/>
    <m/>
    <m/>
    <m/>
    <m/>
  </r>
  <r>
    <s v="DOM-IM-19a"/>
    <m/>
    <m/>
    <x v="1"/>
    <s v="DOM-IM-19a2"/>
    <s v="ENR AP SAT 032"/>
    <e v="#N/A"/>
    <m/>
    <m/>
    <s v="Feuille de prescription/dispensation/administration (version injectable)"/>
    <m/>
    <x v="0"/>
    <x v="0"/>
    <m/>
    <x v="0"/>
    <m/>
    <m/>
    <m/>
    <m/>
    <x v="0"/>
    <x v="0"/>
    <m/>
    <m/>
    <m/>
    <m/>
    <m/>
    <m/>
    <m/>
    <m/>
    <m/>
    <m/>
    <m/>
    <x v="9"/>
    <x v="14"/>
    <m/>
    <m/>
    <m/>
    <m/>
    <x v="0"/>
    <m/>
    <m/>
    <m/>
    <m/>
    <m/>
    <m/>
    <m/>
    <m/>
    <m/>
    <m/>
    <m/>
    <m/>
    <m/>
    <m/>
    <m/>
    <m/>
    <m/>
    <m/>
    <m/>
    <m/>
    <m/>
    <m/>
    <m/>
    <m/>
    <m/>
    <m/>
    <m/>
    <m/>
    <m/>
    <m/>
    <m/>
    <m/>
    <m/>
    <m/>
    <m/>
    <m/>
    <m/>
    <m/>
    <m/>
    <m/>
    <m/>
    <m/>
    <m/>
  </r>
  <r>
    <s v="DOM-IM-19a"/>
    <m/>
    <m/>
    <x v="1"/>
    <s v="DOM-IM-19a2"/>
    <s v="ENR AP SAT 032"/>
    <e v="#N/A"/>
    <m/>
    <m/>
    <s v="Feuille de prescription/dispensation/administration (version injectable)"/>
    <m/>
    <x v="1"/>
    <x v="1"/>
    <m/>
    <x v="0"/>
    <m/>
    <m/>
    <m/>
    <m/>
    <x v="4"/>
    <x v="1"/>
    <m/>
    <m/>
    <m/>
    <m/>
    <m/>
    <m/>
    <m/>
    <m/>
    <m/>
    <m/>
    <d v="2011-01-28T00:00:00"/>
    <x v="8"/>
    <x v="1"/>
    <m/>
    <s v=""/>
    <s v=""/>
    <m/>
    <x v="19"/>
    <s v="A voir"/>
    <m/>
    <m/>
    <m/>
    <m/>
    <m/>
    <m/>
    <m/>
    <m/>
    <m/>
    <m/>
    <m/>
    <m/>
    <m/>
    <m/>
    <m/>
    <m/>
    <m/>
    <m/>
    <m/>
    <m/>
    <m/>
    <m/>
    <m/>
    <m/>
    <m/>
    <m/>
    <m/>
    <m/>
    <m/>
    <m/>
    <m/>
    <m/>
    <m/>
    <m/>
    <m/>
    <m/>
    <m/>
    <m/>
    <m/>
    <m/>
    <m/>
    <m/>
  </r>
  <r>
    <s v="DOM-IM-19b"/>
    <m/>
    <m/>
    <x v="0"/>
    <s v="DOM-IM-19b1"/>
    <s v="ENR AP SAT 033"/>
    <e v="#N/A"/>
    <m/>
    <m/>
    <s v="Feuille de prescription/dispensation/administration (version per-os)"/>
    <m/>
    <x v="0"/>
    <x v="0"/>
    <m/>
    <x v="0"/>
    <m/>
    <m/>
    <m/>
    <m/>
    <x v="0"/>
    <x v="0"/>
    <m/>
    <m/>
    <m/>
    <m/>
    <m/>
    <m/>
    <m/>
    <m/>
    <m/>
    <m/>
    <m/>
    <x v="9"/>
    <x v="14"/>
    <m/>
    <m/>
    <m/>
    <m/>
    <x v="0"/>
    <m/>
    <m/>
    <m/>
    <m/>
    <m/>
    <m/>
    <m/>
    <m/>
    <m/>
    <m/>
    <m/>
    <m/>
    <m/>
    <m/>
    <m/>
    <m/>
    <m/>
    <m/>
    <m/>
    <m/>
    <m/>
    <m/>
    <m/>
    <m/>
    <m/>
    <m/>
    <m/>
    <m/>
    <m/>
    <m/>
    <m/>
    <m/>
    <m/>
    <m/>
    <m/>
    <m/>
    <m/>
    <m/>
    <m/>
    <m/>
    <m/>
    <m/>
    <m/>
  </r>
  <r>
    <s v="DOM-IM-19b"/>
    <m/>
    <m/>
    <x v="1"/>
    <s v="DOM-IM-19b2"/>
    <s v="ENR AP SAT 033"/>
    <e v="#N/A"/>
    <m/>
    <m/>
    <s v="Feuille de prescription/dispensation/administration (version per-os)"/>
    <m/>
    <x v="1"/>
    <x v="1"/>
    <m/>
    <x v="0"/>
    <m/>
    <m/>
    <m/>
    <m/>
    <x v="4"/>
    <x v="1"/>
    <m/>
    <m/>
    <m/>
    <m/>
    <m/>
    <m/>
    <m/>
    <m/>
    <m/>
    <m/>
    <d v="2011-01-28T00:00:00"/>
    <x v="8"/>
    <x v="1"/>
    <m/>
    <s v=""/>
    <s v=""/>
    <m/>
    <x v="19"/>
    <s v="A voir"/>
    <m/>
    <m/>
    <m/>
    <m/>
    <m/>
    <m/>
    <m/>
    <m/>
    <m/>
    <m/>
    <m/>
    <m/>
    <m/>
    <m/>
    <m/>
    <m/>
    <m/>
    <m/>
    <m/>
    <m/>
    <m/>
    <m/>
    <m/>
    <m/>
    <m/>
    <m/>
    <m/>
    <m/>
    <m/>
    <m/>
    <m/>
    <m/>
    <m/>
    <m/>
    <m/>
    <m/>
    <m/>
    <m/>
    <m/>
    <m/>
    <m/>
    <m/>
  </r>
  <r>
    <s v="DOM-IM-20"/>
    <m/>
    <m/>
    <x v="0"/>
    <s v="DOM-IM-201"/>
    <s v="ENR AP SAT 034"/>
    <e v="#N/A"/>
    <m/>
    <m/>
    <s v="Suivi et actes de kinésithérapie"/>
    <m/>
    <x v="1"/>
    <x v="1"/>
    <m/>
    <x v="0"/>
    <m/>
    <m/>
    <m/>
    <m/>
    <x v="3"/>
    <x v="1"/>
    <m/>
    <m/>
    <m/>
    <m/>
    <m/>
    <m/>
    <m/>
    <m/>
    <m/>
    <m/>
    <d v="2008-02-25T00:00:00"/>
    <x v="11"/>
    <x v="3"/>
    <m/>
    <s v=""/>
    <s v=""/>
    <m/>
    <x v="22"/>
    <s v="Kiné"/>
    <m/>
    <m/>
    <m/>
    <m/>
    <m/>
    <m/>
    <m/>
    <m/>
    <m/>
    <m/>
    <m/>
    <m/>
    <m/>
    <m/>
    <m/>
    <m/>
    <m/>
    <m/>
    <m/>
    <m/>
    <m/>
    <m/>
    <m/>
    <m/>
    <m/>
    <m/>
    <m/>
    <m/>
    <m/>
    <m/>
    <m/>
    <m/>
    <m/>
    <m/>
    <m/>
    <m/>
    <m/>
    <m/>
    <m/>
    <m/>
    <m/>
    <m/>
  </r>
  <r>
    <s v="DOM-IM-21"/>
    <m/>
    <m/>
    <x v="0"/>
    <s v="DOM-IM-211"/>
    <s v="ENR AP SAT 035"/>
    <e v="#N/A"/>
    <m/>
    <m/>
    <s v="Dossier hospitalisation "/>
    <m/>
    <x v="0"/>
    <x v="0"/>
    <m/>
    <x v="0"/>
    <m/>
    <m/>
    <m/>
    <m/>
    <x v="0"/>
    <x v="0"/>
    <m/>
    <m/>
    <m/>
    <m/>
    <m/>
    <m/>
    <m/>
    <m/>
    <m/>
    <m/>
    <m/>
    <x v="9"/>
    <x v="14"/>
    <m/>
    <m/>
    <m/>
    <m/>
    <x v="0"/>
    <m/>
    <m/>
    <m/>
    <m/>
    <m/>
    <m/>
    <m/>
    <m/>
    <m/>
    <m/>
    <m/>
    <m/>
    <m/>
    <m/>
    <m/>
    <m/>
    <m/>
    <m/>
    <m/>
    <m/>
    <m/>
    <m/>
    <m/>
    <m/>
    <m/>
    <m/>
    <m/>
    <m/>
    <m/>
    <m/>
    <m/>
    <m/>
    <m/>
    <m/>
    <m/>
    <m/>
    <m/>
    <m/>
    <m/>
    <m/>
    <m/>
    <m/>
    <m/>
  </r>
  <r>
    <s v="DOM-IM-21"/>
    <m/>
    <m/>
    <x v="1"/>
    <s v="DOM-IM-212"/>
    <s v="ENR AP SAT 035"/>
    <e v="#N/A"/>
    <m/>
    <m/>
    <s v="Dossier hospitalisation "/>
    <m/>
    <x v="0"/>
    <x v="0"/>
    <m/>
    <x v="0"/>
    <m/>
    <m/>
    <m/>
    <m/>
    <x v="1"/>
    <x v="0"/>
    <m/>
    <m/>
    <m/>
    <m/>
    <m/>
    <m/>
    <m/>
    <m/>
    <m/>
    <m/>
    <m/>
    <x v="9"/>
    <x v="14"/>
    <m/>
    <m/>
    <m/>
    <m/>
    <x v="0"/>
    <m/>
    <m/>
    <m/>
    <m/>
    <m/>
    <m/>
    <m/>
    <m/>
    <m/>
    <m/>
    <m/>
    <m/>
    <m/>
    <m/>
    <m/>
    <m/>
    <m/>
    <m/>
    <m/>
    <m/>
    <m/>
    <m/>
    <m/>
    <m/>
    <m/>
    <m/>
    <m/>
    <m/>
    <m/>
    <m/>
    <m/>
    <m/>
    <m/>
    <m/>
    <m/>
    <m/>
    <m/>
    <m/>
    <m/>
    <m/>
    <m/>
    <m/>
    <m/>
  </r>
  <r>
    <s v="DOM-IM-21"/>
    <m/>
    <m/>
    <x v="2"/>
    <s v="DOM-IM-213"/>
    <s v="ENR AP SAT 035"/>
    <e v="#N/A"/>
    <m/>
    <m/>
    <s v="Dossier hospitalisation "/>
    <m/>
    <x v="0"/>
    <x v="0"/>
    <m/>
    <x v="0"/>
    <m/>
    <m/>
    <m/>
    <m/>
    <x v="1"/>
    <x v="0"/>
    <m/>
    <m/>
    <m/>
    <m/>
    <m/>
    <m/>
    <m/>
    <m/>
    <m/>
    <m/>
    <m/>
    <x v="9"/>
    <x v="14"/>
    <m/>
    <m/>
    <m/>
    <m/>
    <x v="0"/>
    <m/>
    <m/>
    <m/>
    <m/>
    <m/>
    <m/>
    <m/>
    <m/>
    <m/>
    <m/>
    <m/>
    <m/>
    <m/>
    <m/>
    <m/>
    <m/>
    <m/>
    <m/>
    <m/>
    <m/>
    <m/>
    <m/>
    <m/>
    <m/>
    <m/>
    <m/>
    <m/>
    <m/>
    <m/>
    <m/>
    <m/>
    <m/>
    <m/>
    <m/>
    <m/>
    <m/>
    <m/>
    <m/>
    <m/>
    <m/>
    <m/>
    <m/>
    <m/>
  </r>
  <r>
    <s v="DOM-IM-21"/>
    <m/>
    <m/>
    <x v="3"/>
    <s v="DOM-IM-214"/>
    <s v="ENR AP SAT 035"/>
    <e v="#N/A"/>
    <m/>
    <m/>
    <s v="Dossier hospitalisation "/>
    <m/>
    <x v="1"/>
    <x v="1"/>
    <m/>
    <x v="0"/>
    <m/>
    <m/>
    <m/>
    <m/>
    <x v="4"/>
    <x v="1"/>
    <m/>
    <m/>
    <m/>
    <m/>
    <m/>
    <m/>
    <m/>
    <m/>
    <m/>
    <m/>
    <d v="2012-05-04T00:00:00"/>
    <x v="10"/>
    <x v="10"/>
    <d v="2012-07-27T00:00:00"/>
    <s v="juillet"/>
    <n v="2012"/>
    <m/>
    <x v="11"/>
    <s v="A voir"/>
    <m/>
    <m/>
    <m/>
    <m/>
    <m/>
    <m/>
    <m/>
    <m/>
    <m/>
    <m/>
    <m/>
    <m/>
    <m/>
    <m/>
    <m/>
    <m/>
    <m/>
    <m/>
    <m/>
    <m/>
    <m/>
    <m/>
    <m/>
    <m/>
    <m/>
    <m/>
    <m/>
    <m/>
    <m/>
    <m/>
    <m/>
    <m/>
    <m/>
    <m/>
    <m/>
    <m/>
    <m/>
    <m/>
    <m/>
    <m/>
    <m/>
    <m/>
  </r>
  <r>
    <s v="DOM-IM-21"/>
    <m/>
    <m/>
    <x v="1"/>
    <s v="Synthèse mensuelle de satisfaction des patients"/>
    <n v="41117"/>
    <s v="juillet"/>
    <n v="2012"/>
    <m/>
    <s v="Recueil de données et transmissions"/>
    <m/>
    <x v="1"/>
    <x v="1"/>
    <m/>
    <x v="0"/>
    <m/>
    <m/>
    <m/>
    <m/>
    <x v="6"/>
    <x v="2"/>
    <m/>
    <m/>
    <m/>
    <m/>
    <m/>
    <m/>
    <m/>
    <m/>
    <m/>
    <m/>
    <m/>
    <x v="14"/>
    <x v="11"/>
    <m/>
    <m/>
    <m/>
    <m/>
    <x v="0"/>
    <m/>
    <m/>
    <m/>
    <m/>
    <m/>
    <m/>
    <m/>
    <m/>
    <m/>
    <m/>
    <m/>
    <m/>
    <m/>
    <m/>
    <m/>
    <m/>
    <m/>
    <m/>
    <m/>
    <m/>
    <m/>
    <m/>
    <m/>
    <m/>
    <m/>
    <m/>
    <m/>
    <m/>
    <m/>
    <m/>
    <m/>
    <m/>
    <m/>
    <m/>
    <m/>
    <m/>
    <m/>
    <m/>
    <m/>
    <m/>
    <m/>
    <m/>
    <m/>
  </r>
  <r>
    <s v="DOM-IM-22"/>
    <m/>
    <m/>
    <x v="12"/>
    <s v="DOM-IM-220"/>
    <s v="ENR AP SAT 041"/>
    <e v="#N/A"/>
    <m/>
    <m/>
    <s v="Prise en charge examen extérieur patient"/>
    <m/>
    <x v="0"/>
    <x v="0"/>
    <m/>
    <x v="0"/>
    <m/>
    <m/>
    <m/>
    <m/>
    <x v="0"/>
    <x v="0"/>
    <m/>
    <m/>
    <m/>
    <m/>
    <m/>
    <m/>
    <m/>
    <m/>
    <m/>
    <m/>
    <m/>
    <x v="9"/>
    <x v="14"/>
    <m/>
    <m/>
    <m/>
    <m/>
    <x v="0"/>
    <m/>
    <m/>
    <m/>
    <m/>
    <m/>
    <m/>
    <m/>
    <m/>
    <m/>
    <m/>
    <m/>
    <m/>
    <m/>
    <m/>
    <m/>
    <m/>
    <m/>
    <m/>
    <m/>
    <m/>
    <m/>
    <m/>
    <m/>
    <m/>
    <m/>
    <m/>
    <m/>
    <m/>
    <m/>
    <m/>
    <m/>
    <m/>
    <m/>
    <m/>
    <m/>
    <m/>
    <m/>
    <m/>
    <m/>
    <m/>
    <m/>
    <m/>
    <m/>
  </r>
  <r>
    <s v="DOM-IM-22"/>
    <m/>
    <m/>
    <x v="0"/>
    <s v="DOM-IM-221"/>
    <s v="ENR AP SAT 041"/>
    <e v="#N/A"/>
    <m/>
    <m/>
    <s v="Prise en charge examen extérieur patient"/>
    <m/>
    <x v="0"/>
    <x v="0"/>
    <m/>
    <x v="0"/>
    <m/>
    <m/>
    <m/>
    <m/>
    <x v="1"/>
    <x v="0"/>
    <m/>
    <m/>
    <m/>
    <m/>
    <m/>
    <m/>
    <m/>
    <m/>
    <m/>
    <m/>
    <m/>
    <x v="9"/>
    <x v="14"/>
    <m/>
    <m/>
    <m/>
    <m/>
    <x v="0"/>
    <m/>
    <m/>
    <m/>
    <m/>
    <m/>
    <m/>
    <m/>
    <m/>
    <m/>
    <m/>
    <m/>
    <m/>
    <m/>
    <m/>
    <m/>
    <m/>
    <m/>
    <m/>
    <m/>
    <m/>
    <m/>
    <m/>
    <m/>
    <m/>
    <m/>
    <m/>
    <m/>
    <m/>
    <m/>
    <m/>
    <m/>
    <m/>
    <m/>
    <m/>
    <m/>
    <m/>
    <m/>
    <m/>
    <m/>
    <m/>
    <m/>
    <m/>
    <m/>
  </r>
  <r>
    <s v="DOM-IM-22"/>
    <m/>
    <m/>
    <x v="1"/>
    <s v="DOM-IM-222"/>
    <s v="ENR AP SAT 041"/>
    <e v="#N/A"/>
    <m/>
    <m/>
    <s v="Prise en charge examen extérieur patient"/>
    <m/>
    <x v="1"/>
    <x v="1"/>
    <m/>
    <x v="0"/>
    <m/>
    <m/>
    <m/>
    <m/>
    <x v="4"/>
    <x v="1"/>
    <m/>
    <m/>
    <m/>
    <m/>
    <m/>
    <m/>
    <m/>
    <m/>
    <m/>
    <m/>
    <d v="2012-01-19T00:00:00"/>
    <x v="8"/>
    <x v="10"/>
    <m/>
    <s v=""/>
    <s v=""/>
    <m/>
    <x v="0"/>
    <s v="A voir"/>
    <m/>
    <m/>
    <m/>
    <m/>
    <m/>
    <m/>
    <m/>
    <m/>
    <m/>
    <m/>
    <m/>
    <m/>
    <m/>
    <m/>
    <m/>
    <m/>
    <m/>
    <m/>
    <m/>
    <m/>
    <m/>
    <m/>
    <m/>
    <m/>
    <m/>
    <m/>
    <m/>
    <m/>
    <m/>
    <m/>
    <m/>
    <m/>
    <m/>
    <m/>
    <m/>
    <m/>
    <m/>
    <m/>
    <m/>
    <m/>
    <m/>
    <m/>
  </r>
  <r>
    <s v="DOM-IM-22"/>
    <m/>
    <m/>
    <x v="0"/>
    <s v="DOM-IM-221"/>
    <s v="ENR AP SAT 042"/>
    <e v="#N/A"/>
    <m/>
    <m/>
    <s v=" Feuille de Prescription &amp; Transmission MAMAN-BEBE"/>
    <m/>
    <x v="1"/>
    <x v="1"/>
    <m/>
    <x v="0"/>
    <m/>
    <m/>
    <m/>
    <m/>
    <x v="6"/>
    <x v="2"/>
    <m/>
    <m/>
    <m/>
    <m/>
    <m/>
    <m/>
    <m/>
    <m/>
    <m/>
    <m/>
    <m/>
    <x v="14"/>
    <x v="11"/>
    <m/>
    <s v=""/>
    <s v=""/>
    <m/>
    <x v="0"/>
    <m/>
    <m/>
    <m/>
    <m/>
    <m/>
    <m/>
    <m/>
    <m/>
    <m/>
    <m/>
    <m/>
    <m/>
    <m/>
    <m/>
    <m/>
    <m/>
    <m/>
    <m/>
    <m/>
    <m/>
    <m/>
    <m/>
    <m/>
    <m/>
    <m/>
    <m/>
    <m/>
    <m/>
    <m/>
    <m/>
    <m/>
    <m/>
    <m/>
    <m/>
    <m/>
    <m/>
    <m/>
    <m/>
    <m/>
    <m/>
    <m/>
    <m/>
    <m/>
  </r>
  <r>
    <s v="DOM-IM-23"/>
    <m/>
    <m/>
    <x v="0"/>
    <s v="DOM-IM-231"/>
    <s v="ENR AP SAT 043"/>
    <e v="#N/A"/>
    <m/>
    <m/>
    <s v="Information au patient sur l’anesthésie"/>
    <m/>
    <x v="1"/>
    <x v="1"/>
    <m/>
    <x v="0"/>
    <m/>
    <m/>
    <m/>
    <m/>
    <x v="3"/>
    <x v="1"/>
    <m/>
    <m/>
    <m/>
    <m/>
    <m/>
    <m/>
    <m/>
    <m/>
    <m/>
    <m/>
    <d v="2008-03-03T00:00:00"/>
    <x v="1"/>
    <x v="3"/>
    <d v="2012-12-31T00:00:00"/>
    <s v="décembre"/>
    <n v="2012"/>
    <m/>
    <x v="14"/>
    <s v="Anesthésie"/>
    <m/>
    <m/>
    <m/>
    <m/>
    <m/>
    <m/>
    <m/>
    <m/>
    <m/>
    <m/>
    <m/>
    <m/>
    <m/>
    <m/>
    <m/>
    <m/>
    <m/>
    <m/>
    <m/>
    <m/>
    <m/>
    <m/>
    <m/>
    <m/>
    <m/>
    <m/>
    <m/>
    <m/>
    <m/>
    <m/>
    <m/>
    <m/>
    <m/>
    <m/>
    <m/>
    <m/>
    <m/>
    <m/>
    <m/>
    <m/>
    <m/>
    <m/>
  </r>
  <r>
    <s v="DOM-IM-24"/>
    <m/>
    <m/>
    <x v="0"/>
    <s v="Sondage téléphonique auprès des personnes ayant quitté la clinique dans les 15 jours"/>
    <n v="41274"/>
    <s v="décembre"/>
    <n v="2012"/>
    <m/>
    <s v="Information patient avant réalisation d’une gastroscopie diagnostique"/>
    <m/>
    <x v="1"/>
    <x v="1"/>
    <m/>
    <x v="0"/>
    <m/>
    <m/>
    <m/>
    <m/>
    <x v="3"/>
    <x v="1"/>
    <m/>
    <m/>
    <m/>
    <m/>
    <m/>
    <m/>
    <m/>
    <m/>
    <m/>
    <m/>
    <d v="2009-05-26T00:00:00"/>
    <x v="10"/>
    <x v="8"/>
    <m/>
    <m/>
    <m/>
    <m/>
    <x v="14"/>
    <s v="Endoscopie"/>
    <m/>
    <m/>
    <m/>
    <m/>
    <m/>
    <m/>
    <m/>
    <m/>
    <m/>
    <m/>
    <m/>
    <m/>
    <m/>
    <m/>
    <m/>
    <m/>
    <m/>
    <m/>
    <m/>
    <m/>
    <m/>
    <m/>
    <m/>
    <m/>
    <m/>
    <m/>
    <m/>
    <m/>
    <m/>
    <m/>
    <m/>
    <m/>
    <m/>
    <m/>
    <m/>
    <m/>
    <m/>
    <m/>
    <m/>
    <m/>
    <m/>
    <m/>
  </r>
  <r>
    <s v="DOM-IM-25"/>
    <m/>
    <m/>
    <x v="0"/>
    <s v="DOM-IM-251"/>
    <s v="ENR AP SAT 051"/>
    <e v="#N/A"/>
    <m/>
    <m/>
    <s v="Information patient avant réalisation d’un cathéterisme endoscopique biliopancréatique"/>
    <m/>
    <x v="1"/>
    <x v="1"/>
    <m/>
    <x v="0"/>
    <m/>
    <m/>
    <m/>
    <m/>
    <x v="3"/>
    <x v="1"/>
    <m/>
    <m/>
    <m/>
    <m/>
    <m/>
    <m/>
    <m/>
    <m/>
    <m/>
    <m/>
    <d v="2009-05-26T00:00:00"/>
    <x v="10"/>
    <x v="8"/>
    <d v="2012-10-24T00:00:00"/>
    <s v="octobre"/>
    <n v="2012"/>
    <m/>
    <x v="14"/>
    <s v="Endoscopie"/>
    <m/>
    <m/>
    <m/>
    <m/>
    <m/>
    <m/>
    <m/>
    <m/>
    <m/>
    <m/>
    <m/>
    <m/>
    <m/>
    <m/>
    <m/>
    <m/>
    <m/>
    <m/>
    <m/>
    <m/>
    <m/>
    <m/>
    <m/>
    <m/>
    <m/>
    <m/>
    <m/>
    <m/>
    <m/>
    <m/>
    <m/>
    <m/>
    <m/>
    <m/>
    <m/>
    <m/>
    <m/>
    <m/>
    <m/>
    <m/>
    <m/>
    <m/>
  </r>
  <r>
    <s v="DOM-IM-26"/>
    <m/>
    <m/>
    <x v="0"/>
    <s v="Enquête alimentaire"/>
    <n v="41206"/>
    <s v="octobre"/>
    <n v="2012"/>
    <m/>
    <s v="Information au patient avant réalisation d’une coloscopie"/>
    <m/>
    <x v="1"/>
    <x v="1"/>
    <m/>
    <x v="0"/>
    <m/>
    <m/>
    <m/>
    <m/>
    <x v="3"/>
    <x v="1"/>
    <m/>
    <m/>
    <m/>
    <m/>
    <m/>
    <m/>
    <m/>
    <m/>
    <m/>
    <m/>
    <d v="2009-05-26T00:00:00"/>
    <x v="10"/>
    <x v="8"/>
    <m/>
    <m/>
    <m/>
    <m/>
    <x v="14"/>
    <s v="Endoscopie"/>
    <m/>
    <m/>
    <m/>
    <m/>
    <m/>
    <m/>
    <m/>
    <m/>
    <m/>
    <m/>
    <m/>
    <m/>
    <m/>
    <m/>
    <m/>
    <m/>
    <m/>
    <m/>
    <m/>
    <m/>
    <m/>
    <m/>
    <m/>
    <m/>
    <m/>
    <m/>
    <m/>
    <m/>
    <m/>
    <m/>
    <m/>
    <m/>
    <m/>
    <m/>
    <m/>
    <m/>
    <m/>
    <m/>
    <m/>
    <m/>
    <m/>
    <m/>
  </r>
  <r>
    <s v="DOM-IM-27"/>
    <m/>
    <m/>
    <x v="0"/>
    <s v="DOM-IM-271"/>
    <s v="ENR AP SAT 061"/>
    <e v="#N/A"/>
    <m/>
    <m/>
    <s v="Information médicale sur l’analgésie péridurale en obstétrique"/>
    <m/>
    <x v="1"/>
    <x v="1"/>
    <m/>
    <x v="0"/>
    <m/>
    <m/>
    <m/>
    <m/>
    <x v="3"/>
    <x v="1"/>
    <m/>
    <m/>
    <m/>
    <m/>
    <m/>
    <m/>
    <m/>
    <m/>
    <m/>
    <m/>
    <d v="2011-02-18T00:00:00"/>
    <x v="11"/>
    <x v="1"/>
    <m/>
    <s v=""/>
    <s v=""/>
    <m/>
    <x v="14"/>
    <s v="Anesthésie"/>
    <m/>
    <m/>
    <m/>
    <m/>
    <m/>
    <m/>
    <m/>
    <m/>
    <m/>
    <m/>
    <m/>
    <m/>
    <m/>
    <m/>
    <m/>
    <m/>
    <m/>
    <m/>
    <m/>
    <m/>
    <m/>
    <m/>
    <m/>
    <m/>
    <m/>
    <m/>
    <m/>
    <m/>
    <m/>
    <m/>
    <m/>
    <m/>
    <m/>
    <m/>
    <m/>
    <m/>
    <m/>
    <m/>
    <m/>
    <m/>
    <m/>
    <m/>
  </r>
  <r>
    <s v="DOM-IM-28"/>
    <m/>
    <m/>
    <x v="0"/>
    <s v="DOM-IM-281"/>
    <s v="ENR AP SAT 062"/>
    <e v="#N/A"/>
    <m/>
    <m/>
    <s v="Renseignements médicaux"/>
    <m/>
    <x v="1"/>
    <x v="1"/>
    <m/>
    <x v="0"/>
    <m/>
    <m/>
    <m/>
    <m/>
    <x v="3"/>
    <x v="0"/>
    <m/>
    <m/>
    <m/>
    <m/>
    <m/>
    <m/>
    <m/>
    <m/>
    <m/>
    <m/>
    <d v="2008-03-03T00:00:00"/>
    <x v="1"/>
    <x v="3"/>
    <d v="2012-12-31T00:00:00"/>
    <s v="décembre"/>
    <n v="2012"/>
    <m/>
    <x v="2"/>
    <s v="A voir"/>
    <m/>
    <m/>
    <m/>
    <m/>
    <m/>
    <m/>
    <m/>
    <m/>
    <m/>
    <m/>
    <m/>
    <m/>
    <m/>
    <m/>
    <m/>
    <m/>
    <m/>
    <m/>
    <m/>
    <m/>
    <m/>
    <m/>
    <m/>
    <m/>
    <m/>
    <m/>
    <m/>
    <m/>
    <m/>
    <m/>
    <m/>
    <m/>
    <m/>
    <m/>
    <m/>
    <m/>
    <m/>
    <m/>
    <m/>
    <m/>
    <m/>
    <m/>
  </r>
  <r>
    <s v="DOM-IM-28"/>
    <m/>
    <m/>
    <x v="1"/>
    <s v="DOM-IM-282"/>
    <s v="ENR AP SAT 062"/>
    <e v="#N/A"/>
    <m/>
    <m/>
    <s v="Renseignements médicaux"/>
    <m/>
    <x v="0"/>
    <x v="0"/>
    <m/>
    <x v="0"/>
    <m/>
    <m/>
    <m/>
    <m/>
    <x v="1"/>
    <x v="1"/>
    <m/>
    <m/>
    <m/>
    <m/>
    <m/>
    <m/>
    <m/>
    <m/>
    <m/>
    <m/>
    <m/>
    <x v="9"/>
    <x v="14"/>
    <m/>
    <m/>
    <m/>
    <m/>
    <x v="2"/>
    <s v="A voir"/>
    <m/>
    <m/>
    <m/>
    <m/>
    <m/>
    <m/>
    <m/>
    <m/>
    <m/>
    <m/>
    <m/>
    <m/>
    <m/>
    <m/>
    <m/>
    <m/>
    <m/>
    <m/>
    <m/>
    <m/>
    <m/>
    <m/>
    <m/>
    <m/>
    <m/>
    <m/>
    <m/>
    <m/>
    <m/>
    <m/>
    <m/>
    <m/>
    <m/>
    <m/>
    <m/>
    <m/>
    <m/>
    <m/>
    <m/>
    <m/>
    <m/>
    <m/>
  </r>
  <r>
    <s v="DOM-IM-29"/>
    <m/>
    <m/>
    <x v="0"/>
    <s v="Questionnaire de satisfaction - patients ambulants"/>
    <n v="41274"/>
    <s v="décembre"/>
    <n v="2012"/>
    <m/>
    <s v="Prescriptions et suivi médical Chirurgie"/>
    <m/>
    <x v="1"/>
    <x v="1"/>
    <m/>
    <x v="0"/>
    <m/>
    <m/>
    <m/>
    <m/>
    <x v="3"/>
    <x v="0"/>
    <m/>
    <m/>
    <m/>
    <m/>
    <m/>
    <m/>
    <m/>
    <m/>
    <m/>
    <m/>
    <d v="2008-03-03T00:00:00"/>
    <x v="1"/>
    <x v="3"/>
    <m/>
    <m/>
    <m/>
    <m/>
    <x v="13"/>
    <s v="Soins communs"/>
    <m/>
    <m/>
    <m/>
    <m/>
    <m/>
    <m/>
    <m/>
    <m/>
    <m/>
    <m/>
    <m/>
    <m/>
    <m/>
    <m/>
    <m/>
    <m/>
    <m/>
    <m/>
    <m/>
    <m/>
    <m/>
    <m/>
    <m/>
    <m/>
    <m/>
    <m/>
    <m/>
    <m/>
    <m/>
    <m/>
    <m/>
    <m/>
    <m/>
    <m/>
    <m/>
    <m/>
    <m/>
    <m/>
    <m/>
    <m/>
    <m/>
    <m/>
  </r>
  <r>
    <s v="DOM-IM-29"/>
    <m/>
    <m/>
    <x v="1"/>
    <s v="Questionnaire de satisfaction - patients ambulants"/>
    <n v="41274"/>
    <s v="décembre"/>
    <n v="2012"/>
    <m/>
    <s v="Prescriptions et suivi médical Chirurgie"/>
    <m/>
    <x v="0"/>
    <x v="0"/>
    <m/>
    <x v="0"/>
    <m/>
    <m/>
    <m/>
    <m/>
    <x v="1"/>
    <x v="1"/>
    <m/>
    <m/>
    <m/>
    <m/>
    <m/>
    <m/>
    <m/>
    <m/>
    <m/>
    <m/>
    <m/>
    <x v="9"/>
    <x v="14"/>
    <m/>
    <m/>
    <m/>
    <m/>
    <x v="13"/>
    <s v="Soins communs"/>
    <m/>
    <m/>
    <m/>
    <m/>
    <m/>
    <m/>
    <m/>
    <m/>
    <m/>
    <m/>
    <m/>
    <m/>
    <m/>
    <m/>
    <m/>
    <m/>
    <m/>
    <m/>
    <m/>
    <m/>
    <m/>
    <m/>
    <m/>
    <m/>
    <m/>
    <m/>
    <m/>
    <m/>
    <m/>
    <m/>
    <m/>
    <m/>
    <m/>
    <m/>
    <m/>
    <m/>
    <m/>
    <m/>
    <m/>
    <m/>
    <m/>
    <m/>
  </r>
  <r>
    <s v="DOM-IM-30"/>
    <m/>
    <m/>
    <x v="0"/>
    <s v="DOM-IM-301"/>
    <s v="ENR AP SAT 071"/>
    <e v="#N/A"/>
    <m/>
    <m/>
    <s v="Feuille de surveillance HORAIRE"/>
    <m/>
    <x v="0"/>
    <x v="0"/>
    <m/>
    <x v="0"/>
    <m/>
    <m/>
    <m/>
    <m/>
    <x v="0"/>
    <x v="1"/>
    <m/>
    <m/>
    <m/>
    <m/>
    <m/>
    <m/>
    <m/>
    <m/>
    <m/>
    <m/>
    <m/>
    <x v="9"/>
    <x v="14"/>
    <m/>
    <m/>
    <m/>
    <m/>
    <x v="13"/>
    <s v="Soins communs"/>
    <m/>
    <m/>
    <m/>
    <m/>
    <m/>
    <m/>
    <m/>
    <m/>
    <m/>
    <m/>
    <m/>
    <m/>
    <m/>
    <m/>
    <m/>
    <m/>
    <m/>
    <m/>
    <m/>
    <m/>
    <m/>
    <m/>
    <m/>
    <m/>
    <m/>
    <m/>
    <m/>
    <m/>
    <m/>
    <m/>
    <m/>
    <m/>
    <m/>
    <m/>
    <m/>
    <m/>
    <m/>
    <m/>
    <m/>
    <m/>
    <m/>
    <m/>
  </r>
  <r>
    <s v="DOM-IM-30"/>
    <m/>
    <m/>
    <x v="1"/>
    <s v="DOM-IM-302"/>
    <s v="ENR AP SAT 071"/>
    <e v="#N/A"/>
    <m/>
    <m/>
    <s v="Feuille de surveillance HORAIRE"/>
    <m/>
    <x v="1"/>
    <x v="1"/>
    <m/>
    <x v="0"/>
    <m/>
    <m/>
    <m/>
    <m/>
    <x v="4"/>
    <x v="1"/>
    <m/>
    <m/>
    <m/>
    <m/>
    <m/>
    <m/>
    <m/>
    <m/>
    <m/>
    <m/>
    <d v="2011-01-28T00:00:00"/>
    <x v="8"/>
    <x v="1"/>
    <d v="2012-07-27T00:00:00"/>
    <s v="juillet"/>
    <n v="2012"/>
    <m/>
    <x v="13"/>
    <s v="Soins communs"/>
    <m/>
    <m/>
    <m/>
    <m/>
    <m/>
    <m/>
    <m/>
    <m/>
    <m/>
    <m/>
    <m/>
    <m/>
    <m/>
    <m/>
    <m/>
    <m/>
    <m/>
    <m/>
    <m/>
    <m/>
    <m/>
    <m/>
    <m/>
    <m/>
    <m/>
    <m/>
    <m/>
    <m/>
    <m/>
    <m/>
    <m/>
    <m/>
    <m/>
    <m/>
    <m/>
    <m/>
    <m/>
    <m/>
    <m/>
    <m/>
    <m/>
    <m/>
  </r>
  <r>
    <s v="DOM-IM-31"/>
    <m/>
    <m/>
    <x v="0"/>
    <s v="Synthèse mensuelle de satisfaction des patients ambulants"/>
    <n v="41117"/>
    <s v="juillet"/>
    <n v="2012"/>
    <m/>
    <s v="Feuille d’hospitalisation COURT TERME"/>
    <m/>
    <x v="1"/>
    <x v="1"/>
    <m/>
    <x v="0"/>
    <m/>
    <m/>
    <m/>
    <m/>
    <x v="3"/>
    <x v="1"/>
    <m/>
    <m/>
    <m/>
    <m/>
    <m/>
    <m/>
    <m/>
    <m/>
    <m/>
    <m/>
    <d v="2009-05-26T00:00:00"/>
    <x v="10"/>
    <x v="8"/>
    <m/>
    <m/>
    <m/>
    <m/>
    <x v="13"/>
    <s v="Soins communs"/>
    <m/>
    <m/>
    <m/>
    <m/>
    <m/>
    <m/>
    <m/>
    <m/>
    <m/>
    <m/>
    <m/>
    <m/>
    <m/>
    <m/>
    <m/>
    <m/>
    <m/>
    <m/>
    <m/>
    <m/>
    <m/>
    <m/>
    <m/>
    <m/>
    <m/>
    <m/>
    <m/>
    <m/>
    <m/>
    <m/>
    <m/>
    <m/>
    <m/>
    <m/>
    <m/>
    <m/>
    <m/>
    <m/>
    <m/>
    <m/>
    <m/>
    <m/>
  </r>
  <r>
    <s v="DOM-IM-32"/>
    <m/>
    <m/>
    <x v="0"/>
    <s v="DOM-IM-321"/>
    <s v="ENR AP SAT 091"/>
    <e v="#N/A"/>
    <m/>
    <m/>
    <s v="Feuille Salle de surveillance Post-Interventionnelle"/>
    <m/>
    <x v="1"/>
    <x v="1"/>
    <m/>
    <x v="0"/>
    <m/>
    <m/>
    <m/>
    <m/>
    <x v="3"/>
    <x v="1"/>
    <m/>
    <m/>
    <m/>
    <m/>
    <m/>
    <m/>
    <m/>
    <m/>
    <m/>
    <m/>
    <d v="2009-05-26T00:00:00"/>
    <x v="10"/>
    <x v="8"/>
    <m/>
    <s v=""/>
    <s v=""/>
    <m/>
    <x v="14"/>
    <s v="SSPI"/>
    <m/>
    <m/>
    <m/>
    <m/>
    <m/>
    <m/>
    <m/>
    <m/>
    <m/>
    <m/>
    <m/>
    <m/>
    <m/>
    <m/>
    <m/>
    <m/>
    <m/>
    <m/>
    <m/>
    <m/>
    <m/>
    <m/>
    <m/>
    <m/>
    <m/>
    <m/>
    <m/>
    <m/>
    <m/>
    <m/>
    <m/>
    <m/>
    <m/>
    <m/>
    <m/>
    <m/>
    <m/>
    <m/>
    <m/>
    <m/>
    <m/>
    <m/>
  </r>
  <r>
    <s v="DOM-IM-33"/>
    <m/>
    <m/>
    <x v="0"/>
    <m/>
    <m/>
    <m/>
    <m/>
    <m/>
    <s v="Feuille HOPITAL DE JOUR"/>
    <m/>
    <x v="1"/>
    <x v="1"/>
    <m/>
    <x v="0"/>
    <m/>
    <m/>
    <m/>
    <m/>
    <x v="3"/>
    <x v="1"/>
    <m/>
    <m/>
    <m/>
    <m/>
    <m/>
    <m/>
    <m/>
    <m/>
    <m/>
    <m/>
    <d v="2009-05-26T00:00:00"/>
    <x v="10"/>
    <x v="8"/>
    <m/>
    <m/>
    <m/>
    <m/>
    <x v="13"/>
    <s v="Médecine"/>
    <m/>
    <m/>
    <m/>
    <m/>
    <m/>
    <m/>
    <m/>
    <m/>
    <m/>
    <m/>
    <m/>
    <m/>
    <m/>
    <m/>
    <m/>
    <m/>
    <m/>
    <m/>
    <m/>
    <m/>
    <m/>
    <m/>
    <m/>
    <m/>
    <m/>
    <m/>
    <m/>
    <m/>
    <m/>
    <m/>
    <m/>
    <m/>
    <m/>
    <m/>
    <m/>
    <m/>
    <m/>
    <m/>
    <m/>
    <m/>
    <m/>
    <m/>
  </r>
  <r>
    <s v="DOM-IM-34"/>
    <m/>
    <m/>
    <x v="1"/>
    <s v="DOM-IM-342"/>
    <s v="ENR AP SOC 011"/>
    <e v="#N/A"/>
    <m/>
    <m/>
    <s v="Feuille de TRANSMISSIONS"/>
    <m/>
    <x v="1"/>
    <x v="1"/>
    <m/>
    <x v="0"/>
    <m/>
    <m/>
    <m/>
    <m/>
    <x v="4"/>
    <x v="1"/>
    <m/>
    <m/>
    <m/>
    <m/>
    <m/>
    <m/>
    <m/>
    <m/>
    <m/>
    <m/>
    <d v="2011-01-28T00:00:00"/>
    <x v="8"/>
    <x v="1"/>
    <m/>
    <s v=""/>
    <s v=""/>
    <m/>
    <x v="13"/>
    <s v="Soins communs"/>
    <m/>
    <m/>
    <m/>
    <m/>
    <m/>
    <m/>
    <m/>
    <m/>
    <m/>
    <m/>
    <m/>
    <m/>
    <m/>
    <m/>
    <m/>
    <m/>
    <m/>
    <m/>
    <m/>
    <m/>
    <m/>
    <m/>
    <m/>
    <m/>
    <m/>
    <m/>
    <m/>
    <m/>
    <m/>
    <m/>
    <m/>
    <m/>
    <m/>
    <m/>
    <m/>
    <m/>
    <m/>
    <m/>
    <m/>
    <m/>
    <m/>
    <m/>
  </r>
  <r>
    <s v="DOM-IM-35"/>
    <m/>
    <m/>
    <x v="0"/>
    <s v="DOM-IM-351"/>
    <s v="ENR AP SOC 021"/>
    <e v="#N/A"/>
    <m/>
    <m/>
    <s v="Feuille de suivi médical et facturation de Médecine"/>
    <m/>
    <x v="1"/>
    <x v="1"/>
    <m/>
    <x v="0"/>
    <m/>
    <m/>
    <m/>
    <m/>
    <x v="3"/>
    <x v="1"/>
    <m/>
    <m/>
    <m/>
    <m/>
    <m/>
    <m/>
    <m/>
    <m/>
    <m/>
    <m/>
    <d v="2009-05-26T00:00:00"/>
    <x v="10"/>
    <x v="8"/>
    <m/>
    <s v=""/>
    <s v=""/>
    <m/>
    <x v="13"/>
    <s v="Médecine"/>
    <m/>
    <m/>
    <m/>
    <m/>
    <m/>
    <m/>
    <m/>
    <m/>
    <m/>
    <m/>
    <m/>
    <m/>
    <m/>
    <m/>
    <m/>
    <m/>
    <m/>
    <m/>
    <m/>
    <m/>
    <m/>
    <m/>
    <m/>
    <m/>
    <m/>
    <m/>
    <m/>
    <m/>
    <m/>
    <m/>
    <m/>
    <m/>
    <m/>
    <m/>
    <m/>
    <m/>
    <m/>
    <m/>
    <m/>
    <m/>
    <m/>
    <m/>
  </r>
  <r>
    <s v="DOM-IM-35"/>
    <m/>
    <m/>
    <x v="0"/>
    <s v="DOM-IM-351"/>
    <s v="ENR DP 011"/>
    <e v="#N/A"/>
    <m/>
    <m/>
    <s v="Feuille de suivi médical et facturation Médecine"/>
    <m/>
    <x v="1"/>
    <x v="1"/>
    <m/>
    <x v="0"/>
    <m/>
    <m/>
    <m/>
    <m/>
    <x v="6"/>
    <x v="2"/>
    <m/>
    <m/>
    <m/>
    <m/>
    <m/>
    <m/>
    <m/>
    <m/>
    <m/>
    <m/>
    <m/>
    <x v="14"/>
    <x v="11"/>
    <m/>
    <s v=""/>
    <s v=""/>
    <m/>
    <x v="0"/>
    <m/>
    <m/>
    <m/>
    <m/>
    <m/>
    <m/>
    <m/>
    <m/>
    <m/>
    <m/>
    <m/>
    <m/>
    <m/>
    <m/>
    <m/>
    <m/>
    <m/>
    <m/>
    <m/>
    <m/>
    <m/>
    <m/>
    <m/>
    <m/>
    <m/>
    <m/>
    <m/>
    <m/>
    <m/>
    <m/>
    <m/>
    <m/>
    <m/>
    <m/>
    <m/>
    <m/>
    <m/>
    <m/>
    <m/>
    <m/>
    <m/>
    <m/>
    <m/>
  </r>
  <r>
    <s v="DOM-IM-36"/>
    <m/>
    <m/>
    <x v="0"/>
    <s v="DOM-IM-361"/>
    <s v="ENR DP 012"/>
    <e v="#N/A"/>
    <m/>
    <m/>
    <s v="Feuille de prescription/dispensation/administration journalière pour l’USC"/>
    <m/>
    <x v="1"/>
    <x v="1"/>
    <m/>
    <x v="0"/>
    <m/>
    <m/>
    <m/>
    <m/>
    <x v="3"/>
    <x v="1"/>
    <m/>
    <m/>
    <m/>
    <m/>
    <m/>
    <m/>
    <m/>
    <m/>
    <m/>
    <m/>
    <d v="2010-10-04T00:00:00"/>
    <x v="0"/>
    <x v="2"/>
    <m/>
    <s v=""/>
    <s v=""/>
    <m/>
    <x v="19"/>
    <s v="A voir"/>
    <m/>
    <m/>
    <m/>
    <m/>
    <m/>
    <m/>
    <m/>
    <m/>
    <m/>
    <m/>
    <m/>
    <m/>
    <m/>
    <m/>
    <m/>
    <m/>
    <m/>
    <m/>
    <m/>
    <m/>
    <m/>
    <m/>
    <m/>
    <m/>
    <m/>
    <m/>
    <m/>
    <m/>
    <m/>
    <m/>
    <m/>
    <m/>
    <m/>
    <m/>
    <m/>
    <m/>
    <m/>
    <m/>
    <m/>
    <m/>
    <m/>
    <m/>
  </r>
  <r>
    <s v="DOM-IM-37"/>
    <m/>
    <m/>
    <x v="0"/>
    <s v="DOM-IM-371"/>
    <s v="ENR DP 013"/>
    <e v="#N/A"/>
    <m/>
    <m/>
    <s v="Fiche d’intervention POLICLINIQUE"/>
    <m/>
    <x v="1"/>
    <x v="1"/>
    <m/>
    <x v="0"/>
    <m/>
    <m/>
    <m/>
    <m/>
    <x v="3"/>
    <x v="1"/>
    <m/>
    <m/>
    <m/>
    <m/>
    <m/>
    <m/>
    <m/>
    <m/>
    <m/>
    <m/>
    <d v="2009-05-26T00:00:00"/>
    <x v="10"/>
    <x v="8"/>
    <m/>
    <s v=""/>
    <s v=""/>
    <m/>
    <x v="14"/>
    <s v="Bloc"/>
    <m/>
    <m/>
    <m/>
    <m/>
    <m/>
    <m/>
    <m/>
    <m/>
    <m/>
    <m/>
    <m/>
    <m/>
    <m/>
    <m/>
    <m/>
    <m/>
    <m/>
    <m/>
    <m/>
    <m/>
    <m/>
    <m/>
    <m/>
    <m/>
    <m/>
    <m/>
    <m/>
    <m/>
    <m/>
    <m/>
    <m/>
    <m/>
    <m/>
    <m/>
    <m/>
    <m/>
    <m/>
    <m/>
    <m/>
    <m/>
    <m/>
    <m/>
  </r>
  <r>
    <s v="DOM-IM-37"/>
    <m/>
    <m/>
    <x v="0"/>
    <s v="DOM-IM-371"/>
    <s v="ENR DP 031"/>
    <e v="#N/A"/>
    <m/>
    <m/>
    <s v="Suivi mère en salle d'accouchement"/>
    <m/>
    <x v="1"/>
    <x v="1"/>
    <m/>
    <x v="0"/>
    <m/>
    <m/>
    <m/>
    <m/>
    <x v="6"/>
    <x v="2"/>
    <m/>
    <m/>
    <m/>
    <m/>
    <m/>
    <m/>
    <m/>
    <m/>
    <m/>
    <m/>
    <m/>
    <x v="14"/>
    <x v="11"/>
    <m/>
    <s v=""/>
    <s v=""/>
    <m/>
    <x v="0"/>
    <m/>
    <m/>
    <m/>
    <m/>
    <m/>
    <m/>
    <m/>
    <m/>
    <m/>
    <m/>
    <m/>
    <m/>
    <m/>
    <m/>
    <m/>
    <m/>
    <m/>
    <m/>
    <m/>
    <m/>
    <m/>
    <m/>
    <m/>
    <m/>
    <m/>
    <m/>
    <m/>
    <m/>
    <m/>
    <m/>
    <m/>
    <m/>
    <m/>
    <m/>
    <m/>
    <m/>
    <m/>
    <m/>
    <m/>
    <m/>
    <m/>
    <m/>
    <m/>
  </r>
  <r>
    <s v="MED-DOM-IM-38"/>
    <m/>
    <m/>
    <x v="5"/>
    <s v="MED-DOM-IM-386"/>
    <s v="ENR DP 041"/>
    <e v="#N/A"/>
    <m/>
    <m/>
    <s v="Dossier d’accouchement"/>
    <m/>
    <x v="1"/>
    <x v="1"/>
    <m/>
    <x v="0"/>
    <m/>
    <m/>
    <m/>
    <m/>
    <x v="4"/>
    <x v="1"/>
    <m/>
    <m/>
    <m/>
    <m/>
    <m/>
    <m/>
    <m/>
    <m/>
    <m/>
    <m/>
    <d v="2012-05-04T00:00:00"/>
    <x v="10"/>
    <x v="10"/>
    <m/>
    <s v=""/>
    <s v=""/>
    <m/>
    <x v="13"/>
    <s v="Salle d'accouchement"/>
    <m/>
    <m/>
    <m/>
    <m/>
    <m/>
    <m/>
    <m/>
    <m/>
    <m/>
    <m/>
    <m/>
    <m/>
    <m/>
    <m/>
    <m/>
    <m/>
    <m/>
    <m/>
    <m/>
    <m/>
    <m/>
    <m/>
    <m/>
    <m/>
    <m/>
    <m/>
    <m/>
    <m/>
    <m/>
    <m/>
    <m/>
    <m/>
    <m/>
    <m/>
    <m/>
    <m/>
    <m/>
    <m/>
    <m/>
    <m/>
    <m/>
    <m/>
  </r>
  <r>
    <s v="MED-DOM-IM-38"/>
    <m/>
    <m/>
    <x v="6"/>
    <s v="MED-DOM-IM-387"/>
    <s v="ENR DP 042"/>
    <e v="#N/A"/>
    <m/>
    <m/>
    <s v="Dossier d’accouchement"/>
    <d v="2013-06-05T00:00:00"/>
    <x v="3"/>
    <x v="4"/>
    <s v="C. COCHARD"/>
    <x v="0"/>
    <m/>
    <s v="V. ROESCH"/>
    <m/>
    <m/>
    <x v="4"/>
    <x v="1"/>
    <m/>
    <s v="V. ROESCH"/>
    <d v="2013-06-05T00:00:00"/>
    <m/>
    <m/>
    <s v="C. COCHARD"/>
    <m/>
    <m/>
    <s v="M. ROESCH"/>
    <m/>
    <d v="2013-08-02T00:00:00"/>
    <x v="3"/>
    <x v="9"/>
    <m/>
    <s v=""/>
    <s v=""/>
    <m/>
    <x v="13"/>
    <s v="Salle d'accouchement"/>
    <m/>
    <m/>
    <m/>
    <m/>
    <m/>
    <m/>
    <m/>
    <m/>
    <m/>
    <m/>
    <m/>
    <m/>
    <m/>
    <m/>
    <m/>
    <m/>
    <m/>
    <m/>
    <m/>
    <m/>
    <m/>
    <m/>
    <m/>
    <m/>
    <m/>
    <m/>
    <m/>
    <m/>
    <m/>
    <m/>
    <m/>
    <m/>
    <m/>
    <m/>
    <m/>
    <m/>
    <m/>
    <m/>
    <m/>
    <m/>
    <m/>
    <m/>
  </r>
  <r>
    <s v="MED-DOM-IM-38"/>
    <m/>
    <m/>
    <x v="7"/>
    <s v="MED-DOM-IM-388"/>
    <s v="ENR DP 051"/>
    <e v="#N/A"/>
    <m/>
    <m/>
    <s v="Dossier d’accouchement"/>
    <d v="2013-10-30T00:00:00"/>
    <x v="9"/>
    <x v="4"/>
    <s v="C. COCHARD"/>
    <x v="18"/>
    <d v="2013-11-15T00:00:00"/>
    <s v="D. CHARPENTIER"/>
    <m/>
    <m/>
    <x v="4"/>
    <x v="5"/>
    <m/>
    <s v="C. COCHARD"/>
    <d v="2013-11-04T00:00:00"/>
    <m/>
    <m/>
    <s v="C. COCHARD"/>
    <d v="2013-12-11T00:00:00"/>
    <m/>
    <s v="M. ROESCH"/>
    <d v="2013-12-11T00:00:00"/>
    <d v="2013-12-13T00:00:00"/>
    <x v="13"/>
    <x v="9"/>
    <m/>
    <s v=""/>
    <s v=""/>
    <m/>
    <x v="13"/>
    <s v="Salle d'accouchement"/>
    <m/>
    <m/>
    <m/>
    <m/>
    <m/>
    <m/>
    <m/>
    <m/>
    <m/>
    <m/>
    <m/>
    <m/>
    <s v="X"/>
    <m/>
    <m/>
    <m/>
    <m/>
    <m/>
    <m/>
    <m/>
    <m/>
    <m/>
    <m/>
    <m/>
    <m/>
    <m/>
    <m/>
    <m/>
    <m/>
    <m/>
    <m/>
    <m/>
    <m/>
    <m/>
    <m/>
    <m/>
    <m/>
    <m/>
    <m/>
    <m/>
    <m/>
    <m/>
  </r>
  <r>
    <s v="DOM-IM-39"/>
    <m/>
    <m/>
    <x v="0"/>
    <s v="DOM-IM-391"/>
    <s v="ENR DP 061"/>
    <e v="#N/A"/>
    <m/>
    <m/>
    <s v="Fiche de liaison obstétricale"/>
    <m/>
    <x v="1"/>
    <x v="1"/>
    <m/>
    <x v="0"/>
    <m/>
    <m/>
    <m/>
    <m/>
    <x v="3"/>
    <x v="1"/>
    <m/>
    <m/>
    <m/>
    <m/>
    <m/>
    <m/>
    <m/>
    <m/>
    <m/>
    <m/>
    <d v="2009-05-26T00:00:00"/>
    <x v="10"/>
    <x v="8"/>
    <m/>
    <s v=""/>
    <s v=""/>
    <m/>
    <x v="13"/>
    <s v="Salle d'accouchement"/>
    <m/>
    <m/>
    <m/>
    <m/>
    <m/>
    <m/>
    <m/>
    <m/>
    <m/>
    <m/>
    <m/>
    <m/>
    <m/>
    <m/>
    <m/>
    <m/>
    <m/>
    <m/>
    <m/>
    <m/>
    <m/>
    <m/>
    <m/>
    <m/>
    <m/>
    <m/>
    <m/>
    <m/>
    <m/>
    <m/>
    <m/>
    <m/>
    <m/>
    <m/>
    <m/>
    <m/>
    <m/>
    <m/>
    <m/>
    <m/>
    <m/>
    <m/>
  </r>
  <r>
    <s v="DOM-IM-40"/>
    <m/>
    <m/>
    <x v="1"/>
    <s v="DOM-IM-402"/>
    <s v="ENR DP 071"/>
    <e v="#N/A"/>
    <m/>
    <m/>
    <s v="Dossier consultations de grossesse"/>
    <m/>
    <x v="1"/>
    <x v="1"/>
    <m/>
    <x v="0"/>
    <m/>
    <m/>
    <m/>
    <m/>
    <x v="4"/>
    <x v="1"/>
    <m/>
    <m/>
    <m/>
    <m/>
    <m/>
    <m/>
    <m/>
    <m/>
    <m/>
    <m/>
    <d v="2012-05-04T00:00:00"/>
    <x v="10"/>
    <x v="10"/>
    <m/>
    <s v=""/>
    <s v=""/>
    <m/>
    <x v="13"/>
    <s v="Salle d'accouchement"/>
    <m/>
    <m/>
    <m/>
    <m/>
    <m/>
    <m/>
    <m/>
    <m/>
    <m/>
    <m/>
    <m/>
    <m/>
    <m/>
    <m/>
    <m/>
    <m/>
    <m/>
    <m/>
    <m/>
    <m/>
    <m/>
    <m/>
    <m/>
    <m/>
    <m/>
    <m/>
    <m/>
    <m/>
    <m/>
    <m/>
    <m/>
    <m/>
    <m/>
    <m/>
    <m/>
    <m/>
    <m/>
    <m/>
    <m/>
    <m/>
    <m/>
    <m/>
  </r>
  <r>
    <s v="DOM-IM-40"/>
    <m/>
    <m/>
    <x v="0"/>
    <s v="DOM-IM-401"/>
    <s v="ENR DP 091"/>
    <e v="#N/A"/>
    <m/>
    <m/>
    <s v="Feuille de prescriptions médicales du sce de Médecine"/>
    <m/>
    <x v="1"/>
    <x v="1"/>
    <m/>
    <x v="0"/>
    <m/>
    <m/>
    <m/>
    <m/>
    <x v="6"/>
    <x v="2"/>
    <m/>
    <m/>
    <m/>
    <m/>
    <m/>
    <m/>
    <m/>
    <m/>
    <m/>
    <m/>
    <m/>
    <x v="14"/>
    <x v="11"/>
    <m/>
    <s v=""/>
    <s v=""/>
    <m/>
    <x v="0"/>
    <m/>
    <m/>
    <m/>
    <m/>
    <m/>
    <m/>
    <m/>
    <m/>
    <m/>
    <m/>
    <m/>
    <m/>
    <m/>
    <m/>
    <m/>
    <m/>
    <m/>
    <m/>
    <m/>
    <m/>
    <m/>
    <m/>
    <m/>
    <m/>
    <m/>
    <m/>
    <m/>
    <m/>
    <m/>
    <m/>
    <m/>
    <m/>
    <m/>
    <m/>
    <m/>
    <m/>
    <m/>
    <m/>
    <m/>
    <m/>
    <m/>
    <m/>
    <m/>
  </r>
  <r>
    <s v="DOM-IM-41"/>
    <m/>
    <m/>
    <x v="0"/>
    <s v="DOM-IM-411"/>
    <s v="ENR DP 092"/>
    <e v="#N/A"/>
    <m/>
    <m/>
    <s v="Evaluation de la douleur en Médecine"/>
    <m/>
    <x v="1"/>
    <x v="1"/>
    <m/>
    <x v="0"/>
    <m/>
    <m/>
    <m/>
    <m/>
    <x v="3"/>
    <x v="1"/>
    <m/>
    <m/>
    <m/>
    <m/>
    <m/>
    <m/>
    <m/>
    <m/>
    <m/>
    <m/>
    <d v="2009-05-26T00:00:00"/>
    <x v="10"/>
    <x v="8"/>
    <m/>
    <s v=""/>
    <s v=""/>
    <m/>
    <x v="13"/>
    <s v="Médecine"/>
    <m/>
    <m/>
    <m/>
    <m/>
    <m/>
    <m/>
    <m/>
    <m/>
    <m/>
    <m/>
    <m/>
    <m/>
    <m/>
    <m/>
    <m/>
    <m/>
    <m/>
    <m/>
    <m/>
    <m/>
    <m/>
    <m/>
    <m/>
    <m/>
    <m/>
    <m/>
    <m/>
    <m/>
    <m/>
    <m/>
    <m/>
    <m/>
    <m/>
    <m/>
    <m/>
    <m/>
    <m/>
    <m/>
    <m/>
    <m/>
    <m/>
    <m/>
  </r>
  <r>
    <s v="DOM-IM-41"/>
    <m/>
    <m/>
    <x v="0"/>
    <s v="DOM-IM-411"/>
    <s v="ENR DP 093"/>
    <e v="#N/A"/>
    <m/>
    <m/>
    <s v="Feuille dossier médical MAT"/>
    <m/>
    <x v="1"/>
    <x v="1"/>
    <m/>
    <x v="0"/>
    <m/>
    <m/>
    <m/>
    <m/>
    <x v="6"/>
    <x v="2"/>
    <m/>
    <m/>
    <m/>
    <m/>
    <m/>
    <m/>
    <m/>
    <m/>
    <m/>
    <m/>
    <m/>
    <x v="14"/>
    <x v="11"/>
    <m/>
    <s v=""/>
    <s v=""/>
    <m/>
    <x v="0"/>
    <m/>
    <m/>
    <m/>
    <m/>
    <m/>
    <m/>
    <m/>
    <m/>
    <m/>
    <m/>
    <m/>
    <m/>
    <m/>
    <m/>
    <m/>
    <m/>
    <m/>
    <m/>
    <m/>
    <m/>
    <m/>
    <m/>
    <m/>
    <m/>
    <m/>
    <m/>
    <m/>
    <m/>
    <m/>
    <m/>
    <m/>
    <m/>
    <m/>
    <m/>
    <m/>
    <m/>
    <m/>
    <m/>
    <m/>
    <m/>
    <m/>
    <m/>
    <m/>
  </r>
  <r>
    <s v="DOM-IM-42"/>
    <m/>
    <m/>
    <x v="0"/>
    <s v="DOM-IM-421"/>
    <s v="ENR DP 094"/>
    <e v="#N/A"/>
    <m/>
    <m/>
    <s v="Fiche de suivi d’intervention BLOC OPERATOIRE"/>
    <m/>
    <x v="1"/>
    <x v="1"/>
    <m/>
    <x v="0"/>
    <m/>
    <m/>
    <m/>
    <m/>
    <x v="3"/>
    <x v="1"/>
    <m/>
    <m/>
    <m/>
    <m/>
    <m/>
    <m/>
    <m/>
    <m/>
    <m/>
    <m/>
    <d v="2009-05-26T00:00:00"/>
    <x v="10"/>
    <x v="8"/>
    <m/>
    <s v=""/>
    <s v=""/>
    <m/>
    <x v="14"/>
    <s v="Bloc"/>
    <m/>
    <m/>
    <m/>
    <m/>
    <m/>
    <m/>
    <m/>
    <m/>
    <m/>
    <m/>
    <m/>
    <m/>
    <m/>
    <m/>
    <m/>
    <m/>
    <m/>
    <m/>
    <m/>
    <m/>
    <m/>
    <m/>
    <m/>
    <m/>
    <m/>
    <m/>
    <m/>
    <m/>
    <m/>
    <m/>
    <m/>
    <m/>
    <m/>
    <m/>
    <m/>
    <m/>
    <m/>
    <m/>
    <m/>
    <m/>
    <m/>
    <m/>
  </r>
  <r>
    <s v="DOM-IM-43"/>
    <m/>
    <m/>
    <x v="0"/>
    <s v="DOM-IM-431"/>
    <s v="ENR DP 111"/>
    <e v="#N/A"/>
    <m/>
    <m/>
    <s v="Feuille HOPITAL DE JOUR – Unité de Diabétologie"/>
    <m/>
    <x v="1"/>
    <x v="1"/>
    <m/>
    <x v="0"/>
    <m/>
    <m/>
    <m/>
    <m/>
    <x v="3"/>
    <x v="1"/>
    <m/>
    <m/>
    <m/>
    <m/>
    <m/>
    <m/>
    <m/>
    <m/>
    <m/>
    <m/>
    <d v="2009-05-26T00:00:00"/>
    <x v="10"/>
    <x v="8"/>
    <d v="2012-07-11T00:00:00"/>
    <s v="juillet"/>
    <n v="2012"/>
    <m/>
    <x v="13"/>
    <s v="Endocrinologie"/>
    <m/>
    <m/>
    <m/>
    <m/>
    <m/>
    <m/>
    <m/>
    <m/>
    <m/>
    <m/>
    <m/>
    <m/>
    <m/>
    <m/>
    <m/>
    <m/>
    <m/>
    <m/>
    <m/>
    <m/>
    <m/>
    <m/>
    <m/>
    <m/>
    <m/>
    <m/>
    <m/>
    <m/>
    <m/>
    <m/>
    <m/>
    <m/>
    <m/>
    <m/>
    <m/>
    <m/>
    <m/>
    <m/>
    <m/>
    <m/>
    <m/>
    <m/>
  </r>
  <r>
    <s v="DOM-IM-44"/>
    <m/>
    <m/>
    <x v="0"/>
    <s v="Aptitude à la rue (unité de chirurgie ambulatoire)"/>
    <n v="41101"/>
    <s v="juillet"/>
    <n v="2012"/>
    <m/>
    <s v="Feuille Réanimation"/>
    <m/>
    <x v="1"/>
    <x v="1"/>
    <m/>
    <x v="0"/>
    <m/>
    <m/>
    <m/>
    <m/>
    <x v="3"/>
    <x v="1"/>
    <m/>
    <m/>
    <m/>
    <m/>
    <m/>
    <m/>
    <m/>
    <m/>
    <m/>
    <m/>
    <d v="2010-10-04T00:00:00"/>
    <x v="0"/>
    <x v="2"/>
    <m/>
    <m/>
    <m/>
    <m/>
    <x v="14"/>
    <s v="USC"/>
    <m/>
    <m/>
    <m/>
    <m/>
    <m/>
    <m/>
    <m/>
    <m/>
    <m/>
    <m/>
    <m/>
    <m/>
    <m/>
    <m/>
    <m/>
    <m/>
    <m/>
    <m/>
    <m/>
    <m/>
    <m/>
    <m/>
    <m/>
    <m/>
    <m/>
    <m/>
    <m/>
    <m/>
    <m/>
    <m/>
    <m/>
    <m/>
    <m/>
    <m/>
    <m/>
    <m/>
    <m/>
    <m/>
    <m/>
    <m/>
    <m/>
    <m/>
  </r>
  <r>
    <s v="DOM-IM-45"/>
    <m/>
    <m/>
    <x v="0"/>
    <s v="DOM-IM-451"/>
    <s v="ENR DP 122"/>
    <e v="#N/A"/>
    <m/>
    <m/>
    <s v="Surveillance glycémique et insulinothérapie en Médecine"/>
    <m/>
    <x v="1"/>
    <x v="1"/>
    <m/>
    <x v="0"/>
    <m/>
    <m/>
    <m/>
    <m/>
    <x v="3"/>
    <x v="1"/>
    <m/>
    <m/>
    <m/>
    <m/>
    <m/>
    <m/>
    <m/>
    <m/>
    <m/>
    <m/>
    <d v="2011-01-28T00:00:00"/>
    <x v="8"/>
    <x v="1"/>
    <m/>
    <s v=""/>
    <s v=""/>
    <m/>
    <x v="13"/>
    <s v="Médecine"/>
    <m/>
    <m/>
    <m/>
    <m/>
    <m/>
    <m/>
    <m/>
    <m/>
    <m/>
    <m/>
    <m/>
    <m/>
    <m/>
    <m/>
    <m/>
    <m/>
    <m/>
    <m/>
    <m/>
    <m/>
    <m/>
    <m/>
    <m/>
    <m/>
    <m/>
    <m/>
    <m/>
    <m/>
    <m/>
    <m/>
    <m/>
    <m/>
    <m/>
    <m/>
    <m/>
    <m/>
    <m/>
    <m/>
    <m/>
    <m/>
    <m/>
    <m/>
  </r>
  <r>
    <s v="DOM-IM-46"/>
    <m/>
    <m/>
    <x v="0"/>
    <s v="DOM-IM-461"/>
    <s v="ENR DP 131"/>
    <e v="#N/A"/>
    <m/>
    <m/>
    <s v="Feuille de surveillance JOURNALIERE"/>
    <m/>
    <x v="1"/>
    <x v="1"/>
    <m/>
    <x v="0"/>
    <m/>
    <m/>
    <m/>
    <m/>
    <x v="3"/>
    <x v="1"/>
    <m/>
    <m/>
    <m/>
    <m/>
    <m/>
    <m/>
    <m/>
    <m/>
    <m/>
    <m/>
    <d v="2011-01-28T00:00:00"/>
    <x v="8"/>
    <x v="1"/>
    <m/>
    <s v=""/>
    <s v=""/>
    <m/>
    <x v="13"/>
    <s v="Soins communs"/>
    <m/>
    <m/>
    <m/>
    <m/>
    <m/>
    <m/>
    <m/>
    <m/>
    <m/>
    <m/>
    <m/>
    <m/>
    <m/>
    <m/>
    <m/>
    <m/>
    <m/>
    <m/>
    <m/>
    <m/>
    <m/>
    <m/>
    <m/>
    <m/>
    <m/>
    <m/>
    <m/>
    <m/>
    <m/>
    <m/>
    <m/>
    <m/>
    <m/>
    <m/>
    <m/>
    <m/>
    <m/>
    <m/>
    <m/>
    <m/>
    <m/>
    <m/>
  </r>
  <r>
    <s v="DOM-IM-47"/>
    <m/>
    <m/>
    <x v="0"/>
    <s v="DOM-IM-471"/>
    <s v="ENR DP 132"/>
    <e v="#N/A"/>
    <m/>
    <m/>
    <s v="Macrocible ADMISSION"/>
    <m/>
    <x v="1"/>
    <x v="1"/>
    <m/>
    <x v="0"/>
    <m/>
    <m/>
    <m/>
    <m/>
    <x v="3"/>
    <x v="1"/>
    <m/>
    <m/>
    <m/>
    <m/>
    <m/>
    <m/>
    <m/>
    <m/>
    <m/>
    <m/>
    <d v="2011-01-28T00:00:00"/>
    <x v="8"/>
    <x v="1"/>
    <m/>
    <s v=""/>
    <s v=""/>
    <m/>
    <x v="1"/>
    <s v="Admission soignante"/>
    <m/>
    <m/>
    <m/>
    <m/>
    <m/>
    <m/>
    <m/>
    <m/>
    <m/>
    <m/>
    <m/>
    <m/>
    <m/>
    <m/>
    <m/>
    <m/>
    <m/>
    <m/>
    <m/>
    <m/>
    <m/>
    <m/>
    <m/>
    <m/>
    <m/>
    <m/>
    <m/>
    <m/>
    <m/>
    <m/>
    <m/>
    <m/>
    <m/>
    <m/>
    <m/>
    <m/>
    <m/>
    <m/>
    <m/>
    <m/>
    <m/>
    <m/>
  </r>
  <r>
    <s v="DOM-IM-48"/>
    <m/>
    <m/>
    <x v="0"/>
    <s v="DOM-IM-481"/>
    <s v="ENR DP 141"/>
    <e v="#N/A"/>
    <m/>
    <m/>
    <s v="Macrocible DEPART"/>
    <m/>
    <x v="1"/>
    <x v="1"/>
    <m/>
    <x v="0"/>
    <m/>
    <m/>
    <m/>
    <m/>
    <x v="3"/>
    <x v="1"/>
    <m/>
    <m/>
    <m/>
    <m/>
    <m/>
    <m/>
    <m/>
    <m/>
    <m/>
    <m/>
    <d v="2011-01-28T00:00:00"/>
    <x v="8"/>
    <x v="1"/>
    <m/>
    <s v=""/>
    <s v=""/>
    <m/>
    <x v="10"/>
    <s v="Sortie soignante"/>
    <m/>
    <m/>
    <m/>
    <m/>
    <m/>
    <m/>
    <m/>
    <m/>
    <m/>
    <m/>
    <m/>
    <m/>
    <m/>
    <m/>
    <m/>
    <m/>
    <m/>
    <m/>
    <m/>
    <m/>
    <m/>
    <m/>
    <m/>
    <m/>
    <m/>
    <m/>
    <m/>
    <m/>
    <m/>
    <m/>
    <m/>
    <m/>
    <m/>
    <m/>
    <m/>
    <m/>
    <m/>
    <m/>
    <m/>
    <m/>
    <m/>
    <m/>
  </r>
  <r>
    <s v="DOM-IM-49"/>
    <m/>
    <m/>
    <x v="0"/>
    <s v="DOM-IM-491"/>
    <s v="ENR DP 142"/>
    <e v="#N/A"/>
    <m/>
    <m/>
    <s v="Fiche de suivi d’intervention en Endoscopie"/>
    <m/>
    <x v="1"/>
    <x v="1"/>
    <m/>
    <x v="0"/>
    <m/>
    <m/>
    <m/>
    <m/>
    <x v="3"/>
    <x v="1"/>
    <m/>
    <m/>
    <m/>
    <m/>
    <m/>
    <m/>
    <m/>
    <m/>
    <m/>
    <m/>
    <d v="2011-01-28T00:00:00"/>
    <x v="8"/>
    <x v="1"/>
    <m/>
    <s v=""/>
    <s v=""/>
    <m/>
    <x v="14"/>
    <s v="Endoscopie"/>
    <m/>
    <m/>
    <m/>
    <m/>
    <m/>
    <m/>
    <m/>
    <m/>
    <m/>
    <m/>
    <m/>
    <m/>
    <m/>
    <m/>
    <m/>
    <m/>
    <m/>
    <m/>
    <m/>
    <m/>
    <m/>
    <m/>
    <m/>
    <m/>
    <m/>
    <m/>
    <m/>
    <m/>
    <m/>
    <m/>
    <m/>
    <m/>
    <m/>
    <m/>
    <m/>
    <m/>
    <m/>
    <m/>
    <m/>
    <m/>
    <m/>
    <m/>
  </r>
  <r>
    <s v="MED-DOM-IM-50"/>
    <m/>
    <m/>
    <x v="0"/>
    <s v="MED-DOM-IM-501"/>
    <s v="ENR DP 151"/>
    <e v="#N/A"/>
    <m/>
    <m/>
    <s v="Fiche chronologique de suivi de l'hémorragie du post partum"/>
    <d v="2012-06-06T00:00:00"/>
    <x v="3"/>
    <x v="6"/>
    <s v="MR"/>
    <x v="0"/>
    <m/>
    <m/>
    <m/>
    <m/>
    <x v="3"/>
    <x v="1"/>
    <m/>
    <s v="C. COCHARD"/>
    <d v="2012-12-06T00:00:00"/>
    <m/>
    <m/>
    <s v="Staff_x000a_Maternité"/>
    <d v="2013-07-02T00:00:00"/>
    <m/>
    <m/>
    <d v="2013-07-02T00:00:00"/>
    <d v="2013-07-15T00:00:00"/>
    <x v="2"/>
    <x v="9"/>
    <m/>
    <s v=""/>
    <s v=""/>
    <m/>
    <x v="13"/>
    <s v="Salle d'accouchement"/>
    <m/>
    <m/>
    <m/>
    <m/>
    <m/>
    <m/>
    <m/>
    <m/>
    <m/>
    <m/>
    <m/>
    <m/>
    <m/>
    <m/>
    <m/>
    <m/>
    <m/>
    <m/>
    <m/>
    <m/>
    <m/>
    <m/>
    <m/>
    <m/>
    <m/>
    <m/>
    <m/>
    <m/>
    <m/>
    <m/>
    <m/>
    <m/>
    <m/>
    <m/>
    <m/>
    <m/>
    <m/>
    <m/>
    <m/>
    <m/>
    <m/>
    <m/>
  </r>
  <r>
    <s v="MED-DOM-IM-51"/>
    <m/>
    <m/>
    <x v="0"/>
    <s v="MED-DOM-IM-511"/>
    <s v="ENR DP 152"/>
    <e v="#N/A"/>
    <m/>
    <m/>
    <s v="Score de CHUNG et D'ALDRETE"/>
    <d v="2013-05-24T00:00:00"/>
    <x v="13"/>
    <x v="4"/>
    <s v="DS - CV"/>
    <x v="0"/>
    <m/>
    <s v="D. CHARPENTIER"/>
    <m/>
    <m/>
    <x v="3"/>
    <x v="5"/>
    <m/>
    <s v="DS - CV"/>
    <d v="2013-05-24T00:00:00"/>
    <s v="Anesthésistes"/>
    <m/>
    <m/>
    <m/>
    <m/>
    <m/>
    <m/>
    <m/>
    <x v="14"/>
    <x v="11"/>
    <m/>
    <s v=""/>
    <s v=""/>
    <m/>
    <x v="14"/>
    <s v="SSPI"/>
    <m/>
    <m/>
    <m/>
    <m/>
    <m/>
    <m/>
    <m/>
    <m/>
    <m/>
    <m/>
    <m/>
    <m/>
    <m/>
    <m/>
    <m/>
    <m/>
    <m/>
    <m/>
    <m/>
    <m/>
    <m/>
    <m/>
    <m/>
    <m/>
    <m/>
    <m/>
    <m/>
    <m/>
    <m/>
    <m/>
    <m/>
    <m/>
    <m/>
    <m/>
    <m/>
    <m/>
    <m/>
    <m/>
    <m/>
    <m/>
    <m/>
    <m/>
  </r>
  <r>
    <s v="PCM-PR-01"/>
    <m/>
    <m/>
    <x v="0"/>
    <s v="PCM-PR-011"/>
    <s v="ENR DP 161"/>
    <e v="#N/A"/>
    <m/>
    <m/>
    <s v="Hospitalisation et suivi médical du patient admis à l’USC pour surveillance médicale"/>
    <m/>
    <x v="1"/>
    <x v="1"/>
    <m/>
    <x v="0"/>
    <m/>
    <m/>
    <m/>
    <m/>
    <x v="3"/>
    <x v="1"/>
    <m/>
    <m/>
    <m/>
    <m/>
    <m/>
    <m/>
    <m/>
    <m/>
    <m/>
    <m/>
    <d v="2001-10-24T00:00:00"/>
    <x v="0"/>
    <x v="4"/>
    <m/>
    <s v=""/>
    <s v=""/>
    <m/>
    <x v="14"/>
    <s v="USC"/>
    <m/>
    <m/>
    <m/>
    <m/>
    <m/>
    <m/>
    <m/>
    <m/>
    <m/>
    <m/>
    <m/>
    <m/>
    <m/>
    <m/>
    <m/>
    <m/>
    <m/>
    <m/>
    <m/>
    <m/>
    <m/>
    <m/>
    <m/>
    <m/>
    <m/>
    <m/>
    <m/>
    <m/>
    <m/>
    <m/>
    <m/>
    <m/>
    <m/>
    <m/>
    <m/>
    <m/>
    <m/>
    <m/>
    <m/>
    <m/>
    <m/>
    <m/>
  </r>
  <r>
    <s v="PCM-PR-02"/>
    <m/>
    <m/>
    <x v="0"/>
    <s v="PCM-PR-021"/>
    <s v="ENR DP 171"/>
    <e v="#N/A"/>
    <m/>
    <m/>
    <s v="Prise en charge d’une patiente en vue d’une intervention pour ganglion sentinelle"/>
    <m/>
    <x v="1"/>
    <x v="1"/>
    <m/>
    <x v="0"/>
    <m/>
    <m/>
    <m/>
    <m/>
    <x v="3"/>
    <x v="1"/>
    <m/>
    <m/>
    <m/>
    <m/>
    <m/>
    <m/>
    <m/>
    <m/>
    <m/>
    <m/>
    <d v="2007-04-11T00:00:00"/>
    <x v="7"/>
    <x v="6"/>
    <d v="2011-11-16T00:00:00"/>
    <s v="novembre"/>
    <n v="2011"/>
    <m/>
    <x v="13"/>
    <s v="Chirurgie"/>
    <m/>
    <m/>
    <m/>
    <m/>
    <m/>
    <m/>
    <m/>
    <m/>
    <m/>
    <m/>
    <m/>
    <m/>
    <m/>
    <m/>
    <m/>
    <m/>
    <m/>
    <m/>
    <m/>
    <m/>
    <m/>
    <m/>
    <m/>
    <m/>
    <m/>
    <m/>
    <m/>
    <m/>
    <m/>
    <m/>
    <m/>
    <m/>
    <m/>
    <m/>
    <m/>
    <m/>
    <m/>
    <m/>
    <m/>
    <m/>
    <m/>
    <m/>
  </r>
  <r>
    <s v="PCM-IM-02"/>
    <m/>
    <m/>
    <x v="0"/>
    <s v="Feuille de température (document intégré lors du recensement documentaire)"/>
    <n v="40863"/>
    <s v="novembre"/>
    <n v="2011"/>
    <m/>
    <s v="Autorisation parentale"/>
    <m/>
    <x v="1"/>
    <x v="1"/>
    <m/>
    <x v="0"/>
    <m/>
    <m/>
    <m/>
    <m/>
    <x v="3"/>
    <x v="1"/>
    <m/>
    <m/>
    <m/>
    <m/>
    <m/>
    <m/>
    <m/>
    <m/>
    <m/>
    <m/>
    <d v="2007-12-19T00:00:00"/>
    <x v="13"/>
    <x v="6"/>
    <m/>
    <m/>
    <m/>
    <m/>
    <x v="0"/>
    <s v="A voir"/>
    <m/>
    <m/>
    <m/>
    <m/>
    <m/>
    <m/>
    <m/>
    <m/>
    <m/>
    <m/>
    <m/>
    <m/>
    <m/>
    <m/>
    <m/>
    <m/>
    <m/>
    <m/>
    <m/>
    <m/>
    <m/>
    <m/>
    <m/>
    <m/>
    <m/>
    <m/>
    <m/>
    <m/>
    <m/>
    <m/>
    <m/>
    <m/>
    <m/>
    <m/>
    <m/>
    <m/>
    <m/>
    <m/>
    <m/>
    <m/>
    <m/>
    <m/>
  </r>
  <r>
    <s v="MED-PER-MO-01"/>
    <m/>
    <m/>
    <x v="0"/>
    <s v="MED-PER-MO-011"/>
    <s v="ENR DP 181"/>
    <e v="#N/A"/>
    <m/>
    <m/>
    <s v="Appel du médecin hors urgence vitale pour patient SMIP"/>
    <d v="2008-09-03T00:00:00"/>
    <x v="4"/>
    <x v="8"/>
    <m/>
    <x v="0"/>
    <m/>
    <m/>
    <m/>
    <m/>
    <x v="3"/>
    <x v="1"/>
    <m/>
    <m/>
    <m/>
    <m/>
    <m/>
    <m/>
    <m/>
    <m/>
    <m/>
    <m/>
    <d v="2009-02-26T00:00:00"/>
    <x v="11"/>
    <x v="8"/>
    <d v="2010-06-11T00:00:00"/>
    <s v="juin"/>
    <n v="2010"/>
    <m/>
    <x v="13"/>
    <s v="Médecine"/>
    <m/>
    <m/>
    <m/>
    <m/>
    <m/>
    <m/>
    <m/>
    <m/>
    <m/>
    <m/>
    <m/>
    <m/>
    <m/>
    <m/>
    <m/>
    <m/>
    <m/>
    <m/>
    <m/>
    <m/>
    <m/>
    <m/>
    <m/>
    <m/>
    <m/>
    <m/>
    <m/>
    <m/>
    <m/>
    <m/>
    <m/>
    <m/>
    <m/>
    <m/>
    <m/>
    <m/>
    <m/>
    <m/>
    <m/>
    <m/>
    <m/>
    <m/>
  </r>
  <r>
    <s v="MED-PER-MO-02"/>
    <m/>
    <m/>
    <x v="1"/>
    <s v="Prescriptions médicales (document imprimeur enregistré lors du recensement documentaire)"/>
    <n v="40340"/>
    <s v="juin"/>
    <n v="2010"/>
    <m/>
    <s v="Appel du chirurgien – Hors urgence vitale"/>
    <d v="2013-04-12T00:00:00"/>
    <x v="8"/>
    <x v="4"/>
    <s v="AMT"/>
    <x v="0"/>
    <m/>
    <s v="V. ROESCH"/>
    <m/>
    <m/>
    <x v="4"/>
    <x v="1"/>
    <m/>
    <s v="AM TOSATO"/>
    <s v="15.04.2013"/>
    <m/>
    <m/>
    <s v="S. ADJEDJ"/>
    <d v="2013-09-25T00:00:00"/>
    <m/>
    <s v="C. DEAU"/>
    <d v="2013-09-26T00:00:00"/>
    <d v="2013-09-26T00:00:00"/>
    <x v="12"/>
    <x v="9"/>
    <m/>
    <m/>
    <m/>
    <m/>
    <x v="13"/>
    <s v="A voir"/>
    <m/>
    <m/>
    <m/>
    <m/>
    <m/>
    <m/>
    <m/>
    <m/>
    <m/>
    <m/>
    <m/>
    <m/>
    <m/>
    <m/>
    <m/>
    <m/>
    <m/>
    <m/>
    <m/>
    <m/>
    <m/>
    <m/>
    <m/>
    <m/>
    <m/>
    <m/>
    <m/>
    <m/>
    <m/>
    <m/>
    <m/>
    <m/>
    <m/>
    <m/>
    <m/>
    <m/>
    <m/>
    <m/>
    <m/>
    <m/>
    <m/>
    <m/>
  </r>
  <r>
    <s v="MED-PER-MO-03"/>
    <m/>
    <m/>
    <x v="0"/>
    <s v="MED-PER-MO-031"/>
    <s v="ENR DP 191"/>
    <e v="#N/A"/>
    <m/>
    <m/>
    <s v="Appel du gynécologue – Hors urgence vitale"/>
    <m/>
    <x v="1"/>
    <x v="1"/>
    <m/>
    <x v="0"/>
    <m/>
    <m/>
    <m/>
    <m/>
    <x v="3"/>
    <x v="1"/>
    <m/>
    <m/>
    <m/>
    <m/>
    <m/>
    <m/>
    <m/>
    <m/>
    <m/>
    <m/>
    <d v="2009-01-30T00:00:00"/>
    <x v="8"/>
    <x v="8"/>
    <m/>
    <s v=""/>
    <s v=""/>
    <m/>
    <x v="13"/>
    <s v="Gynécologie"/>
    <m/>
    <m/>
    <m/>
    <m/>
    <m/>
    <m/>
    <m/>
    <m/>
    <m/>
    <m/>
    <m/>
    <m/>
    <m/>
    <m/>
    <m/>
    <m/>
    <m/>
    <m/>
    <m/>
    <m/>
    <m/>
    <m/>
    <m/>
    <m/>
    <m/>
    <m/>
    <m/>
    <m/>
    <m/>
    <m/>
    <m/>
    <m/>
    <m/>
    <m/>
    <m/>
    <m/>
    <m/>
    <m/>
    <m/>
    <m/>
    <m/>
    <m/>
  </r>
  <r>
    <s v="MED-PER-MO-04"/>
    <m/>
    <m/>
    <x v="0"/>
    <s v="MED-PER-MO-041"/>
    <s v="ENR DP 201"/>
    <e v="#N/A"/>
    <m/>
    <m/>
    <s v="Appel du cardiologue – Hors urgence vitale"/>
    <m/>
    <x v="1"/>
    <x v="1"/>
    <m/>
    <x v="0"/>
    <m/>
    <m/>
    <m/>
    <m/>
    <x v="3"/>
    <x v="1"/>
    <m/>
    <m/>
    <m/>
    <m/>
    <m/>
    <m/>
    <m/>
    <m/>
    <m/>
    <m/>
    <d v="2009-01-30T00:00:00"/>
    <x v="8"/>
    <x v="8"/>
    <m/>
    <s v=""/>
    <s v=""/>
    <m/>
    <x v="13"/>
    <s v="A voir"/>
    <m/>
    <m/>
    <m/>
    <m/>
    <m/>
    <m/>
    <m/>
    <m/>
    <m/>
    <m/>
    <m/>
    <m/>
    <m/>
    <m/>
    <m/>
    <m/>
    <m/>
    <m/>
    <m/>
    <m/>
    <m/>
    <m/>
    <m/>
    <m/>
    <m/>
    <m/>
    <m/>
    <m/>
    <m/>
    <m/>
    <m/>
    <m/>
    <m/>
    <m/>
    <m/>
    <m/>
    <m/>
    <m/>
    <m/>
    <m/>
    <m/>
    <m/>
  </r>
  <r>
    <s v="MED-PER-IM-02"/>
    <m/>
    <m/>
    <x v="1"/>
    <s v="MED-PER-IM-022"/>
    <s v="ENR DP 211"/>
    <e v="#N/A"/>
    <m/>
    <m/>
    <s v="Appel des médecins anesthésistes réanimateurs – hors urgence vitale"/>
    <m/>
    <x v="1"/>
    <x v="1"/>
    <m/>
    <x v="0"/>
    <m/>
    <m/>
    <m/>
    <m/>
    <x v="4"/>
    <x v="1"/>
    <m/>
    <m/>
    <m/>
    <m/>
    <m/>
    <m/>
    <m/>
    <m/>
    <m/>
    <m/>
    <d v="2011-04-06T00:00:00"/>
    <x v="7"/>
    <x v="1"/>
    <m/>
    <s v=""/>
    <s v=""/>
    <m/>
    <x v="0"/>
    <s v="A voir"/>
    <m/>
    <m/>
    <m/>
    <m/>
    <m/>
    <m/>
    <m/>
    <m/>
    <m/>
    <m/>
    <m/>
    <m/>
    <m/>
    <m/>
    <m/>
    <m/>
    <m/>
    <m/>
    <m/>
    <m/>
    <m/>
    <m/>
    <m/>
    <m/>
    <m/>
    <m/>
    <m/>
    <m/>
    <m/>
    <m/>
    <m/>
    <m/>
    <m/>
    <m/>
    <m/>
    <m/>
    <m/>
    <m/>
    <m/>
    <m/>
    <m/>
    <m/>
  </r>
  <r>
    <s v="PPM-PR-01"/>
    <m/>
    <m/>
    <x v="0"/>
    <s v="PPM-PR-011"/>
    <s v="ENR DP 221"/>
    <e v="#N/A"/>
    <m/>
    <m/>
    <s v="Prescription médicale urgente"/>
    <m/>
    <x v="1"/>
    <x v="1"/>
    <m/>
    <x v="0"/>
    <m/>
    <m/>
    <m/>
    <m/>
    <x v="3"/>
    <x v="1"/>
    <m/>
    <m/>
    <m/>
    <m/>
    <m/>
    <m/>
    <m/>
    <m/>
    <m/>
    <m/>
    <d v="2001-01-18T00:00:00"/>
    <x v="8"/>
    <x v="4"/>
    <m/>
    <s v=""/>
    <s v=""/>
    <m/>
    <x v="19"/>
    <s v="Prescription"/>
    <m/>
    <m/>
    <m/>
    <m/>
    <m/>
    <m/>
    <m/>
    <m/>
    <m/>
    <m/>
    <m/>
    <m/>
    <m/>
    <m/>
    <m/>
    <m/>
    <m/>
    <m/>
    <m/>
    <m/>
    <m/>
    <m/>
    <m/>
    <m/>
    <m/>
    <m/>
    <m/>
    <m/>
    <m/>
    <m/>
    <m/>
    <m/>
    <m/>
    <m/>
    <m/>
    <m/>
    <m/>
    <m/>
    <m/>
    <m/>
    <m/>
    <m/>
  </r>
  <r>
    <s v="PPM-PR-02"/>
    <m/>
    <m/>
    <x v="0"/>
    <s v="PPM-PR-021"/>
    <s v="ENR DP 231"/>
    <e v="#N/A"/>
    <m/>
    <m/>
    <s v="Prescription médicale non urgente"/>
    <m/>
    <x v="1"/>
    <x v="1"/>
    <m/>
    <x v="0"/>
    <m/>
    <m/>
    <m/>
    <m/>
    <x v="3"/>
    <x v="1"/>
    <m/>
    <m/>
    <m/>
    <m/>
    <m/>
    <m/>
    <m/>
    <m/>
    <m/>
    <m/>
    <d v="2001-01-18T00:00:00"/>
    <x v="8"/>
    <x v="4"/>
    <m/>
    <s v=""/>
    <s v=""/>
    <m/>
    <x v="19"/>
    <s v="Prescription"/>
    <m/>
    <m/>
    <m/>
    <m/>
    <m/>
    <m/>
    <m/>
    <m/>
    <m/>
    <m/>
    <m/>
    <m/>
    <m/>
    <m/>
    <m/>
    <m/>
    <m/>
    <m/>
    <m/>
    <m/>
    <m/>
    <m/>
    <m/>
    <m/>
    <m/>
    <m/>
    <m/>
    <m/>
    <m/>
    <m/>
    <m/>
    <m/>
    <m/>
    <m/>
    <m/>
    <m/>
    <m/>
    <m/>
    <m/>
    <m/>
    <m/>
    <m/>
  </r>
  <r>
    <s v="PPM-IM-02"/>
    <m/>
    <m/>
    <x v="2"/>
    <s v="PPM-IM-023"/>
    <s v="ENR DP 232"/>
    <e v="#N/A"/>
    <m/>
    <m/>
    <s v="Prescription REMICADE 100mg Poudre pour solution à perfuser"/>
    <m/>
    <x v="1"/>
    <x v="1"/>
    <m/>
    <x v="0"/>
    <m/>
    <m/>
    <m/>
    <m/>
    <x v="4"/>
    <x v="1"/>
    <m/>
    <m/>
    <m/>
    <m/>
    <m/>
    <m/>
    <m/>
    <m/>
    <m/>
    <m/>
    <d v="2010-05-06T00:00:00"/>
    <x v="10"/>
    <x v="2"/>
    <m/>
    <s v=""/>
    <s v=""/>
    <m/>
    <x v="19"/>
    <s v="Prescription"/>
    <m/>
    <m/>
    <m/>
    <m/>
    <m/>
    <m/>
    <m/>
    <m/>
    <m/>
    <m/>
    <m/>
    <m/>
    <m/>
    <m/>
    <m/>
    <m/>
    <m/>
    <m/>
    <m/>
    <m/>
    <m/>
    <m/>
    <m/>
    <m/>
    <m/>
    <m/>
    <m/>
    <m/>
    <m/>
    <m/>
    <m/>
    <m/>
    <m/>
    <m/>
    <m/>
    <m/>
    <m/>
    <m/>
    <m/>
    <m/>
    <m/>
    <m/>
  </r>
  <r>
    <s v="PPM-IM-03"/>
    <m/>
    <m/>
    <x v="2"/>
    <s v="PPM-IM-033"/>
    <s v="ENR DP 247"/>
    <e v="#N/A"/>
    <m/>
    <m/>
    <s v="Prescription médicale de Radiologie"/>
    <m/>
    <x v="1"/>
    <x v="1"/>
    <m/>
    <x v="0"/>
    <m/>
    <m/>
    <m/>
    <m/>
    <x v="4"/>
    <x v="1"/>
    <m/>
    <m/>
    <m/>
    <m/>
    <m/>
    <m/>
    <m/>
    <m/>
    <m/>
    <m/>
    <d v="2010-04-01T00:00:00"/>
    <x v="7"/>
    <x v="2"/>
    <m/>
    <s v=""/>
    <s v=""/>
    <m/>
    <x v="21"/>
    <s v="Radiologie"/>
    <m/>
    <m/>
    <m/>
    <m/>
    <m/>
    <m/>
    <m/>
    <m/>
    <m/>
    <m/>
    <m/>
    <m/>
    <m/>
    <m/>
    <m/>
    <m/>
    <m/>
    <m/>
    <m/>
    <m/>
    <m/>
    <m/>
    <m/>
    <m/>
    <m/>
    <m/>
    <m/>
    <m/>
    <m/>
    <m/>
    <m/>
    <m/>
    <m/>
    <m/>
    <m/>
    <m/>
    <m/>
    <m/>
    <m/>
    <m/>
    <m/>
    <m/>
  </r>
  <r>
    <s v="MED-PPM-IM-03"/>
    <m/>
    <m/>
    <x v="3"/>
    <s v="MED-PPM-IM-034"/>
    <s v="ENR DP 248"/>
    <e v="#N/A"/>
    <m/>
    <m/>
    <s v="Prescription médicale de Radiologie"/>
    <d v="2012-01-16T00:00:00"/>
    <x v="12"/>
    <x v="6"/>
    <s v="DrO"/>
    <x v="6"/>
    <d v="2013-01-16T00:00:00"/>
    <s v="V. ROESCH"/>
    <m/>
    <m/>
    <x v="4"/>
    <x v="1"/>
    <m/>
    <s v="Dr. OSTERMANN"/>
    <d v="2013-01-16T00:00:00"/>
    <m/>
    <m/>
    <s v="Dr OSTERMANN"/>
    <d v="2013-01-16T00:00:00"/>
    <m/>
    <s v="Dr OSTERMANN"/>
    <d v="2013-01-16T00:00:00"/>
    <d v="2013-12-06T00:00:00"/>
    <x v="13"/>
    <x v="9"/>
    <m/>
    <s v=""/>
    <s v=""/>
    <m/>
    <x v="21"/>
    <s v="Radiologie"/>
    <m/>
    <m/>
    <m/>
    <m/>
    <m/>
    <m/>
    <m/>
    <m/>
    <m/>
    <m/>
    <s v="X"/>
    <s v="X"/>
    <s v="X"/>
    <s v="X"/>
    <s v="X"/>
    <s v="X"/>
    <s v="X"/>
    <m/>
    <m/>
    <m/>
    <m/>
    <m/>
    <s v="X"/>
    <m/>
    <m/>
    <m/>
    <m/>
    <m/>
    <m/>
    <m/>
    <m/>
    <m/>
    <m/>
    <m/>
    <m/>
    <m/>
    <m/>
    <m/>
    <m/>
    <m/>
    <m/>
    <m/>
  </r>
  <r>
    <s v="PPM-IM-04"/>
    <m/>
    <m/>
    <x v="0"/>
    <s v="PPM-IM-041"/>
    <s v="ENR DP 249"/>
    <e v="#N/A"/>
    <m/>
    <m/>
    <s v="Prescription HUMIRA 40mg Solution injectable en seringue pré remplie"/>
    <m/>
    <x v="1"/>
    <x v="1"/>
    <m/>
    <x v="0"/>
    <m/>
    <m/>
    <m/>
    <m/>
    <x v="3"/>
    <x v="1"/>
    <m/>
    <m/>
    <m/>
    <m/>
    <m/>
    <m/>
    <m/>
    <m/>
    <m/>
    <m/>
    <d v="2007-07-23T00:00:00"/>
    <x v="2"/>
    <x v="6"/>
    <m/>
    <s v=""/>
    <s v=""/>
    <m/>
    <x v="19"/>
    <s v="Prescription"/>
    <m/>
    <m/>
    <m/>
    <m/>
    <m/>
    <m/>
    <m/>
    <m/>
    <m/>
    <m/>
    <m/>
    <m/>
    <m/>
    <m/>
    <m/>
    <m/>
    <m/>
    <m/>
    <m/>
    <m/>
    <m/>
    <m/>
    <m/>
    <m/>
    <m/>
    <m/>
    <m/>
    <m/>
    <m/>
    <m/>
    <m/>
    <m/>
    <m/>
    <m/>
    <m/>
    <m/>
    <m/>
    <m/>
    <m/>
    <m/>
    <m/>
    <m/>
  </r>
  <r>
    <s v="PPM-IM-05"/>
    <m/>
    <m/>
    <x v="0"/>
    <s v="PPM-IM-051"/>
    <s v="ENR DP 2410"/>
    <e v="#N/A"/>
    <m/>
    <m/>
    <s v="Prescription TEGELINE 50mg_x000a_Immunoglobuline humaine IV en flacon verre"/>
    <m/>
    <x v="1"/>
    <x v="1"/>
    <m/>
    <x v="0"/>
    <m/>
    <m/>
    <m/>
    <m/>
    <x v="3"/>
    <x v="1"/>
    <m/>
    <m/>
    <m/>
    <m/>
    <m/>
    <m/>
    <m/>
    <m/>
    <m/>
    <m/>
    <d v="2008-01-09T00:00:00"/>
    <x v="8"/>
    <x v="3"/>
    <m/>
    <s v=""/>
    <s v=""/>
    <m/>
    <x v="19"/>
    <s v="Prescription"/>
    <m/>
    <m/>
    <m/>
    <m/>
    <m/>
    <m/>
    <m/>
    <m/>
    <m/>
    <m/>
    <m/>
    <m/>
    <m/>
    <m/>
    <m/>
    <m/>
    <m/>
    <m/>
    <m/>
    <m/>
    <m/>
    <m/>
    <m/>
    <m/>
    <m/>
    <m/>
    <m/>
    <m/>
    <m/>
    <m/>
    <m/>
    <m/>
    <m/>
    <m/>
    <m/>
    <m/>
    <m/>
    <m/>
    <m/>
    <m/>
    <m/>
    <m/>
  </r>
  <r>
    <s v="PPM-IM-06"/>
    <m/>
    <m/>
    <x v="0"/>
    <s v="PPM-IM-061"/>
    <s v="ENR DP 2411"/>
    <e v="#N/A"/>
    <m/>
    <m/>
    <s v="Prescription MABTHERA_x000a_100 mg/10ml – 500mg/50ml_x000a_solution à diluer pour perfusion"/>
    <m/>
    <x v="1"/>
    <x v="1"/>
    <m/>
    <x v="0"/>
    <m/>
    <m/>
    <m/>
    <m/>
    <x v="3"/>
    <x v="1"/>
    <m/>
    <m/>
    <m/>
    <m/>
    <m/>
    <m/>
    <m/>
    <m/>
    <m/>
    <m/>
    <d v="2009-03-24T00:00:00"/>
    <x v="1"/>
    <x v="8"/>
    <m/>
    <s v=""/>
    <s v=""/>
    <m/>
    <x v="19"/>
    <s v="Prescription"/>
    <m/>
    <m/>
    <m/>
    <m/>
    <m/>
    <m/>
    <m/>
    <m/>
    <m/>
    <m/>
    <m/>
    <m/>
    <m/>
    <m/>
    <m/>
    <m/>
    <m/>
    <m/>
    <m/>
    <m/>
    <m/>
    <m/>
    <m/>
    <m/>
    <m/>
    <m/>
    <m/>
    <m/>
    <m/>
    <m/>
    <m/>
    <m/>
    <m/>
    <m/>
    <m/>
    <m/>
    <m/>
    <m/>
    <m/>
    <m/>
    <m/>
    <m/>
  </r>
  <r>
    <s v="PPM-IM-07"/>
    <m/>
    <m/>
    <x v="0"/>
    <s v="PPM-IM-071"/>
    <s v="ENR DP 2412"/>
    <e v="#N/A"/>
    <m/>
    <m/>
    <s v="Prescription ARANESP_x000a_300 µg de DARBEPOETIN ALFA_x000a_Solution injectable en stylo pré-rempli"/>
    <m/>
    <x v="1"/>
    <x v="1"/>
    <m/>
    <x v="0"/>
    <m/>
    <m/>
    <m/>
    <m/>
    <x v="3"/>
    <x v="1"/>
    <m/>
    <m/>
    <m/>
    <m/>
    <m/>
    <m/>
    <m/>
    <m/>
    <m/>
    <m/>
    <d v="2009-03-24T00:00:00"/>
    <x v="1"/>
    <x v="8"/>
    <m/>
    <s v=""/>
    <s v=""/>
    <m/>
    <x v="19"/>
    <s v="Prescription"/>
    <m/>
    <m/>
    <m/>
    <m/>
    <m/>
    <m/>
    <m/>
    <m/>
    <m/>
    <m/>
    <m/>
    <m/>
    <m/>
    <m/>
    <m/>
    <m/>
    <m/>
    <m/>
    <m/>
    <m/>
    <m/>
    <m/>
    <m/>
    <m/>
    <m/>
    <m/>
    <m/>
    <m/>
    <m/>
    <m/>
    <m/>
    <m/>
    <m/>
    <m/>
    <m/>
    <m/>
    <m/>
    <m/>
    <m/>
    <m/>
    <m/>
    <m/>
  </r>
  <r>
    <s v="PPM-IM-08"/>
    <m/>
    <m/>
    <x v="0"/>
    <s v="PPM-IM-081"/>
    <s v="ENR DP 251"/>
    <e v="#N/A"/>
    <m/>
    <m/>
    <s v="Prescription NEORECORMON _x000a_(Epoetine Beta)"/>
    <m/>
    <x v="1"/>
    <x v="1"/>
    <m/>
    <x v="0"/>
    <m/>
    <m/>
    <m/>
    <m/>
    <x v="3"/>
    <x v="1"/>
    <m/>
    <m/>
    <m/>
    <m/>
    <m/>
    <m/>
    <m/>
    <m/>
    <m/>
    <m/>
    <d v="2009-01-20T00:00:00"/>
    <x v="8"/>
    <x v="8"/>
    <m/>
    <s v=""/>
    <s v=""/>
    <m/>
    <x v="19"/>
    <s v="Prescription"/>
    <m/>
    <m/>
    <m/>
    <m/>
    <m/>
    <m/>
    <m/>
    <m/>
    <m/>
    <m/>
    <m/>
    <m/>
    <m/>
    <m/>
    <m/>
    <m/>
    <m/>
    <m/>
    <m/>
    <m/>
    <m/>
    <m/>
    <m/>
    <m/>
    <m/>
    <m/>
    <m/>
    <m/>
    <m/>
    <m/>
    <m/>
    <m/>
    <m/>
    <m/>
    <m/>
    <m/>
    <m/>
    <m/>
    <m/>
    <m/>
    <m/>
    <m/>
  </r>
  <r>
    <s v="PPM-IM-09"/>
    <m/>
    <m/>
    <x v="1"/>
    <s v="PPM-IM-092"/>
    <s v="ENR DP 252"/>
    <e v="#N/A"/>
    <m/>
    <m/>
    <s v="Prescription VORICONAZOLE _x000a_200 MGIV"/>
    <m/>
    <x v="1"/>
    <x v="1"/>
    <m/>
    <x v="0"/>
    <m/>
    <m/>
    <m/>
    <m/>
    <x v="4"/>
    <x v="1"/>
    <m/>
    <m/>
    <m/>
    <m/>
    <m/>
    <m/>
    <m/>
    <m/>
    <m/>
    <m/>
    <d v="2009-02-03T00:00:00"/>
    <x v="11"/>
    <x v="8"/>
    <m/>
    <s v=""/>
    <s v=""/>
    <m/>
    <x v="19"/>
    <s v="Prescription"/>
    <m/>
    <m/>
    <m/>
    <m/>
    <m/>
    <m/>
    <m/>
    <m/>
    <m/>
    <m/>
    <m/>
    <m/>
    <m/>
    <m/>
    <m/>
    <m/>
    <m/>
    <m/>
    <m/>
    <m/>
    <m/>
    <m/>
    <m/>
    <m/>
    <m/>
    <m/>
    <m/>
    <m/>
    <m/>
    <m/>
    <m/>
    <m/>
    <m/>
    <m/>
    <m/>
    <m/>
    <m/>
    <m/>
    <m/>
    <m/>
    <m/>
    <m/>
  </r>
  <r>
    <s v="PPM-IM-09"/>
    <m/>
    <m/>
    <x v="2"/>
    <s v="PPM-IM-093"/>
    <s v="ENR DP 253"/>
    <e v="#N/A"/>
    <m/>
    <m/>
    <s v="Prescription VORICONAZOLE _x000a_200 MGIV"/>
    <d v="2011-03-30T00:00:00"/>
    <x v="5"/>
    <x v="5"/>
    <s v="AFF"/>
    <x v="0"/>
    <m/>
    <m/>
    <m/>
    <m/>
    <x v="4"/>
    <x v="6"/>
    <m/>
    <s v="AFF"/>
    <m/>
    <m/>
    <m/>
    <m/>
    <m/>
    <m/>
    <m/>
    <m/>
    <m/>
    <x v="14"/>
    <x v="11"/>
    <m/>
    <s v=""/>
    <s v=""/>
    <m/>
    <x v="19"/>
    <s v="Prescription"/>
    <m/>
    <m/>
    <m/>
    <m/>
    <m/>
    <m/>
    <m/>
    <m/>
    <m/>
    <m/>
    <m/>
    <m/>
    <m/>
    <m/>
    <m/>
    <m/>
    <m/>
    <m/>
    <m/>
    <m/>
    <m/>
    <m/>
    <m/>
    <m/>
    <m/>
    <m/>
    <m/>
    <m/>
    <m/>
    <m/>
    <m/>
    <m/>
    <m/>
    <m/>
    <m/>
    <m/>
    <m/>
    <m/>
    <m/>
    <m/>
    <m/>
    <m/>
  </r>
  <r>
    <s v="PPM-IM-10"/>
    <m/>
    <m/>
    <x v="0"/>
    <s v="PPM-IM-101"/>
    <s v="ENR DP 271"/>
    <e v="#N/A"/>
    <m/>
    <m/>
    <s v="Prescription EPREX_x000a_Erythropoîetine (Epoetine alpha)"/>
    <m/>
    <x v="1"/>
    <x v="1"/>
    <m/>
    <x v="0"/>
    <m/>
    <m/>
    <m/>
    <m/>
    <x v="3"/>
    <x v="1"/>
    <m/>
    <m/>
    <m/>
    <m/>
    <m/>
    <m/>
    <m/>
    <m/>
    <m/>
    <m/>
    <d v="2009-06-16T00:00:00"/>
    <x v="4"/>
    <x v="8"/>
    <m/>
    <s v=""/>
    <s v=""/>
    <m/>
    <x v="19"/>
    <s v="Prescription"/>
    <m/>
    <m/>
    <m/>
    <m/>
    <m/>
    <m/>
    <m/>
    <m/>
    <m/>
    <m/>
    <m/>
    <m/>
    <m/>
    <m/>
    <m/>
    <m/>
    <m/>
    <m/>
    <m/>
    <m/>
    <m/>
    <m/>
    <m/>
    <m/>
    <m/>
    <m/>
    <m/>
    <m/>
    <m/>
    <m/>
    <m/>
    <m/>
    <m/>
    <m/>
    <m/>
    <m/>
    <m/>
    <m/>
    <m/>
    <m/>
    <m/>
    <m/>
  </r>
  <r>
    <s v="PPM-IM-10"/>
    <m/>
    <m/>
    <x v="1"/>
    <s v="PPM-IM-102"/>
    <s v="ENR DP 281"/>
    <e v="#N/A"/>
    <m/>
    <m/>
    <s v="Prescription EPREX_x000a_Erythropoîetine (Epoetine alpha)"/>
    <d v="2010-09-16T00:00:00"/>
    <x v="4"/>
    <x v="7"/>
    <s v="AFF"/>
    <x v="0"/>
    <m/>
    <m/>
    <m/>
    <m/>
    <x v="4"/>
    <x v="6"/>
    <m/>
    <s v="AFF"/>
    <m/>
    <m/>
    <m/>
    <m/>
    <m/>
    <m/>
    <m/>
    <m/>
    <m/>
    <x v="14"/>
    <x v="11"/>
    <d v="2012-12-31T00:00:00"/>
    <s v="décembre"/>
    <n v="2012"/>
    <m/>
    <x v="19"/>
    <s v="Prescription"/>
    <m/>
    <m/>
    <m/>
    <m/>
    <m/>
    <m/>
    <m/>
    <m/>
    <m/>
    <m/>
    <m/>
    <m/>
    <m/>
    <m/>
    <m/>
    <m/>
    <m/>
    <m/>
    <m/>
    <m/>
    <m/>
    <m/>
    <m/>
    <m/>
    <m/>
    <m/>
    <m/>
    <m/>
    <m/>
    <m/>
    <m/>
    <m/>
    <m/>
    <m/>
    <m/>
    <m/>
    <m/>
    <m/>
    <m/>
    <m/>
    <m/>
    <m/>
  </r>
  <r>
    <s v="PPM-IM-11"/>
    <m/>
    <m/>
    <x v="0"/>
    <s v="Feuille de salle (document enregistré lors du recensement documentaire)"/>
    <n v="41274"/>
    <s v="décembre"/>
    <n v="2012"/>
    <m/>
    <s v="Prescription SUBCUVIA 160mg/ml Immunoglobuline humaine normale plasmatique"/>
    <m/>
    <x v="1"/>
    <x v="1"/>
    <m/>
    <x v="0"/>
    <m/>
    <m/>
    <m/>
    <m/>
    <x v="3"/>
    <x v="1"/>
    <m/>
    <m/>
    <m/>
    <m/>
    <m/>
    <m/>
    <m/>
    <m/>
    <m/>
    <m/>
    <d v="2010-03-12T00:00:00"/>
    <x v="1"/>
    <x v="2"/>
    <m/>
    <m/>
    <m/>
    <m/>
    <x v="19"/>
    <s v="Prescription"/>
    <m/>
    <m/>
    <m/>
    <m/>
    <m/>
    <m/>
    <m/>
    <m/>
    <m/>
    <m/>
    <m/>
    <m/>
    <m/>
    <m/>
    <m/>
    <m/>
    <m/>
    <m/>
    <m/>
    <m/>
    <m/>
    <m/>
    <m/>
    <m/>
    <m/>
    <m/>
    <m/>
    <m/>
    <m/>
    <m/>
    <m/>
    <m/>
    <m/>
    <m/>
    <m/>
    <m/>
    <m/>
    <m/>
    <m/>
    <m/>
    <m/>
    <m/>
  </r>
  <r>
    <s v="PPM-IM-12"/>
    <m/>
    <m/>
    <x v="0"/>
    <s v="PPM-IM-121"/>
    <s v="ENR DP 28_Bloc A2"/>
    <e v="#N/A"/>
    <m/>
    <m/>
    <s v="Résultats de radiologie de première intention"/>
    <m/>
    <x v="1"/>
    <x v="1"/>
    <m/>
    <x v="0"/>
    <m/>
    <m/>
    <m/>
    <m/>
    <x v="3"/>
    <x v="1"/>
    <m/>
    <m/>
    <m/>
    <m/>
    <m/>
    <m/>
    <m/>
    <m/>
    <m/>
    <m/>
    <d v="2010-05-06T00:00:00"/>
    <x v="10"/>
    <x v="2"/>
    <m/>
    <s v=""/>
    <s v=""/>
    <m/>
    <x v="21"/>
    <s v="Radiologie"/>
    <m/>
    <m/>
    <m/>
    <m/>
    <m/>
    <m/>
    <m/>
    <m/>
    <m/>
    <m/>
    <m/>
    <m/>
    <m/>
    <m/>
    <m/>
    <m/>
    <m/>
    <m/>
    <m/>
    <m/>
    <m/>
    <m/>
    <m/>
    <m/>
    <m/>
    <m/>
    <m/>
    <m/>
    <m/>
    <m/>
    <m/>
    <m/>
    <m/>
    <m/>
    <m/>
    <m/>
    <m/>
    <m/>
    <m/>
    <m/>
    <m/>
    <m/>
  </r>
  <r>
    <s v="PPM-IM-13"/>
    <m/>
    <m/>
    <x v="0"/>
    <s v="PPM-IM-131"/>
    <s v="ENR DP 28_bloc B2"/>
    <e v="#N/A"/>
    <m/>
    <m/>
    <s v="Prescription CASPOGUNGIN (CANCIDAS) poudre pour solution à perfuser"/>
    <m/>
    <x v="1"/>
    <x v="1"/>
    <m/>
    <x v="0"/>
    <m/>
    <m/>
    <m/>
    <m/>
    <x v="3"/>
    <x v="1"/>
    <m/>
    <m/>
    <m/>
    <m/>
    <m/>
    <m/>
    <m/>
    <m/>
    <m/>
    <m/>
    <d v="2010-05-06T00:00:00"/>
    <x v="10"/>
    <x v="2"/>
    <m/>
    <s v=""/>
    <s v=""/>
    <m/>
    <x v="19"/>
    <s v="Prescription"/>
    <m/>
    <m/>
    <m/>
    <m/>
    <m/>
    <m/>
    <m/>
    <m/>
    <m/>
    <m/>
    <m/>
    <m/>
    <m/>
    <m/>
    <m/>
    <m/>
    <m/>
    <m/>
    <m/>
    <m/>
    <m/>
    <m/>
    <m/>
    <m/>
    <m/>
    <m/>
    <m/>
    <m/>
    <m/>
    <m/>
    <m/>
    <m/>
    <m/>
    <m/>
    <m/>
    <m/>
    <m/>
    <m/>
    <m/>
    <m/>
    <m/>
    <m/>
  </r>
  <r>
    <s v="PLT-BAC-PR-01"/>
    <m/>
    <m/>
    <x v="0"/>
    <s v="PLT-BAC-PR-011"/>
    <s v="ENR DP 291"/>
    <e v="#N/A"/>
    <m/>
    <m/>
    <s v="Organisation du départ de la maman et du bébé à la Maternité"/>
    <m/>
    <x v="1"/>
    <x v="1"/>
    <m/>
    <x v="0"/>
    <m/>
    <m/>
    <m/>
    <m/>
    <x v="3"/>
    <x v="1"/>
    <m/>
    <m/>
    <m/>
    <m/>
    <m/>
    <m/>
    <m/>
    <m/>
    <m/>
    <m/>
    <d v="2011-04-06T00:00:00"/>
    <x v="7"/>
    <x v="1"/>
    <m/>
    <s v=""/>
    <s v=""/>
    <m/>
    <x v="8"/>
    <s v="Obstétrique"/>
    <m/>
    <m/>
    <m/>
    <m/>
    <m/>
    <m/>
    <m/>
    <m/>
    <m/>
    <m/>
    <m/>
    <m/>
    <m/>
    <m/>
    <m/>
    <m/>
    <m/>
    <m/>
    <m/>
    <m/>
    <m/>
    <m/>
    <m/>
    <m/>
    <m/>
    <m/>
    <m/>
    <m/>
    <m/>
    <m/>
    <m/>
    <m/>
    <m/>
    <m/>
    <m/>
    <m/>
    <m/>
    <m/>
    <m/>
    <m/>
    <m/>
    <m/>
  </r>
  <r>
    <s v="PLT-BAC-MO-01"/>
    <m/>
    <m/>
    <x v="1"/>
    <s v="PLT-BAC-MO-012"/>
    <s v="ENR DP 292"/>
    <e v="#N/A"/>
    <m/>
    <m/>
    <s v="Préparation du matériel pour l'accouchement"/>
    <m/>
    <x v="1"/>
    <x v="1"/>
    <m/>
    <x v="0"/>
    <m/>
    <m/>
    <m/>
    <m/>
    <x v="4"/>
    <x v="1"/>
    <m/>
    <m/>
    <m/>
    <m/>
    <m/>
    <m/>
    <m/>
    <m/>
    <m/>
    <m/>
    <d v="2012-07-20T00:00:00"/>
    <x v="2"/>
    <x v="10"/>
    <m/>
    <s v=""/>
    <s v=""/>
    <m/>
    <x v="13"/>
    <s v="Salle d'accouchement"/>
    <m/>
    <m/>
    <m/>
    <m/>
    <m/>
    <m/>
    <m/>
    <m/>
    <m/>
    <m/>
    <m/>
    <m/>
    <m/>
    <m/>
    <m/>
    <m/>
    <m/>
    <m/>
    <m/>
    <m/>
    <m/>
    <m/>
    <m/>
    <m/>
    <m/>
    <m/>
    <m/>
    <m/>
    <m/>
    <m/>
    <m/>
    <m/>
    <m/>
    <m/>
    <m/>
    <m/>
    <m/>
    <m/>
    <m/>
    <m/>
    <m/>
    <m/>
  </r>
  <r>
    <s v="PLT-BAC-MO-02"/>
    <m/>
    <m/>
    <x v="1"/>
    <s v="PLT-BAC-MO-022"/>
    <s v="ENR DP 301"/>
    <e v="#N/A"/>
    <m/>
    <m/>
    <s v="Préparation pour suture"/>
    <m/>
    <x v="1"/>
    <x v="1"/>
    <m/>
    <x v="0"/>
    <m/>
    <m/>
    <m/>
    <m/>
    <x v="4"/>
    <x v="1"/>
    <m/>
    <m/>
    <m/>
    <m/>
    <m/>
    <m/>
    <m/>
    <m/>
    <m/>
    <m/>
    <d v="2012-03-21T00:00:00"/>
    <x v="1"/>
    <x v="10"/>
    <m/>
    <s v=""/>
    <s v=""/>
    <m/>
    <x v="13"/>
    <s v="Salle d'accouchement"/>
    <m/>
    <m/>
    <m/>
    <m/>
    <m/>
    <m/>
    <m/>
    <m/>
    <m/>
    <m/>
    <m/>
    <m/>
    <m/>
    <m/>
    <m/>
    <m/>
    <m/>
    <m/>
    <m/>
    <m/>
    <m/>
    <m/>
    <m/>
    <m/>
    <m/>
    <m/>
    <m/>
    <m/>
    <m/>
    <m/>
    <m/>
    <m/>
    <m/>
    <m/>
    <m/>
    <m/>
    <m/>
    <m/>
    <m/>
    <m/>
    <m/>
    <m/>
  </r>
  <r>
    <s v="PLT-BAC-MO-03"/>
    <m/>
    <m/>
    <x v="0"/>
    <s v="PLT-BAC-MO-031"/>
    <s v="ENR DP 321"/>
    <e v="#N/A"/>
    <m/>
    <m/>
    <s v="Préparation du matériel pour délivrance artificielle et, ou révision utérine"/>
    <m/>
    <x v="1"/>
    <x v="1"/>
    <m/>
    <x v="0"/>
    <m/>
    <m/>
    <m/>
    <m/>
    <x v="3"/>
    <x v="1"/>
    <m/>
    <m/>
    <m/>
    <m/>
    <m/>
    <m/>
    <m/>
    <m/>
    <m/>
    <m/>
    <d v="2002-10-28T00:00:00"/>
    <x v="0"/>
    <x v="0"/>
    <m/>
    <s v=""/>
    <s v=""/>
    <m/>
    <x v="13"/>
    <s v="Salle d'accouchement"/>
    <m/>
    <m/>
    <m/>
    <m/>
    <m/>
    <m/>
    <m/>
    <m/>
    <m/>
    <m/>
    <m/>
    <m/>
    <m/>
    <m/>
    <m/>
    <m/>
    <m/>
    <m/>
    <m/>
    <m/>
    <m/>
    <m/>
    <m/>
    <m/>
    <m/>
    <m/>
    <m/>
    <m/>
    <m/>
    <m/>
    <m/>
    <m/>
    <m/>
    <m/>
    <m/>
    <m/>
    <m/>
    <m/>
    <m/>
    <m/>
    <m/>
    <m/>
  </r>
  <r>
    <s v="PLT-BAC-MO-04"/>
    <m/>
    <m/>
    <x v="0"/>
    <s v="PLT-BAC-MO-041"/>
    <s v="ENR DP 331"/>
    <e v="#N/A"/>
    <m/>
    <m/>
    <s v="Entretien et vérification de l'appareil à ventouses"/>
    <m/>
    <x v="1"/>
    <x v="1"/>
    <m/>
    <x v="0"/>
    <m/>
    <m/>
    <m/>
    <m/>
    <x v="3"/>
    <x v="1"/>
    <m/>
    <m/>
    <m/>
    <m/>
    <m/>
    <m/>
    <m/>
    <m/>
    <m/>
    <m/>
    <d v="2002-10-28T00:00:00"/>
    <x v="0"/>
    <x v="0"/>
    <m/>
    <s v=""/>
    <s v=""/>
    <m/>
    <x v="13"/>
    <s v="Salle d'accouchement"/>
    <m/>
    <m/>
    <m/>
    <m/>
    <m/>
    <m/>
    <m/>
    <m/>
    <m/>
    <m/>
    <m/>
    <m/>
    <m/>
    <m/>
    <m/>
    <m/>
    <m/>
    <m/>
    <m/>
    <m/>
    <m/>
    <m/>
    <m/>
    <m/>
    <m/>
    <m/>
    <m/>
    <m/>
    <m/>
    <m/>
    <m/>
    <m/>
    <m/>
    <m/>
    <m/>
    <m/>
    <m/>
    <m/>
    <m/>
    <m/>
    <m/>
    <m/>
  </r>
  <r>
    <s v="PLT-BAC-MO-05"/>
    <m/>
    <m/>
    <x v="0"/>
    <s v="PLT-BAC-MO-051"/>
    <s v="ENR DP 332"/>
    <e v="#N/A"/>
    <m/>
    <m/>
    <s v="Conduite à tenir lors du transfert de la maman dans sa chambre après l’accouchement"/>
    <m/>
    <x v="1"/>
    <x v="1"/>
    <m/>
    <x v="0"/>
    <m/>
    <m/>
    <m/>
    <m/>
    <x v="3"/>
    <x v="1"/>
    <m/>
    <m/>
    <m/>
    <m/>
    <m/>
    <m/>
    <m/>
    <m/>
    <m/>
    <m/>
    <d v="2001-09-12T00:00:00"/>
    <x v="12"/>
    <x v="4"/>
    <m/>
    <s v=""/>
    <s v=""/>
    <m/>
    <x v="13"/>
    <s v="Salle d'accouchement"/>
    <m/>
    <m/>
    <m/>
    <m/>
    <m/>
    <m/>
    <m/>
    <m/>
    <m/>
    <m/>
    <m/>
    <m/>
    <m/>
    <m/>
    <m/>
    <m/>
    <m/>
    <m/>
    <m/>
    <m/>
    <m/>
    <m/>
    <m/>
    <m/>
    <m/>
    <m/>
    <m/>
    <m/>
    <m/>
    <m/>
    <m/>
    <m/>
    <m/>
    <m/>
    <m/>
    <m/>
    <m/>
    <m/>
    <m/>
    <m/>
    <m/>
    <m/>
  </r>
  <r>
    <s v="PLT-BAC-MO-06"/>
    <m/>
    <m/>
    <x v="0"/>
    <s v="PLT-BAC-MO-061"/>
    <s v="ENR DP 333"/>
    <e v="#N/A"/>
    <m/>
    <m/>
    <s v="Prise en charge du nouveau-né par la sage femme au bloc opératoire lors d’une césarienne"/>
    <m/>
    <x v="1"/>
    <x v="1"/>
    <m/>
    <x v="0"/>
    <m/>
    <m/>
    <m/>
    <m/>
    <x v="3"/>
    <x v="1"/>
    <m/>
    <m/>
    <m/>
    <m/>
    <m/>
    <m/>
    <m/>
    <m/>
    <m/>
    <m/>
    <d v="2001-09-12T00:00:00"/>
    <x v="12"/>
    <x v="4"/>
    <m/>
    <s v=""/>
    <s v=""/>
    <m/>
    <x v="13"/>
    <s v="Salle d'accouchement"/>
    <m/>
    <m/>
    <m/>
    <m/>
    <m/>
    <m/>
    <m/>
    <m/>
    <m/>
    <m/>
    <m/>
    <m/>
    <m/>
    <m/>
    <m/>
    <m/>
    <m/>
    <m/>
    <m/>
    <m/>
    <m/>
    <m/>
    <m/>
    <m/>
    <m/>
    <m/>
    <m/>
    <m/>
    <m/>
    <m/>
    <m/>
    <m/>
    <m/>
    <m/>
    <m/>
    <m/>
    <m/>
    <m/>
    <m/>
    <m/>
    <m/>
    <m/>
  </r>
  <r>
    <s v="PLT-BAC-MO-07"/>
    <m/>
    <m/>
    <x v="0"/>
    <s v="PLT-BAC-MO-071"/>
    <s v="ENR DP 342"/>
    <e v="#N/A"/>
    <m/>
    <m/>
    <s v="Modalités de transfert d’un d’une expectante vers les hôpitaux universitaires de Strasbourg (HUS)  "/>
    <d v="2012-08-08T00:00:00"/>
    <x v="2"/>
    <x v="6"/>
    <s v="C. COCHARD"/>
    <x v="0"/>
    <m/>
    <m/>
    <m/>
    <m/>
    <x v="3"/>
    <x v="5"/>
    <m/>
    <m/>
    <m/>
    <s v="C. COCHARD"/>
    <m/>
    <m/>
    <m/>
    <m/>
    <m/>
    <m/>
    <m/>
    <x v="14"/>
    <x v="11"/>
    <m/>
    <s v=""/>
    <s v=""/>
    <m/>
    <x v="10"/>
    <s v="Transfert externe"/>
    <m/>
    <m/>
    <m/>
    <m/>
    <m/>
    <m/>
    <m/>
    <m/>
    <m/>
    <m/>
    <m/>
    <m/>
    <m/>
    <m/>
    <m/>
    <m/>
    <m/>
    <m/>
    <m/>
    <m/>
    <m/>
    <m/>
    <m/>
    <m/>
    <m/>
    <m/>
    <m/>
    <m/>
    <m/>
    <m/>
    <m/>
    <m/>
    <m/>
    <m/>
    <m/>
    <m/>
    <m/>
    <m/>
    <m/>
    <m/>
    <m/>
    <m/>
  </r>
  <r>
    <s v="PLT-BAC-MO-08"/>
    <m/>
    <m/>
    <x v="0"/>
    <s v="PLT-BAC-MO-081"/>
    <s v="ENR DP 351"/>
    <e v="#N/A"/>
    <m/>
    <m/>
    <s v="Modalités de transfert d’un nouveau né de la clinique Adassa vers une unité de néonatologie de soins intensifs ou réanimation néonatale des hôpitaux universitaires de Strasbourg (HUS)  "/>
    <d v="2012-08-08T00:00:00"/>
    <x v="2"/>
    <x v="6"/>
    <s v="C. COCHARD"/>
    <x v="0"/>
    <m/>
    <m/>
    <m/>
    <m/>
    <x v="3"/>
    <x v="5"/>
    <m/>
    <m/>
    <m/>
    <s v="C. COCHARD"/>
    <m/>
    <m/>
    <m/>
    <m/>
    <m/>
    <m/>
    <m/>
    <x v="14"/>
    <x v="11"/>
    <m/>
    <s v=""/>
    <s v=""/>
    <m/>
    <x v="10"/>
    <s v="Transfert externe"/>
    <m/>
    <m/>
    <m/>
    <m/>
    <m/>
    <m/>
    <m/>
    <m/>
    <m/>
    <m/>
    <m/>
    <m/>
    <m/>
    <m/>
    <m/>
    <m/>
    <m/>
    <m/>
    <m/>
    <m/>
    <m/>
    <m/>
    <m/>
    <m/>
    <m/>
    <m/>
    <m/>
    <m/>
    <m/>
    <m/>
    <m/>
    <m/>
    <m/>
    <m/>
    <m/>
    <m/>
    <m/>
    <m/>
    <m/>
    <m/>
    <m/>
    <m/>
  </r>
  <r>
    <s v="PLT-BAC-MO-09"/>
    <m/>
    <m/>
    <x v="1"/>
    <s v="PLT-BAC-MO-092"/>
    <s v="ENR DP 361"/>
    <e v="#N/A"/>
    <m/>
    <m/>
    <s v="Tenue à respecter par la sage femme lors d’un accouchement"/>
    <m/>
    <x v="1"/>
    <x v="1"/>
    <m/>
    <x v="0"/>
    <m/>
    <m/>
    <m/>
    <m/>
    <x v="4"/>
    <x v="1"/>
    <m/>
    <m/>
    <m/>
    <m/>
    <m/>
    <m/>
    <m/>
    <m/>
    <m/>
    <m/>
    <d v="2012-05-04T00:00:00"/>
    <x v="10"/>
    <x v="10"/>
    <m/>
    <s v=""/>
    <s v=""/>
    <m/>
    <x v="5"/>
    <s v="Hygiène et sécurité des professionnels"/>
    <m/>
    <m/>
    <m/>
    <m/>
    <m/>
    <m/>
    <m/>
    <m/>
    <m/>
    <m/>
    <m/>
    <m/>
    <m/>
    <m/>
    <m/>
    <m/>
    <m/>
    <m/>
    <m/>
    <m/>
    <m/>
    <m/>
    <m/>
    <m/>
    <m/>
    <m/>
    <m/>
    <m/>
    <m/>
    <m/>
    <m/>
    <m/>
    <m/>
    <m/>
    <m/>
    <m/>
    <m/>
    <m/>
    <m/>
    <m/>
    <m/>
    <m/>
  </r>
  <r>
    <s v="PLT-BAC-MO-10"/>
    <m/>
    <m/>
    <x v="0"/>
    <s v="PLT-BAC-MO-101"/>
    <s v="ENR DP 371"/>
    <e v="#N/A"/>
    <m/>
    <m/>
    <s v="Accueil du nouveau-né en salle de naissance"/>
    <m/>
    <x v="1"/>
    <x v="1"/>
    <m/>
    <x v="0"/>
    <m/>
    <m/>
    <m/>
    <m/>
    <x v="3"/>
    <x v="1"/>
    <m/>
    <m/>
    <m/>
    <m/>
    <m/>
    <m/>
    <m/>
    <m/>
    <m/>
    <m/>
    <d v="2002-10-12T00:00:00"/>
    <x v="0"/>
    <x v="0"/>
    <m/>
    <s v=""/>
    <s v=""/>
    <m/>
    <x v="13"/>
    <s v="Salle d'accouchement"/>
    <m/>
    <m/>
    <m/>
    <m/>
    <m/>
    <m/>
    <m/>
    <m/>
    <m/>
    <m/>
    <m/>
    <m/>
    <m/>
    <m/>
    <m/>
    <m/>
    <m/>
    <m/>
    <m/>
    <m/>
    <m/>
    <m/>
    <m/>
    <m/>
    <m/>
    <m/>
    <m/>
    <m/>
    <m/>
    <m/>
    <m/>
    <m/>
    <m/>
    <m/>
    <m/>
    <m/>
    <m/>
    <m/>
    <m/>
    <m/>
    <m/>
    <m/>
  </r>
  <r>
    <s v="PLT-BAC-MO-11"/>
    <m/>
    <m/>
    <x v="0"/>
    <s v="PLT-BAC-MO-111"/>
    <s v="ENR DP 372"/>
    <e v="#N/A"/>
    <m/>
    <m/>
    <s v="Remise en état d’un box après un accouchement"/>
    <m/>
    <x v="1"/>
    <x v="1"/>
    <m/>
    <x v="0"/>
    <m/>
    <m/>
    <m/>
    <m/>
    <x v="3"/>
    <x v="1"/>
    <m/>
    <m/>
    <m/>
    <m/>
    <m/>
    <m/>
    <m/>
    <m/>
    <m/>
    <m/>
    <d v="2001-09-12T00:00:00"/>
    <x v="12"/>
    <x v="4"/>
    <m/>
    <s v=""/>
    <s v=""/>
    <m/>
    <x v="5"/>
    <s v="Hygiène des locaux et des équipements"/>
    <m/>
    <m/>
    <m/>
    <m/>
    <m/>
    <m/>
    <m/>
    <m/>
    <m/>
    <m/>
    <m/>
    <m/>
    <m/>
    <m/>
    <m/>
    <m/>
    <m/>
    <m/>
    <m/>
    <m/>
    <m/>
    <m/>
    <m/>
    <m/>
    <m/>
    <m/>
    <m/>
    <m/>
    <m/>
    <m/>
    <m/>
    <m/>
    <m/>
    <m/>
    <m/>
    <m/>
    <m/>
    <m/>
    <m/>
    <m/>
    <m/>
    <m/>
  </r>
  <r>
    <s v="PLT-BAC-MO-12"/>
    <m/>
    <m/>
    <x v="0"/>
    <s v="PLT-BAC-MO-121"/>
    <s v="ENR DP 373"/>
    <e v="#N/A"/>
    <m/>
    <m/>
    <s v="Appel de l’anesthésiste pour une péridurale"/>
    <m/>
    <x v="1"/>
    <x v="1"/>
    <m/>
    <x v="0"/>
    <m/>
    <m/>
    <m/>
    <m/>
    <x v="3"/>
    <x v="1"/>
    <m/>
    <m/>
    <m/>
    <m/>
    <m/>
    <m/>
    <m/>
    <m/>
    <m/>
    <m/>
    <d v="2002-10-12T00:00:00"/>
    <x v="0"/>
    <x v="0"/>
    <m/>
    <s v=""/>
    <s v=""/>
    <m/>
    <x v="14"/>
    <s v="Anesthésie"/>
    <m/>
    <m/>
    <m/>
    <m/>
    <m/>
    <m/>
    <m/>
    <m/>
    <m/>
    <m/>
    <m/>
    <m/>
    <m/>
    <m/>
    <m/>
    <m/>
    <m/>
    <m/>
    <m/>
    <m/>
    <m/>
    <m/>
    <m/>
    <m/>
    <m/>
    <m/>
    <m/>
    <m/>
    <m/>
    <m/>
    <m/>
    <m/>
    <m/>
    <m/>
    <m/>
    <m/>
    <m/>
    <m/>
    <m/>
    <m/>
    <m/>
    <m/>
  </r>
  <r>
    <s v="PLT-BAC-MO-13"/>
    <m/>
    <m/>
    <x v="0"/>
    <s v="PLT-BAC-MO-131"/>
    <s v="ENR DP 381"/>
    <e v="#N/A"/>
    <m/>
    <m/>
    <s v="Détermination du groupe rhésus du nouveau né chez une mère rhésus négatif"/>
    <m/>
    <x v="1"/>
    <x v="1"/>
    <m/>
    <x v="0"/>
    <m/>
    <m/>
    <m/>
    <m/>
    <x v="3"/>
    <x v="1"/>
    <m/>
    <m/>
    <m/>
    <m/>
    <m/>
    <m/>
    <m/>
    <m/>
    <m/>
    <m/>
    <d v="2002-07-09T00:00:00"/>
    <x v="2"/>
    <x v="0"/>
    <m/>
    <s v=""/>
    <s v=""/>
    <m/>
    <x v="0"/>
    <s v="A voir"/>
    <m/>
    <m/>
    <m/>
    <m/>
    <m/>
    <m/>
    <m/>
    <m/>
    <m/>
    <m/>
    <m/>
    <m/>
    <m/>
    <m/>
    <m/>
    <m/>
    <m/>
    <m/>
    <m/>
    <m/>
    <m/>
    <m/>
    <m/>
    <m/>
    <m/>
    <m/>
    <m/>
    <m/>
    <m/>
    <m/>
    <m/>
    <m/>
    <m/>
    <m/>
    <m/>
    <m/>
    <m/>
    <m/>
    <m/>
    <m/>
    <m/>
    <m/>
  </r>
  <r>
    <s v="PLT-BAC-MO-14"/>
    <m/>
    <m/>
    <x v="0"/>
    <s v="PLT-BAC-MO-141"/>
    <s v="ENR DP 391"/>
    <e v="#N/A"/>
    <m/>
    <m/>
    <s v="Préparation des médicaments pour le lendemain, en maternité"/>
    <m/>
    <x v="1"/>
    <x v="1"/>
    <m/>
    <x v="0"/>
    <m/>
    <m/>
    <m/>
    <m/>
    <x v="3"/>
    <x v="1"/>
    <m/>
    <m/>
    <m/>
    <m/>
    <m/>
    <m/>
    <m/>
    <m/>
    <m/>
    <m/>
    <d v="2001-12-03T00:00:00"/>
    <x v="13"/>
    <x v="4"/>
    <m/>
    <s v=""/>
    <s v=""/>
    <m/>
    <x v="19"/>
    <s v="Dispensation"/>
    <m/>
    <m/>
    <m/>
    <m/>
    <m/>
    <m/>
    <m/>
    <m/>
    <m/>
    <m/>
    <m/>
    <m/>
    <m/>
    <m/>
    <m/>
    <m/>
    <m/>
    <m/>
    <m/>
    <m/>
    <m/>
    <m/>
    <m/>
    <m/>
    <m/>
    <m/>
    <m/>
    <m/>
    <m/>
    <m/>
    <m/>
    <m/>
    <m/>
    <m/>
    <m/>
    <m/>
    <m/>
    <m/>
    <m/>
    <m/>
    <m/>
    <m/>
  </r>
  <r>
    <s v="PLT-BAC-MO-15"/>
    <m/>
    <m/>
    <x v="0"/>
    <s v="PLT-BAC-MO-151"/>
    <s v="ENR DP 401"/>
    <e v="#N/A"/>
    <m/>
    <m/>
    <s v="Tenue à respecter par la sage femme en salle d’opération pour chercher un bébé lors d’une césarienne"/>
    <m/>
    <x v="1"/>
    <x v="1"/>
    <m/>
    <x v="0"/>
    <m/>
    <m/>
    <m/>
    <m/>
    <x v="3"/>
    <x v="1"/>
    <m/>
    <m/>
    <m/>
    <m/>
    <m/>
    <m/>
    <m/>
    <m/>
    <m/>
    <m/>
    <d v="2002-09-12T00:00:00"/>
    <x v="12"/>
    <x v="0"/>
    <m/>
    <s v=""/>
    <s v=""/>
    <m/>
    <x v="5"/>
    <s v="Hygiène et sécurité des professionnels"/>
    <m/>
    <m/>
    <m/>
    <m/>
    <m/>
    <m/>
    <m/>
    <m/>
    <m/>
    <m/>
    <m/>
    <m/>
    <m/>
    <m/>
    <m/>
    <m/>
    <m/>
    <m/>
    <m/>
    <m/>
    <m/>
    <m/>
    <m/>
    <m/>
    <m/>
    <m/>
    <m/>
    <m/>
    <m/>
    <m/>
    <m/>
    <m/>
    <m/>
    <m/>
    <m/>
    <m/>
    <m/>
    <m/>
    <m/>
    <m/>
    <m/>
    <m/>
  </r>
  <r>
    <s v="PLT-BAC-MO-16"/>
    <m/>
    <m/>
    <x v="0"/>
    <s v="PLT-BAC-MO-161"/>
    <s v="ENR DP 411"/>
    <e v="#N/A"/>
    <m/>
    <m/>
    <s v="Nettoyage et désinfection des couveuses"/>
    <m/>
    <x v="1"/>
    <x v="1"/>
    <m/>
    <x v="0"/>
    <m/>
    <m/>
    <m/>
    <m/>
    <x v="3"/>
    <x v="1"/>
    <m/>
    <m/>
    <m/>
    <m/>
    <m/>
    <m/>
    <m/>
    <m/>
    <m/>
    <m/>
    <d v="2003-07-01T00:00:00"/>
    <x v="2"/>
    <x v="5"/>
    <m/>
    <s v=""/>
    <s v=""/>
    <m/>
    <x v="5"/>
    <s v="Hygiène des locaux et des équipements"/>
    <m/>
    <m/>
    <m/>
    <m/>
    <m/>
    <m/>
    <m/>
    <m/>
    <m/>
    <m/>
    <m/>
    <m/>
    <m/>
    <m/>
    <m/>
    <m/>
    <m/>
    <m/>
    <m/>
    <m/>
    <m/>
    <m/>
    <m/>
    <m/>
    <m/>
    <m/>
    <m/>
    <m/>
    <m/>
    <m/>
    <m/>
    <m/>
    <m/>
    <m/>
    <m/>
    <m/>
    <m/>
    <m/>
    <m/>
    <m/>
    <m/>
    <m/>
  </r>
  <r>
    <s v="PLT-BAC-MO-17"/>
    <m/>
    <m/>
    <x v="0"/>
    <s v="PLT-BAC-MO-171"/>
    <s v="ENR DP 421"/>
    <e v="#N/A"/>
    <m/>
    <m/>
    <s v="Prise en charge d’un enfant décédé ≥ 22 SA et/ou poids ≥ 500g"/>
    <m/>
    <x v="1"/>
    <x v="1"/>
    <m/>
    <x v="0"/>
    <m/>
    <m/>
    <m/>
    <m/>
    <x v="3"/>
    <x v="1"/>
    <m/>
    <m/>
    <m/>
    <m/>
    <m/>
    <m/>
    <m/>
    <m/>
    <m/>
    <m/>
    <d v="2008-02-29T00:00:00"/>
    <x v="11"/>
    <x v="3"/>
    <m/>
    <s v=""/>
    <s v=""/>
    <m/>
    <x v="13"/>
    <s v="Salle d'accouchement"/>
    <m/>
    <m/>
    <m/>
    <m/>
    <m/>
    <m/>
    <m/>
    <m/>
    <m/>
    <m/>
    <m/>
    <m/>
    <m/>
    <m/>
    <m/>
    <m/>
    <m/>
    <m/>
    <m/>
    <m/>
    <m/>
    <m/>
    <m/>
    <m/>
    <m/>
    <m/>
    <m/>
    <m/>
    <m/>
    <m/>
    <m/>
    <m/>
    <m/>
    <m/>
    <m/>
    <m/>
    <m/>
    <m/>
    <m/>
    <m/>
    <m/>
    <m/>
  </r>
  <r>
    <s v="PLT-BAC-MO-18"/>
    <m/>
    <m/>
    <x v="0"/>
    <s v="PLT-BAC-MO-181"/>
    <s v="ENR DP 431"/>
    <e v="#N/A"/>
    <m/>
    <m/>
    <s v="Prise en charge d’un nouveau-né viable puis décédé – descente en chambre froide"/>
    <m/>
    <x v="1"/>
    <x v="1"/>
    <m/>
    <x v="0"/>
    <m/>
    <m/>
    <m/>
    <m/>
    <x v="3"/>
    <x v="1"/>
    <m/>
    <m/>
    <m/>
    <m/>
    <m/>
    <m/>
    <m/>
    <m/>
    <m/>
    <m/>
    <d v="2008-02-29T00:00:00"/>
    <x v="11"/>
    <x v="3"/>
    <m/>
    <s v=""/>
    <s v=""/>
    <m/>
    <x v="13"/>
    <s v="Salle d'accouchement"/>
    <m/>
    <m/>
    <m/>
    <m/>
    <m/>
    <m/>
    <m/>
    <m/>
    <m/>
    <m/>
    <m/>
    <m/>
    <m/>
    <m/>
    <m/>
    <m/>
    <m/>
    <m/>
    <m/>
    <m/>
    <m/>
    <m/>
    <m/>
    <m/>
    <m/>
    <m/>
    <m/>
    <m/>
    <m/>
    <m/>
    <m/>
    <m/>
    <m/>
    <m/>
    <m/>
    <m/>
    <m/>
    <m/>
    <m/>
    <m/>
    <m/>
    <m/>
  </r>
  <r>
    <s v="PLT-BAC-MO-19"/>
    <m/>
    <m/>
    <x v="0"/>
    <s v="PLT-BAC-MO-191"/>
    <s v="ENR DP 441"/>
    <e v="#N/A"/>
    <m/>
    <m/>
    <s v="Mère Rh - / Enfant Rh +"/>
    <m/>
    <x v="1"/>
    <x v="1"/>
    <m/>
    <x v="0"/>
    <m/>
    <m/>
    <m/>
    <m/>
    <x v="3"/>
    <x v="1"/>
    <m/>
    <m/>
    <m/>
    <m/>
    <m/>
    <m/>
    <m/>
    <m/>
    <m/>
    <m/>
    <d v="2004-10-20T00:00:00"/>
    <x v="0"/>
    <x v="12"/>
    <m/>
    <s v=""/>
    <s v=""/>
    <m/>
    <x v="13"/>
    <s v="Salle d'accouchement"/>
    <m/>
    <m/>
    <m/>
    <m/>
    <m/>
    <m/>
    <m/>
    <m/>
    <m/>
    <m/>
    <m/>
    <m/>
    <m/>
    <m/>
    <m/>
    <m/>
    <m/>
    <m/>
    <m/>
    <m/>
    <m/>
    <m/>
    <m/>
    <m/>
    <m/>
    <m/>
    <m/>
    <m/>
    <m/>
    <m/>
    <m/>
    <m/>
    <m/>
    <m/>
    <m/>
    <m/>
    <m/>
    <m/>
    <m/>
    <m/>
    <m/>
    <m/>
  </r>
  <r>
    <s v="PLT-BAC-MO-20"/>
    <m/>
    <m/>
    <x v="0"/>
    <s v="PLT-BAC-MO-201"/>
    <s v="ENR DP 451"/>
    <e v="#N/A"/>
    <m/>
    <m/>
    <s v="Prise en charge d’une patiente en situation de mortinatalité"/>
    <m/>
    <x v="1"/>
    <x v="1"/>
    <m/>
    <x v="0"/>
    <m/>
    <m/>
    <m/>
    <m/>
    <x v="3"/>
    <x v="1"/>
    <m/>
    <m/>
    <m/>
    <m/>
    <m/>
    <m/>
    <m/>
    <m/>
    <m/>
    <m/>
    <d v="2008-02-29T00:00:00"/>
    <x v="11"/>
    <x v="3"/>
    <m/>
    <s v=""/>
    <s v=""/>
    <m/>
    <x v="13"/>
    <s v="Salle d'accouchement"/>
    <m/>
    <m/>
    <m/>
    <m/>
    <m/>
    <m/>
    <m/>
    <m/>
    <m/>
    <m/>
    <m/>
    <m/>
    <m/>
    <m/>
    <m/>
    <m/>
    <m/>
    <m/>
    <m/>
    <m/>
    <m/>
    <m/>
    <m/>
    <m/>
    <m/>
    <m/>
    <m/>
    <m/>
    <m/>
    <m/>
    <m/>
    <m/>
    <m/>
    <m/>
    <m/>
    <m/>
    <m/>
    <m/>
    <m/>
    <m/>
    <m/>
    <m/>
  </r>
  <r>
    <s v="PLT-BAC-MO-21"/>
    <m/>
    <m/>
    <x v="1"/>
    <s v="PLT-BAC-MO-212"/>
    <s v="ENR DP 452"/>
    <e v="#N/A"/>
    <m/>
    <m/>
    <s v="Prise en charge d’un enfant décédé &lt; 22 SA et/ou ≤ 500g"/>
    <m/>
    <x v="1"/>
    <x v="1"/>
    <m/>
    <x v="0"/>
    <m/>
    <m/>
    <m/>
    <m/>
    <x v="4"/>
    <x v="1"/>
    <m/>
    <m/>
    <m/>
    <m/>
    <m/>
    <m/>
    <m/>
    <m/>
    <m/>
    <m/>
    <d v="2010-04-08T00:00:00"/>
    <x v="7"/>
    <x v="2"/>
    <m/>
    <s v=""/>
    <s v=""/>
    <m/>
    <x v="13"/>
    <s v="Salle d'accouchement"/>
    <m/>
    <m/>
    <m/>
    <m/>
    <m/>
    <m/>
    <m/>
    <m/>
    <m/>
    <m/>
    <m/>
    <m/>
    <m/>
    <m/>
    <m/>
    <m/>
    <m/>
    <m/>
    <m/>
    <m/>
    <m/>
    <m/>
    <m/>
    <m/>
    <m/>
    <m/>
    <m/>
    <m/>
    <m/>
    <m/>
    <m/>
    <m/>
    <m/>
    <m/>
    <m/>
    <m/>
    <m/>
    <m/>
    <m/>
    <m/>
    <m/>
    <m/>
  </r>
  <r>
    <s v="PLT-BAC-MO-22"/>
    <m/>
    <m/>
    <x v="0"/>
    <s v="PLT-BAC-MO-221"/>
    <s v="ENR DP 461"/>
    <e v="#N/A"/>
    <m/>
    <m/>
    <s v="Appel du volant ou de l’IBODE de garde afin d’assurer un renfort en Maternité la nuit"/>
    <m/>
    <x v="1"/>
    <x v="1"/>
    <m/>
    <x v="0"/>
    <m/>
    <m/>
    <m/>
    <m/>
    <x v="3"/>
    <x v="1"/>
    <m/>
    <m/>
    <m/>
    <m/>
    <m/>
    <m/>
    <m/>
    <m/>
    <m/>
    <m/>
    <d v="2010-04-08T00:00:00"/>
    <x v="7"/>
    <x v="2"/>
    <m/>
    <s v=""/>
    <s v=""/>
    <m/>
    <x v="13"/>
    <s v="Salle d'accouchement"/>
    <m/>
    <m/>
    <m/>
    <m/>
    <m/>
    <m/>
    <m/>
    <m/>
    <m/>
    <m/>
    <m/>
    <m/>
    <m/>
    <m/>
    <m/>
    <m/>
    <m/>
    <m/>
    <m/>
    <m/>
    <m/>
    <m/>
    <m/>
    <m/>
    <m/>
    <m/>
    <m/>
    <m/>
    <m/>
    <m/>
    <m/>
    <m/>
    <m/>
    <m/>
    <m/>
    <m/>
    <m/>
    <m/>
    <m/>
    <m/>
    <m/>
    <m/>
  </r>
  <r>
    <s v="PLT-BAC-MO-23"/>
    <m/>
    <m/>
    <x v="0"/>
    <s v="PLT-BAC-MO-231"/>
    <s v="ENR DP 471"/>
    <e v="#N/A"/>
    <m/>
    <m/>
    <s v="Prise en charge des patientes en surveillance intensive de grossesse"/>
    <m/>
    <x v="1"/>
    <x v="1"/>
    <m/>
    <x v="0"/>
    <m/>
    <m/>
    <m/>
    <m/>
    <x v="3"/>
    <x v="1"/>
    <m/>
    <m/>
    <m/>
    <m/>
    <m/>
    <m/>
    <m/>
    <m/>
    <m/>
    <m/>
    <d v="2010-01-12T00:00:00"/>
    <x v="8"/>
    <x v="2"/>
    <m/>
    <s v=""/>
    <s v=""/>
    <m/>
    <x v="13"/>
    <s v="Salle d'accouchement"/>
    <m/>
    <m/>
    <m/>
    <m/>
    <m/>
    <m/>
    <m/>
    <m/>
    <m/>
    <m/>
    <m/>
    <m/>
    <m/>
    <m/>
    <m/>
    <m/>
    <m/>
    <m/>
    <m/>
    <m/>
    <m/>
    <m/>
    <m/>
    <m/>
    <m/>
    <m/>
    <m/>
    <m/>
    <m/>
    <m/>
    <m/>
    <m/>
    <m/>
    <m/>
    <m/>
    <m/>
    <m/>
    <m/>
    <m/>
    <m/>
    <m/>
    <m/>
  </r>
  <r>
    <s v="PLT-BAC-MO-24"/>
    <m/>
    <m/>
    <x v="0"/>
    <s v="PLT-BAC-MO-241"/>
    <s v="ENR DP 472"/>
    <e v="#N/A"/>
    <m/>
    <m/>
    <s v="Réalisation prélèvement sang cordon"/>
    <d v="2012-08-08T00:00:00"/>
    <x v="2"/>
    <x v="6"/>
    <s v="LD"/>
    <x v="0"/>
    <m/>
    <m/>
    <m/>
    <m/>
    <x v="3"/>
    <x v="3"/>
    <m/>
    <m/>
    <m/>
    <m/>
    <m/>
    <s v="M. ROESCH"/>
    <m/>
    <m/>
    <m/>
    <m/>
    <m/>
    <x v="14"/>
    <x v="11"/>
    <m/>
    <s v=""/>
    <s v=""/>
    <m/>
    <x v="13"/>
    <s v="Salle d'accouchement"/>
    <m/>
    <m/>
    <m/>
    <m/>
    <m/>
    <m/>
    <m/>
    <m/>
    <m/>
    <m/>
    <m/>
    <m/>
    <m/>
    <m/>
    <m/>
    <m/>
    <m/>
    <m/>
    <m/>
    <m/>
    <m/>
    <m/>
    <m/>
    <m/>
    <m/>
    <m/>
    <m/>
    <m/>
    <m/>
    <m/>
    <m/>
    <m/>
    <m/>
    <m/>
    <m/>
    <m/>
    <m/>
    <m/>
    <m/>
    <m/>
    <m/>
    <m/>
  </r>
  <r>
    <s v="PLT-BAC-MO-25"/>
    <m/>
    <m/>
    <x v="0"/>
    <s v="PLT-BAC-MO-251"/>
    <s v="ENR DP 473"/>
    <e v="#N/A"/>
    <m/>
    <m/>
    <s v="Transfert in utéro"/>
    <d v="2012-08-08T00:00:00"/>
    <x v="2"/>
    <x v="6"/>
    <s v="C. COCHARD"/>
    <x v="0"/>
    <m/>
    <m/>
    <m/>
    <m/>
    <x v="3"/>
    <x v="5"/>
    <m/>
    <m/>
    <m/>
    <s v="C. COCHARD"/>
    <m/>
    <m/>
    <m/>
    <m/>
    <m/>
    <m/>
    <m/>
    <x v="14"/>
    <x v="11"/>
    <m/>
    <s v=""/>
    <s v=""/>
    <m/>
    <x v="10"/>
    <s v="Transfert externe"/>
    <m/>
    <m/>
    <m/>
    <m/>
    <m/>
    <m/>
    <m/>
    <m/>
    <m/>
    <m/>
    <m/>
    <m/>
    <m/>
    <m/>
    <m/>
    <m/>
    <m/>
    <m/>
    <m/>
    <m/>
    <m/>
    <m/>
    <m/>
    <m/>
    <m/>
    <m/>
    <m/>
    <m/>
    <m/>
    <m/>
    <m/>
    <m/>
    <m/>
    <m/>
    <m/>
    <m/>
    <m/>
    <m/>
    <m/>
    <m/>
    <m/>
    <m/>
  </r>
  <r>
    <s v="PLT-BAC-IT-01"/>
    <m/>
    <m/>
    <x v="1"/>
    <s v="PLT-BAC-IT-012"/>
    <s v="ENR DP 473"/>
    <e v="#N/A"/>
    <m/>
    <m/>
    <s v="Préparation du dossier d’admission en Maternité"/>
    <m/>
    <x v="1"/>
    <x v="1"/>
    <m/>
    <x v="0"/>
    <m/>
    <m/>
    <m/>
    <m/>
    <x v="4"/>
    <x v="1"/>
    <m/>
    <m/>
    <m/>
    <m/>
    <m/>
    <m/>
    <m/>
    <s v="En cours"/>
    <m/>
    <m/>
    <d v="2012-03-21T00:00:00"/>
    <x v="1"/>
    <x v="10"/>
    <m/>
    <s v=""/>
    <s v=""/>
    <m/>
    <x v="1"/>
    <s v="Admission soignante"/>
    <m/>
    <m/>
    <m/>
    <m/>
    <m/>
    <m/>
    <m/>
    <m/>
    <m/>
    <m/>
    <m/>
    <m/>
    <m/>
    <m/>
    <m/>
    <m/>
    <m/>
    <m/>
    <m/>
    <m/>
    <m/>
    <m/>
    <m/>
    <m/>
    <m/>
    <m/>
    <m/>
    <m/>
    <m/>
    <m/>
    <m/>
    <m/>
    <m/>
    <m/>
    <m/>
    <m/>
    <m/>
    <m/>
    <m/>
    <m/>
    <m/>
    <m/>
  </r>
  <r>
    <s v="PLT-BAC-IT-02"/>
    <m/>
    <m/>
    <x v="1"/>
    <s v="PLT-BAC-IT-022"/>
    <s v="ENR DP 484"/>
    <e v="#N/A"/>
    <m/>
    <m/>
    <s v="Informations à donner à la patiente lors de l’admission en Maternité"/>
    <m/>
    <x v="1"/>
    <x v="1"/>
    <m/>
    <x v="0"/>
    <m/>
    <m/>
    <m/>
    <m/>
    <x v="4"/>
    <x v="1"/>
    <m/>
    <m/>
    <m/>
    <m/>
    <m/>
    <m/>
    <m/>
    <m/>
    <m/>
    <m/>
    <d v="2012-03-21T00:00:00"/>
    <x v="1"/>
    <x v="10"/>
    <m/>
    <s v=""/>
    <s v=""/>
    <m/>
    <x v="1"/>
    <s v="Admission soignante"/>
    <m/>
    <m/>
    <m/>
    <m/>
    <m/>
    <m/>
    <m/>
    <m/>
    <m/>
    <m/>
    <m/>
    <m/>
    <m/>
    <m/>
    <m/>
    <m/>
    <m/>
    <m/>
    <m/>
    <m/>
    <m/>
    <m/>
    <m/>
    <m/>
    <m/>
    <m/>
    <m/>
    <m/>
    <m/>
    <m/>
    <m/>
    <m/>
    <m/>
    <m/>
    <m/>
    <m/>
    <m/>
    <m/>
    <m/>
    <m/>
    <m/>
    <m/>
  </r>
  <r>
    <s v="PLT-BAC-IT-03"/>
    <m/>
    <m/>
    <x v="0"/>
    <s v="PLT-BAC-IT-031"/>
    <s v="ENR DP 494"/>
    <e v="#N/A"/>
    <m/>
    <m/>
    <s v="Prescription réalisée par la Sage femme"/>
    <m/>
    <x v="1"/>
    <x v="1"/>
    <m/>
    <x v="0"/>
    <m/>
    <m/>
    <m/>
    <m/>
    <x v="3"/>
    <x v="1"/>
    <m/>
    <m/>
    <m/>
    <m/>
    <m/>
    <m/>
    <m/>
    <m/>
    <m/>
    <m/>
    <d v="2002-09-18T00:00:00"/>
    <x v="12"/>
    <x v="0"/>
    <m/>
    <s v=""/>
    <s v=""/>
    <m/>
    <x v="19"/>
    <s v="Prescription"/>
    <m/>
    <m/>
    <m/>
    <m/>
    <m/>
    <m/>
    <m/>
    <m/>
    <m/>
    <m/>
    <m/>
    <m/>
    <m/>
    <m/>
    <m/>
    <m/>
    <m/>
    <m/>
    <m/>
    <m/>
    <m/>
    <m/>
    <m/>
    <m/>
    <m/>
    <m/>
    <m/>
    <m/>
    <m/>
    <m/>
    <m/>
    <m/>
    <m/>
    <m/>
    <m/>
    <m/>
    <m/>
    <m/>
    <m/>
    <m/>
    <m/>
    <m/>
  </r>
  <r>
    <s v="PLT-BAC-IT-04"/>
    <m/>
    <m/>
    <x v="0"/>
    <s v="PLT-BAC-IT-041"/>
    <s v="ENR DP 501"/>
    <e v="#N/A"/>
    <m/>
    <m/>
    <s v="Détermination du groupe sanguin du nouveau-né"/>
    <m/>
    <x v="1"/>
    <x v="1"/>
    <m/>
    <x v="0"/>
    <m/>
    <m/>
    <m/>
    <m/>
    <x v="3"/>
    <x v="1"/>
    <m/>
    <m/>
    <m/>
    <m/>
    <m/>
    <m/>
    <m/>
    <m/>
    <m/>
    <m/>
    <d v="2003-03-28T00:00:00"/>
    <x v="1"/>
    <x v="5"/>
    <m/>
    <s v=""/>
    <s v=""/>
    <m/>
    <x v="0"/>
    <s v="A voir"/>
    <m/>
    <m/>
    <m/>
    <m/>
    <m/>
    <m/>
    <m/>
    <m/>
    <m/>
    <m/>
    <m/>
    <m/>
    <m/>
    <m/>
    <m/>
    <m/>
    <m/>
    <m/>
    <m/>
    <m/>
    <m/>
    <m/>
    <m/>
    <m/>
    <m/>
    <m/>
    <m/>
    <m/>
    <m/>
    <m/>
    <m/>
    <m/>
    <m/>
    <m/>
    <m/>
    <m/>
    <m/>
    <m/>
    <m/>
    <m/>
    <m/>
    <m/>
  </r>
  <r>
    <s v="PLT-BAC-IT-05"/>
    <m/>
    <m/>
    <x v="0"/>
    <s v="PLT-BAC-IT-051"/>
    <s v="ENR DP 511"/>
    <e v="#N/A"/>
    <m/>
    <m/>
    <s v="Gestion et entretien de la table réanimation bébé"/>
    <m/>
    <x v="1"/>
    <x v="1"/>
    <m/>
    <x v="0"/>
    <m/>
    <m/>
    <m/>
    <m/>
    <x v="3"/>
    <x v="1"/>
    <m/>
    <m/>
    <m/>
    <m/>
    <m/>
    <m/>
    <m/>
    <m/>
    <m/>
    <m/>
    <d v="2001-09-13T00:00:00"/>
    <x v="12"/>
    <x v="4"/>
    <m/>
    <s v=""/>
    <s v=""/>
    <m/>
    <x v="13"/>
    <s v="Salle d'accouchement"/>
    <m/>
    <m/>
    <m/>
    <m/>
    <m/>
    <m/>
    <m/>
    <m/>
    <m/>
    <m/>
    <m/>
    <m/>
    <m/>
    <m/>
    <m/>
    <m/>
    <m/>
    <m/>
    <m/>
    <m/>
    <m/>
    <m/>
    <m/>
    <m/>
    <m/>
    <m/>
    <m/>
    <m/>
    <m/>
    <m/>
    <m/>
    <m/>
    <m/>
    <m/>
    <m/>
    <m/>
    <m/>
    <m/>
    <m/>
    <m/>
    <m/>
    <m/>
  </r>
  <r>
    <s v="PLT-BAC-IT-06"/>
    <m/>
    <m/>
    <x v="0"/>
    <s v="PLT-BAC-IT-061"/>
    <s v="ENR FD ACH 011"/>
    <e v="#N/A"/>
    <m/>
    <m/>
    <s v="Classement dans hamac du chariot a dossier"/>
    <m/>
    <x v="1"/>
    <x v="1"/>
    <m/>
    <x v="0"/>
    <m/>
    <m/>
    <m/>
    <m/>
    <x v="6"/>
    <x v="2"/>
    <m/>
    <m/>
    <m/>
    <m/>
    <m/>
    <m/>
    <m/>
    <m/>
    <m/>
    <m/>
    <m/>
    <x v="14"/>
    <x v="11"/>
    <m/>
    <s v=""/>
    <s v=""/>
    <m/>
    <x v="0"/>
    <m/>
    <m/>
    <m/>
    <m/>
    <m/>
    <m/>
    <m/>
    <m/>
    <m/>
    <m/>
    <m/>
    <m/>
    <m/>
    <m/>
    <m/>
    <m/>
    <m/>
    <m/>
    <m/>
    <m/>
    <m/>
    <m/>
    <m/>
    <m/>
    <m/>
    <m/>
    <m/>
    <m/>
    <m/>
    <m/>
    <m/>
    <m/>
    <m/>
    <m/>
    <m/>
    <m/>
    <m/>
    <m/>
    <m/>
    <m/>
    <m/>
    <m/>
    <m/>
  </r>
  <r>
    <s v="PLT-BAC-IT-07"/>
    <m/>
    <m/>
    <x v="1"/>
    <s v="PLT-BAC-IT-072"/>
    <s v="ENR FD ACH 012"/>
    <e v="#N/A"/>
    <m/>
    <m/>
    <s v="Règles d’accès en salle de naissance"/>
    <m/>
    <x v="1"/>
    <x v="1"/>
    <m/>
    <x v="0"/>
    <m/>
    <m/>
    <m/>
    <m/>
    <x v="4"/>
    <x v="1"/>
    <m/>
    <m/>
    <m/>
    <m/>
    <m/>
    <m/>
    <m/>
    <m/>
    <m/>
    <m/>
    <d v="2012-03-21T00:00:00"/>
    <x v="1"/>
    <x v="10"/>
    <m/>
    <s v=""/>
    <s v=""/>
    <m/>
    <x v="0"/>
    <s v="A voir"/>
    <m/>
    <m/>
    <m/>
    <m/>
    <m/>
    <m/>
    <m/>
    <m/>
    <m/>
    <m/>
    <m/>
    <m/>
    <m/>
    <m/>
    <m/>
    <m/>
    <m/>
    <m/>
    <m/>
    <m/>
    <m/>
    <m/>
    <m/>
    <m/>
    <m/>
    <m/>
    <m/>
    <m/>
    <m/>
    <m/>
    <m/>
    <m/>
    <m/>
    <m/>
    <m/>
    <m/>
    <m/>
    <m/>
    <m/>
    <m/>
    <m/>
    <m/>
  </r>
  <r>
    <s v="PLT-BAC-IT-08"/>
    <m/>
    <m/>
    <x v="0"/>
    <s v="PLT-BAC-IT-081"/>
    <s v="ENR FD ACH 013"/>
    <e v="#N/A"/>
    <m/>
    <m/>
    <s v="Confidentialité téléphonique"/>
    <m/>
    <x v="1"/>
    <x v="1"/>
    <m/>
    <x v="0"/>
    <m/>
    <m/>
    <m/>
    <m/>
    <x v="3"/>
    <x v="1"/>
    <m/>
    <m/>
    <m/>
    <m/>
    <m/>
    <m/>
    <m/>
    <m/>
    <m/>
    <m/>
    <d v="2002-02-13T00:00:00"/>
    <x v="11"/>
    <x v="0"/>
    <m/>
    <s v=""/>
    <s v=""/>
    <m/>
    <x v="0"/>
    <s v="A voir"/>
    <m/>
    <m/>
    <m/>
    <m/>
    <m/>
    <m/>
    <m/>
    <m/>
    <m/>
    <m/>
    <m/>
    <m/>
    <m/>
    <m/>
    <m/>
    <m/>
    <m/>
    <m/>
    <m/>
    <m/>
    <m/>
    <m/>
    <m/>
    <m/>
    <m/>
    <m/>
    <m/>
    <m/>
    <m/>
    <m/>
    <m/>
    <m/>
    <m/>
    <m/>
    <m/>
    <m/>
    <m/>
    <m/>
    <m/>
    <m/>
    <m/>
    <m/>
  </r>
  <r>
    <s v="PLT-BAC-IT-09"/>
    <m/>
    <m/>
    <x v="1"/>
    <s v="PLT-BAC-IT-092"/>
    <s v="ENR FD ACH 021"/>
    <e v="#N/A"/>
    <m/>
    <m/>
    <s v="Surveillance d’une femme en chambre après une césarienne"/>
    <m/>
    <x v="1"/>
    <x v="1"/>
    <m/>
    <x v="0"/>
    <m/>
    <m/>
    <m/>
    <m/>
    <x v="4"/>
    <x v="1"/>
    <m/>
    <m/>
    <m/>
    <m/>
    <m/>
    <m/>
    <m/>
    <m/>
    <m/>
    <m/>
    <d v="2012-03-21T00:00:00"/>
    <x v="1"/>
    <x v="10"/>
    <m/>
    <s v=""/>
    <s v=""/>
    <m/>
    <x v="13"/>
    <s v="Maternité"/>
    <m/>
    <m/>
    <m/>
    <m/>
    <m/>
    <m/>
    <m/>
    <m/>
    <m/>
    <m/>
    <m/>
    <m/>
    <m/>
    <m/>
    <m/>
    <m/>
    <m/>
    <m/>
    <m/>
    <m/>
    <m/>
    <m/>
    <m/>
    <m/>
    <m/>
    <m/>
    <m/>
    <m/>
    <m/>
    <m/>
    <m/>
    <m/>
    <m/>
    <m/>
    <m/>
    <m/>
    <m/>
    <m/>
    <m/>
    <m/>
    <m/>
    <m/>
  </r>
  <r>
    <s v="PLT-BAC-IT-10"/>
    <m/>
    <m/>
    <x v="1"/>
    <s v="PLT-BAC-IT-102"/>
    <s v="ENR FD ACH 031"/>
    <e v="#N/A"/>
    <m/>
    <m/>
    <s v="Surveillance d’une accouchée installée dans sa chambre après transfert du secteur de naissance"/>
    <m/>
    <x v="1"/>
    <x v="1"/>
    <m/>
    <x v="0"/>
    <m/>
    <m/>
    <m/>
    <m/>
    <x v="4"/>
    <x v="1"/>
    <m/>
    <m/>
    <m/>
    <m/>
    <m/>
    <m/>
    <m/>
    <m/>
    <m/>
    <m/>
    <d v="2012-03-21T00:00:00"/>
    <x v="1"/>
    <x v="10"/>
    <m/>
    <s v=""/>
    <s v=""/>
    <m/>
    <x v="13"/>
    <s v="Maternité"/>
    <m/>
    <m/>
    <m/>
    <m/>
    <m/>
    <m/>
    <m/>
    <m/>
    <m/>
    <m/>
    <m/>
    <m/>
    <m/>
    <m/>
    <m/>
    <m/>
    <m/>
    <m/>
    <m/>
    <m/>
    <m/>
    <m/>
    <m/>
    <m/>
    <m/>
    <m/>
    <m/>
    <m/>
    <m/>
    <m/>
    <m/>
    <m/>
    <m/>
    <m/>
    <m/>
    <m/>
    <m/>
    <m/>
    <m/>
    <m/>
    <m/>
    <m/>
  </r>
  <r>
    <s v="PLT-BAC-IT-11"/>
    <m/>
    <m/>
    <x v="0"/>
    <s v="PLT-BAC-IT-111"/>
    <s v="ENR FD ACH 041"/>
    <e v="#N/A"/>
    <m/>
    <m/>
    <s v="Vérification biquotidienne des tables réa bébé"/>
    <m/>
    <x v="1"/>
    <x v="1"/>
    <m/>
    <x v="0"/>
    <m/>
    <m/>
    <m/>
    <m/>
    <x v="3"/>
    <x v="1"/>
    <m/>
    <m/>
    <m/>
    <m/>
    <m/>
    <m/>
    <m/>
    <m/>
    <m/>
    <m/>
    <d v="2008-02-29T00:00:00"/>
    <x v="11"/>
    <x v="3"/>
    <m/>
    <s v=""/>
    <s v=""/>
    <m/>
    <x v="0"/>
    <s v="A voir"/>
    <m/>
    <m/>
    <m/>
    <m/>
    <m/>
    <m/>
    <m/>
    <m/>
    <m/>
    <m/>
    <m/>
    <m/>
    <m/>
    <m/>
    <m/>
    <m/>
    <m/>
    <m/>
    <m/>
    <m/>
    <m/>
    <m/>
    <m/>
    <m/>
    <m/>
    <m/>
    <m/>
    <m/>
    <m/>
    <m/>
    <m/>
    <m/>
    <m/>
    <m/>
    <m/>
    <m/>
    <m/>
    <m/>
    <m/>
    <m/>
    <m/>
    <m/>
  </r>
  <r>
    <s v="PLT-BAC-IT-12"/>
    <m/>
    <m/>
    <x v="0"/>
    <s v="PLT-BAC-IT-121"/>
    <s v="ENR FD DCH 011"/>
    <e v="#N/A"/>
    <m/>
    <m/>
    <s v="Transmissions en service mère/enfant"/>
    <m/>
    <x v="1"/>
    <x v="1"/>
    <m/>
    <x v="0"/>
    <m/>
    <m/>
    <m/>
    <m/>
    <x v="3"/>
    <x v="1"/>
    <m/>
    <m/>
    <m/>
    <m/>
    <m/>
    <m/>
    <m/>
    <m/>
    <m/>
    <m/>
    <d v="2008-02-29T00:00:00"/>
    <x v="11"/>
    <x v="3"/>
    <m/>
    <s v=""/>
    <s v=""/>
    <m/>
    <x v="13"/>
    <s v="Maternité"/>
    <m/>
    <m/>
    <m/>
    <m/>
    <m/>
    <m/>
    <m/>
    <m/>
    <m/>
    <m/>
    <m/>
    <m/>
    <m/>
    <m/>
    <m/>
    <m/>
    <m/>
    <m/>
    <m/>
    <m/>
    <m/>
    <m/>
    <m/>
    <m/>
    <m/>
    <m/>
    <m/>
    <m/>
    <m/>
    <m/>
    <m/>
    <m/>
    <m/>
    <m/>
    <m/>
    <m/>
    <m/>
    <m/>
    <m/>
    <m/>
    <m/>
    <m/>
  </r>
  <r>
    <s v="PLT-BAC-IT-14"/>
    <m/>
    <m/>
    <x v="0"/>
    <s v="PLT-BAC-IT-141"/>
    <s v="ENR FD DCH 021"/>
    <e v="#N/A"/>
    <m/>
    <m/>
    <s v="Accueil et surveillance du nouveau né en salle de naissance"/>
    <m/>
    <x v="1"/>
    <x v="1"/>
    <m/>
    <x v="0"/>
    <m/>
    <m/>
    <m/>
    <m/>
    <x v="3"/>
    <x v="1"/>
    <m/>
    <m/>
    <m/>
    <m/>
    <m/>
    <m/>
    <m/>
    <m/>
    <m/>
    <m/>
    <d v="2012-03-21T00:00:00"/>
    <x v="1"/>
    <x v="10"/>
    <m/>
    <s v=""/>
    <s v=""/>
    <m/>
    <x v="13"/>
    <s v="Salle d'accouchement"/>
    <m/>
    <m/>
    <m/>
    <m/>
    <m/>
    <m/>
    <m/>
    <m/>
    <m/>
    <m/>
    <m/>
    <m/>
    <m/>
    <m/>
    <m/>
    <m/>
    <m/>
    <m/>
    <m/>
    <m/>
    <m/>
    <m/>
    <m/>
    <m/>
    <m/>
    <m/>
    <m/>
    <m/>
    <m/>
    <m/>
    <m/>
    <m/>
    <m/>
    <m/>
    <m/>
    <m/>
    <m/>
    <m/>
    <m/>
    <m/>
    <m/>
    <m/>
  </r>
  <r>
    <s v="PLT-BAC-IM-02"/>
    <m/>
    <m/>
    <x v="1"/>
    <s v="PLT-BAC-IM-022"/>
    <s v="ENR FD LIN 011"/>
    <e v="#N/A"/>
    <m/>
    <m/>
    <s v="Demande d’autopsie foetale – autorisation des parents"/>
    <m/>
    <x v="1"/>
    <x v="1"/>
    <m/>
    <x v="0"/>
    <m/>
    <m/>
    <m/>
    <m/>
    <x v="4"/>
    <x v="1"/>
    <m/>
    <m/>
    <m/>
    <m/>
    <m/>
    <m/>
    <m/>
    <m/>
    <m/>
    <m/>
    <d v="2010-02-24T00:00:00"/>
    <x v="11"/>
    <x v="2"/>
    <m/>
    <s v=""/>
    <s v=""/>
    <m/>
    <x v="13"/>
    <s v="Salle d'accouchement"/>
    <m/>
    <m/>
    <m/>
    <m/>
    <m/>
    <m/>
    <m/>
    <m/>
    <m/>
    <m/>
    <m/>
    <m/>
    <m/>
    <m/>
    <m/>
    <m/>
    <m/>
    <m/>
    <m/>
    <m/>
    <m/>
    <m/>
    <m/>
    <m/>
    <m/>
    <m/>
    <m/>
    <m/>
    <m/>
    <m/>
    <m/>
    <m/>
    <m/>
    <m/>
    <m/>
    <m/>
    <m/>
    <m/>
    <m/>
    <m/>
    <m/>
    <m/>
  </r>
  <r>
    <s v="PLT-BAC-IM-03"/>
    <m/>
    <m/>
    <x v="0"/>
    <s v="PLT-BAC-IM-031"/>
    <s v="ENR FD RES 011"/>
    <e v="#N/A"/>
    <m/>
    <m/>
    <s v="Feuille de traçabilité nettoyage et désinfection des couveuses"/>
    <m/>
    <x v="1"/>
    <x v="1"/>
    <m/>
    <x v="0"/>
    <m/>
    <m/>
    <m/>
    <m/>
    <x v="3"/>
    <x v="1"/>
    <m/>
    <m/>
    <m/>
    <m/>
    <m/>
    <m/>
    <m/>
    <m/>
    <m/>
    <m/>
    <d v="2001-10-31T00:00:00"/>
    <x v="0"/>
    <x v="4"/>
    <m/>
    <s v=""/>
    <s v=""/>
    <m/>
    <x v="5"/>
    <s v="Hygiène des locaux et équipements"/>
    <m/>
    <m/>
    <m/>
    <m/>
    <m/>
    <m/>
    <m/>
    <m/>
    <m/>
    <m/>
    <m/>
    <m/>
    <m/>
    <m/>
    <m/>
    <m/>
    <m/>
    <m/>
    <m/>
    <m/>
    <m/>
    <m/>
    <m/>
    <m/>
    <m/>
    <m/>
    <m/>
    <m/>
    <m/>
    <m/>
    <m/>
    <m/>
    <m/>
    <m/>
    <m/>
    <m/>
    <m/>
    <m/>
    <m/>
    <m/>
    <m/>
    <m/>
  </r>
  <r>
    <s v="PLT-BAC-IM-04"/>
    <m/>
    <m/>
    <x v="0"/>
    <s v="PLT-BAC-IM-041"/>
    <s v="ENR FD RES 012"/>
    <e v="#N/A"/>
    <m/>
    <m/>
    <s v="Dotation des tables Réa Bébé"/>
    <m/>
    <x v="1"/>
    <x v="1"/>
    <m/>
    <x v="0"/>
    <m/>
    <m/>
    <m/>
    <m/>
    <x v="3"/>
    <x v="1"/>
    <m/>
    <m/>
    <m/>
    <m/>
    <m/>
    <m/>
    <m/>
    <m/>
    <m/>
    <m/>
    <d v="2003-06-03T00:00:00"/>
    <x v="4"/>
    <x v="5"/>
    <m/>
    <s v=""/>
    <s v=""/>
    <m/>
    <x v="0"/>
    <s v="A voir"/>
    <m/>
    <m/>
    <m/>
    <m/>
    <m/>
    <m/>
    <m/>
    <m/>
    <m/>
    <m/>
    <m/>
    <m/>
    <m/>
    <m/>
    <m/>
    <m/>
    <m/>
    <m/>
    <m/>
    <m/>
    <m/>
    <m/>
    <m/>
    <m/>
    <m/>
    <m/>
    <m/>
    <m/>
    <m/>
    <m/>
    <m/>
    <m/>
    <m/>
    <m/>
    <m/>
    <m/>
    <m/>
    <m/>
    <m/>
    <m/>
    <m/>
    <m/>
  </r>
  <r>
    <s v="PLT-BAC-IM-05"/>
    <m/>
    <m/>
    <x v="1"/>
    <s v="PLT-BAC-IM-052"/>
    <s v="ENR G 011"/>
    <e v="#N/A"/>
    <m/>
    <m/>
    <s v="Traçabilité des vérifications de la table réanimation bébé"/>
    <m/>
    <x v="1"/>
    <x v="1"/>
    <m/>
    <x v="0"/>
    <m/>
    <m/>
    <m/>
    <m/>
    <x v="4"/>
    <x v="1"/>
    <m/>
    <m/>
    <m/>
    <m/>
    <m/>
    <m/>
    <m/>
    <m/>
    <m/>
    <m/>
    <d v="2012-08-09T00:00:00"/>
    <x v="3"/>
    <x v="10"/>
    <m/>
    <s v=""/>
    <s v=""/>
    <m/>
    <x v="0"/>
    <s v="A voir"/>
    <m/>
    <m/>
    <m/>
    <m/>
    <m/>
    <m/>
    <m/>
    <m/>
    <m/>
    <m/>
    <m/>
    <m/>
    <m/>
    <m/>
    <m/>
    <m/>
    <m/>
    <m/>
    <m/>
    <m/>
    <m/>
    <m/>
    <m/>
    <m/>
    <m/>
    <m/>
    <m/>
    <m/>
    <m/>
    <m/>
    <m/>
    <m/>
    <m/>
    <m/>
    <m/>
    <m/>
    <m/>
    <m/>
    <m/>
    <m/>
    <m/>
    <m/>
  </r>
  <r>
    <s v="PLT-BAC-IM-06"/>
    <m/>
    <m/>
    <x v="0"/>
    <s v="PLT-BAC-IM-061"/>
    <s v="ENR G 012"/>
    <e v="#N/A"/>
    <m/>
    <m/>
    <s v="Feuille de traçabilité de remise en état d’un box après accouchement"/>
    <m/>
    <x v="1"/>
    <x v="1"/>
    <m/>
    <x v="0"/>
    <m/>
    <m/>
    <m/>
    <m/>
    <x v="3"/>
    <x v="1"/>
    <m/>
    <m/>
    <m/>
    <m/>
    <m/>
    <m/>
    <m/>
    <m/>
    <m/>
    <m/>
    <d v="2003-06-03T00:00:00"/>
    <x v="4"/>
    <x v="5"/>
    <d v="2012-12-31T00:00:00"/>
    <s v="décembre"/>
    <n v="2012"/>
    <m/>
    <x v="5"/>
    <s v="Hygiène des locaux et équipements"/>
    <m/>
    <m/>
    <m/>
    <m/>
    <m/>
    <m/>
    <m/>
    <m/>
    <m/>
    <m/>
    <m/>
    <m/>
    <m/>
    <m/>
    <m/>
    <m/>
    <m/>
    <m/>
    <m/>
    <m/>
    <m/>
    <m/>
    <m/>
    <m/>
    <m/>
    <m/>
    <m/>
    <m/>
    <m/>
    <m/>
    <m/>
    <m/>
    <m/>
    <m/>
    <m/>
    <m/>
    <m/>
    <m/>
    <m/>
    <m/>
    <m/>
    <m/>
  </r>
  <r>
    <s v="PLT-BAC-IM-07"/>
    <m/>
    <m/>
    <x v="0"/>
    <s v="Liste d'émargement"/>
    <n v="41274"/>
    <s v="décembre"/>
    <n v="2012"/>
    <m/>
    <s v="Feuille d’actes pratiqués"/>
    <m/>
    <x v="1"/>
    <x v="1"/>
    <m/>
    <x v="0"/>
    <m/>
    <m/>
    <m/>
    <m/>
    <x v="3"/>
    <x v="1"/>
    <m/>
    <m/>
    <m/>
    <m/>
    <m/>
    <m/>
    <m/>
    <m/>
    <m/>
    <m/>
    <d v="2008-11-10T00:00:00"/>
    <x v="5"/>
    <x v="3"/>
    <m/>
    <m/>
    <m/>
    <m/>
    <x v="13"/>
    <s v="Maternité"/>
    <m/>
    <m/>
    <m/>
    <m/>
    <m/>
    <m/>
    <m/>
    <m/>
    <m/>
    <m/>
    <m/>
    <m/>
    <m/>
    <m/>
    <m/>
    <m/>
    <m/>
    <m/>
    <m/>
    <m/>
    <m/>
    <m/>
    <m/>
    <m/>
    <m/>
    <m/>
    <m/>
    <m/>
    <m/>
    <m/>
    <m/>
    <m/>
    <m/>
    <m/>
    <m/>
    <m/>
    <m/>
    <m/>
    <m/>
    <m/>
    <m/>
    <m/>
  </r>
  <r>
    <s v="PLT-BAC-IM-08"/>
    <m/>
    <m/>
    <x v="0"/>
    <s v="PLT-BAC-IM-081"/>
    <s v="ENR G 021"/>
    <e v="#N/A"/>
    <m/>
    <m/>
    <s v="Feuille de garde sage-femme"/>
    <m/>
    <x v="1"/>
    <x v="1"/>
    <m/>
    <x v="0"/>
    <m/>
    <m/>
    <m/>
    <m/>
    <x v="3"/>
    <x v="1"/>
    <m/>
    <m/>
    <m/>
    <m/>
    <m/>
    <m/>
    <m/>
    <m/>
    <m/>
    <m/>
    <d v="2008-11-10T00:00:00"/>
    <x v="5"/>
    <x v="3"/>
    <m/>
    <s v=""/>
    <s v=""/>
    <m/>
    <x v="13"/>
    <s v="Maternité"/>
    <m/>
    <m/>
    <m/>
    <m/>
    <m/>
    <m/>
    <m/>
    <m/>
    <m/>
    <m/>
    <m/>
    <m/>
    <m/>
    <m/>
    <m/>
    <m/>
    <m/>
    <m/>
    <m/>
    <m/>
    <m/>
    <m/>
    <m/>
    <m/>
    <m/>
    <m/>
    <m/>
    <m/>
    <m/>
    <m/>
    <m/>
    <m/>
    <m/>
    <m/>
    <m/>
    <m/>
    <m/>
    <m/>
    <m/>
    <m/>
    <m/>
    <m/>
  </r>
  <r>
    <s v="PLT-BAC-IM-09"/>
    <m/>
    <m/>
    <x v="0"/>
    <s v="PLT-BAC-IM-091"/>
    <s v="ENR G 022"/>
    <e v="#N/A"/>
    <m/>
    <m/>
    <s v="Déclaration d’accouchement"/>
    <m/>
    <x v="1"/>
    <x v="1"/>
    <m/>
    <x v="0"/>
    <m/>
    <m/>
    <m/>
    <m/>
    <x v="3"/>
    <x v="1"/>
    <m/>
    <m/>
    <m/>
    <m/>
    <m/>
    <m/>
    <m/>
    <m/>
    <m/>
    <m/>
    <d v="2008-11-10T00:00:00"/>
    <x v="5"/>
    <x v="3"/>
    <m/>
    <s v=""/>
    <s v=""/>
    <m/>
    <x v="13"/>
    <s v="Salle d'accouchement"/>
    <m/>
    <m/>
    <m/>
    <m/>
    <m/>
    <m/>
    <m/>
    <m/>
    <m/>
    <m/>
    <m/>
    <m/>
    <m/>
    <m/>
    <m/>
    <m/>
    <m/>
    <m/>
    <m/>
    <m/>
    <m/>
    <m/>
    <m/>
    <m/>
    <m/>
    <m/>
    <m/>
    <m/>
    <m/>
    <m/>
    <m/>
    <m/>
    <m/>
    <m/>
    <m/>
    <m/>
    <m/>
    <m/>
    <m/>
    <m/>
    <m/>
    <m/>
  </r>
  <r>
    <s v="PLT-BAC-IM-10"/>
    <m/>
    <m/>
    <x v="0"/>
    <s v="PLT-BAC-IM-101"/>
    <s v="ENR G 031"/>
    <e v="#N/A"/>
    <m/>
    <m/>
    <s v="Attestation de naissance"/>
    <m/>
    <x v="1"/>
    <x v="1"/>
    <m/>
    <x v="0"/>
    <m/>
    <m/>
    <m/>
    <m/>
    <x v="3"/>
    <x v="1"/>
    <m/>
    <m/>
    <m/>
    <m/>
    <m/>
    <m/>
    <m/>
    <m/>
    <m/>
    <m/>
    <d v="2008-11-10T00:00:00"/>
    <x v="5"/>
    <x v="3"/>
    <d v="2011-12-20T00:00:00"/>
    <s v="décembre"/>
    <n v="2011"/>
    <m/>
    <x v="13"/>
    <s v="Salle d'accouchement"/>
    <m/>
    <m/>
    <m/>
    <m/>
    <m/>
    <m/>
    <m/>
    <m/>
    <m/>
    <m/>
    <m/>
    <m/>
    <m/>
    <m/>
    <m/>
    <m/>
    <m/>
    <m/>
    <m/>
    <m/>
    <m/>
    <m/>
    <m/>
    <m/>
    <m/>
    <m/>
    <m/>
    <m/>
    <m/>
    <m/>
    <m/>
    <m/>
    <m/>
    <m/>
    <m/>
    <m/>
    <m/>
    <m/>
    <m/>
    <m/>
    <m/>
    <m/>
  </r>
  <r>
    <s v="PLT-BAC-IM-11"/>
    <m/>
    <m/>
    <x v="0"/>
    <s v="PLT-BAC-IM-111"/>
    <s v="ENR G 041"/>
    <e v="#N/A"/>
    <m/>
    <m/>
    <s v="Autorisation de crémation"/>
    <m/>
    <x v="1"/>
    <x v="1"/>
    <m/>
    <x v="0"/>
    <m/>
    <m/>
    <m/>
    <m/>
    <x v="3"/>
    <x v="1"/>
    <m/>
    <m/>
    <m/>
    <m/>
    <m/>
    <m/>
    <m/>
    <m/>
    <m/>
    <m/>
    <d v="2010-04-08T00:00:00"/>
    <x v="7"/>
    <x v="2"/>
    <m/>
    <s v=""/>
    <s v=""/>
    <m/>
    <x v="0"/>
    <s v="A voir"/>
    <m/>
    <m/>
    <m/>
    <m/>
    <m/>
    <m/>
    <m/>
    <m/>
    <m/>
    <m/>
    <m/>
    <m/>
    <m/>
    <m/>
    <m/>
    <m/>
    <m/>
    <m/>
    <m/>
    <m/>
    <m/>
    <m/>
    <m/>
    <m/>
    <m/>
    <m/>
    <m/>
    <m/>
    <m/>
    <m/>
    <m/>
    <m/>
    <m/>
    <m/>
    <m/>
    <m/>
    <m/>
    <m/>
    <m/>
    <m/>
    <m/>
    <m/>
  </r>
  <r>
    <s v="PLT-BAC-IM-12"/>
    <m/>
    <m/>
    <x v="0"/>
    <s v="PLT-BAC-IM-121"/>
    <s v="ENR G 051"/>
    <e v="#N/A"/>
    <m/>
    <m/>
    <s v="Attestation de remise de corps en anatomopathologie par le service technique"/>
    <m/>
    <x v="1"/>
    <x v="1"/>
    <m/>
    <x v="0"/>
    <m/>
    <m/>
    <m/>
    <m/>
    <x v="3"/>
    <x v="1"/>
    <m/>
    <m/>
    <m/>
    <m/>
    <m/>
    <m/>
    <m/>
    <m/>
    <m/>
    <m/>
    <s v="08/0410"/>
    <x v="15"/>
    <x v="7"/>
    <d v="2010-07-26T00:00:00"/>
    <s v="juillet"/>
    <n v="2010"/>
    <m/>
    <x v="0"/>
    <s v="A voir"/>
    <m/>
    <m/>
    <m/>
    <m/>
    <m/>
    <m/>
    <m/>
    <m/>
    <m/>
    <m/>
    <m/>
    <m/>
    <m/>
    <m/>
    <m/>
    <m/>
    <m/>
    <m/>
    <m/>
    <m/>
    <m/>
    <m/>
    <m/>
    <m/>
    <m/>
    <m/>
    <m/>
    <m/>
    <m/>
    <m/>
    <m/>
    <m/>
    <m/>
    <m/>
    <m/>
    <m/>
    <m/>
    <m/>
    <m/>
    <m/>
    <m/>
    <m/>
  </r>
  <r>
    <s v="PLT-BAC-IM-13"/>
    <m/>
    <m/>
    <x v="0"/>
    <s v="Liste de diffusion"/>
    <n v="40385"/>
    <s v="juillet"/>
    <n v="2010"/>
    <m/>
    <s v="Traçabilité des bips en Maternité"/>
    <m/>
    <x v="1"/>
    <x v="1"/>
    <m/>
    <x v="0"/>
    <m/>
    <m/>
    <m/>
    <m/>
    <x v="3"/>
    <x v="1"/>
    <m/>
    <m/>
    <m/>
    <m/>
    <m/>
    <m/>
    <m/>
    <m/>
    <m/>
    <m/>
    <d v="2010-10-04T00:00:00"/>
    <x v="0"/>
    <x v="2"/>
    <m/>
    <m/>
    <m/>
    <m/>
    <x v="0"/>
    <s v="A voir"/>
    <m/>
    <m/>
    <m/>
    <m/>
    <m/>
    <m/>
    <m/>
    <m/>
    <m/>
    <m/>
    <m/>
    <m/>
    <m/>
    <m/>
    <m/>
    <m/>
    <m/>
    <m/>
    <m/>
    <m/>
    <m/>
    <m/>
    <m/>
    <m/>
    <m/>
    <m/>
    <m/>
    <m/>
    <m/>
    <m/>
    <m/>
    <m/>
    <m/>
    <m/>
    <m/>
    <m/>
    <m/>
    <m/>
    <m/>
    <m/>
    <m/>
    <m/>
  </r>
  <r>
    <s v="PLT-BAC-IM-14"/>
    <m/>
    <m/>
    <x v="0"/>
    <s v="PLT-BAC-IM-141"/>
    <s v="ENR G 061"/>
    <e v="#N/A"/>
    <m/>
    <m/>
    <s v="Questionnaire de satisfaction concernant les cours de préparation à la naissance"/>
    <m/>
    <x v="1"/>
    <x v="1"/>
    <m/>
    <x v="0"/>
    <m/>
    <m/>
    <m/>
    <m/>
    <x v="3"/>
    <x v="1"/>
    <m/>
    <m/>
    <m/>
    <m/>
    <m/>
    <m/>
    <m/>
    <m/>
    <m/>
    <m/>
    <d v="2011-10-05T00:00:00"/>
    <x v="0"/>
    <x v="1"/>
    <m/>
    <s v=""/>
    <s v=""/>
    <m/>
    <x v="6"/>
    <s v="Satisfaction patient"/>
    <m/>
    <m/>
    <m/>
    <m/>
    <m/>
    <m/>
    <m/>
    <m/>
    <m/>
    <m/>
    <m/>
    <m/>
    <m/>
    <m/>
    <m/>
    <m/>
    <m/>
    <m/>
    <m/>
    <m/>
    <m/>
    <m/>
    <m/>
    <m/>
    <m/>
    <m/>
    <m/>
    <m/>
    <m/>
    <m/>
    <m/>
    <m/>
    <m/>
    <m/>
    <m/>
    <m/>
    <m/>
    <m/>
    <m/>
    <m/>
    <m/>
    <m/>
  </r>
  <r>
    <s v="PLT-BAC-IM-15"/>
    <m/>
    <m/>
    <x v="0"/>
    <s v="PLT-BAC-IM-151"/>
    <s v="ENR G SI 011"/>
    <e v="#N/A"/>
    <m/>
    <m/>
    <s v="Fiche de liaison pour transfert prénatal"/>
    <m/>
    <x v="1"/>
    <x v="1"/>
    <m/>
    <x v="0"/>
    <m/>
    <m/>
    <m/>
    <m/>
    <x v="6"/>
    <x v="2"/>
    <m/>
    <m/>
    <m/>
    <m/>
    <m/>
    <m/>
    <m/>
    <m/>
    <m/>
    <m/>
    <m/>
    <x v="14"/>
    <x v="11"/>
    <m/>
    <s v=""/>
    <s v=""/>
    <m/>
    <x v="0"/>
    <m/>
    <m/>
    <m/>
    <m/>
    <m/>
    <m/>
    <m/>
    <m/>
    <m/>
    <m/>
    <m/>
    <m/>
    <m/>
    <m/>
    <m/>
    <m/>
    <m/>
    <m/>
    <m/>
    <m/>
    <m/>
    <m/>
    <m/>
    <m/>
    <m/>
    <m/>
    <m/>
    <m/>
    <m/>
    <m/>
    <m/>
    <m/>
    <m/>
    <m/>
    <m/>
    <m/>
    <m/>
    <m/>
    <m/>
    <m/>
    <m/>
    <m/>
    <m/>
  </r>
  <r>
    <s v="PLT-BAC-IM-15"/>
    <m/>
    <m/>
    <x v="0"/>
    <s v="PLT-BAC-IM-151"/>
    <s v="ENR G SI 021"/>
    <e v="#N/A"/>
    <m/>
    <m/>
    <s v="Liste des acquisitions de base en salle d’accouchement"/>
    <m/>
    <x v="1"/>
    <x v="1"/>
    <m/>
    <x v="0"/>
    <m/>
    <m/>
    <m/>
    <m/>
    <x v="3"/>
    <x v="1"/>
    <m/>
    <m/>
    <m/>
    <m/>
    <m/>
    <m/>
    <m/>
    <m/>
    <m/>
    <m/>
    <d v="2012-02-24T00:00:00"/>
    <x v="11"/>
    <x v="10"/>
    <m/>
    <m/>
    <m/>
    <m/>
    <x v="3"/>
    <s v="Gestion du personnel"/>
    <m/>
    <m/>
    <m/>
    <m/>
    <m/>
    <m/>
    <m/>
    <m/>
    <m/>
    <m/>
    <m/>
    <m/>
    <m/>
    <m/>
    <m/>
    <m/>
    <m/>
    <m/>
    <m/>
    <m/>
    <m/>
    <m/>
    <m/>
    <m/>
    <m/>
    <m/>
    <m/>
    <m/>
    <m/>
    <m/>
    <m/>
    <m/>
    <m/>
    <m/>
    <m/>
    <m/>
    <m/>
    <m/>
    <m/>
    <m/>
    <m/>
    <m/>
  </r>
  <r>
    <s v="PLT-BAC-IM-16"/>
    <m/>
    <m/>
    <x v="0"/>
    <s v="PLT-BAC-IM-161"/>
    <s v="ENR GR 011"/>
    <e v="#N/A"/>
    <m/>
    <m/>
    <s v="Vérification du bon fonctionnement de la ventouse au Bloc d’accouchement"/>
    <m/>
    <x v="1"/>
    <x v="1"/>
    <m/>
    <x v="0"/>
    <m/>
    <m/>
    <m/>
    <m/>
    <x v="3"/>
    <x v="1"/>
    <m/>
    <m/>
    <m/>
    <m/>
    <m/>
    <m/>
    <m/>
    <m/>
    <m/>
    <m/>
    <d v="2012-05-07T00:00:00"/>
    <x v="10"/>
    <x v="10"/>
    <m/>
    <s v=""/>
    <s v=""/>
    <m/>
    <x v="0"/>
    <s v="A voir"/>
    <m/>
    <m/>
    <m/>
    <m/>
    <m/>
    <m/>
    <m/>
    <m/>
    <m/>
    <m/>
    <m/>
    <m/>
    <m/>
    <m/>
    <m/>
    <m/>
    <m/>
    <m/>
    <m/>
    <m/>
    <m/>
    <m/>
    <m/>
    <m/>
    <m/>
    <m/>
    <m/>
    <m/>
    <m/>
    <m/>
    <m/>
    <m/>
    <m/>
    <m/>
    <m/>
    <m/>
    <m/>
    <m/>
    <m/>
    <m/>
    <m/>
    <m/>
  </r>
  <r>
    <s v="PLT-BAC-IM-17"/>
    <m/>
    <m/>
    <x v="0"/>
    <s v="PLT-BAC-IM-171"/>
    <s v="ENR GR 012"/>
    <e v="#N/A"/>
    <m/>
    <m/>
    <s v="Vérification du matériel de la salle d’accouchement"/>
    <m/>
    <x v="1"/>
    <x v="1"/>
    <m/>
    <x v="0"/>
    <m/>
    <m/>
    <m/>
    <m/>
    <x v="3"/>
    <x v="1"/>
    <m/>
    <m/>
    <m/>
    <m/>
    <m/>
    <m/>
    <m/>
    <m/>
    <m/>
    <m/>
    <d v="2012-07-20T00:00:00"/>
    <x v="2"/>
    <x v="10"/>
    <m/>
    <s v=""/>
    <s v=""/>
    <m/>
    <x v="0"/>
    <s v="A voir"/>
    <m/>
    <m/>
    <m/>
    <m/>
    <m/>
    <m/>
    <m/>
    <m/>
    <m/>
    <m/>
    <m/>
    <m/>
    <m/>
    <m/>
    <m/>
    <m/>
    <m/>
    <m/>
    <m/>
    <m/>
    <m/>
    <m/>
    <m/>
    <m/>
    <m/>
    <m/>
    <m/>
    <m/>
    <m/>
    <m/>
    <m/>
    <m/>
    <m/>
    <m/>
    <m/>
    <m/>
    <m/>
    <m/>
    <m/>
    <m/>
    <m/>
    <m/>
  </r>
  <r>
    <s v="PLT-BAC-IM-17"/>
    <m/>
    <m/>
    <x v="1"/>
    <s v="PLT-BAC-IM-172"/>
    <s v="ENR GR 013"/>
    <e v="#N/A"/>
    <m/>
    <m/>
    <s v="Vérification du matériel de la salle d’accouchement"/>
    <d v="2012-08-08T00:00:00"/>
    <x v="2"/>
    <x v="6"/>
    <s v="C. COCHARD"/>
    <x v="0"/>
    <m/>
    <s v="D. CHARPENTIER"/>
    <m/>
    <m/>
    <x v="4"/>
    <x v="3"/>
    <m/>
    <s v="C. COCHARD"/>
    <m/>
    <m/>
    <m/>
    <s v="M. ROESCH (27/09/13)"/>
    <m/>
    <m/>
    <m/>
    <m/>
    <m/>
    <x v="14"/>
    <x v="11"/>
    <m/>
    <s v=""/>
    <s v=""/>
    <m/>
    <x v="0"/>
    <s v="A voir"/>
    <m/>
    <m/>
    <m/>
    <m/>
    <m/>
    <m/>
    <m/>
    <m/>
    <m/>
    <m/>
    <m/>
    <m/>
    <m/>
    <m/>
    <m/>
    <m/>
    <m/>
    <m/>
    <m/>
    <m/>
    <m/>
    <m/>
    <m/>
    <m/>
    <m/>
    <m/>
    <m/>
    <m/>
    <m/>
    <m/>
    <m/>
    <m/>
    <m/>
    <m/>
    <m/>
    <m/>
    <m/>
    <m/>
    <m/>
    <m/>
    <m/>
    <m/>
  </r>
  <r>
    <s v="PLT-BAC-IM-18"/>
    <m/>
    <m/>
    <x v="0"/>
    <s v="PLT-BAC-IM-181"/>
    <s v="ENR GR 014"/>
    <e v="#N/A"/>
    <m/>
    <m/>
    <s v="Guide des tailles de gants des GO"/>
    <m/>
    <x v="1"/>
    <x v="1"/>
    <m/>
    <x v="0"/>
    <m/>
    <m/>
    <m/>
    <m/>
    <x v="3"/>
    <x v="1"/>
    <m/>
    <m/>
    <m/>
    <m/>
    <m/>
    <m/>
    <m/>
    <m/>
    <m/>
    <m/>
    <d v="2012-08-10T00:00:00"/>
    <x v="3"/>
    <x v="10"/>
    <m/>
    <s v=""/>
    <s v=""/>
    <m/>
    <x v="0"/>
    <s v="A voir"/>
    <m/>
    <m/>
    <m/>
    <m/>
    <m/>
    <m/>
    <m/>
    <m/>
    <m/>
    <m/>
    <m/>
    <m/>
    <m/>
    <m/>
    <m/>
    <m/>
    <m/>
    <m/>
    <m/>
    <m/>
    <m/>
    <m/>
    <m/>
    <m/>
    <m/>
    <m/>
    <m/>
    <m/>
    <m/>
    <m/>
    <m/>
    <m/>
    <m/>
    <m/>
    <m/>
    <m/>
    <m/>
    <m/>
    <m/>
    <m/>
    <m/>
    <m/>
  </r>
  <r>
    <s v="PLT-BAC-IM-19"/>
    <m/>
    <m/>
    <x v="0"/>
    <s v="PLT-BAC-IM-191"/>
    <s v="ENR GR 015"/>
    <e v="#N/A"/>
    <m/>
    <m/>
    <s v="Check list Table de Réa"/>
    <d v="2013-01-10T00:00:00"/>
    <x v="12"/>
    <x v="4"/>
    <s v="M. ROESCH"/>
    <x v="0"/>
    <m/>
    <m/>
    <m/>
    <m/>
    <x v="3"/>
    <x v="1"/>
    <m/>
    <m/>
    <d v="2013-01-10T00:00:00"/>
    <m/>
    <m/>
    <s v="M. ROESCH"/>
    <d v="2013-01-30T00:00:00"/>
    <m/>
    <s v="M. ROESCH"/>
    <d v="2013-01-30T00:00:00"/>
    <d v="2013-01-30T00:00:00"/>
    <x v="8"/>
    <x v="9"/>
    <m/>
    <s v=""/>
    <s v=""/>
    <m/>
    <x v="0"/>
    <s v="A voir"/>
    <m/>
    <m/>
    <m/>
    <m/>
    <m/>
    <m/>
    <m/>
    <m/>
    <m/>
    <m/>
    <m/>
    <m/>
    <m/>
    <m/>
    <m/>
    <m/>
    <m/>
    <m/>
    <m/>
    <m/>
    <m/>
    <m/>
    <m/>
    <m/>
    <m/>
    <m/>
    <m/>
    <m/>
    <m/>
    <m/>
    <m/>
    <m/>
    <m/>
    <m/>
    <m/>
    <m/>
    <m/>
    <m/>
    <m/>
    <m/>
    <m/>
    <m/>
  </r>
  <r>
    <s v="PLT-BAC-IM-20"/>
    <m/>
    <m/>
    <x v="0"/>
    <s v="PLT-BAC-IM-201"/>
    <s v="ENR GR 016"/>
    <e v="#N/A"/>
    <m/>
    <m/>
    <s v="Check-list Chariot hémorragie de la délivrance"/>
    <m/>
    <x v="1"/>
    <x v="1"/>
    <s v="M. ROESCH"/>
    <x v="0"/>
    <m/>
    <m/>
    <m/>
    <m/>
    <x v="3"/>
    <x v="1"/>
    <m/>
    <m/>
    <d v="2013-01-29T00:00:00"/>
    <m/>
    <m/>
    <s v="M. ROESCH"/>
    <d v="2013-01-29T00:00:00"/>
    <m/>
    <s v="M. ROESCH"/>
    <d v="2013-01-29T00:00:00"/>
    <d v="2013-01-30T00:00:00"/>
    <x v="8"/>
    <x v="9"/>
    <d v="2013-02-11T00:00:00"/>
    <s v="février"/>
    <n v="2013"/>
    <m/>
    <x v="0"/>
    <s v="A voir"/>
    <m/>
    <m/>
    <m/>
    <m/>
    <m/>
    <m/>
    <m/>
    <m/>
    <m/>
    <m/>
    <m/>
    <m/>
    <m/>
    <m/>
    <m/>
    <m/>
    <m/>
    <m/>
    <m/>
    <m/>
    <m/>
    <m/>
    <m/>
    <m/>
    <m/>
    <m/>
    <m/>
    <m/>
    <m/>
    <m/>
    <m/>
    <m/>
    <m/>
    <m/>
    <m/>
    <m/>
    <m/>
    <m/>
    <m/>
    <m/>
    <m/>
    <m/>
  </r>
  <r>
    <s v="PLT-BAC-IM-21"/>
    <m/>
    <m/>
    <x v="0"/>
    <s v="Fiche Signalétique des Evénements Indésirables"/>
    <n v="41316"/>
    <s v="février"/>
    <n v="2013"/>
    <m/>
    <s v="Check-list Tableau de péremptions matériel de la salle d'accouchement"/>
    <m/>
    <x v="1"/>
    <x v="1"/>
    <s v="M. ROESCH"/>
    <x v="0"/>
    <m/>
    <m/>
    <m/>
    <m/>
    <x v="3"/>
    <x v="1"/>
    <m/>
    <s v="Stéphanie_x000a_ GACKEL"/>
    <d v="2013-01-29T00:00:00"/>
    <m/>
    <m/>
    <s v="M. ROESCH"/>
    <d v="2013-01-29T00:00:00"/>
    <m/>
    <s v="M. ROESCH"/>
    <d v="2013-01-30T00:00:00"/>
    <d v="2013-01-30T00:00:00"/>
    <x v="8"/>
    <x v="9"/>
    <m/>
    <m/>
    <m/>
    <m/>
    <x v="0"/>
    <s v="A voir"/>
    <m/>
    <m/>
    <m/>
    <m/>
    <m/>
    <m/>
    <m/>
    <m/>
    <m/>
    <m/>
    <m/>
    <m/>
    <m/>
    <m/>
    <m/>
    <m/>
    <m/>
    <m/>
    <m/>
    <m/>
    <m/>
    <m/>
    <m/>
    <m/>
    <m/>
    <m/>
    <m/>
    <m/>
    <m/>
    <m/>
    <m/>
    <m/>
    <m/>
    <m/>
    <m/>
    <m/>
    <m/>
    <m/>
    <m/>
    <m/>
    <m/>
    <m/>
  </r>
  <r>
    <s v="PLT-BAC-IM-22"/>
    <m/>
    <m/>
    <x v="0"/>
    <s v="PLT-BAC-IM-221"/>
    <s v="ENR GR 021"/>
    <e v="#N/A"/>
    <m/>
    <m/>
    <s v="Dotation réserve salle d'accouchement"/>
    <d v="2013-04-04T00:00:00"/>
    <x v="8"/>
    <x v="4"/>
    <s v="M. ROESCH"/>
    <x v="0"/>
    <m/>
    <s v="V. ROESCH"/>
    <m/>
    <m/>
    <x v="3"/>
    <x v="1"/>
    <m/>
    <m/>
    <d v="2013-04-19T00:00:00"/>
    <m/>
    <m/>
    <s v="M. ROESCH"/>
    <d v="2013-04-19T00:00:00"/>
    <m/>
    <s v="M. ROESCH"/>
    <d v="2013-04-19T00:00:00"/>
    <d v="2013-04-19T00:00:00"/>
    <x v="7"/>
    <x v="9"/>
    <m/>
    <s v=""/>
    <s v=""/>
    <m/>
    <x v="16"/>
    <s v="Approvisionnement"/>
    <m/>
    <m/>
    <m/>
    <m/>
    <m/>
    <m/>
    <m/>
    <m/>
    <m/>
    <m/>
    <m/>
    <m/>
    <m/>
    <m/>
    <m/>
    <m/>
    <m/>
    <m/>
    <m/>
    <m/>
    <m/>
    <m/>
    <m/>
    <m/>
    <m/>
    <m/>
    <m/>
    <m/>
    <m/>
    <m/>
    <m/>
    <m/>
    <m/>
    <m/>
    <m/>
    <m/>
    <m/>
    <m/>
    <m/>
    <m/>
    <m/>
    <m/>
  </r>
  <r>
    <s v="PLT-BAC-IM-23"/>
    <m/>
    <m/>
    <x v="0"/>
    <s v="PLT-BAC-IM-231"/>
    <s v="ENR GR 022"/>
    <e v="#N/A"/>
    <m/>
    <m/>
    <s v=" Vérification péremption pharmacie SAC"/>
    <d v="2013-03-12T00:00:00"/>
    <x v="5"/>
    <x v="4"/>
    <s v="J.POHL"/>
    <x v="0"/>
    <m/>
    <s v="D. CHARPENTIER"/>
    <m/>
    <m/>
    <x v="3"/>
    <x v="1"/>
    <m/>
    <s v="J.POHL"/>
    <d v="2013-03-12T00:00:00"/>
    <m/>
    <m/>
    <s v="Dr Ravaz"/>
    <d v="2013-07-17T00:00:00"/>
    <m/>
    <s v="C. DEAU"/>
    <d v="2013-07-17T00:00:00"/>
    <d v="2013-09-27T00:00:00"/>
    <x v="12"/>
    <x v="9"/>
    <m/>
    <s v=""/>
    <s v=""/>
    <m/>
    <x v="0"/>
    <s v="A voir"/>
    <m/>
    <m/>
    <m/>
    <m/>
    <m/>
    <m/>
    <m/>
    <m/>
    <m/>
    <m/>
    <m/>
    <m/>
    <m/>
    <m/>
    <m/>
    <m/>
    <m/>
    <m/>
    <m/>
    <m/>
    <m/>
    <m/>
    <m/>
    <m/>
    <m/>
    <m/>
    <m/>
    <m/>
    <m/>
    <m/>
    <m/>
    <m/>
    <m/>
    <m/>
    <m/>
    <m/>
    <m/>
    <m/>
    <m/>
    <m/>
    <m/>
    <m/>
  </r>
  <r>
    <s v="PLT-BOP-PR-01a"/>
    <m/>
    <m/>
    <x v="0"/>
    <s v="PLT-BOP-PR-01a1"/>
    <s v="ENR GR 031"/>
    <e v="#N/A"/>
    <m/>
    <m/>
    <s v="Prise en charge d'un patient devant subir une anesthésie locale au bloc opératoire"/>
    <m/>
    <x v="1"/>
    <x v="1"/>
    <m/>
    <x v="0"/>
    <m/>
    <m/>
    <m/>
    <m/>
    <x v="3"/>
    <x v="1"/>
    <m/>
    <m/>
    <m/>
    <m/>
    <m/>
    <m/>
    <m/>
    <m/>
    <m/>
    <m/>
    <d v="2001-07-31T00:00:00"/>
    <x v="2"/>
    <x v="4"/>
    <m/>
    <s v=""/>
    <s v=""/>
    <m/>
    <x v="14"/>
    <s v="Anesthesie"/>
    <m/>
    <m/>
    <m/>
    <m/>
    <m/>
    <m/>
    <m/>
    <m/>
    <m/>
    <m/>
    <m/>
    <m/>
    <m/>
    <m/>
    <m/>
    <m/>
    <m/>
    <m/>
    <m/>
    <m/>
    <m/>
    <m/>
    <m/>
    <m/>
    <m/>
    <m/>
    <m/>
    <m/>
    <m/>
    <m/>
    <m/>
    <m/>
    <m/>
    <m/>
    <m/>
    <m/>
    <m/>
    <m/>
    <m/>
    <m/>
    <m/>
    <m/>
  </r>
  <r>
    <s v="PLT-BOP-MO-01a"/>
    <m/>
    <m/>
    <x v="0"/>
    <s v="PLT-BOP-MO-01a1"/>
    <s v="ENR GR 041"/>
    <e v="#N/A"/>
    <m/>
    <m/>
    <s v="Pose d’un cathéter court au bloc opératoire et au service d’endoscopie"/>
    <m/>
    <x v="1"/>
    <x v="1"/>
    <m/>
    <x v="0"/>
    <m/>
    <m/>
    <m/>
    <m/>
    <x v="3"/>
    <x v="1"/>
    <m/>
    <m/>
    <m/>
    <m/>
    <m/>
    <m/>
    <m/>
    <m/>
    <m/>
    <m/>
    <d v="2002-07-01T00:00:00"/>
    <x v="2"/>
    <x v="0"/>
    <m/>
    <s v=""/>
    <s v=""/>
    <m/>
    <x v="13"/>
    <s v="Soins communs"/>
    <m/>
    <m/>
    <m/>
    <m/>
    <m/>
    <m/>
    <m/>
    <m/>
    <m/>
    <m/>
    <m/>
    <m/>
    <m/>
    <m/>
    <m/>
    <m/>
    <m/>
    <m/>
    <m/>
    <m/>
    <m/>
    <m/>
    <m/>
    <m/>
    <m/>
    <m/>
    <m/>
    <m/>
    <m/>
    <m/>
    <m/>
    <m/>
    <m/>
    <m/>
    <m/>
    <m/>
    <m/>
    <m/>
    <m/>
    <m/>
    <m/>
    <m/>
  </r>
  <r>
    <s v="PLT-BOP-MO-02a"/>
    <m/>
    <m/>
    <x v="0"/>
    <s v="PLT-BOP-MO-02a1"/>
    <s v="ENR GR 042"/>
    <e v="#N/A"/>
    <m/>
    <m/>
    <s v="Préparation du matériel pour la réalisation d’une anesthésie chez le patient opéré"/>
    <m/>
    <x v="1"/>
    <x v="1"/>
    <m/>
    <x v="0"/>
    <m/>
    <m/>
    <m/>
    <m/>
    <x v="3"/>
    <x v="1"/>
    <m/>
    <m/>
    <m/>
    <m/>
    <m/>
    <m/>
    <m/>
    <m/>
    <m/>
    <m/>
    <d v="2002-05-14T00:00:00"/>
    <x v="10"/>
    <x v="0"/>
    <m/>
    <s v=""/>
    <s v=""/>
    <m/>
    <x v="14"/>
    <s v="Anesthesie"/>
    <m/>
    <m/>
    <m/>
    <m/>
    <m/>
    <m/>
    <m/>
    <m/>
    <m/>
    <m/>
    <m/>
    <m/>
    <m/>
    <m/>
    <m/>
    <m/>
    <m/>
    <m/>
    <m/>
    <m/>
    <m/>
    <m/>
    <m/>
    <m/>
    <m/>
    <m/>
    <m/>
    <m/>
    <m/>
    <m/>
    <m/>
    <m/>
    <m/>
    <m/>
    <m/>
    <m/>
    <m/>
    <m/>
    <m/>
    <m/>
    <m/>
    <m/>
  </r>
  <r>
    <s v="PLT-BOP-MO-03a"/>
    <m/>
    <m/>
    <x v="0"/>
    <s v="PLT-BOP-MO-03a1"/>
    <s v="ENR GR 052"/>
    <e v="#N/A"/>
    <m/>
    <m/>
    <s v="Préparation du matériel et utilisation d’une anesthésie locale intraveineuse (ALIV) à l’aide du garrot double"/>
    <m/>
    <x v="1"/>
    <x v="1"/>
    <m/>
    <x v="0"/>
    <m/>
    <m/>
    <m/>
    <m/>
    <x v="3"/>
    <x v="1"/>
    <m/>
    <m/>
    <m/>
    <m/>
    <m/>
    <m/>
    <m/>
    <m/>
    <m/>
    <m/>
    <d v="2002-07-16T00:00:00"/>
    <x v="2"/>
    <x v="0"/>
    <m/>
    <s v=""/>
    <s v=""/>
    <m/>
    <x v="14"/>
    <s v="Anesthesie"/>
    <m/>
    <m/>
    <m/>
    <m/>
    <m/>
    <m/>
    <m/>
    <m/>
    <m/>
    <m/>
    <m/>
    <m/>
    <m/>
    <m/>
    <m/>
    <m/>
    <m/>
    <m/>
    <m/>
    <m/>
    <m/>
    <m/>
    <m/>
    <m/>
    <m/>
    <m/>
    <m/>
    <m/>
    <m/>
    <m/>
    <m/>
    <m/>
    <m/>
    <m/>
    <m/>
    <m/>
    <m/>
    <m/>
    <m/>
    <m/>
    <m/>
    <m/>
  </r>
  <r>
    <s v="PLT-BOP-MO-03a"/>
    <s v="ENR GR 03 GCS"/>
    <m/>
    <x v="1"/>
    <m/>
    <m/>
    <m/>
    <m/>
    <m/>
    <s v="Préparation du matériel et utilisation d’une anesthésie locale intraveineuse (ALIV) à l’aide du garrot double"/>
    <d v="2011-03-05T00:00:00"/>
    <x v="5"/>
    <x v="5"/>
    <s v="stagiaire bloc"/>
    <x v="0"/>
    <m/>
    <m/>
    <m/>
    <m/>
    <x v="4"/>
    <x v="5"/>
    <m/>
    <m/>
    <m/>
    <s v="M. AMAR"/>
    <m/>
    <m/>
    <m/>
    <s v="ok"/>
    <m/>
    <m/>
    <m/>
    <x v="14"/>
    <x v="11"/>
    <m/>
    <m/>
    <m/>
    <m/>
    <x v="14"/>
    <s v="Anesthesie"/>
    <m/>
    <m/>
    <m/>
    <m/>
    <m/>
    <m/>
    <m/>
    <m/>
    <m/>
    <m/>
    <m/>
    <m/>
    <m/>
    <m/>
    <m/>
    <m/>
    <m/>
    <m/>
    <m/>
    <m/>
    <m/>
    <m/>
    <m/>
    <m/>
    <m/>
    <m/>
    <m/>
    <m/>
    <m/>
    <m/>
    <m/>
    <m/>
    <m/>
    <m/>
    <m/>
    <m/>
    <m/>
    <m/>
    <m/>
    <m/>
    <m/>
    <m/>
  </r>
  <r>
    <s v="PLT-BOP-MO-04a"/>
    <s v="ENR GR 03 GCS"/>
    <m/>
    <x v="0"/>
    <m/>
    <m/>
    <m/>
    <m/>
    <m/>
    <s v="Préparation de l’aire d’anesthésie Dräger SA2"/>
    <m/>
    <x v="1"/>
    <x v="1"/>
    <m/>
    <x v="0"/>
    <m/>
    <m/>
    <m/>
    <m/>
    <x v="3"/>
    <x v="1"/>
    <m/>
    <m/>
    <m/>
    <m/>
    <m/>
    <m/>
    <m/>
    <s v="ok"/>
    <m/>
    <m/>
    <d v="2002-07-01T00:00:00"/>
    <x v="2"/>
    <x v="0"/>
    <m/>
    <m/>
    <m/>
    <m/>
    <x v="14"/>
    <s v="Anesthesie"/>
    <m/>
    <m/>
    <m/>
    <m/>
    <m/>
    <m/>
    <m/>
    <m/>
    <m/>
    <m/>
    <m/>
    <m/>
    <m/>
    <m/>
    <m/>
    <m/>
    <m/>
    <m/>
    <m/>
    <m/>
    <m/>
    <m/>
    <m/>
    <m/>
    <m/>
    <m/>
    <m/>
    <m/>
    <m/>
    <m/>
    <m/>
    <m/>
    <m/>
    <m/>
    <m/>
    <m/>
    <m/>
    <m/>
    <m/>
    <m/>
    <m/>
    <m/>
  </r>
  <r>
    <s v="PLT-BOP-MO-04a"/>
    <s v="ENR GR 03 GCS"/>
    <m/>
    <x v="1"/>
    <m/>
    <m/>
    <m/>
    <m/>
    <m/>
    <s v="Préparation de l’aire d’anesthésie Dräger SA2"/>
    <d v="2011-03-05T00:00:00"/>
    <x v="5"/>
    <x v="5"/>
    <s v="stagiaire bloc"/>
    <x v="0"/>
    <m/>
    <m/>
    <m/>
    <m/>
    <x v="4"/>
    <x v="5"/>
    <m/>
    <m/>
    <m/>
    <s v="M.AMAR"/>
    <m/>
    <m/>
    <m/>
    <s v="ok"/>
    <m/>
    <m/>
    <m/>
    <x v="14"/>
    <x v="11"/>
    <m/>
    <m/>
    <m/>
    <m/>
    <x v="14"/>
    <s v="Anesthesie"/>
    <m/>
    <m/>
    <m/>
    <m/>
    <m/>
    <m/>
    <m/>
    <m/>
    <m/>
    <m/>
    <m/>
    <m/>
    <m/>
    <m/>
    <m/>
    <m/>
    <m/>
    <m/>
    <m/>
    <m/>
    <m/>
    <m/>
    <m/>
    <m/>
    <m/>
    <m/>
    <m/>
    <m/>
    <m/>
    <m/>
    <m/>
    <m/>
    <m/>
    <m/>
    <m/>
    <m/>
    <m/>
    <m/>
    <m/>
    <m/>
    <m/>
    <m/>
  </r>
  <r>
    <s v="PLT-BOP-MO-05a"/>
    <m/>
    <s v="ENR GR 06"/>
    <x v="0"/>
    <m/>
    <m/>
    <m/>
    <m/>
    <m/>
    <s v="Préparation de l’aire d’anesthésie respirateur Dräger CATO"/>
    <m/>
    <x v="1"/>
    <x v="1"/>
    <m/>
    <x v="0"/>
    <m/>
    <m/>
    <m/>
    <m/>
    <x v="3"/>
    <x v="1"/>
    <m/>
    <m/>
    <m/>
    <m/>
    <m/>
    <m/>
    <m/>
    <s v="En cours"/>
    <m/>
    <m/>
    <d v="2002-07-17T00:00:00"/>
    <x v="2"/>
    <x v="0"/>
    <m/>
    <m/>
    <m/>
    <m/>
    <x v="14"/>
    <s v="Anesthesie"/>
    <m/>
    <m/>
    <m/>
    <m/>
    <m/>
    <m/>
    <m/>
    <m/>
    <m/>
    <m/>
    <m/>
    <m/>
    <m/>
    <m/>
    <m/>
    <m/>
    <m/>
    <m/>
    <m/>
    <m/>
    <m/>
    <m/>
    <m/>
    <m/>
    <m/>
    <m/>
    <m/>
    <m/>
    <m/>
    <m/>
    <m/>
    <m/>
    <m/>
    <m/>
    <m/>
    <m/>
    <m/>
    <m/>
    <m/>
    <m/>
    <m/>
    <m/>
  </r>
  <r>
    <s v="PLT-BOP-MO-05a"/>
    <m/>
    <s v="EV GR 01"/>
    <x v="1"/>
    <s v="PLT-BOP-MO-05a2"/>
    <s v="ENR GR 064"/>
    <e v="#N/A"/>
    <m/>
    <m/>
    <s v="Préparation de l’aire d’anesthésie respirateur Dräger CATO"/>
    <d v="2011-03-05T00:00:00"/>
    <x v="5"/>
    <x v="5"/>
    <s v="stagiaire bloc"/>
    <x v="0"/>
    <m/>
    <m/>
    <m/>
    <m/>
    <x v="4"/>
    <x v="5"/>
    <m/>
    <m/>
    <m/>
    <s v="M. AMAR"/>
    <m/>
    <m/>
    <m/>
    <m/>
    <m/>
    <m/>
    <m/>
    <x v="14"/>
    <x v="11"/>
    <m/>
    <s v=""/>
    <s v=""/>
    <m/>
    <x v="14"/>
    <s v="Anesthesie"/>
    <m/>
    <m/>
    <m/>
    <m/>
    <m/>
    <m/>
    <m/>
    <m/>
    <m/>
    <m/>
    <m/>
    <m/>
    <m/>
    <m/>
    <m/>
    <m/>
    <m/>
    <m/>
    <m/>
    <m/>
    <m/>
    <m/>
    <m/>
    <m/>
    <m/>
    <m/>
    <m/>
    <m/>
    <m/>
    <m/>
    <m/>
    <m/>
    <m/>
    <m/>
    <m/>
    <m/>
    <m/>
    <m/>
    <m/>
    <m/>
    <m/>
    <m/>
  </r>
  <r>
    <s v="PLT-BOP-MO-06a"/>
    <m/>
    <m/>
    <x v="0"/>
    <s v="PLT-BOP-MO-06a1"/>
    <s v="ENR MAT BM 011"/>
    <e v="#N/A"/>
    <m/>
    <m/>
    <s v="Contrôle du fonctionnement du défibrillateur externe Cardiolife SERIE TEC 7500"/>
    <m/>
    <x v="1"/>
    <x v="1"/>
    <m/>
    <x v="0"/>
    <m/>
    <m/>
    <m/>
    <m/>
    <x v="3"/>
    <x v="1"/>
    <m/>
    <m/>
    <m/>
    <m/>
    <m/>
    <m/>
    <m/>
    <m/>
    <m/>
    <m/>
    <d v="2002-06-30T00:00:00"/>
    <x v="4"/>
    <x v="0"/>
    <m/>
    <s v=""/>
    <s v=""/>
    <m/>
    <x v="0"/>
    <s v="A voir"/>
    <m/>
    <m/>
    <m/>
    <m/>
    <m/>
    <m/>
    <m/>
    <m/>
    <m/>
    <m/>
    <m/>
    <m/>
    <m/>
    <m/>
    <m/>
    <m/>
    <m/>
    <m/>
    <m/>
    <m/>
    <m/>
    <m/>
    <m/>
    <m/>
    <m/>
    <m/>
    <m/>
    <m/>
    <m/>
    <m/>
    <m/>
    <m/>
    <m/>
    <m/>
    <m/>
    <m/>
    <m/>
    <m/>
    <m/>
    <m/>
    <m/>
    <m/>
  </r>
  <r>
    <s v="PLT-BOP-MO-07a"/>
    <m/>
    <m/>
    <x v="0"/>
    <s v="PLT-BOP-MO-07a1"/>
    <s v="ENR MAT BM 021"/>
    <e v="#N/A"/>
    <m/>
    <m/>
    <s v="Vérification du matériel se trouvant sur le chariot d’urgence du bloc opératoire"/>
    <m/>
    <x v="1"/>
    <x v="1"/>
    <m/>
    <x v="0"/>
    <m/>
    <m/>
    <m/>
    <m/>
    <x v="3"/>
    <x v="1"/>
    <m/>
    <m/>
    <m/>
    <m/>
    <m/>
    <m/>
    <m/>
    <m/>
    <m/>
    <m/>
    <d v="2002-07-01T00:00:00"/>
    <x v="2"/>
    <x v="0"/>
    <m/>
    <s v=""/>
    <s v=""/>
    <m/>
    <x v="9"/>
    <s v="Urgence vitale"/>
    <m/>
    <m/>
    <m/>
    <m/>
    <m/>
    <m/>
    <m/>
    <m/>
    <m/>
    <m/>
    <m/>
    <m/>
    <m/>
    <m/>
    <m/>
    <m/>
    <m/>
    <m/>
    <m/>
    <m/>
    <m/>
    <m/>
    <m/>
    <m/>
    <m/>
    <m/>
    <m/>
    <m/>
    <m/>
    <m/>
    <m/>
    <m/>
    <m/>
    <m/>
    <m/>
    <m/>
    <m/>
    <m/>
    <m/>
    <m/>
    <m/>
    <m/>
  </r>
  <r>
    <s v="PLT-BOP-MO-07a"/>
    <m/>
    <m/>
    <x v="1"/>
    <s v="PLT-BOP-MO-07a2"/>
    <s v="ENR MAT BM 031"/>
    <e v="#N/A"/>
    <m/>
    <m/>
    <s v="Vérification du matériel se trouvant sur le chariot d’urgence du bloc opératoire"/>
    <d v="2011-03-05T00:00:00"/>
    <x v="5"/>
    <x v="5"/>
    <s v="stagiaire bloc"/>
    <x v="0"/>
    <m/>
    <m/>
    <m/>
    <m/>
    <x v="4"/>
    <x v="5"/>
    <m/>
    <m/>
    <m/>
    <s v="M. AMAR"/>
    <m/>
    <m/>
    <m/>
    <m/>
    <m/>
    <m/>
    <m/>
    <x v="14"/>
    <x v="11"/>
    <m/>
    <s v=""/>
    <s v=""/>
    <m/>
    <x v="9"/>
    <s v="Urgence vitale"/>
    <m/>
    <m/>
    <m/>
    <m/>
    <m/>
    <m/>
    <m/>
    <m/>
    <m/>
    <m/>
    <m/>
    <m/>
    <m/>
    <m/>
    <m/>
    <m/>
    <m/>
    <m/>
    <m/>
    <m/>
    <m/>
    <m/>
    <m/>
    <m/>
    <m/>
    <m/>
    <m/>
    <m/>
    <m/>
    <m/>
    <m/>
    <m/>
    <m/>
    <m/>
    <m/>
    <m/>
    <m/>
    <m/>
    <m/>
    <m/>
    <m/>
    <m/>
  </r>
  <r>
    <s v="PLT-BOP-MO-08a"/>
    <m/>
    <m/>
    <x v="0"/>
    <s v="PLT-BOP-MO-08a1"/>
    <s v="ENR MAT BM 041"/>
    <e v="#N/A"/>
    <m/>
    <m/>
    <s v="Mise en marche d’urgence du CATO"/>
    <m/>
    <x v="1"/>
    <x v="1"/>
    <m/>
    <x v="0"/>
    <m/>
    <m/>
    <m/>
    <m/>
    <x v="3"/>
    <x v="1"/>
    <m/>
    <m/>
    <m/>
    <m/>
    <m/>
    <m/>
    <m/>
    <m/>
    <m/>
    <m/>
    <d v="2002-07-01T00:00:00"/>
    <x v="2"/>
    <x v="0"/>
    <m/>
    <s v=""/>
    <s v=""/>
    <m/>
    <x v="0"/>
    <s v="A voir"/>
    <m/>
    <m/>
    <m/>
    <m/>
    <m/>
    <m/>
    <m/>
    <m/>
    <m/>
    <m/>
    <m/>
    <m/>
    <m/>
    <m/>
    <m/>
    <m/>
    <m/>
    <m/>
    <m/>
    <m/>
    <m/>
    <m/>
    <m/>
    <m/>
    <m/>
    <m/>
    <m/>
    <m/>
    <m/>
    <m/>
    <m/>
    <m/>
    <m/>
    <m/>
    <m/>
    <m/>
    <m/>
    <m/>
    <m/>
    <m/>
    <m/>
    <m/>
  </r>
  <r>
    <s v="PLT-BOP-MO-08a"/>
    <m/>
    <m/>
    <x v="1"/>
    <s v="PLT-BOP-MO-08a2"/>
    <s v="ENR MAT TCH 011"/>
    <e v="#N/A"/>
    <m/>
    <m/>
    <s v="Mise en marche d’urgence du CATO"/>
    <d v="2011-03-05T00:00:00"/>
    <x v="5"/>
    <x v="5"/>
    <s v="stagiaire bloc"/>
    <x v="0"/>
    <m/>
    <m/>
    <m/>
    <m/>
    <x v="4"/>
    <x v="5"/>
    <m/>
    <m/>
    <m/>
    <s v="M.AMAR"/>
    <m/>
    <m/>
    <m/>
    <m/>
    <m/>
    <m/>
    <m/>
    <x v="14"/>
    <x v="11"/>
    <m/>
    <s v=""/>
    <s v=""/>
    <m/>
    <x v="0"/>
    <s v="A voir"/>
    <m/>
    <m/>
    <m/>
    <m/>
    <m/>
    <m/>
    <m/>
    <m/>
    <m/>
    <m/>
    <m/>
    <m/>
    <m/>
    <m/>
    <m/>
    <m/>
    <m/>
    <m/>
    <m/>
    <m/>
    <m/>
    <m/>
    <m/>
    <m/>
    <m/>
    <m/>
    <m/>
    <m/>
    <m/>
    <m/>
    <m/>
    <m/>
    <m/>
    <m/>
    <m/>
    <m/>
    <m/>
    <m/>
    <m/>
    <m/>
    <m/>
    <m/>
  </r>
  <r>
    <s v="PLT-BOP-MO-09a"/>
    <m/>
    <m/>
    <x v="0"/>
    <s v="PLT-BOP-MO-09a1"/>
    <s v="ENR MAT TCH 02_B21"/>
    <e v="#N/A"/>
    <m/>
    <m/>
    <s v="Appareil Hémo-Cue"/>
    <d v="2011-03-05T00:00:00"/>
    <x v="5"/>
    <x v="5"/>
    <s v="stagiaire bloc"/>
    <x v="0"/>
    <m/>
    <m/>
    <m/>
    <m/>
    <x v="3"/>
    <x v="5"/>
    <m/>
    <m/>
    <m/>
    <s v="M. AMAR"/>
    <m/>
    <m/>
    <m/>
    <m/>
    <m/>
    <m/>
    <m/>
    <x v="14"/>
    <x v="11"/>
    <m/>
    <s v=""/>
    <s v=""/>
    <m/>
    <x v="0"/>
    <s v="A voir"/>
    <m/>
    <m/>
    <m/>
    <m/>
    <m/>
    <m/>
    <m/>
    <m/>
    <m/>
    <m/>
    <m/>
    <m/>
    <m/>
    <m/>
    <m/>
    <m/>
    <m/>
    <m/>
    <m/>
    <m/>
    <m/>
    <m/>
    <m/>
    <m/>
    <m/>
    <m/>
    <m/>
    <m/>
    <m/>
    <m/>
    <m/>
    <m/>
    <m/>
    <m/>
    <m/>
    <m/>
    <m/>
    <m/>
    <m/>
    <m/>
    <m/>
    <m/>
  </r>
  <r>
    <s v="PLT-BOP-MO-10a"/>
    <m/>
    <m/>
    <x v="0"/>
    <s v="PLT-BOP-MO-10a1"/>
    <s v="ENR MAT TCH 02_Std1"/>
    <e v="#N/A"/>
    <m/>
    <m/>
    <s v="Glucomètre Optium Xceed"/>
    <d v="2011-03-05T00:00:00"/>
    <x v="5"/>
    <x v="5"/>
    <s v="stagiaire bloc"/>
    <x v="0"/>
    <m/>
    <m/>
    <m/>
    <m/>
    <x v="3"/>
    <x v="5"/>
    <m/>
    <m/>
    <m/>
    <s v="M. AMAR"/>
    <m/>
    <m/>
    <m/>
    <m/>
    <m/>
    <m/>
    <m/>
    <x v="14"/>
    <x v="11"/>
    <m/>
    <s v=""/>
    <s v=""/>
    <m/>
    <x v="0"/>
    <s v="A voir"/>
    <m/>
    <m/>
    <m/>
    <m/>
    <m/>
    <m/>
    <m/>
    <m/>
    <m/>
    <m/>
    <m/>
    <m/>
    <m/>
    <m/>
    <m/>
    <m/>
    <m/>
    <m/>
    <m/>
    <m/>
    <m/>
    <m/>
    <m/>
    <m/>
    <m/>
    <m/>
    <m/>
    <m/>
    <m/>
    <m/>
    <m/>
    <m/>
    <m/>
    <m/>
    <m/>
    <m/>
    <m/>
    <m/>
    <m/>
    <m/>
    <m/>
    <m/>
  </r>
  <r>
    <s v="PLT-BOP-MO-11a"/>
    <m/>
    <m/>
    <x v="0"/>
    <s v="PLT-BOP-MO-11a1"/>
    <s v="ENR PH DMS 011"/>
    <e v="#N/A"/>
    <m/>
    <m/>
    <s v="Plateau de garde"/>
    <d v="2011-03-05T00:00:00"/>
    <x v="5"/>
    <x v="5"/>
    <s v="stagiaire bloc"/>
    <x v="0"/>
    <m/>
    <m/>
    <m/>
    <m/>
    <x v="3"/>
    <x v="5"/>
    <m/>
    <m/>
    <m/>
    <s v="M.AMAR"/>
    <m/>
    <m/>
    <m/>
    <m/>
    <m/>
    <m/>
    <m/>
    <x v="14"/>
    <x v="11"/>
    <m/>
    <s v=""/>
    <s v=""/>
    <m/>
    <x v="0"/>
    <s v="A voir"/>
    <m/>
    <m/>
    <m/>
    <m/>
    <m/>
    <m/>
    <m/>
    <m/>
    <m/>
    <m/>
    <m/>
    <m/>
    <m/>
    <m/>
    <m/>
    <m/>
    <m/>
    <m/>
    <m/>
    <m/>
    <m/>
    <m/>
    <m/>
    <m/>
    <m/>
    <m/>
    <m/>
    <m/>
    <m/>
    <m/>
    <m/>
    <m/>
    <m/>
    <m/>
    <m/>
    <m/>
    <m/>
    <m/>
    <m/>
    <m/>
    <m/>
    <m/>
  </r>
  <r>
    <s v="PLT-BOP-MO-12a"/>
    <m/>
    <m/>
    <x v="0"/>
    <s v="PLT-BOP-MO-12a1"/>
    <s v="ENR PH DMS 021"/>
    <e v="#N/A"/>
    <m/>
    <m/>
    <s v="Respirateur DRÄGER PRIMUS"/>
    <d v="2011-03-05T00:00:00"/>
    <x v="5"/>
    <x v="5"/>
    <s v="stagiaire bloc"/>
    <x v="0"/>
    <m/>
    <m/>
    <m/>
    <m/>
    <x v="3"/>
    <x v="5"/>
    <m/>
    <m/>
    <m/>
    <s v="M.AMAR"/>
    <m/>
    <m/>
    <m/>
    <m/>
    <m/>
    <m/>
    <m/>
    <x v="14"/>
    <x v="11"/>
    <m/>
    <s v=""/>
    <s v=""/>
    <m/>
    <x v="0"/>
    <s v="A voir"/>
    <m/>
    <m/>
    <m/>
    <m/>
    <m/>
    <m/>
    <m/>
    <m/>
    <m/>
    <m/>
    <m/>
    <m/>
    <m/>
    <m/>
    <m/>
    <m/>
    <m/>
    <m/>
    <m/>
    <m/>
    <m/>
    <m/>
    <m/>
    <m/>
    <m/>
    <m/>
    <m/>
    <m/>
    <m/>
    <m/>
    <m/>
    <m/>
    <m/>
    <m/>
    <m/>
    <m/>
    <m/>
    <m/>
    <m/>
    <m/>
    <m/>
    <m/>
  </r>
  <r>
    <s v="PLT-BOP-IT-01a"/>
    <m/>
    <m/>
    <x v="0"/>
    <s v="PLT-BOP-IT-01a1"/>
    <s v="ENR PH DMS 031"/>
    <e v="#N/A"/>
    <m/>
    <m/>
    <s v="Préparation de l’anesthésie générale"/>
    <m/>
    <x v="1"/>
    <x v="1"/>
    <m/>
    <x v="0"/>
    <m/>
    <m/>
    <m/>
    <m/>
    <x v="3"/>
    <x v="1"/>
    <m/>
    <m/>
    <m/>
    <m/>
    <m/>
    <m/>
    <m/>
    <m/>
    <m/>
    <m/>
    <d v="2002-02-07T00:00:00"/>
    <x v="11"/>
    <x v="0"/>
    <m/>
    <s v=""/>
    <s v=""/>
    <m/>
    <x v="14"/>
    <s v="Anesthesie"/>
    <m/>
    <m/>
    <m/>
    <m/>
    <m/>
    <m/>
    <m/>
    <m/>
    <m/>
    <m/>
    <m/>
    <m/>
    <m/>
    <m/>
    <m/>
    <m/>
    <m/>
    <m/>
    <m/>
    <m/>
    <m/>
    <m/>
    <m/>
    <m/>
    <m/>
    <m/>
    <m/>
    <m/>
    <m/>
    <m/>
    <m/>
    <m/>
    <m/>
    <m/>
    <m/>
    <m/>
    <m/>
    <m/>
    <m/>
    <m/>
    <m/>
    <m/>
  </r>
  <r>
    <s v="PLT-BOP-IT-01a"/>
    <m/>
    <m/>
    <x v="1"/>
    <s v="PLT-BOP-IT-01a2"/>
    <s v="ENR PH DMS 041"/>
    <e v="#N/A"/>
    <m/>
    <m/>
    <s v="Préparation de l’anesthésie générale"/>
    <d v="2011-03-05T00:00:00"/>
    <x v="5"/>
    <x v="5"/>
    <s v="stagiaire bloc"/>
    <x v="0"/>
    <m/>
    <m/>
    <m/>
    <m/>
    <x v="4"/>
    <x v="5"/>
    <m/>
    <m/>
    <m/>
    <s v="M.AMAR"/>
    <m/>
    <m/>
    <m/>
    <m/>
    <m/>
    <m/>
    <m/>
    <x v="14"/>
    <x v="11"/>
    <m/>
    <s v=""/>
    <s v=""/>
    <m/>
    <x v="14"/>
    <s v="Anesthesie"/>
    <m/>
    <m/>
    <m/>
    <m/>
    <m/>
    <m/>
    <m/>
    <m/>
    <m/>
    <m/>
    <m/>
    <m/>
    <m/>
    <m/>
    <m/>
    <m/>
    <m/>
    <m/>
    <m/>
    <m/>
    <m/>
    <m/>
    <m/>
    <m/>
    <m/>
    <m/>
    <m/>
    <m/>
    <m/>
    <m/>
    <m/>
    <m/>
    <m/>
    <m/>
    <m/>
    <m/>
    <m/>
    <m/>
    <m/>
    <m/>
    <m/>
    <m/>
  </r>
  <r>
    <s v="PLT-BOP-IT-02a"/>
    <m/>
    <m/>
    <x v="0"/>
    <s v="PLT-BOP-IT-02a1"/>
    <s v="ENR PH DMS 056"/>
    <e v="#N/A"/>
    <m/>
    <m/>
    <s v="Préparation du matériel pour une rachianesthésie"/>
    <m/>
    <x v="1"/>
    <x v="1"/>
    <m/>
    <x v="0"/>
    <m/>
    <m/>
    <m/>
    <m/>
    <x v="3"/>
    <x v="1"/>
    <m/>
    <m/>
    <m/>
    <m/>
    <m/>
    <m/>
    <m/>
    <m/>
    <m/>
    <m/>
    <d v="2001-08-21T00:00:00"/>
    <x v="3"/>
    <x v="4"/>
    <m/>
    <s v=""/>
    <s v=""/>
    <m/>
    <x v="14"/>
    <s v="Anesthesie"/>
    <m/>
    <m/>
    <m/>
    <m/>
    <m/>
    <m/>
    <m/>
    <m/>
    <m/>
    <m/>
    <m/>
    <m/>
    <m/>
    <m/>
    <m/>
    <m/>
    <m/>
    <m/>
    <m/>
    <m/>
    <m/>
    <m/>
    <m/>
    <m/>
    <m/>
    <m/>
    <m/>
    <m/>
    <m/>
    <m/>
    <m/>
    <m/>
    <m/>
    <m/>
    <m/>
    <m/>
    <m/>
    <m/>
    <m/>
    <m/>
    <m/>
    <m/>
  </r>
  <r>
    <s v="PLT-BOP-IT-02a"/>
    <m/>
    <m/>
    <x v="1"/>
    <s v="PLT-BOP-IT-02a2"/>
    <s v="ENR PH DMS 064"/>
    <e v="#N/A"/>
    <m/>
    <m/>
    <s v="Préparation du matériel pour une rachianesthésie"/>
    <d v="2011-03-05T00:00:00"/>
    <x v="5"/>
    <x v="5"/>
    <s v="stagiaire bloc"/>
    <x v="0"/>
    <m/>
    <m/>
    <m/>
    <m/>
    <x v="4"/>
    <x v="5"/>
    <m/>
    <m/>
    <m/>
    <s v="M. AMAR"/>
    <m/>
    <m/>
    <m/>
    <m/>
    <m/>
    <m/>
    <m/>
    <x v="14"/>
    <x v="11"/>
    <m/>
    <s v=""/>
    <s v=""/>
    <m/>
    <x v="14"/>
    <s v="Anesthesie"/>
    <m/>
    <m/>
    <m/>
    <m/>
    <m/>
    <m/>
    <m/>
    <m/>
    <m/>
    <m/>
    <m/>
    <m/>
    <m/>
    <m/>
    <m/>
    <m/>
    <m/>
    <m/>
    <m/>
    <m/>
    <m/>
    <m/>
    <m/>
    <m/>
    <m/>
    <m/>
    <m/>
    <m/>
    <m/>
    <m/>
    <m/>
    <m/>
    <m/>
    <m/>
    <m/>
    <m/>
    <m/>
    <m/>
    <m/>
    <m/>
    <m/>
    <m/>
  </r>
  <r>
    <s v="PLT-BOP-IT-03a"/>
    <m/>
    <m/>
    <x v="0"/>
    <s v="PLT-BOP-IT-03a1"/>
    <s v="ENR PH DMS 07_A21"/>
    <e v="#N/A"/>
    <m/>
    <m/>
    <s v="Préparation du matériel pour une péridurale"/>
    <m/>
    <x v="1"/>
    <x v="1"/>
    <m/>
    <x v="0"/>
    <m/>
    <m/>
    <m/>
    <m/>
    <x v="3"/>
    <x v="1"/>
    <m/>
    <m/>
    <m/>
    <m/>
    <m/>
    <m/>
    <m/>
    <m/>
    <m/>
    <m/>
    <d v="2002-05-14T00:00:00"/>
    <x v="10"/>
    <x v="0"/>
    <m/>
    <s v=""/>
    <s v=""/>
    <m/>
    <x v="14"/>
    <s v="Anesthesie"/>
    <m/>
    <m/>
    <m/>
    <m/>
    <m/>
    <m/>
    <m/>
    <m/>
    <m/>
    <m/>
    <m/>
    <m/>
    <m/>
    <m/>
    <m/>
    <m/>
    <m/>
    <m/>
    <m/>
    <m/>
    <m/>
    <m/>
    <m/>
    <m/>
    <m/>
    <m/>
    <m/>
    <m/>
    <m/>
    <m/>
    <m/>
    <m/>
    <m/>
    <m/>
    <m/>
    <m/>
    <m/>
    <m/>
    <m/>
    <m/>
    <m/>
    <m/>
  </r>
  <r>
    <s v="PLT-BOP-IT-03a"/>
    <m/>
    <m/>
    <x v="1"/>
    <s v="PLT-BOP-IT-03a2"/>
    <s v="ENR PH DMS 07_A31"/>
    <e v="#N/A"/>
    <m/>
    <m/>
    <s v="Préparation du matériel pour une péridurale"/>
    <d v="2011-03-05T00:00:00"/>
    <x v="5"/>
    <x v="5"/>
    <s v="stagiaire bloc"/>
    <x v="0"/>
    <m/>
    <m/>
    <m/>
    <m/>
    <x v="4"/>
    <x v="5"/>
    <m/>
    <m/>
    <m/>
    <s v="M. AMAR"/>
    <m/>
    <m/>
    <m/>
    <m/>
    <m/>
    <m/>
    <m/>
    <x v="14"/>
    <x v="11"/>
    <m/>
    <s v=""/>
    <s v=""/>
    <m/>
    <x v="14"/>
    <s v="Anesthesie"/>
    <m/>
    <m/>
    <m/>
    <m/>
    <m/>
    <m/>
    <m/>
    <m/>
    <m/>
    <m/>
    <m/>
    <m/>
    <m/>
    <m/>
    <m/>
    <m/>
    <m/>
    <m/>
    <m/>
    <m/>
    <m/>
    <m/>
    <m/>
    <m/>
    <m/>
    <m/>
    <m/>
    <m/>
    <m/>
    <m/>
    <m/>
    <m/>
    <m/>
    <m/>
    <m/>
    <m/>
    <m/>
    <m/>
    <m/>
    <m/>
    <m/>
    <m/>
  </r>
  <r>
    <s v="PLT-BOP-IM-02a"/>
    <m/>
    <m/>
    <x v="0"/>
    <s v="PLT-BOP-IM-02a1"/>
    <s v="ENR PH DMS 07_Amb1"/>
    <e v="#N/A"/>
    <m/>
    <m/>
    <s v="Check-list : Anesthésie"/>
    <m/>
    <x v="1"/>
    <x v="1"/>
    <m/>
    <x v="0"/>
    <m/>
    <m/>
    <m/>
    <m/>
    <x v="3"/>
    <x v="1"/>
    <m/>
    <m/>
    <m/>
    <m/>
    <m/>
    <m/>
    <m/>
    <m/>
    <m/>
    <m/>
    <d v="2008-11-12T00:00:00"/>
    <x v="5"/>
    <x v="3"/>
    <m/>
    <s v=""/>
    <s v=""/>
    <m/>
    <x v="14"/>
    <s v="Anesthesie"/>
    <m/>
    <m/>
    <m/>
    <m/>
    <m/>
    <m/>
    <m/>
    <m/>
    <m/>
    <m/>
    <m/>
    <m/>
    <m/>
    <m/>
    <m/>
    <m/>
    <m/>
    <m/>
    <m/>
    <m/>
    <m/>
    <m/>
    <m/>
    <m/>
    <m/>
    <m/>
    <m/>
    <m/>
    <m/>
    <m/>
    <m/>
    <m/>
    <m/>
    <m/>
    <m/>
    <m/>
    <m/>
    <m/>
    <m/>
    <m/>
    <m/>
    <m/>
  </r>
  <r>
    <s v="PLT-BOP-PR-01b"/>
    <m/>
    <m/>
    <x v="0"/>
    <s v="PLT-BOP-PR-01b1"/>
    <s v="ENR PH DMS 07_B21"/>
    <e v="#N/A"/>
    <m/>
    <m/>
    <s v="Conduite à tenir en cas de rupture de l’alimentation normale des fluides O2 – air – vide en per opératoire au bloc opératoire, en Policlinique ou au service d’Endoscopie"/>
    <m/>
    <x v="1"/>
    <x v="1"/>
    <m/>
    <x v="0"/>
    <m/>
    <m/>
    <m/>
    <m/>
    <x v="3"/>
    <x v="1"/>
    <m/>
    <m/>
    <m/>
    <m/>
    <m/>
    <m/>
    <m/>
    <m/>
    <m/>
    <m/>
    <d v="2002-07-18T00:00:00"/>
    <x v="2"/>
    <x v="0"/>
    <m/>
    <s v=""/>
    <s v=""/>
    <m/>
    <x v="0"/>
    <s v="A voir"/>
    <m/>
    <m/>
    <m/>
    <m/>
    <m/>
    <m/>
    <m/>
    <m/>
    <m/>
    <m/>
    <m/>
    <m/>
    <m/>
    <m/>
    <m/>
    <m/>
    <m/>
    <m/>
    <m/>
    <m/>
    <m/>
    <m/>
    <m/>
    <m/>
    <m/>
    <m/>
    <m/>
    <m/>
    <m/>
    <m/>
    <m/>
    <m/>
    <m/>
    <m/>
    <m/>
    <m/>
    <m/>
    <m/>
    <m/>
    <m/>
    <m/>
    <m/>
  </r>
  <r>
    <s v="PLT-BOP-PR-02b"/>
    <m/>
    <m/>
    <x v="0"/>
    <s v="PLT-BOP-PR-02b1"/>
    <s v="ENR PH DMS 07_B31"/>
    <e v="#N/A"/>
    <m/>
    <m/>
    <s v="Conduite à tenir en cas de rupture de l’alimentation du CO2 en per opératoire"/>
    <m/>
    <x v="1"/>
    <x v="1"/>
    <m/>
    <x v="0"/>
    <m/>
    <m/>
    <m/>
    <m/>
    <x v="3"/>
    <x v="1"/>
    <m/>
    <m/>
    <m/>
    <m/>
    <m/>
    <m/>
    <m/>
    <m/>
    <m/>
    <m/>
    <d v="2002-07-22T00:00:00"/>
    <x v="2"/>
    <x v="0"/>
    <m/>
    <s v=""/>
    <s v=""/>
    <m/>
    <x v="0"/>
    <s v="A voir"/>
    <m/>
    <m/>
    <m/>
    <m/>
    <m/>
    <m/>
    <m/>
    <m/>
    <m/>
    <m/>
    <m/>
    <m/>
    <m/>
    <m/>
    <m/>
    <m/>
    <m/>
    <m/>
    <m/>
    <m/>
    <m/>
    <m/>
    <m/>
    <m/>
    <m/>
    <m/>
    <m/>
    <m/>
    <m/>
    <m/>
    <m/>
    <m/>
    <m/>
    <m/>
    <m/>
    <m/>
    <m/>
    <m/>
    <m/>
    <m/>
    <m/>
    <m/>
  </r>
  <r>
    <s v="PLT-BOP-PR-03b"/>
    <m/>
    <m/>
    <x v="0"/>
    <s v="PLT-BOP-PR-03b1"/>
    <s v="ENR PH DMS 07_End1"/>
    <e v="#N/A"/>
    <m/>
    <m/>
    <s v="Conduite à tenir en cas de rupture de l’alimentation du N2O en bouteille en per opératoire utilisé en ophtalmologie"/>
    <m/>
    <x v="1"/>
    <x v="1"/>
    <m/>
    <x v="0"/>
    <m/>
    <m/>
    <m/>
    <m/>
    <x v="3"/>
    <x v="1"/>
    <m/>
    <m/>
    <m/>
    <m/>
    <m/>
    <m/>
    <m/>
    <m/>
    <m/>
    <m/>
    <d v="2002-07-22T00:00:00"/>
    <x v="2"/>
    <x v="0"/>
    <m/>
    <s v=""/>
    <s v=""/>
    <m/>
    <x v="0"/>
    <s v="A voir"/>
    <m/>
    <m/>
    <m/>
    <m/>
    <m/>
    <m/>
    <m/>
    <m/>
    <m/>
    <m/>
    <m/>
    <m/>
    <m/>
    <m/>
    <m/>
    <m/>
    <m/>
    <m/>
    <m/>
    <m/>
    <m/>
    <m/>
    <m/>
    <m/>
    <m/>
    <m/>
    <m/>
    <m/>
    <m/>
    <m/>
    <m/>
    <m/>
    <m/>
    <m/>
    <m/>
    <m/>
    <m/>
    <m/>
    <m/>
    <m/>
    <m/>
    <m/>
  </r>
  <r>
    <s v="PLT-BOP-PR-04b"/>
    <m/>
    <m/>
    <x v="0"/>
    <s v="PLT-BOP-PR-04b1"/>
    <s v="ENR PH DMS 07_Réveil A1"/>
    <e v="#N/A"/>
    <m/>
    <m/>
    <s v="Conduite à tenir en cas de rupture de l’alimentation du gaz argon pendant son utilisation"/>
    <m/>
    <x v="1"/>
    <x v="1"/>
    <m/>
    <x v="0"/>
    <m/>
    <m/>
    <m/>
    <m/>
    <x v="3"/>
    <x v="1"/>
    <m/>
    <m/>
    <m/>
    <m/>
    <m/>
    <m/>
    <m/>
    <m/>
    <m/>
    <m/>
    <d v="2002-07-22T00:00:00"/>
    <x v="2"/>
    <x v="0"/>
    <m/>
    <s v=""/>
    <s v=""/>
    <m/>
    <x v="0"/>
    <s v="A voir"/>
    <m/>
    <m/>
    <m/>
    <m/>
    <m/>
    <m/>
    <m/>
    <m/>
    <m/>
    <m/>
    <m/>
    <m/>
    <m/>
    <m/>
    <m/>
    <m/>
    <m/>
    <m/>
    <m/>
    <m/>
    <m/>
    <m/>
    <m/>
    <m/>
    <m/>
    <m/>
    <m/>
    <m/>
    <m/>
    <m/>
    <m/>
    <m/>
    <m/>
    <m/>
    <m/>
    <m/>
    <m/>
    <m/>
    <m/>
    <m/>
    <m/>
    <m/>
  </r>
  <r>
    <s v="PLT-BOP-PR-05b"/>
    <m/>
    <m/>
    <x v="0"/>
    <s v="PLT-BOP-PR-05b1"/>
    <s v="ENR PH DMS 07_SC1"/>
    <e v="#N/A"/>
    <m/>
    <m/>
    <s v="Conduite a tenir en cas de materiel constate defectueux au sein du plateau technique chirurgical"/>
    <d v="2011-01-20T00:00:00"/>
    <x v="12"/>
    <x v="5"/>
    <s v="M. AMAR"/>
    <x v="0"/>
    <m/>
    <m/>
    <m/>
    <m/>
    <x v="3"/>
    <x v="4"/>
    <m/>
    <s v="M. AMAR"/>
    <m/>
    <m/>
    <m/>
    <m/>
    <m/>
    <m/>
    <m/>
    <m/>
    <m/>
    <x v="14"/>
    <x v="11"/>
    <m/>
    <s v=""/>
    <s v=""/>
    <m/>
    <x v="17"/>
    <m/>
    <m/>
    <m/>
    <m/>
    <m/>
    <m/>
    <m/>
    <m/>
    <m/>
    <m/>
    <m/>
    <m/>
    <m/>
    <m/>
    <m/>
    <m/>
    <m/>
    <m/>
    <m/>
    <m/>
    <m/>
    <m/>
    <m/>
    <m/>
    <m/>
    <m/>
    <m/>
    <m/>
    <m/>
    <m/>
    <m/>
    <m/>
    <m/>
    <m/>
    <m/>
    <m/>
    <m/>
    <m/>
    <m/>
    <m/>
    <m/>
    <m/>
    <m/>
  </r>
  <r>
    <s v="PLT-BOP-MO-01b"/>
    <m/>
    <m/>
    <x v="0"/>
    <s v="PLT-BOP-MO-01b1"/>
    <s v="ENR PH DMS 07_SSR1"/>
    <e v="#N/A"/>
    <m/>
    <m/>
    <s v="Ouverture des salles d’opération"/>
    <m/>
    <x v="1"/>
    <x v="1"/>
    <m/>
    <x v="0"/>
    <m/>
    <m/>
    <m/>
    <m/>
    <x v="3"/>
    <x v="1"/>
    <m/>
    <m/>
    <m/>
    <m/>
    <m/>
    <m/>
    <m/>
    <m/>
    <m/>
    <m/>
    <d v="2001-08-07T00:00:00"/>
    <x v="3"/>
    <x v="4"/>
    <m/>
    <s v=""/>
    <s v=""/>
    <m/>
    <x v="14"/>
    <s v="Bloc"/>
    <m/>
    <m/>
    <m/>
    <m/>
    <m/>
    <m/>
    <m/>
    <m/>
    <m/>
    <m/>
    <m/>
    <m/>
    <m/>
    <m/>
    <m/>
    <m/>
    <m/>
    <m/>
    <m/>
    <m/>
    <m/>
    <m/>
    <m/>
    <m/>
    <m/>
    <m/>
    <m/>
    <m/>
    <m/>
    <m/>
    <m/>
    <m/>
    <m/>
    <m/>
    <m/>
    <m/>
    <m/>
    <m/>
    <m/>
    <m/>
    <m/>
    <m/>
  </r>
  <r>
    <s v="PLT-BOP-MO-02b"/>
    <m/>
    <m/>
    <x v="0"/>
    <s v="PLT-BOP-MO-02b1"/>
    <s v="ENR PH DMS 07_Urg1"/>
    <e v="#N/A"/>
    <m/>
    <m/>
    <s v="Vérification du fonctionnement de la table d’opération"/>
    <m/>
    <x v="1"/>
    <x v="1"/>
    <m/>
    <x v="0"/>
    <m/>
    <m/>
    <m/>
    <m/>
    <x v="3"/>
    <x v="1"/>
    <m/>
    <m/>
    <m/>
    <m/>
    <m/>
    <m/>
    <m/>
    <m/>
    <m/>
    <m/>
    <s v="19/070/02"/>
    <x v="16"/>
    <x v="7"/>
    <m/>
    <s v=""/>
    <s v=""/>
    <m/>
    <x v="14"/>
    <s v="Bloc"/>
    <m/>
    <m/>
    <m/>
    <m/>
    <m/>
    <m/>
    <m/>
    <m/>
    <m/>
    <m/>
    <m/>
    <m/>
    <m/>
    <m/>
    <m/>
    <m/>
    <m/>
    <m/>
    <m/>
    <m/>
    <m/>
    <m/>
    <m/>
    <m/>
    <m/>
    <m/>
    <m/>
    <m/>
    <m/>
    <m/>
    <m/>
    <m/>
    <m/>
    <m/>
    <m/>
    <m/>
    <m/>
    <m/>
    <m/>
    <m/>
    <m/>
    <m/>
  </r>
  <r>
    <s v="PLT-BOP-MO-03b"/>
    <m/>
    <m/>
    <x v="0"/>
    <s v="PLT-BOP-MO-03b1"/>
    <s v="ENR PH MED 012"/>
    <e v="#N/A"/>
    <m/>
    <m/>
    <s v="Vérification des scialytiques"/>
    <m/>
    <x v="1"/>
    <x v="1"/>
    <m/>
    <x v="0"/>
    <m/>
    <m/>
    <m/>
    <m/>
    <x v="3"/>
    <x v="1"/>
    <m/>
    <m/>
    <m/>
    <m/>
    <m/>
    <m/>
    <m/>
    <m/>
    <m/>
    <m/>
    <d v="2002-07-17T00:00:00"/>
    <x v="2"/>
    <x v="0"/>
    <m/>
    <s v=""/>
    <s v=""/>
    <m/>
    <x v="14"/>
    <s v="Bloc"/>
    <m/>
    <m/>
    <m/>
    <m/>
    <m/>
    <m/>
    <m/>
    <m/>
    <m/>
    <m/>
    <m/>
    <m/>
    <m/>
    <m/>
    <m/>
    <m/>
    <m/>
    <m/>
    <m/>
    <m/>
    <m/>
    <m/>
    <m/>
    <m/>
    <m/>
    <m/>
    <m/>
    <m/>
    <m/>
    <m/>
    <m/>
    <m/>
    <m/>
    <m/>
    <m/>
    <m/>
    <m/>
    <m/>
    <m/>
    <m/>
    <m/>
    <m/>
  </r>
  <r>
    <s v="PLT-BOP-MO-04b"/>
    <m/>
    <m/>
    <x v="0"/>
    <s v="PLT-BOP-MO-04b1"/>
    <s v="ENR PH MED 013"/>
    <e v="#N/A"/>
    <m/>
    <m/>
    <s v="Mise en route du système d’aspiration simple en salle d’opération"/>
    <m/>
    <x v="1"/>
    <x v="1"/>
    <m/>
    <x v="0"/>
    <m/>
    <m/>
    <m/>
    <m/>
    <x v="3"/>
    <x v="1"/>
    <m/>
    <m/>
    <m/>
    <m/>
    <m/>
    <m/>
    <m/>
    <m/>
    <m/>
    <m/>
    <d v="2002-07-20T00:00:00"/>
    <x v="2"/>
    <x v="0"/>
    <m/>
    <s v=""/>
    <s v=""/>
    <m/>
    <x v="14"/>
    <s v="Bloc"/>
    <m/>
    <m/>
    <m/>
    <m/>
    <m/>
    <m/>
    <m/>
    <m/>
    <m/>
    <m/>
    <m/>
    <m/>
    <m/>
    <m/>
    <m/>
    <m/>
    <m/>
    <m/>
    <m/>
    <m/>
    <m/>
    <m/>
    <m/>
    <m/>
    <m/>
    <m/>
    <m/>
    <m/>
    <m/>
    <m/>
    <m/>
    <m/>
    <m/>
    <m/>
    <m/>
    <m/>
    <m/>
    <m/>
    <m/>
    <m/>
    <m/>
    <m/>
  </r>
  <r>
    <s v="PLT-BOP-MO-05b"/>
    <m/>
    <m/>
    <x v="0"/>
    <s v="PLT-BOP-MO-05b1"/>
    <s v="ENR PH MED 022"/>
    <e v="#N/A"/>
    <m/>
    <m/>
    <s v="Mise en route du système d’aspiration électrique"/>
    <m/>
    <x v="1"/>
    <x v="1"/>
    <m/>
    <x v="0"/>
    <m/>
    <m/>
    <m/>
    <m/>
    <x v="3"/>
    <x v="1"/>
    <m/>
    <m/>
    <m/>
    <m/>
    <m/>
    <m/>
    <m/>
    <m/>
    <m/>
    <m/>
    <d v="2002-07-17T00:00:00"/>
    <x v="2"/>
    <x v="0"/>
    <m/>
    <s v=""/>
    <s v=""/>
    <m/>
    <x v="14"/>
    <s v="Bloc"/>
    <m/>
    <m/>
    <m/>
    <m/>
    <m/>
    <m/>
    <m/>
    <m/>
    <m/>
    <m/>
    <m/>
    <m/>
    <m/>
    <m/>
    <m/>
    <m/>
    <m/>
    <m/>
    <m/>
    <m/>
    <m/>
    <m/>
    <m/>
    <m/>
    <m/>
    <m/>
    <m/>
    <m/>
    <m/>
    <m/>
    <m/>
    <m/>
    <m/>
    <m/>
    <m/>
    <m/>
    <m/>
    <m/>
    <m/>
    <m/>
    <m/>
    <m/>
  </r>
  <r>
    <s v="PLT-BOP-MO-06b"/>
    <m/>
    <m/>
    <x v="0"/>
    <s v="PLT-BOP-MO-06b1"/>
    <s v="ENR PH MED 023"/>
    <e v="#N/A"/>
    <m/>
    <m/>
    <s v="Préparation du matériel pour une intervention chirurgicale"/>
    <m/>
    <x v="1"/>
    <x v="1"/>
    <m/>
    <x v="0"/>
    <m/>
    <m/>
    <m/>
    <m/>
    <x v="3"/>
    <x v="1"/>
    <m/>
    <m/>
    <m/>
    <m/>
    <m/>
    <m/>
    <m/>
    <m/>
    <m/>
    <m/>
    <d v="2002-07-19T00:00:00"/>
    <x v="2"/>
    <x v="0"/>
    <m/>
    <s v=""/>
    <s v=""/>
    <m/>
    <x v="14"/>
    <s v="Bloc"/>
    <m/>
    <m/>
    <m/>
    <m/>
    <m/>
    <m/>
    <m/>
    <m/>
    <m/>
    <m/>
    <m/>
    <m/>
    <m/>
    <m/>
    <m/>
    <m/>
    <m/>
    <m/>
    <m/>
    <m/>
    <m/>
    <m/>
    <m/>
    <m/>
    <m/>
    <m/>
    <m/>
    <m/>
    <m/>
    <m/>
    <m/>
    <m/>
    <m/>
    <m/>
    <m/>
    <m/>
    <m/>
    <m/>
    <m/>
    <m/>
    <m/>
    <m/>
  </r>
  <r>
    <s v="PLT-BOP-MO-07b"/>
    <m/>
    <m/>
    <x v="0"/>
    <s v="PLT-BOP-MO-07b1"/>
    <s v="ENR PH MED 032"/>
    <e v="#N/A"/>
    <m/>
    <m/>
    <s v="Préparation du matériel pour une césarienne en urgence"/>
    <m/>
    <x v="1"/>
    <x v="1"/>
    <m/>
    <x v="0"/>
    <m/>
    <m/>
    <m/>
    <m/>
    <x v="3"/>
    <x v="1"/>
    <m/>
    <m/>
    <m/>
    <m/>
    <m/>
    <m/>
    <m/>
    <m/>
    <m/>
    <m/>
    <d v="2001-08-21T00:00:00"/>
    <x v="3"/>
    <x v="4"/>
    <m/>
    <s v=""/>
    <s v=""/>
    <m/>
    <x v="14"/>
    <s v="Bloc"/>
    <m/>
    <m/>
    <m/>
    <m/>
    <m/>
    <m/>
    <m/>
    <m/>
    <m/>
    <m/>
    <m/>
    <m/>
    <m/>
    <m/>
    <m/>
    <m/>
    <m/>
    <m/>
    <m/>
    <m/>
    <m/>
    <m/>
    <m/>
    <m/>
    <m/>
    <m/>
    <m/>
    <m/>
    <m/>
    <m/>
    <m/>
    <m/>
    <m/>
    <m/>
    <m/>
    <m/>
    <m/>
    <m/>
    <m/>
    <m/>
    <m/>
    <m/>
  </r>
  <r>
    <s v="PLT-BOP-MO-08b"/>
    <m/>
    <m/>
    <x v="0"/>
    <s v="PLT-BOP-MO-08b1"/>
    <s v="ENR PH MED 051"/>
    <e v="#N/A"/>
    <m/>
    <m/>
    <s v="Préparation de la salle d’opération pour les urgences"/>
    <m/>
    <x v="1"/>
    <x v="1"/>
    <m/>
    <x v="0"/>
    <m/>
    <m/>
    <m/>
    <m/>
    <x v="3"/>
    <x v="1"/>
    <m/>
    <m/>
    <m/>
    <m/>
    <m/>
    <m/>
    <m/>
    <m/>
    <m/>
    <m/>
    <d v="2001-08-21T00:00:00"/>
    <x v="3"/>
    <x v="4"/>
    <m/>
    <s v=""/>
    <s v=""/>
    <m/>
    <x v="14"/>
    <s v="Bloc"/>
    <m/>
    <m/>
    <m/>
    <m/>
    <m/>
    <m/>
    <m/>
    <m/>
    <m/>
    <m/>
    <m/>
    <m/>
    <m/>
    <m/>
    <m/>
    <m/>
    <m/>
    <m/>
    <m/>
    <m/>
    <m/>
    <m/>
    <m/>
    <m/>
    <m/>
    <m/>
    <m/>
    <m/>
    <m/>
    <m/>
    <m/>
    <m/>
    <m/>
    <m/>
    <m/>
    <m/>
    <m/>
    <m/>
    <m/>
    <m/>
    <m/>
    <m/>
  </r>
  <r>
    <s v="PLT-BOP-MO-09b"/>
    <m/>
    <m/>
    <x v="0"/>
    <s v="PLT-BOP-MO-09b1"/>
    <s v="ENR PH MED 061"/>
    <e v="#N/A"/>
    <m/>
    <m/>
    <s v="Remise en état de la salle d’opération après le programme opératoire"/>
    <m/>
    <x v="1"/>
    <x v="1"/>
    <m/>
    <x v="0"/>
    <m/>
    <m/>
    <m/>
    <m/>
    <x v="3"/>
    <x v="1"/>
    <m/>
    <m/>
    <m/>
    <m/>
    <m/>
    <m/>
    <m/>
    <m/>
    <m/>
    <m/>
    <d v="2001-07-17T00:00:00"/>
    <x v="2"/>
    <x v="4"/>
    <m/>
    <s v=""/>
    <s v=""/>
    <m/>
    <x v="14"/>
    <s v="Bloc"/>
    <m/>
    <m/>
    <m/>
    <m/>
    <m/>
    <m/>
    <m/>
    <m/>
    <m/>
    <m/>
    <m/>
    <m/>
    <m/>
    <m/>
    <m/>
    <m/>
    <m/>
    <m/>
    <m/>
    <m/>
    <m/>
    <m/>
    <m/>
    <m/>
    <m/>
    <m/>
    <m/>
    <m/>
    <m/>
    <m/>
    <m/>
    <m/>
    <m/>
    <m/>
    <m/>
    <m/>
    <m/>
    <m/>
    <m/>
    <m/>
    <m/>
    <m/>
  </r>
  <r>
    <s v="PLT-BOP-MO-10b"/>
    <m/>
    <m/>
    <x v="0"/>
    <s v="PLT-BOP-MO-10b1"/>
    <s v="ENR PH MED 071"/>
    <e v="#N/A"/>
    <m/>
    <m/>
    <s v="Mise en marche du générateur Thermachoice"/>
    <m/>
    <x v="1"/>
    <x v="1"/>
    <m/>
    <x v="0"/>
    <m/>
    <m/>
    <m/>
    <m/>
    <x v="3"/>
    <x v="1"/>
    <m/>
    <m/>
    <m/>
    <m/>
    <m/>
    <m/>
    <m/>
    <m/>
    <m/>
    <m/>
    <d v="2005-08-26T00:00:00"/>
    <x v="3"/>
    <x v="17"/>
    <m/>
    <s v=""/>
    <s v=""/>
    <m/>
    <x v="0"/>
    <s v="A voir"/>
    <m/>
    <m/>
    <m/>
    <m/>
    <m/>
    <m/>
    <m/>
    <m/>
    <m/>
    <m/>
    <m/>
    <m/>
    <m/>
    <m/>
    <m/>
    <m/>
    <m/>
    <m/>
    <m/>
    <m/>
    <m/>
    <m/>
    <m/>
    <m/>
    <m/>
    <m/>
    <m/>
    <m/>
    <m/>
    <m/>
    <m/>
    <m/>
    <m/>
    <m/>
    <m/>
    <m/>
    <m/>
    <m/>
    <m/>
    <m/>
    <m/>
    <m/>
  </r>
  <r>
    <s v="PLT-BOP-MO-11b"/>
    <m/>
    <m/>
    <x v="0"/>
    <s v="PLT-BOP-MO-11b1"/>
    <s v="ENR PH MED 072"/>
    <e v="#N/A"/>
    <m/>
    <m/>
    <s v="Utilisation du générateur d’Ultracision"/>
    <m/>
    <x v="1"/>
    <x v="1"/>
    <m/>
    <x v="0"/>
    <m/>
    <m/>
    <m/>
    <m/>
    <x v="3"/>
    <x v="1"/>
    <m/>
    <m/>
    <m/>
    <m/>
    <m/>
    <m/>
    <m/>
    <m/>
    <m/>
    <m/>
    <d v="2005-08-26T00:00:00"/>
    <x v="3"/>
    <x v="17"/>
    <m/>
    <s v=""/>
    <s v=""/>
    <m/>
    <x v="0"/>
    <s v="A voir"/>
    <m/>
    <m/>
    <m/>
    <m/>
    <m/>
    <m/>
    <m/>
    <m/>
    <m/>
    <m/>
    <m/>
    <m/>
    <m/>
    <m/>
    <m/>
    <m/>
    <m/>
    <m/>
    <m/>
    <m/>
    <m/>
    <m/>
    <m/>
    <m/>
    <m/>
    <m/>
    <m/>
    <m/>
    <m/>
    <m/>
    <m/>
    <m/>
    <m/>
    <m/>
    <m/>
    <m/>
    <m/>
    <m/>
    <m/>
    <m/>
    <m/>
    <m/>
  </r>
  <r>
    <s v="PLT-BOP-MO-12b"/>
    <m/>
    <m/>
    <x v="0"/>
    <s v="PLT-BOP-MO-12b1"/>
    <s v="ENR PH MED 073"/>
    <e v="#N/A"/>
    <m/>
    <m/>
    <s v="Utilisation du générateur pour ligature de vaisseaux LIGASURE"/>
    <m/>
    <x v="1"/>
    <x v="1"/>
    <m/>
    <x v="0"/>
    <m/>
    <m/>
    <m/>
    <m/>
    <x v="3"/>
    <x v="1"/>
    <m/>
    <m/>
    <m/>
    <m/>
    <m/>
    <m/>
    <m/>
    <m/>
    <m/>
    <m/>
    <d v="2005-08-26T00:00:00"/>
    <x v="3"/>
    <x v="17"/>
    <m/>
    <s v=""/>
    <s v=""/>
    <m/>
    <x v="0"/>
    <s v="A voir"/>
    <m/>
    <m/>
    <m/>
    <m/>
    <m/>
    <m/>
    <m/>
    <m/>
    <m/>
    <m/>
    <m/>
    <m/>
    <m/>
    <m/>
    <m/>
    <m/>
    <m/>
    <m/>
    <m/>
    <m/>
    <m/>
    <m/>
    <m/>
    <m/>
    <m/>
    <m/>
    <m/>
    <m/>
    <m/>
    <m/>
    <m/>
    <m/>
    <m/>
    <m/>
    <m/>
    <m/>
    <m/>
    <m/>
    <m/>
    <m/>
    <m/>
    <m/>
  </r>
  <r>
    <s v="PLT-BOP-MO-13b"/>
    <m/>
    <m/>
    <x v="0"/>
    <s v="PLT-BOP-MO-13b1"/>
    <s v="ENR PH MED 081"/>
    <e v="#N/A"/>
    <m/>
    <m/>
    <s v="Utilisation du générateur d’électrochirurgie bipolaire au sérum physiologique Versapoint"/>
    <m/>
    <x v="1"/>
    <x v="1"/>
    <m/>
    <x v="0"/>
    <m/>
    <m/>
    <m/>
    <m/>
    <x v="3"/>
    <x v="1"/>
    <m/>
    <m/>
    <m/>
    <m/>
    <m/>
    <m/>
    <m/>
    <m/>
    <m/>
    <m/>
    <d v="2005-09-07T00:00:00"/>
    <x v="12"/>
    <x v="17"/>
    <m/>
    <s v=""/>
    <s v=""/>
    <m/>
    <x v="0"/>
    <s v="A voir"/>
    <m/>
    <m/>
    <m/>
    <m/>
    <m/>
    <m/>
    <m/>
    <m/>
    <m/>
    <m/>
    <m/>
    <m/>
    <m/>
    <m/>
    <m/>
    <m/>
    <m/>
    <m/>
    <m/>
    <m/>
    <m/>
    <m/>
    <m/>
    <m/>
    <m/>
    <m/>
    <m/>
    <m/>
    <m/>
    <m/>
    <m/>
    <m/>
    <m/>
    <m/>
    <m/>
    <m/>
    <m/>
    <m/>
    <m/>
    <m/>
    <m/>
    <m/>
  </r>
  <r>
    <s v="PLT-BOP-MO-14b"/>
    <m/>
    <m/>
    <x v="0"/>
    <s v="PLT-BOP-MO-14b1"/>
    <s v="ENR PH MED 082"/>
    <e v="#N/A"/>
    <m/>
    <m/>
    <s v="Stérilisation féminine sous hystéroscopie ESSURE"/>
    <m/>
    <x v="1"/>
    <x v="1"/>
    <m/>
    <x v="0"/>
    <m/>
    <m/>
    <m/>
    <m/>
    <x v="3"/>
    <x v="1"/>
    <m/>
    <m/>
    <m/>
    <m/>
    <m/>
    <m/>
    <m/>
    <m/>
    <m/>
    <m/>
    <d v="2005-10-19T00:00:00"/>
    <x v="0"/>
    <x v="17"/>
    <m/>
    <s v=""/>
    <s v=""/>
    <m/>
    <x v="14"/>
    <s v="Bloc"/>
    <m/>
    <m/>
    <m/>
    <m/>
    <m/>
    <m/>
    <m/>
    <m/>
    <m/>
    <m/>
    <m/>
    <m/>
    <m/>
    <m/>
    <m/>
    <m/>
    <m/>
    <m/>
    <m/>
    <m/>
    <m/>
    <m/>
    <m/>
    <m/>
    <m/>
    <m/>
    <m/>
    <m/>
    <m/>
    <m/>
    <m/>
    <m/>
    <m/>
    <m/>
    <m/>
    <m/>
    <m/>
    <m/>
    <m/>
    <m/>
    <m/>
    <m/>
  </r>
  <r>
    <s v="PLT-BOP-MO-15b"/>
    <m/>
    <m/>
    <x v="0"/>
    <s v="PLT-BOP-MO-15b1"/>
    <s v="ENR PH MED 083"/>
    <e v="#N/A"/>
    <m/>
    <m/>
    <s v="Elaboration du programme opératoire"/>
    <m/>
    <x v="1"/>
    <x v="1"/>
    <m/>
    <x v="0"/>
    <m/>
    <m/>
    <m/>
    <m/>
    <x v="3"/>
    <x v="1"/>
    <m/>
    <m/>
    <m/>
    <m/>
    <m/>
    <m/>
    <m/>
    <m/>
    <m/>
    <m/>
    <d v="2011-03-29T00:00:00"/>
    <x v="1"/>
    <x v="1"/>
    <m/>
    <s v=""/>
    <s v=""/>
    <m/>
    <x v="0"/>
    <s v="A voir"/>
    <m/>
    <m/>
    <m/>
    <m/>
    <m/>
    <m/>
    <m/>
    <m/>
    <m/>
    <m/>
    <m/>
    <m/>
    <m/>
    <m/>
    <m/>
    <m/>
    <m/>
    <m/>
    <m/>
    <m/>
    <m/>
    <m/>
    <m/>
    <m/>
    <m/>
    <m/>
    <m/>
    <m/>
    <m/>
    <m/>
    <m/>
    <m/>
    <m/>
    <m/>
    <m/>
    <m/>
    <m/>
    <m/>
    <m/>
    <m/>
    <m/>
    <m/>
  </r>
  <r>
    <s v="PLT-BOP-MO-16b"/>
    <m/>
    <m/>
    <x v="0"/>
    <s v="PLT-BOP-MO-16b1"/>
    <s v="ENR PH MED 091"/>
    <e v="#N/A"/>
    <m/>
    <m/>
    <s v="Facturation / Renouvellement des implants"/>
    <m/>
    <x v="1"/>
    <x v="1"/>
    <m/>
    <x v="0"/>
    <m/>
    <m/>
    <m/>
    <m/>
    <x v="3"/>
    <x v="1"/>
    <m/>
    <m/>
    <m/>
    <m/>
    <m/>
    <m/>
    <m/>
    <m/>
    <m/>
    <m/>
    <d v="2006-01-26T00:00:00"/>
    <x v="8"/>
    <x v="13"/>
    <m/>
    <s v=""/>
    <s v=""/>
    <m/>
    <x v="15"/>
    <s v="Investissemnts"/>
    <m/>
    <m/>
    <m/>
    <m/>
    <m/>
    <m/>
    <m/>
    <m/>
    <m/>
    <m/>
    <m/>
    <m/>
    <m/>
    <m/>
    <m/>
    <m/>
    <m/>
    <m/>
    <m/>
    <m/>
    <m/>
    <m/>
    <m/>
    <m/>
    <m/>
    <m/>
    <m/>
    <m/>
    <m/>
    <m/>
    <m/>
    <m/>
    <m/>
    <m/>
    <m/>
    <m/>
    <m/>
    <m/>
    <m/>
    <m/>
    <m/>
    <m/>
  </r>
  <r>
    <s v="PLT-BOP-MO-17b"/>
    <m/>
    <m/>
    <x v="0"/>
    <s v="PLT-BOP-MO-17b1"/>
    <s v="ENR PH MED 092"/>
    <e v="#N/A"/>
    <m/>
    <m/>
    <s v="Gestion des commandes d’implants"/>
    <m/>
    <x v="1"/>
    <x v="1"/>
    <m/>
    <x v="0"/>
    <m/>
    <m/>
    <m/>
    <m/>
    <x v="3"/>
    <x v="1"/>
    <m/>
    <m/>
    <m/>
    <m/>
    <m/>
    <m/>
    <m/>
    <m/>
    <m/>
    <m/>
    <d v="2006-01-26T00:00:00"/>
    <x v="8"/>
    <x v="13"/>
    <m/>
    <s v=""/>
    <s v=""/>
    <m/>
    <x v="16"/>
    <s v="Approvisionnement"/>
    <m/>
    <m/>
    <m/>
    <m/>
    <m/>
    <m/>
    <m/>
    <m/>
    <m/>
    <m/>
    <m/>
    <m/>
    <m/>
    <m/>
    <m/>
    <m/>
    <m/>
    <m/>
    <m/>
    <m/>
    <m/>
    <m/>
    <m/>
    <m/>
    <m/>
    <m/>
    <m/>
    <m/>
    <m/>
    <m/>
    <m/>
    <m/>
    <m/>
    <m/>
    <m/>
    <m/>
    <m/>
    <m/>
    <m/>
    <m/>
    <m/>
    <m/>
  </r>
  <r>
    <s v="PLT-BOP-MO-18b"/>
    <m/>
    <m/>
    <x v="0"/>
    <s v="PLT-BOP-MO-18b1"/>
    <s v="ENR PH MED 093"/>
    <e v="#N/A"/>
    <m/>
    <m/>
    <s v="Gestion / Commande des ligatures"/>
    <m/>
    <x v="1"/>
    <x v="1"/>
    <m/>
    <x v="0"/>
    <m/>
    <m/>
    <m/>
    <m/>
    <x v="3"/>
    <x v="1"/>
    <m/>
    <m/>
    <m/>
    <m/>
    <m/>
    <m/>
    <m/>
    <m/>
    <m/>
    <m/>
    <d v="2006-01-26T00:00:00"/>
    <x v="8"/>
    <x v="13"/>
    <m/>
    <s v=""/>
    <s v=""/>
    <m/>
    <x v="16"/>
    <s v="Approvisionnement"/>
    <m/>
    <m/>
    <m/>
    <m/>
    <m/>
    <m/>
    <m/>
    <m/>
    <m/>
    <m/>
    <m/>
    <m/>
    <m/>
    <m/>
    <m/>
    <m/>
    <m/>
    <m/>
    <m/>
    <m/>
    <m/>
    <m/>
    <m/>
    <m/>
    <m/>
    <m/>
    <m/>
    <m/>
    <m/>
    <m/>
    <m/>
    <m/>
    <m/>
    <m/>
    <m/>
    <m/>
    <m/>
    <m/>
    <m/>
    <m/>
    <m/>
    <m/>
  </r>
  <r>
    <s v="PLT-BOP-MO-19b"/>
    <m/>
    <m/>
    <x v="0"/>
    <s v="PLT-BOP-MO-19b1"/>
    <s v="ENR PH MED 101"/>
    <e v="#N/A"/>
    <m/>
    <m/>
    <s v="Tenue en secteur interventionnel et au bloc obstétrical"/>
    <m/>
    <x v="1"/>
    <x v="1"/>
    <m/>
    <x v="0"/>
    <m/>
    <m/>
    <m/>
    <m/>
    <x v="3"/>
    <x v="1"/>
    <m/>
    <m/>
    <m/>
    <m/>
    <m/>
    <m/>
    <m/>
    <m/>
    <m/>
    <m/>
    <d v="2011-02-04T00:00:00"/>
    <x v="11"/>
    <x v="1"/>
    <m/>
    <s v=""/>
    <s v=""/>
    <m/>
    <x v="5"/>
    <s v="Hygiène et sécurité des professionnels"/>
    <m/>
    <m/>
    <m/>
    <m/>
    <m/>
    <m/>
    <m/>
    <m/>
    <m/>
    <m/>
    <m/>
    <m/>
    <m/>
    <m/>
    <m/>
    <m/>
    <m/>
    <m/>
    <m/>
    <m/>
    <m/>
    <m/>
    <m/>
    <m/>
    <m/>
    <m/>
    <m/>
    <m/>
    <m/>
    <m/>
    <m/>
    <m/>
    <m/>
    <m/>
    <m/>
    <m/>
    <m/>
    <m/>
    <m/>
    <m/>
    <m/>
    <m/>
  </r>
  <r>
    <s v="PLT-BOP-MO-20b"/>
    <m/>
    <m/>
    <x v="0"/>
    <s v="PLT-BOP-MO-20b1"/>
    <s v="ENR PH MED 111"/>
    <e v="#N/A"/>
    <m/>
    <m/>
    <s v="Alarme fluides"/>
    <m/>
    <x v="1"/>
    <x v="1"/>
    <m/>
    <x v="0"/>
    <m/>
    <m/>
    <m/>
    <m/>
    <x v="3"/>
    <x v="1"/>
    <m/>
    <m/>
    <m/>
    <m/>
    <m/>
    <m/>
    <m/>
    <m/>
    <m/>
    <m/>
    <d v="2011-03-29T00:00:00"/>
    <x v="1"/>
    <x v="1"/>
    <m/>
    <s v=""/>
    <s v=""/>
    <m/>
    <x v="0"/>
    <s v="A voir"/>
    <m/>
    <m/>
    <m/>
    <m/>
    <m/>
    <m/>
    <m/>
    <m/>
    <m/>
    <m/>
    <m/>
    <m/>
    <m/>
    <m/>
    <m/>
    <m/>
    <m/>
    <m/>
    <m/>
    <m/>
    <m/>
    <m/>
    <m/>
    <m/>
    <m/>
    <m/>
    <m/>
    <m/>
    <m/>
    <m/>
    <m/>
    <m/>
    <m/>
    <m/>
    <m/>
    <m/>
    <m/>
    <m/>
    <m/>
    <m/>
    <m/>
    <m/>
  </r>
  <r>
    <s v="PLT-BOP-MO-21b"/>
    <m/>
    <m/>
    <x v="0"/>
    <s v="PLT-BOP-MO-21b1"/>
    <s v="ENR PH MED 121"/>
    <e v="#N/A"/>
    <m/>
    <m/>
    <s v="Défaut de pression à l’entrée de la salle d’opération"/>
    <m/>
    <x v="1"/>
    <x v="1"/>
    <m/>
    <x v="0"/>
    <m/>
    <m/>
    <m/>
    <m/>
    <x v="3"/>
    <x v="1"/>
    <m/>
    <m/>
    <m/>
    <m/>
    <m/>
    <m/>
    <m/>
    <m/>
    <m/>
    <m/>
    <d v="2011-03-29T00:00:00"/>
    <x v="1"/>
    <x v="1"/>
    <m/>
    <s v=""/>
    <s v=""/>
    <m/>
    <x v="0"/>
    <s v="A voir"/>
    <m/>
    <m/>
    <m/>
    <m/>
    <m/>
    <m/>
    <m/>
    <m/>
    <m/>
    <m/>
    <m/>
    <m/>
    <m/>
    <m/>
    <m/>
    <m/>
    <m/>
    <m/>
    <m/>
    <m/>
    <m/>
    <m/>
    <m/>
    <m/>
    <m/>
    <m/>
    <m/>
    <m/>
    <m/>
    <m/>
    <m/>
    <m/>
    <m/>
    <m/>
    <m/>
    <m/>
    <m/>
    <m/>
    <m/>
    <m/>
    <m/>
    <m/>
  </r>
  <r>
    <s v="PLT-BOP-MO-22b"/>
    <m/>
    <m/>
    <x v="0"/>
    <s v="PLT-BOP-MO-22b1"/>
    <s v="ENR PH MED 131"/>
    <e v="#N/A"/>
    <m/>
    <m/>
    <s v="CAT en cas d'urgence chirurgicale en dehors des heures d ouverture du BOP"/>
    <d v="2011-03-05T00:00:00"/>
    <x v="5"/>
    <x v="5"/>
    <s v="stagiaire bloc"/>
    <x v="0"/>
    <m/>
    <m/>
    <m/>
    <m/>
    <x v="3"/>
    <x v="5"/>
    <m/>
    <m/>
    <m/>
    <s v="M. AMAR"/>
    <m/>
    <m/>
    <m/>
    <m/>
    <m/>
    <m/>
    <m/>
    <x v="14"/>
    <x v="11"/>
    <m/>
    <s v=""/>
    <s v=""/>
    <m/>
    <x v="9"/>
    <s v="A voir"/>
    <m/>
    <m/>
    <m/>
    <m/>
    <m/>
    <m/>
    <m/>
    <m/>
    <m/>
    <m/>
    <m/>
    <m/>
    <m/>
    <m/>
    <m/>
    <m/>
    <m/>
    <m/>
    <m/>
    <m/>
    <m/>
    <m/>
    <m/>
    <m/>
    <m/>
    <m/>
    <m/>
    <m/>
    <m/>
    <m/>
    <m/>
    <m/>
    <m/>
    <m/>
    <m/>
    <m/>
    <m/>
    <m/>
    <m/>
    <m/>
    <m/>
    <m/>
  </r>
  <r>
    <s v="PLT-BOP-IM-02b"/>
    <m/>
    <m/>
    <x v="0"/>
    <s v="PLT-BOP-IM-02b1"/>
    <s v="ENR PH MED 141"/>
    <e v="#N/A"/>
    <m/>
    <m/>
    <s v="Check-list d'ouverture de salle d'opération"/>
    <m/>
    <x v="1"/>
    <x v="1"/>
    <m/>
    <x v="0"/>
    <m/>
    <m/>
    <m/>
    <m/>
    <x v="5"/>
    <x v="1"/>
    <m/>
    <m/>
    <m/>
    <m/>
    <m/>
    <m/>
    <m/>
    <m/>
    <m/>
    <m/>
    <d v="2011-02-17T00:00:00"/>
    <x v="11"/>
    <x v="1"/>
    <m/>
    <s v=""/>
    <s v=""/>
    <m/>
    <x v="14"/>
    <s v="Bloc"/>
    <m/>
    <m/>
    <m/>
    <m/>
    <m/>
    <m/>
    <m/>
    <m/>
    <m/>
    <m/>
    <m/>
    <m/>
    <m/>
    <m/>
    <m/>
    <m/>
    <m/>
    <m/>
    <m/>
    <m/>
    <m/>
    <m/>
    <m/>
    <m/>
    <m/>
    <m/>
    <m/>
    <m/>
    <m/>
    <m/>
    <m/>
    <m/>
    <m/>
    <m/>
    <m/>
    <m/>
    <m/>
    <m/>
    <m/>
    <m/>
    <m/>
    <m/>
  </r>
  <r>
    <s v="PLT-BOP-IM-03b"/>
    <m/>
    <m/>
    <x v="0"/>
    <s v="PLT-BOP-IM-03b1"/>
    <s v="ENR PH MED 141"/>
    <e v="#N/A"/>
    <m/>
    <m/>
    <s v="Check-list : salle de surveillance post-interventionnelle (SSPI)"/>
    <m/>
    <x v="1"/>
    <x v="1"/>
    <m/>
    <x v="0"/>
    <m/>
    <m/>
    <m/>
    <m/>
    <x v="3"/>
    <x v="1"/>
    <m/>
    <m/>
    <m/>
    <m/>
    <m/>
    <m/>
    <m/>
    <s v="ok"/>
    <m/>
    <m/>
    <d v="2008-11-12T00:00:00"/>
    <x v="5"/>
    <x v="3"/>
    <m/>
    <s v=""/>
    <s v=""/>
    <m/>
    <x v="14"/>
    <s v="SSPI"/>
    <m/>
    <m/>
    <m/>
    <m/>
    <m/>
    <m/>
    <m/>
    <m/>
    <m/>
    <m/>
    <m/>
    <m/>
    <m/>
    <m/>
    <m/>
    <m/>
    <m/>
    <m/>
    <m/>
    <m/>
    <m/>
    <m/>
    <m/>
    <m/>
    <m/>
    <m/>
    <m/>
    <m/>
    <m/>
    <m/>
    <m/>
    <m/>
    <m/>
    <m/>
    <m/>
    <m/>
    <m/>
    <m/>
    <m/>
    <m/>
    <m/>
    <m/>
  </r>
  <r>
    <s v="PLT-BOP-IM-04b"/>
    <m/>
    <m/>
    <x v="1"/>
    <s v="PLT-BOP-IM-04b2"/>
    <s v="ENR PH MED 151"/>
    <e v="#N/A"/>
    <m/>
    <m/>
    <s v="Check-list Salle d’opération"/>
    <m/>
    <x v="1"/>
    <x v="1"/>
    <m/>
    <x v="0"/>
    <m/>
    <m/>
    <m/>
    <m/>
    <x v="4"/>
    <x v="1"/>
    <m/>
    <m/>
    <m/>
    <m/>
    <m/>
    <m/>
    <m/>
    <m/>
    <m/>
    <m/>
    <d v="2011-02-17T00:00:00"/>
    <x v="11"/>
    <x v="1"/>
    <m/>
    <s v=""/>
    <s v=""/>
    <m/>
    <x v="14"/>
    <s v="Bloc"/>
    <m/>
    <m/>
    <m/>
    <m/>
    <m/>
    <m/>
    <m/>
    <m/>
    <m/>
    <m/>
    <m/>
    <m/>
    <m/>
    <m/>
    <m/>
    <m/>
    <m/>
    <m/>
    <m/>
    <m/>
    <m/>
    <m/>
    <m/>
    <m/>
    <m/>
    <m/>
    <m/>
    <m/>
    <m/>
    <m/>
    <m/>
    <m/>
    <m/>
    <m/>
    <m/>
    <m/>
    <m/>
    <m/>
    <m/>
    <m/>
    <m/>
    <m/>
  </r>
  <r>
    <s v="PLT-BOP-IM-05b"/>
    <m/>
    <m/>
    <x v="0"/>
    <s v="PLT-BOP-IM-05b1"/>
    <s v="ENR PH MED 161"/>
    <e v="#N/A"/>
    <m/>
    <m/>
    <s v="Check-list de fermeture de salle d’opération"/>
    <m/>
    <x v="1"/>
    <x v="1"/>
    <m/>
    <x v="0"/>
    <m/>
    <m/>
    <m/>
    <m/>
    <x v="3"/>
    <x v="1"/>
    <m/>
    <m/>
    <m/>
    <m/>
    <m/>
    <m/>
    <m/>
    <m/>
    <m/>
    <m/>
    <d v="2011-02-04T00:00:00"/>
    <x v="11"/>
    <x v="1"/>
    <m/>
    <s v=""/>
    <s v=""/>
    <m/>
    <x v="14"/>
    <s v="Bloc"/>
    <m/>
    <m/>
    <m/>
    <m/>
    <m/>
    <m/>
    <m/>
    <m/>
    <m/>
    <m/>
    <m/>
    <m/>
    <m/>
    <m/>
    <m/>
    <m/>
    <m/>
    <m/>
    <m/>
    <m/>
    <m/>
    <m/>
    <m/>
    <m/>
    <m/>
    <m/>
    <m/>
    <m/>
    <m/>
    <m/>
    <m/>
    <m/>
    <m/>
    <m/>
    <m/>
    <m/>
    <m/>
    <m/>
    <m/>
    <m/>
    <m/>
    <m/>
  </r>
  <r>
    <s v="PLT-BOP-MO-01c"/>
    <m/>
    <m/>
    <x v="0"/>
    <s v="PLT-BOP-MO-01c1"/>
    <s v="ENR PH MED 171"/>
    <e v="#N/A"/>
    <m/>
    <m/>
    <s v="Conduite à tenir en cas d’hyperthermie maligne"/>
    <m/>
    <x v="1"/>
    <x v="1"/>
    <m/>
    <x v="0"/>
    <m/>
    <m/>
    <m/>
    <m/>
    <x v="3"/>
    <x v="1"/>
    <m/>
    <m/>
    <m/>
    <m/>
    <m/>
    <m/>
    <m/>
    <m/>
    <m/>
    <m/>
    <d v="2002-05-14T00:00:00"/>
    <x v="10"/>
    <x v="0"/>
    <m/>
    <s v=""/>
    <s v=""/>
    <m/>
    <x v="0"/>
    <s v="A voir"/>
    <m/>
    <m/>
    <m/>
    <m/>
    <m/>
    <m/>
    <m/>
    <m/>
    <m/>
    <m/>
    <m/>
    <m/>
    <m/>
    <m/>
    <m/>
    <m/>
    <m/>
    <m/>
    <m/>
    <m/>
    <m/>
    <m/>
    <m/>
    <m/>
    <m/>
    <m/>
    <m/>
    <m/>
    <m/>
    <m/>
    <m/>
    <m/>
    <m/>
    <m/>
    <m/>
    <m/>
    <m/>
    <m/>
    <m/>
    <m/>
    <m/>
    <m/>
  </r>
  <r>
    <s v="PLT-BOP-MO-03c"/>
    <m/>
    <m/>
    <x v="0"/>
    <s v="PLT-BOP-MO-03c1"/>
    <s v="ENR PH MED 181"/>
    <e v="#N/A"/>
    <m/>
    <m/>
    <s v="Conduite à tenir en cas de choc anaphylactique"/>
    <m/>
    <x v="1"/>
    <x v="1"/>
    <m/>
    <x v="0"/>
    <m/>
    <m/>
    <m/>
    <m/>
    <x v="3"/>
    <x v="1"/>
    <m/>
    <m/>
    <m/>
    <m/>
    <m/>
    <m/>
    <m/>
    <m/>
    <m/>
    <m/>
    <d v="2002-05-14T00:00:00"/>
    <x v="10"/>
    <x v="0"/>
    <d v="2013-06-19T00:00:00"/>
    <s v="juin"/>
    <n v="2013"/>
    <m/>
    <x v="0"/>
    <s v="A voir"/>
    <m/>
    <m/>
    <m/>
    <m/>
    <m/>
    <m/>
    <m/>
    <m/>
    <m/>
    <m/>
    <m/>
    <m/>
    <m/>
    <m/>
    <m/>
    <m/>
    <m/>
    <m/>
    <m/>
    <m/>
    <m/>
    <m/>
    <m/>
    <m/>
    <m/>
    <m/>
    <m/>
    <m/>
    <m/>
    <m/>
    <m/>
    <m/>
    <m/>
    <m/>
    <m/>
    <m/>
    <m/>
    <m/>
    <m/>
    <m/>
    <m/>
    <m/>
  </r>
  <r>
    <s v="PLT-BOP-MO-03c"/>
    <m/>
    <m/>
    <x v="1"/>
    <s v="PLT-BOP-MO-03c2"/>
    <s v="ENR PH MED 181"/>
    <e v="#N/A"/>
    <m/>
    <m/>
    <s v="Conduite à tenir en cas de choc anaphylactique"/>
    <m/>
    <x v="1"/>
    <x v="1"/>
    <m/>
    <x v="0"/>
    <m/>
    <m/>
    <m/>
    <m/>
    <x v="4"/>
    <x v="8"/>
    <m/>
    <m/>
    <m/>
    <s v="C. VIX"/>
    <m/>
    <m/>
    <m/>
    <m/>
    <m/>
    <m/>
    <m/>
    <x v="14"/>
    <x v="11"/>
    <d v="2013-06-19T00:00:00"/>
    <s v="juin"/>
    <n v="2013"/>
    <m/>
    <x v="0"/>
    <s v="A voir"/>
    <m/>
    <m/>
    <m/>
    <m/>
    <m/>
    <m/>
    <m/>
    <m/>
    <m/>
    <m/>
    <m/>
    <m/>
    <m/>
    <m/>
    <m/>
    <m/>
    <m/>
    <m/>
    <m/>
    <m/>
    <m/>
    <m/>
    <m/>
    <m/>
    <m/>
    <m/>
    <m/>
    <m/>
    <m/>
    <m/>
    <m/>
    <m/>
    <m/>
    <m/>
    <m/>
    <m/>
    <m/>
    <m/>
    <m/>
    <m/>
    <m/>
    <m/>
  </r>
  <r>
    <s v="PLT-BOP-MO-04c"/>
    <m/>
    <m/>
    <x v="0"/>
    <s v="PLT-BOP-MO-04c1"/>
    <s v="ENR PH MED 181"/>
    <e v="#N/A"/>
    <m/>
    <m/>
    <s v="Conduite à tenir en cas d’allergie au latex par le patient"/>
    <m/>
    <x v="1"/>
    <x v="1"/>
    <m/>
    <x v="0"/>
    <m/>
    <m/>
    <m/>
    <m/>
    <x v="3"/>
    <x v="1"/>
    <m/>
    <m/>
    <m/>
    <m/>
    <m/>
    <m/>
    <m/>
    <m/>
    <m/>
    <m/>
    <d v="2002-05-14T00:00:00"/>
    <x v="10"/>
    <x v="0"/>
    <d v="2013-06-19T00:00:00"/>
    <s v="juin"/>
    <n v="2013"/>
    <m/>
    <x v="0"/>
    <s v="A voir"/>
    <m/>
    <m/>
    <m/>
    <m/>
    <m/>
    <m/>
    <m/>
    <m/>
    <m/>
    <m/>
    <m/>
    <m/>
    <m/>
    <m/>
    <m/>
    <m/>
    <m/>
    <m/>
    <m/>
    <m/>
    <m/>
    <m/>
    <m/>
    <m/>
    <m/>
    <m/>
    <m/>
    <m/>
    <m/>
    <m/>
    <m/>
    <m/>
    <m/>
    <m/>
    <m/>
    <m/>
    <m/>
    <m/>
    <m/>
    <m/>
    <m/>
    <m/>
  </r>
  <r>
    <s v="PLT-BOP-MO-05c"/>
    <m/>
    <m/>
    <x v="0"/>
    <s v="PLT-BOP-MO-05c1"/>
    <s v="ENR PH MED 181"/>
    <e v="#N/A"/>
    <m/>
    <m/>
    <s v="Anesthésie chez le patient ayant l’estomac plein"/>
    <m/>
    <x v="1"/>
    <x v="1"/>
    <m/>
    <x v="0"/>
    <m/>
    <m/>
    <m/>
    <m/>
    <x v="3"/>
    <x v="1"/>
    <m/>
    <m/>
    <m/>
    <m/>
    <m/>
    <m/>
    <m/>
    <m/>
    <m/>
    <m/>
    <d v="2002-07-17T00:00:00"/>
    <x v="2"/>
    <x v="0"/>
    <d v="2013-06-19T00:00:00"/>
    <s v="juin"/>
    <n v="2013"/>
    <m/>
    <x v="14"/>
    <s v="Anesthesie"/>
    <m/>
    <m/>
    <m/>
    <m/>
    <m/>
    <m/>
    <m/>
    <m/>
    <m/>
    <m/>
    <m/>
    <m/>
    <m/>
    <m/>
    <m/>
    <m/>
    <m/>
    <m/>
    <m/>
    <m/>
    <m/>
    <m/>
    <m/>
    <m/>
    <m/>
    <m/>
    <m/>
    <m/>
    <m/>
    <m/>
    <m/>
    <m/>
    <m/>
    <m/>
    <m/>
    <m/>
    <m/>
    <m/>
    <m/>
    <m/>
    <m/>
    <m/>
  </r>
  <r>
    <s v="PLT-BOP-MO-06c"/>
    <m/>
    <m/>
    <x v="0"/>
    <s v="PLT-BOP-MO-06c1"/>
    <s v="ENR PH MED 181"/>
    <e v="#N/A"/>
    <m/>
    <m/>
    <s v="Conduite à tenir en cas de malaise vagal"/>
    <m/>
    <x v="1"/>
    <x v="1"/>
    <m/>
    <x v="0"/>
    <m/>
    <m/>
    <m/>
    <m/>
    <x v="3"/>
    <x v="1"/>
    <m/>
    <m/>
    <m/>
    <m/>
    <m/>
    <m/>
    <m/>
    <m/>
    <m/>
    <m/>
    <d v="2002-07-01T00:00:00"/>
    <x v="2"/>
    <x v="0"/>
    <d v="2013-06-19T00:00:00"/>
    <s v="juin"/>
    <n v="2013"/>
    <m/>
    <x v="0"/>
    <s v="A voir"/>
    <m/>
    <m/>
    <m/>
    <m/>
    <m/>
    <m/>
    <m/>
    <m/>
    <m/>
    <m/>
    <m/>
    <m/>
    <m/>
    <m/>
    <m/>
    <m/>
    <m/>
    <m/>
    <m/>
    <m/>
    <m/>
    <m/>
    <m/>
    <m/>
    <m/>
    <m/>
    <m/>
    <m/>
    <m/>
    <m/>
    <m/>
    <m/>
    <m/>
    <m/>
    <m/>
    <m/>
    <m/>
    <m/>
    <m/>
    <m/>
    <m/>
    <m/>
  </r>
  <r>
    <s v="PLT-BOP-MO-07c"/>
    <m/>
    <m/>
    <x v="0"/>
    <s v="PLT-BOP-MO-07c1"/>
    <s v="ENR PH MED 181"/>
    <e v="#N/A"/>
    <m/>
    <m/>
    <s v="Conduite à tenir face à une hémorragie post chirurgicale en SSPI"/>
    <m/>
    <x v="1"/>
    <x v="1"/>
    <m/>
    <x v="0"/>
    <m/>
    <m/>
    <m/>
    <m/>
    <x v="3"/>
    <x v="1"/>
    <m/>
    <m/>
    <m/>
    <m/>
    <m/>
    <m/>
    <m/>
    <m/>
    <m/>
    <m/>
    <d v="2002-06-25T00:00:00"/>
    <x v="4"/>
    <x v="0"/>
    <d v="2013-06-19T00:00:00"/>
    <s v="juin"/>
    <n v="2013"/>
    <m/>
    <x v="14"/>
    <s v="SSPI"/>
    <m/>
    <m/>
    <m/>
    <m/>
    <m/>
    <m/>
    <m/>
    <m/>
    <m/>
    <m/>
    <m/>
    <m/>
    <m/>
    <m/>
    <m/>
    <m/>
    <m/>
    <m/>
    <m/>
    <m/>
    <m/>
    <m/>
    <m/>
    <m/>
    <m/>
    <m/>
    <m/>
    <m/>
    <m/>
    <m/>
    <m/>
    <m/>
    <m/>
    <m/>
    <m/>
    <m/>
    <m/>
    <m/>
    <m/>
    <m/>
    <m/>
    <m/>
  </r>
  <r>
    <s v="PLT-BOP-IM-02c"/>
    <m/>
    <m/>
    <x v="0"/>
    <s v="PLT-BOP-IM-02c1"/>
    <s v="ENR PH MED 181"/>
    <e v="#N/A"/>
    <m/>
    <m/>
    <s v="Composition du kit choc anaphylactique"/>
    <m/>
    <x v="1"/>
    <x v="1"/>
    <m/>
    <x v="0"/>
    <m/>
    <m/>
    <m/>
    <m/>
    <x v="3"/>
    <x v="1"/>
    <m/>
    <m/>
    <m/>
    <m/>
    <m/>
    <m/>
    <m/>
    <m/>
    <m/>
    <m/>
    <d v="2011-03-29T00:00:00"/>
    <x v="1"/>
    <x v="1"/>
    <d v="2013-06-19T00:00:00"/>
    <s v="juin"/>
    <n v="2013"/>
    <m/>
    <x v="0"/>
    <s v="A voir"/>
    <m/>
    <m/>
    <m/>
    <m/>
    <m/>
    <m/>
    <m/>
    <m/>
    <m/>
    <m/>
    <m/>
    <m/>
    <m/>
    <m/>
    <m/>
    <m/>
    <m/>
    <m/>
    <m/>
    <m/>
    <m/>
    <m/>
    <m/>
    <m/>
    <m/>
    <m/>
    <m/>
    <m/>
    <m/>
    <m/>
    <m/>
    <m/>
    <m/>
    <m/>
    <m/>
    <m/>
    <m/>
    <m/>
    <m/>
    <m/>
    <m/>
    <m/>
  </r>
  <r>
    <s v="PLT-BOP-IM-02c"/>
    <m/>
    <m/>
    <x v="1"/>
    <s v="PLT-BOP-IM-02c2"/>
    <s v="ENR PH MED 181"/>
    <e v="#N/A"/>
    <m/>
    <m/>
    <s v="Composition du kit choc anaphylactique"/>
    <d v="2013-05-31T00:00:00"/>
    <x v="13"/>
    <x v="4"/>
    <s v="C. VIX"/>
    <x v="0"/>
    <m/>
    <m/>
    <m/>
    <m/>
    <x v="4"/>
    <x v="9"/>
    <m/>
    <s v="C. VIX"/>
    <d v="2013-05-31T00:00:00"/>
    <m/>
    <m/>
    <s v="CV"/>
    <d v="2013-05-31T00:00:00"/>
    <m/>
    <s v="CV"/>
    <d v="2013-05-31T00:00:00"/>
    <m/>
    <x v="14"/>
    <x v="11"/>
    <d v="2013-06-19T00:00:00"/>
    <s v="juin"/>
    <n v="2013"/>
    <m/>
    <x v="0"/>
    <s v="A voir"/>
    <m/>
    <m/>
    <m/>
    <m/>
    <m/>
    <m/>
    <m/>
    <m/>
    <m/>
    <m/>
    <m/>
    <m/>
    <m/>
    <m/>
    <m/>
    <m/>
    <m/>
    <m/>
    <m/>
    <m/>
    <m/>
    <m/>
    <m/>
    <m/>
    <m/>
    <m/>
    <m/>
    <m/>
    <m/>
    <m/>
    <m/>
    <m/>
    <m/>
    <m/>
    <m/>
    <m/>
    <m/>
    <m/>
    <m/>
    <m/>
    <m/>
    <m/>
  </r>
  <r>
    <s v="PLT-BOP-PR-01d"/>
    <m/>
    <m/>
    <x v="0"/>
    <s v="PLT-BOP-PR-01d1"/>
    <s v="ENR PH MED 181"/>
    <e v="#N/A"/>
    <m/>
    <m/>
    <s v="Elimination des déchets provenant du bloc opératoire"/>
    <m/>
    <x v="1"/>
    <x v="1"/>
    <m/>
    <x v="0"/>
    <m/>
    <m/>
    <m/>
    <m/>
    <x v="3"/>
    <x v="1"/>
    <m/>
    <m/>
    <m/>
    <m/>
    <m/>
    <m/>
    <m/>
    <m/>
    <m/>
    <m/>
    <d v="2002-02-12T00:00:00"/>
    <x v="11"/>
    <x v="0"/>
    <d v="2013-06-19T00:00:00"/>
    <s v="juin"/>
    <n v="2013"/>
    <m/>
    <x v="16"/>
    <s v="Déchets"/>
    <m/>
    <m/>
    <m/>
    <m/>
    <m/>
    <m/>
    <m/>
    <m/>
    <m/>
    <m/>
    <m/>
    <m/>
    <m/>
    <m/>
    <m/>
    <m/>
    <m/>
    <m/>
    <m/>
    <m/>
    <m/>
    <m/>
    <m/>
    <m/>
    <m/>
    <m/>
    <m/>
    <m/>
    <m/>
    <m/>
    <m/>
    <m/>
    <m/>
    <m/>
    <m/>
    <m/>
    <m/>
    <m/>
    <m/>
    <m/>
    <m/>
    <m/>
  </r>
  <r>
    <s v="PLT-BOP-PR-01d"/>
    <m/>
    <m/>
    <x v="1"/>
    <s v="PLT-BOP-PR-01d2"/>
    <s v="ENR PH MED 181"/>
    <e v="#N/A"/>
    <m/>
    <m/>
    <s v="Elimination des déchets provenant du bloc opératoire"/>
    <d v="2014-01-22T00:00:00"/>
    <x v="12"/>
    <x v="9"/>
    <s v="S.Bentz"/>
    <x v="19"/>
    <n v="41676"/>
    <s v="D. CHARPENTIER"/>
    <m/>
    <m/>
    <x v="1"/>
    <x v="12"/>
    <m/>
    <s v="D.Pesavento"/>
    <d v="2014-01-21T00:00:00"/>
    <m/>
    <m/>
    <s v="S.Bentz_x000a_ACM"/>
    <d v="2014-01-22T00:00:00"/>
    <m/>
    <m/>
    <m/>
    <m/>
    <x v="9"/>
    <x v="14"/>
    <m/>
    <m/>
    <m/>
    <m/>
    <x v="0"/>
    <m/>
    <m/>
    <m/>
    <m/>
    <m/>
    <m/>
    <m/>
    <m/>
    <m/>
    <m/>
    <m/>
    <m/>
    <m/>
    <m/>
    <m/>
    <m/>
    <m/>
    <m/>
    <m/>
    <m/>
    <m/>
    <m/>
    <m/>
    <m/>
    <m/>
    <m/>
    <m/>
    <m/>
    <m/>
    <m/>
    <m/>
    <m/>
    <m/>
    <m/>
    <m/>
    <m/>
    <m/>
    <m/>
    <m/>
    <m/>
    <m/>
    <m/>
    <m/>
  </r>
  <r>
    <s v="PLT-BOP-PR-01h"/>
    <m/>
    <m/>
    <x v="0"/>
    <s v="PLT-BOP-PR-01h1"/>
    <s v="ENR PH MED 181"/>
    <e v="#N/A"/>
    <m/>
    <m/>
    <s v="Circuit du personnel affecté au bloc opératoire et de l’équipe médicale au bloc opératoire"/>
    <m/>
    <x v="1"/>
    <x v="1"/>
    <m/>
    <x v="0"/>
    <m/>
    <m/>
    <m/>
    <m/>
    <x v="3"/>
    <x v="1"/>
    <m/>
    <m/>
    <m/>
    <m/>
    <m/>
    <m/>
    <m/>
    <m/>
    <m/>
    <m/>
    <d v="2002-07-22T00:00:00"/>
    <x v="2"/>
    <x v="0"/>
    <d v="2013-06-19T00:00:00"/>
    <s v="juin"/>
    <n v="2013"/>
    <m/>
    <x v="14"/>
    <s v="Bloc"/>
    <m/>
    <m/>
    <m/>
    <m/>
    <m/>
    <m/>
    <m/>
    <m/>
    <m/>
    <m/>
    <m/>
    <m/>
    <m/>
    <m/>
    <m/>
    <m/>
    <m/>
    <m/>
    <m/>
    <m/>
    <m/>
    <m/>
    <m/>
    <m/>
    <m/>
    <m/>
    <m/>
    <m/>
    <m/>
    <m/>
    <m/>
    <m/>
    <m/>
    <m/>
    <m/>
    <m/>
    <m/>
    <m/>
    <m/>
    <m/>
    <m/>
    <m/>
  </r>
  <r>
    <s v="PLT-BOP-MO-01h"/>
    <m/>
    <m/>
    <x v="0"/>
    <s v="PLT-BOP-MO-01h1"/>
    <s v="ENR PH MED 181"/>
    <e v="#N/A"/>
    <m/>
    <m/>
    <s v="Tenue vestimentaire réglementaire au Bloc Opératoire"/>
    <m/>
    <x v="1"/>
    <x v="1"/>
    <m/>
    <x v="0"/>
    <m/>
    <m/>
    <m/>
    <m/>
    <x v="3"/>
    <x v="1"/>
    <m/>
    <m/>
    <m/>
    <m/>
    <m/>
    <m/>
    <m/>
    <m/>
    <m/>
    <m/>
    <d v="2001-08-07T00:00:00"/>
    <x v="3"/>
    <x v="4"/>
    <d v="2013-06-19T00:00:00"/>
    <s v="juin"/>
    <n v="2013"/>
    <m/>
    <x v="5"/>
    <s v="Hygiène et sécurité des professionnels"/>
    <m/>
    <m/>
    <m/>
    <m/>
    <m/>
    <m/>
    <m/>
    <m/>
    <m/>
    <m/>
    <m/>
    <m/>
    <m/>
    <m/>
    <m/>
    <m/>
    <m/>
    <m/>
    <m/>
    <m/>
    <m/>
    <m/>
    <m/>
    <m/>
    <m/>
    <m/>
    <m/>
    <m/>
    <m/>
    <m/>
    <m/>
    <m/>
    <m/>
    <m/>
    <m/>
    <m/>
    <m/>
    <m/>
    <m/>
    <m/>
    <m/>
    <m/>
  </r>
  <r>
    <s v="PLT-BOP-MO-02h"/>
    <m/>
    <m/>
    <x v="0"/>
    <s v="PLT-BOP-MO-02h1"/>
    <s v="ENR PH MED 181"/>
    <e v="#N/A"/>
    <m/>
    <m/>
    <s v="Lavage chirurgical des mains"/>
    <m/>
    <x v="1"/>
    <x v="1"/>
    <m/>
    <x v="0"/>
    <m/>
    <m/>
    <m/>
    <m/>
    <x v="3"/>
    <x v="1"/>
    <m/>
    <m/>
    <m/>
    <m/>
    <m/>
    <m/>
    <m/>
    <m/>
    <m/>
    <m/>
    <d v="2001-08-07T00:00:00"/>
    <x v="3"/>
    <x v="4"/>
    <d v="2013-06-19T00:00:00"/>
    <s v="juin"/>
    <n v="2013"/>
    <m/>
    <x v="5"/>
    <s v="Hygiène et sécurité des professionnels"/>
    <m/>
    <m/>
    <m/>
    <m/>
    <m/>
    <m/>
    <m/>
    <m/>
    <m/>
    <m/>
    <m/>
    <m/>
    <m/>
    <m/>
    <m/>
    <m/>
    <m/>
    <m/>
    <m/>
    <m/>
    <m/>
    <m/>
    <m/>
    <m/>
    <m/>
    <m/>
    <m/>
    <m/>
    <m/>
    <m/>
    <m/>
    <m/>
    <m/>
    <m/>
    <m/>
    <m/>
    <m/>
    <m/>
    <m/>
    <m/>
    <m/>
    <m/>
  </r>
  <r>
    <s v="PLT-BOP-MO-03h"/>
    <m/>
    <m/>
    <x v="0"/>
    <s v="PLT-BOP-MO-03h1"/>
    <s v="ENR PH MED 181"/>
    <e v="#N/A"/>
    <m/>
    <m/>
    <s v="Habillage stérile au bloc opératoire"/>
    <m/>
    <x v="1"/>
    <x v="1"/>
    <m/>
    <x v="0"/>
    <m/>
    <m/>
    <m/>
    <m/>
    <x v="3"/>
    <x v="1"/>
    <m/>
    <m/>
    <m/>
    <m/>
    <m/>
    <m/>
    <m/>
    <m/>
    <m/>
    <m/>
    <d v="2001-08-06T00:00:00"/>
    <x v="3"/>
    <x v="4"/>
    <d v="2013-06-19T00:00:00"/>
    <s v="juin"/>
    <n v="2013"/>
    <m/>
    <x v="5"/>
    <s v="Hygiène et sécurité des professionnels"/>
    <m/>
    <m/>
    <m/>
    <m/>
    <m/>
    <m/>
    <m/>
    <m/>
    <m/>
    <m/>
    <m/>
    <m/>
    <m/>
    <m/>
    <m/>
    <m/>
    <m/>
    <m/>
    <m/>
    <m/>
    <m/>
    <m/>
    <m/>
    <m/>
    <m/>
    <m/>
    <m/>
    <m/>
    <m/>
    <m/>
    <m/>
    <m/>
    <m/>
    <m/>
    <m/>
    <m/>
    <m/>
    <m/>
    <m/>
    <m/>
    <m/>
    <m/>
  </r>
  <r>
    <s v="PLT-BOP-MO-04h"/>
    <m/>
    <m/>
    <x v="1"/>
    <s v="PLT-BOP-MO-04h2"/>
    <s v="ENR PH MED 181"/>
    <e v="#N/A"/>
    <m/>
    <m/>
    <s v="Champ opératoire en 4 temps"/>
    <m/>
    <x v="1"/>
    <x v="1"/>
    <m/>
    <x v="0"/>
    <m/>
    <m/>
    <m/>
    <m/>
    <x v="4"/>
    <x v="1"/>
    <m/>
    <m/>
    <m/>
    <m/>
    <m/>
    <m/>
    <m/>
    <m/>
    <m/>
    <m/>
    <d v="2010-02-09T00:00:00"/>
    <x v="11"/>
    <x v="2"/>
    <d v="2013-06-19T00:00:00"/>
    <s v="juin"/>
    <n v="2013"/>
    <m/>
    <x v="14"/>
    <s v="Bloc"/>
    <m/>
    <m/>
    <m/>
    <m/>
    <m/>
    <m/>
    <m/>
    <m/>
    <m/>
    <m/>
    <m/>
    <m/>
    <m/>
    <m/>
    <m/>
    <m/>
    <m/>
    <m/>
    <m/>
    <m/>
    <m/>
    <m/>
    <m/>
    <m/>
    <m/>
    <m/>
    <m/>
    <m/>
    <m/>
    <m/>
    <m/>
    <m/>
    <m/>
    <m/>
    <m/>
    <m/>
    <m/>
    <m/>
    <m/>
    <m/>
    <m/>
    <m/>
  </r>
  <r>
    <s v="PLT-BOP-MO-05h"/>
    <m/>
    <m/>
    <x v="0"/>
    <s v="PLT-BOP-MO-05h1"/>
    <s v="ENR PH MED 181"/>
    <e v="#N/A"/>
    <m/>
    <m/>
    <s v="Champ opératoire en 2 temps"/>
    <m/>
    <x v="1"/>
    <x v="1"/>
    <m/>
    <x v="0"/>
    <m/>
    <m/>
    <m/>
    <m/>
    <x v="3"/>
    <x v="1"/>
    <m/>
    <m/>
    <m/>
    <m/>
    <m/>
    <m/>
    <m/>
    <m/>
    <m/>
    <m/>
    <d v="2001-05-09T00:00:00"/>
    <x v="10"/>
    <x v="4"/>
    <d v="2013-06-19T00:00:00"/>
    <s v="juin"/>
    <n v="2013"/>
    <m/>
    <x v="14"/>
    <s v="Bloc"/>
    <m/>
    <m/>
    <m/>
    <m/>
    <m/>
    <m/>
    <m/>
    <m/>
    <m/>
    <m/>
    <m/>
    <m/>
    <m/>
    <m/>
    <m/>
    <m/>
    <m/>
    <m/>
    <m/>
    <m/>
    <m/>
    <m/>
    <m/>
    <m/>
    <m/>
    <m/>
    <m/>
    <m/>
    <m/>
    <m/>
    <m/>
    <m/>
    <m/>
    <m/>
    <m/>
    <m/>
    <m/>
    <m/>
    <m/>
    <m/>
    <m/>
    <m/>
  </r>
  <r>
    <s v="PLT-BOP-MO-06h"/>
    <m/>
    <m/>
    <x v="0"/>
    <s v="PLT-BOP-MO-06h1"/>
    <s v="ENR PH MED 181"/>
    <e v="#N/A"/>
    <m/>
    <m/>
    <s v="Drapage du site opératoire"/>
    <m/>
    <x v="1"/>
    <x v="1"/>
    <m/>
    <x v="0"/>
    <m/>
    <m/>
    <m/>
    <m/>
    <x v="3"/>
    <x v="1"/>
    <m/>
    <m/>
    <m/>
    <m/>
    <m/>
    <m/>
    <m/>
    <m/>
    <m/>
    <m/>
    <d v="2002-02-08T00:00:00"/>
    <x v="11"/>
    <x v="0"/>
    <d v="2013-06-19T00:00:00"/>
    <s v="juin"/>
    <n v="2013"/>
    <m/>
    <x v="14"/>
    <s v="Bloc"/>
    <m/>
    <m/>
    <m/>
    <m/>
    <m/>
    <m/>
    <m/>
    <m/>
    <m/>
    <m/>
    <m/>
    <m/>
    <m/>
    <m/>
    <m/>
    <m/>
    <m/>
    <m/>
    <m/>
    <m/>
    <m/>
    <m/>
    <m/>
    <m/>
    <m/>
    <m/>
    <m/>
    <m/>
    <m/>
    <m/>
    <m/>
    <m/>
    <m/>
    <m/>
    <m/>
    <m/>
    <m/>
    <m/>
    <m/>
    <m/>
    <m/>
    <m/>
  </r>
  <r>
    <s v="PLT-BOP-MO-07h"/>
    <m/>
    <m/>
    <x v="0"/>
    <s v="PLT-BOP-MO-07h1"/>
    <s v="ENR PH MED 181"/>
    <e v="#N/A"/>
    <m/>
    <m/>
    <s v="Préparation d’une table d’instrumentation stérile"/>
    <m/>
    <x v="1"/>
    <x v="1"/>
    <m/>
    <x v="0"/>
    <m/>
    <m/>
    <m/>
    <m/>
    <x v="3"/>
    <x v="1"/>
    <m/>
    <m/>
    <m/>
    <m/>
    <m/>
    <m/>
    <m/>
    <m/>
    <m/>
    <m/>
    <d v="2001-08-06T00:00:00"/>
    <x v="3"/>
    <x v="4"/>
    <d v="2013-06-19T00:00:00"/>
    <s v="juin"/>
    <n v="2013"/>
    <m/>
    <x v="14"/>
    <s v="Bloc"/>
    <m/>
    <m/>
    <m/>
    <m/>
    <m/>
    <m/>
    <m/>
    <m/>
    <m/>
    <m/>
    <m/>
    <m/>
    <m/>
    <m/>
    <m/>
    <m/>
    <m/>
    <m/>
    <m/>
    <m/>
    <m/>
    <m/>
    <m/>
    <m/>
    <m/>
    <m/>
    <m/>
    <m/>
    <m/>
    <m/>
    <m/>
    <m/>
    <m/>
    <m/>
    <m/>
    <m/>
    <m/>
    <m/>
    <m/>
    <m/>
    <m/>
    <m/>
  </r>
  <r>
    <s v="PLT-BOP-MO-08h"/>
    <m/>
    <m/>
    <x v="0"/>
    <s v="PLT-BOP-MO-08h1"/>
    <s v="ENR PH MED 181"/>
    <e v="#N/A"/>
    <m/>
    <m/>
    <s v="Gestuelle à respecter lors de la manipulation de l’instrumentation"/>
    <m/>
    <x v="1"/>
    <x v="1"/>
    <m/>
    <x v="0"/>
    <m/>
    <m/>
    <m/>
    <m/>
    <x v="3"/>
    <x v="1"/>
    <m/>
    <m/>
    <m/>
    <m/>
    <m/>
    <m/>
    <m/>
    <m/>
    <m/>
    <m/>
    <d v="2002-06-26T00:00:00"/>
    <x v="4"/>
    <x v="0"/>
    <d v="2013-06-19T00:00:00"/>
    <s v="juin"/>
    <n v="2013"/>
    <m/>
    <x v="14"/>
    <s v="Bloc"/>
    <m/>
    <m/>
    <m/>
    <m/>
    <m/>
    <m/>
    <m/>
    <m/>
    <m/>
    <m/>
    <m/>
    <m/>
    <m/>
    <m/>
    <m/>
    <m/>
    <m/>
    <m/>
    <m/>
    <m/>
    <m/>
    <m/>
    <m/>
    <m/>
    <m/>
    <m/>
    <m/>
    <m/>
    <m/>
    <m/>
    <m/>
    <m/>
    <m/>
    <m/>
    <m/>
    <m/>
    <m/>
    <m/>
    <m/>
    <m/>
    <m/>
    <m/>
  </r>
  <r>
    <s v="PLT-BOP-MO-09h"/>
    <m/>
    <m/>
    <x v="0"/>
    <s v="PLT-BOP-MO-09h1"/>
    <s v="ENR PH MED 181"/>
    <e v="#N/A"/>
    <m/>
    <m/>
    <s v="Pré désinfection du matériel au sortir de la salle d’opération jusqu’au service de stérilisation"/>
    <m/>
    <x v="1"/>
    <x v="1"/>
    <m/>
    <x v="0"/>
    <m/>
    <m/>
    <m/>
    <m/>
    <x v="3"/>
    <x v="1"/>
    <m/>
    <m/>
    <m/>
    <m/>
    <m/>
    <m/>
    <m/>
    <m/>
    <m/>
    <m/>
    <d v="2001-08-21T00:00:00"/>
    <x v="3"/>
    <x v="4"/>
    <d v="2013-06-19T00:00:00"/>
    <s v="juin"/>
    <n v="2013"/>
    <m/>
    <x v="5"/>
    <s v="Hygiène des locaux et des équipements"/>
    <m/>
    <m/>
    <m/>
    <m/>
    <m/>
    <m/>
    <m/>
    <m/>
    <m/>
    <m/>
    <m/>
    <m/>
    <m/>
    <m/>
    <m/>
    <m/>
    <m/>
    <m/>
    <m/>
    <m/>
    <m/>
    <m/>
    <m/>
    <m/>
    <m/>
    <m/>
    <m/>
    <m/>
    <m/>
    <m/>
    <m/>
    <m/>
    <m/>
    <m/>
    <m/>
    <m/>
    <m/>
    <m/>
    <m/>
    <m/>
    <m/>
    <m/>
  </r>
  <r>
    <s v="PLT-BOP-MO-10h"/>
    <m/>
    <m/>
    <x v="0"/>
    <s v="PLT-BOP-MO-10h1"/>
    <s v="ENR PH MED 181"/>
    <e v="#N/A"/>
    <m/>
    <m/>
    <s v="Désinfection du mobilier et des appareillages biomédicaux de la salle d’opération en fin de programme opératoire"/>
    <m/>
    <x v="1"/>
    <x v="1"/>
    <m/>
    <x v="0"/>
    <m/>
    <m/>
    <m/>
    <m/>
    <x v="3"/>
    <x v="1"/>
    <m/>
    <m/>
    <m/>
    <m/>
    <m/>
    <m/>
    <m/>
    <m/>
    <m/>
    <m/>
    <d v="2002-02-08T00:00:00"/>
    <x v="11"/>
    <x v="0"/>
    <d v="2013-06-19T00:00:00"/>
    <s v="juin"/>
    <n v="2013"/>
    <m/>
    <x v="5"/>
    <s v="Hygiène des locaux et des équipements"/>
    <m/>
    <m/>
    <m/>
    <m/>
    <m/>
    <m/>
    <m/>
    <m/>
    <m/>
    <m/>
    <m/>
    <m/>
    <m/>
    <m/>
    <m/>
    <m/>
    <m/>
    <m/>
    <m/>
    <m/>
    <m/>
    <m/>
    <m/>
    <m/>
    <m/>
    <m/>
    <m/>
    <m/>
    <m/>
    <m/>
    <m/>
    <m/>
    <m/>
    <m/>
    <m/>
    <m/>
    <m/>
    <m/>
    <m/>
    <m/>
    <m/>
    <m/>
  </r>
  <r>
    <s v="PLT-BOP-MO-11h"/>
    <m/>
    <m/>
    <x v="0"/>
    <s v="Feuille de pescription / administration (chirurgie moyenne digestive)"/>
    <n v="41444"/>
    <s v="juin"/>
    <n v="2013"/>
    <m/>
    <s v="Sondage vésical clos chez la femme au bloc opératoire"/>
    <m/>
    <x v="1"/>
    <x v="1"/>
    <m/>
    <x v="0"/>
    <m/>
    <m/>
    <m/>
    <m/>
    <x v="3"/>
    <x v="1"/>
    <m/>
    <m/>
    <m/>
    <m/>
    <m/>
    <m/>
    <m/>
    <m/>
    <m/>
    <m/>
    <d v="2002-03-25T00:00:00"/>
    <x v="1"/>
    <x v="0"/>
    <m/>
    <m/>
    <m/>
    <m/>
    <x v="14"/>
    <s v="Bloc"/>
    <m/>
    <m/>
    <m/>
    <m/>
    <m/>
    <m/>
    <m/>
    <m/>
    <m/>
    <m/>
    <m/>
    <m/>
    <m/>
    <m/>
    <m/>
    <m/>
    <m/>
    <m/>
    <m/>
    <m/>
    <m/>
    <m/>
    <m/>
    <m/>
    <m/>
    <m/>
    <m/>
    <m/>
    <m/>
    <m/>
    <m/>
    <m/>
    <m/>
    <m/>
    <m/>
    <m/>
    <m/>
    <m/>
    <m/>
    <m/>
    <m/>
    <m/>
  </r>
  <r>
    <s v="PLT-BOP-MO-12h"/>
    <m/>
    <m/>
    <x v="0"/>
    <s v="Feuille de prescription / administration (chirurgie moyenne non digestive)"/>
    <n v="41444"/>
    <s v="juin"/>
    <n v="2013"/>
    <m/>
    <s v="Sondage vésical clos chez l’homme au bloc opératoire"/>
    <m/>
    <x v="1"/>
    <x v="1"/>
    <m/>
    <x v="0"/>
    <m/>
    <m/>
    <m/>
    <m/>
    <x v="3"/>
    <x v="1"/>
    <m/>
    <m/>
    <m/>
    <m/>
    <m/>
    <m/>
    <m/>
    <m/>
    <m/>
    <m/>
    <d v="2002-03-25T00:00:00"/>
    <x v="1"/>
    <x v="0"/>
    <m/>
    <m/>
    <m/>
    <m/>
    <x v="14"/>
    <s v="Bloc"/>
    <m/>
    <m/>
    <m/>
    <m/>
    <m/>
    <m/>
    <m/>
    <m/>
    <m/>
    <m/>
    <m/>
    <m/>
    <m/>
    <m/>
    <m/>
    <m/>
    <m/>
    <m/>
    <m/>
    <m/>
    <m/>
    <m/>
    <m/>
    <m/>
    <m/>
    <m/>
    <m/>
    <m/>
    <m/>
    <m/>
    <m/>
    <m/>
    <m/>
    <m/>
    <m/>
    <m/>
    <m/>
    <m/>
    <m/>
    <m/>
    <m/>
    <m/>
  </r>
  <r>
    <s v="PLT-BOP-MO-13h"/>
    <m/>
    <m/>
    <x v="1"/>
    <s v="Feuille de prescription / administration (vierge)"/>
    <n v="41444"/>
    <s v="juin"/>
    <n v="2013"/>
    <m/>
    <s v="Antiseptie oculaire et peri oculaire pré opératoire"/>
    <m/>
    <x v="1"/>
    <x v="1"/>
    <m/>
    <x v="0"/>
    <m/>
    <m/>
    <m/>
    <m/>
    <x v="4"/>
    <x v="1"/>
    <m/>
    <m/>
    <m/>
    <m/>
    <m/>
    <m/>
    <m/>
    <m/>
    <m/>
    <m/>
    <d v="2010-02-09T00:00:00"/>
    <x v="11"/>
    <x v="2"/>
    <m/>
    <m/>
    <m/>
    <m/>
    <x v="14"/>
    <s v="Bloc"/>
    <m/>
    <m/>
    <m/>
    <m/>
    <m/>
    <m/>
    <m/>
    <m/>
    <m/>
    <m/>
    <m/>
    <m/>
    <m/>
    <m/>
    <m/>
    <m/>
    <m/>
    <m/>
    <m/>
    <m/>
    <m/>
    <m/>
    <m/>
    <m/>
    <m/>
    <m/>
    <m/>
    <m/>
    <m/>
    <m/>
    <m/>
    <m/>
    <m/>
    <m/>
    <m/>
    <m/>
    <m/>
    <m/>
    <m/>
    <m/>
    <m/>
    <m/>
  </r>
  <r>
    <s v="PLT-BOP-MO-14h"/>
    <m/>
    <m/>
    <x v="1"/>
    <s v="Feuille de prescription / administration (adénome prostate voie haute)"/>
    <n v="41444"/>
    <s v="juin"/>
    <n v="2013"/>
    <m/>
    <s v="Antiseptie oculaire et peri oculaire pré opératoire en cas allergie à l’iode"/>
    <m/>
    <x v="1"/>
    <x v="1"/>
    <m/>
    <x v="0"/>
    <m/>
    <m/>
    <m/>
    <m/>
    <x v="4"/>
    <x v="1"/>
    <m/>
    <m/>
    <m/>
    <m/>
    <m/>
    <m/>
    <m/>
    <m/>
    <m/>
    <m/>
    <d v="2010-02-09T00:00:00"/>
    <x v="11"/>
    <x v="2"/>
    <m/>
    <m/>
    <m/>
    <m/>
    <x v="14"/>
    <s v="Bloc"/>
    <m/>
    <m/>
    <m/>
    <m/>
    <m/>
    <m/>
    <m/>
    <m/>
    <m/>
    <m/>
    <m/>
    <m/>
    <m/>
    <m/>
    <m/>
    <m/>
    <m/>
    <m/>
    <m/>
    <m/>
    <m/>
    <m/>
    <m/>
    <m/>
    <m/>
    <m/>
    <m/>
    <m/>
    <m/>
    <m/>
    <m/>
    <m/>
    <m/>
    <m/>
    <m/>
    <m/>
    <m/>
    <m/>
    <m/>
    <m/>
    <m/>
    <m/>
  </r>
  <r>
    <s v="PLT-BOP-PR-01l"/>
    <m/>
    <m/>
    <x v="0"/>
    <s v="Feuille de prescription / administration (analgésie avec cathéter périnerveux)"/>
    <n v="41444"/>
    <s v="juin"/>
    <n v="2013"/>
    <m/>
    <s v="Elimination du linge provenant du bloc opératoire "/>
    <m/>
    <x v="1"/>
    <x v="1"/>
    <m/>
    <x v="0"/>
    <m/>
    <m/>
    <m/>
    <m/>
    <x v="3"/>
    <x v="1"/>
    <m/>
    <m/>
    <m/>
    <m/>
    <m/>
    <m/>
    <m/>
    <m/>
    <m/>
    <m/>
    <d v="2002-02-12T00:00:00"/>
    <x v="11"/>
    <x v="0"/>
    <m/>
    <m/>
    <m/>
    <m/>
    <x v="16"/>
    <s v="Linge"/>
    <m/>
    <m/>
    <m/>
    <m/>
    <m/>
    <m/>
    <m/>
    <m/>
    <m/>
    <m/>
    <m/>
    <m/>
    <m/>
    <m/>
    <m/>
    <m/>
    <m/>
    <m/>
    <m/>
    <m/>
    <m/>
    <m/>
    <m/>
    <m/>
    <m/>
    <m/>
    <m/>
    <m/>
    <m/>
    <m/>
    <m/>
    <m/>
    <m/>
    <m/>
    <m/>
    <m/>
    <m/>
    <m/>
    <m/>
    <m/>
    <m/>
    <m/>
  </r>
  <r>
    <s v="PLT-BOP-PR-01l"/>
    <m/>
    <m/>
    <x v="1"/>
    <s v="Feuille de prescription / administration (analgésie avec cathéter périnerveux)"/>
    <n v="41444"/>
    <s v="juin"/>
    <n v="2013"/>
    <m/>
    <s v="Elimination du linge provenant du bloc opératoire "/>
    <d v="2014-01-22T00:00:00"/>
    <x v="12"/>
    <x v="9"/>
    <s v="S.Bentz"/>
    <x v="19"/>
    <d v="2014-02-06T00:00:00"/>
    <s v="D. CHARPENTIER"/>
    <m/>
    <m/>
    <x v="1"/>
    <x v="12"/>
    <m/>
    <s v="D.Pesavento"/>
    <d v="2014-01-21T00:00:00"/>
    <m/>
    <m/>
    <s v="S.Bentz_x000a_ACM"/>
    <d v="2014-02-22T00:00:00"/>
    <m/>
    <m/>
    <m/>
    <m/>
    <x v="9"/>
    <x v="14"/>
    <m/>
    <m/>
    <m/>
    <m/>
    <x v="0"/>
    <m/>
    <m/>
    <m/>
    <m/>
    <m/>
    <m/>
    <m/>
    <m/>
    <m/>
    <m/>
    <m/>
    <m/>
    <m/>
    <m/>
    <m/>
    <m/>
    <m/>
    <m/>
    <m/>
    <m/>
    <m/>
    <m/>
    <m/>
    <m/>
    <m/>
    <m/>
    <m/>
    <m/>
    <m/>
    <m/>
    <m/>
    <m/>
    <m/>
    <m/>
    <m/>
    <m/>
    <m/>
    <m/>
    <m/>
    <m/>
    <m/>
    <m/>
    <m/>
  </r>
  <r>
    <s v="PLT-BOP-PR-01m"/>
    <m/>
    <m/>
    <x v="0"/>
    <s v="Feuille de prescription / administration (chirurgie ambulatoire)"/>
    <n v="41444"/>
    <s v="juin"/>
    <n v="2013"/>
    <m/>
    <s v="Circuit du matériel au bloc opératoire"/>
    <m/>
    <x v="1"/>
    <x v="1"/>
    <m/>
    <x v="0"/>
    <m/>
    <m/>
    <m/>
    <m/>
    <x v="3"/>
    <x v="1"/>
    <m/>
    <m/>
    <m/>
    <m/>
    <m/>
    <m/>
    <m/>
    <m/>
    <m/>
    <m/>
    <d v="2002-07-22T00:00:00"/>
    <x v="2"/>
    <x v="0"/>
    <m/>
    <m/>
    <m/>
    <m/>
    <x v="14"/>
    <s v="Bloc"/>
    <m/>
    <m/>
    <m/>
    <m/>
    <m/>
    <m/>
    <m/>
    <m/>
    <m/>
    <m/>
    <m/>
    <m/>
    <m/>
    <m/>
    <m/>
    <m/>
    <m/>
    <m/>
    <m/>
    <m/>
    <m/>
    <m/>
    <m/>
    <m/>
    <m/>
    <m/>
    <m/>
    <m/>
    <m/>
    <m/>
    <m/>
    <m/>
    <m/>
    <m/>
    <m/>
    <m/>
    <m/>
    <m/>
    <m/>
    <m/>
    <m/>
    <m/>
  </r>
  <r>
    <s v="PLT-BOP-PR-02m"/>
    <m/>
    <m/>
    <x v="0"/>
    <s v="Feuille de prescription / administration (chirugie légère)"/>
    <n v="41444"/>
    <s v="juin"/>
    <n v="2013"/>
    <m/>
    <s v="Traçabilité des Dispositifs Médicaux Stériles"/>
    <m/>
    <x v="1"/>
    <x v="1"/>
    <m/>
    <x v="0"/>
    <m/>
    <m/>
    <m/>
    <m/>
    <x v="3"/>
    <x v="1"/>
    <m/>
    <m/>
    <m/>
    <m/>
    <m/>
    <m/>
    <m/>
    <m/>
    <m/>
    <m/>
    <d v="2012-12-14T00:00:00"/>
    <x v="13"/>
    <x v="10"/>
    <m/>
    <m/>
    <m/>
    <m/>
    <x v="14"/>
    <s v="Bloc"/>
    <m/>
    <m/>
    <m/>
    <m/>
    <m/>
    <m/>
    <m/>
    <m/>
    <m/>
    <m/>
    <m/>
    <m/>
    <m/>
    <m/>
    <m/>
    <m/>
    <m/>
    <m/>
    <m/>
    <m/>
    <m/>
    <m/>
    <m/>
    <m/>
    <m/>
    <m/>
    <m/>
    <m/>
    <m/>
    <m/>
    <m/>
    <m/>
    <m/>
    <m/>
    <m/>
    <m/>
    <m/>
    <m/>
    <m/>
    <m/>
    <m/>
    <m/>
  </r>
  <r>
    <s v="PLT-BOP-PR-03m"/>
    <m/>
    <m/>
    <x v="0"/>
    <s v="Feuille de prescription / administration (chirurgie pédiatrique simple)"/>
    <n v="41444"/>
    <s v="juin"/>
    <n v="2013"/>
    <m/>
    <s v="Gestion des DMI"/>
    <d v="2012-12-14T00:00:00"/>
    <x v="7"/>
    <x v="6"/>
    <s v="M. AMAR"/>
    <x v="0"/>
    <m/>
    <s v="V. ROESCH"/>
    <m/>
    <m/>
    <x v="3"/>
    <x v="1"/>
    <m/>
    <s v="M. AMAR"/>
    <s v="15.10.2012"/>
    <m/>
    <m/>
    <s v="Dr COSTI_x000a_S. FELLMAN"/>
    <s v="29.10.2012"/>
    <m/>
    <s v="AMT"/>
    <s v="30.12.2012"/>
    <d v="2013-01-30T00:00:00"/>
    <x v="8"/>
    <x v="9"/>
    <m/>
    <m/>
    <m/>
    <m/>
    <x v="14"/>
    <s v="Bloc"/>
    <m/>
    <m/>
    <m/>
    <m/>
    <m/>
    <m/>
    <m/>
    <m/>
    <m/>
    <m/>
    <m/>
    <m/>
    <m/>
    <m/>
    <m/>
    <m/>
    <m/>
    <m/>
    <m/>
    <m/>
    <m/>
    <m/>
    <m/>
    <m/>
    <m/>
    <m/>
    <m/>
    <m/>
    <m/>
    <m/>
    <m/>
    <m/>
    <m/>
    <m/>
    <m/>
    <m/>
    <m/>
    <m/>
    <m/>
    <m/>
    <m/>
    <m/>
  </r>
  <r>
    <s v="PLT-BOP-MO-01m"/>
    <m/>
    <m/>
    <x v="0"/>
    <s v="Feuille de prescription / administration (Digestif lourd + APD)"/>
    <n v="41444"/>
    <s v="juin"/>
    <n v="2013"/>
    <m/>
    <s v="Mise en route de la table de réanimation pour nouveau né"/>
    <m/>
    <x v="1"/>
    <x v="1"/>
    <m/>
    <x v="0"/>
    <m/>
    <m/>
    <m/>
    <m/>
    <x v="3"/>
    <x v="1"/>
    <m/>
    <m/>
    <m/>
    <m/>
    <m/>
    <m/>
    <m/>
    <m/>
    <m/>
    <m/>
    <d v="2001-07-12T00:00:00"/>
    <x v="2"/>
    <x v="4"/>
    <m/>
    <m/>
    <m/>
    <m/>
    <x v="14"/>
    <s v="Bloc"/>
    <m/>
    <m/>
    <m/>
    <m/>
    <m/>
    <m/>
    <m/>
    <m/>
    <m/>
    <m/>
    <m/>
    <m/>
    <m/>
    <m/>
    <m/>
    <m/>
    <m/>
    <m/>
    <m/>
    <m/>
    <m/>
    <m/>
    <m/>
    <m/>
    <m/>
    <m/>
    <m/>
    <m/>
    <m/>
    <m/>
    <m/>
    <m/>
    <m/>
    <m/>
    <m/>
    <m/>
    <m/>
    <m/>
    <m/>
    <m/>
    <m/>
    <m/>
  </r>
  <r>
    <s v="PLT-BOP-MO-02m"/>
    <m/>
    <m/>
    <x v="0"/>
    <s v="Feuille de prescription / administration (digestif lourd avec PCA)"/>
    <n v="41444"/>
    <s v="juin"/>
    <n v="2013"/>
    <m/>
    <s v="Utilisation du générateur d’électrochirurgie (ERBE)"/>
    <m/>
    <x v="1"/>
    <x v="1"/>
    <m/>
    <x v="0"/>
    <m/>
    <m/>
    <m/>
    <m/>
    <x v="3"/>
    <x v="1"/>
    <m/>
    <m/>
    <m/>
    <m/>
    <m/>
    <m/>
    <m/>
    <m/>
    <m/>
    <m/>
    <d v="2001-08-06T00:00:00"/>
    <x v="3"/>
    <x v="4"/>
    <m/>
    <m/>
    <m/>
    <m/>
    <x v="14"/>
    <s v="Bloc"/>
    <m/>
    <m/>
    <m/>
    <m/>
    <m/>
    <m/>
    <m/>
    <m/>
    <m/>
    <m/>
    <m/>
    <m/>
    <m/>
    <m/>
    <m/>
    <m/>
    <m/>
    <m/>
    <m/>
    <m/>
    <m/>
    <m/>
    <m/>
    <m/>
    <m/>
    <m/>
    <m/>
    <m/>
    <m/>
    <m/>
    <m/>
    <m/>
    <m/>
    <m/>
    <m/>
    <m/>
    <m/>
    <m/>
    <m/>
    <m/>
    <m/>
    <m/>
  </r>
  <r>
    <s v="PLT-BOP-MO-03m"/>
    <m/>
    <m/>
    <x v="0"/>
    <s v="Feuille de prescription / administration (épaule avec B.I.S)"/>
    <n v="41444"/>
    <s v="juin"/>
    <n v="2013"/>
    <m/>
    <s v="Utilisation des anses de Fischer"/>
    <m/>
    <x v="1"/>
    <x v="1"/>
    <m/>
    <x v="0"/>
    <m/>
    <m/>
    <m/>
    <m/>
    <x v="3"/>
    <x v="1"/>
    <m/>
    <m/>
    <m/>
    <m/>
    <m/>
    <m/>
    <m/>
    <m/>
    <m/>
    <m/>
    <d v="2001-07-10T00:00:00"/>
    <x v="2"/>
    <x v="4"/>
    <m/>
    <m/>
    <m/>
    <m/>
    <x v="14"/>
    <s v="Bloc"/>
    <m/>
    <m/>
    <m/>
    <m/>
    <m/>
    <m/>
    <m/>
    <m/>
    <m/>
    <m/>
    <m/>
    <m/>
    <m/>
    <m/>
    <m/>
    <m/>
    <m/>
    <m/>
    <m/>
    <m/>
    <m/>
    <m/>
    <m/>
    <m/>
    <m/>
    <m/>
    <m/>
    <m/>
    <m/>
    <m/>
    <m/>
    <m/>
    <m/>
    <m/>
    <m/>
    <m/>
    <m/>
    <m/>
    <m/>
    <m/>
    <m/>
    <m/>
  </r>
  <r>
    <s v="PLT-BOP-MO-04m"/>
    <m/>
    <m/>
    <x v="0"/>
    <s v="Feuille de prescription / administration (hallux avec bloc)"/>
    <n v="41444"/>
    <s v="juin"/>
    <n v="2013"/>
    <m/>
    <s v="Utilisation de l’amplificateur de brillance (Stenoscop) "/>
    <m/>
    <x v="1"/>
    <x v="1"/>
    <m/>
    <x v="0"/>
    <m/>
    <m/>
    <m/>
    <m/>
    <x v="3"/>
    <x v="1"/>
    <m/>
    <m/>
    <m/>
    <m/>
    <m/>
    <m/>
    <m/>
    <m/>
    <m/>
    <m/>
    <d v="2001-07-10T00:00:00"/>
    <x v="2"/>
    <x v="4"/>
    <m/>
    <m/>
    <m/>
    <m/>
    <x v="14"/>
    <s v="Bloc"/>
    <m/>
    <m/>
    <m/>
    <m/>
    <m/>
    <m/>
    <m/>
    <m/>
    <m/>
    <m/>
    <m/>
    <m/>
    <m/>
    <m/>
    <m/>
    <m/>
    <m/>
    <m/>
    <m/>
    <m/>
    <m/>
    <m/>
    <m/>
    <m/>
    <m/>
    <m/>
    <m/>
    <m/>
    <m/>
    <m/>
    <m/>
    <m/>
    <m/>
    <m/>
    <m/>
    <m/>
    <m/>
    <m/>
    <m/>
    <m/>
    <m/>
    <m/>
  </r>
  <r>
    <s v="PLT-BOP-MO-05m"/>
    <m/>
    <m/>
    <x v="0"/>
    <s v="Feuille de prescription / administration (néphrectomie)"/>
    <n v="41444"/>
    <s v="juin"/>
    <n v="2013"/>
    <m/>
    <s v="Mise en route de la colonne video-coelioscopie (STORZ)"/>
    <m/>
    <x v="1"/>
    <x v="1"/>
    <m/>
    <x v="0"/>
    <m/>
    <m/>
    <m/>
    <m/>
    <x v="3"/>
    <x v="1"/>
    <m/>
    <m/>
    <m/>
    <m/>
    <m/>
    <m/>
    <m/>
    <m/>
    <m/>
    <m/>
    <d v="2002-02-08T00:00:00"/>
    <x v="11"/>
    <x v="0"/>
    <m/>
    <m/>
    <m/>
    <m/>
    <x v="14"/>
    <s v="Bloc"/>
    <m/>
    <m/>
    <m/>
    <m/>
    <m/>
    <m/>
    <m/>
    <m/>
    <m/>
    <m/>
    <m/>
    <m/>
    <m/>
    <m/>
    <m/>
    <m/>
    <m/>
    <m/>
    <m/>
    <m/>
    <m/>
    <m/>
    <m/>
    <m/>
    <m/>
    <m/>
    <m/>
    <m/>
    <m/>
    <m/>
    <m/>
    <m/>
    <m/>
    <m/>
    <m/>
    <m/>
    <m/>
    <m/>
    <m/>
    <m/>
    <m/>
    <m/>
  </r>
  <r>
    <s v="PLT-BOP-MO-06m"/>
    <m/>
    <m/>
    <x v="0"/>
    <s v="Feuille de prescription / administration (orthopédie lourde sans KT)"/>
    <n v="41444"/>
    <s v="juin"/>
    <n v="2013"/>
    <m/>
    <s v="Utilisation de l’imprimante de la colonne Coelio (Sony)"/>
    <m/>
    <x v="1"/>
    <x v="1"/>
    <m/>
    <x v="0"/>
    <m/>
    <m/>
    <m/>
    <m/>
    <x v="3"/>
    <x v="1"/>
    <m/>
    <m/>
    <m/>
    <m/>
    <m/>
    <m/>
    <m/>
    <m/>
    <m/>
    <m/>
    <d v="2001-08-07T00:00:00"/>
    <x v="3"/>
    <x v="4"/>
    <m/>
    <m/>
    <m/>
    <m/>
    <x v="14"/>
    <s v="Bloc"/>
    <m/>
    <m/>
    <m/>
    <m/>
    <m/>
    <m/>
    <m/>
    <m/>
    <m/>
    <m/>
    <m/>
    <m/>
    <m/>
    <m/>
    <m/>
    <m/>
    <m/>
    <m/>
    <m/>
    <m/>
    <m/>
    <m/>
    <m/>
    <m/>
    <m/>
    <m/>
    <m/>
    <m/>
    <m/>
    <m/>
    <m/>
    <m/>
    <m/>
    <m/>
    <m/>
    <m/>
    <m/>
    <m/>
    <m/>
    <m/>
    <m/>
    <m/>
  </r>
  <r>
    <s v="PLT-BOP-MO-07m"/>
    <m/>
    <m/>
    <x v="0"/>
    <s v="Feuille de prescription / administration (ostéotomie)"/>
    <n v="41444"/>
    <s v="juin"/>
    <n v="2013"/>
    <m/>
    <s v="Mise en route de l’appareil d’irrigation- aspiration Endomat de Hamou (Storz)"/>
    <m/>
    <x v="1"/>
    <x v="1"/>
    <m/>
    <x v="0"/>
    <m/>
    <m/>
    <m/>
    <m/>
    <x v="3"/>
    <x v="1"/>
    <m/>
    <m/>
    <m/>
    <m/>
    <m/>
    <m/>
    <m/>
    <m/>
    <m/>
    <m/>
    <d v="2001-07-11T00:00:00"/>
    <x v="2"/>
    <x v="4"/>
    <m/>
    <m/>
    <m/>
    <m/>
    <x v="14"/>
    <s v="Bloc"/>
    <m/>
    <m/>
    <m/>
    <m/>
    <m/>
    <m/>
    <m/>
    <m/>
    <m/>
    <m/>
    <m/>
    <m/>
    <m/>
    <m/>
    <m/>
    <m/>
    <m/>
    <m/>
    <m/>
    <m/>
    <m/>
    <m/>
    <m/>
    <m/>
    <m/>
    <m/>
    <m/>
    <m/>
    <m/>
    <m/>
    <m/>
    <m/>
    <m/>
    <m/>
    <m/>
    <m/>
    <m/>
    <m/>
    <m/>
    <m/>
    <m/>
    <m/>
  </r>
  <r>
    <s v="PLT-BOP-MO-08m"/>
    <m/>
    <m/>
    <x v="0"/>
    <s v="Feuille de prescription / administration (prostatectomie radicale)"/>
    <n v="41444"/>
    <s v="juin"/>
    <n v="2013"/>
    <m/>
    <s v="Préparation du microscope ophtalmologique (Zeiss)"/>
    <m/>
    <x v="1"/>
    <x v="1"/>
    <m/>
    <x v="0"/>
    <m/>
    <m/>
    <m/>
    <m/>
    <x v="3"/>
    <x v="1"/>
    <m/>
    <m/>
    <m/>
    <m/>
    <m/>
    <m/>
    <m/>
    <m/>
    <m/>
    <m/>
    <d v="2001-08-07T00:00:00"/>
    <x v="3"/>
    <x v="4"/>
    <m/>
    <m/>
    <m/>
    <m/>
    <x v="14"/>
    <s v="Bloc"/>
    <m/>
    <m/>
    <m/>
    <m/>
    <m/>
    <m/>
    <m/>
    <m/>
    <m/>
    <m/>
    <m/>
    <m/>
    <m/>
    <m/>
    <m/>
    <m/>
    <m/>
    <m/>
    <m/>
    <m/>
    <m/>
    <m/>
    <m/>
    <m/>
    <m/>
    <m/>
    <m/>
    <m/>
    <m/>
    <m/>
    <m/>
    <m/>
    <m/>
    <m/>
    <m/>
    <m/>
    <m/>
    <m/>
    <m/>
    <m/>
    <m/>
    <m/>
  </r>
  <r>
    <s v="PLT-BOP-MO-09m"/>
    <m/>
    <m/>
    <x v="0"/>
    <s v="Feuille de prescription / administration (RTU P)"/>
    <n v="41444"/>
    <s v="juin"/>
    <n v="2013"/>
    <m/>
    <s v="Utilisation du micromoteur ‘’bien air’’ Pouret"/>
    <m/>
    <x v="1"/>
    <x v="1"/>
    <m/>
    <x v="0"/>
    <m/>
    <m/>
    <m/>
    <m/>
    <x v="3"/>
    <x v="1"/>
    <m/>
    <m/>
    <m/>
    <m/>
    <m/>
    <m/>
    <m/>
    <m/>
    <m/>
    <m/>
    <d v="2001-08-21T00:00:00"/>
    <x v="3"/>
    <x v="4"/>
    <m/>
    <m/>
    <m/>
    <m/>
    <x v="14"/>
    <s v="Bloc"/>
    <m/>
    <m/>
    <m/>
    <m/>
    <m/>
    <m/>
    <m/>
    <m/>
    <m/>
    <m/>
    <m/>
    <m/>
    <m/>
    <m/>
    <m/>
    <m/>
    <m/>
    <m/>
    <m/>
    <m/>
    <m/>
    <m/>
    <m/>
    <m/>
    <m/>
    <m/>
    <m/>
    <m/>
    <m/>
    <m/>
    <m/>
    <m/>
    <m/>
    <m/>
    <m/>
    <m/>
    <m/>
    <m/>
    <m/>
    <m/>
    <m/>
    <m/>
  </r>
  <r>
    <s v="PLT-BOP-MO-10m"/>
    <m/>
    <m/>
    <x v="0"/>
    <s v="Feuille de prescription / administration (thoracotomie + APD)"/>
    <n v="41444"/>
    <s v="juin"/>
    <n v="2013"/>
    <m/>
    <s v="Lubrification et pré désinfection du micromoteur et ses accessoires"/>
    <m/>
    <x v="1"/>
    <x v="1"/>
    <m/>
    <x v="0"/>
    <m/>
    <m/>
    <m/>
    <m/>
    <x v="3"/>
    <x v="1"/>
    <m/>
    <m/>
    <m/>
    <m/>
    <m/>
    <m/>
    <m/>
    <m/>
    <m/>
    <m/>
    <d v="2001-10-08T00:00:00"/>
    <x v="0"/>
    <x v="4"/>
    <m/>
    <m/>
    <m/>
    <m/>
    <x v="14"/>
    <s v="Bloc"/>
    <m/>
    <m/>
    <m/>
    <m/>
    <m/>
    <m/>
    <m/>
    <m/>
    <m/>
    <m/>
    <m/>
    <m/>
    <m/>
    <m/>
    <m/>
    <m/>
    <m/>
    <m/>
    <m/>
    <m/>
    <m/>
    <m/>
    <m/>
    <m/>
    <m/>
    <m/>
    <m/>
    <m/>
    <m/>
    <m/>
    <m/>
    <m/>
    <m/>
    <m/>
    <m/>
    <m/>
    <m/>
    <m/>
    <m/>
    <m/>
    <m/>
    <m/>
  </r>
  <r>
    <s v="PLT-BOP-MO-11m"/>
    <m/>
    <m/>
    <x v="0"/>
    <s v="Feuille de prescription / administration (thoracotomie PCA)"/>
    <n v="41444"/>
    <s v="juin"/>
    <n v="2013"/>
    <m/>
    <s v="Utilisation du microscope ORL (Zeiss)"/>
    <m/>
    <x v="1"/>
    <x v="1"/>
    <m/>
    <x v="0"/>
    <m/>
    <m/>
    <m/>
    <m/>
    <x v="3"/>
    <x v="1"/>
    <m/>
    <m/>
    <m/>
    <m/>
    <m/>
    <m/>
    <m/>
    <m/>
    <m/>
    <m/>
    <d v="2001-08-07T00:00:00"/>
    <x v="3"/>
    <x v="4"/>
    <m/>
    <m/>
    <m/>
    <m/>
    <x v="14"/>
    <s v="Bloc"/>
    <m/>
    <m/>
    <m/>
    <m/>
    <m/>
    <m/>
    <m/>
    <m/>
    <m/>
    <m/>
    <m/>
    <m/>
    <m/>
    <m/>
    <m/>
    <m/>
    <m/>
    <m/>
    <m/>
    <m/>
    <m/>
    <m/>
    <m/>
    <m/>
    <m/>
    <m/>
    <m/>
    <m/>
    <m/>
    <m/>
    <m/>
    <m/>
    <m/>
    <m/>
    <m/>
    <m/>
    <m/>
    <m/>
    <m/>
    <m/>
    <m/>
    <m/>
  </r>
  <r>
    <s v="PLT-BOP-MO-12m"/>
    <m/>
    <m/>
    <x v="0"/>
    <s v="Feuille de prescription / administration (urologie simple)"/>
    <n v="41444"/>
    <s v="juin"/>
    <n v="2013"/>
    <m/>
    <s v="Utilisation du phaco-émulsificateur Legacy Series 2000 lors des interventions sur la cataracte"/>
    <m/>
    <x v="1"/>
    <x v="1"/>
    <m/>
    <x v="0"/>
    <m/>
    <m/>
    <m/>
    <m/>
    <x v="3"/>
    <x v="1"/>
    <m/>
    <m/>
    <m/>
    <m/>
    <m/>
    <m/>
    <m/>
    <m/>
    <m/>
    <m/>
    <d v="2001-10-02T00:00:00"/>
    <x v="0"/>
    <x v="4"/>
    <m/>
    <m/>
    <m/>
    <m/>
    <x v="14"/>
    <s v="Bloc"/>
    <m/>
    <m/>
    <m/>
    <m/>
    <m/>
    <m/>
    <m/>
    <m/>
    <m/>
    <m/>
    <m/>
    <m/>
    <m/>
    <m/>
    <m/>
    <m/>
    <m/>
    <m/>
    <m/>
    <m/>
    <m/>
    <m/>
    <m/>
    <m/>
    <m/>
    <m/>
    <m/>
    <m/>
    <m/>
    <m/>
    <m/>
    <m/>
    <m/>
    <m/>
    <m/>
    <m/>
    <m/>
    <m/>
    <m/>
    <m/>
    <m/>
    <m/>
  </r>
  <r>
    <s v="PLT-BOP-MO-13m"/>
    <m/>
    <m/>
    <x v="0"/>
    <s v="Feuille de prescription / administration (endoscopie ambulatoire)"/>
    <n v="41444"/>
    <s v="juin"/>
    <n v="2013"/>
    <m/>
    <s v="Utilisation du phaco-émulsificateur Master lors des interventions sur la cataracte"/>
    <m/>
    <x v="1"/>
    <x v="1"/>
    <m/>
    <x v="0"/>
    <m/>
    <m/>
    <m/>
    <m/>
    <x v="3"/>
    <x v="1"/>
    <m/>
    <m/>
    <m/>
    <m/>
    <m/>
    <m/>
    <m/>
    <m/>
    <m/>
    <m/>
    <d v="2002-06-19T00:00:00"/>
    <x v="4"/>
    <x v="0"/>
    <m/>
    <m/>
    <m/>
    <m/>
    <x v="14"/>
    <s v="Bloc"/>
    <m/>
    <m/>
    <m/>
    <m/>
    <m/>
    <m/>
    <m/>
    <m/>
    <m/>
    <m/>
    <m/>
    <m/>
    <m/>
    <m/>
    <m/>
    <m/>
    <m/>
    <m/>
    <m/>
    <m/>
    <m/>
    <m/>
    <m/>
    <m/>
    <m/>
    <m/>
    <m/>
    <m/>
    <m/>
    <m/>
    <m/>
    <m/>
    <m/>
    <m/>
    <m/>
    <m/>
    <m/>
    <m/>
    <m/>
    <m/>
    <m/>
    <m/>
  </r>
  <r>
    <s v="PLT-BOP-MO-14m"/>
    <m/>
    <m/>
    <x v="0"/>
    <s v="PLT-BOP-MO-14m1"/>
    <s v="ENR PH MED 182"/>
    <e v="#N/A"/>
    <m/>
    <m/>
    <s v="Utilisation de la balance BM 1002"/>
    <m/>
    <x v="1"/>
    <x v="1"/>
    <m/>
    <x v="0"/>
    <m/>
    <m/>
    <m/>
    <m/>
    <x v="3"/>
    <x v="1"/>
    <m/>
    <m/>
    <m/>
    <m/>
    <m/>
    <m/>
    <m/>
    <m/>
    <m/>
    <m/>
    <d v="2002-07-22T00:00:00"/>
    <x v="2"/>
    <x v="0"/>
    <d v="2013-06-19T00:00:00"/>
    <s v="juin"/>
    <n v="2013"/>
    <m/>
    <x v="14"/>
    <s v="Bloc"/>
    <m/>
    <m/>
    <m/>
    <m/>
    <m/>
    <m/>
    <m/>
    <m/>
    <m/>
    <m/>
    <m/>
    <m/>
    <m/>
    <m/>
    <m/>
    <m/>
    <m/>
    <m/>
    <m/>
    <m/>
    <m/>
    <m/>
    <m/>
    <m/>
    <m/>
    <m/>
    <m/>
    <m/>
    <m/>
    <m/>
    <m/>
    <m/>
    <m/>
    <m/>
    <m/>
    <m/>
    <m/>
    <m/>
    <m/>
    <m/>
    <m/>
    <m/>
  </r>
  <r>
    <s v="PLT-BOP-MO-15m"/>
    <m/>
    <m/>
    <x v="0"/>
    <s v="PLT-BOP-MO-15m1"/>
    <s v="ENR PH MED 182"/>
    <e v="#N/A"/>
    <m/>
    <m/>
    <s v="Utilisation de l’appareil de désinfection terminale Phagojet B3"/>
    <m/>
    <x v="1"/>
    <x v="1"/>
    <m/>
    <x v="0"/>
    <m/>
    <m/>
    <m/>
    <m/>
    <x v="3"/>
    <x v="1"/>
    <m/>
    <m/>
    <m/>
    <m/>
    <m/>
    <m/>
    <m/>
    <m/>
    <m/>
    <m/>
    <d v="2002-07-11T00:00:00"/>
    <x v="2"/>
    <x v="0"/>
    <d v="2013-06-19T00:00:00"/>
    <s v="juin"/>
    <n v="2013"/>
    <m/>
    <x v="14"/>
    <s v="Bloc"/>
    <m/>
    <m/>
    <m/>
    <m/>
    <m/>
    <m/>
    <m/>
    <m/>
    <m/>
    <m/>
    <m/>
    <m/>
    <m/>
    <m/>
    <m/>
    <m/>
    <m/>
    <m/>
    <m/>
    <m/>
    <m/>
    <m/>
    <m/>
    <m/>
    <m/>
    <m/>
    <m/>
    <m/>
    <m/>
    <m/>
    <m/>
    <m/>
    <m/>
    <m/>
    <m/>
    <m/>
    <m/>
    <m/>
    <m/>
    <m/>
    <m/>
    <m/>
  </r>
  <r>
    <s v="PLT-BOP-MO-16m"/>
    <m/>
    <m/>
    <x v="0"/>
    <s v="Feuille de prescription / administration (chirurgie digestive moyenne)"/>
    <n v="41444"/>
    <s v="juin"/>
    <n v="2013"/>
    <m/>
    <s v="Utilisation du moteur de Bränemark (Dr. Rosenstiel)"/>
    <m/>
    <x v="1"/>
    <x v="1"/>
    <m/>
    <x v="0"/>
    <m/>
    <m/>
    <m/>
    <m/>
    <x v="3"/>
    <x v="1"/>
    <m/>
    <m/>
    <m/>
    <m/>
    <m/>
    <m/>
    <m/>
    <m/>
    <m/>
    <m/>
    <d v="2007-07-16T00:00:00"/>
    <x v="2"/>
    <x v="6"/>
    <m/>
    <m/>
    <m/>
    <m/>
    <x v="14"/>
    <s v="Bloc"/>
    <m/>
    <m/>
    <m/>
    <m/>
    <m/>
    <m/>
    <m/>
    <m/>
    <m/>
    <m/>
    <m/>
    <m/>
    <m/>
    <m/>
    <m/>
    <m/>
    <m/>
    <m/>
    <m/>
    <m/>
    <m/>
    <m/>
    <m/>
    <m/>
    <m/>
    <m/>
    <m/>
    <m/>
    <m/>
    <m/>
    <m/>
    <m/>
    <m/>
    <m/>
    <m/>
    <m/>
    <m/>
    <m/>
    <m/>
    <m/>
    <m/>
    <m/>
  </r>
  <r>
    <s v="PLT-BOP-MO-17m"/>
    <m/>
    <m/>
    <x v="0"/>
    <s v="Feuille de prescription / administration (chirurgie digestive moyenne)"/>
    <n v="41444"/>
    <s v="juin"/>
    <n v="2013"/>
    <m/>
    <s v="Mise en route du Ligasur (Générateur pour ligature de vaisseaux)"/>
    <m/>
    <x v="1"/>
    <x v="1"/>
    <m/>
    <x v="0"/>
    <m/>
    <m/>
    <m/>
    <m/>
    <x v="3"/>
    <x v="1"/>
    <m/>
    <m/>
    <m/>
    <m/>
    <m/>
    <m/>
    <m/>
    <m/>
    <m/>
    <m/>
    <d v="2003-10-03T00:00:00"/>
    <x v="0"/>
    <x v="5"/>
    <m/>
    <m/>
    <m/>
    <m/>
    <x v="14"/>
    <s v="Bloc"/>
    <m/>
    <m/>
    <m/>
    <m/>
    <m/>
    <m/>
    <m/>
    <m/>
    <m/>
    <m/>
    <m/>
    <m/>
    <m/>
    <m/>
    <m/>
    <m/>
    <m/>
    <m/>
    <m/>
    <m/>
    <m/>
    <m/>
    <m/>
    <m/>
    <m/>
    <m/>
    <m/>
    <m/>
    <m/>
    <m/>
    <m/>
    <m/>
    <m/>
    <m/>
    <m/>
    <m/>
    <m/>
    <m/>
    <m/>
    <m/>
    <m/>
    <m/>
  </r>
  <r>
    <s v="PLT-BOP-MO-18m"/>
    <m/>
    <m/>
    <x v="0"/>
    <s v="PLT-BOP-MO-18m1"/>
    <s v="ENR PH MED 183"/>
    <e v="#N/A"/>
    <m/>
    <m/>
    <s v="Utilisation du microscope OPMI Sensera ZEISS (pour l’ORL)"/>
    <m/>
    <x v="1"/>
    <x v="1"/>
    <m/>
    <x v="0"/>
    <m/>
    <m/>
    <m/>
    <m/>
    <x v="3"/>
    <x v="1"/>
    <m/>
    <m/>
    <m/>
    <m/>
    <m/>
    <m/>
    <m/>
    <m/>
    <m/>
    <m/>
    <d v="2003-10-09T00:00:00"/>
    <x v="0"/>
    <x v="5"/>
    <d v="2013-06-19T00:00:00"/>
    <s v="juin"/>
    <n v="2013"/>
    <m/>
    <x v="14"/>
    <s v="Bloc"/>
    <m/>
    <m/>
    <m/>
    <m/>
    <m/>
    <m/>
    <m/>
    <m/>
    <m/>
    <m/>
    <m/>
    <m/>
    <m/>
    <m/>
    <m/>
    <m/>
    <m/>
    <m/>
    <m/>
    <m/>
    <m/>
    <m/>
    <m/>
    <m/>
    <m/>
    <m/>
    <m/>
    <m/>
    <m/>
    <m/>
    <m/>
    <m/>
    <m/>
    <m/>
    <m/>
    <m/>
    <m/>
    <m/>
    <m/>
    <m/>
    <m/>
    <m/>
  </r>
  <r>
    <s v="PLT-BOP-MO-19m"/>
    <m/>
    <m/>
    <x v="0"/>
    <s v="Feuille de prescription / administration (chirurgie digestive moyenne)"/>
    <n v="41444"/>
    <s v="juin"/>
    <n v="2013"/>
    <m/>
    <s v="Utilisation de l’étuve"/>
    <m/>
    <x v="1"/>
    <x v="1"/>
    <m/>
    <x v="0"/>
    <m/>
    <m/>
    <m/>
    <m/>
    <x v="3"/>
    <x v="1"/>
    <m/>
    <m/>
    <m/>
    <m/>
    <m/>
    <m/>
    <m/>
    <m/>
    <m/>
    <m/>
    <d v="2003-01-02T00:00:00"/>
    <x v="8"/>
    <x v="5"/>
    <m/>
    <m/>
    <m/>
    <m/>
    <x v="14"/>
    <s v="Bloc"/>
    <m/>
    <m/>
    <m/>
    <m/>
    <m/>
    <m/>
    <m/>
    <m/>
    <m/>
    <m/>
    <m/>
    <m/>
    <m/>
    <m/>
    <m/>
    <m/>
    <m/>
    <m/>
    <m/>
    <m/>
    <m/>
    <m/>
    <m/>
    <m/>
    <m/>
    <m/>
    <m/>
    <m/>
    <m/>
    <m/>
    <m/>
    <m/>
    <m/>
    <m/>
    <m/>
    <m/>
    <m/>
    <m/>
    <m/>
    <m/>
    <m/>
    <m/>
  </r>
  <r>
    <s v="PLT-BOP-MO-20m"/>
    <m/>
    <m/>
    <x v="0"/>
    <s v="PLT-BOP-MO-20m1"/>
    <s v="ENR PH MED 191"/>
    <e v="#N/A"/>
    <m/>
    <m/>
    <s v="Utilisation du gamma détection système NEO 2000"/>
    <m/>
    <x v="1"/>
    <x v="1"/>
    <m/>
    <x v="0"/>
    <m/>
    <m/>
    <m/>
    <m/>
    <x v="3"/>
    <x v="1"/>
    <m/>
    <m/>
    <m/>
    <m/>
    <m/>
    <m/>
    <m/>
    <m/>
    <m/>
    <m/>
    <d v="2006-11-27T00:00:00"/>
    <x v="5"/>
    <x v="13"/>
    <m/>
    <s v=""/>
    <s v=""/>
    <m/>
    <x v="14"/>
    <s v="Bloc"/>
    <m/>
    <m/>
    <m/>
    <m/>
    <m/>
    <m/>
    <m/>
    <m/>
    <m/>
    <m/>
    <m/>
    <m/>
    <m/>
    <m/>
    <m/>
    <m/>
    <m/>
    <m/>
    <m/>
    <m/>
    <m/>
    <m/>
    <m/>
    <m/>
    <m/>
    <m/>
    <m/>
    <m/>
    <m/>
    <m/>
    <m/>
    <m/>
    <m/>
    <m/>
    <m/>
    <m/>
    <m/>
    <m/>
    <m/>
    <m/>
    <m/>
    <m/>
  </r>
  <r>
    <s v="PLT-BOP-MO-21m"/>
    <m/>
    <m/>
    <x v="0"/>
    <m/>
    <m/>
    <m/>
    <m/>
    <m/>
    <s v="Traitement endoscopes souples critiques"/>
    <m/>
    <x v="0"/>
    <x v="0"/>
    <m/>
    <x v="0"/>
    <m/>
    <m/>
    <m/>
    <m/>
    <x v="0"/>
    <x v="1"/>
    <m/>
    <s v="S.Fellmann"/>
    <d v="2014-01-28T00:00:00"/>
    <m/>
    <m/>
    <s v="M.Costi"/>
    <d v="2014-02-20T00:00:00"/>
    <m/>
    <s v="C.Deau"/>
    <d v="2014-02-20T00:00:00"/>
    <d v="2014-02-20T00:00:00"/>
    <x v="11"/>
    <x v="15"/>
    <m/>
    <m/>
    <m/>
    <m/>
    <x v="0"/>
    <m/>
    <m/>
    <m/>
    <m/>
    <m/>
    <m/>
    <m/>
    <m/>
    <m/>
    <m/>
    <m/>
    <m/>
    <m/>
    <m/>
    <m/>
    <m/>
    <m/>
    <m/>
    <m/>
    <m/>
    <m/>
    <m/>
    <m/>
    <m/>
    <m/>
    <m/>
    <m/>
    <m/>
    <m/>
    <m/>
    <m/>
    <m/>
    <m/>
    <m/>
    <m/>
    <m/>
    <m/>
    <m/>
    <m/>
    <m/>
    <m/>
    <m/>
    <m/>
  </r>
  <r>
    <s v="PLT-BOP-IM-02m"/>
    <m/>
    <m/>
    <x v="0"/>
    <s v="PLT-BOP-IM-02m1"/>
    <s v="ENR PH MED 192"/>
    <e v="#N/A"/>
    <m/>
    <m/>
    <s v="Fiche de traçabilité des DMS"/>
    <m/>
    <x v="1"/>
    <x v="1"/>
    <m/>
    <x v="0"/>
    <m/>
    <m/>
    <m/>
    <m/>
    <x v="3"/>
    <x v="1"/>
    <m/>
    <m/>
    <m/>
    <m/>
    <m/>
    <m/>
    <m/>
    <m/>
    <m/>
    <m/>
    <d v="2012-12-14T00:00:00"/>
    <x v="13"/>
    <x v="10"/>
    <m/>
    <s v=""/>
    <s v=""/>
    <m/>
    <x v="14"/>
    <s v="Bloc"/>
    <m/>
    <m/>
    <m/>
    <m/>
    <m/>
    <m/>
    <m/>
    <m/>
    <m/>
    <m/>
    <m/>
    <m/>
    <m/>
    <m/>
    <m/>
    <m/>
    <m/>
    <m/>
    <m/>
    <m/>
    <m/>
    <m/>
    <m/>
    <m/>
    <m/>
    <m/>
    <m/>
    <m/>
    <m/>
    <m/>
    <m/>
    <m/>
    <m/>
    <m/>
    <m/>
    <m/>
    <m/>
    <m/>
    <m/>
    <m/>
    <m/>
    <m/>
  </r>
  <r>
    <s v="PLT-BOP-IM-03m"/>
    <m/>
    <m/>
    <x v="0"/>
    <m/>
    <m/>
    <m/>
    <m/>
    <m/>
    <s v="Traçabilité traitement endoscpe"/>
    <m/>
    <x v="0"/>
    <x v="0"/>
    <m/>
    <x v="0"/>
    <m/>
    <m/>
    <m/>
    <m/>
    <x v="0"/>
    <x v="1"/>
    <m/>
    <s v="S.Fellmann"/>
    <d v="2014-01-28T00:00:00"/>
    <m/>
    <m/>
    <s v="M.Costi"/>
    <d v="2014-02-20T00:00:00"/>
    <m/>
    <s v="C.Deau"/>
    <d v="2014-02-20T00:00:00"/>
    <d v="2014-02-20T00:00:00"/>
    <x v="11"/>
    <x v="15"/>
    <m/>
    <m/>
    <m/>
    <m/>
    <x v="0"/>
    <m/>
    <m/>
    <m/>
    <m/>
    <m/>
    <m/>
    <m/>
    <m/>
    <m/>
    <m/>
    <m/>
    <m/>
    <m/>
    <m/>
    <m/>
    <m/>
    <m/>
    <m/>
    <m/>
    <m/>
    <m/>
    <m/>
    <m/>
    <m/>
    <m/>
    <m/>
    <m/>
    <m/>
    <m/>
    <m/>
    <m/>
    <m/>
    <m/>
    <m/>
    <m/>
    <m/>
    <m/>
    <m/>
    <m/>
    <m/>
    <m/>
    <m/>
    <m/>
  </r>
  <r>
    <s v="PLT-BOP-PR-01p"/>
    <m/>
    <m/>
    <x v="0"/>
    <s v="PLT-BOP-PR-01p1"/>
    <s v="ENR PH MED 201"/>
    <e v="#N/A"/>
    <m/>
    <m/>
    <s v="Circuit du patient au bloc opératoire pour la chirurgie réglée"/>
    <m/>
    <x v="1"/>
    <x v="1"/>
    <m/>
    <x v="0"/>
    <m/>
    <m/>
    <m/>
    <m/>
    <x v="3"/>
    <x v="1"/>
    <m/>
    <m/>
    <m/>
    <m/>
    <m/>
    <m/>
    <m/>
    <m/>
    <m/>
    <m/>
    <d v="2001-12-18T00:00:00"/>
    <x v="13"/>
    <x v="4"/>
    <d v="2013-01-23T00:00:00"/>
    <s v="janvier"/>
    <n v="2013"/>
    <m/>
    <x v="14"/>
    <s v="Bloc"/>
    <m/>
    <m/>
    <m/>
    <m/>
    <m/>
    <m/>
    <m/>
    <m/>
    <m/>
    <m/>
    <m/>
    <m/>
    <m/>
    <m/>
    <m/>
    <m/>
    <m/>
    <m/>
    <m/>
    <m/>
    <m/>
    <m/>
    <m/>
    <m/>
    <m/>
    <m/>
    <m/>
    <m/>
    <m/>
    <m/>
    <m/>
    <m/>
    <m/>
    <m/>
    <m/>
    <m/>
    <m/>
    <m/>
    <m/>
    <m/>
    <m/>
    <m/>
  </r>
  <r>
    <s v="PLT-BOP-PR-01p"/>
    <m/>
    <m/>
    <x v="1"/>
    <s v="Sécurité des patients : bon usage du médicament"/>
    <n v="41297"/>
    <s v="janvier"/>
    <n v="2013"/>
    <m/>
    <s v="Circuit du patient au bloc opératoire pour la chirurgie réglée"/>
    <d v="2013-06-18T00:00:00"/>
    <x v="3"/>
    <x v="4"/>
    <s v="SF"/>
    <x v="0"/>
    <m/>
    <s v="D. CHARPENTIER"/>
    <m/>
    <m/>
    <x v="4"/>
    <x v="5"/>
    <m/>
    <s v="SF"/>
    <d v="2013-06-18T00:00:00"/>
    <m/>
    <m/>
    <s v="AMT:ok_x000a_MAB_x000a_DS:ok_x000a_MC:05/08/13"/>
    <m/>
    <m/>
    <m/>
    <m/>
    <m/>
    <x v="14"/>
    <x v="11"/>
    <m/>
    <m/>
    <m/>
    <m/>
    <x v="14"/>
    <s v="Bloc"/>
    <m/>
    <m/>
    <m/>
    <m/>
    <m/>
    <m/>
    <m/>
    <m/>
    <m/>
    <m/>
    <m/>
    <m/>
    <m/>
    <m/>
    <m/>
    <m/>
    <m/>
    <m/>
    <m/>
    <m/>
    <m/>
    <m/>
    <m/>
    <m/>
    <m/>
    <m/>
    <m/>
    <m/>
    <m/>
    <m/>
    <m/>
    <m/>
    <m/>
    <m/>
    <m/>
    <m/>
    <m/>
    <m/>
    <m/>
    <m/>
    <m/>
    <m/>
  </r>
  <r>
    <s v="PLT-BOP-PR-02p"/>
    <m/>
    <m/>
    <x v="1"/>
    <s v="PLT-BOP-PR-02p2"/>
    <s v="ENR PH MED 211"/>
    <e v="#N/A"/>
    <m/>
    <m/>
    <s v="Organisation de la prise en charge du patient dans le cadre d’une intervention réalisée en urgence"/>
    <m/>
    <x v="1"/>
    <x v="1"/>
    <m/>
    <x v="0"/>
    <m/>
    <m/>
    <m/>
    <m/>
    <x v="4"/>
    <x v="1"/>
    <m/>
    <m/>
    <m/>
    <m/>
    <m/>
    <m/>
    <m/>
    <m/>
    <m/>
    <m/>
    <d v="2012-07-18T00:00:00"/>
    <x v="2"/>
    <x v="10"/>
    <m/>
    <s v=""/>
    <s v=""/>
    <m/>
    <x v="9"/>
    <m/>
    <m/>
    <m/>
    <m/>
    <m/>
    <m/>
    <m/>
    <m/>
    <m/>
    <m/>
    <m/>
    <m/>
    <m/>
    <m/>
    <m/>
    <m/>
    <m/>
    <m/>
    <m/>
    <m/>
    <m/>
    <m/>
    <m/>
    <m/>
    <m/>
    <m/>
    <m/>
    <m/>
    <m/>
    <m/>
    <m/>
    <m/>
    <m/>
    <m/>
    <m/>
    <m/>
    <m/>
    <m/>
    <m/>
    <m/>
    <m/>
    <m/>
    <m/>
  </r>
  <r>
    <s v="PLT-BOP-PR-03p"/>
    <m/>
    <m/>
    <x v="0"/>
    <s v="PLT-BOP-PR-03p1"/>
    <s v="ENR PH MED 221"/>
    <e v="#N/A"/>
    <m/>
    <m/>
    <s v="Circuit du patient au bloc opératoire dans le cadre de l’urgence"/>
    <m/>
    <x v="1"/>
    <x v="1"/>
    <m/>
    <x v="0"/>
    <m/>
    <m/>
    <m/>
    <m/>
    <x v="3"/>
    <x v="1"/>
    <m/>
    <m/>
    <m/>
    <m/>
    <m/>
    <m/>
    <m/>
    <m/>
    <m/>
    <m/>
    <d v="2001-12-18T00:00:00"/>
    <x v="13"/>
    <x v="4"/>
    <m/>
    <s v=""/>
    <s v=""/>
    <m/>
    <x v="9"/>
    <m/>
    <m/>
    <m/>
    <m/>
    <m/>
    <m/>
    <m/>
    <m/>
    <m/>
    <m/>
    <m/>
    <m/>
    <m/>
    <m/>
    <m/>
    <m/>
    <m/>
    <m/>
    <m/>
    <m/>
    <m/>
    <m/>
    <m/>
    <m/>
    <m/>
    <m/>
    <m/>
    <m/>
    <m/>
    <m/>
    <m/>
    <m/>
    <m/>
    <m/>
    <m/>
    <m/>
    <m/>
    <m/>
    <m/>
    <m/>
    <m/>
    <m/>
    <m/>
  </r>
  <r>
    <s v="PLT-BOP-MO-01p"/>
    <m/>
    <m/>
    <x v="0"/>
    <s v="PLT-BOP-MO-01p1"/>
    <s v="ENR PH MED 222"/>
    <e v="#N/A"/>
    <m/>
    <m/>
    <s v="Accueil du patient au bloc opératoire avant une intervention"/>
    <m/>
    <x v="1"/>
    <x v="1"/>
    <m/>
    <x v="0"/>
    <m/>
    <m/>
    <m/>
    <m/>
    <x v="3"/>
    <x v="1"/>
    <m/>
    <m/>
    <m/>
    <m/>
    <m/>
    <m/>
    <m/>
    <m/>
    <m/>
    <m/>
    <d v="2001-08-02T00:00:00"/>
    <x v="3"/>
    <x v="4"/>
    <m/>
    <s v=""/>
    <s v=""/>
    <m/>
    <x v="14"/>
    <s v="Bloc"/>
    <m/>
    <m/>
    <m/>
    <m/>
    <m/>
    <m/>
    <m/>
    <m/>
    <m/>
    <m/>
    <m/>
    <m/>
    <m/>
    <m/>
    <m/>
    <m/>
    <m/>
    <m/>
    <m/>
    <m/>
    <m/>
    <m/>
    <m/>
    <m/>
    <m/>
    <m/>
    <m/>
    <m/>
    <m/>
    <m/>
    <m/>
    <m/>
    <m/>
    <m/>
    <m/>
    <m/>
    <m/>
    <m/>
    <m/>
    <m/>
    <m/>
    <m/>
  </r>
  <r>
    <s v="PLT-BOP-MO-02p"/>
    <m/>
    <m/>
    <x v="0"/>
    <s v="PLT-BOP-MO-02p1"/>
    <s v="ENR PH MED 232"/>
    <e v="#N/A"/>
    <m/>
    <m/>
    <s v="Installation du patient en salle d’opération en décubitus dorsal"/>
    <m/>
    <x v="1"/>
    <x v="1"/>
    <m/>
    <x v="0"/>
    <m/>
    <m/>
    <m/>
    <m/>
    <x v="3"/>
    <x v="1"/>
    <m/>
    <m/>
    <m/>
    <m/>
    <m/>
    <m/>
    <m/>
    <m/>
    <m/>
    <m/>
    <d v="2001-08-02T00:00:00"/>
    <x v="3"/>
    <x v="4"/>
    <m/>
    <s v=""/>
    <s v=""/>
    <m/>
    <x v="14"/>
    <s v="Bloc"/>
    <m/>
    <m/>
    <m/>
    <m/>
    <m/>
    <m/>
    <m/>
    <m/>
    <m/>
    <m/>
    <m/>
    <m/>
    <m/>
    <m/>
    <m/>
    <m/>
    <m/>
    <m/>
    <m/>
    <m/>
    <m/>
    <m/>
    <m/>
    <m/>
    <m/>
    <m/>
    <m/>
    <m/>
    <m/>
    <m/>
    <m/>
    <m/>
    <m/>
    <m/>
    <m/>
    <m/>
    <m/>
    <m/>
    <m/>
    <m/>
    <m/>
    <m/>
  </r>
  <r>
    <s v="PLT-BOP-MO-03p"/>
    <m/>
    <m/>
    <x v="0"/>
    <s v="PLT-BOP-MO-03p1"/>
    <s v="ENR PH MED 241"/>
    <e v="#N/A"/>
    <m/>
    <m/>
    <s v="Installation du patient en salle d’opération en décubitus ventral"/>
    <m/>
    <x v="1"/>
    <x v="1"/>
    <m/>
    <x v="0"/>
    <m/>
    <m/>
    <m/>
    <m/>
    <x v="3"/>
    <x v="1"/>
    <m/>
    <m/>
    <m/>
    <m/>
    <m/>
    <m/>
    <m/>
    <m/>
    <m/>
    <m/>
    <d v="2001-08-02T00:00:00"/>
    <x v="3"/>
    <x v="4"/>
    <m/>
    <s v=""/>
    <s v=""/>
    <m/>
    <x v="14"/>
    <s v="Bloc"/>
    <m/>
    <m/>
    <m/>
    <m/>
    <m/>
    <m/>
    <m/>
    <m/>
    <m/>
    <m/>
    <m/>
    <m/>
    <m/>
    <m/>
    <m/>
    <m/>
    <m/>
    <m/>
    <m/>
    <m/>
    <m/>
    <m/>
    <m/>
    <m/>
    <m/>
    <m/>
    <m/>
    <m/>
    <m/>
    <m/>
    <m/>
    <m/>
    <m/>
    <m/>
    <m/>
    <m/>
    <m/>
    <m/>
    <m/>
    <m/>
    <m/>
    <m/>
  </r>
  <r>
    <s v="PLT-BOP-MO-04p"/>
    <m/>
    <m/>
    <x v="0"/>
    <s v="PLT-BOP-MO-04p1"/>
    <s v="ENR PH MED 25 USC1"/>
    <e v="#N/A"/>
    <m/>
    <m/>
    <s v="Installation du patient en salle d’opération en position gynécologie ou de la taille"/>
    <m/>
    <x v="1"/>
    <x v="1"/>
    <m/>
    <x v="0"/>
    <m/>
    <m/>
    <m/>
    <m/>
    <x v="3"/>
    <x v="1"/>
    <m/>
    <m/>
    <m/>
    <m/>
    <m/>
    <m/>
    <m/>
    <m/>
    <m/>
    <m/>
    <d v="2001-08-02T00:00:00"/>
    <x v="3"/>
    <x v="4"/>
    <m/>
    <s v=""/>
    <s v=""/>
    <m/>
    <x v="14"/>
    <s v="Bloc"/>
    <m/>
    <m/>
    <m/>
    <m/>
    <m/>
    <m/>
    <m/>
    <m/>
    <m/>
    <m/>
    <m/>
    <m/>
    <m/>
    <m/>
    <m/>
    <m/>
    <m/>
    <m/>
    <m/>
    <m/>
    <m/>
    <m/>
    <m/>
    <m/>
    <m/>
    <m/>
    <m/>
    <m/>
    <m/>
    <m/>
    <m/>
    <m/>
    <m/>
    <m/>
    <m/>
    <m/>
    <m/>
    <m/>
    <m/>
    <m/>
    <m/>
    <m/>
  </r>
  <r>
    <s v="PLT-BOP-MO-05p"/>
    <m/>
    <m/>
    <x v="0"/>
    <s v="PLT-BOP-MO-05p1"/>
    <s v="ENR PH MED 25_AMBU1"/>
    <e v="#N/A"/>
    <m/>
    <m/>
    <s v="Installation du patient en salle d’opération en décubitus latéral"/>
    <m/>
    <x v="1"/>
    <x v="1"/>
    <m/>
    <x v="0"/>
    <m/>
    <m/>
    <m/>
    <m/>
    <x v="3"/>
    <x v="1"/>
    <m/>
    <m/>
    <m/>
    <m/>
    <m/>
    <m/>
    <m/>
    <m/>
    <m/>
    <m/>
    <d v="2001-08-02T00:00:00"/>
    <x v="3"/>
    <x v="4"/>
    <m/>
    <s v=""/>
    <s v=""/>
    <m/>
    <x v="14"/>
    <s v="Bloc"/>
    <m/>
    <m/>
    <m/>
    <m/>
    <m/>
    <m/>
    <m/>
    <m/>
    <m/>
    <m/>
    <m/>
    <m/>
    <m/>
    <m/>
    <m/>
    <m/>
    <m/>
    <m/>
    <m/>
    <m/>
    <m/>
    <m/>
    <m/>
    <m/>
    <m/>
    <m/>
    <m/>
    <m/>
    <m/>
    <m/>
    <m/>
    <m/>
    <m/>
    <m/>
    <m/>
    <m/>
    <m/>
    <m/>
    <m/>
    <m/>
    <m/>
    <m/>
  </r>
  <r>
    <s v="PLT-BOP-MO-06p"/>
    <m/>
    <m/>
    <x v="0"/>
    <s v="PLT-BOP-MO-06p1"/>
    <s v="ENR PH MED 25_B21"/>
    <e v="#N/A"/>
    <m/>
    <m/>
    <s v="Réinstallation du patient dans son lit après une intervention ayant nécessité une anesthésie générale ou loco-régionale"/>
    <m/>
    <x v="1"/>
    <x v="1"/>
    <m/>
    <x v="0"/>
    <m/>
    <m/>
    <m/>
    <m/>
    <x v="3"/>
    <x v="1"/>
    <m/>
    <m/>
    <m/>
    <m/>
    <m/>
    <m/>
    <m/>
    <m/>
    <m/>
    <m/>
    <d v="2002-08-02T00:00:00"/>
    <x v="3"/>
    <x v="0"/>
    <m/>
    <s v=""/>
    <s v=""/>
    <m/>
    <x v="14"/>
    <s v="Bloc"/>
    <m/>
    <m/>
    <m/>
    <m/>
    <m/>
    <m/>
    <m/>
    <m/>
    <m/>
    <m/>
    <m/>
    <m/>
    <m/>
    <m/>
    <m/>
    <m/>
    <m/>
    <m/>
    <m/>
    <m/>
    <m/>
    <m/>
    <m/>
    <m/>
    <m/>
    <m/>
    <m/>
    <m/>
    <m/>
    <m/>
    <m/>
    <m/>
    <m/>
    <m/>
    <m/>
    <m/>
    <m/>
    <m/>
    <m/>
    <m/>
    <m/>
    <m/>
  </r>
  <r>
    <s v="PLT-BOP-MO-07p"/>
    <m/>
    <m/>
    <x v="0"/>
    <s v="PLT-BOP-MO-07p1"/>
    <s v="ENR PH MED 25_B3_A31"/>
    <e v="#N/A"/>
    <m/>
    <m/>
    <s v="Prise en charge du nouveau-né au bloc opératoire après une césarienne"/>
    <m/>
    <x v="1"/>
    <x v="1"/>
    <m/>
    <x v="0"/>
    <m/>
    <m/>
    <m/>
    <m/>
    <x v="3"/>
    <x v="1"/>
    <m/>
    <m/>
    <m/>
    <m/>
    <m/>
    <m/>
    <m/>
    <m/>
    <m/>
    <m/>
    <d v="2001-09-12T00:00:00"/>
    <x v="12"/>
    <x v="4"/>
    <m/>
    <s v=""/>
    <s v=""/>
    <m/>
    <x v="14"/>
    <s v="Bloc"/>
    <m/>
    <m/>
    <m/>
    <m/>
    <m/>
    <m/>
    <m/>
    <m/>
    <m/>
    <m/>
    <m/>
    <m/>
    <m/>
    <m/>
    <m/>
    <m/>
    <m/>
    <m/>
    <m/>
    <m/>
    <m/>
    <m/>
    <m/>
    <m/>
    <m/>
    <m/>
    <m/>
    <m/>
    <m/>
    <m/>
    <m/>
    <m/>
    <m/>
    <m/>
    <m/>
    <m/>
    <m/>
    <m/>
    <m/>
    <m/>
    <m/>
    <m/>
  </r>
  <r>
    <s v="PLT-BOP-MO-08p"/>
    <m/>
    <m/>
    <x v="0"/>
    <s v="PLT-BOP-MO-08p1"/>
    <s v="ENR PH MED 25_SSR1"/>
    <e v="#N/A"/>
    <m/>
    <m/>
    <s v="Appel de la sage-femme en salle d’opération avant la réalisation d’une césarienne"/>
    <m/>
    <x v="1"/>
    <x v="1"/>
    <m/>
    <x v="0"/>
    <m/>
    <m/>
    <m/>
    <m/>
    <x v="3"/>
    <x v="1"/>
    <m/>
    <m/>
    <m/>
    <m/>
    <m/>
    <m/>
    <m/>
    <m/>
    <m/>
    <m/>
    <d v="2001-08-07T00:00:00"/>
    <x v="3"/>
    <x v="4"/>
    <m/>
    <s v=""/>
    <s v=""/>
    <m/>
    <x v="14"/>
    <s v="Bloc"/>
    <m/>
    <m/>
    <m/>
    <m/>
    <m/>
    <m/>
    <m/>
    <m/>
    <m/>
    <m/>
    <m/>
    <m/>
    <m/>
    <m/>
    <m/>
    <m/>
    <m/>
    <m/>
    <m/>
    <m/>
    <m/>
    <m/>
    <m/>
    <m/>
    <m/>
    <m/>
    <m/>
    <m/>
    <m/>
    <m/>
    <m/>
    <m/>
    <m/>
    <m/>
    <m/>
    <m/>
    <m/>
    <m/>
    <m/>
    <m/>
    <m/>
    <m/>
  </r>
  <r>
    <s v="PLT-BOP-MO-09p"/>
    <m/>
    <m/>
    <x v="0"/>
    <s v="PLT-BOP-MO-09p1"/>
    <s v="ENR PH MED 261"/>
    <e v="#N/A"/>
    <m/>
    <m/>
    <s v="Modalité de transfert d’une personne césarisée au Bloc Opératoire dont le réveil se fait en salle d’accouchement"/>
    <m/>
    <x v="1"/>
    <x v="1"/>
    <m/>
    <x v="0"/>
    <m/>
    <m/>
    <m/>
    <m/>
    <x v="3"/>
    <x v="1"/>
    <m/>
    <m/>
    <m/>
    <m/>
    <m/>
    <m/>
    <m/>
    <m/>
    <m/>
    <m/>
    <d v="2005-10-27T00:00:00"/>
    <x v="0"/>
    <x v="17"/>
    <m/>
    <s v=""/>
    <s v=""/>
    <m/>
    <x v="14"/>
    <s v="Bloc"/>
    <m/>
    <m/>
    <m/>
    <m/>
    <m/>
    <m/>
    <m/>
    <m/>
    <m/>
    <m/>
    <m/>
    <m/>
    <m/>
    <m/>
    <m/>
    <m/>
    <m/>
    <m/>
    <m/>
    <m/>
    <m/>
    <m/>
    <m/>
    <m/>
    <m/>
    <m/>
    <m/>
    <m/>
    <m/>
    <m/>
    <m/>
    <m/>
    <m/>
    <m/>
    <m/>
    <m/>
    <m/>
    <m/>
    <m/>
    <m/>
    <m/>
    <m/>
  </r>
  <r>
    <s v="PLT-BOP-MO-10p"/>
    <m/>
    <m/>
    <x v="0"/>
    <s v="PLT-BOP-MO-10p1"/>
    <s v="ENR RH FOR 011"/>
    <e v="#N/A"/>
    <m/>
    <m/>
    <s v="Prise en charge d’un patient opéré au Bloc Opératoire dont le réveil est effectué en USC"/>
    <m/>
    <x v="1"/>
    <x v="1"/>
    <m/>
    <x v="0"/>
    <m/>
    <m/>
    <m/>
    <m/>
    <x v="3"/>
    <x v="1"/>
    <m/>
    <m/>
    <m/>
    <m/>
    <m/>
    <m/>
    <m/>
    <m/>
    <m/>
    <m/>
    <s v="27.10.2005"/>
    <x v="17"/>
    <x v="7"/>
    <m/>
    <s v=""/>
    <s v=""/>
    <m/>
    <x v="14"/>
    <s v="Bloc"/>
    <m/>
    <m/>
    <m/>
    <m/>
    <m/>
    <m/>
    <m/>
    <m/>
    <m/>
    <m/>
    <m/>
    <m/>
    <m/>
    <m/>
    <m/>
    <m/>
    <m/>
    <m/>
    <m/>
    <m/>
    <m/>
    <m/>
    <m/>
    <m/>
    <m/>
    <m/>
    <m/>
    <m/>
    <m/>
    <m/>
    <m/>
    <m/>
    <m/>
    <m/>
    <m/>
    <m/>
    <m/>
    <m/>
    <m/>
    <m/>
    <m/>
    <m/>
  </r>
  <r>
    <s v="PLT-BOP-MO-01s"/>
    <m/>
    <m/>
    <x v="1"/>
    <s v="PLT-BOP-MO-01s2"/>
    <s v="ENR RH FOR 012"/>
    <e v="#N/A"/>
    <m/>
    <m/>
    <s v="Prise en charge du patient en SSPI"/>
    <m/>
    <x v="1"/>
    <x v="1"/>
    <m/>
    <x v="0"/>
    <m/>
    <m/>
    <m/>
    <m/>
    <x v="4"/>
    <x v="1"/>
    <m/>
    <m/>
    <m/>
    <m/>
    <m/>
    <m/>
    <m/>
    <m/>
    <m/>
    <m/>
    <d v="2012-03-12T00:00:00"/>
    <x v="1"/>
    <x v="10"/>
    <m/>
    <s v=""/>
    <s v=""/>
    <m/>
    <x v="14"/>
    <s v="SSPI"/>
    <m/>
    <m/>
    <m/>
    <m/>
    <m/>
    <m/>
    <m/>
    <m/>
    <m/>
    <m/>
    <m/>
    <m/>
    <m/>
    <m/>
    <m/>
    <m/>
    <m/>
    <m/>
    <m/>
    <m/>
    <m/>
    <m/>
    <m/>
    <m/>
    <m/>
    <m/>
    <m/>
    <m/>
    <m/>
    <m/>
    <m/>
    <m/>
    <m/>
    <m/>
    <m/>
    <m/>
    <m/>
    <m/>
    <m/>
    <m/>
    <m/>
    <m/>
  </r>
  <r>
    <s v="PLT-BOP-MO-02s"/>
    <m/>
    <m/>
    <x v="1"/>
    <s v="PLT-BOP-MO-02s2"/>
    <s v="ENR RH PER 011"/>
    <e v="#N/A"/>
    <m/>
    <m/>
    <s v="Vérification du respirateur Logic 07A Ohmedia "/>
    <m/>
    <x v="1"/>
    <x v="1"/>
    <m/>
    <x v="0"/>
    <m/>
    <m/>
    <m/>
    <m/>
    <x v="4"/>
    <x v="1"/>
    <m/>
    <m/>
    <m/>
    <m/>
    <m/>
    <m/>
    <m/>
    <m/>
    <m/>
    <m/>
    <d v="2012-03-12T00:00:00"/>
    <x v="1"/>
    <x v="10"/>
    <d v="2013-01-23T00:00:00"/>
    <s v="janvier"/>
    <n v="2013"/>
    <m/>
    <x v="0"/>
    <s v="A voir"/>
    <m/>
    <m/>
    <m/>
    <m/>
    <m/>
    <m/>
    <m/>
    <m/>
    <m/>
    <m/>
    <m/>
    <m/>
    <m/>
    <m/>
    <m/>
    <m/>
    <m/>
    <m/>
    <m/>
    <m/>
    <m/>
    <m/>
    <m/>
    <m/>
    <m/>
    <m/>
    <m/>
    <m/>
    <m/>
    <m/>
    <m/>
    <m/>
    <m/>
    <m/>
    <m/>
    <m/>
    <m/>
    <m/>
    <m/>
    <m/>
    <m/>
    <m/>
  </r>
  <r>
    <s v="PLT-BOP-MO-03s"/>
    <m/>
    <m/>
    <x v="1"/>
    <s v="PLT-BOP-MO-03s2"/>
    <s v="ENR RH PER 011"/>
    <e v="#N/A"/>
    <m/>
    <m/>
    <s v="Vérification des débimètres à O2"/>
    <m/>
    <x v="1"/>
    <x v="1"/>
    <m/>
    <x v="0"/>
    <m/>
    <m/>
    <m/>
    <m/>
    <x v="4"/>
    <x v="1"/>
    <m/>
    <m/>
    <m/>
    <m/>
    <m/>
    <m/>
    <m/>
    <m/>
    <m/>
    <m/>
    <d v="2012-03-12T00:00:00"/>
    <x v="1"/>
    <x v="10"/>
    <m/>
    <s v=""/>
    <s v=""/>
    <m/>
    <x v="0"/>
    <s v="A voir"/>
    <m/>
    <m/>
    <m/>
    <m/>
    <m/>
    <m/>
    <m/>
    <m/>
    <m/>
    <m/>
    <m/>
    <m/>
    <m/>
    <m/>
    <m/>
    <m/>
    <m/>
    <m/>
    <m/>
    <m/>
    <m/>
    <m/>
    <m/>
    <m/>
    <m/>
    <m/>
    <m/>
    <m/>
    <m/>
    <m/>
    <m/>
    <m/>
    <m/>
    <m/>
    <m/>
    <m/>
    <m/>
    <m/>
    <m/>
    <m/>
    <m/>
    <m/>
  </r>
  <r>
    <s v="PLT-BOP-MO-04s"/>
    <m/>
    <m/>
    <x v="1"/>
    <s v="Guide de préparation à l'entretien d'évaluation"/>
    <n v="41297"/>
    <s v="janvier"/>
    <n v="2013"/>
    <m/>
    <s v="Vérification du système d’aspiration muni d’un bocal"/>
    <m/>
    <x v="1"/>
    <x v="1"/>
    <m/>
    <x v="0"/>
    <m/>
    <m/>
    <m/>
    <m/>
    <x v="4"/>
    <x v="1"/>
    <m/>
    <m/>
    <m/>
    <m/>
    <m/>
    <m/>
    <m/>
    <m/>
    <m/>
    <m/>
    <d v="2012-03-12T00:00:00"/>
    <x v="1"/>
    <x v="10"/>
    <m/>
    <m/>
    <m/>
    <m/>
    <x v="0"/>
    <s v="A voir"/>
    <m/>
    <m/>
    <m/>
    <m/>
    <m/>
    <m/>
    <m/>
    <m/>
    <m/>
    <m/>
    <m/>
    <m/>
    <m/>
    <m/>
    <m/>
    <m/>
    <m/>
    <m/>
    <m/>
    <m/>
    <m/>
    <m/>
    <m/>
    <m/>
    <m/>
    <m/>
    <m/>
    <m/>
    <m/>
    <m/>
    <m/>
    <m/>
    <m/>
    <m/>
    <m/>
    <m/>
    <m/>
    <m/>
    <m/>
    <m/>
    <m/>
    <m/>
  </r>
  <r>
    <s v="PLT-BOP-MO-05s"/>
    <m/>
    <m/>
    <x v="1"/>
    <s v="PLT-BOP-MO-05s2"/>
    <s v="ENR RH PER 021"/>
    <e v="#N/A"/>
    <m/>
    <m/>
    <s v="Vérification du scope et du tensiomètre"/>
    <m/>
    <x v="1"/>
    <x v="1"/>
    <m/>
    <x v="0"/>
    <m/>
    <m/>
    <m/>
    <m/>
    <x v="4"/>
    <x v="1"/>
    <m/>
    <m/>
    <m/>
    <m/>
    <m/>
    <m/>
    <m/>
    <m/>
    <m/>
    <m/>
    <d v="2012-03-12T00:00:00"/>
    <x v="1"/>
    <x v="10"/>
    <m/>
    <s v=""/>
    <s v=""/>
    <m/>
    <x v="0"/>
    <s v="A voir"/>
    <m/>
    <m/>
    <m/>
    <m/>
    <m/>
    <m/>
    <m/>
    <m/>
    <m/>
    <m/>
    <m/>
    <m/>
    <m/>
    <m/>
    <m/>
    <m/>
    <m/>
    <m/>
    <m/>
    <m/>
    <m/>
    <m/>
    <m/>
    <m/>
    <m/>
    <m/>
    <m/>
    <m/>
    <m/>
    <m/>
    <m/>
    <m/>
    <m/>
    <m/>
    <m/>
    <m/>
    <m/>
    <m/>
    <m/>
    <m/>
    <m/>
    <m/>
  </r>
  <r>
    <s v="PLT-BOP-MO-06s"/>
    <m/>
    <m/>
    <x v="1"/>
    <s v="PLT-BOP-MO-06s2"/>
    <s v="ENR RH PER 022"/>
    <e v="#N/A"/>
    <m/>
    <m/>
    <s v="Vérification du système de réchauffement du patient"/>
    <m/>
    <x v="1"/>
    <x v="1"/>
    <m/>
    <x v="0"/>
    <m/>
    <m/>
    <m/>
    <m/>
    <x v="4"/>
    <x v="1"/>
    <m/>
    <m/>
    <m/>
    <m/>
    <m/>
    <m/>
    <m/>
    <m/>
    <m/>
    <m/>
    <d v="2012-03-12T00:00:00"/>
    <x v="1"/>
    <x v="10"/>
    <m/>
    <s v=""/>
    <s v=""/>
    <m/>
    <x v="0"/>
    <s v="A voir"/>
    <m/>
    <m/>
    <m/>
    <m/>
    <m/>
    <m/>
    <m/>
    <m/>
    <m/>
    <m/>
    <m/>
    <m/>
    <m/>
    <m/>
    <m/>
    <m/>
    <m/>
    <m/>
    <m/>
    <m/>
    <m/>
    <m/>
    <m/>
    <m/>
    <m/>
    <m/>
    <m/>
    <m/>
    <m/>
    <m/>
    <m/>
    <m/>
    <m/>
    <m/>
    <m/>
    <m/>
    <m/>
    <m/>
    <m/>
    <m/>
    <m/>
    <m/>
  </r>
  <r>
    <s v="PLT-BOP-IM-02s"/>
    <m/>
    <m/>
    <x v="1"/>
    <s v="PLT-BOP-IM-02s2"/>
    <s v="ENR RH PER 031"/>
    <e v="#N/A"/>
    <m/>
    <m/>
    <s v="Check-list ouverture de la SSPI"/>
    <m/>
    <x v="1"/>
    <x v="1"/>
    <m/>
    <x v="0"/>
    <m/>
    <m/>
    <m/>
    <m/>
    <x v="4"/>
    <x v="1"/>
    <m/>
    <m/>
    <m/>
    <m/>
    <m/>
    <m/>
    <m/>
    <m/>
    <m/>
    <m/>
    <d v="2012-03-12T00:00:00"/>
    <x v="1"/>
    <x v="10"/>
    <d v="2013-01-23T00:00:00"/>
    <s v="janvier"/>
    <n v="2013"/>
    <m/>
    <x v="14"/>
    <s v="SSPI"/>
    <m/>
    <m/>
    <m/>
    <m/>
    <m/>
    <m/>
    <m/>
    <m/>
    <m/>
    <m/>
    <m/>
    <m/>
    <m/>
    <m/>
    <m/>
    <m/>
    <m/>
    <m/>
    <m/>
    <m/>
    <m/>
    <m/>
    <m/>
    <m/>
    <m/>
    <m/>
    <m/>
    <m/>
    <m/>
    <m/>
    <m/>
    <m/>
    <m/>
    <m/>
    <m/>
    <m/>
    <m/>
    <m/>
    <m/>
    <m/>
    <m/>
    <m/>
  </r>
  <r>
    <s v="PLT-BOP-IM-03s"/>
    <m/>
    <m/>
    <x v="1"/>
    <s v="PLT-BOP-IM-03s2"/>
    <s v="ENR RH PER 031"/>
    <e v="#N/A"/>
    <m/>
    <m/>
    <s v="Check-list fermeture de la SSPI"/>
    <m/>
    <x v="1"/>
    <x v="1"/>
    <m/>
    <x v="0"/>
    <m/>
    <m/>
    <m/>
    <m/>
    <x v="4"/>
    <x v="1"/>
    <m/>
    <m/>
    <m/>
    <m/>
    <m/>
    <m/>
    <m/>
    <m/>
    <m/>
    <m/>
    <d v="2012-03-12T00:00:00"/>
    <x v="1"/>
    <x v="10"/>
    <d v="2013-01-23T00:00:00"/>
    <s v="janvier"/>
    <n v="2013"/>
    <m/>
    <x v="14"/>
    <s v="SSPI"/>
    <m/>
    <m/>
    <m/>
    <m/>
    <m/>
    <m/>
    <m/>
    <m/>
    <m/>
    <m/>
    <m/>
    <m/>
    <m/>
    <m/>
    <m/>
    <m/>
    <m/>
    <m/>
    <m/>
    <m/>
    <m/>
    <m/>
    <m/>
    <m/>
    <m/>
    <m/>
    <m/>
    <m/>
    <m/>
    <m/>
    <m/>
    <m/>
    <m/>
    <m/>
    <m/>
    <m/>
    <m/>
    <m/>
    <m/>
    <m/>
    <m/>
    <m/>
  </r>
  <r>
    <s v="PLT-END-PR-01"/>
    <m/>
    <m/>
    <x v="1"/>
    <s v="PLT-END-PR-012"/>
    <s v="ENR RH PER 031"/>
    <e v="#N/A"/>
    <m/>
    <m/>
    <s v="Circuit du patient au service d’Endoscopie dans le cadre d’un examen réglé"/>
    <m/>
    <x v="1"/>
    <x v="1"/>
    <m/>
    <x v="0"/>
    <m/>
    <m/>
    <m/>
    <m/>
    <x v="4"/>
    <x v="1"/>
    <m/>
    <m/>
    <m/>
    <m/>
    <m/>
    <m/>
    <m/>
    <m/>
    <m/>
    <m/>
    <d v="2011-10-24T00:00:00"/>
    <x v="0"/>
    <x v="1"/>
    <m/>
    <s v=""/>
    <s v=""/>
    <m/>
    <x v="14"/>
    <s v="Endoscopie"/>
    <m/>
    <m/>
    <m/>
    <m/>
    <m/>
    <m/>
    <m/>
    <m/>
    <m/>
    <m/>
    <m/>
    <m/>
    <m/>
    <m/>
    <m/>
    <m/>
    <m/>
    <m/>
    <m/>
    <m/>
    <m/>
    <m/>
    <m/>
    <m/>
    <m/>
    <m/>
    <m/>
    <m/>
    <m/>
    <m/>
    <m/>
    <m/>
    <m/>
    <m/>
    <m/>
    <m/>
    <m/>
    <m/>
    <m/>
    <m/>
    <m/>
    <m/>
  </r>
  <r>
    <s v="PLT-END-PR-02"/>
    <m/>
    <m/>
    <x v="2"/>
    <s v="Evaluation des stagiaires Aide Soignante en service de stérilisation"/>
    <n v="41297"/>
    <s v="janvier"/>
    <n v="2013"/>
    <m/>
    <s v="Gestion des demandes programmées en Endoscopie"/>
    <m/>
    <x v="1"/>
    <x v="1"/>
    <m/>
    <x v="0"/>
    <m/>
    <m/>
    <m/>
    <m/>
    <x v="4"/>
    <x v="1"/>
    <m/>
    <m/>
    <m/>
    <m/>
    <m/>
    <m/>
    <m/>
    <m/>
    <m/>
    <m/>
    <d v="2011-10-26T00:00:00"/>
    <x v="0"/>
    <x v="1"/>
    <m/>
    <m/>
    <m/>
    <m/>
    <x v="14"/>
    <s v="Endoscopie"/>
    <m/>
    <m/>
    <m/>
    <m/>
    <m/>
    <m/>
    <m/>
    <m/>
    <m/>
    <m/>
    <m/>
    <m/>
    <m/>
    <m/>
    <m/>
    <m/>
    <m/>
    <m/>
    <m/>
    <m/>
    <m/>
    <m/>
    <m/>
    <m/>
    <m/>
    <m/>
    <m/>
    <m/>
    <m/>
    <m/>
    <m/>
    <m/>
    <m/>
    <m/>
    <m/>
    <m/>
    <m/>
    <m/>
    <m/>
    <m/>
    <m/>
    <m/>
  </r>
  <r>
    <s v="PLT-END-MO-01"/>
    <m/>
    <m/>
    <x v="4"/>
    <s v="Guide d'autoévaluation du Cadre Infirmier"/>
    <n v="41297"/>
    <s v="janvier"/>
    <n v="2013"/>
    <m/>
    <s v="Traitement préliminaire et pré-lavage des endoscopes après utilisation"/>
    <m/>
    <x v="1"/>
    <x v="1"/>
    <m/>
    <x v="0"/>
    <m/>
    <m/>
    <m/>
    <m/>
    <x v="4"/>
    <x v="1"/>
    <m/>
    <m/>
    <m/>
    <m/>
    <m/>
    <m/>
    <m/>
    <m/>
    <m/>
    <m/>
    <d v="2012-08-07T00:00:00"/>
    <x v="3"/>
    <x v="10"/>
    <m/>
    <m/>
    <m/>
    <m/>
    <x v="5"/>
    <s v="Hygiène des locaux et des équipements"/>
    <m/>
    <m/>
    <m/>
    <m/>
    <m/>
    <m/>
    <m/>
    <m/>
    <m/>
    <m/>
    <m/>
    <m/>
    <m/>
    <m/>
    <m/>
    <m/>
    <m/>
    <m/>
    <m/>
    <m/>
    <m/>
    <m/>
    <m/>
    <m/>
    <m/>
    <m/>
    <m/>
    <m/>
    <m/>
    <m/>
    <m/>
    <m/>
    <m/>
    <m/>
    <m/>
    <m/>
    <m/>
    <m/>
    <m/>
    <m/>
    <m/>
    <m/>
  </r>
  <r>
    <s v="PLT-END-MO-02"/>
    <m/>
    <m/>
    <x v="4"/>
    <s v="PLT-END-MO-025"/>
    <s v="ENR RH PER 041"/>
    <e v="#N/A"/>
    <m/>
    <m/>
    <s v="Nettoyage et désinfection des endoscopes propres stockés depuis plus de 12 heures avec l’ETD2"/>
    <m/>
    <x v="1"/>
    <x v="1"/>
    <m/>
    <x v="0"/>
    <m/>
    <m/>
    <m/>
    <m/>
    <x v="4"/>
    <x v="1"/>
    <m/>
    <m/>
    <m/>
    <m/>
    <m/>
    <m/>
    <m/>
    <m/>
    <m/>
    <m/>
    <d v="2011-10-04T00:00:00"/>
    <x v="0"/>
    <x v="1"/>
    <d v="2013-01-23T00:00:00"/>
    <s v="janvier"/>
    <n v="2013"/>
    <m/>
    <x v="5"/>
    <s v="Hygiène des locaux et des équipements"/>
    <m/>
    <m/>
    <m/>
    <m/>
    <m/>
    <m/>
    <m/>
    <m/>
    <m/>
    <m/>
    <m/>
    <m/>
    <m/>
    <m/>
    <m/>
    <m/>
    <m/>
    <m/>
    <m/>
    <m/>
    <m/>
    <m/>
    <m/>
    <m/>
    <m/>
    <m/>
    <m/>
    <m/>
    <m/>
    <m/>
    <m/>
    <m/>
    <m/>
    <m/>
    <m/>
    <m/>
    <m/>
    <m/>
    <m/>
    <m/>
    <m/>
    <m/>
  </r>
  <r>
    <s v="PLT-END-MO-02bis"/>
    <m/>
    <m/>
    <x v="0"/>
    <s v="PLT-END-MO-02bis1"/>
    <s v="ENR RH PER 041"/>
    <e v="#N/A"/>
    <m/>
    <m/>
    <s v="Nettoyage désinfection des endoscopes utilisés ou propres stockés depuis plus de 12h avec l'ETD3"/>
    <m/>
    <x v="1"/>
    <x v="1"/>
    <m/>
    <x v="0"/>
    <m/>
    <m/>
    <m/>
    <m/>
    <x v="3"/>
    <x v="1"/>
    <m/>
    <m/>
    <m/>
    <m/>
    <m/>
    <m/>
    <m/>
    <m/>
    <m/>
    <m/>
    <d v="2011-10-24T00:00:00"/>
    <x v="0"/>
    <x v="1"/>
    <m/>
    <s v=""/>
    <s v=""/>
    <m/>
    <x v="5"/>
    <s v="Hygiène des locaux et des équipements"/>
    <m/>
    <m/>
    <m/>
    <m/>
    <m/>
    <m/>
    <m/>
    <m/>
    <m/>
    <m/>
    <m/>
    <m/>
    <m/>
    <m/>
    <m/>
    <m/>
    <m/>
    <m/>
    <m/>
    <m/>
    <m/>
    <m/>
    <m/>
    <m/>
    <m/>
    <m/>
    <m/>
    <m/>
    <m/>
    <m/>
    <m/>
    <m/>
    <m/>
    <m/>
    <m/>
    <m/>
    <m/>
    <m/>
    <m/>
    <m/>
    <m/>
    <m/>
  </r>
  <r>
    <s v="PLT-END-MO-03"/>
    <m/>
    <m/>
    <x v="4"/>
    <s v="Fiche d'embaucher CDI"/>
    <n v="41297"/>
    <s v="janvier"/>
    <n v="2013"/>
    <m/>
    <s v="Auto désinfection des lave-endoscopes ETD3"/>
    <m/>
    <x v="1"/>
    <x v="1"/>
    <m/>
    <x v="0"/>
    <m/>
    <m/>
    <m/>
    <m/>
    <x v="4"/>
    <x v="1"/>
    <m/>
    <m/>
    <m/>
    <m/>
    <m/>
    <m/>
    <m/>
    <m/>
    <m/>
    <m/>
    <d v="2011-10-04T00:00:00"/>
    <x v="0"/>
    <x v="1"/>
    <m/>
    <m/>
    <m/>
    <m/>
    <x v="5"/>
    <s v="Hygiène des locaux et des équipements"/>
    <m/>
    <m/>
    <m/>
    <m/>
    <m/>
    <m/>
    <m/>
    <m/>
    <m/>
    <m/>
    <m/>
    <m/>
    <m/>
    <m/>
    <m/>
    <m/>
    <m/>
    <m/>
    <m/>
    <m/>
    <m/>
    <m/>
    <m/>
    <m/>
    <m/>
    <m/>
    <m/>
    <m/>
    <m/>
    <m/>
    <m/>
    <m/>
    <m/>
    <m/>
    <m/>
    <m/>
    <m/>
    <m/>
    <m/>
    <m/>
    <m/>
    <m/>
  </r>
  <r>
    <s v="PLT-END-MO-04"/>
    <m/>
    <m/>
    <x v="2"/>
    <s v="PLT-END-MO-043"/>
    <s v="ENR RH PER 051"/>
    <e v="#N/A"/>
    <m/>
    <m/>
    <s v="Désinfection des bronchoscopes et préparation du matériel pour la bronchoscopie"/>
    <m/>
    <x v="1"/>
    <x v="1"/>
    <m/>
    <x v="0"/>
    <m/>
    <m/>
    <m/>
    <m/>
    <x v="6"/>
    <x v="2"/>
    <m/>
    <m/>
    <m/>
    <m/>
    <m/>
    <m/>
    <m/>
    <m/>
    <m/>
    <m/>
    <m/>
    <x v="14"/>
    <x v="11"/>
    <m/>
    <s v=""/>
    <s v=""/>
    <m/>
    <x v="0"/>
    <m/>
    <m/>
    <m/>
    <m/>
    <m/>
    <m/>
    <m/>
    <m/>
    <m/>
    <m/>
    <m/>
    <m/>
    <m/>
    <m/>
    <m/>
    <m/>
    <m/>
    <m/>
    <m/>
    <m/>
    <m/>
    <m/>
    <m/>
    <m/>
    <m/>
    <m/>
    <m/>
    <m/>
    <m/>
    <m/>
    <m/>
    <m/>
    <m/>
    <m/>
    <m/>
    <m/>
    <m/>
    <m/>
    <m/>
    <m/>
    <m/>
    <m/>
    <m/>
  </r>
  <r>
    <s v="PLT-END-MO-05"/>
    <m/>
    <m/>
    <x v="1"/>
    <s v="PLT-END-MO-052"/>
    <s v="ENR RH PER 052"/>
    <e v="#N/A"/>
    <m/>
    <m/>
    <s v=" Nettoyage du matériel après une bronchoscopie"/>
    <m/>
    <x v="1"/>
    <x v="1"/>
    <m/>
    <x v="0"/>
    <m/>
    <m/>
    <m/>
    <m/>
    <x v="6"/>
    <x v="2"/>
    <m/>
    <m/>
    <m/>
    <m/>
    <m/>
    <m/>
    <m/>
    <m/>
    <m/>
    <m/>
    <m/>
    <x v="14"/>
    <x v="11"/>
    <m/>
    <s v=""/>
    <s v=""/>
    <m/>
    <x v="0"/>
    <m/>
    <m/>
    <m/>
    <m/>
    <m/>
    <m/>
    <m/>
    <m/>
    <m/>
    <m/>
    <m/>
    <m/>
    <m/>
    <m/>
    <m/>
    <m/>
    <m/>
    <m/>
    <m/>
    <m/>
    <m/>
    <m/>
    <m/>
    <m/>
    <m/>
    <m/>
    <m/>
    <m/>
    <m/>
    <m/>
    <m/>
    <m/>
    <m/>
    <m/>
    <m/>
    <m/>
    <m/>
    <m/>
    <m/>
    <m/>
    <m/>
    <m/>
    <m/>
  </r>
  <r>
    <s v="PLT-END-MO-06"/>
    <m/>
    <m/>
    <x v="1"/>
    <s v="PLT-END-MO-062"/>
    <s v="ENR RH PER 053"/>
    <e v="#N/A"/>
    <m/>
    <m/>
    <s v=" Installation patient pour une bronchoscopie"/>
    <m/>
    <x v="1"/>
    <x v="1"/>
    <m/>
    <x v="0"/>
    <m/>
    <m/>
    <m/>
    <m/>
    <x v="6"/>
    <x v="2"/>
    <m/>
    <m/>
    <m/>
    <m/>
    <m/>
    <m/>
    <m/>
    <m/>
    <m/>
    <m/>
    <m/>
    <x v="14"/>
    <x v="11"/>
    <m/>
    <s v=""/>
    <s v=""/>
    <m/>
    <x v="0"/>
    <m/>
    <m/>
    <m/>
    <m/>
    <m/>
    <m/>
    <m/>
    <m/>
    <m/>
    <m/>
    <m/>
    <m/>
    <m/>
    <m/>
    <m/>
    <m/>
    <m/>
    <m/>
    <m/>
    <m/>
    <m/>
    <m/>
    <m/>
    <m/>
    <m/>
    <m/>
    <m/>
    <m/>
    <m/>
    <m/>
    <m/>
    <m/>
    <m/>
    <m/>
    <m/>
    <m/>
    <m/>
    <m/>
    <m/>
    <m/>
    <m/>
    <m/>
    <m/>
  </r>
  <r>
    <s v="PLT-END-MO-07"/>
    <m/>
    <m/>
    <x v="1"/>
    <s v="PLT-END-MO-072"/>
    <s v="ENR RH PER 061"/>
    <e v="#N/A"/>
    <m/>
    <m/>
    <s v=" Mise en route de la colonne vidéo et vérification des paramètres"/>
    <m/>
    <x v="1"/>
    <x v="1"/>
    <m/>
    <x v="0"/>
    <m/>
    <m/>
    <m/>
    <m/>
    <x v="6"/>
    <x v="2"/>
    <m/>
    <m/>
    <m/>
    <m/>
    <m/>
    <m/>
    <m/>
    <m/>
    <m/>
    <m/>
    <m/>
    <x v="14"/>
    <x v="11"/>
    <m/>
    <s v=""/>
    <s v=""/>
    <m/>
    <x v="0"/>
    <m/>
    <m/>
    <m/>
    <m/>
    <m/>
    <m/>
    <m/>
    <m/>
    <m/>
    <m/>
    <m/>
    <m/>
    <m/>
    <m/>
    <m/>
    <m/>
    <m/>
    <m/>
    <m/>
    <m/>
    <m/>
    <m/>
    <m/>
    <m/>
    <m/>
    <m/>
    <m/>
    <m/>
    <m/>
    <m/>
    <m/>
    <m/>
    <m/>
    <m/>
    <m/>
    <m/>
    <m/>
    <m/>
    <m/>
    <m/>
    <m/>
    <m/>
    <m/>
  </r>
  <r>
    <s v="PLT-END-MO-08"/>
    <m/>
    <m/>
    <x v="2"/>
    <s v="PLT-END-MO-083"/>
    <s v="ENR RH PER 062"/>
    <e v="#N/A"/>
    <m/>
    <m/>
    <s v="Préparation d’une table d’instrumentation en endoscopie"/>
    <m/>
    <x v="1"/>
    <x v="1"/>
    <m/>
    <x v="0"/>
    <m/>
    <m/>
    <m/>
    <m/>
    <x v="4"/>
    <x v="1"/>
    <m/>
    <m/>
    <m/>
    <m/>
    <m/>
    <m/>
    <m/>
    <m/>
    <m/>
    <m/>
    <d v="2011-10-04T00:00:00"/>
    <x v="0"/>
    <x v="1"/>
    <m/>
    <s v=""/>
    <s v=""/>
    <m/>
    <x v="14"/>
    <s v="Endoscopie"/>
    <m/>
    <m/>
    <m/>
    <m/>
    <m/>
    <m/>
    <m/>
    <m/>
    <m/>
    <m/>
    <m/>
    <m/>
    <m/>
    <m/>
    <m/>
    <m/>
    <m/>
    <m/>
    <m/>
    <m/>
    <m/>
    <m/>
    <m/>
    <m/>
    <m/>
    <m/>
    <m/>
    <m/>
    <m/>
    <m/>
    <m/>
    <m/>
    <m/>
    <m/>
    <m/>
    <m/>
    <m/>
    <m/>
    <m/>
    <m/>
    <m/>
    <m/>
  </r>
  <r>
    <s v="PLT-END-MO-09"/>
    <m/>
    <m/>
    <x v="2"/>
    <s v="PLT-END-MO-093"/>
    <s v="ENR RH PER 063"/>
    <e v="#N/A"/>
    <m/>
    <m/>
    <s v="Préparation et déroulement d’un examen cholangio rétrograde"/>
    <m/>
    <x v="1"/>
    <x v="1"/>
    <m/>
    <x v="0"/>
    <m/>
    <m/>
    <m/>
    <m/>
    <x v="4"/>
    <x v="1"/>
    <m/>
    <m/>
    <m/>
    <m/>
    <m/>
    <m/>
    <m/>
    <m/>
    <m/>
    <m/>
    <d v="2011-10-04T00:00:00"/>
    <x v="0"/>
    <x v="1"/>
    <m/>
    <s v=""/>
    <s v=""/>
    <m/>
    <x v="14"/>
    <s v="Endoscopie"/>
    <m/>
    <m/>
    <m/>
    <m/>
    <m/>
    <m/>
    <m/>
    <m/>
    <m/>
    <m/>
    <m/>
    <m/>
    <m/>
    <m/>
    <m/>
    <m/>
    <m/>
    <m/>
    <m/>
    <m/>
    <m/>
    <m/>
    <m/>
    <m/>
    <m/>
    <m/>
    <m/>
    <m/>
    <m/>
    <m/>
    <m/>
    <m/>
    <m/>
    <m/>
    <m/>
    <m/>
    <m/>
    <m/>
    <m/>
    <m/>
    <m/>
    <m/>
  </r>
  <r>
    <s v="PLT-END -MO-10"/>
    <m/>
    <m/>
    <x v="1"/>
    <s v="PLT-END -MO-102"/>
    <s v="ENR RH PER 071"/>
    <e v="#N/A"/>
    <m/>
    <m/>
    <s v="Préparation d’un patient en vue d’une coloscopie"/>
    <m/>
    <x v="1"/>
    <x v="1"/>
    <m/>
    <x v="0"/>
    <m/>
    <m/>
    <m/>
    <m/>
    <x v="4"/>
    <x v="1"/>
    <m/>
    <m/>
    <m/>
    <m/>
    <m/>
    <m/>
    <m/>
    <m/>
    <m/>
    <m/>
    <d v="2011-10-04T00:00:00"/>
    <x v="0"/>
    <x v="1"/>
    <m/>
    <s v=""/>
    <s v=""/>
    <m/>
    <x v="14"/>
    <s v="Endoscopie"/>
    <m/>
    <m/>
    <m/>
    <m/>
    <m/>
    <m/>
    <m/>
    <m/>
    <m/>
    <m/>
    <m/>
    <m/>
    <m/>
    <m/>
    <m/>
    <m/>
    <m/>
    <m/>
    <m/>
    <m/>
    <m/>
    <m/>
    <m/>
    <m/>
    <m/>
    <m/>
    <m/>
    <m/>
    <m/>
    <m/>
    <m/>
    <m/>
    <m/>
    <m/>
    <m/>
    <m/>
    <m/>
    <m/>
    <m/>
    <m/>
    <m/>
    <m/>
  </r>
  <r>
    <s v="PLT-END-MO-11"/>
    <m/>
    <m/>
    <x v="1"/>
    <s v="PLT-END-MO-112"/>
    <s v="ENR RH PER 072"/>
    <e v="#N/A"/>
    <m/>
    <m/>
    <s v="Déroulement d’une gastroscopie en salle d’examen"/>
    <m/>
    <x v="1"/>
    <x v="1"/>
    <m/>
    <x v="0"/>
    <m/>
    <m/>
    <m/>
    <m/>
    <x v="4"/>
    <x v="1"/>
    <m/>
    <m/>
    <m/>
    <m/>
    <m/>
    <m/>
    <m/>
    <m/>
    <m/>
    <m/>
    <d v="2011-10-04T00:00:00"/>
    <x v="0"/>
    <x v="1"/>
    <m/>
    <s v=""/>
    <s v=""/>
    <m/>
    <x v="14"/>
    <s v="Endoscopie"/>
    <m/>
    <m/>
    <m/>
    <m/>
    <m/>
    <m/>
    <m/>
    <m/>
    <m/>
    <m/>
    <m/>
    <m/>
    <m/>
    <m/>
    <m/>
    <m/>
    <m/>
    <m/>
    <m/>
    <m/>
    <m/>
    <m/>
    <m/>
    <m/>
    <m/>
    <m/>
    <m/>
    <m/>
    <m/>
    <m/>
    <m/>
    <m/>
    <m/>
    <m/>
    <m/>
    <m/>
    <m/>
    <m/>
    <m/>
    <m/>
    <m/>
    <m/>
  </r>
  <r>
    <s v="PLT-END-MO-12"/>
    <m/>
    <m/>
    <x v="0"/>
    <s v="PLT-END-MO-121"/>
    <s v="ENR RH PER 073"/>
    <e v="#N/A"/>
    <m/>
    <m/>
    <s v="Mise en route APC 300"/>
    <m/>
    <x v="1"/>
    <x v="1"/>
    <m/>
    <x v="0"/>
    <m/>
    <m/>
    <m/>
    <m/>
    <x v="6"/>
    <x v="2"/>
    <m/>
    <m/>
    <m/>
    <m/>
    <m/>
    <m/>
    <m/>
    <m/>
    <m/>
    <m/>
    <m/>
    <x v="14"/>
    <x v="11"/>
    <m/>
    <s v=""/>
    <s v=""/>
    <m/>
    <x v="0"/>
    <m/>
    <m/>
    <m/>
    <m/>
    <m/>
    <m/>
    <m/>
    <m/>
    <m/>
    <m/>
    <m/>
    <m/>
    <m/>
    <m/>
    <m/>
    <m/>
    <m/>
    <m/>
    <m/>
    <m/>
    <m/>
    <m/>
    <m/>
    <m/>
    <m/>
    <m/>
    <m/>
    <m/>
    <m/>
    <m/>
    <m/>
    <m/>
    <m/>
    <m/>
    <m/>
    <m/>
    <m/>
    <m/>
    <m/>
    <m/>
    <m/>
    <m/>
    <m/>
  </r>
  <r>
    <s v="PLT-END-MO-13"/>
    <m/>
    <m/>
    <x v="1"/>
    <s v="PLT-END-MO-132"/>
    <s v="ENR RH PER 074"/>
    <e v="#N/A"/>
    <m/>
    <m/>
    <s v="Nettoyage et désinfection des bougies de dilatation de Savary"/>
    <m/>
    <x v="1"/>
    <x v="1"/>
    <m/>
    <x v="0"/>
    <m/>
    <m/>
    <m/>
    <m/>
    <x v="4"/>
    <x v="1"/>
    <m/>
    <m/>
    <m/>
    <m/>
    <m/>
    <m/>
    <m/>
    <m/>
    <m/>
    <m/>
    <d v="2011-10-04T00:00:00"/>
    <x v="0"/>
    <x v="1"/>
    <m/>
    <s v=""/>
    <s v=""/>
    <m/>
    <x v="5"/>
    <s v="Hygiène des locaux et des équipements"/>
    <m/>
    <m/>
    <m/>
    <m/>
    <m/>
    <m/>
    <m/>
    <m/>
    <m/>
    <m/>
    <m/>
    <m/>
    <m/>
    <m/>
    <m/>
    <m/>
    <m/>
    <m/>
    <m/>
    <m/>
    <m/>
    <m/>
    <m/>
    <m/>
    <m/>
    <m/>
    <m/>
    <m/>
    <m/>
    <m/>
    <m/>
    <m/>
    <m/>
    <m/>
    <m/>
    <m/>
    <m/>
    <m/>
    <m/>
    <m/>
    <m/>
    <m/>
  </r>
  <r>
    <s v="PLT-END-MO-14"/>
    <m/>
    <m/>
    <x v="1"/>
    <s v="PLT-END-MO-142"/>
    <s v="ENR RH PER 075"/>
    <e v="#N/A"/>
    <m/>
    <m/>
    <s v="Test d’étanchéité de l’endoscope"/>
    <m/>
    <x v="1"/>
    <x v="1"/>
    <m/>
    <x v="0"/>
    <m/>
    <m/>
    <m/>
    <m/>
    <x v="4"/>
    <x v="1"/>
    <m/>
    <m/>
    <m/>
    <m/>
    <m/>
    <m/>
    <m/>
    <m/>
    <m/>
    <m/>
    <d v="2007-03-21T00:00:00"/>
    <x v="1"/>
    <x v="6"/>
    <m/>
    <s v=""/>
    <s v=""/>
    <m/>
    <x v="5"/>
    <s v="Hygiène des locaux et des équipements"/>
    <m/>
    <m/>
    <m/>
    <m/>
    <m/>
    <m/>
    <m/>
    <m/>
    <m/>
    <m/>
    <m/>
    <m/>
    <m/>
    <m/>
    <m/>
    <m/>
    <m/>
    <m/>
    <m/>
    <m/>
    <m/>
    <m/>
    <m/>
    <m/>
    <m/>
    <m/>
    <m/>
    <m/>
    <m/>
    <m/>
    <m/>
    <m/>
    <m/>
    <m/>
    <m/>
    <m/>
    <m/>
    <m/>
    <m/>
    <m/>
    <m/>
    <m/>
  </r>
  <r>
    <s v="PLT-END-MO-15"/>
    <m/>
    <m/>
    <x v="2"/>
    <s v="PLT-END-MO-153"/>
    <s v="ENR RH PER 081"/>
    <e v="#N/A"/>
    <m/>
    <m/>
    <s v="Traitement des lave-endoscopes avec un sel régénérant"/>
    <m/>
    <x v="1"/>
    <x v="1"/>
    <m/>
    <x v="0"/>
    <m/>
    <m/>
    <m/>
    <m/>
    <x v="6"/>
    <x v="2"/>
    <m/>
    <m/>
    <m/>
    <m/>
    <m/>
    <m/>
    <m/>
    <m/>
    <m/>
    <m/>
    <m/>
    <x v="14"/>
    <x v="11"/>
    <m/>
    <s v=""/>
    <s v=""/>
    <m/>
    <x v="0"/>
    <m/>
    <m/>
    <m/>
    <m/>
    <m/>
    <m/>
    <m/>
    <m/>
    <m/>
    <m/>
    <m/>
    <m/>
    <m/>
    <m/>
    <m/>
    <m/>
    <m/>
    <m/>
    <m/>
    <m/>
    <m/>
    <m/>
    <m/>
    <m/>
    <m/>
    <m/>
    <m/>
    <m/>
    <m/>
    <m/>
    <m/>
    <m/>
    <m/>
    <m/>
    <m/>
    <m/>
    <m/>
    <m/>
    <m/>
    <m/>
    <m/>
    <m/>
    <m/>
  </r>
  <r>
    <s v="PLT-END-MO-16"/>
    <m/>
    <m/>
    <x v="4"/>
    <s v="PLT-END-MO-165"/>
    <s v="ENR RH PER 082"/>
    <e v="#N/A"/>
    <m/>
    <m/>
    <s v="Désinfection du fond de cuve des laves endoscopes"/>
    <m/>
    <x v="1"/>
    <x v="1"/>
    <m/>
    <x v="0"/>
    <m/>
    <m/>
    <m/>
    <m/>
    <x v="4"/>
    <x v="1"/>
    <m/>
    <m/>
    <m/>
    <m/>
    <m/>
    <m/>
    <m/>
    <m/>
    <m/>
    <m/>
    <d v="2011-10-04T00:00:00"/>
    <x v="0"/>
    <x v="1"/>
    <m/>
    <s v=""/>
    <s v=""/>
    <m/>
    <x v="5"/>
    <s v="Hygiène des locaux et des équipements"/>
    <m/>
    <m/>
    <m/>
    <m/>
    <m/>
    <m/>
    <m/>
    <m/>
    <m/>
    <m/>
    <m/>
    <m/>
    <m/>
    <m/>
    <m/>
    <m/>
    <m/>
    <m/>
    <m/>
    <m/>
    <m/>
    <m/>
    <m/>
    <m/>
    <m/>
    <m/>
    <m/>
    <m/>
    <m/>
    <m/>
    <m/>
    <m/>
    <m/>
    <m/>
    <m/>
    <m/>
    <m/>
    <m/>
    <m/>
    <m/>
    <m/>
    <m/>
  </r>
  <r>
    <s v="PLT-END-MO-17"/>
    <m/>
    <m/>
    <x v="3"/>
    <s v="PLT-END-MO-174"/>
    <s v="ENR RH PER 091"/>
    <e v="#N/A"/>
    <m/>
    <m/>
    <s v="Décontamination du petit matériel d’Endoscopie"/>
    <m/>
    <x v="1"/>
    <x v="1"/>
    <m/>
    <x v="0"/>
    <m/>
    <m/>
    <m/>
    <m/>
    <x v="4"/>
    <x v="1"/>
    <m/>
    <m/>
    <m/>
    <m/>
    <m/>
    <m/>
    <m/>
    <m/>
    <m/>
    <m/>
    <d v="2011-10-04T00:00:00"/>
    <x v="0"/>
    <x v="1"/>
    <m/>
    <s v=""/>
    <s v=""/>
    <m/>
    <x v="5"/>
    <s v="Hygiène des locaux et des équipements"/>
    <m/>
    <m/>
    <m/>
    <m/>
    <m/>
    <m/>
    <m/>
    <m/>
    <m/>
    <m/>
    <m/>
    <m/>
    <m/>
    <m/>
    <m/>
    <m/>
    <m/>
    <m/>
    <m/>
    <m/>
    <m/>
    <m/>
    <m/>
    <m/>
    <m/>
    <m/>
    <m/>
    <m/>
    <m/>
    <m/>
    <m/>
    <m/>
    <m/>
    <m/>
    <m/>
    <m/>
    <m/>
    <m/>
    <m/>
    <m/>
    <m/>
    <m/>
  </r>
  <r>
    <s v="PLT-END-MO-18"/>
    <m/>
    <m/>
    <x v="3"/>
    <s v="PLT-END-MO-184"/>
    <s v="ENR RH PER 101"/>
    <e v="#N/A"/>
    <m/>
    <m/>
    <s v="Préparation du matériel et technique de pose d’une sonde de gastrostomie percutanée "/>
    <m/>
    <x v="1"/>
    <x v="1"/>
    <m/>
    <x v="0"/>
    <m/>
    <m/>
    <m/>
    <m/>
    <x v="4"/>
    <x v="1"/>
    <m/>
    <m/>
    <m/>
    <m/>
    <m/>
    <m/>
    <m/>
    <m/>
    <m/>
    <m/>
    <d v="2011-10-24T00:00:00"/>
    <x v="0"/>
    <x v="1"/>
    <m/>
    <s v=""/>
    <s v=""/>
    <m/>
    <x v="13"/>
    <s v="Gastro-entérologie"/>
    <m/>
    <m/>
    <m/>
    <m/>
    <m/>
    <m/>
    <m/>
    <m/>
    <m/>
    <m/>
    <m/>
    <m/>
    <m/>
    <m/>
    <m/>
    <m/>
    <m/>
    <m/>
    <m/>
    <m/>
    <m/>
    <m/>
    <m/>
    <m/>
    <m/>
    <m/>
    <m/>
    <m/>
    <m/>
    <m/>
    <m/>
    <m/>
    <m/>
    <m/>
    <m/>
    <m/>
    <m/>
    <m/>
    <m/>
    <m/>
    <m/>
    <m/>
  </r>
  <r>
    <s v="PLT-END-MO-19"/>
    <m/>
    <m/>
    <x v="0"/>
    <s v="PLT-END-MO-191"/>
    <s v="ENR RH PER 111"/>
    <e v="#N/A"/>
    <m/>
    <m/>
    <s v="Connexion de l'endoscope sur le vidéo endoscope"/>
    <m/>
    <x v="1"/>
    <x v="1"/>
    <m/>
    <x v="0"/>
    <m/>
    <m/>
    <m/>
    <m/>
    <x v="6"/>
    <x v="2"/>
    <m/>
    <m/>
    <m/>
    <m/>
    <m/>
    <m/>
    <m/>
    <m/>
    <m/>
    <m/>
    <m/>
    <x v="14"/>
    <x v="11"/>
    <m/>
    <s v=""/>
    <s v=""/>
    <m/>
    <x v="0"/>
    <m/>
    <m/>
    <m/>
    <m/>
    <m/>
    <m/>
    <m/>
    <m/>
    <m/>
    <m/>
    <m/>
    <m/>
    <m/>
    <m/>
    <m/>
    <m/>
    <m/>
    <m/>
    <m/>
    <m/>
    <m/>
    <m/>
    <m/>
    <m/>
    <m/>
    <m/>
    <m/>
    <m/>
    <m/>
    <m/>
    <m/>
    <m/>
    <m/>
    <m/>
    <m/>
    <m/>
    <m/>
    <m/>
    <m/>
    <m/>
    <m/>
    <m/>
    <m/>
  </r>
  <r>
    <s v="PLT-END-MO-20"/>
    <m/>
    <m/>
    <x v="1"/>
    <s v="PLT-END-MO-202"/>
    <s v="ENR RH PER 121"/>
    <e v="#N/A"/>
    <m/>
    <m/>
    <s v="Utilisation du générateur d’électrochirurgie en endoscopie"/>
    <m/>
    <x v="1"/>
    <x v="1"/>
    <m/>
    <x v="0"/>
    <m/>
    <m/>
    <m/>
    <m/>
    <x v="4"/>
    <x v="1"/>
    <m/>
    <m/>
    <m/>
    <m/>
    <m/>
    <m/>
    <m/>
    <m/>
    <m/>
    <m/>
    <d v="2011-10-14T00:00:00"/>
    <x v="0"/>
    <x v="1"/>
    <m/>
    <s v=""/>
    <s v=""/>
    <m/>
    <x v="0"/>
    <s v="A voir"/>
    <m/>
    <m/>
    <m/>
    <m/>
    <m/>
    <m/>
    <m/>
    <m/>
    <m/>
    <m/>
    <m/>
    <m/>
    <m/>
    <m/>
    <m/>
    <m/>
    <m/>
    <m/>
    <m/>
    <m/>
    <m/>
    <m/>
    <m/>
    <m/>
    <m/>
    <m/>
    <m/>
    <m/>
    <m/>
    <m/>
    <m/>
    <m/>
    <m/>
    <m/>
    <m/>
    <m/>
    <m/>
    <m/>
    <m/>
    <m/>
    <m/>
    <m/>
  </r>
  <r>
    <s v="PLT-END-MO-21"/>
    <m/>
    <m/>
    <x v="1"/>
    <s v="PLT-END-MO-212"/>
    <s v="ENR RH PER 122"/>
    <e v="#N/A"/>
    <m/>
    <m/>
    <s v="Dilatation de l’œsophage avec des bougies de Savary"/>
    <m/>
    <x v="1"/>
    <x v="1"/>
    <m/>
    <x v="0"/>
    <m/>
    <m/>
    <m/>
    <m/>
    <x v="4"/>
    <x v="1"/>
    <m/>
    <m/>
    <m/>
    <m/>
    <m/>
    <m/>
    <m/>
    <m/>
    <m/>
    <m/>
    <d v="2011-10-04T00:00:00"/>
    <x v="0"/>
    <x v="1"/>
    <m/>
    <s v=""/>
    <s v=""/>
    <m/>
    <x v="14"/>
    <s v="Endoscopie"/>
    <m/>
    <m/>
    <m/>
    <m/>
    <m/>
    <m/>
    <m/>
    <m/>
    <m/>
    <m/>
    <m/>
    <m/>
    <m/>
    <m/>
    <m/>
    <m/>
    <m/>
    <m/>
    <m/>
    <m/>
    <m/>
    <m/>
    <m/>
    <m/>
    <m/>
    <m/>
    <m/>
    <m/>
    <m/>
    <m/>
    <m/>
    <m/>
    <m/>
    <m/>
    <m/>
    <m/>
    <m/>
    <m/>
    <m/>
    <m/>
    <m/>
    <m/>
  </r>
  <r>
    <s v="PLT-END-MO-22"/>
    <m/>
    <m/>
    <x v="0"/>
    <s v="PLT-END-MO-221"/>
    <s v="ENR RH PER 123"/>
    <e v="#N/A"/>
    <m/>
    <m/>
    <s v="Conduite à tenir en cas de suspicion de tuberculose"/>
    <m/>
    <x v="1"/>
    <x v="1"/>
    <m/>
    <x v="0"/>
    <m/>
    <m/>
    <m/>
    <m/>
    <x v="6"/>
    <x v="2"/>
    <m/>
    <m/>
    <m/>
    <m/>
    <m/>
    <m/>
    <m/>
    <m/>
    <m/>
    <m/>
    <m/>
    <x v="14"/>
    <x v="11"/>
    <m/>
    <s v=""/>
    <s v=""/>
    <m/>
    <x v="0"/>
    <m/>
    <m/>
    <m/>
    <m/>
    <m/>
    <m/>
    <m/>
    <m/>
    <m/>
    <m/>
    <m/>
    <m/>
    <m/>
    <m/>
    <m/>
    <m/>
    <m/>
    <m/>
    <m/>
    <m/>
    <m/>
    <m/>
    <m/>
    <m/>
    <m/>
    <m/>
    <m/>
    <m/>
    <m/>
    <m/>
    <m/>
    <m/>
    <m/>
    <m/>
    <m/>
    <m/>
    <m/>
    <m/>
    <m/>
    <m/>
    <m/>
    <m/>
    <m/>
  </r>
  <r>
    <s v="PLT-END-MO-23"/>
    <m/>
    <m/>
    <x v="0"/>
    <s v="PLT-END-MO-231"/>
    <s v="ENR RH PER 124"/>
    <e v="#N/A"/>
    <m/>
    <m/>
    <s v="Prise en charge du patient lors d'une endoscopie en urgence"/>
    <m/>
    <x v="1"/>
    <x v="1"/>
    <m/>
    <x v="0"/>
    <m/>
    <m/>
    <m/>
    <m/>
    <x v="6"/>
    <x v="2"/>
    <m/>
    <m/>
    <m/>
    <m/>
    <m/>
    <m/>
    <m/>
    <m/>
    <m/>
    <m/>
    <m/>
    <x v="14"/>
    <x v="11"/>
    <m/>
    <s v=""/>
    <s v=""/>
    <m/>
    <x v="0"/>
    <m/>
    <m/>
    <m/>
    <m/>
    <m/>
    <m/>
    <m/>
    <m/>
    <m/>
    <m/>
    <m/>
    <m/>
    <m/>
    <m/>
    <m/>
    <m/>
    <m/>
    <m/>
    <m/>
    <m/>
    <m/>
    <m/>
    <m/>
    <m/>
    <m/>
    <m/>
    <m/>
    <m/>
    <m/>
    <m/>
    <m/>
    <m/>
    <m/>
    <m/>
    <m/>
    <m/>
    <m/>
    <m/>
    <m/>
    <m/>
    <m/>
    <m/>
    <m/>
  </r>
  <r>
    <s v="PLT-END-MO-25"/>
    <m/>
    <m/>
    <x v="1"/>
    <s v="PLT-END-MO-252"/>
    <s v="ENR RH PER 141"/>
    <e v="#N/A"/>
    <m/>
    <m/>
    <s v="Préparation et prise en charge d’un patient pour ablation de condylomes"/>
    <m/>
    <x v="1"/>
    <x v="1"/>
    <m/>
    <x v="0"/>
    <m/>
    <m/>
    <m/>
    <m/>
    <x v="4"/>
    <x v="1"/>
    <m/>
    <m/>
    <m/>
    <m/>
    <m/>
    <m/>
    <m/>
    <m/>
    <m/>
    <m/>
    <d v="2011-10-04T00:00:00"/>
    <x v="0"/>
    <x v="1"/>
    <m/>
    <s v=""/>
    <s v=""/>
    <m/>
    <x v="14"/>
    <s v="Endoscopie"/>
    <m/>
    <m/>
    <m/>
    <m/>
    <m/>
    <m/>
    <m/>
    <m/>
    <m/>
    <m/>
    <m/>
    <m/>
    <m/>
    <m/>
    <m/>
    <m/>
    <m/>
    <m/>
    <m/>
    <m/>
    <m/>
    <m/>
    <m/>
    <m/>
    <m/>
    <m/>
    <m/>
    <m/>
    <m/>
    <m/>
    <m/>
    <m/>
    <m/>
    <m/>
    <m/>
    <m/>
    <m/>
    <m/>
    <m/>
    <m/>
    <m/>
    <m/>
  </r>
  <r>
    <s v="PLT-END-MO-26"/>
    <m/>
    <m/>
    <x v="1"/>
    <s v="PLT-END-MO-262"/>
    <s v="ENR RH PER 151"/>
    <e v="#N/A"/>
    <m/>
    <m/>
    <s v="Mise en service du lave-endoscope en cas d’urgence"/>
    <m/>
    <x v="1"/>
    <x v="1"/>
    <m/>
    <x v="0"/>
    <m/>
    <m/>
    <m/>
    <m/>
    <x v="4"/>
    <x v="1"/>
    <m/>
    <m/>
    <m/>
    <m/>
    <m/>
    <m/>
    <m/>
    <m/>
    <m/>
    <m/>
    <d v="2006-10-31T00:00:00"/>
    <x v="0"/>
    <x v="13"/>
    <m/>
    <s v=""/>
    <s v=""/>
    <m/>
    <x v="0"/>
    <s v="A voir"/>
    <m/>
    <m/>
    <m/>
    <m/>
    <m/>
    <m/>
    <m/>
    <m/>
    <m/>
    <m/>
    <m/>
    <m/>
    <m/>
    <m/>
    <m/>
    <m/>
    <m/>
    <m/>
    <m/>
    <m/>
    <m/>
    <m/>
    <m/>
    <m/>
    <m/>
    <m/>
    <m/>
    <m/>
    <m/>
    <m/>
    <m/>
    <m/>
    <m/>
    <m/>
    <m/>
    <m/>
    <m/>
    <m/>
    <m/>
    <m/>
    <m/>
    <m/>
  </r>
  <r>
    <s v="PLT-END-MO-27"/>
    <m/>
    <m/>
    <x v="0"/>
    <s v="PLT-END-MO-271"/>
    <s v="ENR RH PER 152"/>
    <e v="#N/A"/>
    <m/>
    <m/>
    <s v="Accueil et prise en charge du patient en Endoscopie"/>
    <m/>
    <x v="1"/>
    <x v="1"/>
    <m/>
    <x v="0"/>
    <m/>
    <m/>
    <m/>
    <m/>
    <x v="6"/>
    <x v="2"/>
    <m/>
    <m/>
    <m/>
    <m/>
    <m/>
    <m/>
    <m/>
    <m/>
    <m/>
    <m/>
    <m/>
    <x v="14"/>
    <x v="11"/>
    <m/>
    <s v=""/>
    <s v=""/>
    <m/>
    <x v="0"/>
    <m/>
    <m/>
    <m/>
    <m/>
    <m/>
    <m/>
    <m/>
    <m/>
    <m/>
    <m/>
    <m/>
    <m/>
    <m/>
    <m/>
    <m/>
    <m/>
    <m/>
    <m/>
    <m/>
    <m/>
    <m/>
    <m/>
    <m/>
    <m/>
    <m/>
    <m/>
    <m/>
    <m/>
    <m/>
    <m/>
    <m/>
    <m/>
    <m/>
    <m/>
    <m/>
    <m/>
    <m/>
    <m/>
    <m/>
    <m/>
    <m/>
    <m/>
    <m/>
  </r>
  <r>
    <s v="PLT-END-MO-28"/>
    <m/>
    <m/>
    <x v="0"/>
    <s v="PLT-END-MO-281"/>
    <s v="ENR RH PER 161"/>
    <e v="#N/A"/>
    <m/>
    <m/>
    <s v="Mise en route du lave-endoscope"/>
    <m/>
    <x v="1"/>
    <x v="1"/>
    <m/>
    <x v="0"/>
    <m/>
    <m/>
    <m/>
    <m/>
    <x v="6"/>
    <x v="2"/>
    <m/>
    <m/>
    <m/>
    <m/>
    <m/>
    <m/>
    <m/>
    <m/>
    <m/>
    <m/>
    <m/>
    <x v="14"/>
    <x v="11"/>
    <m/>
    <s v=""/>
    <s v=""/>
    <m/>
    <x v="0"/>
    <m/>
    <m/>
    <m/>
    <m/>
    <m/>
    <m/>
    <m/>
    <m/>
    <m/>
    <m/>
    <m/>
    <m/>
    <m/>
    <m/>
    <m/>
    <m/>
    <m/>
    <m/>
    <m/>
    <m/>
    <m/>
    <m/>
    <m/>
    <m/>
    <m/>
    <m/>
    <m/>
    <m/>
    <m/>
    <m/>
    <m/>
    <m/>
    <m/>
    <m/>
    <m/>
    <m/>
    <m/>
    <m/>
    <m/>
    <m/>
    <m/>
    <m/>
    <m/>
  </r>
  <r>
    <s v="PLT-END-MO-29"/>
    <m/>
    <m/>
    <x v="1"/>
    <s v="PLT-END-MO-292"/>
    <s v="ENR RH PER 172"/>
    <e v="#N/A"/>
    <m/>
    <m/>
    <s v="Contrôle du fonctionnement du défibrillateur externe semi-automatique HEARTSTART XL de la SSPI d’Endoscopie"/>
    <m/>
    <x v="1"/>
    <x v="1"/>
    <m/>
    <x v="0"/>
    <m/>
    <m/>
    <m/>
    <m/>
    <x v="4"/>
    <x v="1"/>
    <m/>
    <m/>
    <m/>
    <m/>
    <m/>
    <m/>
    <m/>
    <m/>
    <m/>
    <m/>
    <d v="2011-10-04T00:00:00"/>
    <x v="0"/>
    <x v="1"/>
    <m/>
    <s v=""/>
    <s v=""/>
    <m/>
    <x v="0"/>
    <s v="A voir"/>
    <m/>
    <m/>
    <m/>
    <m/>
    <m/>
    <m/>
    <m/>
    <m/>
    <m/>
    <m/>
    <m/>
    <m/>
    <m/>
    <m/>
    <m/>
    <m/>
    <m/>
    <m/>
    <m/>
    <m/>
    <m/>
    <m/>
    <m/>
    <m/>
    <m/>
    <m/>
    <m/>
    <m/>
    <m/>
    <m/>
    <m/>
    <m/>
    <m/>
    <m/>
    <m/>
    <m/>
    <m/>
    <m/>
    <m/>
    <m/>
    <m/>
    <m/>
  </r>
  <r>
    <s v="PLT-END-MO-30"/>
    <m/>
    <m/>
    <x v="2"/>
    <s v="PLT-END-MO-303"/>
    <s v="ENR RH PER 17_AMBU1"/>
    <e v="#N/A"/>
    <m/>
    <m/>
    <s v="Envoi d’un endoscope défectueux en réparation"/>
    <m/>
    <x v="1"/>
    <x v="1"/>
    <m/>
    <x v="0"/>
    <m/>
    <m/>
    <m/>
    <m/>
    <x v="4"/>
    <x v="1"/>
    <m/>
    <m/>
    <m/>
    <m/>
    <m/>
    <m/>
    <m/>
    <m/>
    <m/>
    <m/>
    <d v="2011-10-24T00:00:00"/>
    <x v="0"/>
    <x v="1"/>
    <m/>
    <s v=""/>
    <s v=""/>
    <m/>
    <x v="17"/>
    <s v="A voir"/>
    <m/>
    <m/>
    <m/>
    <m/>
    <m/>
    <m/>
    <m/>
    <m/>
    <m/>
    <m/>
    <m/>
    <m/>
    <m/>
    <m/>
    <m/>
    <m/>
    <m/>
    <m/>
    <m/>
    <m/>
    <m/>
    <m/>
    <m/>
    <m/>
    <m/>
    <m/>
    <m/>
    <m/>
    <m/>
    <m/>
    <m/>
    <m/>
    <m/>
    <m/>
    <m/>
    <m/>
    <m/>
    <m/>
    <m/>
    <m/>
    <m/>
    <m/>
  </r>
  <r>
    <s v="PLT-END-MO-31"/>
    <m/>
    <m/>
    <x v="2"/>
    <s v="PLT-END-MO-313"/>
    <s v="ENR RH PER 182"/>
    <e v="#N/A"/>
    <m/>
    <m/>
    <s v="Envoi d’un endoscope défectueux en l’absence du technicien biomédical"/>
    <m/>
    <x v="1"/>
    <x v="1"/>
    <m/>
    <x v="0"/>
    <m/>
    <m/>
    <m/>
    <m/>
    <x v="4"/>
    <x v="1"/>
    <m/>
    <m/>
    <m/>
    <m/>
    <m/>
    <m/>
    <m/>
    <m/>
    <m/>
    <m/>
    <d v="2010-12-23T00:00:00"/>
    <x v="13"/>
    <x v="2"/>
    <m/>
    <s v=""/>
    <s v=""/>
    <m/>
    <x v="17"/>
    <s v="A voir"/>
    <m/>
    <m/>
    <m/>
    <m/>
    <m/>
    <m/>
    <m/>
    <m/>
    <m/>
    <m/>
    <m/>
    <m/>
    <m/>
    <m/>
    <m/>
    <m/>
    <m/>
    <m/>
    <m/>
    <m/>
    <m/>
    <m/>
    <m/>
    <m/>
    <m/>
    <m/>
    <m/>
    <m/>
    <m/>
    <m/>
    <m/>
    <m/>
    <m/>
    <m/>
    <m/>
    <m/>
    <m/>
    <m/>
    <m/>
    <m/>
    <m/>
    <m/>
  </r>
  <r>
    <s v="PLT-END-MO-32"/>
    <m/>
    <m/>
    <x v="2"/>
    <s v="PLT-END-MO-323"/>
    <s v="ENR RH PER 192"/>
    <e v="#N/A"/>
    <m/>
    <m/>
    <s v="Ouverture de la salle de réveil d’Endoscopie"/>
    <m/>
    <x v="1"/>
    <x v="1"/>
    <m/>
    <x v="0"/>
    <m/>
    <m/>
    <m/>
    <m/>
    <x v="4"/>
    <x v="1"/>
    <m/>
    <m/>
    <m/>
    <m/>
    <m/>
    <m/>
    <m/>
    <m/>
    <m/>
    <m/>
    <d v="2011-10-04T00:00:00"/>
    <x v="0"/>
    <x v="1"/>
    <m/>
    <s v=""/>
    <s v=""/>
    <m/>
    <x v="14"/>
    <s v="Endoscopie"/>
    <m/>
    <m/>
    <m/>
    <m/>
    <m/>
    <m/>
    <m/>
    <m/>
    <m/>
    <m/>
    <m/>
    <m/>
    <m/>
    <m/>
    <m/>
    <m/>
    <m/>
    <m/>
    <m/>
    <m/>
    <m/>
    <m/>
    <m/>
    <m/>
    <m/>
    <m/>
    <m/>
    <m/>
    <m/>
    <m/>
    <m/>
    <m/>
    <m/>
    <m/>
    <m/>
    <m/>
    <m/>
    <m/>
    <m/>
    <m/>
    <m/>
    <m/>
  </r>
  <r>
    <s v="PLT-END-MO-33"/>
    <m/>
    <m/>
    <x v="1"/>
    <s v="PLT-END-MO-332"/>
    <s v="ENR RH PER 201"/>
    <e v="#N/A"/>
    <m/>
    <m/>
    <s v="Ouverture de la salle d’examen"/>
    <m/>
    <x v="1"/>
    <x v="1"/>
    <m/>
    <x v="0"/>
    <m/>
    <m/>
    <m/>
    <m/>
    <x v="4"/>
    <x v="1"/>
    <m/>
    <m/>
    <m/>
    <m/>
    <m/>
    <m/>
    <m/>
    <m/>
    <m/>
    <m/>
    <d v="2011-09-21T00:00:00"/>
    <x v="12"/>
    <x v="1"/>
    <m/>
    <s v=""/>
    <s v=""/>
    <m/>
    <x v="14"/>
    <s v="Endoscopie"/>
    <m/>
    <m/>
    <m/>
    <m/>
    <m/>
    <m/>
    <m/>
    <m/>
    <m/>
    <m/>
    <m/>
    <m/>
    <m/>
    <m/>
    <m/>
    <m/>
    <m/>
    <m/>
    <m/>
    <m/>
    <m/>
    <m/>
    <m/>
    <m/>
    <m/>
    <m/>
    <m/>
    <m/>
    <m/>
    <m/>
    <m/>
    <m/>
    <m/>
    <m/>
    <m/>
    <m/>
    <m/>
    <m/>
    <m/>
    <m/>
    <m/>
    <m/>
  </r>
  <r>
    <s v="PLT-END-MO-34"/>
    <m/>
    <m/>
    <x v="1"/>
    <s v="PLT-END-MO-342"/>
    <s v="ENR RH PER 211"/>
    <e v="#N/A"/>
    <m/>
    <m/>
    <s v="Ouverture de la salle de lavage"/>
    <m/>
    <x v="1"/>
    <x v="1"/>
    <m/>
    <x v="0"/>
    <m/>
    <m/>
    <m/>
    <m/>
    <x v="4"/>
    <x v="1"/>
    <m/>
    <m/>
    <m/>
    <m/>
    <m/>
    <m/>
    <m/>
    <m/>
    <m/>
    <m/>
    <d v="2011-09-21T00:00:00"/>
    <x v="12"/>
    <x v="1"/>
    <m/>
    <s v=""/>
    <s v=""/>
    <m/>
    <x v="14"/>
    <s v="Endoscopie"/>
    <m/>
    <m/>
    <m/>
    <m/>
    <m/>
    <m/>
    <m/>
    <m/>
    <m/>
    <m/>
    <m/>
    <m/>
    <m/>
    <m/>
    <m/>
    <m/>
    <m/>
    <m/>
    <m/>
    <m/>
    <m/>
    <m/>
    <m/>
    <m/>
    <m/>
    <m/>
    <m/>
    <m/>
    <m/>
    <m/>
    <m/>
    <m/>
    <m/>
    <m/>
    <m/>
    <m/>
    <m/>
    <m/>
    <m/>
    <m/>
    <m/>
    <m/>
  </r>
  <r>
    <s v="PLT-END-MO-35"/>
    <m/>
    <m/>
    <x v="2"/>
    <s v="PLT-END-MO-353"/>
    <s v="ENR RH PER 221"/>
    <e v="#N/A"/>
    <m/>
    <m/>
    <s v="Technique de prélèvement de l’eau des fonds de cuve des lave-endoscopes"/>
    <m/>
    <x v="1"/>
    <x v="1"/>
    <m/>
    <x v="0"/>
    <m/>
    <m/>
    <m/>
    <m/>
    <x v="4"/>
    <x v="1"/>
    <m/>
    <m/>
    <m/>
    <m/>
    <m/>
    <m/>
    <m/>
    <m/>
    <m/>
    <m/>
    <d v="2012-08-07T00:00:00"/>
    <x v="3"/>
    <x v="10"/>
    <m/>
    <s v=""/>
    <s v=""/>
    <m/>
    <x v="5"/>
    <s v="Hygiène de l'eau"/>
    <m/>
    <m/>
    <m/>
    <m/>
    <m/>
    <m/>
    <m/>
    <m/>
    <m/>
    <m/>
    <m/>
    <m/>
    <m/>
    <m/>
    <m/>
    <m/>
    <m/>
    <m/>
    <m/>
    <m/>
    <m/>
    <m/>
    <m/>
    <m/>
    <m/>
    <m/>
    <m/>
    <m/>
    <m/>
    <m/>
    <m/>
    <m/>
    <m/>
    <m/>
    <m/>
    <m/>
    <m/>
    <m/>
    <m/>
    <m/>
    <m/>
    <m/>
  </r>
  <r>
    <s v="PLT-END-MO-36"/>
    <m/>
    <m/>
    <x v="0"/>
    <s v="PLT-END-MO-361"/>
    <s v="ENR RH PER 231"/>
    <e v="#N/A"/>
    <m/>
    <m/>
    <s v="Changement des filtres du sécheur des lave-endoscopes"/>
    <m/>
    <x v="1"/>
    <x v="1"/>
    <m/>
    <x v="0"/>
    <m/>
    <m/>
    <m/>
    <m/>
    <x v="3"/>
    <x v="1"/>
    <m/>
    <m/>
    <m/>
    <m/>
    <m/>
    <m/>
    <m/>
    <m/>
    <m/>
    <m/>
    <d v="2006-11-28T00:00:00"/>
    <x v="5"/>
    <x v="13"/>
    <m/>
    <s v=""/>
    <s v=""/>
    <m/>
    <x v="0"/>
    <s v="A voir"/>
    <m/>
    <m/>
    <m/>
    <m/>
    <m/>
    <m/>
    <m/>
    <m/>
    <m/>
    <m/>
    <m/>
    <m/>
    <m/>
    <m/>
    <m/>
    <m/>
    <m/>
    <m/>
    <m/>
    <m/>
    <m/>
    <m/>
    <m/>
    <m/>
    <m/>
    <m/>
    <m/>
    <m/>
    <m/>
    <m/>
    <m/>
    <m/>
    <m/>
    <m/>
    <m/>
    <m/>
    <m/>
    <m/>
    <m/>
    <m/>
    <m/>
    <m/>
  </r>
  <r>
    <s v="PLT-END-MO-37"/>
    <m/>
    <m/>
    <x v="0"/>
    <s v="PLT-END-MO-371"/>
    <s v="ENR RH PER 241"/>
    <e v="#N/A"/>
    <m/>
    <m/>
    <s v="tilisation des endoscopes en cas d'urgence"/>
    <m/>
    <x v="1"/>
    <x v="1"/>
    <m/>
    <x v="0"/>
    <m/>
    <m/>
    <m/>
    <m/>
    <x v="6"/>
    <x v="2"/>
    <m/>
    <m/>
    <m/>
    <m/>
    <m/>
    <m/>
    <m/>
    <m/>
    <m/>
    <m/>
    <m/>
    <x v="14"/>
    <x v="11"/>
    <m/>
    <s v=""/>
    <s v=""/>
    <m/>
    <x v="0"/>
    <m/>
    <m/>
    <m/>
    <m/>
    <m/>
    <m/>
    <m/>
    <m/>
    <m/>
    <m/>
    <m/>
    <m/>
    <m/>
    <m/>
    <m/>
    <m/>
    <m/>
    <m/>
    <m/>
    <m/>
    <m/>
    <m/>
    <m/>
    <m/>
    <m/>
    <m/>
    <m/>
    <m/>
    <m/>
    <m/>
    <m/>
    <m/>
    <m/>
    <m/>
    <m/>
    <m/>
    <m/>
    <m/>
    <m/>
    <m/>
    <m/>
    <m/>
    <m/>
  </r>
  <r>
    <s v="PLT-END-MO-38"/>
    <m/>
    <m/>
    <x v="1"/>
    <s v="PLT-END-MO-382"/>
    <s v="ENR RH PER 251"/>
    <e v="#N/A"/>
    <m/>
    <m/>
    <s v="Fermeture de la salle de lavage en Endoscopie"/>
    <m/>
    <x v="1"/>
    <x v="1"/>
    <m/>
    <x v="0"/>
    <m/>
    <m/>
    <m/>
    <m/>
    <x v="4"/>
    <x v="1"/>
    <m/>
    <m/>
    <m/>
    <m/>
    <m/>
    <m/>
    <m/>
    <m/>
    <m/>
    <m/>
    <d v="2011-09-21T00:00:00"/>
    <x v="12"/>
    <x v="1"/>
    <m/>
    <s v=""/>
    <s v=""/>
    <m/>
    <x v="14"/>
    <s v="Endoscopie"/>
    <m/>
    <m/>
    <m/>
    <m/>
    <m/>
    <m/>
    <m/>
    <m/>
    <m/>
    <m/>
    <m/>
    <m/>
    <m/>
    <m/>
    <m/>
    <m/>
    <m/>
    <m/>
    <m/>
    <m/>
    <m/>
    <m/>
    <m/>
    <m/>
    <m/>
    <m/>
    <m/>
    <m/>
    <m/>
    <m/>
    <m/>
    <m/>
    <m/>
    <m/>
    <m/>
    <m/>
    <m/>
    <m/>
    <m/>
    <m/>
    <m/>
    <m/>
  </r>
  <r>
    <s v="PLT-END-MO-39"/>
    <m/>
    <m/>
    <x v="0"/>
    <s v="PLT-END-MO-391"/>
    <s v="ENR RH PER 261"/>
    <e v="#N/A"/>
    <m/>
    <m/>
    <s v="Remplacement des produits de nettoyage et désinfection des endoscopes"/>
    <m/>
    <x v="1"/>
    <x v="1"/>
    <m/>
    <x v="0"/>
    <m/>
    <m/>
    <m/>
    <m/>
    <x v="6"/>
    <x v="2"/>
    <m/>
    <m/>
    <m/>
    <m/>
    <m/>
    <m/>
    <m/>
    <m/>
    <m/>
    <m/>
    <m/>
    <x v="14"/>
    <x v="11"/>
    <m/>
    <s v=""/>
    <s v=""/>
    <m/>
    <x v="0"/>
    <m/>
    <m/>
    <m/>
    <m/>
    <m/>
    <m/>
    <m/>
    <m/>
    <m/>
    <m/>
    <m/>
    <m/>
    <m/>
    <m/>
    <m/>
    <m/>
    <m/>
    <m/>
    <m/>
    <m/>
    <m/>
    <m/>
    <m/>
    <m/>
    <m/>
    <m/>
    <m/>
    <m/>
    <m/>
    <m/>
    <m/>
    <m/>
    <m/>
    <m/>
    <m/>
    <m/>
    <m/>
    <m/>
    <m/>
    <m/>
    <m/>
    <m/>
    <m/>
  </r>
  <r>
    <s v="PLT-END-MO-40"/>
    <m/>
    <m/>
    <x v="0"/>
    <s v="PLT-END-MO-401"/>
    <s v="ENR RH PER 271"/>
    <e v="#N/A"/>
    <m/>
    <m/>
    <s v="Nettoyage de la salle d’endoscopie après le programme endoscopique"/>
    <m/>
    <x v="1"/>
    <x v="1"/>
    <m/>
    <x v="0"/>
    <m/>
    <m/>
    <m/>
    <m/>
    <x v="3"/>
    <x v="1"/>
    <m/>
    <m/>
    <m/>
    <m/>
    <m/>
    <m/>
    <m/>
    <m/>
    <m/>
    <m/>
    <d v="2007-04-16T00:00:00"/>
    <x v="7"/>
    <x v="6"/>
    <m/>
    <s v=""/>
    <s v=""/>
    <m/>
    <x v="5"/>
    <s v="Hygiène des locaux et des équipements"/>
    <m/>
    <m/>
    <m/>
    <m/>
    <m/>
    <m/>
    <m/>
    <m/>
    <m/>
    <m/>
    <m/>
    <m/>
    <m/>
    <m/>
    <m/>
    <m/>
    <m/>
    <m/>
    <m/>
    <m/>
    <m/>
    <m/>
    <m/>
    <m/>
    <m/>
    <m/>
    <m/>
    <m/>
    <m/>
    <m/>
    <m/>
    <m/>
    <m/>
    <m/>
    <m/>
    <m/>
    <m/>
    <m/>
    <m/>
    <m/>
    <m/>
    <m/>
  </r>
  <r>
    <s v="PLT-END-MO-41"/>
    <m/>
    <m/>
    <x v="0"/>
    <s v="PLT-END-MO-411"/>
    <s v="ENR RH PER 272"/>
    <e v="#N/A"/>
    <m/>
    <m/>
    <s v="Commande de prothèse pour le service d’Endoscopie"/>
    <m/>
    <x v="1"/>
    <x v="1"/>
    <m/>
    <x v="0"/>
    <m/>
    <m/>
    <m/>
    <m/>
    <x v="3"/>
    <x v="1"/>
    <m/>
    <m/>
    <m/>
    <m/>
    <m/>
    <m/>
    <m/>
    <m/>
    <m/>
    <m/>
    <d v="2009-02-26T00:00:00"/>
    <x v="11"/>
    <x v="8"/>
    <m/>
    <s v=""/>
    <s v=""/>
    <m/>
    <x v="16"/>
    <s v="Approvisionnement"/>
    <m/>
    <m/>
    <m/>
    <m/>
    <m/>
    <m/>
    <m/>
    <m/>
    <m/>
    <m/>
    <m/>
    <m/>
    <m/>
    <m/>
    <m/>
    <m/>
    <m/>
    <m/>
    <m/>
    <m/>
    <m/>
    <m/>
    <m/>
    <m/>
    <m/>
    <m/>
    <m/>
    <m/>
    <m/>
    <m/>
    <m/>
    <m/>
    <m/>
    <m/>
    <m/>
    <m/>
    <m/>
    <m/>
    <m/>
    <m/>
    <m/>
    <m/>
  </r>
  <r>
    <s v="PLT-END-MO-42 "/>
    <m/>
    <m/>
    <x v="0"/>
    <s v="PLT-END-MO-42 1"/>
    <s v="ENR RH PER 281"/>
    <e v="#N/A"/>
    <m/>
    <m/>
    <s v="Nettoyage et désinfection de l’écho endoscope"/>
    <m/>
    <x v="1"/>
    <x v="1"/>
    <m/>
    <x v="0"/>
    <m/>
    <m/>
    <m/>
    <m/>
    <x v="3"/>
    <x v="1"/>
    <m/>
    <m/>
    <m/>
    <m/>
    <m/>
    <m/>
    <m/>
    <m/>
    <m/>
    <m/>
    <d v="2011-10-26T00:00:00"/>
    <x v="0"/>
    <x v="1"/>
    <m/>
    <s v=""/>
    <s v=""/>
    <m/>
    <x v="5"/>
    <s v="Hygiène des locaux et des équipements"/>
    <m/>
    <m/>
    <m/>
    <m/>
    <m/>
    <m/>
    <m/>
    <m/>
    <m/>
    <m/>
    <m/>
    <m/>
    <m/>
    <m/>
    <m/>
    <m/>
    <m/>
    <m/>
    <m/>
    <m/>
    <m/>
    <m/>
    <m/>
    <m/>
    <m/>
    <m/>
    <m/>
    <m/>
    <m/>
    <m/>
    <m/>
    <m/>
    <m/>
    <m/>
    <m/>
    <m/>
    <m/>
    <m/>
    <m/>
    <m/>
    <m/>
    <m/>
  </r>
  <r>
    <s v="PLT-END-MO-43 "/>
    <m/>
    <m/>
    <x v="0"/>
    <s v="PLT-END-MO-43 1"/>
    <m/>
    <m/>
    <m/>
    <m/>
    <s v="Désinfection du bronchoscope avant l’examen"/>
    <m/>
    <x v="1"/>
    <x v="1"/>
    <m/>
    <x v="0"/>
    <m/>
    <m/>
    <m/>
    <m/>
    <x v="3"/>
    <x v="1"/>
    <m/>
    <m/>
    <m/>
    <m/>
    <m/>
    <m/>
    <m/>
    <s v="ok"/>
    <m/>
    <m/>
    <d v="2011-10-26T00:00:00"/>
    <x v="0"/>
    <x v="1"/>
    <m/>
    <m/>
    <m/>
    <m/>
    <x v="5"/>
    <s v="Hygiène des locaux et des équipements"/>
    <m/>
    <m/>
    <m/>
    <m/>
    <m/>
    <m/>
    <m/>
    <m/>
    <m/>
    <m/>
    <m/>
    <m/>
    <m/>
    <m/>
    <m/>
    <m/>
    <m/>
    <m/>
    <m/>
    <m/>
    <m/>
    <m/>
    <m/>
    <m/>
    <m/>
    <m/>
    <m/>
    <m/>
    <m/>
    <m/>
    <m/>
    <m/>
    <m/>
    <m/>
    <m/>
    <m/>
    <m/>
    <m/>
    <m/>
    <m/>
    <m/>
    <m/>
  </r>
  <r>
    <s v="PLT-END-MO-44 "/>
    <m/>
    <m/>
    <x v="0"/>
    <s v="PLT-END-MO-44 1"/>
    <s v="ENR SM MAG 011"/>
    <e v="#N/A"/>
    <m/>
    <m/>
    <s v="Désinfection du bronchoscope après l’examen"/>
    <m/>
    <x v="1"/>
    <x v="1"/>
    <m/>
    <x v="0"/>
    <m/>
    <m/>
    <m/>
    <m/>
    <x v="3"/>
    <x v="1"/>
    <m/>
    <m/>
    <m/>
    <m/>
    <m/>
    <m/>
    <m/>
    <m/>
    <m/>
    <m/>
    <d v="2011-10-26T00:00:00"/>
    <x v="0"/>
    <x v="1"/>
    <m/>
    <s v=""/>
    <s v=""/>
    <m/>
    <x v="5"/>
    <s v="Hygiène des locaux et des équipements"/>
    <m/>
    <m/>
    <m/>
    <m/>
    <m/>
    <m/>
    <m/>
    <m/>
    <m/>
    <m/>
    <m/>
    <m/>
    <m/>
    <m/>
    <m/>
    <m/>
    <m/>
    <m/>
    <m/>
    <m/>
    <m/>
    <m/>
    <m/>
    <m/>
    <m/>
    <m/>
    <m/>
    <m/>
    <m/>
    <m/>
    <m/>
    <m/>
    <m/>
    <m/>
    <m/>
    <m/>
    <m/>
    <m/>
    <m/>
    <m/>
    <m/>
    <m/>
  </r>
  <r>
    <s v="PLT-END-MO-45"/>
    <m/>
    <m/>
    <x v="0"/>
    <s v="PLT-END-MO-451"/>
    <s v="ENR SM MAG 021"/>
    <e v="#N/A"/>
    <m/>
    <m/>
    <s v="Surveillance post examen en SSPI d’Endoscopie"/>
    <m/>
    <x v="1"/>
    <x v="1"/>
    <m/>
    <x v="0"/>
    <m/>
    <m/>
    <m/>
    <m/>
    <x v="3"/>
    <x v="1"/>
    <m/>
    <m/>
    <m/>
    <m/>
    <m/>
    <m/>
    <m/>
    <m/>
    <m/>
    <m/>
    <d v="2012-08-07T00:00:00"/>
    <x v="3"/>
    <x v="10"/>
    <m/>
    <s v=""/>
    <s v=""/>
    <m/>
    <x v="14"/>
    <s v="Endoscopie"/>
    <m/>
    <m/>
    <m/>
    <m/>
    <m/>
    <m/>
    <m/>
    <m/>
    <m/>
    <m/>
    <m/>
    <m/>
    <m/>
    <m/>
    <m/>
    <m/>
    <m/>
    <m/>
    <m/>
    <m/>
    <m/>
    <m/>
    <m/>
    <m/>
    <m/>
    <m/>
    <m/>
    <m/>
    <m/>
    <m/>
    <m/>
    <m/>
    <m/>
    <m/>
    <m/>
    <m/>
    <m/>
    <m/>
    <m/>
    <m/>
    <m/>
    <m/>
  </r>
  <r>
    <s v="PLT-END-MO-46"/>
    <m/>
    <m/>
    <x v="0"/>
    <s v="PLT-END-MO-461"/>
    <s v="ENR SM MAG 031"/>
    <e v="#N/A"/>
    <m/>
    <m/>
    <s v="Accueil et prise en charge d’un patient en SSPI d’Endoscopie avant son examen"/>
    <m/>
    <x v="1"/>
    <x v="1"/>
    <m/>
    <x v="0"/>
    <m/>
    <m/>
    <m/>
    <m/>
    <x v="3"/>
    <x v="1"/>
    <m/>
    <m/>
    <m/>
    <m/>
    <m/>
    <m/>
    <m/>
    <m/>
    <m/>
    <m/>
    <d v="2012-08-07T00:00:00"/>
    <x v="3"/>
    <x v="10"/>
    <m/>
    <s v=""/>
    <s v=""/>
    <m/>
    <x v="14"/>
    <s v="Endoscopie"/>
    <m/>
    <m/>
    <m/>
    <m/>
    <m/>
    <m/>
    <m/>
    <m/>
    <m/>
    <m/>
    <m/>
    <m/>
    <m/>
    <m/>
    <m/>
    <m/>
    <m/>
    <m/>
    <m/>
    <m/>
    <m/>
    <m/>
    <m/>
    <m/>
    <m/>
    <m/>
    <m/>
    <m/>
    <m/>
    <m/>
    <m/>
    <m/>
    <m/>
    <m/>
    <m/>
    <m/>
    <m/>
    <m/>
    <m/>
    <m/>
    <m/>
    <m/>
  </r>
  <r>
    <s v="PLT-END-MO-47"/>
    <m/>
    <m/>
    <x v="0"/>
    <s v="PLT-END-MO-471"/>
    <s v="ENR SM MAG 032"/>
    <e v="#N/A"/>
    <m/>
    <m/>
    <s v="Fermeture de la SSPI d’Endoscopie"/>
    <m/>
    <x v="1"/>
    <x v="1"/>
    <m/>
    <x v="0"/>
    <m/>
    <m/>
    <m/>
    <m/>
    <x v="3"/>
    <x v="1"/>
    <m/>
    <m/>
    <m/>
    <m/>
    <m/>
    <m/>
    <m/>
    <m/>
    <m/>
    <m/>
    <d v="2011-10-24T00:00:00"/>
    <x v="0"/>
    <x v="1"/>
    <m/>
    <s v=""/>
    <s v=""/>
    <m/>
    <x v="14"/>
    <s v="Endoscopie"/>
    <m/>
    <m/>
    <m/>
    <m/>
    <m/>
    <m/>
    <m/>
    <m/>
    <m/>
    <m/>
    <m/>
    <m/>
    <m/>
    <m/>
    <m/>
    <m/>
    <m/>
    <m/>
    <m/>
    <m/>
    <m/>
    <m/>
    <m/>
    <m/>
    <m/>
    <m/>
    <m/>
    <m/>
    <m/>
    <m/>
    <m/>
    <m/>
    <m/>
    <m/>
    <m/>
    <m/>
    <m/>
    <m/>
    <m/>
    <m/>
    <m/>
    <m/>
  </r>
  <r>
    <s v="PLT-END-MO-48 "/>
    <m/>
    <m/>
    <x v="0"/>
    <s v="PLT-END-MO-48 1"/>
    <s v="ENR SM MAT 011"/>
    <e v="#N/A"/>
    <m/>
    <m/>
    <s v="Utilisation de L'ETD3 lors de la fermeture du service d'endoscopie ou pour une urgence"/>
    <m/>
    <x v="1"/>
    <x v="1"/>
    <m/>
    <x v="0"/>
    <m/>
    <m/>
    <m/>
    <m/>
    <x v="3"/>
    <x v="1"/>
    <m/>
    <m/>
    <m/>
    <m/>
    <m/>
    <m/>
    <m/>
    <m/>
    <m/>
    <m/>
    <d v="2011-10-26T00:00:00"/>
    <x v="0"/>
    <x v="1"/>
    <m/>
    <s v=""/>
    <s v=""/>
    <m/>
    <x v="14"/>
    <s v="Endoscopie"/>
    <m/>
    <m/>
    <m/>
    <m/>
    <m/>
    <m/>
    <m/>
    <m/>
    <m/>
    <m/>
    <m/>
    <m/>
    <m/>
    <m/>
    <m/>
    <m/>
    <m/>
    <m/>
    <m/>
    <m/>
    <m/>
    <m/>
    <m/>
    <m/>
    <m/>
    <m/>
    <m/>
    <m/>
    <m/>
    <m/>
    <m/>
    <m/>
    <m/>
    <m/>
    <m/>
    <m/>
    <m/>
    <m/>
    <m/>
    <m/>
    <m/>
    <m/>
  </r>
  <r>
    <s v="PLT-END-MO-49"/>
    <m/>
    <m/>
    <x v="0"/>
    <s v="PLT-END-MO-491"/>
    <s v="ENR SM MAT 021"/>
    <e v="#N/A"/>
    <m/>
    <m/>
    <s v="Les différentes alarmes sur L'ETD3"/>
    <m/>
    <x v="1"/>
    <x v="1"/>
    <m/>
    <x v="0"/>
    <m/>
    <m/>
    <m/>
    <m/>
    <x v="3"/>
    <x v="1"/>
    <m/>
    <m/>
    <m/>
    <m/>
    <m/>
    <m/>
    <m/>
    <m/>
    <m/>
    <m/>
    <d v="2012-01-19T00:00:00"/>
    <x v="8"/>
    <x v="10"/>
    <m/>
    <s v=""/>
    <s v=""/>
    <m/>
    <x v="14"/>
    <s v="Endoscopie"/>
    <m/>
    <m/>
    <m/>
    <m/>
    <m/>
    <m/>
    <m/>
    <m/>
    <m/>
    <m/>
    <m/>
    <m/>
    <m/>
    <m/>
    <m/>
    <m/>
    <m/>
    <m/>
    <m/>
    <m/>
    <m/>
    <m/>
    <m/>
    <m/>
    <m/>
    <m/>
    <m/>
    <m/>
    <m/>
    <m/>
    <m/>
    <m/>
    <m/>
    <m/>
    <m/>
    <m/>
    <m/>
    <m/>
    <m/>
    <m/>
    <m/>
    <m/>
  </r>
  <r>
    <s v="PLT-END-MO-50"/>
    <m/>
    <m/>
    <x v="1"/>
    <s v="PLT-END-MO-502"/>
    <s v="ENR SM MAT 031"/>
    <e v="#N/A"/>
    <m/>
    <m/>
    <s v="Prélèvements des endoscopes"/>
    <m/>
    <x v="1"/>
    <x v="1"/>
    <m/>
    <x v="0"/>
    <m/>
    <m/>
    <m/>
    <m/>
    <x v="4"/>
    <x v="1"/>
    <m/>
    <m/>
    <m/>
    <m/>
    <m/>
    <m/>
    <m/>
    <m/>
    <m/>
    <m/>
    <d v="2012-09-28T00:00:00"/>
    <x v="12"/>
    <x v="10"/>
    <m/>
    <s v=""/>
    <s v=""/>
    <m/>
    <x v="5"/>
    <s v="Hygiène des locaux et des équipements"/>
    <m/>
    <m/>
    <m/>
    <m/>
    <m/>
    <m/>
    <m/>
    <m/>
    <m/>
    <m/>
    <m/>
    <m/>
    <m/>
    <m/>
    <m/>
    <m/>
    <m/>
    <m/>
    <m/>
    <m/>
    <m/>
    <m/>
    <m/>
    <m/>
    <m/>
    <m/>
    <m/>
    <m/>
    <m/>
    <m/>
    <m/>
    <m/>
    <m/>
    <m/>
    <m/>
    <m/>
    <m/>
    <m/>
    <m/>
    <m/>
    <m/>
    <m/>
  </r>
  <r>
    <s v="PLT-END-MO-51"/>
    <m/>
    <m/>
    <x v="0"/>
    <s v="PLT-END-MO-511"/>
    <s v="ENR SM MAT 041"/>
    <e v="#N/A"/>
    <m/>
    <m/>
    <s v="Entretien filtre et fond de cuve"/>
    <m/>
    <x v="1"/>
    <x v="1"/>
    <m/>
    <x v="0"/>
    <m/>
    <s v="D.Charpentier"/>
    <m/>
    <m/>
    <x v="3"/>
    <x v="1"/>
    <m/>
    <s v="J.LUTZ_x000a_S.WEBER"/>
    <d v="2013-03-13T00:00:00"/>
    <m/>
    <m/>
    <s v="Dr BALOUKA"/>
    <d v="2013-06-29T00:00:00"/>
    <m/>
    <s v="CD"/>
    <d v="2013-07-01T00:00:00"/>
    <d v="2013-08-23T00:00:00"/>
    <x v="3"/>
    <x v="9"/>
    <m/>
    <s v=""/>
    <s v=""/>
    <m/>
    <x v="5"/>
    <s v="Hygiène des locaux et des équipements"/>
    <m/>
    <m/>
    <m/>
    <m/>
    <m/>
    <m/>
    <m/>
    <m/>
    <m/>
    <m/>
    <m/>
    <m/>
    <m/>
    <m/>
    <m/>
    <m/>
    <m/>
    <m/>
    <m/>
    <m/>
    <m/>
    <m/>
    <m/>
    <m/>
    <m/>
    <m/>
    <m/>
    <m/>
    <m/>
    <m/>
    <m/>
    <m/>
    <m/>
    <m/>
    <m/>
    <m/>
    <m/>
    <m/>
    <m/>
    <m/>
    <m/>
    <m/>
  </r>
  <r>
    <s v="PLT-END-IM-02"/>
    <m/>
    <m/>
    <x v="0"/>
    <s v="PLT-END-IM-021"/>
    <s v="ENR SM SEC 011"/>
    <e v="#N/A"/>
    <m/>
    <m/>
    <s v="Suivi maintce des appareils uti en endo"/>
    <m/>
    <x v="1"/>
    <x v="1"/>
    <m/>
    <x v="0"/>
    <m/>
    <m/>
    <m/>
    <m/>
    <x v="6"/>
    <x v="2"/>
    <m/>
    <m/>
    <m/>
    <m/>
    <m/>
    <m/>
    <m/>
    <m/>
    <m/>
    <m/>
    <m/>
    <x v="14"/>
    <x v="11"/>
    <m/>
    <s v=""/>
    <s v=""/>
    <m/>
    <x v="0"/>
    <m/>
    <m/>
    <m/>
    <m/>
    <m/>
    <m/>
    <m/>
    <m/>
    <m/>
    <m/>
    <m/>
    <m/>
    <m/>
    <m/>
    <m/>
    <m/>
    <m/>
    <m/>
    <m/>
    <m/>
    <m/>
    <m/>
    <m/>
    <m/>
    <m/>
    <m/>
    <m/>
    <m/>
    <m/>
    <m/>
    <m/>
    <m/>
    <m/>
    <m/>
    <m/>
    <m/>
    <m/>
    <m/>
    <m/>
    <m/>
    <m/>
    <m/>
    <m/>
  </r>
  <r>
    <s v="PLT-END-IM-02"/>
    <m/>
    <m/>
    <x v="0"/>
    <s v="PLT-END-IM-021"/>
    <s v="ENR SN CAR 011"/>
    <e v="#N/A"/>
    <m/>
    <m/>
    <s v="Grille d’évaluation – Prise en charge d’une endoscopie digestive en urgence par les IDE de garde du BOP"/>
    <m/>
    <x v="1"/>
    <x v="1"/>
    <m/>
    <x v="0"/>
    <m/>
    <m/>
    <m/>
    <m/>
    <x v="3"/>
    <x v="1"/>
    <m/>
    <m/>
    <m/>
    <m/>
    <m/>
    <m/>
    <m/>
    <m/>
    <m/>
    <m/>
    <d v="2012-08-07T00:00:00"/>
    <x v="3"/>
    <x v="10"/>
    <m/>
    <s v=""/>
    <s v=""/>
    <m/>
    <x v="14"/>
    <s v="Endoscopie"/>
    <m/>
    <m/>
    <m/>
    <m/>
    <m/>
    <m/>
    <m/>
    <m/>
    <m/>
    <m/>
    <m/>
    <m/>
    <m/>
    <m/>
    <m/>
    <m/>
    <m/>
    <m/>
    <m/>
    <m/>
    <m/>
    <m/>
    <m/>
    <m/>
    <m/>
    <m/>
    <m/>
    <m/>
    <m/>
    <m/>
    <m/>
    <m/>
    <m/>
    <m/>
    <m/>
    <m/>
    <m/>
    <m/>
    <m/>
    <m/>
    <m/>
    <m/>
  </r>
  <r>
    <s v="PLT-END-IM-03"/>
    <m/>
    <m/>
    <x v="0"/>
    <s v="PLT-END-IM-031"/>
    <s v="ENR SN CAR 012"/>
    <e v="#N/A"/>
    <m/>
    <m/>
    <s v="Check-list : salle de surveillance post-interventionnelle (SSPI) "/>
    <m/>
    <x v="1"/>
    <x v="1"/>
    <m/>
    <x v="0"/>
    <m/>
    <m/>
    <m/>
    <m/>
    <x v="3"/>
    <x v="1"/>
    <m/>
    <m/>
    <m/>
    <m/>
    <m/>
    <m/>
    <m/>
    <m/>
    <m/>
    <m/>
    <d v="2006-11-28T00:00:00"/>
    <x v="5"/>
    <x v="13"/>
    <m/>
    <s v=""/>
    <s v=""/>
    <m/>
    <x v="14"/>
    <s v="Endoscopie"/>
    <m/>
    <m/>
    <m/>
    <m/>
    <m/>
    <m/>
    <m/>
    <m/>
    <m/>
    <m/>
    <m/>
    <m/>
    <m/>
    <m/>
    <m/>
    <m/>
    <m/>
    <m/>
    <m/>
    <m/>
    <m/>
    <m/>
    <m/>
    <m/>
    <m/>
    <m/>
    <m/>
    <m/>
    <m/>
    <m/>
    <m/>
    <m/>
    <m/>
    <m/>
    <m/>
    <m/>
    <m/>
    <m/>
    <m/>
    <m/>
    <m/>
    <m/>
  </r>
  <r>
    <s v="PLT-END-IM-04"/>
    <m/>
    <m/>
    <x v="13"/>
    <s v="PLT-END-IM-0413"/>
    <s v="ENR SN CAR 021"/>
    <e v="#N/A"/>
    <m/>
    <m/>
    <s v="Liste des références endoscopes "/>
    <m/>
    <x v="1"/>
    <x v="1"/>
    <m/>
    <x v="0"/>
    <m/>
    <m/>
    <m/>
    <m/>
    <x v="4"/>
    <x v="1"/>
    <m/>
    <m/>
    <m/>
    <m/>
    <m/>
    <m/>
    <m/>
    <m/>
    <m/>
    <m/>
    <d v="2013-01-04T00:00:00"/>
    <x v="8"/>
    <x v="9"/>
    <m/>
    <s v=""/>
    <s v=""/>
    <m/>
    <x v="16"/>
    <s v="Approvisionnement"/>
    <m/>
    <m/>
    <m/>
    <m/>
    <m/>
    <m/>
    <m/>
    <m/>
    <m/>
    <m/>
    <m/>
    <m/>
    <m/>
    <m/>
    <m/>
    <m/>
    <m/>
    <m/>
    <m/>
    <m/>
    <m/>
    <m/>
    <m/>
    <m/>
    <m/>
    <m/>
    <m/>
    <m/>
    <m/>
    <m/>
    <m/>
    <m/>
    <m/>
    <m/>
    <m/>
    <m/>
    <m/>
    <m/>
    <m/>
    <m/>
    <m/>
    <m/>
  </r>
  <r>
    <s v="PLT-END-IM-05 "/>
    <m/>
    <m/>
    <x v="2"/>
    <s v="PLT-END-IM-05 3"/>
    <s v="ENR SN CAR 022"/>
    <e v="#N/A"/>
    <m/>
    <m/>
    <s v="Check-list de vérification des différents modules en salle d’Endoscopie"/>
    <m/>
    <x v="1"/>
    <x v="1"/>
    <m/>
    <x v="0"/>
    <m/>
    <m/>
    <m/>
    <m/>
    <x v="4"/>
    <x v="1"/>
    <m/>
    <m/>
    <m/>
    <m/>
    <m/>
    <m/>
    <m/>
    <m/>
    <m/>
    <m/>
    <d v="2011-01-25T00:00:00"/>
    <x v="8"/>
    <x v="1"/>
    <d v="2012-12-31T00:00:00"/>
    <s v="décembre"/>
    <n v="2012"/>
    <m/>
    <x v="14"/>
    <s v="Endoscopie"/>
    <m/>
    <m/>
    <m/>
    <m/>
    <m/>
    <m/>
    <m/>
    <m/>
    <m/>
    <m/>
    <m/>
    <m/>
    <m/>
    <m/>
    <m/>
    <m/>
    <m/>
    <m/>
    <m/>
    <m/>
    <m/>
    <m/>
    <m/>
    <m/>
    <m/>
    <m/>
    <m/>
    <m/>
    <m/>
    <m/>
    <m/>
    <m/>
    <m/>
    <m/>
    <m/>
    <m/>
    <m/>
    <m/>
    <m/>
    <m/>
    <m/>
    <m/>
  </r>
  <r>
    <s v="PLT-END-IM-06"/>
    <m/>
    <m/>
    <x v="1"/>
    <s v="Planification cardio garde pour ECG pré-opératoire."/>
    <n v="41274"/>
    <s v="décembre"/>
    <n v="2012"/>
    <m/>
    <s v="Demande d’intervention endoscopique"/>
    <m/>
    <x v="1"/>
    <x v="1"/>
    <m/>
    <x v="0"/>
    <m/>
    <s v="V. ROESCH"/>
    <m/>
    <m/>
    <x v="4"/>
    <x v="1"/>
    <m/>
    <m/>
    <m/>
    <m/>
    <m/>
    <m/>
    <m/>
    <m/>
    <m/>
    <m/>
    <d v="2008-08-25T00:00:00"/>
    <x v="3"/>
    <x v="3"/>
    <m/>
    <m/>
    <m/>
    <m/>
    <x v="17"/>
    <s v="A voir"/>
    <m/>
    <m/>
    <m/>
    <m/>
    <m/>
    <m/>
    <m/>
    <m/>
    <m/>
    <m/>
    <m/>
    <m/>
    <m/>
    <m/>
    <m/>
    <m/>
    <m/>
    <m/>
    <m/>
    <m/>
    <m/>
    <m/>
    <m/>
    <m/>
    <m/>
    <m/>
    <m/>
    <m/>
    <m/>
    <m/>
    <m/>
    <m/>
    <m/>
    <m/>
    <m/>
    <m/>
    <m/>
    <m/>
    <m/>
    <m/>
    <m/>
    <m/>
  </r>
  <r>
    <s v="PLT-END-IM-06"/>
    <m/>
    <m/>
    <x v="2"/>
    <m/>
    <m/>
    <m/>
    <m/>
    <m/>
    <s v="Demande d'intervention endoscopique"/>
    <d v="2013-11-07T00:00:00"/>
    <x v="11"/>
    <x v="4"/>
    <s v="A. LEPOUTRE"/>
    <x v="20"/>
    <d v="2013-11-07T00:00:00"/>
    <s v="V. ROESCH"/>
    <n v="0"/>
    <m/>
    <x v="1"/>
    <x v="1"/>
    <m/>
    <s v="A. LEPOUTRE"/>
    <d v="2013-11-07T00:00:00"/>
    <m/>
    <m/>
    <s v="A. LEPOUTRE"/>
    <d v="2013-11-07T00:00:00"/>
    <m/>
    <s v="A. LEPOUTRE"/>
    <d v="2013-11-07T00:00:00"/>
    <d v="2013-11-07T00:00:00"/>
    <x v="5"/>
    <x v="9"/>
    <m/>
    <m/>
    <m/>
    <m/>
    <x v="17"/>
    <s v="A voir"/>
    <m/>
    <m/>
    <m/>
    <m/>
    <m/>
    <m/>
    <m/>
    <m/>
    <m/>
    <m/>
    <m/>
    <s v="X"/>
    <s v="X"/>
    <m/>
    <m/>
    <m/>
    <s v="X"/>
    <m/>
    <m/>
    <m/>
    <m/>
    <m/>
    <m/>
    <m/>
    <m/>
    <m/>
    <m/>
    <m/>
    <m/>
    <m/>
    <m/>
    <m/>
    <m/>
    <m/>
    <m/>
    <m/>
    <m/>
    <m/>
    <m/>
    <m/>
    <m/>
    <m/>
  </r>
  <r>
    <s v="PLT-END-IM-07"/>
    <m/>
    <m/>
    <x v="0"/>
    <s v="PLT-END-IM-071"/>
    <s v="ENR SN CAR 031"/>
    <e v="#N/A"/>
    <m/>
    <m/>
    <s v="Check-list HAL "/>
    <m/>
    <x v="1"/>
    <x v="1"/>
    <m/>
    <x v="0"/>
    <m/>
    <m/>
    <m/>
    <m/>
    <x v="3"/>
    <x v="1"/>
    <m/>
    <m/>
    <m/>
    <m/>
    <m/>
    <m/>
    <m/>
    <m/>
    <m/>
    <m/>
    <d v="2008-10-16T00:00:00"/>
    <x v="0"/>
    <x v="3"/>
    <m/>
    <s v=""/>
    <s v=""/>
    <m/>
    <x v="0"/>
    <s v="A voir"/>
    <m/>
    <m/>
    <m/>
    <m/>
    <m/>
    <m/>
    <m/>
    <m/>
    <m/>
    <m/>
    <m/>
    <m/>
    <m/>
    <m/>
    <m/>
    <m/>
    <m/>
    <m/>
    <m/>
    <m/>
    <m/>
    <m/>
    <m/>
    <m/>
    <m/>
    <m/>
    <m/>
    <m/>
    <m/>
    <m/>
    <m/>
    <m/>
    <m/>
    <m/>
    <m/>
    <m/>
    <m/>
    <m/>
    <m/>
    <m/>
    <m/>
    <m/>
  </r>
  <r>
    <s v="PLT-END-IM-08"/>
    <m/>
    <m/>
    <x v="0"/>
    <s v="PLT-END-IM-081"/>
    <s v="ENR SN CAR 032"/>
    <e v="#N/A"/>
    <m/>
    <m/>
    <s v="Check-list HAL RAR"/>
    <m/>
    <x v="1"/>
    <x v="1"/>
    <m/>
    <x v="0"/>
    <m/>
    <m/>
    <m/>
    <m/>
    <x v="3"/>
    <x v="1"/>
    <m/>
    <m/>
    <m/>
    <m/>
    <m/>
    <m/>
    <m/>
    <m/>
    <m/>
    <m/>
    <d v="2008-10-16T00:00:00"/>
    <x v="0"/>
    <x v="3"/>
    <m/>
    <s v=""/>
    <s v=""/>
    <m/>
    <x v="0"/>
    <s v="A voir"/>
    <m/>
    <m/>
    <m/>
    <m/>
    <m/>
    <m/>
    <m/>
    <m/>
    <m/>
    <m/>
    <m/>
    <m/>
    <m/>
    <m/>
    <m/>
    <m/>
    <m/>
    <m/>
    <m/>
    <m/>
    <m/>
    <m/>
    <m/>
    <m/>
    <m/>
    <m/>
    <m/>
    <m/>
    <m/>
    <m/>
    <m/>
    <m/>
    <m/>
    <m/>
    <m/>
    <m/>
    <m/>
    <m/>
    <m/>
    <m/>
    <m/>
    <m/>
  </r>
  <r>
    <s v="PLT-END-IM-09"/>
    <m/>
    <m/>
    <x v="0"/>
    <s v="PLT-END-IM-091"/>
    <s v="ENR SN CAR 041"/>
    <e v="#N/A"/>
    <m/>
    <m/>
    <s v="Check-list cholangio "/>
    <m/>
    <x v="1"/>
    <x v="1"/>
    <m/>
    <x v="0"/>
    <m/>
    <m/>
    <m/>
    <m/>
    <x v="3"/>
    <x v="1"/>
    <m/>
    <m/>
    <m/>
    <m/>
    <m/>
    <m/>
    <m/>
    <m/>
    <m/>
    <m/>
    <d v="2008-10-16T00:00:00"/>
    <x v="0"/>
    <x v="3"/>
    <m/>
    <s v=""/>
    <s v=""/>
    <m/>
    <x v="0"/>
    <s v="A voir"/>
    <m/>
    <m/>
    <m/>
    <m/>
    <m/>
    <m/>
    <m/>
    <m/>
    <m/>
    <m/>
    <m/>
    <m/>
    <m/>
    <m/>
    <m/>
    <m/>
    <m/>
    <m/>
    <m/>
    <m/>
    <m/>
    <m/>
    <m/>
    <m/>
    <m/>
    <m/>
    <m/>
    <m/>
    <m/>
    <m/>
    <m/>
    <m/>
    <m/>
    <m/>
    <m/>
    <m/>
    <m/>
    <m/>
    <m/>
    <m/>
    <m/>
    <m/>
  </r>
  <r>
    <s v="PLT-END-IM-09"/>
    <m/>
    <m/>
    <x v="1"/>
    <s v="PLT-END-IM-092"/>
    <m/>
    <m/>
    <m/>
    <m/>
    <s v="Check-list cholangio "/>
    <m/>
    <x v="1"/>
    <x v="1"/>
    <m/>
    <x v="0"/>
    <m/>
    <m/>
    <m/>
    <m/>
    <x v="4"/>
    <x v="1"/>
    <m/>
    <s v="DS"/>
    <d v="2013-08-21T00:00:00"/>
    <m/>
    <m/>
    <s v="DS"/>
    <d v="2013-08-21T00:00:00"/>
    <s v="En cours"/>
    <s v="CD"/>
    <d v="2013-08-21T00:00:00"/>
    <d v="2013-08-21T00:00:00"/>
    <x v="3"/>
    <x v="9"/>
    <m/>
    <m/>
    <m/>
    <m/>
    <x v="0"/>
    <s v="A voir"/>
    <m/>
    <m/>
    <m/>
    <m/>
    <m/>
    <m/>
    <m/>
    <m/>
    <m/>
    <m/>
    <m/>
    <m/>
    <m/>
    <m/>
    <m/>
    <m/>
    <m/>
    <m/>
    <m/>
    <m/>
    <m/>
    <m/>
    <m/>
    <m/>
    <m/>
    <m/>
    <m/>
    <m/>
    <m/>
    <m/>
    <m/>
    <m/>
    <m/>
    <m/>
    <m/>
    <m/>
    <m/>
    <m/>
    <m/>
    <m/>
    <m/>
    <m/>
  </r>
  <r>
    <s v="PLT-END-IM-10"/>
    <m/>
    <m/>
    <x v="0"/>
    <s v="PLT-END-IM-101"/>
    <s v="ENR SN DIG 011"/>
    <e v="#N/A"/>
    <m/>
    <m/>
    <s v="Check-list Echoendoscopie linéaire"/>
    <m/>
    <x v="1"/>
    <x v="1"/>
    <m/>
    <x v="0"/>
    <m/>
    <m/>
    <m/>
    <m/>
    <x v="3"/>
    <x v="1"/>
    <m/>
    <m/>
    <m/>
    <m/>
    <m/>
    <m/>
    <m/>
    <m/>
    <m/>
    <m/>
    <d v="2008-10-16T00:00:00"/>
    <x v="0"/>
    <x v="3"/>
    <m/>
    <s v=""/>
    <s v=""/>
    <m/>
    <x v="0"/>
    <s v="A voir"/>
    <m/>
    <m/>
    <m/>
    <m/>
    <m/>
    <m/>
    <m/>
    <m/>
    <m/>
    <m/>
    <m/>
    <m/>
    <m/>
    <m/>
    <m/>
    <m/>
    <m/>
    <m/>
    <m/>
    <m/>
    <m/>
    <m/>
    <m/>
    <m/>
    <m/>
    <m/>
    <m/>
    <m/>
    <m/>
    <m/>
    <m/>
    <m/>
    <m/>
    <m/>
    <m/>
    <m/>
    <m/>
    <m/>
    <m/>
    <m/>
    <m/>
    <m/>
  </r>
  <r>
    <s v="PLT-END-IM-11"/>
    <m/>
    <m/>
    <x v="0"/>
    <s v="PLT-END-IM-111"/>
    <s v="ENR SN DIG 012"/>
    <e v="#N/A"/>
    <m/>
    <m/>
    <s v="Check-list échoendoscopie radial"/>
    <m/>
    <x v="1"/>
    <x v="1"/>
    <m/>
    <x v="0"/>
    <m/>
    <m/>
    <m/>
    <m/>
    <x v="3"/>
    <x v="1"/>
    <m/>
    <m/>
    <m/>
    <m/>
    <m/>
    <m/>
    <m/>
    <m/>
    <m/>
    <m/>
    <d v="2008-10-16T00:00:00"/>
    <x v="0"/>
    <x v="3"/>
    <m/>
    <s v=""/>
    <s v=""/>
    <m/>
    <x v="0"/>
    <s v="A voir"/>
    <m/>
    <m/>
    <m/>
    <m/>
    <m/>
    <m/>
    <m/>
    <m/>
    <m/>
    <m/>
    <m/>
    <m/>
    <m/>
    <m/>
    <m/>
    <m/>
    <m/>
    <m/>
    <m/>
    <m/>
    <m/>
    <m/>
    <m/>
    <m/>
    <m/>
    <m/>
    <m/>
    <m/>
    <m/>
    <m/>
    <m/>
    <m/>
    <m/>
    <m/>
    <m/>
    <m/>
    <m/>
    <m/>
    <m/>
    <m/>
    <m/>
    <m/>
  </r>
  <r>
    <s v="PLT-END-IM-11"/>
    <m/>
    <m/>
    <x v="1"/>
    <s v="PLT-END-IM-112"/>
    <s v="ENR SN DIG 021"/>
    <e v="#N/A"/>
    <m/>
    <m/>
    <s v="Check-list échoendoscopie radial"/>
    <d v="2013-08-12T00:00:00"/>
    <x v="2"/>
    <x v="4"/>
    <s v="DS"/>
    <x v="0"/>
    <m/>
    <m/>
    <m/>
    <m/>
    <x v="4"/>
    <x v="1"/>
    <m/>
    <s v="DS"/>
    <d v="2013-08-12T00:00:00"/>
    <m/>
    <m/>
    <s v="DS"/>
    <d v="2013-08-12T00:00:00"/>
    <m/>
    <s v="CD"/>
    <d v="2013-08-12T00:00:00"/>
    <d v="2013-08-13T00:00:00"/>
    <x v="3"/>
    <x v="9"/>
    <m/>
    <s v=""/>
    <s v=""/>
    <m/>
    <x v="0"/>
    <s v="A voir"/>
    <m/>
    <m/>
    <m/>
    <m/>
    <m/>
    <m/>
    <m/>
    <m/>
    <m/>
    <m/>
    <m/>
    <m/>
    <m/>
    <m/>
    <m/>
    <m/>
    <m/>
    <m/>
    <m/>
    <m/>
    <m/>
    <m/>
    <m/>
    <m/>
    <m/>
    <m/>
    <m/>
    <m/>
    <m/>
    <m/>
    <m/>
    <m/>
    <m/>
    <m/>
    <m/>
    <m/>
    <m/>
    <m/>
    <m/>
    <m/>
    <m/>
    <m/>
  </r>
  <r>
    <s v="PLT-END-IM-12"/>
    <m/>
    <m/>
    <x v="0"/>
    <s v="PLT-END-IM-121"/>
    <s v="ENR SN DIG 022"/>
    <e v="#N/A"/>
    <m/>
    <m/>
    <s v="Check-list Salle d'examen endoscopie"/>
    <m/>
    <x v="1"/>
    <x v="1"/>
    <m/>
    <x v="0"/>
    <m/>
    <m/>
    <m/>
    <m/>
    <x v="6"/>
    <x v="2"/>
    <m/>
    <m/>
    <m/>
    <m/>
    <m/>
    <m/>
    <m/>
    <m/>
    <m/>
    <m/>
    <m/>
    <x v="14"/>
    <x v="11"/>
    <m/>
    <s v=""/>
    <s v=""/>
    <m/>
    <x v="0"/>
    <m/>
    <m/>
    <m/>
    <m/>
    <m/>
    <m/>
    <m/>
    <m/>
    <m/>
    <m/>
    <m/>
    <m/>
    <m/>
    <m/>
    <m/>
    <m/>
    <m/>
    <m/>
    <m/>
    <m/>
    <m/>
    <m/>
    <m/>
    <m/>
    <m/>
    <m/>
    <m/>
    <m/>
    <m/>
    <m/>
    <m/>
    <m/>
    <m/>
    <m/>
    <m/>
    <m/>
    <m/>
    <m/>
    <m/>
    <m/>
    <m/>
    <m/>
    <m/>
  </r>
  <r>
    <s v="PLT-BOP-IM-02c"/>
    <m/>
    <m/>
    <x v="1"/>
    <s v="PLT-BOP-IM-02c2"/>
    <s v="ENR SN DIG 031"/>
    <e v="#N/A"/>
    <m/>
    <m/>
    <s v="COMPOSITION DU KIT CHOC ANAPHYLACTIQUE"/>
    <d v="2013-05-21T00:00:00"/>
    <x v="13"/>
    <x v="4"/>
    <m/>
    <x v="0"/>
    <m/>
    <m/>
    <m/>
    <m/>
    <x v="4"/>
    <x v="8"/>
    <m/>
    <m/>
    <m/>
    <m/>
    <m/>
    <m/>
    <m/>
    <m/>
    <m/>
    <m/>
    <m/>
    <x v="14"/>
    <x v="11"/>
    <m/>
    <s v=""/>
    <s v=""/>
    <m/>
    <x v="0"/>
    <s v="A voir"/>
    <m/>
    <m/>
    <m/>
    <m/>
    <m/>
    <m/>
    <m/>
    <m/>
    <m/>
    <m/>
    <m/>
    <m/>
    <m/>
    <m/>
    <m/>
    <m/>
    <m/>
    <m/>
    <m/>
    <m/>
    <m/>
    <m/>
    <m/>
    <m/>
    <m/>
    <m/>
    <m/>
    <m/>
    <m/>
    <m/>
    <m/>
    <m/>
    <m/>
    <m/>
    <m/>
    <m/>
    <m/>
    <m/>
    <m/>
    <m/>
    <m/>
    <m/>
  </r>
  <r>
    <s v="PLT-END-IM-12"/>
    <m/>
    <m/>
    <x v="0"/>
    <s v="PLT-END-IM-121"/>
    <s v="ENR SN DIG 032"/>
    <e v="#N/A"/>
    <m/>
    <m/>
    <s v=" Fiche de traç Traitement préliminaire du bronchoscope après utilsation"/>
    <d v="2012-09-19T00:00:00"/>
    <x v="4"/>
    <x v="6"/>
    <s v="DS"/>
    <x v="0"/>
    <m/>
    <m/>
    <m/>
    <m/>
    <x v="3"/>
    <x v="4"/>
    <m/>
    <s v="DS"/>
    <m/>
    <m/>
    <m/>
    <m/>
    <m/>
    <m/>
    <m/>
    <m/>
    <m/>
    <x v="14"/>
    <x v="11"/>
    <m/>
    <s v=""/>
    <s v=""/>
    <m/>
    <x v="5"/>
    <s v="Hygiène des locaux et équipements"/>
    <m/>
    <m/>
    <m/>
    <m/>
    <m/>
    <m/>
    <m/>
    <m/>
    <m/>
    <m/>
    <m/>
    <m/>
    <m/>
    <m/>
    <m/>
    <m/>
    <m/>
    <m/>
    <m/>
    <m/>
    <m/>
    <m/>
    <m/>
    <m/>
    <m/>
    <m/>
    <m/>
    <m/>
    <m/>
    <m/>
    <m/>
    <m/>
    <m/>
    <m/>
    <m/>
    <m/>
    <m/>
    <m/>
    <m/>
    <m/>
    <m/>
    <m/>
  </r>
  <r>
    <s v="PLT-END-IM-13 "/>
    <m/>
    <m/>
    <x v="0"/>
    <s v="PLT-END-IM-13 1"/>
    <s v="ENR SN DIG 041"/>
    <e v="#N/A"/>
    <m/>
    <m/>
    <s v="Dépôt des Endoprothèses COOK-MEDICAL"/>
    <m/>
    <x v="1"/>
    <x v="1"/>
    <m/>
    <x v="0"/>
    <m/>
    <m/>
    <m/>
    <m/>
    <x v="3"/>
    <x v="1"/>
    <m/>
    <m/>
    <m/>
    <m/>
    <m/>
    <m/>
    <m/>
    <m/>
    <m/>
    <m/>
    <d v="2009-02-26T00:00:00"/>
    <x v="11"/>
    <x v="8"/>
    <m/>
    <s v=""/>
    <s v=""/>
    <m/>
    <x v="0"/>
    <s v="A voir"/>
    <m/>
    <m/>
    <m/>
    <m/>
    <m/>
    <m/>
    <m/>
    <m/>
    <m/>
    <m/>
    <m/>
    <m/>
    <m/>
    <m/>
    <m/>
    <m/>
    <m/>
    <m/>
    <m/>
    <m/>
    <m/>
    <m/>
    <m/>
    <m/>
    <m/>
    <m/>
    <m/>
    <m/>
    <m/>
    <m/>
    <m/>
    <m/>
    <m/>
    <m/>
    <m/>
    <m/>
    <m/>
    <m/>
    <m/>
    <m/>
    <m/>
    <m/>
  </r>
  <r>
    <s v="PLT-END-IM-14 "/>
    <m/>
    <m/>
    <x v="7"/>
    <s v="PLT-END-IM-14 8"/>
    <s v="ENR SN DIG 042"/>
    <e v="#N/A"/>
    <m/>
    <m/>
    <s v="Liste des références Endoscopes prélèvements "/>
    <m/>
    <x v="1"/>
    <x v="1"/>
    <m/>
    <x v="0"/>
    <m/>
    <m/>
    <m/>
    <m/>
    <x v="4"/>
    <x v="1"/>
    <m/>
    <m/>
    <m/>
    <m/>
    <m/>
    <m/>
    <m/>
    <m/>
    <m/>
    <m/>
    <d v="2023-01-04T00:00:00"/>
    <x v="8"/>
    <x v="20"/>
    <m/>
    <s v=""/>
    <s v=""/>
    <m/>
    <x v="16"/>
    <s v="Approvisionnement"/>
    <m/>
    <m/>
    <m/>
    <m/>
    <m/>
    <m/>
    <m/>
    <m/>
    <m/>
    <m/>
    <m/>
    <m/>
    <m/>
    <m/>
    <m/>
    <m/>
    <m/>
    <m/>
    <m/>
    <m/>
    <m/>
    <m/>
    <m/>
    <m/>
    <m/>
    <m/>
    <m/>
    <m/>
    <m/>
    <m/>
    <m/>
    <m/>
    <m/>
    <m/>
    <m/>
    <m/>
    <m/>
    <m/>
    <m/>
    <m/>
    <m/>
    <m/>
  </r>
  <r>
    <s v="PLT-END-IM-15"/>
    <m/>
    <m/>
    <x v="2"/>
    <s v="PLT-END-IM-153"/>
    <s v="ENR SN DIG 051"/>
    <e v="#N/A"/>
    <m/>
    <m/>
    <s v="Check-list ouverture fermeture salle de lavage "/>
    <d v="2013-05-24T00:00:00"/>
    <x v="13"/>
    <x v="4"/>
    <s v="DS"/>
    <x v="0"/>
    <m/>
    <m/>
    <m/>
    <m/>
    <x v="4"/>
    <x v="1"/>
    <m/>
    <s v="DS"/>
    <d v="2013-08-12T00:00:00"/>
    <m/>
    <m/>
    <s v="DS"/>
    <d v="2013-08-12T00:00:00"/>
    <m/>
    <s v="CD"/>
    <d v="2013-08-12T00:00:00"/>
    <d v="2013-08-13T00:00:00"/>
    <x v="3"/>
    <x v="9"/>
    <m/>
    <s v=""/>
    <s v=""/>
    <m/>
    <x v="14"/>
    <s v="Endoscopie"/>
    <m/>
    <m/>
    <m/>
    <m/>
    <m/>
    <m/>
    <m/>
    <m/>
    <m/>
    <m/>
    <m/>
    <m/>
    <m/>
    <m/>
    <m/>
    <m/>
    <m/>
    <m/>
    <m/>
    <m/>
    <m/>
    <m/>
    <m/>
    <m/>
    <m/>
    <m/>
    <m/>
    <m/>
    <m/>
    <m/>
    <m/>
    <m/>
    <m/>
    <m/>
    <m/>
    <m/>
    <m/>
    <m/>
    <m/>
    <m/>
    <m/>
    <m/>
  </r>
  <r>
    <s v="PLT-END-IM-16"/>
    <m/>
    <m/>
    <x v="0"/>
    <s v="PLT-END-IM-161"/>
    <s v="ENR SN DIG 052"/>
    <e v="#N/A"/>
    <m/>
    <m/>
    <s v="Check-list Dilatation "/>
    <m/>
    <x v="1"/>
    <x v="1"/>
    <m/>
    <x v="0"/>
    <m/>
    <m/>
    <m/>
    <m/>
    <x v="3"/>
    <x v="1"/>
    <m/>
    <m/>
    <m/>
    <m/>
    <m/>
    <m/>
    <m/>
    <m/>
    <m/>
    <m/>
    <d v="2009-06-26T00:00:00"/>
    <x v="4"/>
    <x v="8"/>
    <m/>
    <s v=""/>
    <s v=""/>
    <m/>
    <x v="0"/>
    <s v="A voir"/>
    <m/>
    <m/>
    <m/>
    <m/>
    <m/>
    <m/>
    <m/>
    <m/>
    <m/>
    <m/>
    <m/>
    <m/>
    <m/>
    <m/>
    <m/>
    <m/>
    <m/>
    <m/>
    <m/>
    <m/>
    <m/>
    <m/>
    <m/>
    <m/>
    <m/>
    <m/>
    <m/>
    <m/>
    <m/>
    <m/>
    <m/>
    <m/>
    <m/>
    <m/>
    <m/>
    <m/>
    <m/>
    <m/>
    <m/>
    <m/>
    <m/>
    <m/>
  </r>
  <r>
    <s v="PLT-END-IM-16"/>
    <m/>
    <m/>
    <x v="1"/>
    <s v="PLT-END-IM-162"/>
    <s v="ENR SN DIG 053"/>
    <e v="#N/A"/>
    <m/>
    <m/>
    <s v="Check-list Dilatation "/>
    <d v="2013-08-12T00:00:00"/>
    <x v="2"/>
    <x v="4"/>
    <s v="DS"/>
    <x v="0"/>
    <m/>
    <m/>
    <m/>
    <m/>
    <x v="4"/>
    <x v="1"/>
    <m/>
    <s v="DS"/>
    <d v="2013-08-12T00:00:00"/>
    <m/>
    <m/>
    <s v="DS"/>
    <d v="2013-08-12T00:00:00"/>
    <m/>
    <s v="CD"/>
    <d v="2013-08-12T00:00:00"/>
    <d v="2013-08-13T00:00:00"/>
    <x v="3"/>
    <x v="9"/>
    <m/>
    <s v=""/>
    <s v=""/>
    <m/>
    <x v="0"/>
    <s v="A voir"/>
    <m/>
    <m/>
    <m/>
    <m/>
    <m/>
    <m/>
    <m/>
    <m/>
    <m/>
    <m/>
    <m/>
    <m/>
    <m/>
    <m/>
    <m/>
    <m/>
    <m/>
    <m/>
    <m/>
    <m/>
    <m/>
    <m/>
    <m/>
    <m/>
    <m/>
    <m/>
    <m/>
    <m/>
    <m/>
    <m/>
    <m/>
    <m/>
    <m/>
    <m/>
    <m/>
    <m/>
    <m/>
    <m/>
    <m/>
    <m/>
    <m/>
    <m/>
  </r>
  <r>
    <s v="PLT-END-IM-17"/>
    <m/>
    <m/>
    <x v="0"/>
    <s v="PLT-END-IM-171"/>
    <s v="ENR SN DIG 054"/>
    <e v="#N/A"/>
    <m/>
    <m/>
    <s v="Traçabilité hebdomadaire des lave-endoscopes"/>
    <m/>
    <x v="1"/>
    <x v="1"/>
    <m/>
    <x v="0"/>
    <m/>
    <m/>
    <m/>
    <m/>
    <x v="3"/>
    <x v="1"/>
    <m/>
    <m/>
    <m/>
    <m/>
    <m/>
    <m/>
    <m/>
    <m/>
    <m/>
    <m/>
    <d v="2009-06-26T00:00:00"/>
    <x v="4"/>
    <x v="8"/>
    <m/>
    <s v=""/>
    <s v=""/>
    <m/>
    <x v="5"/>
    <s v="Hygiène des locaux et équipements"/>
    <m/>
    <m/>
    <m/>
    <m/>
    <m/>
    <m/>
    <m/>
    <m/>
    <m/>
    <m/>
    <m/>
    <m/>
    <m/>
    <m/>
    <m/>
    <m/>
    <m/>
    <m/>
    <m/>
    <m/>
    <m/>
    <m/>
    <m/>
    <m/>
    <m/>
    <m/>
    <m/>
    <m/>
    <m/>
    <m/>
    <m/>
    <m/>
    <m/>
    <m/>
    <m/>
    <m/>
    <m/>
    <m/>
    <m/>
    <m/>
    <m/>
    <m/>
  </r>
  <r>
    <s v="PLT-END-IM-17"/>
    <m/>
    <m/>
    <x v="1"/>
    <s v="PLT-END-IM-172"/>
    <s v="ENR SN DIG 055"/>
    <e v="#N/A"/>
    <m/>
    <m/>
    <s v="Traçabilité hebdomadaire des lave-endoscopes"/>
    <m/>
    <x v="1"/>
    <x v="1"/>
    <m/>
    <x v="0"/>
    <m/>
    <m/>
    <m/>
    <m/>
    <x v="4"/>
    <x v="1"/>
    <m/>
    <s v="DS"/>
    <d v="2013-08-21T00:00:00"/>
    <m/>
    <m/>
    <s v="DS"/>
    <d v="2013-08-21T00:00:00"/>
    <m/>
    <s v="CD"/>
    <d v="2013-08-21T00:00:00"/>
    <m/>
    <x v="14"/>
    <x v="11"/>
    <m/>
    <s v=""/>
    <s v=""/>
    <m/>
    <x v="5"/>
    <s v="Hygiène des locaux et équipements"/>
    <m/>
    <m/>
    <m/>
    <m/>
    <m/>
    <m/>
    <m/>
    <m/>
    <m/>
    <m/>
    <m/>
    <m/>
    <m/>
    <m/>
    <m/>
    <m/>
    <m/>
    <m/>
    <m/>
    <m/>
    <m/>
    <m/>
    <m/>
    <m/>
    <m/>
    <m/>
    <m/>
    <m/>
    <m/>
    <m/>
    <m/>
    <m/>
    <m/>
    <m/>
    <m/>
    <m/>
    <m/>
    <m/>
    <m/>
    <m/>
    <m/>
    <m/>
  </r>
  <r>
    <s v="PLT-END-IM-18"/>
    <m/>
    <m/>
    <x v="0"/>
    <s v="PLT-END-IM-181"/>
    <s v="ENR SN DIG 061"/>
    <e v="#N/A"/>
    <m/>
    <m/>
    <s v="Liste des références Endoscopes et traçabilité des prélèvement"/>
    <m/>
    <x v="1"/>
    <x v="1"/>
    <m/>
    <x v="0"/>
    <m/>
    <m/>
    <m/>
    <m/>
    <x v="6"/>
    <x v="2"/>
    <m/>
    <m/>
    <m/>
    <m/>
    <m/>
    <m/>
    <m/>
    <m/>
    <m/>
    <m/>
    <m/>
    <x v="14"/>
    <x v="11"/>
    <m/>
    <s v=""/>
    <s v=""/>
    <m/>
    <x v="0"/>
    <m/>
    <m/>
    <m/>
    <m/>
    <m/>
    <m/>
    <m/>
    <m/>
    <m/>
    <m/>
    <m/>
    <m/>
    <m/>
    <m/>
    <m/>
    <m/>
    <m/>
    <m/>
    <m/>
    <m/>
    <m/>
    <m/>
    <m/>
    <m/>
    <m/>
    <m/>
    <m/>
    <m/>
    <m/>
    <m/>
    <m/>
    <m/>
    <m/>
    <m/>
    <m/>
    <m/>
    <m/>
    <m/>
    <m/>
    <m/>
    <m/>
    <m/>
    <m/>
  </r>
  <r>
    <s v="PLT-END-IM-19"/>
    <m/>
    <m/>
    <x v="0"/>
    <s v="PLT-END-IM-191"/>
    <s v="ENR SN DIG 062"/>
    <e v="#N/A"/>
    <m/>
    <m/>
    <s v=" Dépôt prothèse COOK"/>
    <m/>
    <x v="1"/>
    <x v="1"/>
    <m/>
    <x v="0"/>
    <m/>
    <m/>
    <m/>
    <m/>
    <x v="6"/>
    <x v="2"/>
    <m/>
    <m/>
    <m/>
    <m/>
    <m/>
    <m/>
    <m/>
    <m/>
    <m/>
    <m/>
    <m/>
    <x v="14"/>
    <x v="11"/>
    <m/>
    <s v=""/>
    <s v=""/>
    <m/>
    <x v="0"/>
    <m/>
    <m/>
    <m/>
    <m/>
    <m/>
    <m/>
    <m/>
    <m/>
    <m/>
    <m/>
    <m/>
    <m/>
    <m/>
    <m/>
    <m/>
    <m/>
    <m/>
    <m/>
    <m/>
    <m/>
    <m/>
    <m/>
    <m/>
    <m/>
    <m/>
    <m/>
    <m/>
    <m/>
    <m/>
    <m/>
    <m/>
    <m/>
    <m/>
    <m/>
    <m/>
    <m/>
    <m/>
    <m/>
    <m/>
    <m/>
    <m/>
    <m/>
    <m/>
  </r>
  <r>
    <s v="PLT-END-IM-20"/>
    <m/>
    <m/>
    <x v="0"/>
    <s v="PLT-END-IM-201"/>
    <s v="ENR SN DIG 06_version détaillée2"/>
    <e v="#N/A"/>
    <m/>
    <m/>
    <s v="Dépôt prothèse LIFE PARTNERS"/>
    <m/>
    <x v="1"/>
    <x v="1"/>
    <m/>
    <x v="0"/>
    <m/>
    <m/>
    <m/>
    <m/>
    <x v="6"/>
    <x v="2"/>
    <m/>
    <m/>
    <m/>
    <m/>
    <m/>
    <m/>
    <m/>
    <m/>
    <m/>
    <m/>
    <m/>
    <x v="14"/>
    <x v="11"/>
    <m/>
    <s v=""/>
    <s v=""/>
    <m/>
    <x v="0"/>
    <m/>
    <m/>
    <m/>
    <m/>
    <m/>
    <m/>
    <m/>
    <m/>
    <m/>
    <m/>
    <m/>
    <m/>
    <m/>
    <m/>
    <m/>
    <m/>
    <m/>
    <m/>
    <m/>
    <m/>
    <m/>
    <m/>
    <m/>
    <m/>
    <m/>
    <m/>
    <m/>
    <m/>
    <m/>
    <m/>
    <m/>
    <m/>
    <m/>
    <m/>
    <m/>
    <m/>
    <m/>
    <m/>
    <m/>
    <m/>
    <m/>
    <m/>
    <m/>
  </r>
  <r>
    <s v="PLT-END-IM-21"/>
    <m/>
    <m/>
    <x v="0"/>
    <s v="PLT-END-IM-211"/>
    <s v="ENR SN DIG 06_version simple3"/>
    <e v="#N/A"/>
    <m/>
    <m/>
    <s v="Fiche de traçabilité Nettoyage et changement des filtres ARTIMED 50 en Endoscopie"/>
    <m/>
    <x v="1"/>
    <x v="1"/>
    <m/>
    <x v="0"/>
    <m/>
    <m/>
    <m/>
    <m/>
    <x v="3"/>
    <x v="1"/>
    <m/>
    <m/>
    <m/>
    <m/>
    <m/>
    <m/>
    <m/>
    <m/>
    <m/>
    <m/>
    <d v="2010-01-14T00:00:00"/>
    <x v="8"/>
    <x v="2"/>
    <m/>
    <s v=""/>
    <s v=""/>
    <m/>
    <x v="0"/>
    <s v="A voir"/>
    <m/>
    <m/>
    <m/>
    <m/>
    <m/>
    <m/>
    <m/>
    <m/>
    <m/>
    <m/>
    <m/>
    <m/>
    <m/>
    <m/>
    <m/>
    <m/>
    <m/>
    <m/>
    <m/>
    <m/>
    <m/>
    <m/>
    <m/>
    <m/>
    <m/>
    <m/>
    <m/>
    <m/>
    <m/>
    <m/>
    <m/>
    <m/>
    <m/>
    <m/>
    <m/>
    <m/>
    <m/>
    <m/>
    <m/>
    <m/>
    <m/>
    <m/>
  </r>
  <r>
    <s v="PLT-END-IM-22"/>
    <m/>
    <m/>
    <x v="0"/>
    <s v="PLT-END-IM-221"/>
    <s v="ENR SN DIG 071"/>
    <e v="#N/A"/>
    <m/>
    <m/>
    <s v="Péremptions en Endoscopie"/>
    <m/>
    <x v="1"/>
    <x v="1"/>
    <m/>
    <x v="0"/>
    <m/>
    <m/>
    <m/>
    <m/>
    <x v="3"/>
    <x v="1"/>
    <m/>
    <m/>
    <m/>
    <m/>
    <m/>
    <m/>
    <m/>
    <m/>
    <m/>
    <m/>
    <d v="2011-01-25T00:00:00"/>
    <x v="8"/>
    <x v="1"/>
    <m/>
    <s v=""/>
    <s v=""/>
    <m/>
    <x v="0"/>
    <s v="A voir"/>
    <m/>
    <m/>
    <m/>
    <m/>
    <m/>
    <m/>
    <m/>
    <m/>
    <m/>
    <m/>
    <m/>
    <m/>
    <m/>
    <m/>
    <m/>
    <m/>
    <m/>
    <m/>
    <m/>
    <m/>
    <m/>
    <m/>
    <m/>
    <m/>
    <m/>
    <m/>
    <m/>
    <m/>
    <m/>
    <m/>
    <m/>
    <m/>
    <m/>
    <m/>
    <m/>
    <m/>
    <m/>
    <m/>
    <m/>
    <m/>
    <m/>
    <m/>
  </r>
  <r>
    <s v="PLT-END-IM-23"/>
    <m/>
    <m/>
    <x v="0"/>
    <s v="PLT-END-IM-231"/>
    <s v="ENR SN DIG 081"/>
    <e v="#N/A"/>
    <m/>
    <m/>
    <s v="Fiche de traçabilité chariot d’urgence en Endoscopie"/>
    <m/>
    <x v="1"/>
    <x v="1"/>
    <m/>
    <x v="0"/>
    <m/>
    <m/>
    <m/>
    <m/>
    <x v="3"/>
    <x v="1"/>
    <m/>
    <m/>
    <m/>
    <m/>
    <m/>
    <m/>
    <m/>
    <m/>
    <m/>
    <m/>
    <d v="2011-01-25T00:00:00"/>
    <x v="8"/>
    <x v="1"/>
    <m/>
    <s v=""/>
    <s v=""/>
    <m/>
    <x v="0"/>
    <s v="A voir"/>
    <m/>
    <m/>
    <m/>
    <m/>
    <m/>
    <m/>
    <m/>
    <m/>
    <m/>
    <m/>
    <m/>
    <m/>
    <m/>
    <m/>
    <m/>
    <m/>
    <m/>
    <m/>
    <m/>
    <m/>
    <m/>
    <m/>
    <m/>
    <m/>
    <m/>
    <m/>
    <m/>
    <m/>
    <m/>
    <m/>
    <m/>
    <m/>
    <m/>
    <m/>
    <m/>
    <m/>
    <m/>
    <m/>
    <m/>
    <m/>
    <m/>
    <m/>
  </r>
  <r>
    <s v="PLT-END-IM-24"/>
    <m/>
    <m/>
    <x v="0"/>
    <s v="PLT-END-IM-241"/>
    <s v="ENR SN DIG 091"/>
    <e v="#N/A"/>
    <m/>
    <m/>
    <s v="Nettoyage et contrôle du chariot d’urgence et péremptions Pharmacie en Endoscopie"/>
    <m/>
    <x v="1"/>
    <x v="1"/>
    <m/>
    <x v="0"/>
    <m/>
    <m/>
    <m/>
    <m/>
    <x v="3"/>
    <x v="1"/>
    <m/>
    <m/>
    <m/>
    <m/>
    <m/>
    <m/>
    <m/>
    <m/>
    <m/>
    <m/>
    <d v="2011-01-25T00:00:00"/>
    <x v="8"/>
    <x v="1"/>
    <m/>
    <s v=""/>
    <s v=""/>
    <m/>
    <x v="5"/>
    <s v="Hygiène des locaux et des équipements"/>
    <m/>
    <m/>
    <m/>
    <m/>
    <m/>
    <m/>
    <m/>
    <m/>
    <m/>
    <m/>
    <m/>
    <m/>
    <m/>
    <m/>
    <m/>
    <m/>
    <m/>
    <m/>
    <m/>
    <m/>
    <m/>
    <m/>
    <m/>
    <m/>
    <m/>
    <m/>
    <m/>
    <m/>
    <m/>
    <m/>
    <m/>
    <m/>
    <m/>
    <m/>
    <m/>
    <m/>
    <m/>
    <m/>
    <m/>
    <m/>
    <m/>
    <m/>
  </r>
  <r>
    <s v="PLT-END-IM-25"/>
    <m/>
    <m/>
    <x v="0"/>
    <s v="PLT-END-IM-251"/>
    <s v="ENR SN DIG 101"/>
    <e v="#N/A"/>
    <m/>
    <m/>
    <s v="Nettoyage et contrôle des rangements de la salle de lavage en Endoscopie"/>
    <m/>
    <x v="1"/>
    <x v="1"/>
    <m/>
    <x v="0"/>
    <m/>
    <m/>
    <m/>
    <m/>
    <x v="3"/>
    <x v="1"/>
    <m/>
    <m/>
    <m/>
    <m/>
    <m/>
    <m/>
    <m/>
    <m/>
    <m/>
    <m/>
    <d v="2011-01-25T00:00:00"/>
    <x v="8"/>
    <x v="1"/>
    <m/>
    <s v=""/>
    <s v=""/>
    <m/>
    <x v="5"/>
    <s v="Hygiène des locaux et des équipements"/>
    <m/>
    <m/>
    <m/>
    <m/>
    <m/>
    <m/>
    <m/>
    <m/>
    <m/>
    <m/>
    <m/>
    <m/>
    <m/>
    <m/>
    <m/>
    <m/>
    <m/>
    <m/>
    <m/>
    <m/>
    <m/>
    <m/>
    <m/>
    <m/>
    <m/>
    <m/>
    <m/>
    <m/>
    <m/>
    <m/>
    <m/>
    <m/>
    <m/>
    <m/>
    <m/>
    <m/>
    <m/>
    <m/>
    <m/>
    <m/>
    <m/>
    <m/>
  </r>
  <r>
    <s v="PLT-END-IM-26"/>
    <m/>
    <m/>
    <x v="0"/>
    <s v="PLT-END-IM-261"/>
    <s v="ENR SN DIG 102"/>
    <e v="#N/A"/>
    <m/>
    <m/>
    <s v="Nettoyage et contrôle des rangements de la salle d’Endoscopie"/>
    <m/>
    <x v="1"/>
    <x v="1"/>
    <m/>
    <x v="0"/>
    <m/>
    <m/>
    <m/>
    <m/>
    <x v="3"/>
    <x v="1"/>
    <m/>
    <m/>
    <m/>
    <m/>
    <m/>
    <m/>
    <m/>
    <m/>
    <m/>
    <m/>
    <d v="2011-01-25T00:00:00"/>
    <x v="8"/>
    <x v="1"/>
    <m/>
    <s v=""/>
    <s v=""/>
    <m/>
    <x v="5"/>
    <s v="Hygiène des locaux et des équipements"/>
    <m/>
    <m/>
    <m/>
    <m/>
    <m/>
    <m/>
    <m/>
    <m/>
    <m/>
    <m/>
    <m/>
    <m/>
    <m/>
    <m/>
    <m/>
    <m/>
    <m/>
    <m/>
    <m/>
    <m/>
    <m/>
    <m/>
    <m/>
    <m/>
    <m/>
    <m/>
    <m/>
    <m/>
    <m/>
    <m/>
    <m/>
    <m/>
    <m/>
    <m/>
    <m/>
    <m/>
    <m/>
    <m/>
    <m/>
    <m/>
    <m/>
    <m/>
  </r>
  <r>
    <s v="PLT-END-IM-27"/>
    <m/>
    <m/>
    <x v="0"/>
    <s v="PLT-END-IM-271"/>
    <s v="ENR SN DIG 121"/>
    <e v="#N/A"/>
    <m/>
    <m/>
    <s v="Check-list pose de prothèse en Endoscopie"/>
    <m/>
    <x v="1"/>
    <x v="1"/>
    <m/>
    <x v="0"/>
    <m/>
    <m/>
    <m/>
    <m/>
    <x v="3"/>
    <x v="1"/>
    <m/>
    <m/>
    <m/>
    <m/>
    <m/>
    <m/>
    <m/>
    <m/>
    <m/>
    <m/>
    <d v="2011-01-28T00:00:00"/>
    <x v="8"/>
    <x v="1"/>
    <m/>
    <s v=""/>
    <s v=""/>
    <m/>
    <x v="0"/>
    <s v="A voir"/>
    <m/>
    <m/>
    <m/>
    <m/>
    <m/>
    <m/>
    <m/>
    <m/>
    <m/>
    <m/>
    <m/>
    <m/>
    <m/>
    <m/>
    <m/>
    <m/>
    <m/>
    <m/>
    <m/>
    <m/>
    <m/>
    <m/>
    <m/>
    <m/>
    <m/>
    <m/>
    <m/>
    <m/>
    <m/>
    <m/>
    <m/>
    <m/>
    <m/>
    <m/>
    <m/>
    <m/>
    <m/>
    <m/>
    <m/>
    <m/>
    <m/>
    <m/>
  </r>
  <r>
    <s v="PLT-END-IM-27"/>
    <m/>
    <m/>
    <x v="1"/>
    <s v="PLT-END-IM-272"/>
    <s v="ENR SN DIG 131"/>
    <e v="#N/A"/>
    <m/>
    <m/>
    <s v="Check-list pose de prothèse en Endoscopie"/>
    <d v="2013-08-12T00:00:00"/>
    <x v="2"/>
    <x v="4"/>
    <s v="DS"/>
    <x v="0"/>
    <m/>
    <m/>
    <m/>
    <m/>
    <x v="4"/>
    <x v="1"/>
    <m/>
    <s v="DS"/>
    <d v="2013-08-12T00:00:00"/>
    <m/>
    <m/>
    <s v="DS"/>
    <d v="2013-08-12T00:00:00"/>
    <m/>
    <s v="CD"/>
    <d v="2013-08-12T00:00:00"/>
    <d v="2013-08-13T00:00:00"/>
    <x v="3"/>
    <x v="9"/>
    <d v="2012-10-24T00:00:00"/>
    <s v="octobre"/>
    <n v="2012"/>
    <m/>
    <x v="0"/>
    <s v="A voir"/>
    <m/>
    <m/>
    <m/>
    <m/>
    <m/>
    <m/>
    <m/>
    <m/>
    <m/>
    <m/>
    <m/>
    <m/>
    <m/>
    <m/>
    <m/>
    <m/>
    <m/>
    <m/>
    <m/>
    <m/>
    <m/>
    <m/>
    <m/>
    <m/>
    <m/>
    <m/>
    <m/>
    <m/>
    <m/>
    <m/>
    <m/>
    <m/>
    <m/>
    <m/>
    <m/>
    <m/>
    <m/>
    <m/>
    <m/>
    <m/>
    <m/>
    <m/>
  </r>
  <r>
    <s v="PLT-END-IM-28"/>
    <m/>
    <m/>
    <x v="0"/>
    <s v="Régime pour hypercholestérolémie"/>
    <n v="41206"/>
    <s v="octobre"/>
    <n v="2012"/>
    <m/>
    <s v="Fiche de traçabilité de la désinfection manuelle des bougies de Savary"/>
    <m/>
    <x v="1"/>
    <x v="1"/>
    <m/>
    <x v="0"/>
    <m/>
    <m/>
    <m/>
    <m/>
    <x v="3"/>
    <x v="1"/>
    <m/>
    <m/>
    <m/>
    <m/>
    <m/>
    <m/>
    <m/>
    <m/>
    <m/>
    <m/>
    <d v="2011-01-31T00:00:00"/>
    <x v="8"/>
    <x v="1"/>
    <m/>
    <m/>
    <m/>
    <m/>
    <x v="5"/>
    <s v="Hygiène des locaux et des équipements"/>
    <m/>
    <m/>
    <m/>
    <m/>
    <m/>
    <m/>
    <m/>
    <m/>
    <m/>
    <m/>
    <m/>
    <m/>
    <m/>
    <m/>
    <m/>
    <m/>
    <m/>
    <m/>
    <m/>
    <m/>
    <m/>
    <m/>
    <m/>
    <m/>
    <m/>
    <m/>
    <m/>
    <m/>
    <m/>
    <m/>
    <m/>
    <m/>
    <m/>
    <m/>
    <m/>
    <m/>
    <m/>
    <m/>
    <m/>
    <m/>
    <m/>
    <m/>
  </r>
  <r>
    <s v="PLT-END-IM-29"/>
    <m/>
    <m/>
    <x v="1"/>
    <s v="PLT-END-IM-292"/>
    <s v="ENR SN DIG 141"/>
    <e v="#N/A"/>
    <m/>
    <m/>
    <s v="Check-list ouverture et fermeture de la SSPI d’Endoscopie"/>
    <m/>
    <x v="1"/>
    <x v="1"/>
    <m/>
    <x v="0"/>
    <m/>
    <m/>
    <m/>
    <m/>
    <x v="4"/>
    <x v="1"/>
    <m/>
    <m/>
    <m/>
    <m/>
    <m/>
    <m/>
    <m/>
    <m/>
    <m/>
    <m/>
    <d v="2011-05-25T00:00:00"/>
    <x v="10"/>
    <x v="1"/>
    <m/>
    <s v=""/>
    <s v=""/>
    <m/>
    <x v="14"/>
    <s v="Endoscopie"/>
    <m/>
    <m/>
    <m/>
    <m/>
    <m/>
    <m/>
    <m/>
    <m/>
    <m/>
    <m/>
    <m/>
    <m/>
    <m/>
    <m/>
    <m/>
    <m/>
    <m/>
    <m/>
    <m/>
    <m/>
    <m/>
    <m/>
    <m/>
    <m/>
    <m/>
    <m/>
    <m/>
    <m/>
    <m/>
    <m/>
    <m/>
    <m/>
    <m/>
    <m/>
    <m/>
    <m/>
    <m/>
    <m/>
    <m/>
    <m/>
    <m/>
    <m/>
  </r>
  <r>
    <s v="PLT-END-IM-30"/>
    <m/>
    <m/>
    <x v="0"/>
    <s v="PLT-END-IM-301"/>
    <s v="ENR SN DIG 142"/>
    <e v="#N/A"/>
    <m/>
    <m/>
    <s v="Check-list enteroscopie"/>
    <d v="2013-08-12T00:00:00"/>
    <x v="2"/>
    <x v="4"/>
    <s v="DS"/>
    <x v="0"/>
    <m/>
    <m/>
    <m/>
    <m/>
    <x v="3"/>
    <x v="1"/>
    <m/>
    <s v="DS"/>
    <d v="2013-08-12T00:00:00"/>
    <m/>
    <m/>
    <s v="DS"/>
    <d v="2013-08-12T00:00:00"/>
    <m/>
    <s v="CD"/>
    <d v="2013-08-12T00:00:00"/>
    <d v="2013-08-13T00:00:00"/>
    <x v="3"/>
    <x v="9"/>
    <m/>
    <s v=""/>
    <s v=""/>
    <m/>
    <x v="0"/>
    <s v="A voir"/>
    <m/>
    <m/>
    <m/>
    <m/>
    <m/>
    <m/>
    <m/>
    <m/>
    <m/>
    <m/>
    <m/>
    <m/>
    <m/>
    <m/>
    <m/>
    <m/>
    <m/>
    <m/>
    <m/>
    <m/>
    <m/>
    <m/>
    <m/>
    <m/>
    <m/>
    <m/>
    <m/>
    <m/>
    <m/>
    <m/>
    <m/>
    <m/>
    <m/>
    <m/>
    <m/>
    <m/>
    <m/>
    <m/>
    <m/>
    <m/>
    <m/>
    <m/>
  </r>
  <r>
    <s v="PLT-END-IM-31"/>
    <m/>
    <m/>
    <x v="0"/>
    <s v="PLT-END-IM-311"/>
    <m/>
    <m/>
    <m/>
    <m/>
    <s v="Fiche de prélèvement microbiologique des endoscopes"/>
    <d v="2013-11-29T00:00:00"/>
    <x v="11"/>
    <x v="4"/>
    <s v="DS"/>
    <x v="21"/>
    <d v="2013-12-06T00:00:00"/>
    <s v="D.Charpentier"/>
    <m/>
    <m/>
    <x v="0"/>
    <x v="1"/>
    <m/>
    <s v="DS"/>
    <d v="2013-11-29T00:00:00"/>
    <m/>
    <m/>
    <s v="DS"/>
    <d v="2013-12-09T00:00:00"/>
    <m/>
    <s v="CD"/>
    <d v="2013-12-09T00:00:00"/>
    <d v="2013-12-09T00:00:00"/>
    <x v="13"/>
    <x v="9"/>
    <m/>
    <m/>
    <m/>
    <m/>
    <x v="0"/>
    <s v="A voir"/>
    <m/>
    <m/>
    <m/>
    <m/>
    <m/>
    <m/>
    <m/>
    <m/>
    <m/>
    <m/>
    <m/>
    <m/>
    <m/>
    <m/>
    <m/>
    <m/>
    <m/>
    <m/>
    <m/>
    <m/>
    <m/>
    <m/>
    <m/>
    <m/>
    <m/>
    <m/>
    <m/>
    <m/>
    <m/>
    <m/>
    <m/>
    <m/>
    <m/>
    <m/>
    <m/>
    <m/>
    <m/>
    <m/>
    <m/>
    <m/>
    <m/>
    <m/>
  </r>
  <r>
    <s v="PLT-POL-PR-01"/>
    <m/>
    <m/>
    <x v="0"/>
    <s v="PLT-POL-PR-011"/>
    <s v="ENR SN DIG 143"/>
    <e v="#N/A"/>
    <m/>
    <m/>
    <s v="Prise en charge du patient en Policlinique"/>
    <m/>
    <x v="1"/>
    <x v="1"/>
    <m/>
    <x v="0"/>
    <m/>
    <m/>
    <m/>
    <m/>
    <x v="3"/>
    <x v="1"/>
    <m/>
    <m/>
    <m/>
    <m/>
    <m/>
    <m/>
    <m/>
    <m/>
    <m/>
    <m/>
    <d v="2002-07-19T00:00:00"/>
    <x v="2"/>
    <x v="0"/>
    <m/>
    <s v=""/>
    <s v=""/>
    <m/>
    <x v="14"/>
    <s v="Bloc"/>
    <m/>
    <m/>
    <m/>
    <m/>
    <m/>
    <m/>
    <m/>
    <m/>
    <m/>
    <m/>
    <m/>
    <m/>
    <m/>
    <m/>
    <m/>
    <m/>
    <m/>
    <m/>
    <m/>
    <m/>
    <m/>
    <m/>
    <m/>
    <m/>
    <m/>
    <m/>
    <m/>
    <m/>
    <m/>
    <m/>
    <m/>
    <m/>
    <m/>
    <m/>
    <m/>
    <m/>
    <m/>
    <m/>
    <m/>
    <m/>
    <m/>
    <m/>
  </r>
  <r>
    <s v="PLT-POL-MO-01"/>
    <m/>
    <m/>
    <x v="0"/>
    <s v="PLT-POL-MO-011"/>
    <s v="ENR SN DIG 144"/>
    <e v="#N/A"/>
    <m/>
    <m/>
    <s v="Préparation de la policlinique pour les bilans urodynamiques"/>
    <m/>
    <x v="1"/>
    <x v="1"/>
    <m/>
    <x v="0"/>
    <m/>
    <m/>
    <m/>
    <m/>
    <x v="3"/>
    <x v="1"/>
    <m/>
    <m/>
    <m/>
    <m/>
    <m/>
    <m/>
    <m/>
    <m/>
    <m/>
    <m/>
    <d v="2002-07-19T00:00:00"/>
    <x v="2"/>
    <x v="0"/>
    <m/>
    <s v=""/>
    <s v=""/>
    <m/>
    <x v="14"/>
    <s v="Bloc"/>
    <m/>
    <m/>
    <m/>
    <m/>
    <m/>
    <m/>
    <m/>
    <m/>
    <m/>
    <m/>
    <m/>
    <m/>
    <m/>
    <m/>
    <m/>
    <m/>
    <m/>
    <m/>
    <m/>
    <m/>
    <m/>
    <m/>
    <m/>
    <m/>
    <m/>
    <m/>
    <m/>
    <m/>
    <m/>
    <m/>
    <m/>
    <m/>
    <m/>
    <m/>
    <m/>
    <m/>
    <m/>
    <m/>
    <m/>
    <m/>
    <m/>
    <m/>
  </r>
  <r>
    <s v="PLT-POL-MO-02"/>
    <m/>
    <m/>
    <x v="0"/>
    <s v="PLT-POL-MO-021"/>
    <s v="ENR SN DIG 151"/>
    <e v="#N/A"/>
    <m/>
    <m/>
    <s v="Prise en charge du patient admis en Policlinique"/>
    <m/>
    <x v="1"/>
    <x v="1"/>
    <m/>
    <x v="0"/>
    <m/>
    <m/>
    <m/>
    <m/>
    <x v="3"/>
    <x v="1"/>
    <m/>
    <m/>
    <m/>
    <m/>
    <m/>
    <m/>
    <m/>
    <m/>
    <m/>
    <m/>
    <d v="2004-07-19T00:00:00"/>
    <x v="2"/>
    <x v="12"/>
    <m/>
    <s v=""/>
    <s v=""/>
    <m/>
    <x v="14"/>
    <s v="Bloc"/>
    <m/>
    <m/>
    <m/>
    <m/>
    <m/>
    <m/>
    <m/>
    <m/>
    <m/>
    <m/>
    <m/>
    <m/>
    <m/>
    <m/>
    <m/>
    <m/>
    <m/>
    <m/>
    <m/>
    <m/>
    <m/>
    <m/>
    <m/>
    <m/>
    <m/>
    <m/>
    <m/>
    <m/>
    <m/>
    <m/>
    <m/>
    <m/>
    <m/>
    <m/>
    <m/>
    <m/>
    <m/>
    <m/>
    <m/>
    <m/>
    <m/>
    <m/>
  </r>
  <r>
    <s v="PLT-POL-MO-03"/>
    <m/>
    <m/>
    <x v="0"/>
    <s v="PLT-POL-MO-031"/>
    <s v="ENR SN DIG 161"/>
    <e v="#N/A"/>
    <m/>
    <m/>
    <s v="Préparation et utilisation du microscope ophtalmologique (ZEISS)"/>
    <m/>
    <x v="1"/>
    <x v="1"/>
    <m/>
    <x v="0"/>
    <m/>
    <m/>
    <m/>
    <m/>
    <x v="3"/>
    <x v="1"/>
    <m/>
    <m/>
    <m/>
    <m/>
    <m/>
    <m/>
    <m/>
    <m/>
    <m/>
    <m/>
    <s v="01/0702"/>
    <x v="18"/>
    <x v="7"/>
    <m/>
    <s v=""/>
    <s v=""/>
    <m/>
    <x v="0"/>
    <s v="A voir"/>
    <m/>
    <m/>
    <m/>
    <m/>
    <m/>
    <m/>
    <m/>
    <m/>
    <m/>
    <m/>
    <m/>
    <m/>
    <m/>
    <m/>
    <m/>
    <m/>
    <m/>
    <m/>
    <m/>
    <m/>
    <m/>
    <m/>
    <m/>
    <m/>
    <m/>
    <m/>
    <m/>
    <m/>
    <m/>
    <m/>
    <m/>
    <m/>
    <m/>
    <m/>
    <m/>
    <m/>
    <m/>
    <m/>
    <m/>
    <m/>
    <m/>
    <m/>
  </r>
  <r>
    <s v="PLT-POL-MO-04"/>
    <m/>
    <m/>
    <x v="0"/>
    <s v="PLT-POL-MO-041"/>
    <s v="ENR SN DIG 171"/>
    <e v="#N/A"/>
    <m/>
    <m/>
    <s v="Circuit des instruments souillés en Policlinique"/>
    <m/>
    <x v="1"/>
    <x v="1"/>
    <m/>
    <x v="0"/>
    <m/>
    <m/>
    <m/>
    <m/>
    <x v="3"/>
    <x v="1"/>
    <m/>
    <m/>
    <m/>
    <m/>
    <m/>
    <m/>
    <m/>
    <m/>
    <m/>
    <m/>
    <d v="2002-07-01T00:00:00"/>
    <x v="2"/>
    <x v="0"/>
    <m/>
    <s v=""/>
    <s v=""/>
    <m/>
    <x v="5"/>
    <s v="Hygiène des locaux et des équipements"/>
    <m/>
    <m/>
    <m/>
    <m/>
    <m/>
    <m/>
    <m/>
    <m/>
    <m/>
    <m/>
    <m/>
    <m/>
    <m/>
    <m/>
    <m/>
    <m/>
    <m/>
    <m/>
    <m/>
    <m/>
    <m/>
    <m/>
    <m/>
    <m/>
    <m/>
    <m/>
    <m/>
    <m/>
    <m/>
    <m/>
    <m/>
    <m/>
    <m/>
    <m/>
    <m/>
    <m/>
    <m/>
    <m/>
    <m/>
    <m/>
    <m/>
    <m/>
  </r>
  <r>
    <s v="PLT-POL-MO-05"/>
    <m/>
    <m/>
    <x v="0"/>
    <s v="PLT-POL-MO-051"/>
    <s v="ENR SN DIG 172"/>
    <e v="#N/A"/>
    <m/>
    <m/>
    <s v="Nettoyage et désinfection de la Policlinique"/>
    <m/>
    <x v="1"/>
    <x v="1"/>
    <m/>
    <x v="0"/>
    <m/>
    <m/>
    <m/>
    <m/>
    <x v="3"/>
    <x v="1"/>
    <m/>
    <m/>
    <m/>
    <m/>
    <m/>
    <m/>
    <m/>
    <m/>
    <m/>
    <m/>
    <d v="2002-07-01T00:00:00"/>
    <x v="2"/>
    <x v="0"/>
    <m/>
    <s v=""/>
    <s v=""/>
    <m/>
    <x v="5"/>
    <s v="Hygiène des locaux et des équipements"/>
    <m/>
    <m/>
    <m/>
    <m/>
    <m/>
    <m/>
    <m/>
    <m/>
    <m/>
    <m/>
    <m/>
    <m/>
    <m/>
    <m/>
    <m/>
    <m/>
    <m/>
    <m/>
    <m/>
    <m/>
    <m/>
    <m/>
    <m/>
    <m/>
    <m/>
    <m/>
    <m/>
    <m/>
    <m/>
    <m/>
    <m/>
    <m/>
    <m/>
    <m/>
    <m/>
    <m/>
    <m/>
    <m/>
    <m/>
    <m/>
    <m/>
    <m/>
  </r>
  <r>
    <s v="PLT-POL-MO-06"/>
    <m/>
    <m/>
    <x v="0"/>
    <s v="PLT-POL-MO-061"/>
    <s v="ENR SN DIG 173"/>
    <e v="#N/A"/>
    <m/>
    <m/>
    <s v="Elimination des déchets e Policlinique"/>
    <m/>
    <x v="1"/>
    <x v="1"/>
    <m/>
    <x v="0"/>
    <m/>
    <m/>
    <m/>
    <m/>
    <x v="3"/>
    <x v="1"/>
    <m/>
    <m/>
    <m/>
    <m/>
    <m/>
    <m/>
    <m/>
    <m/>
    <m/>
    <m/>
    <d v="2002-07-01T00:00:00"/>
    <x v="2"/>
    <x v="0"/>
    <m/>
    <s v=""/>
    <s v=""/>
    <m/>
    <x v="16"/>
    <s v="Déchets"/>
    <m/>
    <m/>
    <m/>
    <m/>
    <m/>
    <m/>
    <m/>
    <m/>
    <m/>
    <m/>
    <m/>
    <m/>
    <m/>
    <m/>
    <m/>
    <m/>
    <m/>
    <m/>
    <m/>
    <m/>
    <m/>
    <m/>
    <m/>
    <m/>
    <m/>
    <m/>
    <m/>
    <m/>
    <m/>
    <m/>
    <m/>
    <m/>
    <m/>
    <m/>
    <m/>
    <m/>
    <m/>
    <m/>
    <m/>
    <m/>
    <m/>
    <m/>
  </r>
  <r>
    <s v="PLT-POL-IM-02"/>
    <m/>
    <m/>
    <x v="0"/>
    <s v="PLT-POL-IM-021"/>
    <s v="ENR SN DIG 181"/>
    <e v="#N/A"/>
    <m/>
    <m/>
    <s v="Check-list Policlinique"/>
    <m/>
    <x v="1"/>
    <x v="1"/>
    <m/>
    <x v="0"/>
    <m/>
    <m/>
    <m/>
    <m/>
    <x v="3"/>
    <x v="1"/>
    <m/>
    <m/>
    <m/>
    <m/>
    <m/>
    <m/>
    <m/>
    <m/>
    <m/>
    <m/>
    <d v="2002-12-14T00:00:00"/>
    <x v="13"/>
    <x v="0"/>
    <m/>
    <s v=""/>
    <s v=""/>
    <m/>
    <x v="14"/>
    <s v="Bloc"/>
    <m/>
    <m/>
    <m/>
    <m/>
    <m/>
    <m/>
    <m/>
    <m/>
    <m/>
    <m/>
    <m/>
    <m/>
    <m/>
    <m/>
    <m/>
    <m/>
    <m/>
    <m/>
    <m/>
    <m/>
    <m/>
    <m/>
    <m/>
    <m/>
    <m/>
    <m/>
    <m/>
    <m/>
    <m/>
    <m/>
    <m/>
    <m/>
    <m/>
    <m/>
    <m/>
    <m/>
    <m/>
    <m/>
    <m/>
    <m/>
    <m/>
    <m/>
  </r>
  <r>
    <s v="PLT-SSI-MO-01"/>
    <m/>
    <m/>
    <x v="1"/>
    <s v="PLT-SSI-MO-012"/>
    <s v="ENR SN DIG 191"/>
    <e v="#N/A"/>
    <m/>
    <m/>
    <s v="Prise en charge du patient en SSPI"/>
    <m/>
    <x v="1"/>
    <x v="1"/>
    <m/>
    <x v="0"/>
    <m/>
    <m/>
    <m/>
    <m/>
    <x v="4"/>
    <x v="1"/>
    <m/>
    <m/>
    <m/>
    <m/>
    <m/>
    <m/>
    <m/>
    <m/>
    <m/>
    <m/>
    <d v="2012-03-12T00:00:00"/>
    <x v="1"/>
    <x v="10"/>
    <m/>
    <s v=""/>
    <s v=""/>
    <m/>
    <x v="14"/>
    <s v="SSPI"/>
    <m/>
    <m/>
    <m/>
    <m/>
    <m/>
    <m/>
    <m/>
    <m/>
    <m/>
    <m/>
    <m/>
    <m/>
    <m/>
    <m/>
    <m/>
    <m/>
    <m/>
    <m/>
    <m/>
    <m/>
    <m/>
    <m/>
    <m/>
    <m/>
    <m/>
    <m/>
    <m/>
    <m/>
    <m/>
    <m/>
    <m/>
    <m/>
    <m/>
    <m/>
    <m/>
    <m/>
    <m/>
    <m/>
    <m/>
    <m/>
    <m/>
    <m/>
  </r>
  <r>
    <s v="PLT-SSI-MO-02"/>
    <m/>
    <m/>
    <x v="1"/>
    <s v="PLT-SSI-MO-022"/>
    <s v="ENR SN DIG 201"/>
    <e v="#N/A"/>
    <m/>
    <m/>
    <s v="Vérification du respirateur Logic 07A Ohmedia "/>
    <m/>
    <x v="1"/>
    <x v="1"/>
    <m/>
    <x v="0"/>
    <m/>
    <m/>
    <m/>
    <m/>
    <x v="4"/>
    <x v="1"/>
    <m/>
    <m/>
    <m/>
    <m/>
    <m/>
    <m/>
    <m/>
    <m/>
    <m/>
    <m/>
    <d v="2012-03-12T00:00:00"/>
    <x v="1"/>
    <x v="10"/>
    <m/>
    <s v=""/>
    <s v=""/>
    <m/>
    <x v="0"/>
    <s v="A voir"/>
    <m/>
    <m/>
    <m/>
    <m/>
    <m/>
    <m/>
    <m/>
    <m/>
    <m/>
    <m/>
    <m/>
    <m/>
    <m/>
    <m/>
    <m/>
    <m/>
    <m/>
    <m/>
    <m/>
    <m/>
    <m/>
    <m/>
    <m/>
    <m/>
    <m/>
    <m/>
    <m/>
    <m/>
    <m/>
    <m/>
    <m/>
    <m/>
    <m/>
    <m/>
    <m/>
    <m/>
    <m/>
    <m/>
    <m/>
    <m/>
    <m/>
    <m/>
  </r>
  <r>
    <s v="PLT-SSI-MO-02"/>
    <m/>
    <m/>
    <x v="2"/>
    <s v="PLT-SSI-MO-023"/>
    <s v="ENR SN DIG 201"/>
    <e v="#N/A"/>
    <m/>
    <m/>
    <s v="Vérification du respirateur Logic 07A Ohmedia "/>
    <m/>
    <x v="0"/>
    <x v="0"/>
    <m/>
    <x v="0"/>
    <m/>
    <m/>
    <m/>
    <m/>
    <x v="4"/>
    <x v="5"/>
    <m/>
    <s v="C.VIX"/>
    <d v="2013-12-19T00:00:00"/>
    <s v="C.VIX"/>
    <m/>
    <m/>
    <m/>
    <m/>
    <m/>
    <m/>
    <m/>
    <x v="9"/>
    <x v="14"/>
    <m/>
    <m/>
    <m/>
    <m/>
    <x v="0"/>
    <m/>
    <m/>
    <m/>
    <m/>
    <m/>
    <m/>
    <m/>
    <m/>
    <m/>
    <m/>
    <m/>
    <m/>
    <m/>
    <m/>
    <m/>
    <m/>
    <m/>
    <m/>
    <m/>
    <m/>
    <m/>
    <m/>
    <m/>
    <m/>
    <m/>
    <m/>
    <m/>
    <m/>
    <m/>
    <m/>
    <m/>
    <m/>
    <m/>
    <m/>
    <m/>
    <m/>
    <m/>
    <m/>
    <m/>
    <m/>
    <m/>
    <m/>
    <m/>
  </r>
  <r>
    <s v="PLT-SSI-MO-03"/>
    <m/>
    <m/>
    <x v="1"/>
    <s v="PLT-SSI-MO-032"/>
    <s v="ENR SN DOU 011"/>
    <e v="#N/A"/>
    <m/>
    <m/>
    <s v="Vérification des débimètres à O2"/>
    <m/>
    <x v="1"/>
    <x v="1"/>
    <m/>
    <x v="0"/>
    <m/>
    <m/>
    <m/>
    <m/>
    <x v="4"/>
    <x v="1"/>
    <m/>
    <m/>
    <m/>
    <m/>
    <m/>
    <m/>
    <m/>
    <m/>
    <m/>
    <m/>
    <d v="2012-03-12T00:00:00"/>
    <x v="1"/>
    <x v="10"/>
    <m/>
    <s v=""/>
    <s v=""/>
    <m/>
    <x v="0"/>
    <s v="A voir"/>
    <m/>
    <m/>
    <m/>
    <m/>
    <m/>
    <m/>
    <m/>
    <m/>
    <m/>
    <m/>
    <m/>
    <m/>
    <m/>
    <m/>
    <m/>
    <m/>
    <m/>
    <m/>
    <m/>
    <m/>
    <m/>
    <m/>
    <m/>
    <m/>
    <m/>
    <m/>
    <m/>
    <m/>
    <m/>
    <m/>
    <m/>
    <m/>
    <m/>
    <m/>
    <m/>
    <m/>
    <m/>
    <m/>
    <m/>
    <m/>
    <m/>
    <m/>
  </r>
  <r>
    <s v="PLT-SSI-MO-04"/>
    <m/>
    <m/>
    <x v="1"/>
    <s v="PLT-SSI-MO-042"/>
    <s v="ENR SN DOU 012"/>
    <e v="#N/A"/>
    <m/>
    <m/>
    <s v="Vérification du système d’aspiration muni d’un bocal"/>
    <m/>
    <x v="1"/>
    <x v="1"/>
    <m/>
    <x v="0"/>
    <m/>
    <m/>
    <m/>
    <m/>
    <x v="4"/>
    <x v="1"/>
    <m/>
    <m/>
    <m/>
    <m/>
    <m/>
    <m/>
    <m/>
    <m/>
    <m/>
    <m/>
    <d v="2012-03-12T00:00:00"/>
    <x v="1"/>
    <x v="10"/>
    <m/>
    <s v=""/>
    <s v=""/>
    <m/>
    <x v="0"/>
    <s v="A voir"/>
    <m/>
    <m/>
    <m/>
    <m/>
    <m/>
    <m/>
    <m/>
    <m/>
    <m/>
    <m/>
    <m/>
    <m/>
    <m/>
    <m/>
    <m/>
    <m/>
    <m/>
    <m/>
    <m/>
    <m/>
    <m/>
    <m/>
    <m/>
    <m/>
    <m/>
    <m/>
    <m/>
    <m/>
    <m/>
    <m/>
    <m/>
    <m/>
    <m/>
    <m/>
    <m/>
    <m/>
    <m/>
    <m/>
    <m/>
    <m/>
    <m/>
    <m/>
  </r>
  <r>
    <s v="PLT-SSI-MO-05"/>
    <m/>
    <m/>
    <x v="1"/>
    <s v="PLT-SSI-MO-052"/>
    <s v="ENR SN DOU 013"/>
    <e v="#N/A"/>
    <m/>
    <m/>
    <s v="Vérification du scope et du tensiomètre"/>
    <m/>
    <x v="1"/>
    <x v="1"/>
    <m/>
    <x v="0"/>
    <m/>
    <m/>
    <m/>
    <m/>
    <x v="4"/>
    <x v="1"/>
    <m/>
    <m/>
    <m/>
    <m/>
    <m/>
    <m/>
    <m/>
    <m/>
    <m/>
    <m/>
    <d v="2012-03-12T00:00:00"/>
    <x v="1"/>
    <x v="10"/>
    <m/>
    <s v=""/>
    <s v=""/>
    <m/>
    <x v="0"/>
    <s v="A voir"/>
    <m/>
    <m/>
    <m/>
    <m/>
    <m/>
    <m/>
    <m/>
    <m/>
    <m/>
    <m/>
    <m/>
    <m/>
    <m/>
    <m/>
    <m/>
    <m/>
    <m/>
    <m/>
    <m/>
    <m/>
    <m/>
    <m/>
    <m/>
    <m/>
    <m/>
    <m/>
    <m/>
    <m/>
    <m/>
    <m/>
    <m/>
    <m/>
    <m/>
    <m/>
    <m/>
    <m/>
    <m/>
    <m/>
    <m/>
    <m/>
    <m/>
    <m/>
  </r>
  <r>
    <s v="PLT-SSI-MO-06"/>
    <m/>
    <m/>
    <x v="1"/>
    <s v="PLT-SSI-MO-062"/>
    <s v="ENR SN DOU 021"/>
    <e v="#N/A"/>
    <m/>
    <m/>
    <s v="Vérification du système de réchauffement du patient"/>
    <m/>
    <x v="1"/>
    <x v="1"/>
    <m/>
    <x v="0"/>
    <m/>
    <m/>
    <m/>
    <m/>
    <x v="4"/>
    <x v="1"/>
    <m/>
    <m/>
    <m/>
    <m/>
    <m/>
    <m/>
    <m/>
    <m/>
    <m/>
    <m/>
    <d v="2012-03-12T00:00:00"/>
    <x v="1"/>
    <x v="10"/>
    <m/>
    <s v=""/>
    <s v=""/>
    <m/>
    <x v="0"/>
    <s v="A voir"/>
    <m/>
    <m/>
    <m/>
    <m/>
    <m/>
    <m/>
    <m/>
    <m/>
    <m/>
    <m/>
    <m/>
    <m/>
    <m/>
    <m/>
    <m/>
    <m/>
    <m/>
    <m/>
    <m/>
    <m/>
    <m/>
    <m/>
    <m/>
    <m/>
    <m/>
    <m/>
    <m/>
    <m/>
    <m/>
    <m/>
    <m/>
    <m/>
    <m/>
    <m/>
    <m/>
    <m/>
    <m/>
    <m/>
    <m/>
    <m/>
    <m/>
    <m/>
  </r>
  <r>
    <s v="PLT-SSI-IM-02"/>
    <m/>
    <m/>
    <x v="2"/>
    <s v="PLT-SSI-IM-023"/>
    <s v="ENR SN DOU 022"/>
    <e v="#N/A"/>
    <m/>
    <m/>
    <s v="Check-list ouverture de la SSPI"/>
    <m/>
    <x v="1"/>
    <x v="1"/>
    <m/>
    <x v="0"/>
    <m/>
    <m/>
    <m/>
    <m/>
    <x v="4"/>
    <x v="1"/>
    <m/>
    <m/>
    <m/>
    <m/>
    <m/>
    <m/>
    <m/>
    <m/>
    <m/>
    <m/>
    <d v="2012-07-20T00:00:00"/>
    <x v="2"/>
    <x v="10"/>
    <m/>
    <s v=""/>
    <s v=""/>
    <m/>
    <x v="14"/>
    <s v="SSPI"/>
    <m/>
    <m/>
    <m/>
    <m/>
    <m/>
    <m/>
    <m/>
    <m/>
    <m/>
    <m/>
    <m/>
    <m/>
    <m/>
    <m/>
    <m/>
    <m/>
    <m/>
    <m/>
    <m/>
    <m/>
    <m/>
    <m/>
    <m/>
    <m/>
    <m/>
    <m/>
    <m/>
    <m/>
    <m/>
    <m/>
    <m/>
    <m/>
    <m/>
    <m/>
    <m/>
    <m/>
    <m/>
    <m/>
    <m/>
    <m/>
    <m/>
    <m/>
  </r>
  <r>
    <s v="PLT-SSI-IM-03"/>
    <m/>
    <m/>
    <x v="2"/>
    <s v="PLT-SSI-IM-033"/>
    <s v="ENR SN DOU 023"/>
    <e v="#N/A"/>
    <m/>
    <m/>
    <s v="Check-list fermeture de la SSPI"/>
    <m/>
    <x v="1"/>
    <x v="1"/>
    <m/>
    <x v="0"/>
    <m/>
    <m/>
    <m/>
    <m/>
    <x v="4"/>
    <x v="1"/>
    <m/>
    <m/>
    <m/>
    <m/>
    <m/>
    <m/>
    <m/>
    <m/>
    <m/>
    <m/>
    <d v="2012-07-20T00:00:00"/>
    <x v="2"/>
    <x v="10"/>
    <m/>
    <s v=""/>
    <s v=""/>
    <m/>
    <x v="14"/>
    <s v="SSPI"/>
    <m/>
    <m/>
    <m/>
    <m/>
    <m/>
    <m/>
    <m/>
    <m/>
    <m/>
    <m/>
    <m/>
    <m/>
    <m/>
    <m/>
    <m/>
    <m/>
    <m/>
    <m/>
    <m/>
    <m/>
    <m/>
    <m/>
    <m/>
    <m/>
    <m/>
    <m/>
    <m/>
    <m/>
    <m/>
    <m/>
    <m/>
    <m/>
    <m/>
    <m/>
    <m/>
    <m/>
    <m/>
    <m/>
    <m/>
    <m/>
    <m/>
    <m/>
  </r>
  <r>
    <s v="PLT-SSI-IM-04"/>
    <m/>
    <m/>
    <x v="0"/>
    <s v="PLT-SSI-IM-041"/>
    <s v="ENR SN DOU 031"/>
    <e v="#N/A"/>
    <m/>
    <m/>
    <s v="Liste des acquisitions de base en SSPI"/>
    <d v="2013-02-04T00:00:00"/>
    <x v="6"/>
    <x v="4"/>
    <s v="C. VIX"/>
    <x v="0"/>
    <m/>
    <m/>
    <m/>
    <m/>
    <x v="3"/>
    <x v="1"/>
    <m/>
    <m/>
    <m/>
    <m/>
    <m/>
    <m/>
    <m/>
    <m/>
    <m/>
    <m/>
    <d v="2013-02-06T00:00:00"/>
    <x v="11"/>
    <x v="9"/>
    <m/>
    <s v=""/>
    <s v=""/>
    <m/>
    <x v="3"/>
    <s v="Gestion du personnel"/>
    <m/>
    <m/>
    <m/>
    <m/>
    <m/>
    <m/>
    <m/>
    <m/>
    <m/>
    <m/>
    <m/>
    <m/>
    <m/>
    <m/>
    <m/>
    <m/>
    <m/>
    <m/>
    <m/>
    <m/>
    <m/>
    <m/>
    <m/>
    <m/>
    <m/>
    <m/>
    <m/>
    <m/>
    <m/>
    <m/>
    <m/>
    <m/>
    <m/>
    <m/>
    <m/>
    <m/>
    <m/>
    <m/>
    <m/>
    <m/>
    <m/>
    <m/>
  </r>
  <r>
    <s v="PLT-SSI-IM-05"/>
    <m/>
    <m/>
    <x v="0"/>
    <s v="PLT-SSI-IM-051"/>
    <s v="ENR SN DOU 032"/>
    <e v="#N/A"/>
    <m/>
    <m/>
    <s v="Etiquette sortie SSPI"/>
    <d v="2013-08-29T00:00:00"/>
    <x v="2"/>
    <x v="4"/>
    <s v="C. VIX"/>
    <x v="0"/>
    <m/>
    <s v="V. ROESCH"/>
    <m/>
    <m/>
    <x v="3"/>
    <x v="1"/>
    <m/>
    <s v="C. VIX"/>
    <d v="2013-08-29T00:00:00"/>
    <m/>
    <m/>
    <s v="C. VIX"/>
    <d v="2013-08-29T00:00:00"/>
    <m/>
    <s v="C. VIX"/>
    <d v="2013-08-29T00:00:00"/>
    <d v="2013-10-18T00:00:00"/>
    <x v="0"/>
    <x v="9"/>
    <m/>
    <s v=""/>
    <s v=""/>
    <m/>
    <x v="14"/>
    <s v="SSPI"/>
    <m/>
    <m/>
    <m/>
    <m/>
    <m/>
    <m/>
    <m/>
    <m/>
    <m/>
    <m/>
    <m/>
    <m/>
    <m/>
    <m/>
    <m/>
    <m/>
    <m/>
    <m/>
    <m/>
    <m/>
    <m/>
    <m/>
    <m/>
    <m/>
    <m/>
    <m/>
    <m/>
    <m/>
    <m/>
    <m/>
    <m/>
    <m/>
    <m/>
    <m/>
    <m/>
    <m/>
    <m/>
    <m/>
    <m/>
    <m/>
    <m/>
    <m/>
  </r>
  <r>
    <s v="PM-ANE-01"/>
    <m/>
    <m/>
    <x v="0"/>
    <s v="PM-ANE-011"/>
    <m/>
    <m/>
    <m/>
    <m/>
    <s v="Administration du VENOFER"/>
    <d v="2003-05-11T00:00:00"/>
    <x v="13"/>
    <x v="15"/>
    <m/>
    <x v="0"/>
    <m/>
    <s v="V. ROESCH"/>
    <m/>
    <m/>
    <x v="0"/>
    <x v="0"/>
    <m/>
    <m/>
    <d v="2003-05-11T00:00:00"/>
    <m/>
    <m/>
    <m/>
    <m/>
    <m/>
    <m/>
    <m/>
    <m/>
    <x v="9"/>
    <x v="14"/>
    <m/>
    <m/>
    <m/>
    <m/>
    <x v="0"/>
    <m/>
    <m/>
    <m/>
    <m/>
    <m/>
    <m/>
    <m/>
    <m/>
    <m/>
    <m/>
    <m/>
    <m/>
    <m/>
    <m/>
    <m/>
    <m/>
    <m/>
    <m/>
    <m/>
    <m/>
    <m/>
    <m/>
    <m/>
    <m/>
    <m/>
    <m/>
    <m/>
    <m/>
    <m/>
    <m/>
    <m/>
    <m/>
    <m/>
    <m/>
    <m/>
    <m/>
    <m/>
    <m/>
    <m/>
    <m/>
    <m/>
    <m/>
    <m/>
  </r>
  <r>
    <s v="PM-ANE-01"/>
    <m/>
    <m/>
    <x v="1"/>
    <s v="PM-ANE-012"/>
    <m/>
    <m/>
    <m/>
    <m/>
    <s v="Administration du VENOFER"/>
    <m/>
    <x v="0"/>
    <x v="0"/>
    <m/>
    <x v="0"/>
    <m/>
    <m/>
    <m/>
    <m/>
    <x v="1"/>
    <x v="0"/>
    <m/>
    <m/>
    <m/>
    <m/>
    <m/>
    <m/>
    <m/>
    <m/>
    <m/>
    <m/>
    <m/>
    <x v="9"/>
    <x v="14"/>
    <m/>
    <m/>
    <m/>
    <m/>
    <x v="0"/>
    <m/>
    <m/>
    <m/>
    <m/>
    <m/>
    <m/>
    <m/>
    <m/>
    <m/>
    <m/>
    <m/>
    <m/>
    <m/>
    <m/>
    <m/>
    <m/>
    <m/>
    <m/>
    <m/>
    <m/>
    <m/>
    <m/>
    <m/>
    <m/>
    <m/>
    <m/>
    <m/>
    <m/>
    <m/>
    <m/>
    <m/>
    <m/>
    <m/>
    <m/>
    <m/>
    <m/>
    <m/>
    <m/>
    <m/>
    <m/>
    <m/>
    <m/>
    <m/>
  </r>
  <r>
    <s v="PM-ANE-01"/>
    <m/>
    <m/>
    <x v="2"/>
    <s v="PM-ANE-013"/>
    <m/>
    <m/>
    <m/>
    <m/>
    <s v="Administration du VENOFER"/>
    <m/>
    <x v="0"/>
    <x v="0"/>
    <m/>
    <x v="0"/>
    <m/>
    <s v="V. ROESCH"/>
    <m/>
    <m/>
    <x v="1"/>
    <x v="1"/>
    <m/>
    <s v="B. MARGOGNE"/>
    <d v="2006-07-25T00:00:00"/>
    <m/>
    <m/>
    <s v="Dr BELLER_x000a_Dr REVELANT_x000a_Dr CINQUALBRE"/>
    <d v="2006-07-28T00:00:00"/>
    <m/>
    <s v="Dr REVELANT"/>
    <d v="2006-09-04T00:00:00"/>
    <d v="2006-09-04T00:00:00"/>
    <x v="12"/>
    <x v="13"/>
    <m/>
    <m/>
    <m/>
    <m/>
    <x v="0"/>
    <m/>
    <m/>
    <m/>
    <m/>
    <m/>
    <m/>
    <m/>
    <m/>
    <m/>
    <m/>
    <m/>
    <m/>
    <m/>
    <m/>
    <m/>
    <m/>
    <m/>
    <m/>
    <m/>
    <m/>
    <m/>
    <m/>
    <m/>
    <m/>
    <m/>
    <m/>
    <m/>
    <m/>
    <m/>
    <m/>
    <m/>
    <m/>
    <m/>
    <m/>
    <m/>
    <m/>
    <m/>
    <m/>
    <m/>
    <m/>
    <m/>
    <m/>
    <m/>
  </r>
  <r>
    <s v="PM-ANE-01"/>
    <m/>
    <m/>
    <x v="3"/>
    <s v="PM-ANE-014"/>
    <m/>
    <m/>
    <m/>
    <m/>
    <s v="Administration du VENOFER"/>
    <d v="2014-01-29T00:00:00"/>
    <x v="12"/>
    <x v="9"/>
    <s v="A. FEGER-FALK"/>
    <x v="7"/>
    <d v="2014-01-29T00:00:00"/>
    <s v="V. ROESCH"/>
    <m/>
    <m/>
    <x v="1"/>
    <x v="6"/>
    <m/>
    <s v="A. FEGER-FALK"/>
    <d v="2014-01-29T00:00:00"/>
    <m/>
    <m/>
    <s v="Dr KHODJA_x000a_Dr NOUDEM_x000a_Dr KUNTZMANN_x000a_Dr SAUMANDE"/>
    <m/>
    <m/>
    <s v="C. DEAU"/>
    <m/>
    <m/>
    <x v="9"/>
    <x v="14"/>
    <m/>
    <m/>
    <m/>
    <m/>
    <x v="0"/>
    <m/>
    <m/>
    <m/>
    <m/>
    <m/>
    <m/>
    <m/>
    <m/>
    <m/>
    <m/>
    <m/>
    <m/>
    <m/>
    <m/>
    <m/>
    <m/>
    <m/>
    <m/>
    <m/>
    <m/>
    <m/>
    <m/>
    <m/>
    <m/>
    <m/>
    <m/>
    <m/>
    <m/>
    <m/>
    <m/>
    <m/>
    <m/>
    <m/>
    <m/>
    <m/>
    <m/>
    <m/>
    <m/>
    <m/>
    <m/>
    <m/>
    <m/>
    <m/>
  </r>
  <r>
    <s v="PM-GYN-05"/>
    <m/>
    <m/>
    <x v="0"/>
    <s v="PM-GYN-051"/>
    <s v="ENR SN DOU 033"/>
    <e v="#N/A"/>
    <m/>
    <m/>
    <s v="Cure de prolapsus (Elevate)"/>
    <d v="2013-05-22T00:00:00"/>
    <x v="13"/>
    <x v="4"/>
    <s v="Dr HAMID"/>
    <x v="0"/>
    <m/>
    <s v="D. CHARPENTIER"/>
    <m/>
    <m/>
    <x v="3"/>
    <x v="1"/>
    <m/>
    <m/>
    <d v="2013-05-22T00:00:00"/>
    <m/>
    <m/>
    <s v="Dr HAMID"/>
    <d v="2013-05-28T00:00:00"/>
    <m/>
    <s v="C. DEAU"/>
    <d v="2013-07-10T00:00:00"/>
    <d v="2013-07-15T00:00:00"/>
    <x v="2"/>
    <x v="9"/>
    <m/>
    <s v=""/>
    <s v=""/>
    <m/>
    <x v="13"/>
    <s v="Gynécologie"/>
    <m/>
    <m/>
    <m/>
    <m/>
    <m/>
    <m/>
    <m/>
    <m/>
    <m/>
    <m/>
    <m/>
    <m/>
    <m/>
    <m/>
    <m/>
    <m/>
    <m/>
    <m/>
    <m/>
    <m/>
    <m/>
    <m/>
    <m/>
    <m/>
    <m/>
    <m/>
    <m/>
    <m/>
    <m/>
    <m/>
    <m/>
    <m/>
    <m/>
    <m/>
    <m/>
    <m/>
    <m/>
    <m/>
    <m/>
    <m/>
    <m/>
    <m/>
  </r>
  <r>
    <s v="PM-GYN-06"/>
    <m/>
    <m/>
    <x v="0"/>
    <s v="PM-GYN-061"/>
    <s v="ENR SN DOU 041"/>
    <e v="#N/A"/>
    <m/>
    <m/>
    <s v="Bandelettes sous urétrales"/>
    <d v="2013-03-22T00:00:00"/>
    <x v="5"/>
    <x v="4"/>
    <s v="Dr HAMID"/>
    <x v="0"/>
    <m/>
    <s v="D. CHARPENTIER"/>
    <m/>
    <m/>
    <x v="3"/>
    <x v="1"/>
    <m/>
    <m/>
    <d v="2013-05-22T00:00:00"/>
    <m/>
    <m/>
    <s v="Dr HAMID"/>
    <d v="2013-05-28T00:00:00"/>
    <m/>
    <s v="C. DEAU"/>
    <d v="2013-07-10T00:00:00"/>
    <d v="2013-07-15T00:00:00"/>
    <x v="2"/>
    <x v="9"/>
    <m/>
    <s v=""/>
    <s v=""/>
    <m/>
    <x v="13"/>
    <s v="Gynécologie"/>
    <m/>
    <m/>
    <m/>
    <m/>
    <m/>
    <m/>
    <m/>
    <m/>
    <m/>
    <m/>
    <m/>
    <m/>
    <m/>
    <m/>
    <m/>
    <m/>
    <m/>
    <m/>
    <m/>
    <m/>
    <m/>
    <m/>
    <m/>
    <m/>
    <m/>
    <m/>
    <m/>
    <m/>
    <m/>
    <m/>
    <m/>
    <m/>
    <m/>
    <m/>
    <m/>
    <m/>
    <m/>
    <m/>
    <m/>
    <m/>
    <m/>
    <m/>
  </r>
  <r>
    <s v="PM-GYN-06"/>
    <m/>
    <m/>
    <x v="1"/>
    <s v="PM-GYN-062"/>
    <m/>
    <m/>
    <m/>
    <m/>
    <s v="Bandelettes sous urétrales"/>
    <d v="2013-12-30T00:00:00"/>
    <x v="7"/>
    <x v="4"/>
    <s v="D. STUDLER"/>
    <x v="3"/>
    <d v="2013-12-30T00:00:00"/>
    <s v="V. ROESCH"/>
    <m/>
    <m/>
    <x v="1"/>
    <x v="4"/>
    <m/>
    <s v="D. STUDLER"/>
    <d v="2013-12-30T00:00:00"/>
    <m/>
    <m/>
    <s v="Dr HAMID"/>
    <m/>
    <m/>
    <s v="C. DEAU"/>
    <m/>
    <m/>
    <x v="9"/>
    <x v="14"/>
    <m/>
    <m/>
    <m/>
    <m/>
    <x v="13"/>
    <s v="Gynécologie"/>
    <m/>
    <m/>
    <m/>
    <m/>
    <m/>
    <m/>
    <m/>
    <m/>
    <m/>
    <m/>
    <m/>
    <m/>
    <m/>
    <m/>
    <m/>
    <m/>
    <m/>
    <m/>
    <m/>
    <m/>
    <m/>
    <m/>
    <m/>
    <m/>
    <m/>
    <m/>
    <m/>
    <m/>
    <m/>
    <m/>
    <m/>
    <m/>
    <m/>
    <m/>
    <m/>
    <m/>
    <m/>
    <m/>
    <m/>
    <m/>
    <m/>
    <m/>
  </r>
  <r>
    <s v="PM-MAT-17"/>
    <m/>
    <m/>
    <x v="0"/>
    <s v="PM-MAT-171"/>
    <s v="ENR SN DOU 042"/>
    <e v="#N/A"/>
    <m/>
    <m/>
    <s v="Hémorragie du post-partum"/>
    <d v="2012-11-12T00:00:00"/>
    <x v="11"/>
    <x v="6"/>
    <s v="C. COCHARD"/>
    <x v="22"/>
    <m/>
    <s v="V. ROESCH"/>
    <m/>
    <m/>
    <x v="3"/>
    <x v="1"/>
    <m/>
    <s v="C. COCHARD"/>
    <d v="2012-11-12T00:00:00"/>
    <m/>
    <m/>
    <s v="Dr HECKLY_x000a_Dr RAVAZ"/>
    <d v="2013-07-10T00:00:00"/>
    <m/>
    <s v="C. DEAU"/>
    <d v="2013-07-10T00:00:00"/>
    <d v="2013-07-15T00:00:00"/>
    <x v="2"/>
    <x v="9"/>
    <m/>
    <s v=""/>
    <s v=""/>
    <m/>
    <x v="13"/>
    <s v="Maternité"/>
    <m/>
    <m/>
    <m/>
    <m/>
    <m/>
    <m/>
    <m/>
    <m/>
    <m/>
    <m/>
    <m/>
    <m/>
    <m/>
    <m/>
    <m/>
    <m/>
    <m/>
    <m/>
    <m/>
    <m/>
    <m/>
    <m/>
    <m/>
    <m/>
    <m/>
    <m/>
    <m/>
    <m/>
    <m/>
    <m/>
    <m/>
    <m/>
    <m/>
    <m/>
    <m/>
    <m/>
    <m/>
    <m/>
    <m/>
    <m/>
    <m/>
    <m/>
  </r>
  <r>
    <s v="PM-MAT-09"/>
    <m/>
    <m/>
    <x v="0"/>
    <s v="PM-MAT-091"/>
    <m/>
    <m/>
    <m/>
    <m/>
    <s v="Prophylaxie streptocoque B"/>
    <m/>
    <x v="0"/>
    <x v="0"/>
    <m/>
    <x v="0"/>
    <m/>
    <m/>
    <m/>
    <m/>
    <x v="0"/>
    <x v="1"/>
    <m/>
    <m/>
    <m/>
    <m/>
    <m/>
    <m/>
    <m/>
    <m/>
    <m/>
    <m/>
    <m/>
    <x v="9"/>
    <x v="14"/>
    <m/>
    <m/>
    <m/>
    <m/>
    <x v="0"/>
    <m/>
    <m/>
    <m/>
    <m/>
    <m/>
    <m/>
    <m/>
    <m/>
    <m/>
    <m/>
    <m/>
    <m/>
    <m/>
    <m/>
    <m/>
    <m/>
    <m/>
    <m/>
    <m/>
    <m/>
    <m/>
    <m/>
    <m/>
    <m/>
    <m/>
    <m/>
    <m/>
    <m/>
    <m/>
    <m/>
    <m/>
    <m/>
    <m/>
    <m/>
    <m/>
    <m/>
    <m/>
    <m/>
    <m/>
    <m/>
    <m/>
    <m/>
    <m/>
  </r>
  <r>
    <s v="PM-MAT-09"/>
    <m/>
    <m/>
    <x v="1"/>
    <s v="PM-MAT-092"/>
    <m/>
    <m/>
    <m/>
    <m/>
    <s v="Prophylaxie streptocoque B"/>
    <m/>
    <x v="0"/>
    <x v="0"/>
    <m/>
    <x v="0"/>
    <m/>
    <s v="D.Charpentier"/>
    <d v="2014-02-13T00:00:00"/>
    <m/>
    <x v="1"/>
    <x v="12"/>
    <m/>
    <s v="ACM"/>
    <d v="2014-02-13T00:00:00"/>
    <m/>
    <m/>
    <s v="Dr MANSOUR"/>
    <d v="2014-02-13T00:00:00"/>
    <m/>
    <m/>
    <m/>
    <m/>
    <x v="9"/>
    <x v="14"/>
    <m/>
    <m/>
    <m/>
    <m/>
    <x v="0"/>
    <m/>
    <m/>
    <m/>
    <m/>
    <m/>
    <m/>
    <m/>
    <m/>
    <m/>
    <m/>
    <m/>
    <m/>
    <m/>
    <m/>
    <m/>
    <m/>
    <m/>
    <m/>
    <m/>
    <m/>
    <m/>
    <m/>
    <m/>
    <m/>
    <m/>
    <m/>
    <m/>
    <m/>
    <m/>
    <m/>
    <m/>
    <m/>
    <m/>
    <m/>
    <m/>
    <m/>
    <m/>
    <m/>
    <m/>
    <m/>
    <m/>
    <m/>
    <m/>
  </r>
  <r>
    <s v="PM-MAT-20"/>
    <m/>
    <m/>
    <x v="0"/>
    <s v="PM-MAT-201"/>
    <m/>
    <m/>
    <m/>
    <m/>
    <s v="Déclenchement accouchement"/>
    <d v="2013-01-07T00:00:00"/>
    <x v="12"/>
    <x v="4"/>
    <s v="ACM"/>
    <x v="22"/>
    <d v="2013-01-07T00:00:00"/>
    <s v="D.Charpentier"/>
    <m/>
    <m/>
    <x v="0"/>
    <x v="1"/>
    <m/>
    <s v="ACM"/>
    <d v="2013-01-07T00:00:00"/>
    <m/>
    <m/>
    <s v="Dr David"/>
    <d v="2013-01-08T00:00:00"/>
    <m/>
    <s v="C.DEAU"/>
    <d v="2013-01-08T00:00:00"/>
    <d v="2013-01-08T00:00:00"/>
    <x v="8"/>
    <x v="9"/>
    <m/>
    <m/>
    <m/>
    <m/>
    <x v="0"/>
    <m/>
    <m/>
    <m/>
    <m/>
    <m/>
    <m/>
    <m/>
    <m/>
    <m/>
    <m/>
    <m/>
    <m/>
    <m/>
    <m/>
    <m/>
    <m/>
    <m/>
    <m/>
    <m/>
    <m/>
    <m/>
    <m/>
    <m/>
    <m/>
    <m/>
    <m/>
    <m/>
    <m/>
    <m/>
    <m/>
    <m/>
    <m/>
    <m/>
    <m/>
    <m/>
    <m/>
    <m/>
    <m/>
    <m/>
    <m/>
    <m/>
    <m/>
    <m/>
  </r>
  <r>
    <s v="PM-URO-01"/>
    <m/>
    <m/>
    <x v="3"/>
    <s v="PM-URO-014"/>
    <s v="ENR SN DOU 043"/>
    <e v="#N/A"/>
    <m/>
    <m/>
    <s v="Préparation intestinale pré et post opératoire "/>
    <d v="2013-03-15T00:00:00"/>
    <x v="5"/>
    <x v="4"/>
    <s v="Equipe Chir"/>
    <x v="0"/>
    <m/>
    <s v="D. CHARPENTIER"/>
    <m/>
    <m/>
    <x v="4"/>
    <x v="12"/>
    <m/>
    <m/>
    <d v="2013-03-15T00:00:00"/>
    <m/>
    <m/>
    <s v="Dr ARNAL"/>
    <d v="2013-07-29T00:00:00"/>
    <m/>
    <s v="C. DEAU"/>
    <d v="2013-07-29T00:00:00"/>
    <d v="2013-11-27T00:00:00"/>
    <x v="5"/>
    <x v="9"/>
    <m/>
    <s v=""/>
    <s v=""/>
    <m/>
    <x v="13"/>
    <s v="Urologie"/>
    <m/>
    <m/>
    <m/>
    <m/>
    <m/>
    <m/>
    <m/>
    <m/>
    <m/>
    <m/>
    <m/>
    <m/>
    <m/>
    <m/>
    <m/>
    <m/>
    <m/>
    <m/>
    <m/>
    <m/>
    <m/>
    <m/>
    <m/>
    <m/>
    <m/>
    <m/>
    <m/>
    <m/>
    <m/>
    <m/>
    <m/>
    <m/>
    <m/>
    <m/>
    <m/>
    <m/>
    <m/>
    <m/>
    <m/>
    <m/>
    <m/>
    <m/>
  </r>
  <r>
    <s v="PM-URO-03"/>
    <m/>
    <m/>
    <x v="0"/>
    <s v="PM-URO-031"/>
    <s v="ENR SN DOU 051"/>
    <e v="#N/A"/>
    <m/>
    <m/>
    <s v="Pansemants en Urologie"/>
    <d v="2013-05-22T00:00:00"/>
    <x v="13"/>
    <x v="4"/>
    <s v="Equipe Chir"/>
    <x v="0"/>
    <m/>
    <s v="V. ROESCH"/>
    <m/>
    <m/>
    <x v="3"/>
    <x v="1"/>
    <m/>
    <m/>
    <d v="2013-03-25T00:00:00"/>
    <m/>
    <m/>
    <s v="Dr ARNAL"/>
    <d v="2013-07-02T00:00:00"/>
    <m/>
    <s v="C. DEAU"/>
    <d v="2013-07-10T00:00:00"/>
    <d v="2013-07-15T00:00:00"/>
    <x v="2"/>
    <x v="9"/>
    <m/>
    <s v=""/>
    <s v=""/>
    <m/>
    <x v="13"/>
    <s v="Urologie"/>
    <m/>
    <m/>
    <m/>
    <m/>
    <m/>
    <m/>
    <m/>
    <m/>
    <m/>
    <m/>
    <m/>
    <m/>
    <m/>
    <m/>
    <m/>
    <m/>
    <m/>
    <m/>
    <m/>
    <m/>
    <m/>
    <m/>
    <m/>
    <m/>
    <m/>
    <m/>
    <m/>
    <m/>
    <m/>
    <m/>
    <m/>
    <m/>
    <m/>
    <m/>
    <m/>
    <m/>
    <m/>
    <m/>
    <m/>
    <m/>
    <m/>
    <m/>
  </r>
  <r>
    <s v="QUA-DUP-MO-01"/>
    <m/>
    <m/>
    <x v="0"/>
    <s v="QUA-DUP-MO-011"/>
    <s v="ENR SN DOU 052"/>
    <e v="#N/A"/>
    <m/>
    <m/>
    <s v="Utilisation du Duplicopieur"/>
    <m/>
    <x v="1"/>
    <x v="1"/>
    <m/>
    <x v="0"/>
    <m/>
    <m/>
    <m/>
    <m/>
    <x v="3"/>
    <x v="1"/>
    <m/>
    <m/>
    <m/>
    <m/>
    <m/>
    <m/>
    <m/>
    <m/>
    <m/>
    <m/>
    <d v="2013-12-12T00:00:00"/>
    <x v="13"/>
    <x v="9"/>
    <m/>
    <s v=""/>
    <s v=""/>
    <m/>
    <x v="15"/>
    <s v="Approvisionnement"/>
    <m/>
    <m/>
    <m/>
    <m/>
    <m/>
    <m/>
    <m/>
    <m/>
    <m/>
    <m/>
    <m/>
    <m/>
    <m/>
    <m/>
    <m/>
    <m/>
    <m/>
    <m/>
    <m/>
    <m/>
    <m/>
    <m/>
    <m/>
    <m/>
    <m/>
    <m/>
    <m/>
    <m/>
    <m/>
    <m/>
    <m/>
    <m/>
    <m/>
    <m/>
    <m/>
    <m/>
    <m/>
    <m/>
    <m/>
    <m/>
    <m/>
    <m/>
  </r>
  <r>
    <s v="QUA-EVA-PR-01"/>
    <m/>
    <m/>
    <x v="0"/>
    <s v="QUA-EVA-PR-011"/>
    <s v="ENR SN DOU 053"/>
    <e v="#N/A"/>
    <m/>
    <m/>
    <s v="Réalisation d’une évaluation via une grille d’évaluation"/>
    <m/>
    <x v="1"/>
    <x v="1"/>
    <m/>
    <x v="0"/>
    <m/>
    <m/>
    <m/>
    <m/>
    <x v="3"/>
    <x v="1"/>
    <m/>
    <m/>
    <m/>
    <m/>
    <m/>
    <m/>
    <m/>
    <m/>
    <m/>
    <m/>
    <d v="2004-03-23T00:00:00"/>
    <x v="1"/>
    <x v="12"/>
    <m/>
    <s v=""/>
    <s v=""/>
    <m/>
    <x v="6"/>
    <s v="Evaluation"/>
    <m/>
    <m/>
    <m/>
    <m/>
    <m/>
    <m/>
    <m/>
    <m/>
    <m/>
    <m/>
    <m/>
    <m/>
    <m/>
    <m/>
    <m/>
    <m/>
    <m/>
    <m/>
    <m/>
    <m/>
    <m/>
    <m/>
    <m/>
    <m/>
    <m/>
    <m/>
    <m/>
    <m/>
    <m/>
    <m/>
    <m/>
    <m/>
    <m/>
    <m/>
    <m/>
    <m/>
    <m/>
    <m/>
    <m/>
    <m/>
    <m/>
    <m/>
  </r>
  <r>
    <s v="QUA-EVA-MO-01"/>
    <m/>
    <m/>
    <x v="0"/>
    <s v="QUA-EVA-MO-011"/>
    <s v="ENR SN DOU 061"/>
    <e v="#N/A"/>
    <m/>
    <m/>
    <s v="Recrutement de l’évaluateur"/>
    <m/>
    <x v="1"/>
    <x v="1"/>
    <m/>
    <x v="0"/>
    <m/>
    <m/>
    <m/>
    <m/>
    <x v="3"/>
    <x v="1"/>
    <m/>
    <m/>
    <m/>
    <m/>
    <m/>
    <m/>
    <m/>
    <m/>
    <m/>
    <m/>
    <d v="2004-03-23T00:00:00"/>
    <x v="1"/>
    <x v="12"/>
    <m/>
    <s v=""/>
    <s v=""/>
    <m/>
    <x v="6"/>
    <s v="Evaluation"/>
    <m/>
    <m/>
    <m/>
    <m/>
    <m/>
    <m/>
    <m/>
    <m/>
    <m/>
    <m/>
    <m/>
    <m/>
    <m/>
    <m/>
    <m/>
    <m/>
    <m/>
    <m/>
    <m/>
    <m/>
    <m/>
    <m/>
    <m/>
    <m/>
    <m/>
    <m/>
    <m/>
    <m/>
    <m/>
    <m/>
    <m/>
    <m/>
    <m/>
    <m/>
    <m/>
    <m/>
    <m/>
    <m/>
    <m/>
    <m/>
    <m/>
    <m/>
  </r>
  <r>
    <s v="QUA-EVA-IT-IT-01"/>
    <m/>
    <m/>
    <x v="0"/>
    <s v="QUA-EVA-IT-IT-011"/>
    <s v="ENR SN DOU 062"/>
    <e v="#N/A"/>
    <m/>
    <m/>
    <s v="Informations données aux évaluateurs"/>
    <m/>
    <x v="1"/>
    <x v="1"/>
    <m/>
    <x v="0"/>
    <m/>
    <m/>
    <m/>
    <m/>
    <x v="3"/>
    <x v="1"/>
    <m/>
    <m/>
    <m/>
    <m/>
    <m/>
    <m/>
    <m/>
    <m/>
    <m/>
    <m/>
    <d v="2004-03-23T00:00:00"/>
    <x v="1"/>
    <x v="12"/>
    <m/>
    <s v=""/>
    <s v=""/>
    <m/>
    <x v="6"/>
    <s v="Evaluation"/>
    <m/>
    <m/>
    <m/>
    <m/>
    <m/>
    <m/>
    <m/>
    <m/>
    <m/>
    <m/>
    <m/>
    <m/>
    <m/>
    <m/>
    <m/>
    <m/>
    <m/>
    <m/>
    <m/>
    <m/>
    <m/>
    <m/>
    <m/>
    <m/>
    <m/>
    <m/>
    <m/>
    <m/>
    <m/>
    <m/>
    <m/>
    <m/>
    <m/>
    <m/>
    <m/>
    <m/>
    <m/>
    <m/>
    <m/>
    <m/>
    <m/>
    <m/>
  </r>
  <r>
    <s v="QUA-EVA-IM-01"/>
    <m/>
    <m/>
    <x v="0"/>
    <s v="QUA-EVA-IM-011"/>
    <s v="ENR SN DOU 063"/>
    <e v="#N/A"/>
    <m/>
    <m/>
    <s v="Charte de l’évaluateur"/>
    <m/>
    <x v="1"/>
    <x v="1"/>
    <m/>
    <x v="0"/>
    <m/>
    <m/>
    <m/>
    <m/>
    <x v="3"/>
    <x v="1"/>
    <m/>
    <m/>
    <m/>
    <m/>
    <m/>
    <m/>
    <m/>
    <m/>
    <m/>
    <m/>
    <d v="2004-03-23T00:00:00"/>
    <x v="1"/>
    <x v="12"/>
    <m/>
    <s v=""/>
    <s v=""/>
    <m/>
    <x v="6"/>
    <s v="Evaluation"/>
    <m/>
    <m/>
    <m/>
    <m/>
    <m/>
    <m/>
    <m/>
    <m/>
    <m/>
    <m/>
    <m/>
    <m/>
    <m/>
    <m/>
    <m/>
    <m/>
    <m/>
    <m/>
    <m/>
    <m/>
    <m/>
    <m/>
    <m/>
    <m/>
    <m/>
    <m/>
    <m/>
    <m/>
    <m/>
    <m/>
    <m/>
    <m/>
    <m/>
    <m/>
    <m/>
    <m/>
    <m/>
    <m/>
    <m/>
    <m/>
    <m/>
    <m/>
  </r>
  <r>
    <s v="QUA-EVA-IM-02"/>
    <m/>
    <m/>
    <x v="1"/>
    <s v="QUA-EVA-IM-022"/>
    <s v="ENR SN DOU 071"/>
    <e v="#N/A"/>
    <m/>
    <m/>
    <s v="Appel à candidature pour réaliser une évaluation"/>
    <m/>
    <x v="1"/>
    <x v="1"/>
    <m/>
    <x v="0"/>
    <m/>
    <m/>
    <m/>
    <m/>
    <x v="4"/>
    <x v="1"/>
    <m/>
    <m/>
    <m/>
    <m/>
    <m/>
    <m/>
    <m/>
    <m/>
    <m/>
    <m/>
    <d v="2007-10-29T00:00:00"/>
    <x v="0"/>
    <x v="6"/>
    <m/>
    <s v=""/>
    <s v=""/>
    <m/>
    <x v="6"/>
    <s v="Evaluation"/>
    <m/>
    <m/>
    <m/>
    <m/>
    <m/>
    <m/>
    <m/>
    <m/>
    <m/>
    <m/>
    <m/>
    <m/>
    <m/>
    <m/>
    <m/>
    <m/>
    <m/>
    <m/>
    <m/>
    <m/>
    <m/>
    <m/>
    <m/>
    <m/>
    <m/>
    <m/>
    <m/>
    <m/>
    <m/>
    <m/>
    <m/>
    <m/>
    <m/>
    <m/>
    <m/>
    <m/>
    <m/>
    <m/>
    <m/>
    <m/>
    <m/>
    <m/>
  </r>
  <r>
    <s v="QUA-EVA-IM-03"/>
    <m/>
    <m/>
    <x v="0"/>
    <s v="QUA-EVA-IM-031"/>
    <s v="ENR SN DOU 072"/>
    <e v="#N/A"/>
    <m/>
    <m/>
    <s v="Invitation à la réunion de préparation de l’évaluation"/>
    <m/>
    <x v="1"/>
    <x v="1"/>
    <m/>
    <x v="0"/>
    <m/>
    <m/>
    <m/>
    <m/>
    <x v="3"/>
    <x v="1"/>
    <m/>
    <m/>
    <m/>
    <m/>
    <m/>
    <m/>
    <m/>
    <m/>
    <m/>
    <m/>
    <d v="2004-03-23T00:00:00"/>
    <x v="1"/>
    <x v="12"/>
    <m/>
    <s v=""/>
    <s v=""/>
    <m/>
    <x v="6"/>
    <s v="Evaluation"/>
    <m/>
    <m/>
    <m/>
    <m/>
    <m/>
    <m/>
    <m/>
    <m/>
    <m/>
    <m/>
    <m/>
    <m/>
    <m/>
    <m/>
    <m/>
    <m/>
    <m/>
    <m/>
    <m/>
    <m/>
    <m/>
    <m/>
    <m/>
    <m/>
    <m/>
    <m/>
    <m/>
    <m/>
    <m/>
    <m/>
    <m/>
    <m/>
    <m/>
    <m/>
    <m/>
    <m/>
    <m/>
    <m/>
    <m/>
    <m/>
    <m/>
    <m/>
  </r>
  <r>
    <s v="QUA-EVA-IM-04"/>
    <m/>
    <m/>
    <x v="0"/>
    <s v="QUA-EVA-IM-041"/>
    <s v="ENR SN DOU 073"/>
    <e v="#N/A"/>
    <m/>
    <m/>
    <s v="Evaluation de la prestation Restauration"/>
    <d v="2013-03-04T00:00:00"/>
    <x v="5"/>
    <x v="4"/>
    <s v="S. BENTZ"/>
    <x v="0"/>
    <m/>
    <s v="D. CHARPENTIER"/>
    <m/>
    <m/>
    <x v="3"/>
    <x v="1"/>
    <m/>
    <m/>
    <d v="2013-03-04T00:00:00"/>
    <m/>
    <m/>
    <m/>
    <d v="2013-03-04T00:00:00"/>
    <m/>
    <s v="S. BENTZ"/>
    <d v="2013-03-04T00:00:00"/>
    <d v="2013-09-11T00:00:00"/>
    <x v="12"/>
    <x v="9"/>
    <d v="2012-07-10T00:00:00"/>
    <s v="juillet"/>
    <n v="2012"/>
    <m/>
    <x v="20"/>
    <s v="Satisfaction"/>
    <m/>
    <m/>
    <m/>
    <m/>
    <m/>
    <m/>
    <m/>
    <m/>
    <m/>
    <m/>
    <m/>
    <m/>
    <m/>
    <m/>
    <m/>
    <m/>
    <m/>
    <m/>
    <m/>
    <m/>
    <m/>
    <m/>
    <m/>
    <m/>
    <m/>
    <m/>
    <m/>
    <m/>
    <m/>
    <m/>
    <m/>
    <m/>
    <m/>
    <m/>
    <m/>
    <m/>
    <m/>
    <m/>
    <m/>
    <m/>
    <m/>
    <m/>
  </r>
  <r>
    <s v="QUA-EVA-IM-05"/>
    <m/>
    <m/>
    <x v="0"/>
    <s v="Hallux avec bloc sciatique"/>
    <n v="41100"/>
    <s v="juillet"/>
    <n v="2012"/>
    <m/>
    <s v="Auto-évaluation de la pose d'une sonde urinaire"/>
    <d v="2013-03-27T00:00:00"/>
    <x v="5"/>
    <x v="4"/>
    <s v="AC. MIDEY"/>
    <x v="0"/>
    <m/>
    <s v="D. CHARPENTIER"/>
    <m/>
    <m/>
    <x v="3"/>
    <x v="1"/>
    <m/>
    <m/>
    <d v="2013-03-27T00:00:00"/>
    <m/>
    <m/>
    <s v="AC MIDEY"/>
    <d v="2013-03-27T00:00:00"/>
    <m/>
    <s v="AC MIDEY"/>
    <d v="2013-03-27T00:00:00"/>
    <d v="2013-09-11T00:00:00"/>
    <x v="12"/>
    <x v="9"/>
    <m/>
    <m/>
    <m/>
    <m/>
    <x v="13"/>
    <s v="Soins communs"/>
    <m/>
    <m/>
    <m/>
    <m/>
    <m/>
    <m/>
    <m/>
    <m/>
    <m/>
    <m/>
    <m/>
    <m/>
    <m/>
    <m/>
    <m/>
    <m/>
    <m/>
    <m/>
    <m/>
    <m/>
    <m/>
    <m/>
    <m/>
    <m/>
    <m/>
    <m/>
    <m/>
    <m/>
    <m/>
    <m/>
    <m/>
    <m/>
    <m/>
    <m/>
    <m/>
    <m/>
    <m/>
    <m/>
    <m/>
    <m/>
    <m/>
    <m/>
  </r>
  <r>
    <s v="QUA-EVA-IM-06"/>
    <m/>
    <m/>
    <x v="0"/>
    <s v="QUA-EVA-IM-061"/>
    <s v="ENR SN DOU 081"/>
    <e v="#N/A"/>
    <m/>
    <m/>
    <s v="Auto-évaluation de la pose d'un cathéter périphérique chez l'adulte"/>
    <d v="2013-05-27T00:00:00"/>
    <x v="13"/>
    <x v="4"/>
    <s v="AC. MIDEY"/>
    <x v="0"/>
    <m/>
    <s v="D. CHARPENTIER"/>
    <m/>
    <m/>
    <x v="3"/>
    <x v="1"/>
    <m/>
    <m/>
    <d v="2013-03-27T00:00:00"/>
    <m/>
    <m/>
    <s v="AC MIDEY"/>
    <d v="2013-03-27T00:00:00"/>
    <m/>
    <s v="AC MIDEY"/>
    <d v="2013-03-27T00:00:00"/>
    <d v="2013-09-11T00:00:00"/>
    <x v="12"/>
    <x v="9"/>
    <m/>
    <s v=""/>
    <s v=""/>
    <m/>
    <x v="13"/>
    <s v="Soins communs"/>
    <m/>
    <m/>
    <m/>
    <m/>
    <m/>
    <m/>
    <m/>
    <m/>
    <m/>
    <m/>
    <m/>
    <m/>
    <m/>
    <m/>
    <m/>
    <m/>
    <m/>
    <m/>
    <m/>
    <m/>
    <m/>
    <m/>
    <m/>
    <m/>
    <m/>
    <m/>
    <m/>
    <m/>
    <m/>
    <m/>
    <m/>
    <m/>
    <m/>
    <m/>
    <m/>
    <m/>
    <m/>
    <m/>
    <m/>
    <m/>
    <m/>
    <m/>
  </r>
  <r>
    <s v="QUA-EVA-IM-07"/>
    <m/>
    <m/>
    <x v="0"/>
    <s v="QUA-EVA-IM-071"/>
    <s v="ENR SN DOU 082"/>
    <e v="#N/A"/>
    <m/>
    <m/>
    <s v="Quizz Qualité"/>
    <d v="2013-08-12T00:00:00"/>
    <x v="2"/>
    <x v="4"/>
    <s v="C. DEAU"/>
    <x v="0"/>
    <m/>
    <s v="D. CHARPENTIER"/>
    <m/>
    <m/>
    <x v="3"/>
    <x v="1"/>
    <m/>
    <m/>
    <d v="2013-08-12T00:00:00"/>
    <m/>
    <m/>
    <s v="C. DEAU"/>
    <d v="2013-08-12T00:00:00"/>
    <m/>
    <s v="C. DEAU"/>
    <d v="2013-08-12T00:00:00"/>
    <d v="2013-09-11T00:00:00"/>
    <x v="12"/>
    <x v="9"/>
    <m/>
    <s v=""/>
    <s v=""/>
    <m/>
    <x v="6"/>
    <s v="Evaluation"/>
    <m/>
    <m/>
    <m/>
    <m/>
    <m/>
    <m/>
    <m/>
    <m/>
    <m/>
    <m/>
    <m/>
    <m/>
    <m/>
    <m/>
    <m/>
    <m/>
    <m/>
    <m/>
    <m/>
    <m/>
    <m/>
    <m/>
    <m/>
    <m/>
    <m/>
    <m/>
    <m/>
    <m/>
    <m/>
    <m/>
    <m/>
    <m/>
    <m/>
    <m/>
    <m/>
    <m/>
    <m/>
    <m/>
    <m/>
    <m/>
    <m/>
    <m/>
  </r>
  <r>
    <s v="QUA-EVA-IM-08 "/>
    <m/>
    <m/>
    <x v="0"/>
    <s v="QUA-EVA-IM-08 1"/>
    <m/>
    <m/>
    <m/>
    <m/>
    <s v="Evaluation de la dénutrition"/>
    <m/>
    <x v="0"/>
    <x v="0"/>
    <m/>
    <x v="0"/>
    <m/>
    <s v="D. CHARPENTIER"/>
    <m/>
    <m/>
    <x v="0"/>
    <x v="5"/>
    <m/>
    <s v="S.RACHEDI"/>
    <d v="2013-10-11T00:00:00"/>
    <s v="J.THIRION"/>
    <m/>
    <m/>
    <m/>
    <m/>
    <m/>
    <m/>
    <m/>
    <x v="9"/>
    <x v="14"/>
    <m/>
    <m/>
    <m/>
    <m/>
    <x v="0"/>
    <m/>
    <m/>
    <m/>
    <m/>
    <m/>
    <m/>
    <m/>
    <m/>
    <m/>
    <m/>
    <m/>
    <m/>
    <m/>
    <m/>
    <m/>
    <m/>
    <m/>
    <m/>
    <m/>
    <m/>
    <m/>
    <m/>
    <m/>
    <m/>
    <m/>
    <m/>
    <m/>
    <m/>
    <m/>
    <m/>
    <m/>
    <m/>
    <m/>
    <m/>
    <m/>
    <m/>
    <m/>
    <m/>
    <m/>
    <m/>
    <m/>
    <m/>
    <m/>
  </r>
  <r>
    <s v="QUA-EVA-IM-09"/>
    <m/>
    <m/>
    <x v="0"/>
    <s v="QUA-EVA-IM-091"/>
    <s v="ENR SN DOU 083"/>
    <e v="#N/A"/>
    <m/>
    <m/>
    <s v="Votre avis sur la réunion QGDR"/>
    <d v="2013-10-16T00:00:00"/>
    <x v="9"/>
    <x v="4"/>
    <s v="C. DEAU"/>
    <x v="0"/>
    <m/>
    <s v="D. CHARPENTIER"/>
    <m/>
    <m/>
    <x v="3"/>
    <x v="1"/>
    <m/>
    <s v="D. CHARPENTIER"/>
    <d v="2013-10-28T00:00:00"/>
    <m/>
    <m/>
    <s v="C. DEAU"/>
    <d v="2013-10-30T00:00:00"/>
    <m/>
    <s v="C. DEAU"/>
    <d v="2013-10-30T00:00:00"/>
    <d v="2013-10-31T00:00:00"/>
    <x v="0"/>
    <x v="9"/>
    <m/>
    <s v=""/>
    <s v=""/>
    <m/>
    <x v="6"/>
    <s v="Evaluation"/>
    <m/>
    <m/>
    <m/>
    <m/>
    <m/>
    <m/>
    <m/>
    <m/>
    <m/>
    <m/>
    <m/>
    <m/>
    <m/>
    <m/>
    <m/>
    <m/>
    <m/>
    <m/>
    <m/>
    <m/>
    <m/>
    <m/>
    <m/>
    <m/>
    <m/>
    <m/>
    <m/>
    <m/>
    <m/>
    <m/>
    <m/>
    <m/>
    <m/>
    <m/>
    <m/>
    <m/>
    <m/>
    <m/>
    <m/>
    <m/>
    <m/>
    <m/>
  </r>
  <r>
    <s v="QUA-EVA-IM-10 "/>
    <m/>
    <m/>
    <x v="0"/>
    <s v="QUA-EVA-IM-10 1"/>
    <m/>
    <m/>
    <m/>
    <m/>
    <s v="Quizz qualité_réponses"/>
    <m/>
    <x v="0"/>
    <x v="0"/>
    <m/>
    <x v="0"/>
    <m/>
    <m/>
    <m/>
    <m/>
    <x v="0"/>
    <x v="9"/>
    <m/>
    <s v="D. CHARPENTIER"/>
    <d v="2013-12-13T00:00:00"/>
    <m/>
    <m/>
    <s v="C. DEAU"/>
    <m/>
    <m/>
    <m/>
    <m/>
    <m/>
    <x v="9"/>
    <x v="14"/>
    <m/>
    <m/>
    <m/>
    <m/>
    <x v="0"/>
    <m/>
    <m/>
    <m/>
    <m/>
    <m/>
    <m/>
    <m/>
    <m/>
    <m/>
    <m/>
    <m/>
    <m/>
    <m/>
    <m/>
    <m/>
    <m/>
    <m/>
    <m/>
    <m/>
    <m/>
    <m/>
    <m/>
    <m/>
    <m/>
    <m/>
    <m/>
    <m/>
    <m/>
    <m/>
    <m/>
    <m/>
    <m/>
    <m/>
    <m/>
    <m/>
    <m/>
    <m/>
    <m/>
    <m/>
    <m/>
    <m/>
    <m/>
    <m/>
  </r>
  <r>
    <s v="QUA-EVA-IM-11"/>
    <m/>
    <m/>
    <x v="0"/>
    <s v="QUA-EVA-IM-111"/>
    <m/>
    <m/>
    <m/>
    <m/>
    <s v="Evalauion des connaissances_vigilances"/>
    <m/>
    <x v="0"/>
    <x v="0"/>
    <m/>
    <x v="0"/>
    <m/>
    <m/>
    <m/>
    <m/>
    <x v="0"/>
    <x v="5"/>
    <m/>
    <s v="D. CHARPENTIER"/>
    <d v="2014-02-18T00:00:00"/>
    <s v="C.VIX_x000a_E. LE DRET_x000a_AFF"/>
    <m/>
    <m/>
    <m/>
    <m/>
    <m/>
    <m/>
    <m/>
    <x v="9"/>
    <x v="14"/>
    <m/>
    <m/>
    <m/>
    <m/>
    <x v="0"/>
    <m/>
    <m/>
    <m/>
    <m/>
    <m/>
    <m/>
    <m/>
    <m/>
    <m/>
    <m/>
    <m/>
    <m/>
    <m/>
    <m/>
    <m/>
    <m/>
    <m/>
    <m/>
    <m/>
    <m/>
    <m/>
    <m/>
    <m/>
    <m/>
    <m/>
    <m/>
    <m/>
    <m/>
    <m/>
    <m/>
    <m/>
    <m/>
    <m/>
    <m/>
    <m/>
    <m/>
    <m/>
    <m/>
    <m/>
    <m/>
    <m/>
    <m/>
    <m/>
  </r>
  <r>
    <n v="111"/>
    <m/>
    <m/>
    <x v="0"/>
    <s v="1111"/>
    <s v="ENR SN DOU 091"/>
    <e v="#N/A"/>
    <m/>
    <m/>
    <s v="Affichage indicateurs"/>
    <d v="2012-12-10T00:00:00"/>
    <x v="7"/>
    <x v="6"/>
    <m/>
    <x v="0"/>
    <m/>
    <s v="D. CHARPENTIER"/>
    <m/>
    <m/>
    <x v="3"/>
    <x v="4"/>
    <m/>
    <m/>
    <m/>
    <m/>
    <m/>
    <m/>
    <m/>
    <m/>
    <m/>
    <m/>
    <m/>
    <x v="14"/>
    <x v="11"/>
    <m/>
    <s v=""/>
    <s v=""/>
    <m/>
    <x v="6"/>
    <s v="Indicateurs"/>
    <m/>
    <m/>
    <m/>
    <m/>
    <m/>
    <m/>
    <m/>
    <m/>
    <m/>
    <m/>
    <m/>
    <m/>
    <m/>
    <m/>
    <m/>
    <m/>
    <m/>
    <m/>
    <m/>
    <m/>
    <m/>
    <m/>
    <m/>
    <m/>
    <m/>
    <m/>
    <m/>
    <m/>
    <m/>
    <m/>
    <m/>
    <m/>
    <m/>
    <m/>
    <m/>
    <m/>
    <m/>
    <m/>
    <m/>
    <m/>
    <m/>
    <m/>
  </r>
  <r>
    <s v="QUA-ORG-IM-02"/>
    <m/>
    <m/>
    <x v="1"/>
    <s v="QUA-ORG-IM-022"/>
    <s v="ENR SN DOU 092"/>
    <e v="#N/A"/>
    <m/>
    <m/>
    <s v="Feuille d’émargement"/>
    <m/>
    <x v="1"/>
    <x v="1"/>
    <m/>
    <x v="0"/>
    <m/>
    <m/>
    <m/>
    <m/>
    <x v="4"/>
    <x v="1"/>
    <m/>
    <m/>
    <m/>
    <m/>
    <m/>
    <m/>
    <m/>
    <m/>
    <m/>
    <m/>
    <d v="2003-06-16T00:00:00"/>
    <x v="4"/>
    <x v="5"/>
    <m/>
    <s v=""/>
    <s v=""/>
    <m/>
    <x v="6"/>
    <m/>
    <m/>
    <m/>
    <m/>
    <m/>
    <m/>
    <m/>
    <m/>
    <m/>
    <m/>
    <m/>
    <m/>
    <m/>
    <m/>
    <m/>
    <m/>
    <m/>
    <m/>
    <m/>
    <m/>
    <m/>
    <m/>
    <m/>
    <m/>
    <m/>
    <m/>
    <m/>
    <m/>
    <m/>
    <m/>
    <m/>
    <m/>
    <m/>
    <m/>
    <m/>
    <m/>
    <m/>
    <m/>
    <m/>
    <m/>
    <m/>
    <m/>
    <m/>
  </r>
  <r>
    <s v="QUA-ORG-IM-03"/>
    <m/>
    <m/>
    <x v="1"/>
    <s v="QUA-ORG-IM-032"/>
    <s v="ENR SN DOU 093"/>
    <e v="#N/A"/>
    <m/>
    <m/>
    <s v="Composition et rôle des structures de travail de la démarche qualité"/>
    <m/>
    <x v="1"/>
    <x v="1"/>
    <m/>
    <x v="0"/>
    <m/>
    <m/>
    <m/>
    <m/>
    <x v="4"/>
    <x v="1"/>
    <m/>
    <m/>
    <m/>
    <m/>
    <m/>
    <m/>
    <m/>
    <m/>
    <m/>
    <m/>
    <d v="2005-07-07T00:00:00"/>
    <x v="2"/>
    <x v="17"/>
    <m/>
    <s v=""/>
    <s v=""/>
    <m/>
    <x v="6"/>
    <s v="Pilotage"/>
    <m/>
    <m/>
    <m/>
    <m/>
    <m/>
    <m/>
    <m/>
    <m/>
    <m/>
    <m/>
    <m/>
    <m/>
    <m/>
    <m/>
    <m/>
    <m/>
    <m/>
    <m/>
    <m/>
    <m/>
    <m/>
    <m/>
    <m/>
    <m/>
    <m/>
    <m/>
    <m/>
    <m/>
    <m/>
    <m/>
    <m/>
    <m/>
    <m/>
    <m/>
    <m/>
    <m/>
    <m/>
    <m/>
    <m/>
    <m/>
    <m/>
    <m/>
  </r>
  <r>
    <s v="QUA-ORG-IM-04"/>
    <m/>
    <m/>
    <x v="0"/>
    <s v="QUA-ORG-IM-041"/>
    <s v="ENR SN DOU 101"/>
    <e v="#N/A"/>
    <m/>
    <m/>
    <s v="Questionnaire Charte du patient hospitalisé Juin 2004"/>
    <m/>
    <x v="1"/>
    <x v="1"/>
    <m/>
    <x v="0"/>
    <m/>
    <m/>
    <m/>
    <m/>
    <x v="3"/>
    <x v="1"/>
    <m/>
    <m/>
    <m/>
    <m/>
    <m/>
    <m/>
    <m/>
    <m/>
    <m/>
    <m/>
    <d v="2004-06-08T00:00:00"/>
    <x v="4"/>
    <x v="12"/>
    <m/>
    <s v=""/>
    <s v=""/>
    <m/>
    <x v="0"/>
    <s v="A voir"/>
    <m/>
    <m/>
    <m/>
    <m/>
    <m/>
    <m/>
    <m/>
    <m/>
    <m/>
    <m/>
    <m/>
    <m/>
    <m/>
    <m/>
    <m/>
    <m/>
    <m/>
    <m/>
    <m/>
    <m/>
    <m/>
    <m/>
    <m/>
    <m/>
    <m/>
    <m/>
    <m/>
    <m/>
    <m/>
    <m/>
    <m/>
    <m/>
    <m/>
    <m/>
    <m/>
    <m/>
    <m/>
    <m/>
    <m/>
    <m/>
    <m/>
    <m/>
  </r>
  <r>
    <s v="QUA-ORG-IM-05"/>
    <m/>
    <m/>
    <x v="1"/>
    <s v="QUA-ORG-IM-052"/>
    <s v="ENR SN DOU 102"/>
    <e v="#N/A"/>
    <m/>
    <m/>
    <s v="Politique qualité"/>
    <m/>
    <x v="1"/>
    <x v="1"/>
    <m/>
    <x v="0"/>
    <m/>
    <m/>
    <m/>
    <m/>
    <x v="4"/>
    <x v="1"/>
    <m/>
    <m/>
    <m/>
    <m/>
    <m/>
    <m/>
    <m/>
    <m/>
    <m/>
    <m/>
    <d v="2005-11-14T00:00:00"/>
    <x v="5"/>
    <x v="17"/>
    <m/>
    <s v=""/>
    <s v=""/>
    <m/>
    <x v="12"/>
    <s v="Politique"/>
    <m/>
    <m/>
    <m/>
    <m/>
    <m/>
    <m/>
    <m/>
    <m/>
    <m/>
    <m/>
    <m/>
    <m/>
    <m/>
    <m/>
    <m/>
    <m/>
    <m/>
    <m/>
    <m/>
    <m/>
    <m/>
    <m/>
    <m/>
    <m/>
    <m/>
    <m/>
    <m/>
    <m/>
    <m/>
    <m/>
    <m/>
    <m/>
    <m/>
    <m/>
    <m/>
    <m/>
    <m/>
    <m/>
    <m/>
    <m/>
    <m/>
    <m/>
  </r>
  <r>
    <s v="QUA-REG-IM-02"/>
    <m/>
    <m/>
    <x v="0"/>
    <s v="QUA-REG-IM-021"/>
    <s v="ENR SN DOU 103"/>
    <e v="#N/A"/>
    <m/>
    <m/>
    <s v="Registre Endoscopie"/>
    <m/>
    <x v="1"/>
    <x v="1"/>
    <m/>
    <x v="0"/>
    <m/>
    <m/>
    <m/>
    <m/>
    <x v="3"/>
    <x v="1"/>
    <m/>
    <m/>
    <m/>
    <m/>
    <m/>
    <m/>
    <m/>
    <m/>
    <m/>
    <m/>
    <d v="2010-11-25T00:00:00"/>
    <x v="5"/>
    <x v="2"/>
    <m/>
    <s v=""/>
    <s v=""/>
    <m/>
    <x v="14"/>
    <s v="Endoscopie"/>
    <m/>
    <m/>
    <m/>
    <m/>
    <m/>
    <m/>
    <m/>
    <m/>
    <m/>
    <m/>
    <m/>
    <m/>
    <m/>
    <m/>
    <m/>
    <m/>
    <m/>
    <m/>
    <m/>
    <m/>
    <m/>
    <m/>
    <m/>
    <m/>
    <m/>
    <m/>
    <m/>
    <m/>
    <m/>
    <m/>
    <m/>
    <m/>
    <m/>
    <m/>
    <m/>
    <m/>
    <m/>
    <m/>
    <m/>
    <m/>
    <m/>
    <m/>
  </r>
  <r>
    <s v="QUA-REG-IM-03"/>
    <m/>
    <m/>
    <x v="0"/>
    <s v="QUA-REG-IM-031"/>
    <s v="ENR SN DOU 111"/>
    <e v="#N/A"/>
    <m/>
    <m/>
    <s v="Registre Pouponnière Nord"/>
    <m/>
    <x v="1"/>
    <x v="1"/>
    <m/>
    <x v="0"/>
    <m/>
    <m/>
    <m/>
    <m/>
    <x v="3"/>
    <x v="1"/>
    <m/>
    <m/>
    <m/>
    <m/>
    <m/>
    <m/>
    <m/>
    <m/>
    <m/>
    <m/>
    <d v="2010-11-25T00:00:00"/>
    <x v="5"/>
    <x v="2"/>
    <m/>
    <s v=""/>
    <s v=""/>
    <m/>
    <x v="13"/>
    <s v="Pouponnière"/>
    <m/>
    <m/>
    <m/>
    <m/>
    <m/>
    <m/>
    <m/>
    <m/>
    <m/>
    <m/>
    <m/>
    <m/>
    <m/>
    <m/>
    <m/>
    <m/>
    <m/>
    <m/>
    <m/>
    <m/>
    <m/>
    <m/>
    <m/>
    <m/>
    <m/>
    <m/>
    <m/>
    <m/>
    <m/>
    <m/>
    <m/>
    <m/>
    <m/>
    <m/>
    <m/>
    <m/>
    <m/>
    <m/>
    <m/>
    <m/>
    <m/>
    <m/>
  </r>
  <r>
    <s v="QUA-REG-IM-04"/>
    <m/>
    <m/>
    <x v="0"/>
    <s v="QUA-REG-IM-041"/>
    <s v="ENR SN DOU 112"/>
    <e v="#N/A"/>
    <m/>
    <m/>
    <s v="Registre Pouponnière Sud"/>
    <m/>
    <x v="1"/>
    <x v="1"/>
    <m/>
    <x v="0"/>
    <m/>
    <m/>
    <m/>
    <m/>
    <x v="3"/>
    <x v="1"/>
    <m/>
    <m/>
    <m/>
    <m/>
    <m/>
    <m/>
    <m/>
    <m/>
    <m/>
    <m/>
    <d v="2010-11-25T00:00:00"/>
    <x v="5"/>
    <x v="2"/>
    <m/>
    <s v=""/>
    <s v=""/>
    <m/>
    <x v="13"/>
    <s v="Pouponnière"/>
    <m/>
    <m/>
    <m/>
    <m/>
    <m/>
    <m/>
    <m/>
    <m/>
    <m/>
    <m/>
    <m/>
    <m/>
    <m/>
    <m/>
    <m/>
    <m/>
    <m/>
    <m/>
    <m/>
    <m/>
    <m/>
    <m/>
    <m/>
    <m/>
    <m/>
    <m/>
    <m/>
    <m/>
    <m/>
    <m/>
    <m/>
    <m/>
    <m/>
    <m/>
    <m/>
    <m/>
    <m/>
    <m/>
    <m/>
    <m/>
    <m/>
    <m/>
  </r>
  <r>
    <s v="QUA-REG-IM-05"/>
    <m/>
    <m/>
    <x v="0"/>
    <s v="QUA-REG-IM-051"/>
    <s v="ENR SN DOU 113"/>
    <e v="#N/A"/>
    <m/>
    <m/>
    <s v="Registre Bébé Transfert"/>
    <m/>
    <x v="1"/>
    <x v="1"/>
    <m/>
    <x v="0"/>
    <m/>
    <m/>
    <m/>
    <m/>
    <x v="3"/>
    <x v="1"/>
    <m/>
    <m/>
    <m/>
    <m/>
    <m/>
    <m/>
    <m/>
    <m/>
    <m/>
    <m/>
    <d v="2010-11-25T00:00:00"/>
    <x v="5"/>
    <x v="2"/>
    <m/>
    <s v=""/>
    <s v=""/>
    <m/>
    <x v="14"/>
    <s v="Pouponnière"/>
    <m/>
    <m/>
    <m/>
    <m/>
    <m/>
    <m/>
    <m/>
    <m/>
    <m/>
    <m/>
    <m/>
    <m/>
    <m/>
    <m/>
    <m/>
    <m/>
    <m/>
    <m/>
    <m/>
    <m/>
    <m/>
    <m/>
    <m/>
    <m/>
    <m/>
    <m/>
    <m/>
    <m/>
    <m/>
    <m/>
    <m/>
    <m/>
    <m/>
    <m/>
    <m/>
    <m/>
    <m/>
    <m/>
    <m/>
    <m/>
    <m/>
    <m/>
  </r>
  <r>
    <s v="QUA-REG-IM-06"/>
    <m/>
    <m/>
    <x v="0"/>
    <s v="QUA-REG-IM-061"/>
    <s v="ENR SN DOU 121"/>
    <e v="#N/A"/>
    <m/>
    <m/>
    <s v="Registre de dépôt de valeurs au coffre-fort"/>
    <m/>
    <x v="1"/>
    <x v="1"/>
    <m/>
    <x v="0"/>
    <m/>
    <m/>
    <m/>
    <m/>
    <x v="3"/>
    <x v="1"/>
    <m/>
    <m/>
    <m/>
    <m/>
    <m/>
    <m/>
    <m/>
    <m/>
    <m/>
    <m/>
    <d v="2010-11-25T00:00:00"/>
    <x v="5"/>
    <x v="2"/>
    <m/>
    <s v=""/>
    <s v=""/>
    <m/>
    <x v="5"/>
    <s v="Sécurité des biens et des personnes"/>
    <m/>
    <m/>
    <m/>
    <m/>
    <m/>
    <m/>
    <m/>
    <m/>
    <m/>
    <m/>
    <m/>
    <m/>
    <m/>
    <m/>
    <m/>
    <m/>
    <m/>
    <m/>
    <m/>
    <m/>
    <m/>
    <m/>
    <m/>
    <m/>
    <m/>
    <m/>
    <m/>
    <m/>
    <m/>
    <m/>
    <m/>
    <m/>
    <m/>
    <m/>
    <m/>
    <m/>
    <m/>
    <m/>
    <m/>
    <m/>
    <m/>
    <m/>
  </r>
  <r>
    <s v="QUA-REG-IM-07"/>
    <m/>
    <m/>
    <x v="0"/>
    <s v="QUA-REG-IM-071"/>
    <s v="ENR SN DOU 122"/>
    <e v="#N/A"/>
    <m/>
    <m/>
    <s v="Livre d’accouchement"/>
    <m/>
    <x v="1"/>
    <x v="1"/>
    <m/>
    <x v="0"/>
    <m/>
    <m/>
    <m/>
    <m/>
    <x v="3"/>
    <x v="1"/>
    <m/>
    <m/>
    <m/>
    <m/>
    <m/>
    <m/>
    <m/>
    <m/>
    <m/>
    <m/>
    <d v="2010-11-25T00:00:00"/>
    <x v="5"/>
    <x v="2"/>
    <m/>
    <s v=""/>
    <s v=""/>
    <m/>
    <x v="13"/>
    <s v="Salle d'accouchement"/>
    <m/>
    <m/>
    <m/>
    <m/>
    <m/>
    <m/>
    <m/>
    <m/>
    <m/>
    <m/>
    <m/>
    <m/>
    <m/>
    <m/>
    <m/>
    <m/>
    <m/>
    <m/>
    <m/>
    <m/>
    <m/>
    <m/>
    <m/>
    <m/>
    <m/>
    <m/>
    <m/>
    <m/>
    <m/>
    <m/>
    <m/>
    <m/>
    <m/>
    <m/>
    <m/>
    <m/>
    <m/>
    <m/>
    <m/>
    <m/>
    <m/>
    <m/>
  </r>
  <r>
    <s v="QUA-REG-IM-08"/>
    <m/>
    <m/>
    <x v="0"/>
    <s v="QUA-REG-IM-081"/>
    <s v="ENR SN DOU 123"/>
    <e v="#N/A"/>
    <m/>
    <m/>
    <s v="Registre enfants nés avant 22 SA"/>
    <m/>
    <x v="1"/>
    <x v="1"/>
    <m/>
    <x v="0"/>
    <m/>
    <m/>
    <m/>
    <m/>
    <x v="3"/>
    <x v="1"/>
    <m/>
    <m/>
    <m/>
    <m/>
    <m/>
    <m/>
    <m/>
    <m/>
    <m/>
    <m/>
    <d v="2010-11-25T00:00:00"/>
    <x v="5"/>
    <x v="2"/>
    <m/>
    <s v=""/>
    <s v=""/>
    <m/>
    <x v="13"/>
    <s v="Salle d'accouchement"/>
    <m/>
    <m/>
    <m/>
    <m/>
    <m/>
    <m/>
    <m/>
    <m/>
    <m/>
    <m/>
    <m/>
    <m/>
    <m/>
    <m/>
    <m/>
    <m/>
    <m/>
    <m/>
    <m/>
    <m/>
    <m/>
    <m/>
    <m/>
    <m/>
    <m/>
    <m/>
    <m/>
    <m/>
    <m/>
    <m/>
    <m/>
    <m/>
    <m/>
    <m/>
    <m/>
    <m/>
    <m/>
    <m/>
    <m/>
    <m/>
    <m/>
    <m/>
  </r>
  <r>
    <s v="QUA-REG-IM-09"/>
    <m/>
    <m/>
    <x v="0"/>
    <s v="QUA-REG-IM-091"/>
    <s v="ENR SN DOU 131"/>
    <e v="#N/A"/>
    <m/>
    <m/>
    <s v="Registre Policlinique"/>
    <m/>
    <x v="1"/>
    <x v="1"/>
    <m/>
    <x v="0"/>
    <m/>
    <m/>
    <m/>
    <m/>
    <x v="3"/>
    <x v="1"/>
    <m/>
    <m/>
    <m/>
    <m/>
    <m/>
    <m/>
    <m/>
    <m/>
    <m/>
    <m/>
    <d v="2010-11-25T00:00:00"/>
    <x v="5"/>
    <x v="2"/>
    <m/>
    <s v=""/>
    <s v=""/>
    <m/>
    <x v="14"/>
    <s v="Bloc"/>
    <m/>
    <m/>
    <m/>
    <m/>
    <m/>
    <m/>
    <m/>
    <m/>
    <m/>
    <m/>
    <m/>
    <m/>
    <m/>
    <m/>
    <m/>
    <m/>
    <m/>
    <m/>
    <m/>
    <m/>
    <m/>
    <m/>
    <m/>
    <m/>
    <m/>
    <m/>
    <m/>
    <m/>
    <m/>
    <m/>
    <m/>
    <m/>
    <m/>
    <m/>
    <m/>
    <m/>
    <m/>
    <m/>
    <m/>
    <m/>
    <m/>
    <m/>
  </r>
  <r>
    <s v="QUA-REG-IM-10"/>
    <m/>
    <m/>
    <x v="1"/>
    <s v="QUA-REG-IM-102"/>
    <s v="ENR SN DOU 132"/>
    <e v="#N/A"/>
    <m/>
    <m/>
    <s v="Registre légal du Bloc opératoire"/>
    <m/>
    <x v="1"/>
    <x v="1"/>
    <m/>
    <x v="0"/>
    <m/>
    <m/>
    <m/>
    <m/>
    <x v="4"/>
    <x v="1"/>
    <m/>
    <m/>
    <m/>
    <m/>
    <m/>
    <m/>
    <m/>
    <m/>
    <m/>
    <m/>
    <d v="2010-11-25T00:00:00"/>
    <x v="5"/>
    <x v="2"/>
    <m/>
    <s v=""/>
    <s v=""/>
    <m/>
    <x v="14"/>
    <s v="Bloc"/>
    <m/>
    <m/>
    <m/>
    <m/>
    <m/>
    <m/>
    <m/>
    <m/>
    <m/>
    <m/>
    <m/>
    <m/>
    <m/>
    <m/>
    <m/>
    <m/>
    <m/>
    <m/>
    <m/>
    <m/>
    <m/>
    <m/>
    <m/>
    <m/>
    <m/>
    <m/>
    <m/>
    <m/>
    <m/>
    <m/>
    <m/>
    <m/>
    <m/>
    <m/>
    <m/>
    <m/>
    <m/>
    <m/>
    <m/>
    <m/>
    <m/>
    <m/>
  </r>
  <r>
    <s v="QUA-REG-IM-11"/>
    <m/>
    <m/>
    <x v="0"/>
    <s v="QUA-REG-IM-111"/>
    <s v="ENR SN DOU 133"/>
    <e v="#N/A"/>
    <m/>
    <m/>
    <s v="Registre des prélèvements du Laboratoire ASSIA"/>
    <m/>
    <x v="1"/>
    <x v="1"/>
    <m/>
    <x v="0"/>
    <m/>
    <m/>
    <m/>
    <m/>
    <x v="3"/>
    <x v="1"/>
    <m/>
    <m/>
    <m/>
    <m/>
    <m/>
    <m/>
    <m/>
    <m/>
    <m/>
    <m/>
    <d v="2010-11-25T00:00:00"/>
    <x v="5"/>
    <x v="2"/>
    <m/>
    <s v=""/>
    <s v=""/>
    <m/>
    <x v="21"/>
    <s v="Laboratoire"/>
    <m/>
    <m/>
    <m/>
    <m/>
    <m/>
    <m/>
    <m/>
    <m/>
    <m/>
    <m/>
    <m/>
    <m/>
    <m/>
    <m/>
    <m/>
    <m/>
    <m/>
    <m/>
    <m/>
    <m/>
    <m/>
    <m/>
    <m/>
    <m/>
    <m/>
    <m/>
    <m/>
    <m/>
    <m/>
    <m/>
    <m/>
    <m/>
    <m/>
    <m/>
    <m/>
    <m/>
    <m/>
    <m/>
    <m/>
    <m/>
    <m/>
    <m/>
  </r>
  <r>
    <s v="QUA-REG-IM-12"/>
    <m/>
    <m/>
    <x v="0"/>
    <s v="QUA-REG-IM-121"/>
    <s v="ENR SN DOU 141"/>
    <e v="#N/A"/>
    <m/>
    <m/>
    <s v="Registre des prélèvements du Laboratoire CONTADES"/>
    <m/>
    <x v="1"/>
    <x v="1"/>
    <m/>
    <x v="0"/>
    <m/>
    <m/>
    <m/>
    <m/>
    <x v="3"/>
    <x v="1"/>
    <m/>
    <m/>
    <m/>
    <m/>
    <m/>
    <m/>
    <m/>
    <m/>
    <m/>
    <m/>
    <d v="2010-11-25T00:00:00"/>
    <x v="5"/>
    <x v="2"/>
    <m/>
    <s v=""/>
    <s v=""/>
    <m/>
    <x v="21"/>
    <s v="Laboratoire"/>
    <m/>
    <m/>
    <m/>
    <m/>
    <m/>
    <m/>
    <m/>
    <m/>
    <m/>
    <m/>
    <m/>
    <m/>
    <m/>
    <m/>
    <m/>
    <m/>
    <m/>
    <m/>
    <m/>
    <m/>
    <m/>
    <m/>
    <m/>
    <m/>
    <m/>
    <m/>
    <m/>
    <m/>
    <m/>
    <m/>
    <m/>
    <m/>
    <m/>
    <m/>
    <m/>
    <m/>
    <m/>
    <m/>
    <m/>
    <m/>
    <m/>
    <m/>
  </r>
  <r>
    <s v="QUA-REG-IM-13"/>
    <m/>
    <m/>
    <x v="0"/>
    <s v="QUA-REG-IM-131"/>
    <s v="ENR SN DOU 142"/>
    <e v="#N/A"/>
    <m/>
    <m/>
    <s v="Registre des prélèvements du Laboratoire HIRTZ"/>
    <m/>
    <x v="1"/>
    <x v="1"/>
    <m/>
    <x v="0"/>
    <m/>
    <m/>
    <m/>
    <m/>
    <x v="3"/>
    <x v="1"/>
    <m/>
    <m/>
    <m/>
    <m/>
    <m/>
    <m/>
    <m/>
    <m/>
    <m/>
    <m/>
    <d v="2010-11-25T00:00:00"/>
    <x v="5"/>
    <x v="2"/>
    <m/>
    <s v=""/>
    <s v=""/>
    <m/>
    <x v="21"/>
    <s v="Laboratoire"/>
    <m/>
    <m/>
    <m/>
    <m/>
    <m/>
    <m/>
    <m/>
    <m/>
    <m/>
    <m/>
    <m/>
    <m/>
    <m/>
    <m/>
    <m/>
    <m/>
    <m/>
    <m/>
    <m/>
    <m/>
    <m/>
    <m/>
    <m/>
    <m/>
    <m/>
    <m/>
    <m/>
    <m/>
    <m/>
    <m/>
    <m/>
    <m/>
    <m/>
    <m/>
    <m/>
    <m/>
    <m/>
    <m/>
    <m/>
    <m/>
    <m/>
    <m/>
  </r>
  <r>
    <s v="QUA-REG-IM-14"/>
    <m/>
    <m/>
    <x v="0"/>
    <s v="QUA-REG-IM-141"/>
    <s v="ENR SN DOU 152"/>
    <e v="#N/A"/>
    <m/>
    <m/>
    <s v="Registre des prélèvements du Laboratoire LEFAKIS"/>
    <m/>
    <x v="1"/>
    <x v="1"/>
    <m/>
    <x v="0"/>
    <m/>
    <m/>
    <m/>
    <m/>
    <x v="3"/>
    <x v="1"/>
    <m/>
    <m/>
    <m/>
    <m/>
    <m/>
    <m/>
    <m/>
    <m/>
    <m/>
    <m/>
    <d v="2010-11-25T00:00:00"/>
    <x v="5"/>
    <x v="2"/>
    <m/>
    <s v=""/>
    <s v=""/>
    <m/>
    <x v="21"/>
    <s v="Laboratoire"/>
    <m/>
    <m/>
    <m/>
    <m/>
    <m/>
    <m/>
    <m/>
    <m/>
    <m/>
    <m/>
    <m/>
    <m/>
    <m/>
    <m/>
    <m/>
    <m/>
    <m/>
    <m/>
    <m/>
    <m/>
    <m/>
    <m/>
    <m/>
    <m/>
    <m/>
    <m/>
    <m/>
    <m/>
    <m/>
    <m/>
    <m/>
    <m/>
    <m/>
    <m/>
    <m/>
    <m/>
    <m/>
    <m/>
    <m/>
    <m/>
    <m/>
    <m/>
  </r>
  <r>
    <s v="QUA-REG-IM-15"/>
    <m/>
    <m/>
    <x v="0"/>
    <s v="QUA-REG-IM-151"/>
    <s v="ENR SN DOU 153"/>
    <e v="#N/A"/>
    <m/>
    <m/>
    <s v="Registre d’actes de consultation de DIABETO"/>
    <m/>
    <x v="1"/>
    <x v="1"/>
    <m/>
    <x v="0"/>
    <m/>
    <m/>
    <m/>
    <m/>
    <x v="3"/>
    <x v="1"/>
    <m/>
    <m/>
    <m/>
    <m/>
    <m/>
    <m/>
    <m/>
    <m/>
    <m/>
    <m/>
    <d v="2010-11-25T00:00:00"/>
    <x v="5"/>
    <x v="2"/>
    <m/>
    <s v=""/>
    <s v=""/>
    <m/>
    <x v="13"/>
    <s v="Endocrinologie"/>
    <m/>
    <m/>
    <m/>
    <m/>
    <m/>
    <m/>
    <m/>
    <m/>
    <m/>
    <m/>
    <m/>
    <m/>
    <m/>
    <m/>
    <m/>
    <m/>
    <m/>
    <m/>
    <m/>
    <m/>
    <m/>
    <m/>
    <m/>
    <m/>
    <m/>
    <m/>
    <m/>
    <m/>
    <m/>
    <m/>
    <m/>
    <m/>
    <m/>
    <m/>
    <m/>
    <m/>
    <m/>
    <m/>
    <m/>
    <m/>
    <m/>
    <m/>
  </r>
  <r>
    <s v="QUA-SDO-PR-01"/>
    <m/>
    <m/>
    <x v="1"/>
    <s v="QUA-SDO-PR-012"/>
    <s v="ENR SN DOU 161"/>
    <e v="#N/A"/>
    <m/>
    <m/>
    <s v="Procédures des procédures"/>
    <m/>
    <x v="1"/>
    <x v="1"/>
    <m/>
    <x v="0"/>
    <m/>
    <m/>
    <m/>
    <m/>
    <x v="4"/>
    <x v="1"/>
    <m/>
    <m/>
    <m/>
    <m/>
    <m/>
    <m/>
    <m/>
    <m/>
    <m/>
    <m/>
    <d v="2009-09-15T00:00:00"/>
    <x v="12"/>
    <x v="8"/>
    <m/>
    <s v=""/>
    <s v=""/>
    <m/>
    <x v="6"/>
    <s v="Gestion documentaire"/>
    <m/>
    <m/>
    <m/>
    <m/>
    <m/>
    <m/>
    <m/>
    <m/>
    <m/>
    <m/>
    <m/>
    <m/>
    <m/>
    <m/>
    <m/>
    <m/>
    <m/>
    <m/>
    <m/>
    <m/>
    <m/>
    <m/>
    <m/>
    <m/>
    <m/>
    <m/>
    <m/>
    <m/>
    <m/>
    <m/>
    <m/>
    <m/>
    <m/>
    <m/>
    <m/>
    <m/>
    <m/>
    <m/>
    <m/>
    <m/>
    <m/>
    <m/>
  </r>
  <r>
    <s v="QUA-SDO-PR-01"/>
    <m/>
    <m/>
    <x v="2"/>
    <s v="QUA-SDO-PR-013"/>
    <s v="ENR SN DOU 162"/>
    <e v="#N/A"/>
    <m/>
    <m/>
    <s v="GCS - Procédures des procédures"/>
    <d v="2012-09-01T00:00:00"/>
    <x v="4"/>
    <x v="6"/>
    <s v="CD"/>
    <x v="0"/>
    <m/>
    <m/>
    <m/>
    <m/>
    <x v="4"/>
    <x v="6"/>
    <m/>
    <s v="JB"/>
    <d v="2013-01-11T00:00:00"/>
    <m/>
    <m/>
    <s v="CDeau"/>
    <d v="2013-07-22T00:00:00"/>
    <m/>
    <s v="JFT"/>
    <d v="2013-07-29T00:00:00"/>
    <d v="2013-08-05T00:00:00"/>
    <x v="3"/>
    <x v="9"/>
    <m/>
    <s v=""/>
    <s v=""/>
    <m/>
    <x v="6"/>
    <s v="Gestion documentaire"/>
    <m/>
    <m/>
    <m/>
    <m/>
    <m/>
    <m/>
    <m/>
    <m/>
    <m/>
    <m/>
    <m/>
    <m/>
    <m/>
    <m/>
    <m/>
    <m/>
    <m/>
    <m/>
    <m/>
    <m/>
    <m/>
    <m/>
    <m/>
    <m/>
    <m/>
    <m/>
    <m/>
    <m/>
    <m/>
    <m/>
    <m/>
    <m/>
    <m/>
    <m/>
    <m/>
    <m/>
    <m/>
    <m/>
    <m/>
    <m/>
    <m/>
    <m/>
  </r>
  <r>
    <s v="QUA-SDO-MO-01"/>
    <m/>
    <m/>
    <x v="0"/>
    <s v="QUA-SDO-MO-011"/>
    <s v="ENR SN DOU 181"/>
    <e v="#N/A"/>
    <m/>
    <m/>
    <s v="Diffusion des documents qualité"/>
    <m/>
    <x v="1"/>
    <x v="1"/>
    <m/>
    <x v="0"/>
    <m/>
    <m/>
    <m/>
    <m/>
    <x v="3"/>
    <x v="1"/>
    <m/>
    <m/>
    <m/>
    <m/>
    <m/>
    <m/>
    <m/>
    <m/>
    <m/>
    <m/>
    <d v="2011-03-28T00:00:00"/>
    <x v="1"/>
    <x v="1"/>
    <m/>
    <s v=""/>
    <s v=""/>
    <m/>
    <x v="6"/>
    <s v="Gestion documentaire"/>
    <m/>
    <m/>
    <m/>
    <m/>
    <m/>
    <m/>
    <m/>
    <m/>
    <m/>
    <m/>
    <m/>
    <m/>
    <m/>
    <m/>
    <m/>
    <m/>
    <m/>
    <m/>
    <m/>
    <m/>
    <m/>
    <m/>
    <m/>
    <m/>
    <m/>
    <m/>
    <m/>
    <m/>
    <m/>
    <m/>
    <m/>
    <m/>
    <m/>
    <m/>
    <m/>
    <m/>
    <m/>
    <m/>
    <m/>
    <m/>
    <m/>
    <m/>
  </r>
  <r>
    <s v="QUA-SDO-IM-02"/>
    <m/>
    <m/>
    <x v="0"/>
    <s v="QUA-SDO-IM-021"/>
    <s v="ENR SN DOU 191"/>
    <e v="#N/A"/>
    <m/>
    <m/>
    <s v="Fiche éléments de preuve"/>
    <m/>
    <x v="1"/>
    <x v="1"/>
    <m/>
    <x v="0"/>
    <m/>
    <m/>
    <m/>
    <m/>
    <x v="3"/>
    <x v="1"/>
    <m/>
    <m/>
    <m/>
    <m/>
    <m/>
    <m/>
    <m/>
    <m/>
    <m/>
    <m/>
    <d v="2006-07-24T00:00:00"/>
    <x v="2"/>
    <x v="13"/>
    <d v="2012-12-31T00:00:00"/>
    <s v="décembre"/>
    <n v="2012"/>
    <m/>
    <x v="6"/>
    <s v="Gestion documentaire"/>
    <m/>
    <m/>
    <m/>
    <m/>
    <m/>
    <m/>
    <m/>
    <m/>
    <m/>
    <m/>
    <m/>
    <m/>
    <m/>
    <m/>
    <m/>
    <m/>
    <m/>
    <m/>
    <m/>
    <m/>
    <m/>
    <m/>
    <m/>
    <m/>
    <m/>
    <m/>
    <m/>
    <m/>
    <m/>
    <m/>
    <m/>
    <m/>
    <m/>
    <m/>
    <m/>
    <m/>
    <m/>
    <m/>
    <m/>
    <m/>
    <m/>
    <m/>
  </r>
  <r>
    <s v="QUA-SDO-IM-03"/>
    <m/>
    <m/>
    <x v="3"/>
    <s v="Endoscopie ambulatoire"/>
    <n v="41274"/>
    <s v="décembre"/>
    <n v="2012"/>
    <m/>
    <s v="Bordereau de diffusion des classeurs"/>
    <m/>
    <x v="1"/>
    <x v="1"/>
    <m/>
    <x v="0"/>
    <m/>
    <m/>
    <m/>
    <m/>
    <x v="4"/>
    <x v="1"/>
    <m/>
    <m/>
    <m/>
    <m/>
    <m/>
    <m/>
    <m/>
    <m/>
    <m/>
    <m/>
    <d v="2008-10-09T00:00:00"/>
    <x v="0"/>
    <x v="3"/>
    <m/>
    <m/>
    <m/>
    <m/>
    <x v="6"/>
    <s v="Gestion documentaire"/>
    <m/>
    <m/>
    <m/>
    <m/>
    <m/>
    <m/>
    <m/>
    <m/>
    <m/>
    <m/>
    <m/>
    <m/>
    <m/>
    <m/>
    <m/>
    <m/>
    <m/>
    <m/>
    <m/>
    <m/>
    <m/>
    <m/>
    <m/>
    <m/>
    <m/>
    <m/>
    <m/>
    <m/>
    <m/>
    <m/>
    <m/>
    <m/>
    <m/>
    <m/>
    <m/>
    <m/>
    <m/>
    <m/>
    <m/>
    <m/>
    <m/>
    <m/>
  </r>
  <r>
    <s v="QUA-SDO-IM-04"/>
    <m/>
    <m/>
    <x v="0"/>
    <m/>
    <m/>
    <m/>
    <m/>
    <m/>
    <s v="Présentation des documents qualité"/>
    <m/>
    <x v="1"/>
    <x v="1"/>
    <m/>
    <x v="0"/>
    <m/>
    <m/>
    <m/>
    <m/>
    <x v="3"/>
    <x v="1"/>
    <m/>
    <m/>
    <m/>
    <m/>
    <m/>
    <m/>
    <m/>
    <m/>
    <m/>
    <m/>
    <d v="2002-08-12T00:00:00"/>
    <x v="3"/>
    <x v="0"/>
    <m/>
    <m/>
    <m/>
    <m/>
    <x v="6"/>
    <s v="Gestion documentaire"/>
    <m/>
    <m/>
    <m/>
    <m/>
    <m/>
    <m/>
    <m/>
    <m/>
    <m/>
    <m/>
    <m/>
    <m/>
    <m/>
    <m/>
    <m/>
    <m/>
    <m/>
    <m/>
    <m/>
    <m/>
    <m/>
    <m/>
    <m/>
    <m/>
    <m/>
    <m/>
    <m/>
    <m/>
    <m/>
    <m/>
    <m/>
    <m/>
    <m/>
    <m/>
    <m/>
    <m/>
    <m/>
    <m/>
    <m/>
    <m/>
    <m/>
    <m/>
  </r>
  <r>
    <s v="QUA-SDO-IM-05"/>
    <m/>
    <m/>
    <x v="0"/>
    <s v="QUA-SDO-IM-051"/>
    <s v="ENR SN END 011"/>
    <e v="#N/A"/>
    <m/>
    <m/>
    <s v="Glossaire qualité Accréditation"/>
    <m/>
    <x v="1"/>
    <x v="1"/>
    <m/>
    <x v="0"/>
    <m/>
    <m/>
    <m/>
    <m/>
    <x v="3"/>
    <x v="1"/>
    <m/>
    <m/>
    <m/>
    <m/>
    <m/>
    <m/>
    <m/>
    <m/>
    <m/>
    <m/>
    <d v="2003-06-16T00:00:00"/>
    <x v="4"/>
    <x v="5"/>
    <m/>
    <s v=""/>
    <s v=""/>
    <m/>
    <x v="6"/>
    <s v="Gestion documentaire"/>
    <m/>
    <m/>
    <m/>
    <m/>
    <m/>
    <m/>
    <m/>
    <m/>
    <m/>
    <m/>
    <m/>
    <m/>
    <m/>
    <m/>
    <m/>
    <m/>
    <m/>
    <m/>
    <m/>
    <m/>
    <m/>
    <m/>
    <m/>
    <m/>
    <m/>
    <m/>
    <m/>
    <m/>
    <m/>
    <m/>
    <m/>
    <m/>
    <m/>
    <m/>
    <m/>
    <m/>
    <m/>
    <m/>
    <m/>
    <m/>
    <m/>
    <m/>
  </r>
  <r>
    <s v="QUA-SDO-IM-06"/>
    <m/>
    <m/>
    <x v="0"/>
    <s v="QUA-SDO-IM-061"/>
    <s v="ENR SN END 021"/>
    <e v="#N/A"/>
    <m/>
    <m/>
    <s v="Liste des documents qualité-référence"/>
    <m/>
    <x v="1"/>
    <x v="1"/>
    <m/>
    <x v="0"/>
    <m/>
    <m/>
    <m/>
    <m/>
    <x v="3"/>
    <x v="1"/>
    <m/>
    <m/>
    <m/>
    <m/>
    <m/>
    <m/>
    <m/>
    <m/>
    <m/>
    <m/>
    <d v="2005-04-20T00:00:00"/>
    <x v="7"/>
    <x v="17"/>
    <m/>
    <s v=""/>
    <s v=""/>
    <m/>
    <x v="6"/>
    <s v="Gestion documentaire"/>
    <m/>
    <m/>
    <m/>
    <m/>
    <m/>
    <m/>
    <m/>
    <m/>
    <m/>
    <m/>
    <m/>
    <m/>
    <m/>
    <m/>
    <m/>
    <m/>
    <m/>
    <m/>
    <m/>
    <m/>
    <m/>
    <m/>
    <m/>
    <m/>
    <m/>
    <m/>
    <m/>
    <m/>
    <m/>
    <m/>
    <m/>
    <m/>
    <m/>
    <m/>
    <m/>
    <m/>
    <m/>
    <m/>
    <m/>
    <m/>
    <m/>
    <m/>
  </r>
  <r>
    <s v="QUA-SDO-IM-07"/>
    <m/>
    <m/>
    <x v="0"/>
    <s v="QUA-SDO-IM-071"/>
    <s v="ENR SN END 031"/>
    <e v="#N/A"/>
    <m/>
    <m/>
    <s v="Accusé de réception de diffusion des documents qualité dans les services"/>
    <d v="2009-06-02T00:00:00"/>
    <x v="3"/>
    <x v="3"/>
    <s v="B. STOECKEL"/>
    <x v="0"/>
    <m/>
    <m/>
    <m/>
    <m/>
    <x v="6"/>
    <x v="2"/>
    <m/>
    <m/>
    <m/>
    <m/>
    <m/>
    <m/>
    <m/>
    <m/>
    <m/>
    <m/>
    <d v="2009-06-03T00:00:00"/>
    <x v="4"/>
    <x v="8"/>
    <m/>
    <s v=""/>
    <s v=""/>
    <m/>
    <x v="0"/>
    <m/>
    <m/>
    <m/>
    <m/>
    <m/>
    <m/>
    <m/>
    <m/>
    <m/>
    <m/>
    <m/>
    <m/>
    <m/>
    <m/>
    <m/>
    <m/>
    <m/>
    <m/>
    <m/>
    <m/>
    <m/>
    <m/>
    <m/>
    <m/>
    <m/>
    <m/>
    <m/>
    <m/>
    <m/>
    <m/>
    <m/>
    <m/>
    <m/>
    <m/>
    <m/>
    <m/>
    <m/>
    <m/>
    <m/>
    <m/>
    <m/>
    <m/>
    <m/>
  </r>
  <r>
    <s v="QUA-SDO-IM-08"/>
    <m/>
    <m/>
    <x v="0"/>
    <s v="QUA-SDO-IM-081"/>
    <s v="ENR SN END 041"/>
    <e v="#N/A"/>
    <m/>
    <m/>
    <s v="Carto des processus"/>
    <m/>
    <x v="1"/>
    <x v="1"/>
    <m/>
    <x v="0"/>
    <m/>
    <m/>
    <m/>
    <m/>
    <x v="3"/>
    <x v="1"/>
    <m/>
    <m/>
    <m/>
    <m/>
    <m/>
    <m/>
    <m/>
    <m/>
    <m/>
    <m/>
    <d v="2013-08-05T00:00:00"/>
    <x v="3"/>
    <x v="9"/>
    <m/>
    <s v=""/>
    <s v=""/>
    <m/>
    <x v="6"/>
    <s v="A voir"/>
    <m/>
    <m/>
    <m/>
    <m/>
    <m/>
    <m/>
    <m/>
    <m/>
    <m/>
    <m/>
    <m/>
    <m/>
    <m/>
    <m/>
    <m/>
    <m/>
    <m/>
    <m/>
    <m/>
    <m/>
    <m/>
    <m/>
    <m/>
    <m/>
    <m/>
    <m/>
    <m/>
    <m/>
    <m/>
    <m/>
    <m/>
    <m/>
    <m/>
    <m/>
    <m/>
    <m/>
    <m/>
    <m/>
    <m/>
    <m/>
    <m/>
    <m/>
  </r>
  <r>
    <s v="SOI-AMB-RI-01"/>
    <m/>
    <m/>
    <x v="0"/>
    <s v="SOI-AMB-RI-013"/>
    <s v="ENR SN END 051"/>
    <e v="#N/A"/>
    <m/>
    <m/>
    <s v="Règlement intérieur Ambu"/>
    <m/>
    <x v="0"/>
    <x v="0"/>
    <m/>
    <x v="0"/>
    <m/>
    <m/>
    <m/>
    <m/>
    <x v="5"/>
    <x v="8"/>
    <m/>
    <s v="Dr Ravanello"/>
    <d v="2005-11-08T00:00:00"/>
    <m/>
    <m/>
    <s v="Dr Ravanello"/>
    <d v="2005-11-08T00:00:00"/>
    <m/>
    <s v="Dr Ravanello"/>
    <d v="2005-11-08T00:00:00"/>
    <d v="2005-11-08T00:00:00"/>
    <x v="9"/>
    <x v="14"/>
    <m/>
    <m/>
    <m/>
    <m/>
    <x v="0"/>
    <m/>
    <m/>
    <m/>
    <m/>
    <m/>
    <m/>
    <m/>
    <m/>
    <m/>
    <m/>
    <m/>
    <m/>
    <m/>
    <m/>
    <m/>
    <m/>
    <m/>
    <m/>
    <m/>
    <m/>
    <m/>
    <m/>
    <m/>
    <m/>
    <m/>
    <m/>
    <m/>
    <m/>
    <m/>
    <m/>
    <m/>
    <m/>
    <m/>
    <m/>
    <m/>
    <m/>
    <m/>
    <m/>
    <m/>
    <m/>
    <m/>
    <m/>
    <m/>
  </r>
  <r>
    <s v="SOI-AMB-RI-01"/>
    <m/>
    <m/>
    <x v="1"/>
    <s v="SOI-AMB-RI-013"/>
    <s v="ENR SN END 051"/>
    <e v="#N/A"/>
    <m/>
    <m/>
    <s v="Règlement intérieur Ambu"/>
    <m/>
    <x v="0"/>
    <x v="0"/>
    <m/>
    <x v="0"/>
    <m/>
    <m/>
    <m/>
    <m/>
    <x v="5"/>
    <x v="8"/>
    <m/>
    <s v="D.Studler"/>
    <d v="2011-10-26T00:00:00"/>
    <m/>
    <m/>
    <s v="Dr Noudem"/>
    <d v="2011-10-26T00:00:00"/>
    <m/>
    <s v="AMT"/>
    <d v="2011-10-26T00:00:00"/>
    <d v="2011-10-26T00:00:00"/>
    <x v="9"/>
    <x v="14"/>
    <m/>
    <m/>
    <m/>
    <m/>
    <x v="0"/>
    <m/>
    <m/>
    <m/>
    <m/>
    <m/>
    <m/>
    <m/>
    <m/>
    <m/>
    <m/>
    <m/>
    <m/>
    <m/>
    <m/>
    <m/>
    <m/>
    <m/>
    <m/>
    <m/>
    <m/>
    <m/>
    <m/>
    <m/>
    <m/>
    <m/>
    <m/>
    <m/>
    <m/>
    <m/>
    <m/>
    <m/>
    <m/>
    <m/>
    <m/>
    <m/>
    <m/>
    <m/>
    <m/>
    <m/>
    <m/>
    <m/>
    <m/>
    <m/>
  </r>
  <r>
    <s v="SOI-AMB-RI-01 GCS"/>
    <m/>
    <m/>
    <x v="2"/>
    <s v="SOI-AMB-RI-01 GCS3"/>
    <s v="ENR SN END 051"/>
    <e v="#N/A"/>
    <m/>
    <m/>
    <s v="Règlement intérieur Ambu"/>
    <d v="2013-01-31T00:00:00"/>
    <x v="12"/>
    <x v="4"/>
    <s v="F. CHESNET"/>
    <x v="0"/>
    <m/>
    <m/>
    <m/>
    <m/>
    <x v="4"/>
    <x v="1"/>
    <m/>
    <s v="cadre ambu, Fchesnet, S.Fellmann"/>
    <d v="2013-02-01T00:00:00"/>
    <m/>
    <m/>
    <s v="Glohr, JFThouvenin, MAR, Sfelmann"/>
    <d v="2013-04-18T00:00:00"/>
    <m/>
    <s v="CD"/>
    <d v="2013-04-18T00:00:00"/>
    <d v="2013-08-13T00:00:00"/>
    <x v="3"/>
    <x v="9"/>
    <m/>
    <s v=""/>
    <s v=""/>
    <m/>
    <x v="12"/>
    <s v="Réglement"/>
    <m/>
    <m/>
    <m/>
    <m/>
    <m/>
    <m/>
    <m/>
    <m/>
    <m/>
    <m/>
    <m/>
    <m/>
    <m/>
    <m/>
    <m/>
    <m/>
    <m/>
    <m/>
    <m/>
    <m/>
    <m/>
    <m/>
    <m/>
    <m/>
    <m/>
    <m/>
    <m/>
    <m/>
    <m/>
    <m/>
    <m/>
    <m/>
    <m/>
    <m/>
    <m/>
    <m/>
    <m/>
    <m/>
    <m/>
    <m/>
    <m/>
    <m/>
  </r>
  <r>
    <s v="SOI-AMB-PR-01"/>
    <m/>
    <m/>
    <x v="0"/>
    <s v="SOI-AMB-PR-012"/>
    <s v="ENR SN END 061"/>
    <e v="#N/A"/>
    <m/>
    <m/>
    <s v="Circuit du patient en vue d’une admission en Ambulatoire (= du cabinet du médecin jusqu’à l’admission dans l’unité)"/>
    <m/>
    <x v="0"/>
    <x v="0"/>
    <m/>
    <x v="0"/>
    <m/>
    <m/>
    <m/>
    <m/>
    <x v="5"/>
    <x v="8"/>
    <m/>
    <s v="C.Vix"/>
    <d v="2002-07-10T00:00:00"/>
    <m/>
    <m/>
    <s v="Dr Ravanello"/>
    <d v="2002-07-10T00:00:00"/>
    <m/>
    <s v="S.Eschenbrenner"/>
    <d v="2002-07-10T00:00:00"/>
    <d v="2002-07-10T00:00:00"/>
    <x v="9"/>
    <x v="14"/>
    <m/>
    <m/>
    <m/>
    <m/>
    <x v="0"/>
    <m/>
    <m/>
    <m/>
    <m/>
    <m/>
    <m/>
    <m/>
    <m/>
    <m/>
    <m/>
    <m/>
    <m/>
    <m/>
    <m/>
    <m/>
    <m/>
    <m/>
    <m/>
    <m/>
    <m/>
    <m/>
    <m/>
    <m/>
    <m/>
    <m/>
    <m/>
    <m/>
    <m/>
    <m/>
    <m/>
    <m/>
    <m/>
    <m/>
    <m/>
    <m/>
    <m/>
    <m/>
    <m/>
    <m/>
    <m/>
    <m/>
    <m/>
    <m/>
  </r>
  <r>
    <s v="SOI-AMB-PR-01"/>
    <m/>
    <m/>
    <x v="1"/>
    <s v="SOI-AMB-PR-012"/>
    <s v="ENR SN END 061"/>
    <e v="#N/A"/>
    <m/>
    <m/>
    <s v="Circuit du patient en vue d’une admission en Ambulatoire (= du cabinet du médecin jusqu’à l’admission dans l’unité)"/>
    <m/>
    <x v="1"/>
    <x v="1"/>
    <m/>
    <x v="0"/>
    <m/>
    <m/>
    <m/>
    <m/>
    <x v="4"/>
    <x v="1"/>
    <m/>
    <s v="D.Studler"/>
    <d v="2011-08-31T00:00:00"/>
    <m/>
    <m/>
    <s v="Dr Noudem"/>
    <d v="2011-08-31T00:00:00"/>
    <m/>
    <s v="AMT"/>
    <d v="2011-08-31T00:00:00"/>
    <d v="2011-08-31T00:00:00"/>
    <x v="3"/>
    <x v="1"/>
    <m/>
    <s v=""/>
    <s v=""/>
    <m/>
    <x v="8"/>
    <s v="Ambulatoire"/>
    <m/>
    <m/>
    <m/>
    <m/>
    <m/>
    <m/>
    <m/>
    <m/>
    <m/>
    <m/>
    <m/>
    <m/>
    <m/>
    <m/>
    <m/>
    <m/>
    <m/>
    <m/>
    <m/>
    <m/>
    <m/>
    <m/>
    <m/>
    <m/>
    <m/>
    <m/>
    <m/>
    <m/>
    <m/>
    <m/>
    <m/>
    <m/>
    <m/>
    <m/>
    <m/>
    <m/>
    <m/>
    <m/>
    <m/>
    <m/>
    <m/>
    <m/>
  </r>
  <r>
    <s v="SOI-AMB-PR-02"/>
    <m/>
    <m/>
    <x v="0"/>
    <s v="SOI-AMB-PR-021"/>
    <s v="ENR SN END 071"/>
    <e v="#N/A"/>
    <m/>
    <m/>
    <s v="Recherche d’un patient ayant quitté l’unité ambulatoire après autorisation de sortie médicale sans en avoir averti l’équipe soignante"/>
    <m/>
    <x v="1"/>
    <x v="1"/>
    <m/>
    <x v="0"/>
    <m/>
    <m/>
    <m/>
    <m/>
    <x v="3"/>
    <x v="1"/>
    <m/>
    <s v="C.Vix"/>
    <d v="2002-07-10T00:00:00"/>
    <m/>
    <m/>
    <s v="Dr Ravanello"/>
    <d v="2002-07-10T00:00:00"/>
    <m/>
    <s v="S.Eschenbrenner"/>
    <d v="2002-07-10T00:00:00"/>
    <d v="2002-07-10T00:00:00"/>
    <x v="2"/>
    <x v="0"/>
    <m/>
    <s v=""/>
    <s v=""/>
    <m/>
    <x v="10"/>
    <s v="Sortie à l'issue du service"/>
    <m/>
    <m/>
    <m/>
    <m/>
    <m/>
    <m/>
    <m/>
    <m/>
    <m/>
    <m/>
    <m/>
    <m/>
    <m/>
    <m/>
    <m/>
    <m/>
    <m/>
    <m/>
    <m/>
    <m/>
    <m/>
    <m/>
    <m/>
    <m/>
    <m/>
    <m/>
    <m/>
    <m/>
    <m/>
    <m/>
    <m/>
    <m/>
    <m/>
    <m/>
    <m/>
    <m/>
    <m/>
    <m/>
    <m/>
    <m/>
    <m/>
    <m/>
  </r>
  <r>
    <s v="SOI-AMB-PR-03"/>
    <m/>
    <m/>
    <x v="0"/>
    <s v="SOI-AMB-PR-032"/>
    <s v="ENR SN END 072"/>
    <e v="#N/A"/>
    <m/>
    <m/>
    <s v="Recherche d’un patient ayant quitté l’unité ambulatoire sans autorisation de sortie et sans en avoir averti l’équipe soignante"/>
    <m/>
    <x v="0"/>
    <x v="0"/>
    <m/>
    <x v="0"/>
    <m/>
    <m/>
    <m/>
    <m/>
    <x v="5"/>
    <x v="8"/>
    <m/>
    <s v="C.Vix"/>
    <d v="2002-07-10T00:00:00"/>
    <m/>
    <m/>
    <s v="Dr Ravanello"/>
    <d v="2002-07-10T00:00:00"/>
    <m/>
    <s v="S.Eschenbrenner"/>
    <d v="2002-07-10T00:00:00"/>
    <d v="2002-07-10T00:00:00"/>
    <x v="9"/>
    <x v="14"/>
    <m/>
    <m/>
    <m/>
    <m/>
    <x v="0"/>
    <m/>
    <m/>
    <m/>
    <m/>
    <m/>
    <m/>
    <m/>
    <m/>
    <m/>
    <m/>
    <m/>
    <m/>
    <m/>
    <m/>
    <m/>
    <m/>
    <m/>
    <m/>
    <m/>
    <m/>
    <m/>
    <m/>
    <m/>
    <m/>
    <m/>
    <m/>
    <m/>
    <m/>
    <m/>
    <m/>
    <m/>
    <m/>
    <m/>
    <m/>
    <m/>
    <m/>
    <m/>
    <m/>
    <m/>
    <m/>
    <m/>
    <m/>
    <m/>
  </r>
  <r>
    <s v="SOI-AMB-PR-03"/>
    <m/>
    <m/>
    <x v="1"/>
    <s v="SOI-AMB-PR-032"/>
    <s v="ENR SN END 072"/>
    <e v="#N/A"/>
    <m/>
    <m/>
    <s v="Recherche d’un patient ayant quitté l’unité ambulatoire sans autorisation de sortie et sans en avoir averti l’équipe soignante"/>
    <m/>
    <x v="1"/>
    <x v="1"/>
    <m/>
    <x v="0"/>
    <m/>
    <m/>
    <m/>
    <m/>
    <x v="4"/>
    <x v="1"/>
    <m/>
    <s v="C.Vix"/>
    <d v="2005-11-08T00:00:00"/>
    <m/>
    <m/>
    <s v="Dr Ravanello"/>
    <d v="2005-11-08T00:00:00"/>
    <m/>
    <s v="C.Deau"/>
    <d v="2005-11-08T00:00:00"/>
    <d v="2005-11-08T00:00:00"/>
    <x v="5"/>
    <x v="17"/>
    <m/>
    <s v=""/>
    <s v=""/>
    <m/>
    <x v="10"/>
    <s v="Sortie à l'issue du service"/>
    <m/>
    <m/>
    <m/>
    <m/>
    <m/>
    <m/>
    <m/>
    <m/>
    <m/>
    <m/>
    <m/>
    <m/>
    <m/>
    <m/>
    <m/>
    <m/>
    <m/>
    <m/>
    <m/>
    <m/>
    <m/>
    <m/>
    <m/>
    <m/>
    <m/>
    <m/>
    <m/>
    <m/>
    <m/>
    <m/>
    <m/>
    <m/>
    <m/>
    <m/>
    <m/>
    <m/>
    <m/>
    <m/>
    <m/>
    <m/>
    <m/>
    <m/>
  </r>
  <r>
    <s v="AMB-PR-04"/>
    <m/>
    <m/>
    <x v="0"/>
    <s v="AMB-PR-043"/>
    <s v="ENR SN END 081"/>
    <e v="#N/A"/>
    <m/>
    <m/>
    <s v="Prise en charge du patient en ambulatoire"/>
    <m/>
    <x v="0"/>
    <x v="0"/>
    <m/>
    <x v="0"/>
    <m/>
    <m/>
    <m/>
    <m/>
    <x v="5"/>
    <x v="8"/>
    <m/>
    <s v="C.Vix"/>
    <d v="2003-11-08T00:00:00"/>
    <m/>
    <m/>
    <s v="Dr Ravanello"/>
    <d v="2003-11-08T00:00:00"/>
    <m/>
    <s v="C.Deau"/>
    <d v="2003-11-08T00:00:00"/>
    <d v="2003-11-08T00:00:00"/>
    <x v="9"/>
    <x v="14"/>
    <m/>
    <m/>
    <m/>
    <m/>
    <x v="0"/>
    <m/>
    <m/>
    <m/>
    <m/>
    <m/>
    <m/>
    <m/>
    <m/>
    <m/>
    <m/>
    <m/>
    <m/>
    <m/>
    <m/>
    <m/>
    <m/>
    <m/>
    <m/>
    <m/>
    <m/>
    <m/>
    <m/>
    <m/>
    <m/>
    <m/>
    <m/>
    <m/>
    <m/>
    <m/>
    <m/>
    <m/>
    <m/>
    <m/>
    <m/>
    <m/>
    <m/>
    <m/>
    <m/>
    <m/>
    <m/>
    <m/>
    <m/>
    <m/>
  </r>
  <r>
    <s v="AMB-PR-04"/>
    <m/>
    <m/>
    <x v="1"/>
    <s v="AMB-PR-043"/>
    <s v="ENR SN END 081"/>
    <e v="#N/A"/>
    <m/>
    <m/>
    <s v="Prise en charge du patient en ambulatoire"/>
    <m/>
    <x v="0"/>
    <x v="0"/>
    <m/>
    <x v="0"/>
    <m/>
    <m/>
    <m/>
    <m/>
    <x v="5"/>
    <x v="8"/>
    <m/>
    <s v="C.Vix"/>
    <d v="2005-11-08T00:00:00"/>
    <m/>
    <m/>
    <s v="Dr Ravanello"/>
    <d v="2005-11-08T00:00:00"/>
    <m/>
    <s v="C.Deau"/>
    <d v="2005-11-08T00:00:00"/>
    <d v="2005-11-08T00:00:00"/>
    <x v="9"/>
    <x v="14"/>
    <m/>
    <m/>
    <m/>
    <m/>
    <x v="0"/>
    <m/>
    <m/>
    <m/>
    <m/>
    <m/>
    <m/>
    <m/>
    <m/>
    <m/>
    <m/>
    <m/>
    <m/>
    <m/>
    <m/>
    <m/>
    <m/>
    <m/>
    <m/>
    <m/>
    <m/>
    <m/>
    <m/>
    <m/>
    <m/>
    <m/>
    <m/>
    <m/>
    <m/>
    <m/>
    <m/>
    <m/>
    <m/>
    <m/>
    <m/>
    <m/>
    <m/>
    <m/>
    <m/>
    <m/>
    <m/>
    <m/>
    <m/>
    <m/>
  </r>
  <r>
    <s v="AMB-PR-04"/>
    <m/>
    <m/>
    <x v="2"/>
    <s v="AMB-PR-043"/>
    <s v="ENR SN END 081"/>
    <e v="#N/A"/>
    <m/>
    <m/>
    <s v="Prise en charge du patient en ambulatoire"/>
    <m/>
    <x v="1"/>
    <x v="1"/>
    <m/>
    <x v="0"/>
    <m/>
    <m/>
    <m/>
    <m/>
    <x v="4"/>
    <x v="1"/>
    <m/>
    <s v="D.Studler"/>
    <d v="2010-01-26T00:00:00"/>
    <m/>
    <m/>
    <s v="Dr Noudem"/>
    <d v="2010-01-26T00:00:00"/>
    <m/>
    <s v="AMT"/>
    <d v="2010-01-26T00:00:00"/>
    <d v="2010-01-26T00:00:00"/>
    <x v="8"/>
    <x v="2"/>
    <m/>
    <s v=""/>
    <s v=""/>
    <m/>
    <x v="8"/>
    <s v="Ambulatoire"/>
    <m/>
    <m/>
    <m/>
    <m/>
    <m/>
    <m/>
    <m/>
    <m/>
    <m/>
    <m/>
    <m/>
    <m/>
    <m/>
    <m/>
    <m/>
    <m/>
    <m/>
    <m/>
    <m/>
    <m/>
    <m/>
    <m/>
    <m/>
    <m/>
    <m/>
    <m/>
    <m/>
    <m/>
    <m/>
    <m/>
    <m/>
    <m/>
    <m/>
    <m/>
    <m/>
    <m/>
    <m/>
    <m/>
    <m/>
    <m/>
    <m/>
    <m/>
  </r>
  <r>
    <s v="AMB-PR-05"/>
    <m/>
    <m/>
    <x v="0"/>
    <s v="AMB-PR-051"/>
    <s v="ENR SN FCT 011"/>
    <e v="#N/A"/>
    <m/>
    <m/>
    <s v="Procédure=service référent Appel du patient en dehors des heures d’ouverture du service Ambulatoire"/>
    <m/>
    <x v="0"/>
    <x v="0"/>
    <m/>
    <x v="0"/>
    <m/>
    <m/>
    <m/>
    <m/>
    <x v="5"/>
    <x v="8"/>
    <m/>
    <s v="C.Vix"/>
    <d v="2003-11-08T00:00:00"/>
    <m/>
    <m/>
    <s v="Dr Ravanello"/>
    <d v="2003-11-08T00:00:00"/>
    <m/>
    <s v="C.Deau"/>
    <d v="2003-11-08T00:00:00"/>
    <d v="2003-11-08T00:00:00"/>
    <x v="9"/>
    <x v="14"/>
    <m/>
    <m/>
    <m/>
    <m/>
    <x v="0"/>
    <m/>
    <m/>
    <m/>
    <m/>
    <m/>
    <m/>
    <m/>
    <m/>
    <m/>
    <m/>
    <m/>
    <m/>
    <m/>
    <m/>
    <m/>
    <m/>
    <m/>
    <m/>
    <m/>
    <m/>
    <m/>
    <m/>
    <m/>
    <m/>
    <m/>
    <m/>
    <m/>
    <m/>
    <m/>
    <m/>
    <m/>
    <m/>
    <m/>
    <m/>
    <m/>
    <m/>
    <m/>
    <m/>
    <m/>
    <m/>
    <m/>
    <m/>
    <m/>
  </r>
  <r>
    <s v="AMB-PR-05"/>
    <m/>
    <m/>
    <x v="1"/>
    <s v="AMB-PR-053"/>
    <s v="ENR SN FCT 011"/>
    <e v="#N/A"/>
    <m/>
    <m/>
    <s v="Procédure=service référent Appel du patient en dehors des heures d’ouverture du service Ambulatoire"/>
    <m/>
    <x v="0"/>
    <x v="0"/>
    <m/>
    <x v="0"/>
    <m/>
    <m/>
    <m/>
    <m/>
    <x v="5"/>
    <x v="8"/>
    <m/>
    <s v="C.Vix"/>
    <d v="2005-11-08T00:00:00"/>
    <m/>
    <m/>
    <s v="Dr Ravanello"/>
    <d v="2005-11-08T00:00:00"/>
    <m/>
    <s v="C.Deau"/>
    <d v="2005-11-08T00:00:00"/>
    <d v="2005-11-08T00:00:00"/>
    <x v="9"/>
    <x v="14"/>
    <m/>
    <m/>
    <m/>
    <m/>
    <x v="0"/>
    <m/>
    <m/>
    <m/>
    <m/>
    <m/>
    <m/>
    <m/>
    <m/>
    <m/>
    <m/>
    <m/>
    <m/>
    <m/>
    <m/>
    <m/>
    <m/>
    <m/>
    <m/>
    <m/>
    <m/>
    <m/>
    <m/>
    <m/>
    <m/>
    <m/>
    <m/>
    <m/>
    <m/>
    <m/>
    <m/>
    <m/>
    <m/>
    <m/>
    <m/>
    <m/>
    <m/>
    <m/>
    <m/>
    <m/>
    <m/>
    <m/>
    <m/>
    <m/>
  </r>
  <r>
    <s v="AMB-PR-05"/>
    <m/>
    <m/>
    <x v="2"/>
    <s v="AMB-PR-053"/>
    <s v="ENR SN FCT 011"/>
    <e v="#N/A"/>
    <m/>
    <m/>
    <s v="Procédure=service référent Appel du patient en dehors des heures d’ouverture du service Ambulatoire"/>
    <m/>
    <x v="1"/>
    <x v="1"/>
    <m/>
    <x v="0"/>
    <m/>
    <m/>
    <m/>
    <m/>
    <x v="4"/>
    <x v="1"/>
    <m/>
    <s v="D.Studler"/>
    <d v="2008-05-23T00:00:00"/>
    <m/>
    <m/>
    <s v="Dr Noudem"/>
    <d v="2008-05-23T00:00:00"/>
    <m/>
    <s v="AMT"/>
    <d v="2008-05-23T00:00:00"/>
    <d v="2008-05-23T00:00:00"/>
    <x v="10"/>
    <x v="3"/>
    <m/>
    <s v=""/>
    <s v=""/>
    <m/>
    <x v="8"/>
    <s v="Ambulatoire"/>
    <m/>
    <m/>
    <m/>
    <m/>
    <m/>
    <m/>
    <m/>
    <m/>
    <m/>
    <m/>
    <m/>
    <m/>
    <m/>
    <m/>
    <m/>
    <m/>
    <m/>
    <m/>
    <m/>
    <m/>
    <m/>
    <m/>
    <m/>
    <m/>
    <m/>
    <m/>
    <m/>
    <m/>
    <m/>
    <m/>
    <m/>
    <m/>
    <m/>
    <m/>
    <m/>
    <m/>
    <m/>
    <m/>
    <m/>
    <m/>
    <m/>
    <m/>
  </r>
  <r>
    <s v="AMB-PR-06"/>
    <m/>
    <m/>
    <x v="0"/>
    <s v="AMB-PR-061"/>
    <s v="ENR SN FCT 021"/>
    <e v="#N/A"/>
    <m/>
    <m/>
    <s v="Conduite à tenir en cas de changement d’horaire du programme opératoire lorsque l’unité Ambulatoire est fermée"/>
    <m/>
    <x v="1"/>
    <x v="1"/>
    <m/>
    <x v="0"/>
    <m/>
    <m/>
    <m/>
    <m/>
    <x v="3"/>
    <x v="1"/>
    <m/>
    <s v="C.Vix"/>
    <d v="2005-11-08T00:00:00"/>
    <m/>
    <m/>
    <s v="Dr Ravanello"/>
    <d v="2005-11-08T00:00:00"/>
    <m/>
    <s v="C.Deau"/>
    <d v="2005-11-08T00:00:00"/>
    <d v="2005-11-08T00:00:00"/>
    <x v="5"/>
    <x v="17"/>
    <m/>
    <s v=""/>
    <s v=""/>
    <m/>
    <x v="8"/>
    <s v="Ambulatoire"/>
    <m/>
    <m/>
    <m/>
    <m/>
    <m/>
    <m/>
    <m/>
    <m/>
    <m/>
    <m/>
    <m/>
    <m/>
    <m/>
    <m/>
    <m/>
    <m/>
    <m/>
    <m/>
    <m/>
    <m/>
    <m/>
    <m/>
    <m/>
    <m/>
    <m/>
    <m/>
    <m/>
    <m/>
    <m/>
    <m/>
    <m/>
    <m/>
    <m/>
    <m/>
    <m/>
    <m/>
    <m/>
    <m/>
    <m/>
    <m/>
    <m/>
    <m/>
  </r>
  <r>
    <s v="AMB-PR-07"/>
    <m/>
    <m/>
    <x v="0"/>
    <s v="AMB-PR-072"/>
    <s v="ENR SN FCT 021"/>
    <e v="#N/A"/>
    <m/>
    <m/>
    <s v="Conduite à tenir dans le cas d’une demande d’admission pour le lendemain au service Ambulatoire après fermeture du secrétariat ambulatoire"/>
    <m/>
    <x v="0"/>
    <x v="0"/>
    <m/>
    <x v="0"/>
    <m/>
    <m/>
    <m/>
    <m/>
    <x v="5"/>
    <x v="8"/>
    <m/>
    <s v="C.Vix"/>
    <d v="2005-11-08T00:00:00"/>
    <m/>
    <m/>
    <s v="Dr Ravanello"/>
    <d v="2005-11-08T00:00:00"/>
    <m/>
    <s v="C.Deau"/>
    <d v="2005-11-08T00:00:00"/>
    <d v="2005-11-08T00:00:00"/>
    <x v="9"/>
    <x v="14"/>
    <m/>
    <m/>
    <m/>
    <m/>
    <x v="0"/>
    <m/>
    <m/>
    <m/>
    <m/>
    <m/>
    <m/>
    <m/>
    <m/>
    <m/>
    <m/>
    <m/>
    <m/>
    <m/>
    <m/>
    <m/>
    <m/>
    <m/>
    <m/>
    <m/>
    <m/>
    <m/>
    <m/>
    <m/>
    <m/>
    <m/>
    <m/>
    <m/>
    <m/>
    <m/>
    <m/>
    <m/>
    <m/>
    <m/>
    <m/>
    <m/>
    <m/>
    <m/>
    <m/>
    <m/>
    <m/>
    <m/>
    <m/>
    <m/>
  </r>
  <r>
    <s v="AMB-PR-07"/>
    <m/>
    <m/>
    <x v="1"/>
    <s v="AMB-PR-072"/>
    <s v="ENR SN FCT 021"/>
    <e v="#N/A"/>
    <m/>
    <m/>
    <s v="Conduite à tenir dans le cas d’une demande d’admission pour le lendemain au service Ambulatoire après fermeture du secrétariat ambulatoire"/>
    <m/>
    <x v="1"/>
    <x v="1"/>
    <m/>
    <x v="0"/>
    <m/>
    <m/>
    <m/>
    <m/>
    <x v="4"/>
    <x v="1"/>
    <m/>
    <s v="D.Studler"/>
    <d v="2011-08-31T00:00:00"/>
    <m/>
    <m/>
    <s v="Dr Noudem"/>
    <d v="2011-08-31T00:00:00"/>
    <m/>
    <s v="AMT"/>
    <d v="2011-08-31T00:00:00"/>
    <d v="2011-08-31T00:00:00"/>
    <x v="3"/>
    <x v="1"/>
    <m/>
    <s v=""/>
    <s v=""/>
    <m/>
    <x v="8"/>
    <s v="Ambulatoire"/>
    <m/>
    <m/>
    <m/>
    <m/>
    <m/>
    <m/>
    <m/>
    <m/>
    <m/>
    <m/>
    <m/>
    <m/>
    <m/>
    <m/>
    <m/>
    <m/>
    <m/>
    <m/>
    <m/>
    <m/>
    <m/>
    <m/>
    <m/>
    <m/>
    <m/>
    <m/>
    <m/>
    <m/>
    <m/>
    <m/>
    <m/>
    <m/>
    <m/>
    <m/>
    <m/>
    <m/>
    <m/>
    <m/>
    <m/>
    <m/>
    <m/>
    <m/>
  </r>
  <r>
    <s v="AMB-PR-08"/>
    <m/>
    <m/>
    <x v="0"/>
    <s v="AMB-PR-081"/>
    <s v="ENR SN FCT 021"/>
    <e v="#N/A"/>
    <m/>
    <m/>
    <s v="Circuit du patient en Ambulatoire"/>
    <m/>
    <x v="1"/>
    <x v="1"/>
    <m/>
    <x v="0"/>
    <m/>
    <m/>
    <m/>
    <m/>
    <x v="3"/>
    <x v="1"/>
    <m/>
    <s v="D.Studler"/>
    <d v="2011-05-12T00:00:00"/>
    <m/>
    <m/>
    <s v="Dr Noudem"/>
    <d v="2011-05-12T00:00:00"/>
    <m/>
    <s v="AMT"/>
    <d v="2011-05-12T00:00:00"/>
    <d v="2011-09-22T00:00:00"/>
    <x v="12"/>
    <x v="1"/>
    <m/>
    <s v=""/>
    <s v=""/>
    <m/>
    <x v="8"/>
    <s v="Ambulatoire"/>
    <m/>
    <m/>
    <m/>
    <m/>
    <m/>
    <m/>
    <m/>
    <m/>
    <m/>
    <m/>
    <m/>
    <m/>
    <m/>
    <m/>
    <m/>
    <m/>
    <m/>
    <m/>
    <m/>
    <m/>
    <m/>
    <m/>
    <m/>
    <m/>
    <m/>
    <m/>
    <m/>
    <m/>
    <m/>
    <m/>
    <m/>
    <m/>
    <m/>
    <m/>
    <m/>
    <m/>
    <m/>
    <m/>
    <m/>
    <m/>
    <m/>
    <m/>
  </r>
  <r>
    <s v="AMB-MO-01"/>
    <m/>
    <m/>
    <x v="0"/>
    <s v="AMB-MO-014"/>
    <s v="ENR SN FCT 031"/>
    <e v="#N/A"/>
    <m/>
    <m/>
    <s v="Ouverture de l’unité Ambulatoire"/>
    <m/>
    <x v="0"/>
    <x v="0"/>
    <m/>
    <x v="0"/>
    <m/>
    <m/>
    <m/>
    <m/>
    <x v="5"/>
    <x v="8"/>
    <m/>
    <s v="C.VIX"/>
    <d v="2003-04-11T00:00:00"/>
    <m/>
    <m/>
    <s v="Dr Ravanello"/>
    <d v="2003-04-11T00:00:00"/>
    <m/>
    <s v="C.Deau"/>
    <d v="2003-04-11T00:00:00"/>
    <d v="2003-04-11T00:00:00"/>
    <x v="7"/>
    <x v="5"/>
    <m/>
    <m/>
    <m/>
    <m/>
    <x v="0"/>
    <m/>
    <m/>
    <m/>
    <m/>
    <m/>
    <m/>
    <m/>
    <m/>
    <m/>
    <m/>
    <m/>
    <m/>
    <m/>
    <m/>
    <m/>
    <m/>
    <m/>
    <m/>
    <m/>
    <m/>
    <m/>
    <m/>
    <m/>
    <m/>
    <m/>
    <m/>
    <m/>
    <m/>
    <m/>
    <m/>
    <m/>
    <m/>
    <m/>
    <m/>
    <m/>
    <m/>
    <m/>
    <m/>
    <m/>
    <m/>
    <m/>
    <m/>
    <m/>
  </r>
  <r>
    <s v="AMB-MO-01"/>
    <m/>
    <m/>
    <x v="1"/>
    <s v="AMB-MO-014"/>
    <s v="ENR SN FCT 031"/>
    <e v="#N/A"/>
    <m/>
    <m/>
    <s v="Ouverture de l’unité Ambulatoire"/>
    <m/>
    <x v="0"/>
    <x v="0"/>
    <m/>
    <x v="0"/>
    <m/>
    <m/>
    <m/>
    <m/>
    <x v="5"/>
    <x v="8"/>
    <m/>
    <s v="C.VIX"/>
    <d v="2005-11-08T00:00:00"/>
    <m/>
    <m/>
    <s v="Dr Ravanello"/>
    <d v="2005-11-08T00:00:00"/>
    <m/>
    <s v="C.Deau"/>
    <d v="2005-11-08T00:00:00"/>
    <d v="2005-11-08T00:00:00"/>
    <x v="9"/>
    <x v="14"/>
    <m/>
    <m/>
    <m/>
    <m/>
    <x v="0"/>
    <m/>
    <m/>
    <m/>
    <m/>
    <m/>
    <m/>
    <m/>
    <m/>
    <m/>
    <m/>
    <m/>
    <m/>
    <m/>
    <m/>
    <m/>
    <m/>
    <m/>
    <m/>
    <m/>
    <m/>
    <m/>
    <m/>
    <m/>
    <m/>
    <m/>
    <m/>
    <m/>
    <m/>
    <m/>
    <m/>
    <m/>
    <m/>
    <m/>
    <m/>
    <m/>
    <m/>
    <m/>
    <m/>
    <m/>
    <m/>
    <m/>
    <m/>
    <m/>
  </r>
  <r>
    <s v="AMB-MO-01"/>
    <m/>
    <m/>
    <x v="2"/>
    <s v="AMB-MO-014"/>
    <s v="ENR SN FCT 031"/>
    <e v="#N/A"/>
    <m/>
    <m/>
    <s v="Ouverture de l’unité Ambulatoire"/>
    <m/>
    <x v="0"/>
    <x v="0"/>
    <m/>
    <x v="0"/>
    <m/>
    <m/>
    <m/>
    <m/>
    <x v="5"/>
    <x v="8"/>
    <m/>
    <s v="D.Studler"/>
    <d v="2011-02-24T00:00:00"/>
    <m/>
    <m/>
    <s v="Dr Noudem"/>
    <d v="2011-02-24T00:00:00"/>
    <m/>
    <s v="AMT"/>
    <d v="2011-02-24T00:00:00"/>
    <d v="2011-02-24T00:00:00"/>
    <x v="9"/>
    <x v="14"/>
    <m/>
    <m/>
    <m/>
    <m/>
    <x v="0"/>
    <m/>
    <m/>
    <m/>
    <m/>
    <m/>
    <m/>
    <m/>
    <m/>
    <m/>
    <m/>
    <m/>
    <m/>
    <m/>
    <m/>
    <m/>
    <m/>
    <m/>
    <m/>
    <m/>
    <m/>
    <m/>
    <m/>
    <m/>
    <m/>
    <m/>
    <m/>
    <m/>
    <m/>
    <m/>
    <m/>
    <m/>
    <m/>
    <m/>
    <m/>
    <m/>
    <m/>
    <m/>
    <m/>
    <m/>
    <m/>
    <m/>
    <m/>
    <m/>
  </r>
  <r>
    <s v="AMB-MO-01"/>
    <m/>
    <m/>
    <x v="3"/>
    <s v="AMB-MO-014"/>
    <s v="ENR SN FCT 031"/>
    <e v="#N/A"/>
    <m/>
    <m/>
    <s v="Ouverture de l’unité Ambulatoire"/>
    <m/>
    <x v="1"/>
    <x v="1"/>
    <m/>
    <x v="0"/>
    <m/>
    <m/>
    <m/>
    <m/>
    <x v="4"/>
    <x v="0"/>
    <m/>
    <s v="D.Studler"/>
    <d v="2011-09-22T00:00:00"/>
    <m/>
    <m/>
    <s v="Dr Noudem"/>
    <d v="2011-09-22T00:00:00"/>
    <m/>
    <s v="AMT"/>
    <d v="2011-09-22T00:00:00"/>
    <d v="2011-02-24T00:00:00"/>
    <x v="11"/>
    <x v="1"/>
    <m/>
    <m/>
    <m/>
    <m/>
    <x v="8"/>
    <s v="Ambulatoire"/>
    <m/>
    <m/>
    <m/>
    <m/>
    <m/>
    <m/>
    <m/>
    <m/>
    <m/>
    <m/>
    <m/>
    <m/>
    <m/>
    <m/>
    <m/>
    <m/>
    <m/>
    <m/>
    <m/>
    <m/>
    <m/>
    <m/>
    <m/>
    <m/>
    <m/>
    <m/>
    <m/>
    <m/>
    <m/>
    <m/>
    <m/>
    <m/>
    <m/>
    <m/>
    <m/>
    <m/>
    <m/>
    <m/>
    <m/>
    <m/>
    <m/>
    <m/>
  </r>
  <r>
    <s v="AMB-MO-01"/>
    <m/>
    <m/>
    <x v="4"/>
    <s v="Fiche de diffusion service 3"/>
    <n v="41345"/>
    <s v="mars"/>
    <n v="2013"/>
    <m/>
    <s v="Ouverture de l’unité Ambulatoire"/>
    <d v="2013-08-13T00:00:00"/>
    <x v="2"/>
    <x v="4"/>
    <s v="D. STUDLER"/>
    <x v="3"/>
    <d v="2013-09-16T00:00:00"/>
    <s v="D. CHARPENTIER"/>
    <m/>
    <m/>
    <x v="4"/>
    <x v="1"/>
    <m/>
    <s v="D. STUDLER"/>
    <d v="2013-08-13T00:00:00"/>
    <m/>
    <m/>
    <s v="Dr Khodja"/>
    <d v="2013-09-25T00:00:00"/>
    <m/>
    <s v="C.DEAU"/>
    <d v="2013-09-25T00:00:00"/>
    <d v="2013-11-27T00:00:00"/>
    <x v="5"/>
    <x v="9"/>
    <m/>
    <m/>
    <m/>
    <m/>
    <x v="8"/>
    <s v="Ambulatoire"/>
    <m/>
    <m/>
    <m/>
    <m/>
    <m/>
    <m/>
    <m/>
    <m/>
    <m/>
    <m/>
    <m/>
    <m/>
    <m/>
    <m/>
    <m/>
    <m/>
    <m/>
    <m/>
    <m/>
    <m/>
    <m/>
    <m/>
    <m/>
    <m/>
    <m/>
    <m/>
    <m/>
    <m/>
    <m/>
    <m/>
    <m/>
    <m/>
    <m/>
    <m/>
    <m/>
    <m/>
    <m/>
    <m/>
    <m/>
    <m/>
    <m/>
    <m/>
  </r>
  <r>
    <s v="AMB-MO-02"/>
    <m/>
    <m/>
    <x v="0"/>
    <s v="AMB-MO-023"/>
    <s v="ENR SN FCT 041"/>
    <e v="#N/A"/>
    <m/>
    <m/>
    <s v="Fermeture de l’unité Ambulatoire"/>
    <m/>
    <x v="0"/>
    <x v="0"/>
    <m/>
    <x v="0"/>
    <m/>
    <m/>
    <m/>
    <m/>
    <x v="5"/>
    <x v="8"/>
    <m/>
    <s v="C.VIX"/>
    <d v="2003-04-11T00:00:00"/>
    <m/>
    <m/>
    <s v="Dr Ravanello"/>
    <d v="2003-04-11T00:00:00"/>
    <m/>
    <s v="C.Deau"/>
    <d v="2003-04-11T00:00:00"/>
    <d v="2003-04-11T00:00:00"/>
    <x v="9"/>
    <x v="14"/>
    <m/>
    <m/>
    <m/>
    <m/>
    <x v="0"/>
    <m/>
    <m/>
    <m/>
    <m/>
    <m/>
    <m/>
    <m/>
    <m/>
    <m/>
    <m/>
    <m/>
    <m/>
    <m/>
    <m/>
    <m/>
    <m/>
    <m/>
    <m/>
    <m/>
    <m/>
    <m/>
    <m/>
    <m/>
    <m/>
    <m/>
    <m/>
    <m/>
    <m/>
    <m/>
    <m/>
    <m/>
    <m/>
    <m/>
    <m/>
    <m/>
    <m/>
    <m/>
    <m/>
    <m/>
    <m/>
    <m/>
    <m/>
    <m/>
  </r>
  <r>
    <s v="AMB-MO-02"/>
    <m/>
    <m/>
    <x v="1"/>
    <s v="AMB-MO-023"/>
    <s v="ENR SN FCT 041"/>
    <e v="#N/A"/>
    <m/>
    <m/>
    <s v="Fermeture de l’unité Ambulatoire"/>
    <m/>
    <x v="0"/>
    <x v="0"/>
    <m/>
    <x v="0"/>
    <m/>
    <m/>
    <m/>
    <m/>
    <x v="5"/>
    <x v="8"/>
    <m/>
    <s v="C.VIX"/>
    <d v="2005-11-08T00:00:00"/>
    <m/>
    <m/>
    <s v="Dr Ravanello"/>
    <d v="2005-11-08T00:00:00"/>
    <m/>
    <s v="C.Deau"/>
    <d v="2005-11-08T00:00:00"/>
    <d v="2005-11-08T00:00:00"/>
    <x v="9"/>
    <x v="14"/>
    <m/>
    <m/>
    <m/>
    <m/>
    <x v="0"/>
    <m/>
    <m/>
    <m/>
    <m/>
    <m/>
    <m/>
    <m/>
    <m/>
    <m/>
    <m/>
    <m/>
    <m/>
    <m/>
    <m/>
    <m/>
    <m/>
    <m/>
    <m/>
    <m/>
    <m/>
    <m/>
    <m/>
    <m/>
    <m/>
    <m/>
    <m/>
    <m/>
    <m/>
    <m/>
    <m/>
    <m/>
    <m/>
    <m/>
    <m/>
    <m/>
    <m/>
    <m/>
    <m/>
    <m/>
    <m/>
    <m/>
    <m/>
    <m/>
  </r>
  <r>
    <s v="AMB-MO-02"/>
    <m/>
    <m/>
    <x v="2"/>
    <s v="AMB-MO-023"/>
    <s v="ENR SN FCT 041"/>
    <e v="#N/A"/>
    <m/>
    <m/>
    <s v="Fermeture de l’unité Ambulatoire"/>
    <m/>
    <x v="1"/>
    <x v="1"/>
    <m/>
    <x v="0"/>
    <m/>
    <m/>
    <m/>
    <m/>
    <x v="4"/>
    <x v="0"/>
    <m/>
    <s v="D.Studler"/>
    <d v="2011-09-22T00:00:00"/>
    <m/>
    <m/>
    <s v="Dr Noudem"/>
    <d v="2011-09-22T00:00:00"/>
    <m/>
    <s v="AMT"/>
    <d v="2011-09-22T00:00:00"/>
    <d v="2011-02-24T00:00:00"/>
    <x v="11"/>
    <x v="1"/>
    <m/>
    <m/>
    <m/>
    <m/>
    <x v="8"/>
    <s v="Ambulatoire"/>
    <m/>
    <m/>
    <m/>
    <m/>
    <m/>
    <m/>
    <m/>
    <m/>
    <m/>
    <m/>
    <m/>
    <m/>
    <m/>
    <m/>
    <m/>
    <m/>
    <m/>
    <m/>
    <m/>
    <m/>
    <m/>
    <m/>
    <m/>
    <m/>
    <m/>
    <m/>
    <m/>
    <m/>
    <m/>
    <m/>
    <m/>
    <m/>
    <m/>
    <m/>
    <m/>
    <m/>
    <m/>
    <m/>
    <m/>
    <m/>
    <m/>
    <m/>
  </r>
  <r>
    <s v="AMB-MO-02"/>
    <m/>
    <m/>
    <x v="3"/>
    <s v="Fiche de diffusion service 4"/>
    <n v="41345"/>
    <s v="mars"/>
    <n v="2013"/>
    <m/>
    <s v="Fermeture de l’unité Ambulatoire"/>
    <d v="2013-08-13T00:00:00"/>
    <x v="2"/>
    <x v="4"/>
    <s v="D. STUDLER"/>
    <x v="3"/>
    <d v="2013-09-16T00:00:00"/>
    <s v="D. CHARPENTIER"/>
    <m/>
    <m/>
    <x v="4"/>
    <x v="1"/>
    <m/>
    <s v="D. STUDLER"/>
    <d v="2013-08-13T00:00:00"/>
    <m/>
    <m/>
    <s v="Dr Khodja"/>
    <d v="2013-09-25T00:00:00"/>
    <m/>
    <s v="C.DEAU"/>
    <d v="2013-09-25T00:00:00"/>
    <d v="2013-11-27T00:00:00"/>
    <x v="5"/>
    <x v="9"/>
    <m/>
    <m/>
    <m/>
    <m/>
    <x v="8"/>
    <s v="Ambulatoire"/>
    <m/>
    <m/>
    <m/>
    <m/>
    <m/>
    <m/>
    <m/>
    <m/>
    <m/>
    <m/>
    <m/>
    <m/>
    <m/>
    <m/>
    <m/>
    <m/>
    <m/>
    <m/>
    <m/>
    <m/>
    <m/>
    <m/>
    <m/>
    <m/>
    <m/>
    <m/>
    <m/>
    <m/>
    <m/>
    <m/>
    <m/>
    <m/>
    <m/>
    <m/>
    <m/>
    <m/>
    <m/>
    <m/>
    <m/>
    <m/>
    <m/>
    <m/>
  </r>
  <r>
    <s v="AMB-MO-03"/>
    <m/>
    <m/>
    <x v="0"/>
    <s v="AMB-MO-034"/>
    <s v="ENR SN FCT 051"/>
    <e v="#N/A"/>
    <m/>
    <m/>
    <s v="Gestion du dossier du patient au départ"/>
    <m/>
    <x v="0"/>
    <x v="0"/>
    <m/>
    <x v="0"/>
    <m/>
    <m/>
    <m/>
    <m/>
    <x v="5"/>
    <x v="8"/>
    <m/>
    <s v="C.VIX"/>
    <d v="2003-04-11T00:00:00"/>
    <m/>
    <m/>
    <s v="Dr Ravanello"/>
    <d v="2003-04-11T00:00:00"/>
    <m/>
    <s v="C.Deau"/>
    <d v="2003-04-11T00:00:00"/>
    <d v="2003-04-11T00:00:00"/>
    <x v="9"/>
    <x v="14"/>
    <m/>
    <m/>
    <m/>
    <m/>
    <x v="0"/>
    <m/>
    <m/>
    <m/>
    <m/>
    <m/>
    <m/>
    <m/>
    <m/>
    <m/>
    <m/>
    <m/>
    <m/>
    <m/>
    <m/>
    <m/>
    <m/>
    <m/>
    <m/>
    <m/>
    <m/>
    <m/>
    <m/>
    <m/>
    <m/>
    <m/>
    <m/>
    <m/>
    <m/>
    <m/>
    <m/>
    <m/>
    <m/>
    <m/>
    <m/>
    <m/>
    <m/>
    <m/>
    <m/>
    <m/>
    <m/>
    <m/>
    <m/>
    <m/>
  </r>
  <r>
    <s v="AMB-MO-03"/>
    <m/>
    <m/>
    <x v="1"/>
    <s v="AMB-MO-034"/>
    <s v="ENR SN FCT 051"/>
    <e v="#N/A"/>
    <m/>
    <m/>
    <s v="Gestion du dossier du patient au départ"/>
    <m/>
    <x v="0"/>
    <x v="0"/>
    <m/>
    <x v="0"/>
    <m/>
    <m/>
    <m/>
    <m/>
    <x v="5"/>
    <x v="8"/>
    <m/>
    <s v="C.VIX"/>
    <d v="2005-11-08T00:00:00"/>
    <m/>
    <m/>
    <s v="Dr Ravanello"/>
    <d v="2005-11-08T00:00:00"/>
    <m/>
    <s v="C.Deau"/>
    <d v="2005-11-08T00:00:00"/>
    <d v="2005-11-08T00:00:00"/>
    <x v="9"/>
    <x v="14"/>
    <m/>
    <m/>
    <m/>
    <m/>
    <x v="0"/>
    <m/>
    <m/>
    <m/>
    <m/>
    <m/>
    <m/>
    <m/>
    <m/>
    <m/>
    <m/>
    <m/>
    <m/>
    <m/>
    <m/>
    <m/>
    <m/>
    <m/>
    <m/>
    <m/>
    <m/>
    <m/>
    <m/>
    <m/>
    <m/>
    <m/>
    <m/>
    <m/>
    <m/>
    <m/>
    <m/>
    <m/>
    <m/>
    <m/>
    <m/>
    <m/>
    <m/>
    <m/>
    <m/>
    <m/>
    <m/>
    <m/>
    <m/>
    <m/>
  </r>
  <r>
    <s v="AMB-MO-03"/>
    <m/>
    <m/>
    <x v="2"/>
    <s v="AMB-MO-034"/>
    <s v="ENR SN FCT 051"/>
    <e v="#N/A"/>
    <m/>
    <m/>
    <s v="Gestion du dossier du patient au départ"/>
    <m/>
    <x v="0"/>
    <x v="0"/>
    <m/>
    <x v="0"/>
    <m/>
    <m/>
    <m/>
    <m/>
    <x v="5"/>
    <x v="8"/>
    <m/>
    <s v="D.Studler"/>
    <d v="2010-01-26T00:00:00"/>
    <m/>
    <m/>
    <s v="Dr Noudem"/>
    <d v="2010-01-26T00:00:00"/>
    <m/>
    <s v="AMT"/>
    <d v="2010-01-26T00:00:00"/>
    <d v="2010-01-26T00:00:00"/>
    <x v="9"/>
    <x v="14"/>
    <m/>
    <m/>
    <m/>
    <m/>
    <x v="0"/>
    <m/>
    <m/>
    <m/>
    <m/>
    <m/>
    <m/>
    <m/>
    <m/>
    <m/>
    <m/>
    <m/>
    <m/>
    <m/>
    <m/>
    <m/>
    <m/>
    <m/>
    <m/>
    <m/>
    <m/>
    <m/>
    <m/>
    <m/>
    <m/>
    <m/>
    <m/>
    <m/>
    <m/>
    <m/>
    <m/>
    <m/>
    <m/>
    <m/>
    <m/>
    <m/>
    <m/>
    <m/>
    <m/>
    <m/>
    <m/>
    <m/>
    <m/>
    <m/>
  </r>
  <r>
    <s v="AMB-MO-03"/>
    <m/>
    <m/>
    <x v="3"/>
    <s v="AMB-MO-034"/>
    <s v="ENR SN FCT 051"/>
    <e v="#N/A"/>
    <m/>
    <m/>
    <s v="Gestion du dossier du patient au départ"/>
    <m/>
    <x v="1"/>
    <x v="1"/>
    <m/>
    <x v="0"/>
    <m/>
    <m/>
    <m/>
    <m/>
    <x v="4"/>
    <x v="1"/>
    <m/>
    <s v="D.Studler"/>
    <d v="2011-08-31T00:00:00"/>
    <m/>
    <m/>
    <s v="Dr Noudem"/>
    <d v="2011-08-31T00:00:00"/>
    <m/>
    <s v="AMT"/>
    <d v="2011-08-31T00:00:00"/>
    <d v="2011-08-31T00:00:00"/>
    <x v="3"/>
    <x v="1"/>
    <m/>
    <m/>
    <m/>
    <m/>
    <x v="11"/>
    <s v="A voir"/>
    <m/>
    <m/>
    <m/>
    <m/>
    <m/>
    <m/>
    <m/>
    <m/>
    <m/>
    <m/>
    <m/>
    <m/>
    <m/>
    <m/>
    <m/>
    <m/>
    <m/>
    <m/>
    <m/>
    <m/>
    <m/>
    <m/>
    <m/>
    <m/>
    <m/>
    <m/>
    <m/>
    <m/>
    <m/>
    <m/>
    <m/>
    <m/>
    <m/>
    <m/>
    <m/>
    <m/>
    <m/>
    <m/>
    <m/>
    <m/>
    <m/>
    <m/>
  </r>
  <r>
    <s v="AMB-MO-04"/>
    <m/>
    <m/>
    <x v="0"/>
    <s v="Fiche de diffusion service SSR"/>
    <n v="41345"/>
    <s v="mars"/>
    <n v="2013"/>
    <m/>
    <s v="Gestion du dossier Ambulatoire à l’admission"/>
    <m/>
    <x v="0"/>
    <x v="0"/>
    <m/>
    <x v="0"/>
    <m/>
    <m/>
    <m/>
    <m/>
    <x v="5"/>
    <x v="8"/>
    <m/>
    <s v="C.VIX"/>
    <d v="2003-04-11T00:00:00"/>
    <m/>
    <m/>
    <s v="Dr Ravanello"/>
    <d v="2003-04-11T00:00:00"/>
    <m/>
    <s v="C.Deau"/>
    <d v="2003-04-11T00:00:00"/>
    <d v="2003-04-11T00:00:00"/>
    <x v="9"/>
    <x v="14"/>
    <m/>
    <m/>
    <m/>
    <m/>
    <x v="0"/>
    <m/>
    <m/>
    <m/>
    <m/>
    <m/>
    <m/>
    <m/>
    <m/>
    <m/>
    <m/>
    <m/>
    <m/>
    <m/>
    <m/>
    <m/>
    <m/>
    <m/>
    <m/>
    <m/>
    <m/>
    <m/>
    <m/>
    <m/>
    <m/>
    <m/>
    <m/>
    <m/>
    <m/>
    <m/>
    <m/>
    <m/>
    <m/>
    <m/>
    <m/>
    <m/>
    <m/>
    <m/>
    <m/>
    <m/>
    <m/>
    <m/>
    <m/>
    <m/>
  </r>
  <r>
    <s v="AMB-MO-04"/>
    <m/>
    <m/>
    <x v="1"/>
    <s v="Fiche de diffusion service SSR"/>
    <n v="41345"/>
    <s v="mars"/>
    <n v="2013"/>
    <m/>
    <s v="Gestion du dossier Ambulatoire à l’admission"/>
    <m/>
    <x v="0"/>
    <x v="0"/>
    <m/>
    <x v="0"/>
    <m/>
    <m/>
    <m/>
    <m/>
    <x v="5"/>
    <x v="8"/>
    <m/>
    <s v="C.VIX"/>
    <d v="2006-02-08T00:00:00"/>
    <m/>
    <m/>
    <s v="Dr Ravanello"/>
    <d v="2006-02-08T00:00:00"/>
    <m/>
    <s v="C.Deau"/>
    <d v="2006-02-08T00:00:00"/>
    <d v="2006-02-08T00:00:00"/>
    <x v="9"/>
    <x v="14"/>
    <m/>
    <m/>
    <m/>
    <m/>
    <x v="0"/>
    <m/>
    <m/>
    <m/>
    <m/>
    <m/>
    <m/>
    <m/>
    <m/>
    <m/>
    <m/>
    <m/>
    <m/>
    <m/>
    <m/>
    <m/>
    <m/>
    <m/>
    <m/>
    <m/>
    <m/>
    <m/>
    <m/>
    <m/>
    <m/>
    <m/>
    <m/>
    <m/>
    <m/>
    <m/>
    <m/>
    <m/>
    <m/>
    <m/>
    <m/>
    <m/>
    <m/>
    <m/>
    <m/>
    <m/>
    <m/>
    <m/>
    <m/>
    <m/>
  </r>
  <r>
    <s v="AMB-MO-04"/>
    <m/>
    <m/>
    <x v="2"/>
    <s v="Fiche de diffusion service SSR"/>
    <n v="41345"/>
    <s v="mars"/>
    <n v="2013"/>
    <m/>
    <s v="Gestion du dossier Ambulatoire à l’admission"/>
    <m/>
    <x v="1"/>
    <x v="1"/>
    <m/>
    <x v="0"/>
    <m/>
    <m/>
    <m/>
    <m/>
    <x v="4"/>
    <x v="1"/>
    <m/>
    <s v="D.Studler"/>
    <d v="2011-08-31T00:00:00"/>
    <m/>
    <m/>
    <s v="Dr Noudem"/>
    <d v="2011-08-31T00:00:00"/>
    <m/>
    <s v="AMT"/>
    <d v="2011-08-31T00:00:00"/>
    <d v="2011-08-31T00:00:00"/>
    <x v="3"/>
    <x v="1"/>
    <m/>
    <m/>
    <m/>
    <m/>
    <x v="11"/>
    <s v="A voir"/>
    <m/>
    <m/>
    <m/>
    <m/>
    <m/>
    <m/>
    <m/>
    <m/>
    <m/>
    <m/>
    <m/>
    <m/>
    <m/>
    <m/>
    <m/>
    <m/>
    <m/>
    <m/>
    <m/>
    <m/>
    <m/>
    <m/>
    <m/>
    <m/>
    <m/>
    <m/>
    <m/>
    <m/>
    <m/>
    <m/>
    <m/>
    <m/>
    <m/>
    <m/>
    <m/>
    <m/>
    <m/>
    <m/>
    <m/>
    <m/>
    <m/>
    <m/>
  </r>
  <r>
    <s v="AMB-MO-05"/>
    <m/>
    <m/>
    <x v="0"/>
    <s v="AMB-MO-053"/>
    <s v="ENR SN FCT 061"/>
    <e v="#N/A"/>
    <m/>
    <m/>
    <s v="Retour réveil et soins post-opératoires en Ambulatoire"/>
    <m/>
    <x v="0"/>
    <x v="0"/>
    <m/>
    <x v="0"/>
    <m/>
    <m/>
    <m/>
    <m/>
    <x v="5"/>
    <x v="8"/>
    <m/>
    <s v="C.VIX"/>
    <d v="2003-04-11T00:00:00"/>
    <m/>
    <m/>
    <s v="Dr Ravanello"/>
    <d v="2003-04-11T00:00:00"/>
    <m/>
    <s v="C.Deau"/>
    <d v="2003-04-11T00:00:00"/>
    <d v="2003-04-11T00:00:00"/>
    <x v="9"/>
    <x v="14"/>
    <m/>
    <m/>
    <m/>
    <m/>
    <x v="0"/>
    <m/>
    <m/>
    <m/>
    <m/>
    <m/>
    <m/>
    <m/>
    <m/>
    <m/>
    <m/>
    <m/>
    <m/>
    <m/>
    <m/>
    <m/>
    <m/>
    <m/>
    <m/>
    <m/>
    <m/>
    <m/>
    <m/>
    <m/>
    <m/>
    <m/>
    <m/>
    <m/>
    <m/>
    <m/>
    <m/>
    <m/>
    <m/>
    <m/>
    <m/>
    <m/>
    <m/>
    <m/>
    <m/>
    <m/>
    <m/>
    <m/>
    <m/>
    <m/>
  </r>
  <r>
    <s v="AMB-MO-05"/>
    <m/>
    <m/>
    <x v="1"/>
    <s v="AMB-MO-053"/>
    <s v="ENR SN FCT 061"/>
    <e v="#N/A"/>
    <m/>
    <m/>
    <s v="Retour réveil et soins post-opératoires en Ambulatoire"/>
    <m/>
    <x v="0"/>
    <x v="0"/>
    <m/>
    <x v="0"/>
    <m/>
    <m/>
    <m/>
    <m/>
    <x v="5"/>
    <x v="8"/>
    <m/>
    <s v="C.VIX"/>
    <d v="2005-11-08T00:00:00"/>
    <m/>
    <m/>
    <s v="Dr Ravanello"/>
    <d v="2005-11-08T00:00:00"/>
    <m/>
    <s v="C.Deau"/>
    <d v="2005-11-08T00:00:00"/>
    <d v="2005-11-08T00:00:00"/>
    <x v="9"/>
    <x v="14"/>
    <m/>
    <m/>
    <m/>
    <m/>
    <x v="0"/>
    <m/>
    <m/>
    <m/>
    <m/>
    <m/>
    <m/>
    <m/>
    <m/>
    <m/>
    <m/>
    <m/>
    <m/>
    <m/>
    <m/>
    <m/>
    <m/>
    <m/>
    <m/>
    <m/>
    <m/>
    <m/>
    <m/>
    <m/>
    <m/>
    <m/>
    <m/>
    <m/>
    <m/>
    <m/>
    <m/>
    <m/>
    <m/>
    <m/>
    <m/>
    <m/>
    <m/>
    <m/>
    <m/>
    <m/>
    <m/>
    <m/>
    <m/>
    <m/>
  </r>
  <r>
    <s v="AMB-MO-05"/>
    <m/>
    <m/>
    <x v="2"/>
    <s v="AMB-MO-053"/>
    <s v="ENR SN FCT 061"/>
    <e v="#N/A"/>
    <m/>
    <m/>
    <s v="Retour réveil et soins post-opératoires en Ambulatoire"/>
    <m/>
    <x v="1"/>
    <x v="1"/>
    <m/>
    <x v="0"/>
    <m/>
    <m/>
    <m/>
    <m/>
    <x v="4"/>
    <x v="1"/>
    <m/>
    <s v="D.Studler"/>
    <d v="2011-08-31T00:00:00"/>
    <m/>
    <m/>
    <s v="Dr Noudem"/>
    <d v="2011-08-31T00:00:00"/>
    <m/>
    <s v="AMT"/>
    <d v="2011-08-31T00:00:00"/>
    <d v="2011-08-31T00:00:00"/>
    <x v="3"/>
    <x v="1"/>
    <d v="2013-03-12T00:00:00"/>
    <s v="mars"/>
    <n v="2013"/>
    <m/>
    <x v="2"/>
    <s v="A voir"/>
    <m/>
    <m/>
    <m/>
    <m/>
    <m/>
    <m/>
    <m/>
    <m/>
    <m/>
    <m/>
    <m/>
    <m/>
    <m/>
    <m/>
    <m/>
    <m/>
    <m/>
    <m/>
    <m/>
    <m/>
    <m/>
    <m/>
    <m/>
    <m/>
    <m/>
    <m/>
    <m/>
    <m/>
    <m/>
    <m/>
    <m/>
    <m/>
    <m/>
    <m/>
    <m/>
    <m/>
    <m/>
    <m/>
    <m/>
    <m/>
    <m/>
    <m/>
  </r>
  <r>
    <s v="AMB-MO-06"/>
    <m/>
    <m/>
    <x v="0"/>
    <s v="Fiche de diffusion service upatou"/>
    <n v="41345"/>
    <s v="mars"/>
    <n v="2013"/>
    <m/>
    <s v="Préparation des dossiers d’admissions en Ambulatoire"/>
    <m/>
    <x v="0"/>
    <x v="0"/>
    <m/>
    <x v="0"/>
    <m/>
    <m/>
    <m/>
    <m/>
    <x v="5"/>
    <x v="8"/>
    <m/>
    <s v="C.VIX"/>
    <d v="2003-05-05T00:00:00"/>
    <m/>
    <m/>
    <s v="Dr Ravanello"/>
    <d v="2003-05-05T00:00:00"/>
    <m/>
    <s v="C.Deau"/>
    <d v="2003-05-05T00:00:00"/>
    <d v="2003-05-05T00:00:00"/>
    <x v="9"/>
    <x v="14"/>
    <m/>
    <m/>
    <m/>
    <m/>
    <x v="0"/>
    <m/>
    <m/>
    <m/>
    <m/>
    <m/>
    <m/>
    <m/>
    <m/>
    <m/>
    <m/>
    <m/>
    <m/>
    <m/>
    <m/>
    <m/>
    <m/>
    <m/>
    <m/>
    <m/>
    <m/>
    <m/>
    <m/>
    <m/>
    <m/>
    <m/>
    <m/>
    <m/>
    <m/>
    <m/>
    <m/>
    <m/>
    <m/>
    <m/>
    <m/>
    <m/>
    <m/>
    <m/>
    <m/>
    <m/>
    <m/>
    <m/>
    <m/>
    <m/>
  </r>
  <r>
    <s v="AMB-MO-06"/>
    <m/>
    <m/>
    <x v="1"/>
    <s v="Fiche de diffusion service upatou"/>
    <n v="41345"/>
    <s v="mars"/>
    <n v="2013"/>
    <m/>
    <s v="Préparation des dossiers d’admissions en Ambulatoire"/>
    <m/>
    <x v="0"/>
    <x v="0"/>
    <m/>
    <x v="0"/>
    <m/>
    <m/>
    <m/>
    <m/>
    <x v="5"/>
    <x v="8"/>
    <m/>
    <s v="C.VIX"/>
    <d v="2005-11-08T00:00:00"/>
    <m/>
    <m/>
    <s v="Dr Ravanello"/>
    <d v="2005-11-08T00:00:00"/>
    <m/>
    <s v="C.Deau"/>
    <d v="2005-11-08T00:00:00"/>
    <d v="2005-11-08T00:00:00"/>
    <x v="9"/>
    <x v="14"/>
    <m/>
    <m/>
    <m/>
    <m/>
    <x v="0"/>
    <m/>
    <m/>
    <m/>
    <m/>
    <m/>
    <m/>
    <m/>
    <m/>
    <m/>
    <m/>
    <m/>
    <m/>
    <m/>
    <m/>
    <m/>
    <m/>
    <m/>
    <m/>
    <m/>
    <m/>
    <m/>
    <m/>
    <m/>
    <m/>
    <m/>
    <m/>
    <m/>
    <m/>
    <m/>
    <m/>
    <m/>
    <m/>
    <m/>
    <m/>
    <m/>
    <m/>
    <m/>
    <m/>
    <m/>
    <m/>
    <m/>
    <m/>
    <m/>
  </r>
  <r>
    <s v="AMB-MO-06"/>
    <m/>
    <m/>
    <x v="2"/>
    <s v="Fiche de diffusion service upatou"/>
    <n v="41345"/>
    <s v="mars"/>
    <n v="2013"/>
    <m/>
    <s v="Préparation des dossiers d’admissions en Ambulatoire"/>
    <m/>
    <x v="1"/>
    <x v="1"/>
    <m/>
    <x v="0"/>
    <m/>
    <m/>
    <m/>
    <m/>
    <x v="4"/>
    <x v="1"/>
    <m/>
    <s v="D.Studler"/>
    <d v="2011-08-31T00:00:00"/>
    <m/>
    <m/>
    <s v="Dr Noudem"/>
    <d v="2011-08-31T00:00:00"/>
    <m/>
    <s v="AMT"/>
    <d v="2011-08-31T00:00:00"/>
    <d v="2011-08-31T00:00:00"/>
    <x v="3"/>
    <x v="1"/>
    <m/>
    <m/>
    <m/>
    <m/>
    <x v="1"/>
    <s v="Admission soignante"/>
    <m/>
    <m/>
    <m/>
    <m/>
    <m/>
    <m/>
    <m/>
    <m/>
    <m/>
    <m/>
    <m/>
    <m/>
    <m/>
    <m/>
    <m/>
    <m/>
    <m/>
    <m/>
    <m/>
    <m/>
    <m/>
    <m/>
    <m/>
    <m/>
    <m/>
    <m/>
    <m/>
    <m/>
    <m/>
    <m/>
    <m/>
    <m/>
    <m/>
    <m/>
    <m/>
    <m/>
    <m/>
    <m/>
    <m/>
    <m/>
    <m/>
    <m/>
  </r>
  <r>
    <s v="AMB-MO-07"/>
    <m/>
    <m/>
    <x v="0"/>
    <s v="AMB-MO-075"/>
    <s v="ENR SN FCT 071"/>
    <e v="#N/A"/>
    <m/>
    <m/>
    <s v="Soins infirmiers pré-opératoire en Ambulatoire et en Chirurgie"/>
    <m/>
    <x v="0"/>
    <x v="0"/>
    <m/>
    <x v="0"/>
    <m/>
    <m/>
    <m/>
    <m/>
    <x v="5"/>
    <x v="8"/>
    <m/>
    <s v="C.VIX"/>
    <d v="2003-04-11T00:00:00"/>
    <m/>
    <m/>
    <s v="Dr Ravanello"/>
    <d v="2003-04-11T00:00:00"/>
    <m/>
    <s v="C.Deau"/>
    <d v="2003-04-11T00:00:00"/>
    <d v="2003-04-11T00:00:00"/>
    <x v="9"/>
    <x v="14"/>
    <m/>
    <m/>
    <m/>
    <m/>
    <x v="0"/>
    <m/>
    <m/>
    <m/>
    <m/>
    <m/>
    <m/>
    <m/>
    <m/>
    <m/>
    <m/>
    <m/>
    <m/>
    <m/>
    <m/>
    <m/>
    <m/>
    <m/>
    <m/>
    <m/>
    <m/>
    <m/>
    <m/>
    <m/>
    <m/>
    <m/>
    <m/>
    <m/>
    <m/>
    <m/>
    <m/>
    <m/>
    <m/>
    <m/>
    <m/>
    <m/>
    <m/>
    <m/>
    <m/>
    <m/>
    <m/>
    <m/>
    <m/>
    <m/>
  </r>
  <r>
    <s v="AMB-MO-07"/>
    <m/>
    <m/>
    <x v="1"/>
    <s v="AMB-MO-075"/>
    <s v="ENR SN FCT 071"/>
    <e v="#N/A"/>
    <m/>
    <m/>
    <s v="Soins infirmiers pré-opératoire en Ambulatoire et en Chirurgie"/>
    <m/>
    <x v="0"/>
    <x v="0"/>
    <m/>
    <x v="0"/>
    <m/>
    <m/>
    <m/>
    <m/>
    <x v="5"/>
    <x v="8"/>
    <m/>
    <s v="C.VIX"/>
    <d v="2005-11-08T00:00:00"/>
    <m/>
    <m/>
    <s v="Dr Ravanello"/>
    <d v="2005-11-08T00:00:00"/>
    <m/>
    <s v="C.Deau"/>
    <d v="2005-11-08T00:00:00"/>
    <d v="2005-11-08T00:00:00"/>
    <x v="9"/>
    <x v="14"/>
    <m/>
    <m/>
    <m/>
    <m/>
    <x v="0"/>
    <m/>
    <m/>
    <m/>
    <m/>
    <m/>
    <m/>
    <m/>
    <m/>
    <m/>
    <m/>
    <m/>
    <m/>
    <m/>
    <m/>
    <m/>
    <m/>
    <m/>
    <m/>
    <m/>
    <m/>
    <m/>
    <m/>
    <m/>
    <m/>
    <m/>
    <m/>
    <m/>
    <m/>
    <m/>
    <m/>
    <m/>
    <m/>
    <m/>
    <m/>
    <m/>
    <m/>
    <m/>
    <m/>
    <m/>
    <m/>
    <m/>
    <m/>
    <m/>
  </r>
  <r>
    <s v="AMB-MO-07"/>
    <m/>
    <m/>
    <x v="2"/>
    <s v="AMB-MO-075"/>
    <s v="ENR SN FCT 071"/>
    <e v="#N/A"/>
    <m/>
    <m/>
    <s v="Soins infirmiers pré-opératoire en Ambulatoire et en Chirurgie"/>
    <m/>
    <x v="0"/>
    <x v="0"/>
    <m/>
    <x v="0"/>
    <m/>
    <m/>
    <m/>
    <m/>
    <x v="5"/>
    <x v="8"/>
    <m/>
    <s v="C.VIX"/>
    <d v="2007-01-17T00:00:00"/>
    <m/>
    <m/>
    <s v="Dr Ravanello"/>
    <d v="2007-01-17T00:00:00"/>
    <m/>
    <s v="C.Deau"/>
    <d v="2007-01-17T00:00:00"/>
    <d v="2007-01-17T00:00:00"/>
    <x v="9"/>
    <x v="14"/>
    <m/>
    <m/>
    <m/>
    <m/>
    <x v="0"/>
    <m/>
    <m/>
    <m/>
    <m/>
    <m/>
    <m/>
    <m/>
    <m/>
    <m/>
    <m/>
    <m/>
    <m/>
    <m/>
    <m/>
    <m/>
    <m/>
    <m/>
    <m/>
    <m/>
    <m/>
    <m/>
    <m/>
    <m/>
    <m/>
    <m/>
    <m/>
    <m/>
    <m/>
    <m/>
    <m/>
    <m/>
    <m/>
    <m/>
    <m/>
    <m/>
    <m/>
    <m/>
    <m/>
    <m/>
    <m/>
    <m/>
    <m/>
    <m/>
  </r>
  <r>
    <s v="AMB-MO-07"/>
    <m/>
    <m/>
    <x v="3"/>
    <s v="AMB-MO-075"/>
    <s v="ENR SN FCT 071"/>
    <e v="#N/A"/>
    <m/>
    <m/>
    <s v="Soins infirmiers pré-opératoire en Ambulatoire et en Chirurgie"/>
    <m/>
    <x v="0"/>
    <x v="0"/>
    <m/>
    <x v="0"/>
    <m/>
    <m/>
    <m/>
    <m/>
    <x v="5"/>
    <x v="8"/>
    <m/>
    <s v="D.Studler"/>
    <d v="2011-02-24T00:00:00"/>
    <m/>
    <m/>
    <s v="Dr Noudem"/>
    <d v="2011-02-24T00:00:00"/>
    <m/>
    <s v="AMT"/>
    <d v="2011-02-24T00:00:00"/>
    <d v="2011-02-24T00:00:00"/>
    <x v="9"/>
    <x v="14"/>
    <m/>
    <m/>
    <m/>
    <m/>
    <x v="0"/>
    <m/>
    <m/>
    <m/>
    <m/>
    <m/>
    <m/>
    <m/>
    <m/>
    <m/>
    <m/>
    <m/>
    <m/>
    <m/>
    <m/>
    <m/>
    <m/>
    <m/>
    <m/>
    <m/>
    <m/>
    <m/>
    <m/>
    <m/>
    <m/>
    <m/>
    <m/>
    <m/>
    <m/>
    <m/>
    <m/>
    <m/>
    <m/>
    <m/>
    <m/>
    <m/>
    <m/>
    <m/>
    <m/>
    <m/>
    <m/>
    <m/>
    <m/>
    <m/>
  </r>
  <r>
    <s v="AMB-MO-07"/>
    <m/>
    <m/>
    <x v="4"/>
    <s v="AMB-MO-075"/>
    <s v="ENR SN FCT 071"/>
    <e v="#N/A"/>
    <m/>
    <m/>
    <s v="Soins infirmiers pré-opératoire en Ambulatoire et en Chirurgie"/>
    <m/>
    <x v="1"/>
    <x v="1"/>
    <m/>
    <x v="0"/>
    <m/>
    <m/>
    <m/>
    <m/>
    <x v="4"/>
    <x v="1"/>
    <m/>
    <s v="D.Studler"/>
    <d v="2011-08-31T00:00:00"/>
    <m/>
    <m/>
    <s v="Dr Noudem"/>
    <d v="2011-08-31T00:00:00"/>
    <m/>
    <s v="AMT"/>
    <d v="2011-08-31T00:00:00"/>
    <d v="2011-09-22T00:00:00"/>
    <x v="12"/>
    <x v="1"/>
    <m/>
    <m/>
    <m/>
    <m/>
    <x v="13"/>
    <s v="Soins communs"/>
    <s v="Préparation pré-opératoire"/>
    <m/>
    <m/>
    <m/>
    <m/>
    <m/>
    <m/>
    <m/>
    <m/>
    <m/>
    <m/>
    <m/>
    <m/>
    <m/>
    <m/>
    <m/>
    <m/>
    <m/>
    <m/>
    <m/>
    <m/>
    <m/>
    <m/>
    <m/>
    <m/>
    <m/>
    <m/>
    <m/>
    <m/>
    <m/>
    <m/>
    <m/>
    <m/>
    <m/>
    <m/>
    <m/>
    <m/>
    <m/>
    <m/>
    <m/>
    <m/>
    <m/>
  </r>
  <r>
    <s v="AMB-MO-08"/>
    <m/>
    <m/>
    <x v="0"/>
    <s v="Fiche de diffusion service ambulatoire"/>
    <n v="41345"/>
    <s v="mars"/>
    <n v="2013"/>
    <m/>
    <s v="Sortie du patient en Ambulatoire"/>
    <m/>
    <x v="0"/>
    <x v="0"/>
    <m/>
    <x v="0"/>
    <m/>
    <m/>
    <m/>
    <m/>
    <x v="5"/>
    <x v="8"/>
    <m/>
    <s v="C.VIX"/>
    <d v="2003-04-11T00:00:00"/>
    <m/>
    <m/>
    <s v="Dr Ravanello"/>
    <d v="2003-04-11T00:00:00"/>
    <m/>
    <s v="C.Deau"/>
    <d v="2003-04-11T00:00:00"/>
    <d v="2003-04-11T00:00:00"/>
    <x v="9"/>
    <x v="14"/>
    <m/>
    <m/>
    <m/>
    <m/>
    <x v="0"/>
    <m/>
    <m/>
    <m/>
    <m/>
    <m/>
    <m/>
    <m/>
    <m/>
    <m/>
    <m/>
    <m/>
    <m/>
    <m/>
    <m/>
    <m/>
    <m/>
    <m/>
    <m/>
    <m/>
    <m/>
    <m/>
    <m/>
    <m/>
    <m/>
    <m/>
    <m/>
    <m/>
    <m/>
    <m/>
    <m/>
    <m/>
    <m/>
    <m/>
    <m/>
    <m/>
    <m/>
    <m/>
    <m/>
    <m/>
    <m/>
    <m/>
    <m/>
    <m/>
  </r>
  <r>
    <s v="AMB-MO-08"/>
    <m/>
    <m/>
    <x v="1"/>
    <s v="Fiche de diffusion service ambulatoire"/>
    <n v="41345"/>
    <s v="mars"/>
    <n v="2013"/>
    <m/>
    <s v="Sortie du patient en Ambulatoire"/>
    <m/>
    <x v="0"/>
    <x v="0"/>
    <m/>
    <x v="0"/>
    <m/>
    <m/>
    <m/>
    <m/>
    <x v="5"/>
    <x v="8"/>
    <m/>
    <s v="C.VIX"/>
    <d v="2005-11-08T00:00:00"/>
    <m/>
    <m/>
    <s v="Dr Ravanello"/>
    <d v="2005-11-08T00:00:00"/>
    <m/>
    <s v="C.Deau"/>
    <d v="2005-11-08T00:00:00"/>
    <d v="2005-11-08T00:00:00"/>
    <x v="9"/>
    <x v="14"/>
    <m/>
    <m/>
    <m/>
    <m/>
    <x v="0"/>
    <m/>
    <m/>
    <m/>
    <m/>
    <m/>
    <m/>
    <m/>
    <m/>
    <m/>
    <m/>
    <m/>
    <m/>
    <m/>
    <m/>
    <m/>
    <m/>
    <m/>
    <m/>
    <m/>
    <m/>
    <m/>
    <m/>
    <m/>
    <m/>
    <m/>
    <m/>
    <m/>
    <m/>
    <m/>
    <m/>
    <m/>
    <m/>
    <m/>
    <m/>
    <m/>
    <m/>
    <m/>
    <m/>
    <m/>
    <m/>
    <m/>
    <m/>
    <m/>
  </r>
  <r>
    <s v="AMB-MO-08"/>
    <m/>
    <m/>
    <x v="2"/>
    <s v="Fiche de diffusion service ambulatoire"/>
    <n v="41345"/>
    <s v="mars"/>
    <n v="2013"/>
    <m/>
    <s v="Sortie du patient en Ambulatoire"/>
    <m/>
    <x v="0"/>
    <x v="0"/>
    <m/>
    <x v="0"/>
    <m/>
    <m/>
    <m/>
    <m/>
    <x v="5"/>
    <x v="8"/>
    <m/>
    <s v="D.Studler"/>
    <d v="2011-02-24T00:00:00"/>
    <m/>
    <m/>
    <s v="Dr Noudem"/>
    <d v="2011-02-24T00:00:00"/>
    <m/>
    <s v="AMT"/>
    <d v="2011-02-24T00:00:00"/>
    <d v="2011-02-24T00:00:00"/>
    <x v="9"/>
    <x v="14"/>
    <m/>
    <m/>
    <m/>
    <m/>
    <x v="0"/>
    <m/>
    <m/>
    <m/>
    <m/>
    <m/>
    <m/>
    <m/>
    <m/>
    <m/>
    <m/>
    <m/>
    <m/>
    <m/>
    <m/>
    <m/>
    <m/>
    <m/>
    <m/>
    <m/>
    <m/>
    <m/>
    <m/>
    <m/>
    <m/>
    <m/>
    <m/>
    <m/>
    <m/>
    <m/>
    <m/>
    <m/>
    <m/>
    <m/>
    <m/>
    <m/>
    <m/>
    <m/>
    <m/>
    <m/>
    <m/>
    <m/>
    <m/>
    <m/>
  </r>
  <r>
    <s v="AMB-MO-08"/>
    <m/>
    <m/>
    <x v="3"/>
    <s v="Fiche de diffusion service ambulatoire"/>
    <n v="41345"/>
    <s v="mars"/>
    <n v="2013"/>
    <m/>
    <s v="Sortie du patient en Ambulatoire"/>
    <m/>
    <x v="1"/>
    <x v="1"/>
    <m/>
    <x v="0"/>
    <m/>
    <m/>
    <m/>
    <m/>
    <x v="4"/>
    <x v="1"/>
    <m/>
    <s v="D.Studler"/>
    <d v="2011-02-24T00:00:00"/>
    <m/>
    <m/>
    <s v="Dr Noudem"/>
    <d v="2011-02-24T00:00:00"/>
    <m/>
    <s v="AMT"/>
    <d v="2011-02-24T00:00:00"/>
    <d v="2011-02-24T00:00:00"/>
    <x v="11"/>
    <x v="1"/>
    <m/>
    <m/>
    <m/>
    <m/>
    <x v="10"/>
    <s v="Sortie soignante"/>
    <m/>
    <m/>
    <m/>
    <m/>
    <m/>
    <m/>
    <m/>
    <m/>
    <m/>
    <m/>
    <m/>
    <m/>
    <m/>
    <m/>
    <m/>
    <m/>
    <m/>
    <m/>
    <m/>
    <m/>
    <m/>
    <m/>
    <m/>
    <m/>
    <m/>
    <m/>
    <m/>
    <m/>
    <m/>
    <m/>
    <m/>
    <m/>
    <m/>
    <m/>
    <m/>
    <m/>
    <m/>
    <m/>
    <m/>
    <m/>
    <m/>
    <m/>
  </r>
  <r>
    <s v="AMB-MO-09"/>
    <m/>
    <m/>
    <x v="2"/>
    <s v="AMB-MO-093"/>
    <s v="ENR SN FCT 081"/>
    <e v="#N/A"/>
    <m/>
    <m/>
    <s v="Transfert du patient de l’unité Ambulatoire vers une autre unité"/>
    <m/>
    <x v="0"/>
    <x v="0"/>
    <m/>
    <x v="0"/>
    <m/>
    <m/>
    <m/>
    <m/>
    <x v="5"/>
    <x v="8"/>
    <m/>
    <s v="C.VIX"/>
    <d v="2003-04-11T00:00:00"/>
    <m/>
    <m/>
    <s v="Dr Ravanello"/>
    <d v="2003-04-11T00:00:00"/>
    <m/>
    <s v="C.Deau"/>
    <d v="2003-04-11T00:00:00"/>
    <d v="2003-04-11T00:00:00"/>
    <x v="9"/>
    <x v="14"/>
    <m/>
    <m/>
    <m/>
    <m/>
    <x v="0"/>
    <m/>
    <m/>
    <m/>
    <m/>
    <m/>
    <m/>
    <m/>
    <m/>
    <m/>
    <m/>
    <m/>
    <m/>
    <m/>
    <m/>
    <m/>
    <m/>
    <m/>
    <m/>
    <m/>
    <m/>
    <m/>
    <m/>
    <m/>
    <m/>
    <m/>
    <m/>
    <m/>
    <m/>
    <m/>
    <m/>
    <m/>
    <m/>
    <m/>
    <m/>
    <m/>
    <m/>
    <m/>
    <m/>
    <m/>
    <m/>
    <m/>
    <m/>
    <m/>
  </r>
  <r>
    <s v="AMB-MO-09"/>
    <m/>
    <m/>
    <x v="2"/>
    <s v="AMB-MO-093"/>
    <s v="ENR SN FCT 081"/>
    <e v="#N/A"/>
    <m/>
    <m/>
    <s v="Transfert du patient de l’unité Ambulatoire vers une autre unité"/>
    <m/>
    <x v="0"/>
    <x v="0"/>
    <m/>
    <x v="0"/>
    <m/>
    <m/>
    <m/>
    <m/>
    <x v="5"/>
    <x v="8"/>
    <m/>
    <s v="C.VIX"/>
    <d v="2005-11-08T00:00:00"/>
    <m/>
    <m/>
    <s v="Dr Ravanello"/>
    <d v="2005-11-08T00:00:00"/>
    <m/>
    <s v="C.Deau"/>
    <d v="2005-11-08T00:00:00"/>
    <d v="2005-11-08T00:00:00"/>
    <x v="9"/>
    <x v="14"/>
    <m/>
    <m/>
    <m/>
    <m/>
    <x v="0"/>
    <m/>
    <m/>
    <m/>
    <m/>
    <m/>
    <m/>
    <m/>
    <m/>
    <m/>
    <m/>
    <m/>
    <m/>
    <m/>
    <m/>
    <m/>
    <m/>
    <m/>
    <m/>
    <m/>
    <m/>
    <m/>
    <m/>
    <m/>
    <m/>
    <m/>
    <m/>
    <m/>
    <m/>
    <m/>
    <m/>
    <m/>
    <m/>
    <m/>
    <m/>
    <m/>
    <m/>
    <m/>
    <m/>
    <m/>
    <m/>
    <m/>
    <m/>
    <m/>
  </r>
  <r>
    <s v="AMB-MO-09"/>
    <m/>
    <m/>
    <x v="2"/>
    <s v="AMB-MO-093"/>
    <s v="ENR SN FCT 081"/>
    <e v="#N/A"/>
    <m/>
    <m/>
    <s v="Transfert du patient de l’unité Ambulatoire vers une autre unité"/>
    <m/>
    <x v="1"/>
    <x v="1"/>
    <m/>
    <x v="0"/>
    <m/>
    <m/>
    <m/>
    <m/>
    <x v="4"/>
    <x v="1"/>
    <m/>
    <s v="D.Studler"/>
    <d v="2011-08-31T00:00:00"/>
    <m/>
    <m/>
    <s v="Dr Noudem"/>
    <d v="2011-08-31T00:00:00"/>
    <m/>
    <s v="AMT"/>
    <d v="2011-08-31T00:00:00"/>
    <d v="2011-09-22T00:00:00"/>
    <x v="12"/>
    <x v="1"/>
    <d v="2012-07-10T00:00:00"/>
    <s v="juillet"/>
    <n v="2012"/>
    <m/>
    <x v="10"/>
    <s v="Transfert interne"/>
    <m/>
    <m/>
    <m/>
    <m/>
    <m/>
    <m/>
    <m/>
    <m/>
    <m/>
    <m/>
    <m/>
    <m/>
    <m/>
    <m/>
    <m/>
    <m/>
    <m/>
    <m/>
    <m/>
    <m/>
    <m/>
    <m/>
    <m/>
    <m/>
    <m/>
    <m/>
    <m/>
    <m/>
    <m/>
    <m/>
    <m/>
    <m/>
    <m/>
    <m/>
    <m/>
    <m/>
    <m/>
    <m/>
    <m/>
    <m/>
    <m/>
    <m/>
  </r>
  <r>
    <s v="AMB-MO-10"/>
    <m/>
    <m/>
    <x v="0"/>
    <s v="Fiche de diffusion service soins intensifs"/>
    <n v="41100"/>
    <s v="juillet"/>
    <n v="2012"/>
    <m/>
    <s v="Utilisation de « la fiche de signalement de problèmes lorsque le dossier est déjà archivé »"/>
    <m/>
    <x v="0"/>
    <x v="0"/>
    <m/>
    <x v="0"/>
    <m/>
    <m/>
    <m/>
    <m/>
    <x v="5"/>
    <x v="8"/>
    <m/>
    <s v="C.VIX"/>
    <d v="2003-04-11T00:00:00"/>
    <m/>
    <m/>
    <s v="Dr Ravanello"/>
    <d v="2003-04-11T00:00:00"/>
    <m/>
    <s v="C.Deau"/>
    <d v="2003-04-11T00:00:00"/>
    <d v="2003-04-11T00:00:00"/>
    <x v="9"/>
    <x v="14"/>
    <m/>
    <m/>
    <m/>
    <m/>
    <x v="0"/>
    <m/>
    <m/>
    <m/>
    <m/>
    <m/>
    <m/>
    <m/>
    <m/>
    <m/>
    <m/>
    <m/>
    <m/>
    <m/>
    <m/>
    <m/>
    <m/>
    <m/>
    <m/>
    <m/>
    <m/>
    <m/>
    <m/>
    <m/>
    <m/>
    <m/>
    <m/>
    <m/>
    <m/>
    <m/>
    <m/>
    <m/>
    <m/>
    <m/>
    <m/>
    <m/>
    <m/>
    <m/>
    <m/>
    <m/>
    <m/>
    <m/>
    <m/>
    <m/>
  </r>
  <r>
    <s v="AMB-MO-10"/>
    <m/>
    <m/>
    <x v="1"/>
    <s v="Fiche de diffusion service soins intensifs"/>
    <n v="41100"/>
    <s v="juillet"/>
    <n v="2012"/>
    <m/>
    <s v="Utilisation de « la fiche de signalement de problèmes lorsque le dossier est déjà archivé »"/>
    <m/>
    <x v="0"/>
    <x v="0"/>
    <m/>
    <x v="0"/>
    <m/>
    <m/>
    <m/>
    <m/>
    <x v="5"/>
    <x v="8"/>
    <m/>
    <s v="C.VIX"/>
    <d v="2005-11-08T00:00:00"/>
    <m/>
    <m/>
    <s v="Dr Ravanello"/>
    <d v="2005-11-08T00:00:00"/>
    <m/>
    <s v="C.Deau"/>
    <d v="2005-11-08T00:00:00"/>
    <d v="2005-11-08T00:00:00"/>
    <x v="9"/>
    <x v="14"/>
    <m/>
    <m/>
    <m/>
    <m/>
    <x v="0"/>
    <m/>
    <m/>
    <m/>
    <m/>
    <m/>
    <m/>
    <m/>
    <m/>
    <m/>
    <m/>
    <m/>
    <m/>
    <m/>
    <m/>
    <m/>
    <m/>
    <m/>
    <m/>
    <m/>
    <m/>
    <m/>
    <m/>
    <m/>
    <m/>
    <m/>
    <m/>
    <m/>
    <m/>
    <m/>
    <m/>
    <m/>
    <m/>
    <m/>
    <m/>
    <m/>
    <m/>
    <m/>
    <m/>
    <m/>
    <m/>
    <m/>
    <m/>
    <m/>
  </r>
  <r>
    <s v="AMB-MO-10"/>
    <m/>
    <m/>
    <x v="2"/>
    <s v="Fiche de diffusion service soins intensifs"/>
    <n v="41100"/>
    <s v="juillet"/>
    <n v="2012"/>
    <m/>
    <s v="Utilisation de « la fiche de signalement de problèmes lorsque le dossier est déjà archivé »"/>
    <m/>
    <x v="1"/>
    <x v="1"/>
    <m/>
    <x v="0"/>
    <m/>
    <m/>
    <m/>
    <m/>
    <x v="4"/>
    <x v="1"/>
    <m/>
    <s v="D.Studler"/>
    <d v="2011-08-31T00:00:00"/>
    <m/>
    <m/>
    <s v="Dr Noudem"/>
    <d v="2011-08-31T00:00:00"/>
    <m/>
    <s v="AMT"/>
    <d v="2011-08-31T00:00:00"/>
    <d v="2011-09-22T00:00:00"/>
    <x v="12"/>
    <x v="1"/>
    <m/>
    <m/>
    <m/>
    <m/>
    <x v="11"/>
    <s v="A voir"/>
    <m/>
    <m/>
    <m/>
    <m/>
    <m/>
    <m/>
    <m/>
    <m/>
    <m/>
    <m/>
    <m/>
    <m/>
    <m/>
    <m/>
    <m/>
    <m/>
    <m/>
    <m/>
    <m/>
    <m/>
    <m/>
    <m/>
    <m/>
    <m/>
    <m/>
    <m/>
    <m/>
    <m/>
    <m/>
    <m/>
    <m/>
    <m/>
    <m/>
    <m/>
    <m/>
    <m/>
    <m/>
    <m/>
    <m/>
    <m/>
    <m/>
    <m/>
  </r>
  <r>
    <s v="AMB-MO-11"/>
    <m/>
    <m/>
    <x v="0"/>
    <s v="AMB-MO-111"/>
    <s v="ENR SN FCT 091"/>
    <e v="#N/A"/>
    <m/>
    <m/>
    <s v="Arrivée d’un patient Ambulatoire se présentant au standard"/>
    <m/>
    <x v="0"/>
    <x v="0"/>
    <m/>
    <x v="0"/>
    <m/>
    <m/>
    <m/>
    <m/>
    <x v="5"/>
    <x v="8"/>
    <m/>
    <s v="Service Ambu"/>
    <d v="2005-10-05T00:00:00"/>
    <m/>
    <m/>
    <s v="Dr Ravanello"/>
    <d v="2005-10-05T00:00:00"/>
    <m/>
    <s v="C.Deau"/>
    <d v="2005-10-05T00:00:00"/>
    <d v="2005-10-05T00:00:00"/>
    <x v="9"/>
    <x v="14"/>
    <m/>
    <m/>
    <m/>
    <m/>
    <x v="0"/>
    <m/>
    <m/>
    <m/>
    <m/>
    <m/>
    <m/>
    <m/>
    <m/>
    <m/>
    <m/>
    <m/>
    <m/>
    <m/>
    <m/>
    <m/>
    <m/>
    <m/>
    <m/>
    <m/>
    <m/>
    <m/>
    <m/>
    <m/>
    <m/>
    <m/>
    <m/>
    <m/>
    <m/>
    <m/>
    <m/>
    <m/>
    <m/>
    <m/>
    <m/>
    <m/>
    <m/>
    <m/>
    <m/>
    <m/>
    <m/>
    <m/>
    <m/>
    <m/>
  </r>
  <r>
    <s v="AMB-MO-11"/>
    <m/>
    <m/>
    <x v="1"/>
    <s v="AMB-MO-112"/>
    <s v="ENR SN FCT 091"/>
    <e v="#N/A"/>
    <m/>
    <m/>
    <s v="Arrivée d’un patient Ambulatoire se présentant au standard"/>
    <m/>
    <x v="1"/>
    <x v="1"/>
    <m/>
    <x v="0"/>
    <m/>
    <m/>
    <m/>
    <m/>
    <x v="4"/>
    <x v="0"/>
    <m/>
    <s v="D.Studler"/>
    <d v="2011-08-31T00:00:00"/>
    <m/>
    <m/>
    <s v="Dr Noudem"/>
    <d v="2011-08-31T00:00:00"/>
    <m/>
    <s v="AMT"/>
    <d v="2011-08-31T00:00:00"/>
    <d v="2011-09-22T00:00:00"/>
    <x v="12"/>
    <x v="1"/>
    <d v="2012-07-24T00:00:00"/>
    <s v="juillet"/>
    <n v="2012"/>
    <m/>
    <x v="1"/>
    <s v="A voir"/>
    <m/>
    <m/>
    <m/>
    <m/>
    <m/>
    <m/>
    <m/>
    <m/>
    <m/>
    <m/>
    <m/>
    <m/>
    <m/>
    <m/>
    <m/>
    <m/>
    <m/>
    <m/>
    <m/>
    <m/>
    <m/>
    <m/>
    <m/>
    <m/>
    <m/>
    <m/>
    <m/>
    <m/>
    <m/>
    <m/>
    <m/>
    <m/>
    <m/>
    <m/>
    <m/>
    <m/>
    <m/>
    <m/>
    <m/>
    <m/>
    <m/>
    <m/>
  </r>
  <r>
    <s v="AMB-MO-11"/>
    <m/>
    <m/>
    <x v="2"/>
    <s v="Fiche de diffusion service généraux"/>
    <n v="41114"/>
    <s v="juillet"/>
    <n v="2012"/>
    <m/>
    <s v="Arrivée d’un patient Ambulatoire se présentant au standard"/>
    <d v="2013-08-13T00:00:00"/>
    <x v="2"/>
    <x v="4"/>
    <s v="D. STUDLER"/>
    <x v="3"/>
    <d v="2013-09-16T00:00:00"/>
    <s v="D. CHARPENTIER"/>
    <m/>
    <m/>
    <x v="4"/>
    <x v="1"/>
    <m/>
    <s v="D. STUDLER"/>
    <d v="2013-08-13T00:00:00"/>
    <m/>
    <m/>
    <s v="Dr Khodja"/>
    <d v="2013-09-25T00:00:00"/>
    <m/>
    <s v="C.DEAU"/>
    <d v="2013-09-25T00:00:00"/>
    <d v="2013-11-27T00:00:00"/>
    <x v="5"/>
    <x v="9"/>
    <m/>
    <m/>
    <m/>
    <m/>
    <x v="1"/>
    <s v="A voir"/>
    <m/>
    <m/>
    <m/>
    <m/>
    <m/>
    <m/>
    <m/>
    <m/>
    <m/>
    <m/>
    <m/>
    <m/>
    <m/>
    <m/>
    <m/>
    <m/>
    <m/>
    <m/>
    <m/>
    <m/>
    <m/>
    <m/>
    <m/>
    <m/>
    <m/>
    <m/>
    <m/>
    <m/>
    <m/>
    <m/>
    <m/>
    <m/>
    <m/>
    <m/>
    <m/>
    <m/>
    <m/>
    <m/>
    <m/>
    <m/>
    <m/>
    <m/>
  </r>
  <r>
    <s v="AMB-MO-12"/>
    <m/>
    <m/>
    <x v="0"/>
    <s v="AMB-MO-122"/>
    <s v="ENR SN FCT 101"/>
    <e v="#N/A"/>
    <m/>
    <m/>
    <s v="Prise en charge dans l’unité de soins d’une IVG médicamenteuse"/>
    <m/>
    <x v="0"/>
    <x v="0"/>
    <m/>
    <x v="0"/>
    <m/>
    <m/>
    <m/>
    <m/>
    <x v="5"/>
    <x v="8"/>
    <m/>
    <s v="S.Adjedj"/>
    <d v="2007-05-31T00:00:00"/>
    <m/>
    <m/>
    <s v="F.Chesnet"/>
    <d v="2007-05-31T00:00:00"/>
    <m/>
    <s v="C.Deau"/>
    <d v="2007-05-31T00:00:00"/>
    <d v="2007-05-31T00:00:00"/>
    <x v="9"/>
    <x v="14"/>
    <m/>
    <m/>
    <m/>
    <m/>
    <x v="0"/>
    <m/>
    <m/>
    <m/>
    <m/>
    <m/>
    <m/>
    <m/>
    <m/>
    <m/>
    <m/>
    <m/>
    <m/>
    <m/>
    <m/>
    <m/>
    <m/>
    <m/>
    <m/>
    <m/>
    <m/>
    <m/>
    <m/>
    <m/>
    <m/>
    <m/>
    <m/>
    <m/>
    <m/>
    <m/>
    <m/>
    <m/>
    <m/>
    <m/>
    <m/>
    <m/>
    <m/>
    <m/>
    <m/>
    <m/>
    <m/>
    <m/>
    <m/>
    <m/>
  </r>
  <r>
    <s v="AMB-MO-12"/>
    <m/>
    <m/>
    <x v="1"/>
    <s v="AMB-MO-122"/>
    <s v="ENR SN FCT 101"/>
    <e v="#N/A"/>
    <m/>
    <m/>
    <s v="Prise en charge dans l’unité de soins d’une IVG médicamenteuse"/>
    <m/>
    <x v="1"/>
    <x v="1"/>
    <m/>
    <x v="0"/>
    <m/>
    <m/>
    <m/>
    <m/>
    <x v="4"/>
    <x v="1"/>
    <m/>
    <s v="S.Adjedj"/>
    <d v="2008-05-27T00:00:00"/>
    <m/>
    <m/>
    <s v="S.Adjedj"/>
    <d v="2008-05-27T00:00:00"/>
    <m/>
    <s v="C.Deau"/>
    <d v="2008-05-27T00:00:00"/>
    <d v="2008-05-29T00:00:00"/>
    <x v="10"/>
    <x v="3"/>
    <m/>
    <m/>
    <m/>
    <m/>
    <x v="13"/>
    <s v="Gynécologie"/>
    <m/>
    <m/>
    <m/>
    <m/>
    <m/>
    <m/>
    <m/>
    <m/>
    <m/>
    <m/>
    <m/>
    <m/>
    <m/>
    <m/>
    <m/>
    <m/>
    <m/>
    <m/>
    <m/>
    <m/>
    <m/>
    <m/>
    <m/>
    <m/>
    <m/>
    <m/>
    <m/>
    <m/>
    <m/>
    <m/>
    <m/>
    <m/>
    <m/>
    <m/>
    <m/>
    <m/>
    <m/>
    <m/>
    <m/>
    <m/>
    <m/>
    <m/>
  </r>
  <r>
    <s v="AMB-MO-13"/>
    <m/>
    <m/>
    <x v="0"/>
    <s v="Fiche de diffusion service stérilisation"/>
    <n v="41346"/>
    <s v="mars"/>
    <n v="2013"/>
    <m/>
    <s v="Prise en charge dans l’unité de soins ou chirurgie ambulatoire d’une IVG chirurgicale"/>
    <m/>
    <x v="1"/>
    <x v="1"/>
    <m/>
    <x v="0"/>
    <m/>
    <m/>
    <m/>
    <m/>
    <x v="3"/>
    <x v="1"/>
    <m/>
    <s v="D.Studler"/>
    <d v="2008-10-24T00:00:00"/>
    <m/>
    <m/>
    <s v="S.Adjedj"/>
    <d v="2008-10-24T00:00:00"/>
    <m/>
    <s v="G.Lohr"/>
    <d v="2008-10-24T00:00:00"/>
    <d v="2008-11-05T00:00:00"/>
    <x v="5"/>
    <x v="3"/>
    <m/>
    <m/>
    <m/>
    <m/>
    <x v="13"/>
    <s v="Gynécologie"/>
    <m/>
    <m/>
    <m/>
    <m/>
    <m/>
    <m/>
    <m/>
    <m/>
    <m/>
    <m/>
    <m/>
    <m/>
    <m/>
    <m/>
    <m/>
    <m/>
    <m/>
    <m/>
    <m/>
    <m/>
    <m/>
    <m/>
    <m/>
    <m/>
    <m/>
    <m/>
    <m/>
    <m/>
    <m/>
    <m/>
    <m/>
    <m/>
    <m/>
    <m/>
    <m/>
    <m/>
    <m/>
    <m/>
    <m/>
    <m/>
    <m/>
    <m/>
  </r>
  <r>
    <s v="AMB-MO-14"/>
    <m/>
    <m/>
    <x v="0"/>
    <s v="AMB-MO-141"/>
    <s v="ENR SN FCT 111"/>
    <e v="#N/A"/>
    <m/>
    <m/>
    <s v="Contrôle de l’identité du patient en Ambulatoire avant passage au Bloc opératoire et en Endoscopie"/>
    <m/>
    <x v="0"/>
    <x v="0"/>
    <m/>
    <x v="0"/>
    <m/>
    <m/>
    <m/>
    <m/>
    <x v="5"/>
    <x v="8"/>
    <m/>
    <s v="D.Studler"/>
    <d v="2010-01-13T00:00:00"/>
    <m/>
    <m/>
    <s v="D.Studler"/>
    <d v="2010-01-13T00:00:00"/>
    <m/>
    <s v="AMT"/>
    <d v="2010-01-13T00:00:00"/>
    <d v="2010-01-13T00:00:00"/>
    <x v="8"/>
    <x v="2"/>
    <m/>
    <m/>
    <m/>
    <m/>
    <x v="0"/>
    <m/>
    <m/>
    <m/>
    <m/>
    <m/>
    <m/>
    <m/>
    <m/>
    <m/>
    <m/>
    <m/>
    <m/>
    <m/>
    <m/>
    <m/>
    <m/>
    <m/>
    <m/>
    <m/>
    <m/>
    <m/>
    <m/>
    <m/>
    <m/>
    <m/>
    <m/>
    <m/>
    <m/>
    <m/>
    <m/>
    <m/>
    <m/>
    <m/>
    <m/>
    <m/>
    <m/>
    <m/>
    <m/>
    <m/>
    <m/>
    <m/>
    <m/>
    <m/>
  </r>
  <r>
    <s v="AMB-MO-14"/>
    <m/>
    <m/>
    <x v="1"/>
    <s v="AMB-MO-142"/>
    <s v="ENR SN FCT 111"/>
    <e v="#N/A"/>
    <m/>
    <m/>
    <s v="Contrôle de l’identité du patient en Ambulatoire avant passage au Bloc opératoire et en Endoscopie"/>
    <m/>
    <x v="1"/>
    <x v="1"/>
    <m/>
    <x v="0"/>
    <m/>
    <m/>
    <m/>
    <m/>
    <x v="4"/>
    <x v="1"/>
    <m/>
    <s v="D.Studler"/>
    <d v="2011-08-31T00:00:00"/>
    <m/>
    <m/>
    <s v="Dr Noudem"/>
    <d v="2011-08-31T00:00:00"/>
    <m/>
    <s v="AMT"/>
    <d v="2011-08-31T00:00:00"/>
    <d v="2011-09-22T00:00:00"/>
    <x v="12"/>
    <x v="1"/>
    <m/>
    <s v=""/>
    <s v=""/>
    <m/>
    <x v="6"/>
    <s v="Vigilances"/>
    <s v="Identito"/>
    <m/>
    <m/>
    <m/>
    <m/>
    <m/>
    <m/>
    <m/>
    <m/>
    <m/>
    <m/>
    <m/>
    <m/>
    <m/>
    <m/>
    <m/>
    <m/>
    <m/>
    <m/>
    <m/>
    <m/>
    <m/>
    <m/>
    <m/>
    <m/>
    <m/>
    <m/>
    <m/>
    <m/>
    <m/>
    <m/>
    <m/>
    <m/>
    <m/>
    <m/>
    <m/>
    <m/>
    <m/>
    <m/>
    <m/>
    <m/>
    <m/>
  </r>
  <r>
    <s v="AMB-IT-01"/>
    <m/>
    <m/>
    <x v="1"/>
    <s v="AMB-IT-015"/>
    <s v="ENR SN FCT 121"/>
    <e v="#N/A"/>
    <m/>
    <s v="X"/>
    <s v="Informations à donner par téléphone au patient la veille de son admission"/>
    <m/>
    <x v="0"/>
    <x v="0"/>
    <m/>
    <x v="0"/>
    <m/>
    <m/>
    <m/>
    <m/>
    <x v="0"/>
    <x v="0"/>
    <m/>
    <s v="C.VIX"/>
    <d v="2003-04-04T00:00:00"/>
    <m/>
    <m/>
    <s v="Dr Ravanello"/>
    <d v="2003-04-04T00:00:00"/>
    <m/>
    <s v="C.Deau"/>
    <d v="2003-04-04T00:00:00"/>
    <d v="2003-04-04T00:00:00"/>
    <x v="7"/>
    <x v="5"/>
    <m/>
    <m/>
    <m/>
    <m/>
    <x v="0"/>
    <m/>
    <m/>
    <m/>
    <m/>
    <m/>
    <m/>
    <m/>
    <m/>
    <m/>
    <m/>
    <m/>
    <m/>
    <m/>
    <m/>
    <m/>
    <m/>
    <m/>
    <m/>
    <m/>
    <m/>
    <m/>
    <m/>
    <m/>
    <m/>
    <m/>
    <m/>
    <m/>
    <m/>
    <m/>
    <m/>
    <m/>
    <m/>
    <m/>
    <m/>
    <m/>
    <m/>
    <m/>
    <m/>
    <m/>
    <m/>
    <m/>
    <m/>
    <m/>
  </r>
  <r>
    <s v="AMB-IT-01"/>
    <m/>
    <m/>
    <x v="2"/>
    <s v="AMB-IT-015"/>
    <s v="ENR SN FCT 121"/>
    <e v="#N/A"/>
    <m/>
    <m/>
    <s v="Informations à donner par téléphone au patient la veille de son admission"/>
    <m/>
    <x v="0"/>
    <x v="0"/>
    <m/>
    <x v="0"/>
    <m/>
    <m/>
    <m/>
    <m/>
    <x v="1"/>
    <x v="0"/>
    <m/>
    <s v="C.VIX"/>
    <d v="2005-11-08T00:00:00"/>
    <m/>
    <m/>
    <s v="Dr Ravanello"/>
    <d v="2005-11-08T00:00:00"/>
    <m/>
    <s v="C.Deau"/>
    <d v="2005-11-08T00:00:00"/>
    <d v="2005-11-08T00:00:00"/>
    <x v="9"/>
    <x v="14"/>
    <m/>
    <m/>
    <m/>
    <m/>
    <x v="0"/>
    <m/>
    <m/>
    <m/>
    <m/>
    <m/>
    <m/>
    <m/>
    <m/>
    <m/>
    <m/>
    <m/>
    <m/>
    <m/>
    <m/>
    <m/>
    <m/>
    <m/>
    <m/>
    <m/>
    <m/>
    <m/>
    <m/>
    <m/>
    <m/>
    <m/>
    <m/>
    <m/>
    <m/>
    <m/>
    <m/>
    <m/>
    <m/>
    <m/>
    <m/>
    <m/>
    <m/>
    <m/>
    <m/>
    <m/>
    <m/>
    <m/>
    <m/>
    <m/>
  </r>
  <r>
    <s v="AMB-IT-01"/>
    <m/>
    <m/>
    <x v="3"/>
    <s v="AMB-IT-015"/>
    <s v="ENR SN FCT 121"/>
    <e v="#N/A"/>
    <m/>
    <m/>
    <s v="Informations à donner par téléphone au patient la veille de son admission"/>
    <m/>
    <x v="0"/>
    <x v="0"/>
    <m/>
    <x v="0"/>
    <m/>
    <m/>
    <m/>
    <m/>
    <x v="1"/>
    <x v="0"/>
    <m/>
    <s v="C.VIX"/>
    <d v="2008-05-21T00:00:00"/>
    <m/>
    <m/>
    <s v="Dr Noudem"/>
    <d v="2008-05-21T00:00:00"/>
    <m/>
    <s v="C.Deau"/>
    <d v="2008-05-21T00:00:00"/>
    <d v="2008-05-21T00:00:00"/>
    <x v="9"/>
    <x v="14"/>
    <m/>
    <m/>
    <m/>
    <m/>
    <x v="0"/>
    <m/>
    <m/>
    <m/>
    <m/>
    <m/>
    <m/>
    <m/>
    <m/>
    <m/>
    <m/>
    <m/>
    <m/>
    <m/>
    <m/>
    <m/>
    <m/>
    <m/>
    <m/>
    <m/>
    <m/>
    <m/>
    <m/>
    <m/>
    <m/>
    <m/>
    <m/>
    <m/>
    <m/>
    <m/>
    <m/>
    <m/>
    <m/>
    <m/>
    <m/>
    <m/>
    <m/>
    <m/>
    <m/>
    <m/>
    <m/>
    <m/>
    <m/>
    <m/>
  </r>
  <r>
    <s v="AMB-IT-01"/>
    <m/>
    <m/>
    <x v="4"/>
    <s v="AMB-IT-015"/>
    <s v="ENR SN FCT 121"/>
    <e v="#N/A"/>
    <m/>
    <m/>
    <s v="Informations à donner par téléphone au patient la veille de son admission"/>
    <m/>
    <x v="1"/>
    <x v="1"/>
    <m/>
    <x v="0"/>
    <m/>
    <m/>
    <m/>
    <m/>
    <x v="4"/>
    <x v="1"/>
    <m/>
    <s v="D.Studler"/>
    <d v="2011-02-24T00:00:00"/>
    <m/>
    <m/>
    <s v="Dr Noudem"/>
    <d v="2011-02-24T00:00:00"/>
    <m/>
    <s v="AMT"/>
    <d v="2011-02-24T00:00:00"/>
    <d v="2011-09-22T00:00:00"/>
    <x v="12"/>
    <x v="1"/>
    <m/>
    <s v=""/>
    <s v=""/>
    <m/>
    <x v="8"/>
    <s v="Ambulatoire"/>
    <m/>
    <m/>
    <m/>
    <m/>
    <m/>
    <m/>
    <m/>
    <m/>
    <m/>
    <m/>
    <m/>
    <m/>
    <m/>
    <m/>
    <m/>
    <m/>
    <m/>
    <m/>
    <m/>
    <m/>
    <m/>
    <m/>
    <m/>
    <m/>
    <m/>
    <m/>
    <m/>
    <m/>
    <m/>
    <m/>
    <m/>
    <m/>
    <m/>
    <m/>
    <m/>
    <m/>
    <m/>
    <m/>
    <m/>
    <m/>
    <m/>
    <m/>
  </r>
  <r>
    <s v="AMB-IM-03"/>
    <m/>
    <m/>
    <x v="0"/>
    <s v="AMB-IM-031"/>
    <s v="ENR SN FCT 13 A21"/>
    <e v="#N/A"/>
    <m/>
    <m/>
    <s v="Fiche de signalement de problèmes quand le dossier est archivé"/>
    <m/>
    <x v="1"/>
    <x v="1"/>
    <m/>
    <x v="0"/>
    <m/>
    <m/>
    <m/>
    <m/>
    <x v="3"/>
    <x v="1"/>
    <m/>
    <m/>
    <d v="2003-04-04T00:00:00"/>
    <m/>
    <m/>
    <m/>
    <d v="2003-04-04T00:00:00"/>
    <m/>
    <m/>
    <d v="2003-04-04T00:00:00"/>
    <d v="2003-04-04T00:00:00"/>
    <x v="7"/>
    <x v="5"/>
    <m/>
    <s v=""/>
    <s v=""/>
    <m/>
    <x v="11"/>
    <s v="A voir"/>
    <m/>
    <m/>
    <m/>
    <m/>
    <m/>
    <m/>
    <m/>
    <m/>
    <m/>
    <m/>
    <m/>
    <m/>
    <m/>
    <m/>
    <m/>
    <m/>
    <m/>
    <m/>
    <m/>
    <m/>
    <m/>
    <m/>
    <m/>
    <m/>
    <m/>
    <m/>
    <m/>
    <m/>
    <m/>
    <m/>
    <m/>
    <m/>
    <m/>
    <m/>
    <m/>
    <m/>
    <m/>
    <m/>
    <m/>
    <m/>
    <m/>
    <m/>
  </r>
  <r>
    <s v="AMB-IM-04"/>
    <m/>
    <m/>
    <x v="0"/>
    <s v="AMB-IM-041"/>
    <s v="ENR SN FCT 13 A22"/>
    <e v="#N/A"/>
    <m/>
    <m/>
    <s v="Prescription en Ambulatoire"/>
    <m/>
    <x v="1"/>
    <x v="1"/>
    <m/>
    <x v="0"/>
    <m/>
    <m/>
    <m/>
    <m/>
    <x v="3"/>
    <x v="1"/>
    <m/>
    <m/>
    <d v="2005-11-09T00:00:00"/>
    <m/>
    <m/>
    <m/>
    <d v="2005-11-09T00:00:00"/>
    <m/>
    <m/>
    <d v="2005-11-09T00:00:00"/>
    <d v="2005-11-09T00:00:00"/>
    <x v="5"/>
    <x v="17"/>
    <m/>
    <s v=""/>
    <s v=""/>
    <m/>
    <x v="19"/>
    <s v="Prescription"/>
    <m/>
    <m/>
    <m/>
    <m/>
    <m/>
    <m/>
    <m/>
    <m/>
    <m/>
    <m/>
    <m/>
    <m/>
    <m/>
    <m/>
    <m/>
    <m/>
    <m/>
    <m/>
    <m/>
    <m/>
    <m/>
    <m/>
    <m/>
    <m/>
    <m/>
    <m/>
    <m/>
    <m/>
    <m/>
    <m/>
    <m/>
    <m/>
    <m/>
    <m/>
    <m/>
    <m/>
    <m/>
    <m/>
    <m/>
    <m/>
    <m/>
    <m/>
  </r>
  <r>
    <s v="AMB-IM-05"/>
    <m/>
    <m/>
    <x v="0"/>
    <s v="AMB-IM-051"/>
    <s v="ENR SN FCT 13 A23"/>
    <e v="#N/A"/>
    <m/>
    <m/>
    <s v="Evaluation de la prise en charge d’un patient opéré de la cataracte en Chirurgie Ambulatoire"/>
    <m/>
    <x v="1"/>
    <x v="1"/>
    <m/>
    <x v="0"/>
    <m/>
    <m/>
    <m/>
    <m/>
    <x v="3"/>
    <x v="1"/>
    <m/>
    <m/>
    <d v="2007-02-09T00:00:00"/>
    <m/>
    <m/>
    <m/>
    <d v="2007-02-09T00:00:00"/>
    <m/>
    <m/>
    <d v="2007-02-09T00:00:00"/>
    <d v="2007-02-09T00:00:00"/>
    <x v="11"/>
    <x v="6"/>
    <m/>
    <s v=""/>
    <s v=""/>
    <m/>
    <x v="13"/>
    <s v="Ophtalmo"/>
    <m/>
    <m/>
    <m/>
    <m/>
    <m/>
    <m/>
    <m/>
    <m/>
    <m/>
    <m/>
    <m/>
    <m/>
    <m/>
    <m/>
    <m/>
    <m/>
    <m/>
    <m/>
    <m/>
    <m/>
    <m/>
    <m/>
    <m/>
    <m/>
    <m/>
    <m/>
    <m/>
    <m/>
    <m/>
    <m/>
    <m/>
    <m/>
    <m/>
    <m/>
    <m/>
    <m/>
    <m/>
    <m/>
    <m/>
    <m/>
    <m/>
    <m/>
  </r>
  <r>
    <s v="AMB-IM-06"/>
    <m/>
    <m/>
    <x v="0"/>
    <s v="AMB-IM-062"/>
    <s v="ENR SN FCT 13 A24"/>
    <e v="#N/A"/>
    <m/>
    <m/>
    <s v="Fiche de traçabilité nettoyage et péremptions par l’IDE en UCA"/>
    <m/>
    <x v="0"/>
    <x v="0"/>
    <m/>
    <x v="0"/>
    <m/>
    <m/>
    <m/>
    <m/>
    <x v="0"/>
    <x v="0"/>
    <m/>
    <m/>
    <d v="2006-10-20T00:00:00"/>
    <m/>
    <m/>
    <m/>
    <d v="2006-10-20T00:00:00"/>
    <m/>
    <m/>
    <d v="2006-10-20T00:00:00"/>
    <d v="2006-10-20T00:00:00"/>
    <x v="9"/>
    <x v="14"/>
    <m/>
    <m/>
    <m/>
    <m/>
    <x v="0"/>
    <m/>
    <m/>
    <m/>
    <m/>
    <m/>
    <m/>
    <m/>
    <m/>
    <m/>
    <m/>
    <m/>
    <m/>
    <m/>
    <m/>
    <m/>
    <m/>
    <m/>
    <m/>
    <m/>
    <m/>
    <m/>
    <m/>
    <m/>
    <m/>
    <m/>
    <m/>
    <m/>
    <m/>
    <m/>
    <m/>
    <m/>
    <m/>
    <m/>
    <m/>
    <m/>
    <m/>
    <m/>
    <m/>
    <m/>
    <m/>
    <m/>
    <m/>
    <m/>
  </r>
  <r>
    <s v="AMB-IM-06"/>
    <m/>
    <m/>
    <x v="1"/>
    <s v="AMB-IM-062"/>
    <s v="ENR SN FCT 13 A24"/>
    <e v="#N/A"/>
    <m/>
    <m/>
    <s v="Fiche de traçabilité nettoyage et péremptions par l’IDE en UCA"/>
    <m/>
    <x v="1"/>
    <x v="1"/>
    <m/>
    <x v="0"/>
    <m/>
    <m/>
    <m/>
    <m/>
    <x v="4"/>
    <x v="1"/>
    <m/>
    <m/>
    <d v="2008-09-18T00:00:00"/>
    <m/>
    <m/>
    <m/>
    <d v="2008-09-18T00:00:00"/>
    <m/>
    <m/>
    <d v="2008-09-18T00:00:00"/>
    <d v="2008-09-18T00:00:00"/>
    <x v="12"/>
    <x v="3"/>
    <m/>
    <m/>
    <m/>
    <m/>
    <x v="0"/>
    <s v="A voir"/>
    <m/>
    <m/>
    <m/>
    <m/>
    <m/>
    <m/>
    <m/>
    <m/>
    <m/>
    <m/>
    <m/>
    <m/>
    <m/>
    <m/>
    <m/>
    <m/>
    <m/>
    <m/>
    <m/>
    <m/>
    <m/>
    <m/>
    <m/>
    <m/>
    <m/>
    <m/>
    <m/>
    <m/>
    <m/>
    <m/>
    <m/>
    <m/>
    <m/>
    <m/>
    <m/>
    <m/>
    <m/>
    <m/>
    <m/>
    <m/>
    <m/>
    <m/>
  </r>
  <r>
    <s v="AMB-IM-07"/>
    <m/>
    <m/>
    <x v="0"/>
    <s v="Fiche de transmissions quotidiennes A2"/>
    <n v="41274"/>
    <s v="décembre"/>
    <n v="2012"/>
    <m/>
    <s v="F. Traç nettoyage par ASH de l'AMBU"/>
    <m/>
    <x v="1"/>
    <x v="1"/>
    <m/>
    <x v="0"/>
    <m/>
    <m/>
    <m/>
    <m/>
    <x v="6"/>
    <x v="2"/>
    <m/>
    <m/>
    <d v="2009-12-08T00:00:00"/>
    <m/>
    <m/>
    <m/>
    <d v="2009-12-08T00:00:00"/>
    <m/>
    <m/>
    <d v="2009-12-08T00:00:00"/>
    <d v="2009-12-08T00:00:00"/>
    <x v="13"/>
    <x v="8"/>
    <d v="2011-03-30T00:00:00"/>
    <m/>
    <m/>
    <s v="DS"/>
    <x v="0"/>
    <m/>
    <m/>
    <m/>
    <m/>
    <m/>
    <m/>
    <m/>
    <m/>
    <m/>
    <m/>
    <m/>
    <m/>
    <m/>
    <m/>
    <m/>
    <m/>
    <m/>
    <m/>
    <m/>
    <m/>
    <m/>
    <m/>
    <m/>
    <m/>
    <m/>
    <m/>
    <m/>
    <m/>
    <m/>
    <m/>
    <m/>
    <m/>
    <m/>
    <m/>
    <m/>
    <m/>
    <m/>
    <m/>
    <m/>
    <m/>
    <m/>
    <m/>
    <m/>
  </r>
  <r>
    <s v="AMB-IM-08"/>
    <m/>
    <m/>
    <x v="0"/>
    <s v="AMB-IM-081"/>
    <s v="ENR SN FCT 13 A31"/>
    <e v="#N/A"/>
    <m/>
    <m/>
    <s v="Fiche de traçabilité des taches des IDE entre 10h45 et 14h15"/>
    <m/>
    <x v="1"/>
    <x v="1"/>
    <m/>
    <x v="0"/>
    <m/>
    <m/>
    <m/>
    <m/>
    <x v="3"/>
    <x v="1"/>
    <m/>
    <m/>
    <d v="2006-11-07T00:00:00"/>
    <m/>
    <m/>
    <m/>
    <d v="2006-11-07T00:00:00"/>
    <m/>
    <m/>
    <d v="2006-11-07T00:00:00"/>
    <d v="2006-11-07T00:00:00"/>
    <x v="5"/>
    <x v="13"/>
    <m/>
    <s v=""/>
    <s v=""/>
    <m/>
    <x v="8"/>
    <s v="Ambulatoire"/>
    <m/>
    <m/>
    <m/>
    <m/>
    <m/>
    <m/>
    <m/>
    <m/>
    <m/>
    <m/>
    <m/>
    <m/>
    <m/>
    <m/>
    <m/>
    <m/>
    <m/>
    <m/>
    <m/>
    <m/>
    <m/>
    <m/>
    <m/>
    <m/>
    <m/>
    <m/>
    <m/>
    <m/>
    <m/>
    <m/>
    <m/>
    <m/>
    <m/>
    <m/>
    <m/>
    <m/>
    <m/>
    <m/>
    <m/>
    <m/>
    <m/>
    <m/>
  </r>
  <r>
    <s v="AMB-IM-09"/>
    <m/>
    <m/>
    <x v="0"/>
    <s v="AMB-IM-091"/>
    <s v="ENR SN FCT 13 A32"/>
    <e v="#N/A"/>
    <m/>
    <m/>
    <s v="Feuille bleue de sortie Ambulatoire"/>
    <m/>
    <x v="1"/>
    <x v="1"/>
    <m/>
    <x v="0"/>
    <m/>
    <m/>
    <m/>
    <m/>
    <x v="3"/>
    <x v="1"/>
    <m/>
    <m/>
    <d v="2007-05-22T00:00:00"/>
    <m/>
    <m/>
    <m/>
    <d v="2007-05-22T00:00:00"/>
    <m/>
    <m/>
    <d v="2007-05-22T00:00:00"/>
    <d v="2007-05-22T00:00:00"/>
    <x v="10"/>
    <x v="6"/>
    <m/>
    <s v=""/>
    <s v=""/>
    <m/>
    <x v="10"/>
    <s v="Sortie soignante"/>
    <m/>
    <m/>
    <m/>
    <m/>
    <m/>
    <m/>
    <m/>
    <m/>
    <m/>
    <m/>
    <m/>
    <m/>
    <m/>
    <m/>
    <m/>
    <m/>
    <m/>
    <m/>
    <m/>
    <m/>
    <m/>
    <m/>
    <m/>
    <m/>
    <m/>
    <m/>
    <m/>
    <m/>
    <m/>
    <m/>
    <m/>
    <m/>
    <m/>
    <m/>
    <m/>
    <m/>
    <m/>
    <m/>
    <m/>
    <m/>
    <m/>
    <m/>
  </r>
  <r>
    <s v="AMB-IM-10"/>
    <m/>
    <m/>
    <x v="0"/>
    <s v="AMB-IM-101"/>
    <s v="ENR SN FCT 13 A33"/>
    <e v="#N/A"/>
    <m/>
    <m/>
    <s v="Feuille de suivi des appels hors horaires d’ouverture UCA"/>
    <m/>
    <x v="1"/>
    <x v="1"/>
    <m/>
    <x v="0"/>
    <m/>
    <m/>
    <m/>
    <m/>
    <x v="3"/>
    <x v="1"/>
    <m/>
    <m/>
    <d v="2008-05-30T00:00:00"/>
    <m/>
    <m/>
    <m/>
    <d v="2008-05-30T00:00:00"/>
    <m/>
    <m/>
    <d v="2008-05-30T00:00:00"/>
    <d v="2008-05-30T00:00:00"/>
    <x v="10"/>
    <x v="3"/>
    <m/>
    <s v=""/>
    <s v=""/>
    <m/>
    <x v="0"/>
    <s v="A voir"/>
    <m/>
    <m/>
    <m/>
    <m/>
    <m/>
    <m/>
    <m/>
    <m/>
    <m/>
    <m/>
    <m/>
    <m/>
    <m/>
    <m/>
    <m/>
    <m/>
    <m/>
    <m/>
    <m/>
    <m/>
    <m/>
    <m/>
    <m/>
    <m/>
    <m/>
    <m/>
    <m/>
    <m/>
    <m/>
    <m/>
    <m/>
    <m/>
    <m/>
    <m/>
    <m/>
    <m/>
    <m/>
    <m/>
    <m/>
    <m/>
    <m/>
    <m/>
  </r>
  <r>
    <s v="AMB-IM-11"/>
    <m/>
    <m/>
    <x v="0"/>
    <s v="AMB-IM-111"/>
    <s v="ENR SN FCT 13 A41"/>
    <e v="#N/A"/>
    <m/>
    <m/>
    <s v="Admissions Chirurgie Ambulatoire"/>
    <m/>
    <x v="1"/>
    <x v="1"/>
    <m/>
    <x v="0"/>
    <m/>
    <m/>
    <m/>
    <m/>
    <x v="3"/>
    <x v="1"/>
    <m/>
    <m/>
    <d v="2008-11-24T00:00:00"/>
    <m/>
    <m/>
    <m/>
    <d v="2008-11-24T00:00:00"/>
    <m/>
    <m/>
    <d v="2008-11-24T00:00:00"/>
    <d v="2008-11-24T00:00:00"/>
    <x v="5"/>
    <x v="3"/>
    <m/>
    <s v=""/>
    <s v=""/>
    <m/>
    <x v="1"/>
    <s v="Admission soignante"/>
    <m/>
    <m/>
    <m/>
    <m/>
    <m/>
    <m/>
    <m/>
    <m/>
    <m/>
    <m/>
    <m/>
    <m/>
    <m/>
    <m/>
    <m/>
    <m/>
    <m/>
    <m/>
    <m/>
    <m/>
    <m/>
    <m/>
    <m/>
    <m/>
    <m/>
    <m/>
    <m/>
    <m/>
    <m/>
    <m/>
    <m/>
    <m/>
    <m/>
    <m/>
    <m/>
    <m/>
    <m/>
    <m/>
    <m/>
    <m/>
    <m/>
    <m/>
  </r>
  <r>
    <s v="AMB-IM-12"/>
    <m/>
    <m/>
    <x v="0"/>
    <s v="AMB-IM-121"/>
    <s v="ENR SN FCT 13 A42"/>
    <e v="#N/A"/>
    <m/>
    <m/>
    <s v="Admissions en Chirurgie Ambulatoire – hôtellerie"/>
    <m/>
    <x v="1"/>
    <x v="1"/>
    <m/>
    <x v="0"/>
    <m/>
    <m/>
    <m/>
    <m/>
    <x v="3"/>
    <x v="1"/>
    <m/>
    <m/>
    <d v="2008-11-24T00:00:00"/>
    <m/>
    <m/>
    <m/>
    <d v="2008-11-24T00:00:00"/>
    <m/>
    <m/>
    <d v="2008-11-24T00:00:00"/>
    <d v="2008-11-24T00:00:00"/>
    <x v="5"/>
    <x v="3"/>
    <m/>
    <m/>
    <s v=""/>
    <m/>
    <x v="0"/>
    <s v="A voir"/>
    <m/>
    <m/>
    <m/>
    <m/>
    <m/>
    <m/>
    <m/>
    <m/>
    <m/>
    <m/>
    <m/>
    <m/>
    <m/>
    <m/>
    <m/>
    <m/>
    <m/>
    <m/>
    <m/>
    <m/>
    <m/>
    <m/>
    <m/>
    <m/>
    <m/>
    <m/>
    <m/>
    <m/>
    <m/>
    <m/>
    <m/>
    <m/>
    <m/>
    <m/>
    <m/>
    <m/>
    <m/>
    <m/>
    <m/>
    <m/>
    <m/>
    <m/>
  </r>
  <r>
    <s v="AMB-IM-13"/>
    <m/>
    <m/>
    <x v="0"/>
    <s v="Fiche de transmissions quotidiennes A4"/>
    <n v="41274"/>
    <s v="décembre"/>
    <n v="2012"/>
    <m/>
    <s v="Appel au patient la veille de son intervention en UCA"/>
    <m/>
    <x v="1"/>
    <x v="1"/>
    <m/>
    <x v="0"/>
    <m/>
    <m/>
    <m/>
    <m/>
    <x v="3"/>
    <x v="1"/>
    <m/>
    <m/>
    <d v="2008-11-24T00:00:00"/>
    <m/>
    <m/>
    <m/>
    <d v="2008-11-24T00:00:00"/>
    <m/>
    <m/>
    <d v="2008-11-24T00:00:00"/>
    <d v="2008-11-24T00:00:00"/>
    <x v="5"/>
    <x v="3"/>
    <m/>
    <m/>
    <m/>
    <m/>
    <x v="8"/>
    <s v="Ambulatoire"/>
    <m/>
    <m/>
    <m/>
    <m/>
    <m/>
    <m/>
    <m/>
    <m/>
    <m/>
    <m/>
    <m/>
    <m/>
    <m/>
    <m/>
    <m/>
    <m/>
    <m/>
    <m/>
    <m/>
    <m/>
    <m/>
    <m/>
    <m/>
    <m/>
    <m/>
    <m/>
    <m/>
    <m/>
    <m/>
    <m/>
    <m/>
    <m/>
    <m/>
    <m/>
    <m/>
    <m/>
    <m/>
    <m/>
    <m/>
    <m/>
    <m/>
    <m/>
  </r>
  <r>
    <s v="AMB-IM-14"/>
    <m/>
    <m/>
    <x v="0"/>
    <s v="AMB-IM-141"/>
    <s v="ENR SN FCT 13 B21"/>
    <e v="#N/A"/>
    <m/>
    <m/>
    <s v="Appel au patient le lendemain de son intervention en UCA (sauf IVG)"/>
    <m/>
    <x v="1"/>
    <x v="1"/>
    <m/>
    <x v="0"/>
    <m/>
    <m/>
    <m/>
    <m/>
    <x v="3"/>
    <x v="1"/>
    <m/>
    <m/>
    <d v="2008-11-24T00:00:00"/>
    <m/>
    <m/>
    <m/>
    <d v="2008-11-24T00:00:00"/>
    <m/>
    <m/>
    <d v="2008-11-24T00:00:00"/>
    <d v="2008-11-24T00:00:00"/>
    <x v="5"/>
    <x v="3"/>
    <m/>
    <s v=""/>
    <s v=""/>
    <m/>
    <x v="0"/>
    <s v="A voir"/>
    <m/>
    <m/>
    <m/>
    <m/>
    <m/>
    <m/>
    <m/>
    <m/>
    <m/>
    <m/>
    <m/>
    <m/>
    <m/>
    <m/>
    <m/>
    <m/>
    <m/>
    <m/>
    <m/>
    <m/>
    <m/>
    <m/>
    <m/>
    <m/>
    <m/>
    <m/>
    <m/>
    <m/>
    <m/>
    <m/>
    <m/>
    <m/>
    <m/>
    <m/>
    <m/>
    <m/>
    <m/>
    <m/>
    <m/>
    <m/>
    <m/>
    <m/>
  </r>
  <r>
    <s v="CHIR-PR-01"/>
    <m/>
    <m/>
    <x v="0"/>
    <s v="CHIR-PR-011"/>
    <s v="ENR SN FCT 13 B22"/>
    <e v="#N/A"/>
    <m/>
    <m/>
    <s v="Circuit du patient candidat à la chirurgie esthétique"/>
    <m/>
    <x v="1"/>
    <x v="1"/>
    <m/>
    <x v="0"/>
    <m/>
    <m/>
    <m/>
    <m/>
    <x v="3"/>
    <x v="1"/>
    <m/>
    <s v="Dr Rosenstiel"/>
    <d v="2008-07-09T00:00:00"/>
    <m/>
    <m/>
    <s v="G.Lohr"/>
    <d v="2008-07-09T00:00:00"/>
    <m/>
    <s v="C.Deau"/>
    <d v="2008-07-09T00:00:00"/>
    <d v="2008-09-30T00:00:00"/>
    <x v="12"/>
    <x v="3"/>
    <m/>
    <s v=""/>
    <s v=""/>
    <m/>
    <x v="13"/>
    <s v="Chirurgie plastique"/>
    <m/>
    <m/>
    <m/>
    <m/>
    <m/>
    <m/>
    <m/>
    <m/>
    <m/>
    <m/>
    <m/>
    <m/>
    <m/>
    <m/>
    <m/>
    <m/>
    <m/>
    <m/>
    <m/>
    <m/>
    <m/>
    <m/>
    <m/>
    <m/>
    <m/>
    <m/>
    <m/>
    <m/>
    <m/>
    <m/>
    <m/>
    <m/>
    <m/>
    <m/>
    <m/>
    <m/>
    <m/>
    <m/>
    <m/>
    <m/>
    <m/>
    <m/>
  </r>
  <r>
    <s v="CHIR-PR-02"/>
    <m/>
    <m/>
    <x v="0"/>
    <s v="CHIR-PR-021"/>
    <m/>
    <m/>
    <m/>
    <m/>
    <s v="Prise en charge du patient à l'arrivée en Chirurgie"/>
    <d v="2013-11-22T00:00:00"/>
    <x v="11"/>
    <x v="4"/>
    <s v="S.Adjedj"/>
    <x v="23"/>
    <d v="2013-11-23T00:00:00"/>
    <s v="V. ROESCH"/>
    <m/>
    <m/>
    <x v="0"/>
    <x v="4"/>
    <m/>
    <s v="Equipe de Chirurgie"/>
    <m/>
    <m/>
    <m/>
    <s v="S.Adjedj"/>
    <m/>
    <m/>
    <s v="C.DEAU"/>
    <m/>
    <m/>
    <x v="9"/>
    <x v="14"/>
    <m/>
    <m/>
    <m/>
    <m/>
    <x v="0"/>
    <m/>
    <m/>
    <m/>
    <m/>
    <m/>
    <m/>
    <m/>
    <m/>
    <m/>
    <m/>
    <m/>
    <m/>
    <m/>
    <m/>
    <m/>
    <m/>
    <m/>
    <m/>
    <m/>
    <m/>
    <m/>
    <m/>
    <m/>
    <m/>
    <m/>
    <m/>
    <m/>
    <m/>
    <m/>
    <m/>
    <m/>
    <m/>
    <m/>
    <m/>
    <m/>
    <m/>
    <m/>
    <m/>
    <m/>
    <m/>
    <m/>
    <m/>
    <m/>
  </r>
  <r>
    <s v="CHIR-PR-03 GCS"/>
    <m/>
    <m/>
    <x v="0"/>
    <s v="CHIR-PR-03 GCS1"/>
    <m/>
    <m/>
    <m/>
    <m/>
    <s v="PEC du patient en chirurgie"/>
    <d v="2014-01-24T00:00:00"/>
    <x v="12"/>
    <x v="9"/>
    <s v="F. CHESNET"/>
    <x v="24"/>
    <d v="2014-01-29T00:00:00"/>
    <s v="D. CHARPENTIER"/>
    <m/>
    <m/>
    <x v="0"/>
    <x v="4"/>
    <m/>
    <s v="F.CHESNET_x000a_AMT"/>
    <m/>
    <m/>
    <m/>
    <s v="Dr KATZ_x000a_JFT_x000a_AMT_x000a_S.FELLMANN"/>
    <m/>
    <m/>
    <s v="C.DEAU"/>
    <m/>
    <m/>
    <x v="9"/>
    <x v="14"/>
    <m/>
    <m/>
    <m/>
    <m/>
    <x v="0"/>
    <m/>
    <m/>
    <m/>
    <m/>
    <m/>
    <m/>
    <m/>
    <m/>
    <m/>
    <m/>
    <m/>
    <m/>
    <m/>
    <m/>
    <m/>
    <m/>
    <m/>
    <m/>
    <m/>
    <m/>
    <m/>
    <m/>
    <m/>
    <m/>
    <m/>
    <m/>
    <m/>
    <m/>
    <m/>
    <m/>
    <m/>
    <m/>
    <m/>
    <m/>
    <m/>
    <m/>
    <m/>
    <m/>
    <m/>
    <m/>
    <m/>
    <m/>
    <m/>
  </r>
  <r>
    <s v="CHIR-MO-01"/>
    <m/>
    <m/>
    <x v="0"/>
    <s v="CHIR-MO-011"/>
    <s v="ENR SN FCT 13 B31"/>
    <e v="#N/A"/>
    <m/>
    <m/>
    <s v="Changement de support de stomie "/>
    <m/>
    <x v="1"/>
    <x v="1"/>
    <m/>
    <x v="0"/>
    <m/>
    <m/>
    <m/>
    <m/>
    <x v="3"/>
    <x v="1"/>
    <m/>
    <s v="D.Furstein"/>
    <d v="2008-07-11T00:00:00"/>
    <m/>
    <m/>
    <s v="Dr Costi"/>
    <d v="2008-07-11T00:00:00"/>
    <m/>
    <s v="C.Deau"/>
    <d v="2008-07-11T00:00:00"/>
    <d v="2008-07-22T00:00:00"/>
    <x v="2"/>
    <x v="3"/>
    <m/>
    <s v=""/>
    <s v=""/>
    <m/>
    <x v="13"/>
    <s v="Soins communs"/>
    <m/>
    <m/>
    <m/>
    <m/>
    <m/>
    <m/>
    <m/>
    <m/>
    <m/>
    <m/>
    <m/>
    <m/>
    <m/>
    <m/>
    <m/>
    <m/>
    <m/>
    <m/>
    <m/>
    <m/>
    <m/>
    <m/>
    <m/>
    <m/>
    <m/>
    <m/>
    <m/>
    <m/>
    <m/>
    <m/>
    <m/>
    <m/>
    <m/>
    <m/>
    <m/>
    <m/>
    <m/>
    <m/>
    <m/>
    <m/>
    <m/>
    <m/>
  </r>
  <r>
    <s v="CHIR-MO-02"/>
    <m/>
    <m/>
    <x v="0"/>
    <s v="CHIR-MO-021"/>
    <s v="ENR SN FCT 13 B32"/>
    <e v="#N/A"/>
    <m/>
    <m/>
    <s v="Soin de stomie "/>
    <m/>
    <x v="1"/>
    <x v="1"/>
    <m/>
    <x v="0"/>
    <m/>
    <m/>
    <m/>
    <m/>
    <x v="3"/>
    <x v="1"/>
    <m/>
    <s v="D.Furstein"/>
    <d v="2008-07-11T00:00:00"/>
    <m/>
    <m/>
    <s v="Dr Costi"/>
    <d v="2008-07-11T00:00:00"/>
    <m/>
    <s v="C.Deau"/>
    <d v="2008-07-11T00:00:00"/>
    <d v="2008-07-22T00:00:00"/>
    <x v="2"/>
    <x v="3"/>
    <m/>
    <s v=""/>
    <s v=""/>
    <m/>
    <x v="13"/>
    <s v="Soins communs"/>
    <m/>
    <m/>
    <m/>
    <m/>
    <m/>
    <m/>
    <m/>
    <m/>
    <m/>
    <m/>
    <m/>
    <m/>
    <m/>
    <m/>
    <m/>
    <m/>
    <m/>
    <m/>
    <m/>
    <m/>
    <m/>
    <m/>
    <m/>
    <m/>
    <m/>
    <m/>
    <m/>
    <m/>
    <m/>
    <m/>
    <m/>
    <m/>
    <m/>
    <m/>
    <m/>
    <m/>
    <m/>
    <m/>
    <m/>
    <m/>
    <m/>
    <m/>
  </r>
  <r>
    <s v="CHIR-MO-03"/>
    <m/>
    <m/>
    <x v="0"/>
    <s v="CHIR-MO-031"/>
    <s v="ENR SN FCT 141"/>
    <e v="#N/A"/>
    <m/>
    <m/>
    <s v="Toilette périnéale avec SAD"/>
    <m/>
    <x v="1"/>
    <x v="1"/>
    <m/>
    <x v="0"/>
    <m/>
    <m/>
    <m/>
    <m/>
    <x v="3"/>
    <x v="1"/>
    <m/>
    <s v="C.Rousseau"/>
    <d v="2008-07-11T00:00:00"/>
    <m/>
    <m/>
    <s v="Dr Costi"/>
    <d v="2008-07-11T00:00:00"/>
    <m/>
    <s v="C.Deau"/>
    <d v="2008-07-11T00:00:00"/>
    <d v="2008-07-22T00:00:00"/>
    <x v="2"/>
    <x v="3"/>
    <m/>
    <s v=""/>
    <s v=""/>
    <m/>
    <x v="13"/>
    <s v="Soins communs"/>
    <m/>
    <m/>
    <m/>
    <m/>
    <m/>
    <m/>
    <m/>
    <m/>
    <m/>
    <m/>
    <m/>
    <m/>
    <m/>
    <m/>
    <m/>
    <m/>
    <m/>
    <m/>
    <m/>
    <m/>
    <m/>
    <m/>
    <m/>
    <m/>
    <m/>
    <m/>
    <m/>
    <m/>
    <m/>
    <m/>
    <m/>
    <m/>
    <m/>
    <m/>
    <m/>
    <m/>
    <m/>
    <m/>
    <m/>
    <m/>
    <m/>
    <m/>
  </r>
  <r>
    <s v="CHIR-MO-04"/>
    <m/>
    <m/>
    <x v="0"/>
    <s v="CHIR-MO-041"/>
    <s v="ENR SN FCT 142"/>
    <e v="#N/A"/>
    <m/>
    <m/>
    <s v="Toilette périnéale avec ablation SAD"/>
    <m/>
    <x v="1"/>
    <x v="1"/>
    <m/>
    <x v="0"/>
    <m/>
    <m/>
    <m/>
    <m/>
    <x v="3"/>
    <x v="1"/>
    <m/>
    <s v="C.Rousseau"/>
    <d v="2008-07-11T00:00:00"/>
    <m/>
    <m/>
    <s v="Dr Costi"/>
    <d v="2008-07-11T00:00:00"/>
    <m/>
    <s v="C.Deau"/>
    <d v="2008-07-11T00:00:00"/>
    <d v="2008-07-22T00:00:00"/>
    <x v="2"/>
    <x v="3"/>
    <m/>
    <s v=""/>
    <s v=""/>
    <m/>
    <x v="13"/>
    <s v="Soins communs"/>
    <m/>
    <m/>
    <m/>
    <m/>
    <m/>
    <m/>
    <m/>
    <m/>
    <m/>
    <m/>
    <m/>
    <m/>
    <m/>
    <m/>
    <m/>
    <m/>
    <m/>
    <m/>
    <m/>
    <m/>
    <m/>
    <m/>
    <m/>
    <m/>
    <m/>
    <m/>
    <m/>
    <m/>
    <m/>
    <m/>
    <m/>
    <m/>
    <m/>
    <m/>
    <m/>
    <m/>
    <m/>
    <m/>
    <m/>
    <m/>
    <m/>
    <m/>
  </r>
  <r>
    <s v="CHIR-MO-05"/>
    <m/>
    <m/>
    <x v="0"/>
    <s v="CHIR-MO-051"/>
    <s v="ENR SN FCT 151"/>
    <e v="#N/A"/>
    <m/>
    <m/>
    <s v="Prise en charge des patients en Urologie"/>
    <m/>
    <x v="1"/>
    <x v="1"/>
    <m/>
    <x v="0"/>
    <m/>
    <m/>
    <m/>
    <m/>
    <x v="3"/>
    <x v="1"/>
    <m/>
    <s v="C.Rousseau"/>
    <d v="2011-03-10T00:00:00"/>
    <m/>
    <m/>
    <s v="Dr Arnal"/>
    <d v="2012-07-30T00:00:00"/>
    <m/>
    <s v="AMT"/>
    <d v="2012-08-01T00:00:00"/>
    <d v="2012-08-01T00:00:00"/>
    <x v="3"/>
    <x v="10"/>
    <m/>
    <s v=""/>
    <s v=""/>
    <m/>
    <x v="13"/>
    <s v="Urologie"/>
    <m/>
    <m/>
    <m/>
    <m/>
    <m/>
    <m/>
    <m/>
    <m/>
    <m/>
    <m/>
    <m/>
    <m/>
    <m/>
    <m/>
    <m/>
    <m/>
    <m/>
    <m/>
    <m/>
    <m/>
    <m/>
    <m/>
    <m/>
    <m/>
    <m/>
    <m/>
    <m/>
    <m/>
    <m/>
    <m/>
    <m/>
    <m/>
    <m/>
    <m/>
    <m/>
    <m/>
    <m/>
    <m/>
    <m/>
    <m/>
    <m/>
    <m/>
  </r>
  <r>
    <s v="SOI-CHIR-MO-06"/>
    <m/>
    <m/>
    <x v="1"/>
    <s v="SOI-CHIR-MO-062"/>
    <s v="ENR SN FCT 161"/>
    <e v="#N/A"/>
    <m/>
    <s v="X"/>
    <s v="Prise en charge des femmes mammectomisées avec curage axillaire"/>
    <d v="2013-09-03T00:00:00"/>
    <x v="4"/>
    <x v="4"/>
    <s v="A. BOUR"/>
    <x v="0"/>
    <m/>
    <m/>
    <m/>
    <m/>
    <x v="4"/>
    <x v="6"/>
    <m/>
    <s v="A.Bour"/>
    <m/>
    <m/>
    <m/>
    <s v="S.Adjedj"/>
    <m/>
    <m/>
    <s v="C.Deau"/>
    <m/>
    <m/>
    <x v="14"/>
    <x v="11"/>
    <m/>
    <s v=""/>
    <s v=""/>
    <m/>
    <x v="0"/>
    <m/>
    <m/>
    <m/>
    <m/>
    <m/>
    <m/>
    <m/>
    <m/>
    <m/>
    <m/>
    <m/>
    <m/>
    <m/>
    <m/>
    <m/>
    <m/>
    <m/>
    <m/>
    <m/>
    <m/>
    <m/>
    <m/>
    <m/>
    <m/>
    <m/>
    <m/>
    <m/>
    <m/>
    <m/>
    <m/>
    <m/>
    <m/>
    <m/>
    <m/>
    <m/>
    <m/>
    <m/>
    <m/>
    <m/>
    <m/>
    <m/>
    <m/>
    <m/>
  </r>
  <r>
    <s v="CHIR-IT-01"/>
    <m/>
    <m/>
    <x v="0"/>
    <s v="CHIR-IT-011"/>
    <s v="ENR SN FCT 171"/>
    <e v="#N/A"/>
    <m/>
    <m/>
    <s v="Prise en charge des femmes mammectomisées avec curage axillaire"/>
    <m/>
    <x v="1"/>
    <x v="1"/>
    <m/>
    <x v="0"/>
    <m/>
    <m/>
    <m/>
    <m/>
    <x v="3"/>
    <x v="1"/>
    <m/>
    <s v="S.Adjedj"/>
    <d v="2007-05-22T00:00:00"/>
    <m/>
    <m/>
    <s v="S.Adjedj"/>
    <d v="2007-08-10T00:00:00"/>
    <m/>
    <s v="C.Deau"/>
    <d v="2007-09-13T00:00:00"/>
    <d v="2007-09-13T00:00:00"/>
    <x v="12"/>
    <x v="6"/>
    <m/>
    <s v=""/>
    <s v=""/>
    <m/>
    <x v="13"/>
    <s v="Gynecologie"/>
    <m/>
    <m/>
    <m/>
    <m/>
    <m/>
    <m/>
    <m/>
    <m/>
    <m/>
    <m/>
    <m/>
    <m/>
    <m/>
    <m/>
    <m/>
    <m/>
    <m/>
    <m/>
    <m/>
    <m/>
    <m/>
    <m/>
    <m/>
    <m/>
    <m/>
    <m/>
    <m/>
    <m/>
    <m/>
    <m/>
    <m/>
    <m/>
    <m/>
    <m/>
    <m/>
    <m/>
    <m/>
    <m/>
    <m/>
    <m/>
    <m/>
    <m/>
  </r>
  <r>
    <s v="CHIR-IM-02"/>
    <m/>
    <m/>
    <x v="0"/>
    <s v="CHIR-IM-021"/>
    <s v="ENR SN FCT 181"/>
    <e v="#N/A"/>
    <m/>
    <m/>
    <s v="Feuille de traçabilité Entretien quotidien de la salle de soins et de pansements par les soignants en Chirurgie"/>
    <m/>
    <x v="1"/>
    <x v="1"/>
    <m/>
    <x v="0"/>
    <m/>
    <m/>
    <m/>
    <m/>
    <x v="3"/>
    <x v="1"/>
    <m/>
    <m/>
    <d v="2011-04-05T00:00:00"/>
    <m/>
    <m/>
    <m/>
    <d v="2011-04-05T00:00:00"/>
    <m/>
    <m/>
    <d v="2011-04-05T00:00:00"/>
    <d v="2011-04-05T00:00:00"/>
    <x v="7"/>
    <x v="1"/>
    <m/>
    <s v=""/>
    <s v=""/>
    <m/>
    <x v="5"/>
    <s v="Hygiène des locaux"/>
    <m/>
    <m/>
    <m/>
    <m/>
    <m/>
    <m/>
    <m/>
    <m/>
    <m/>
    <m/>
    <m/>
    <m/>
    <m/>
    <m/>
    <m/>
    <m/>
    <m/>
    <m/>
    <m/>
    <m/>
    <m/>
    <m/>
    <m/>
    <m/>
    <m/>
    <m/>
    <m/>
    <m/>
    <m/>
    <m/>
    <m/>
    <m/>
    <m/>
    <m/>
    <m/>
    <m/>
    <m/>
    <m/>
    <m/>
    <m/>
    <m/>
    <m/>
  </r>
  <r>
    <s v="CHIR-IM-03"/>
    <m/>
    <m/>
    <x v="0"/>
    <s v="CHIR-IM-031"/>
    <s v="ENR SN FCT 191"/>
    <e v="#N/A"/>
    <m/>
    <m/>
    <s v="Prise en charge des coliques néphrétiques en Chirurgie"/>
    <m/>
    <x v="1"/>
    <x v="1"/>
    <m/>
    <x v="0"/>
    <m/>
    <m/>
    <m/>
    <m/>
    <x v="3"/>
    <x v="1"/>
    <m/>
    <m/>
    <d v="2011-04-05T00:00:00"/>
    <m/>
    <m/>
    <m/>
    <d v="2011-04-05T00:00:00"/>
    <m/>
    <m/>
    <d v="2011-04-05T00:00:00"/>
    <d v="2011-04-05T00:00:00"/>
    <x v="7"/>
    <x v="1"/>
    <m/>
    <s v=""/>
    <s v=""/>
    <m/>
    <x v="13"/>
    <s v="Urologie"/>
    <m/>
    <m/>
    <m/>
    <m/>
    <m/>
    <m/>
    <m/>
    <m/>
    <m/>
    <m/>
    <m/>
    <m/>
    <m/>
    <m/>
    <m/>
    <m/>
    <m/>
    <m/>
    <m/>
    <m/>
    <m/>
    <m/>
    <m/>
    <m/>
    <m/>
    <m/>
    <m/>
    <m/>
    <m/>
    <m/>
    <m/>
    <m/>
    <m/>
    <m/>
    <m/>
    <m/>
    <m/>
    <m/>
    <m/>
    <m/>
    <m/>
    <m/>
  </r>
  <r>
    <s v="CHIR-IM-04"/>
    <m/>
    <m/>
    <x v="0"/>
    <s v="CHIR-IM-041"/>
    <s v="ENR SN FCT 20 A21"/>
    <e v="#N/A"/>
    <m/>
    <m/>
    <s v="Protocole bandelettes et sphincter artificiel en Chirurgie"/>
    <m/>
    <x v="1"/>
    <x v="1"/>
    <m/>
    <x v="0"/>
    <m/>
    <m/>
    <m/>
    <m/>
    <x v="3"/>
    <x v="1"/>
    <m/>
    <m/>
    <d v="2011-04-05T00:00:00"/>
    <m/>
    <m/>
    <m/>
    <d v="2011-04-05T00:00:00"/>
    <m/>
    <m/>
    <d v="2011-04-05T00:00:00"/>
    <d v="2011-04-05T00:00:00"/>
    <x v="7"/>
    <x v="1"/>
    <m/>
    <s v=""/>
    <s v=""/>
    <m/>
    <x v="13"/>
    <s v="Urologie"/>
    <m/>
    <m/>
    <m/>
    <m/>
    <m/>
    <m/>
    <m/>
    <m/>
    <m/>
    <m/>
    <m/>
    <m/>
    <m/>
    <m/>
    <m/>
    <m/>
    <m/>
    <m/>
    <m/>
    <m/>
    <m/>
    <m/>
    <m/>
    <m/>
    <m/>
    <m/>
    <m/>
    <m/>
    <m/>
    <m/>
    <m/>
    <m/>
    <m/>
    <m/>
    <m/>
    <m/>
    <m/>
    <m/>
    <m/>
    <m/>
    <m/>
    <m/>
  </r>
  <r>
    <s v="CHIR-IM-05"/>
    <m/>
    <m/>
    <x v="0"/>
    <s v="CHIR-IM-051"/>
    <s v="ENR SN FCT 20 A22"/>
    <e v="#N/A"/>
    <m/>
    <m/>
    <s v="Fiche de traçabilité Entretien mensuel du mobilier de la salle de soins de Chirurgie par les soignants"/>
    <m/>
    <x v="1"/>
    <x v="1"/>
    <m/>
    <x v="0"/>
    <m/>
    <m/>
    <m/>
    <m/>
    <x v="3"/>
    <x v="1"/>
    <m/>
    <m/>
    <d v="2011-04-05T00:00:00"/>
    <m/>
    <m/>
    <m/>
    <d v="2011-04-05T00:00:00"/>
    <m/>
    <m/>
    <d v="2011-04-05T00:00:00"/>
    <d v="2011-04-05T00:00:00"/>
    <x v="7"/>
    <x v="1"/>
    <d v="2012-12-31T00:00:00"/>
    <s v="décembre"/>
    <n v="2012"/>
    <m/>
    <x v="5"/>
    <s v="Hygiène des locaux"/>
    <m/>
    <m/>
    <m/>
    <m/>
    <m/>
    <m/>
    <m/>
    <m/>
    <m/>
    <m/>
    <m/>
    <m/>
    <m/>
    <m/>
    <m/>
    <m/>
    <m/>
    <m/>
    <m/>
    <m/>
    <m/>
    <m/>
    <m/>
    <m/>
    <m/>
    <m/>
    <m/>
    <m/>
    <m/>
    <m/>
    <m/>
    <m/>
    <m/>
    <m/>
    <m/>
    <m/>
    <m/>
    <m/>
    <m/>
    <m/>
    <m/>
    <m/>
  </r>
  <r>
    <s v="CHIR-IM-06"/>
    <m/>
    <m/>
    <x v="0"/>
    <s v="A jeun service A2"/>
    <n v="41274"/>
    <s v="décembre"/>
    <n v="2012"/>
    <m/>
    <s v="Fiche de traçabilité Entretien des armoires par les soignants en Chirurgie"/>
    <m/>
    <x v="1"/>
    <x v="1"/>
    <m/>
    <x v="0"/>
    <m/>
    <m/>
    <m/>
    <m/>
    <x v="3"/>
    <x v="1"/>
    <m/>
    <m/>
    <d v="2011-04-05T00:00:00"/>
    <m/>
    <m/>
    <m/>
    <d v="2011-04-05T00:00:00"/>
    <m/>
    <m/>
    <d v="2011-04-05T00:00:00"/>
    <d v="2011-04-05T00:00:00"/>
    <x v="7"/>
    <x v="1"/>
    <m/>
    <m/>
    <m/>
    <m/>
    <x v="5"/>
    <s v="Hygiène des locaux"/>
    <m/>
    <m/>
    <m/>
    <m/>
    <m/>
    <m/>
    <m/>
    <m/>
    <m/>
    <m/>
    <m/>
    <m/>
    <m/>
    <m/>
    <m/>
    <m/>
    <m/>
    <m/>
    <m/>
    <m/>
    <m/>
    <m/>
    <m/>
    <m/>
    <m/>
    <m/>
    <m/>
    <m/>
    <m/>
    <m/>
    <m/>
    <m/>
    <m/>
    <m/>
    <m/>
    <m/>
    <m/>
    <m/>
    <m/>
    <m/>
    <m/>
    <m/>
  </r>
  <r>
    <s v="CHIR-IM-07"/>
    <m/>
    <m/>
    <x v="0"/>
    <s v="CHIR-IM-071"/>
    <s v="ENR SN FCT 20 A31"/>
    <e v="#N/A"/>
    <m/>
    <m/>
    <s v="Fiche de traçabilité Contrôle de température du réfrigérateur de la salle de soins par les soignants"/>
    <m/>
    <x v="1"/>
    <x v="1"/>
    <m/>
    <x v="0"/>
    <m/>
    <m/>
    <m/>
    <m/>
    <x v="3"/>
    <x v="1"/>
    <m/>
    <m/>
    <d v="2011-04-05T00:00:00"/>
    <m/>
    <m/>
    <m/>
    <d v="2011-04-05T00:00:00"/>
    <m/>
    <m/>
    <d v="2011-04-05T00:00:00"/>
    <d v="2011-04-05T00:00:00"/>
    <x v="7"/>
    <x v="1"/>
    <m/>
    <s v=""/>
    <s v=""/>
    <m/>
    <x v="2"/>
    <s v="A voir"/>
    <m/>
    <m/>
    <m/>
    <m/>
    <m/>
    <m/>
    <m/>
    <m/>
    <m/>
    <m/>
    <m/>
    <m/>
    <m/>
    <m/>
    <m/>
    <m/>
    <m/>
    <m/>
    <m/>
    <m/>
    <m/>
    <m/>
    <m/>
    <m/>
    <m/>
    <m/>
    <m/>
    <m/>
    <m/>
    <m/>
    <m/>
    <m/>
    <m/>
    <m/>
    <m/>
    <m/>
    <m/>
    <m/>
    <m/>
    <m/>
    <m/>
    <m/>
  </r>
  <r>
    <s v="DIA-PR-01"/>
    <m/>
    <m/>
    <x v="0"/>
    <s v="DIA-PR-011"/>
    <s v="ENR SN FCT 20 A32"/>
    <e v="#N/A"/>
    <m/>
    <m/>
    <s v="Resucrage du patient inconscient en hypoglycémie sévère"/>
    <m/>
    <x v="1"/>
    <x v="1"/>
    <m/>
    <x v="0"/>
    <m/>
    <m/>
    <m/>
    <m/>
    <x v="3"/>
    <x v="1"/>
    <m/>
    <s v="C.Steyer"/>
    <d v="2002-09-27T00:00:00"/>
    <m/>
    <m/>
    <s v="Dr Brehm"/>
    <d v="2003-01-31T00:00:00"/>
    <m/>
    <s v="M.Schnee"/>
    <d v="2003-01-31T00:00:00"/>
    <d v="2003-01-31T00:00:00"/>
    <x v="8"/>
    <x v="5"/>
    <m/>
    <s v=""/>
    <s v=""/>
    <m/>
    <x v="13"/>
    <s v="Soins communs"/>
    <m/>
    <m/>
    <m/>
    <m/>
    <m/>
    <m/>
    <m/>
    <m/>
    <m/>
    <m/>
    <m/>
    <m/>
    <m/>
    <m/>
    <m/>
    <m/>
    <m/>
    <m/>
    <m/>
    <m/>
    <m/>
    <m/>
    <m/>
    <m/>
    <m/>
    <m/>
    <m/>
    <m/>
    <m/>
    <m/>
    <m/>
    <m/>
    <m/>
    <m/>
    <m/>
    <m/>
    <m/>
    <m/>
    <m/>
    <m/>
    <m/>
    <m/>
  </r>
  <r>
    <s v="DIA -PR-02"/>
    <m/>
    <m/>
    <x v="0"/>
    <s v="DIA -PR-021"/>
    <s v="ENR SN FCT 20 A41"/>
    <e v="#N/A"/>
    <m/>
    <m/>
    <s v="Hypoglycémie"/>
    <m/>
    <x v="1"/>
    <x v="1"/>
    <m/>
    <x v="0"/>
    <m/>
    <m/>
    <m/>
    <m/>
    <x v="3"/>
    <x v="1"/>
    <m/>
    <s v="C.Steyer"/>
    <d v="2002-09-27T00:00:00"/>
    <m/>
    <m/>
    <s v="Dr Brehm"/>
    <d v="2003-01-31T00:00:00"/>
    <m/>
    <s v="M.Schnee"/>
    <d v="2003-01-31T00:00:00"/>
    <d v="2003-01-31T00:00:00"/>
    <x v="8"/>
    <x v="5"/>
    <d v="2012-12-31T00:00:00"/>
    <s v="décembre"/>
    <n v="2012"/>
    <m/>
    <x v="13"/>
    <s v="Soins communs"/>
    <m/>
    <m/>
    <m/>
    <m/>
    <m/>
    <m/>
    <m/>
    <m/>
    <m/>
    <m/>
    <m/>
    <m/>
    <m/>
    <m/>
    <m/>
    <m/>
    <m/>
    <m/>
    <m/>
    <m/>
    <m/>
    <m/>
    <m/>
    <m/>
    <m/>
    <m/>
    <m/>
    <m/>
    <m/>
    <m/>
    <m/>
    <m/>
    <m/>
    <m/>
    <m/>
    <m/>
    <m/>
    <m/>
    <m/>
    <m/>
    <m/>
    <m/>
  </r>
  <r>
    <s v="DIA-PR-03"/>
    <m/>
    <m/>
    <x v="0"/>
    <s v="A jeun - service A4 (document intégré lors du recensement documentaire)"/>
    <n v="41274"/>
    <s v="décembre"/>
    <n v="2012"/>
    <m/>
    <s v="Appel du patient en-dehors des heures d’ouverture du service HDJ"/>
    <m/>
    <x v="1"/>
    <x v="1"/>
    <m/>
    <x v="0"/>
    <m/>
    <m/>
    <m/>
    <m/>
    <x v="3"/>
    <x v="1"/>
    <m/>
    <s v="C.Steyer"/>
    <d v="2004-07-05T00:00:00"/>
    <m/>
    <m/>
    <s v="Dr Brehm"/>
    <d v="2004-07-05T00:00:00"/>
    <m/>
    <s v="M.Schnee"/>
    <d v="2004-07-05T00:00:00"/>
    <d v="2004-07-05T00:00:00"/>
    <x v="2"/>
    <x v="12"/>
    <m/>
    <m/>
    <m/>
    <m/>
    <x v="8"/>
    <s v="Médecine"/>
    <m/>
    <m/>
    <m/>
    <m/>
    <m/>
    <m/>
    <m/>
    <m/>
    <m/>
    <m/>
    <m/>
    <m/>
    <m/>
    <m/>
    <m/>
    <m/>
    <m/>
    <m/>
    <m/>
    <m/>
    <m/>
    <m/>
    <m/>
    <m/>
    <m/>
    <m/>
    <m/>
    <m/>
    <m/>
    <m/>
    <m/>
    <m/>
    <m/>
    <m/>
    <m/>
    <m/>
    <m/>
    <m/>
    <m/>
    <m/>
    <m/>
    <m/>
  </r>
  <r>
    <s v="DIA-MO-01"/>
    <m/>
    <m/>
    <x v="0"/>
    <s v="DIA-MO-011"/>
    <s v="ENR SN FCT 20 B21"/>
    <e v="#N/A"/>
    <m/>
    <m/>
    <s v="Injection d’insuline à l’aide d’un stylo autopiqueur "/>
    <m/>
    <x v="1"/>
    <x v="1"/>
    <m/>
    <x v="0"/>
    <m/>
    <m/>
    <m/>
    <m/>
    <x v="3"/>
    <x v="1"/>
    <m/>
    <s v="C.Steyer"/>
    <d v="2002-09-27T00:00:00"/>
    <m/>
    <m/>
    <s v="Dr Brehm"/>
    <d v="2003-01-31T00:00:00"/>
    <m/>
    <s v="M.Schnee"/>
    <d v="2003-01-31T00:00:00"/>
    <d v="2003-01-31T00:00:00"/>
    <x v="8"/>
    <x v="5"/>
    <m/>
    <s v=""/>
    <s v=""/>
    <m/>
    <x v="13"/>
    <s v="Soins communs"/>
    <m/>
    <m/>
    <m/>
    <m/>
    <m/>
    <m/>
    <m/>
    <m/>
    <m/>
    <m/>
    <m/>
    <m/>
    <m/>
    <m/>
    <m/>
    <m/>
    <m/>
    <m/>
    <m/>
    <m/>
    <m/>
    <m/>
    <m/>
    <m/>
    <m/>
    <m/>
    <m/>
    <m/>
    <m/>
    <m/>
    <m/>
    <m/>
    <m/>
    <m/>
    <m/>
    <m/>
    <m/>
    <m/>
    <m/>
    <m/>
    <m/>
    <m/>
  </r>
  <r>
    <s v="DIA -MO-02"/>
    <m/>
    <m/>
    <x v="0"/>
    <s v="DIA -MO-022"/>
    <s v="ENR SN FCT 20 B22"/>
    <e v="#N/A"/>
    <m/>
    <m/>
    <s v="Glycémie capillaire"/>
    <m/>
    <x v="0"/>
    <x v="0"/>
    <m/>
    <x v="0"/>
    <m/>
    <m/>
    <m/>
    <m/>
    <x v="5"/>
    <x v="8"/>
    <m/>
    <s v="C.Steyer"/>
    <d v="2002-09-27T00:00:00"/>
    <m/>
    <m/>
    <s v="Dr Brehm"/>
    <d v="2003-01-31T00:00:00"/>
    <m/>
    <s v="M.Schnee"/>
    <d v="2003-01-31T00:00:00"/>
    <d v="2003-01-31T00:00:00"/>
    <x v="9"/>
    <x v="14"/>
    <m/>
    <m/>
    <m/>
    <m/>
    <x v="0"/>
    <m/>
    <m/>
    <m/>
    <m/>
    <m/>
    <m/>
    <m/>
    <m/>
    <m/>
    <m/>
    <m/>
    <m/>
    <m/>
    <m/>
    <m/>
    <m/>
    <m/>
    <m/>
    <m/>
    <m/>
    <m/>
    <m/>
    <m/>
    <m/>
    <m/>
    <m/>
    <m/>
    <m/>
    <m/>
    <m/>
    <m/>
    <m/>
    <m/>
    <m/>
    <m/>
    <m/>
    <m/>
    <m/>
    <m/>
    <m/>
    <m/>
    <m/>
    <m/>
  </r>
  <r>
    <s v="DIA -MO-02"/>
    <m/>
    <m/>
    <x v="1"/>
    <s v="DIA -MO-022"/>
    <s v="ENR SN FCT 20 B22"/>
    <e v="#N/A"/>
    <m/>
    <m/>
    <s v="Glycémie capillaire"/>
    <m/>
    <x v="1"/>
    <x v="1"/>
    <m/>
    <x v="0"/>
    <m/>
    <m/>
    <m/>
    <m/>
    <x v="4"/>
    <x v="1"/>
    <m/>
    <s v="C.Steyer"/>
    <d v="2004-12-07T00:00:00"/>
    <m/>
    <m/>
    <s v="Dr Brehm"/>
    <d v="2004-12-07T00:00:00"/>
    <m/>
    <s v="C.Deau"/>
    <d v="2004-12-07T00:00:00"/>
    <d v="2004-12-17T00:00:00"/>
    <x v="13"/>
    <x v="12"/>
    <m/>
    <s v=""/>
    <s v=""/>
    <m/>
    <x v="13"/>
    <s v="Soins communs"/>
    <m/>
    <m/>
    <m/>
    <m/>
    <m/>
    <m/>
    <m/>
    <m/>
    <m/>
    <m/>
    <m/>
    <m/>
    <m/>
    <m/>
    <m/>
    <m/>
    <m/>
    <m/>
    <m/>
    <m/>
    <m/>
    <m/>
    <m/>
    <m/>
    <m/>
    <m/>
    <m/>
    <m/>
    <m/>
    <m/>
    <m/>
    <m/>
    <m/>
    <m/>
    <m/>
    <m/>
    <m/>
    <m/>
    <m/>
    <m/>
    <m/>
    <m/>
  </r>
  <r>
    <s v="DIA -MO-03"/>
    <m/>
    <m/>
    <x v="0"/>
    <s v="DIA -MO-031"/>
    <s v="ENR SN FCT 20 B31"/>
    <e v="#N/A"/>
    <m/>
    <m/>
    <s v="Nettoyage et désinfection du lecteur de glycémie à visée éducative"/>
    <m/>
    <x v="1"/>
    <x v="1"/>
    <m/>
    <x v="0"/>
    <m/>
    <m/>
    <m/>
    <m/>
    <x v="3"/>
    <x v="1"/>
    <m/>
    <s v="C.Steyer"/>
    <d v="2002-10-09T00:00:00"/>
    <m/>
    <m/>
    <s v="Dr Brehm"/>
    <d v="2003-01-31T00:00:00"/>
    <m/>
    <s v="M.Schnee"/>
    <d v="2003-01-31T00:00:00"/>
    <d v="2003-01-31T00:00:00"/>
    <x v="8"/>
    <x v="5"/>
    <m/>
    <s v=""/>
    <s v=""/>
    <m/>
    <x v="5"/>
    <s v="Hygiène des locaux et des equipements"/>
    <m/>
    <m/>
    <m/>
    <m/>
    <m/>
    <m/>
    <m/>
    <m/>
    <m/>
    <m/>
    <m/>
    <m/>
    <m/>
    <m/>
    <m/>
    <m/>
    <m/>
    <m/>
    <m/>
    <m/>
    <m/>
    <m/>
    <m/>
    <m/>
    <m/>
    <m/>
    <m/>
    <m/>
    <m/>
    <m/>
    <m/>
    <m/>
    <m/>
    <m/>
    <m/>
    <m/>
    <m/>
    <m/>
    <m/>
    <m/>
    <m/>
    <m/>
  </r>
  <r>
    <s v="DIA -MO-04"/>
    <m/>
    <m/>
    <x v="0"/>
    <s v="DIA -MO-041"/>
    <s v="ENR SN FCT 20 B32"/>
    <e v="#N/A"/>
    <m/>
    <m/>
    <s v="Nettoyage et désinfection des tulipes à prélèvement sanguin"/>
    <m/>
    <x v="1"/>
    <x v="1"/>
    <m/>
    <x v="0"/>
    <m/>
    <m/>
    <m/>
    <m/>
    <x v="3"/>
    <x v="1"/>
    <m/>
    <s v="C.Steyer"/>
    <d v="2002-10-03T00:00:00"/>
    <m/>
    <m/>
    <s v="Dr Costi"/>
    <d v="2003-01-31T00:00:00"/>
    <m/>
    <s v="M.Schnee"/>
    <d v="2003-01-31T00:00:00"/>
    <d v="2003-01-31T00:00:00"/>
    <x v="8"/>
    <x v="5"/>
    <m/>
    <s v=""/>
    <s v=""/>
    <m/>
    <x v="5"/>
    <s v="Hygiène des locaux et des equipements"/>
    <m/>
    <m/>
    <m/>
    <m/>
    <m/>
    <m/>
    <m/>
    <m/>
    <m/>
    <m/>
    <m/>
    <m/>
    <m/>
    <m/>
    <m/>
    <m/>
    <m/>
    <m/>
    <m/>
    <m/>
    <m/>
    <m/>
    <m/>
    <m/>
    <m/>
    <m/>
    <m/>
    <m/>
    <m/>
    <m/>
    <m/>
    <m/>
    <m/>
    <m/>
    <m/>
    <m/>
    <m/>
    <m/>
    <m/>
    <m/>
    <m/>
    <m/>
  </r>
  <r>
    <s v="DIA -MO-05"/>
    <m/>
    <m/>
    <x v="0"/>
    <s v="DIA -MO-051"/>
    <s v="ENR SN FCT 20 B33"/>
    <e v="#N/A"/>
    <m/>
    <m/>
    <s v="Nettoyage et désinfection des stylos auto piqueurs à visée éducative"/>
    <m/>
    <x v="1"/>
    <x v="1"/>
    <m/>
    <x v="0"/>
    <m/>
    <m/>
    <m/>
    <m/>
    <x v="3"/>
    <x v="1"/>
    <m/>
    <s v="C.Steyer"/>
    <d v="2002-10-03T00:00:00"/>
    <m/>
    <m/>
    <s v="Dr Costi"/>
    <d v="2003-01-31T00:00:00"/>
    <m/>
    <s v="M.Schnee"/>
    <d v="2003-01-31T00:00:00"/>
    <d v="2003-01-31T00:00:00"/>
    <x v="8"/>
    <x v="5"/>
    <m/>
    <s v=""/>
    <s v=""/>
    <m/>
    <x v="5"/>
    <s v="Hygiène des locaux et des equipements"/>
    <m/>
    <m/>
    <m/>
    <m/>
    <m/>
    <m/>
    <m/>
    <m/>
    <m/>
    <m/>
    <m/>
    <m/>
    <m/>
    <m/>
    <m/>
    <m/>
    <m/>
    <m/>
    <m/>
    <m/>
    <m/>
    <m/>
    <m/>
    <m/>
    <m/>
    <m/>
    <m/>
    <m/>
    <m/>
    <m/>
    <m/>
    <m/>
    <m/>
    <m/>
    <m/>
    <m/>
    <m/>
    <m/>
    <m/>
    <m/>
    <m/>
    <m/>
  </r>
  <r>
    <s v="DIA -MO-06"/>
    <m/>
    <m/>
    <x v="0"/>
    <s v="DIA -MO-061"/>
    <s v="ENR SN FCT 211"/>
    <e v="#N/A"/>
    <m/>
    <m/>
    <s v="Nettoyage et désinfection du lecteur de glycémie à usage partagé"/>
    <m/>
    <x v="1"/>
    <x v="1"/>
    <m/>
    <x v="0"/>
    <m/>
    <m/>
    <m/>
    <m/>
    <x v="3"/>
    <x v="1"/>
    <m/>
    <s v="C.Steyer"/>
    <d v="2002-10-03T00:00:00"/>
    <m/>
    <m/>
    <s v="Dr Costi"/>
    <d v="2003-01-31T00:00:00"/>
    <m/>
    <s v="M.Schnee"/>
    <d v="2003-01-31T00:00:00"/>
    <d v="2003-01-31T00:00:00"/>
    <x v="8"/>
    <x v="5"/>
    <m/>
    <s v=""/>
    <s v=""/>
    <m/>
    <x v="5"/>
    <s v="Hygiène des locaux et des equipements"/>
    <m/>
    <m/>
    <m/>
    <m/>
    <m/>
    <m/>
    <m/>
    <m/>
    <m/>
    <m/>
    <m/>
    <m/>
    <m/>
    <m/>
    <m/>
    <m/>
    <m/>
    <m/>
    <m/>
    <m/>
    <m/>
    <m/>
    <m/>
    <m/>
    <m/>
    <m/>
    <m/>
    <m/>
    <m/>
    <m/>
    <m/>
    <m/>
    <m/>
    <m/>
    <m/>
    <m/>
    <m/>
    <m/>
    <m/>
    <m/>
    <m/>
    <m/>
  </r>
  <r>
    <s v="DIA -MO-07"/>
    <m/>
    <m/>
    <x v="0"/>
    <s v="DIA -MO-071"/>
    <s v="ENR SN FCT 212"/>
    <e v="#N/A"/>
    <m/>
    <m/>
    <s v="Remplissage et adaptation du réservoir de pompe sous cutanée"/>
    <m/>
    <x v="1"/>
    <x v="1"/>
    <m/>
    <x v="0"/>
    <m/>
    <m/>
    <m/>
    <m/>
    <x v="3"/>
    <x v="1"/>
    <m/>
    <s v="C.Steyer"/>
    <d v="2002-09-27T00:00:00"/>
    <m/>
    <m/>
    <s v="Dr Brehm"/>
    <d v="2003-01-31T00:00:00"/>
    <m/>
    <s v="M.Schnee"/>
    <d v="2003-01-31T00:00:00"/>
    <d v="2003-01-31T00:00:00"/>
    <x v="8"/>
    <x v="5"/>
    <m/>
    <s v=""/>
    <s v=""/>
    <m/>
    <x v="13"/>
    <s v="Soins communs"/>
    <m/>
    <m/>
    <m/>
    <m/>
    <m/>
    <m/>
    <m/>
    <m/>
    <m/>
    <m/>
    <m/>
    <m/>
    <m/>
    <m/>
    <m/>
    <m/>
    <m/>
    <m/>
    <m/>
    <m/>
    <m/>
    <m/>
    <m/>
    <m/>
    <m/>
    <m/>
    <m/>
    <m/>
    <m/>
    <m/>
    <m/>
    <m/>
    <m/>
    <m/>
    <m/>
    <m/>
    <m/>
    <m/>
    <m/>
    <m/>
    <m/>
    <m/>
  </r>
  <r>
    <s v="DIA -MO-08"/>
    <m/>
    <m/>
    <x v="0"/>
    <s v="DIA -MO-082"/>
    <s v="ENR SN FCT 213"/>
    <e v="#N/A"/>
    <m/>
    <m/>
    <s v="Pose d’un cathéter sous cutané pour pompe sous cutanée externe à insuline"/>
    <m/>
    <x v="0"/>
    <x v="0"/>
    <m/>
    <x v="0"/>
    <m/>
    <m/>
    <m/>
    <m/>
    <x v="5"/>
    <x v="8"/>
    <m/>
    <s v="C.Steyer"/>
    <d v="2002-09-27T00:00:00"/>
    <m/>
    <m/>
    <s v="Dr Brehm"/>
    <d v="2003-01-31T00:00:00"/>
    <m/>
    <s v="M.Schnee"/>
    <d v="2003-01-31T00:00:00"/>
    <d v="2003-01-31T00:00:00"/>
    <x v="9"/>
    <x v="14"/>
    <m/>
    <m/>
    <m/>
    <m/>
    <x v="0"/>
    <m/>
    <m/>
    <m/>
    <m/>
    <m/>
    <m/>
    <m/>
    <m/>
    <m/>
    <m/>
    <m/>
    <m/>
    <m/>
    <m/>
    <m/>
    <m/>
    <m/>
    <m/>
    <m/>
    <m/>
    <m/>
    <m/>
    <m/>
    <m/>
    <m/>
    <m/>
    <m/>
    <m/>
    <m/>
    <m/>
    <m/>
    <m/>
    <m/>
    <m/>
    <m/>
    <m/>
    <m/>
    <m/>
    <m/>
    <m/>
    <m/>
    <m/>
    <m/>
  </r>
  <r>
    <s v="DIA -MO-08"/>
    <m/>
    <m/>
    <x v="1"/>
    <s v="DIA -MO-082"/>
    <s v="ENR SN FCT 213"/>
    <e v="#N/A"/>
    <m/>
    <m/>
    <s v="Pose d’un cathéter sous cutané pour pompe sous cutanée externe à insuline"/>
    <m/>
    <x v="1"/>
    <x v="1"/>
    <m/>
    <x v="0"/>
    <m/>
    <m/>
    <m/>
    <m/>
    <x v="4"/>
    <x v="1"/>
    <m/>
    <s v="D.Studler"/>
    <d v="2006-05-02T00:00:00"/>
    <m/>
    <m/>
    <s v="Dr Brehm"/>
    <d v="2006-05-02T00:00:00"/>
    <m/>
    <s v="C.Deau"/>
    <d v="2006-05-02T00:00:00"/>
    <d v="2007-09-07T00:00:00"/>
    <x v="12"/>
    <x v="6"/>
    <m/>
    <s v=""/>
    <s v=""/>
    <m/>
    <x v="13"/>
    <s v="Soins communs"/>
    <m/>
    <m/>
    <m/>
    <m/>
    <m/>
    <m/>
    <m/>
    <m/>
    <m/>
    <m/>
    <m/>
    <m/>
    <m/>
    <m/>
    <m/>
    <m/>
    <m/>
    <m/>
    <m/>
    <m/>
    <m/>
    <m/>
    <m/>
    <m/>
    <m/>
    <m/>
    <m/>
    <m/>
    <m/>
    <m/>
    <m/>
    <m/>
    <m/>
    <m/>
    <m/>
    <m/>
    <m/>
    <m/>
    <m/>
    <m/>
    <m/>
    <m/>
  </r>
  <r>
    <s v="SOI-DIA-MO-09"/>
    <m/>
    <m/>
    <x v="0"/>
    <s v="SOI-DIA-MO-091"/>
    <s v="ENR SN FCT 221"/>
    <e v="#N/A"/>
    <m/>
    <m/>
    <s v="Prise en charge du patient en HDJ"/>
    <m/>
    <x v="1"/>
    <x v="1"/>
    <m/>
    <x v="0"/>
    <m/>
    <m/>
    <m/>
    <m/>
    <x v="6"/>
    <x v="2"/>
    <m/>
    <s v="C.Steyer"/>
    <d v="2004-12-07T00:00:00"/>
    <m/>
    <m/>
    <s v="Dr Brehm"/>
    <d v="2004-12-07T00:00:00"/>
    <m/>
    <s v="C.Deau"/>
    <d v="2004-12-07T00:00:00"/>
    <d v="2004-12-17T00:00:00"/>
    <x v="13"/>
    <x v="12"/>
    <d v="2013-03-26T00:00:00"/>
    <s v="mars"/>
    <n v="2013"/>
    <m/>
    <x v="0"/>
    <m/>
    <m/>
    <m/>
    <m/>
    <m/>
    <m/>
    <m/>
    <m/>
    <m/>
    <m/>
    <m/>
    <m/>
    <m/>
    <m/>
    <m/>
    <m/>
    <m/>
    <m/>
    <m/>
    <m/>
    <m/>
    <m/>
    <m/>
    <m/>
    <m/>
    <m/>
    <m/>
    <m/>
    <m/>
    <m/>
    <m/>
    <m/>
    <m/>
    <m/>
    <m/>
    <m/>
    <m/>
    <m/>
    <m/>
    <m/>
    <m/>
    <m/>
    <m/>
  </r>
  <r>
    <s v="DIA-MO-10"/>
    <m/>
    <m/>
    <x v="0"/>
    <s v="DIA-MO-102"/>
    <s v="ENR SN FCT 231"/>
    <e v="#N/A"/>
    <m/>
    <m/>
    <s v="Préparation à l’admission du patient en hôpital de jour Diabétologie"/>
    <m/>
    <x v="0"/>
    <x v="0"/>
    <m/>
    <x v="0"/>
    <m/>
    <m/>
    <m/>
    <m/>
    <x v="5"/>
    <x v="8"/>
    <m/>
    <s v="C.Steyer"/>
    <d v="2004-12-07T00:00:00"/>
    <m/>
    <m/>
    <s v="Dr Brehm"/>
    <d v="2004-12-07T00:00:00"/>
    <m/>
    <s v="C.Deau"/>
    <d v="2004-12-07T00:00:00"/>
    <d v="2004-12-17T00:00:00"/>
    <x v="9"/>
    <x v="14"/>
    <m/>
    <m/>
    <m/>
    <m/>
    <x v="0"/>
    <m/>
    <m/>
    <m/>
    <m/>
    <m/>
    <m/>
    <m/>
    <m/>
    <m/>
    <m/>
    <m/>
    <m/>
    <m/>
    <m/>
    <m/>
    <m/>
    <m/>
    <m/>
    <m/>
    <m/>
    <m/>
    <m/>
    <m/>
    <m/>
    <m/>
    <m/>
    <m/>
    <m/>
    <m/>
    <m/>
    <m/>
    <m/>
    <m/>
    <m/>
    <m/>
    <m/>
    <m/>
    <m/>
    <m/>
    <m/>
    <m/>
    <m/>
    <m/>
  </r>
  <r>
    <s v="DIA-MO-10"/>
    <m/>
    <m/>
    <x v="1"/>
    <s v="DIA-MO-102"/>
    <s v="ENR SN FCT 231"/>
    <e v="#N/A"/>
    <m/>
    <m/>
    <s v="Préparation à l’admission du patient en hôpital de jour Diabétologie"/>
    <m/>
    <x v="1"/>
    <x v="1"/>
    <m/>
    <x v="0"/>
    <m/>
    <m/>
    <m/>
    <m/>
    <x v="4"/>
    <x v="1"/>
    <m/>
    <s v="C.Steyer"/>
    <d v="2007-11-20T00:00:00"/>
    <m/>
    <m/>
    <s v="Dr Brehm"/>
    <d v="2007-11-20T00:00:00"/>
    <m/>
    <s v="C.Deau"/>
    <d v="2007-11-20T00:00:00"/>
    <d v="2007-11-28T00:00:00"/>
    <x v="5"/>
    <x v="6"/>
    <d v="2013-04-08T00:00:00"/>
    <s v="avril"/>
    <n v="2013"/>
    <m/>
    <x v="1"/>
    <s v="Admission administrative"/>
    <m/>
    <m/>
    <m/>
    <m/>
    <m/>
    <m/>
    <m/>
    <m/>
    <m/>
    <m/>
    <m/>
    <m/>
    <m/>
    <m/>
    <m/>
    <m/>
    <m/>
    <m/>
    <m/>
    <m/>
    <m/>
    <m/>
    <m/>
    <m/>
    <m/>
    <m/>
    <m/>
    <m/>
    <m/>
    <m/>
    <m/>
    <m/>
    <m/>
    <m/>
    <m/>
    <m/>
    <m/>
    <m/>
    <m/>
    <m/>
    <m/>
    <m/>
  </r>
  <r>
    <s v="DIA-MO-11"/>
    <m/>
    <m/>
    <x v="0"/>
    <s v="Ouverture de la chirurgie ambulatoire"/>
    <n v="41372"/>
    <s v="avril"/>
    <n v="2013"/>
    <m/>
    <s v="Retrait temporaire d’une pompe sous cutanée externe à insuline"/>
    <m/>
    <x v="1"/>
    <x v="1"/>
    <m/>
    <x v="0"/>
    <m/>
    <m/>
    <m/>
    <m/>
    <x v="3"/>
    <x v="1"/>
    <m/>
    <s v="V.Porcher"/>
    <d v="2006-05-02T00:00:00"/>
    <m/>
    <m/>
    <s v="Dr Brehm"/>
    <d v="2006-05-02T00:00:00"/>
    <m/>
    <s v="C.Deau"/>
    <d v="2006-05-02T00:00:00"/>
    <d v="2007-11-23T00:00:00"/>
    <x v="5"/>
    <x v="6"/>
    <m/>
    <m/>
    <m/>
    <m/>
    <x v="13"/>
    <s v="Soins communs"/>
    <m/>
    <m/>
    <m/>
    <m/>
    <m/>
    <m/>
    <m/>
    <m/>
    <m/>
    <m/>
    <m/>
    <m/>
    <m/>
    <m/>
    <m/>
    <m/>
    <m/>
    <m/>
    <m/>
    <m/>
    <m/>
    <m/>
    <m/>
    <m/>
    <m/>
    <m/>
    <m/>
    <m/>
    <m/>
    <m/>
    <m/>
    <m/>
    <m/>
    <m/>
    <m/>
    <m/>
    <m/>
    <m/>
    <m/>
    <m/>
    <m/>
    <m/>
  </r>
  <r>
    <s v="DIA-MO-12"/>
    <m/>
    <m/>
    <x v="0"/>
    <s v="DIA-MO-121"/>
    <s v="ENR SN FCT 241"/>
    <e v="#N/A"/>
    <m/>
    <m/>
    <s v="Admission d’un patient diabétique porteur d’une pompe à insuline"/>
    <m/>
    <x v="1"/>
    <x v="1"/>
    <m/>
    <x v="0"/>
    <m/>
    <m/>
    <m/>
    <m/>
    <x v="3"/>
    <x v="1"/>
    <m/>
    <s v="T.Gless-Lefevre"/>
    <d v="2010-05-17T00:00:00"/>
    <m/>
    <m/>
    <s v="Dr Brehm"/>
    <d v="2010-05-17T00:00:00"/>
    <m/>
    <s v="AMT"/>
    <d v="2010-05-17T00:00:00"/>
    <d v="2010-05-17T00:00:00"/>
    <x v="10"/>
    <x v="2"/>
    <m/>
    <s v=""/>
    <s v=""/>
    <m/>
    <x v="0"/>
    <s v="A voir"/>
    <m/>
    <m/>
    <m/>
    <m/>
    <m/>
    <m/>
    <m/>
    <m/>
    <m/>
    <m/>
    <m/>
    <m/>
    <m/>
    <m/>
    <m/>
    <m/>
    <m/>
    <m/>
    <m/>
    <m/>
    <m/>
    <m/>
    <m/>
    <m/>
    <m/>
    <m/>
    <m/>
    <m/>
    <m/>
    <m/>
    <m/>
    <m/>
    <m/>
    <m/>
    <m/>
    <m/>
    <m/>
    <m/>
    <m/>
    <m/>
    <m/>
    <m/>
  </r>
  <r>
    <s v="DIA-IT-01"/>
    <m/>
    <m/>
    <x v="0"/>
    <s v="DIA-IT-011"/>
    <s v="ENR SN FCT 251"/>
    <e v="#N/A"/>
    <m/>
    <m/>
    <s v="Précaution d’utilisation des lecteurs de glycémie et stylos auto piqueurs à insuline à visée éducative"/>
    <m/>
    <x v="1"/>
    <x v="1"/>
    <m/>
    <x v="0"/>
    <m/>
    <m/>
    <m/>
    <m/>
    <x v="3"/>
    <x v="1"/>
    <m/>
    <s v="C.Steyer"/>
    <d v="2002-10-03T00:00:00"/>
    <m/>
    <m/>
    <s v="Dr Brehm"/>
    <d v="2003-01-31T00:00:00"/>
    <m/>
    <s v="M.Schnee"/>
    <d v="2003-01-03T00:00:00"/>
    <d v="2003-01-03T00:00:00"/>
    <x v="8"/>
    <x v="5"/>
    <m/>
    <s v=""/>
    <s v=""/>
    <m/>
    <x v="13"/>
    <s v="Soins communs"/>
    <m/>
    <m/>
    <m/>
    <m/>
    <m/>
    <m/>
    <m/>
    <m/>
    <m/>
    <m/>
    <m/>
    <m/>
    <m/>
    <m/>
    <m/>
    <m/>
    <m/>
    <m/>
    <m/>
    <m/>
    <m/>
    <m/>
    <m/>
    <m/>
    <m/>
    <m/>
    <m/>
    <m/>
    <m/>
    <m/>
    <m/>
    <m/>
    <m/>
    <m/>
    <m/>
    <m/>
    <m/>
    <m/>
    <m/>
    <m/>
    <m/>
    <m/>
  </r>
  <r>
    <s v="DIA-IT-02"/>
    <m/>
    <m/>
    <x v="0"/>
    <s v="DIA-IT-021"/>
    <s v="ENR SN FCT 261"/>
    <e v="#N/A"/>
    <m/>
    <m/>
    <s v="Mesure de la P.A."/>
    <m/>
    <x v="1"/>
    <x v="1"/>
    <m/>
    <x v="0"/>
    <m/>
    <m/>
    <m/>
    <m/>
    <x v="3"/>
    <x v="1"/>
    <m/>
    <s v="D.Studler"/>
    <d v="2006-01-02T00:00:00"/>
    <m/>
    <m/>
    <s v="Dr Brehm"/>
    <d v="2006-01-02T00:00:00"/>
    <m/>
    <s v="C.Deau"/>
    <d v="2006-01-02T00:00:00"/>
    <d v="2006-01-02T00:00:00"/>
    <x v="8"/>
    <x v="13"/>
    <m/>
    <s v=""/>
    <s v=""/>
    <m/>
    <x v="13"/>
    <s v="Soins communs"/>
    <m/>
    <m/>
    <m/>
    <m/>
    <m/>
    <m/>
    <m/>
    <m/>
    <m/>
    <m/>
    <m/>
    <m/>
    <m/>
    <m/>
    <m/>
    <m/>
    <m/>
    <m/>
    <m/>
    <m/>
    <m/>
    <m/>
    <m/>
    <m/>
    <m/>
    <m/>
    <m/>
    <m/>
    <m/>
    <m/>
    <m/>
    <m/>
    <m/>
    <m/>
    <m/>
    <m/>
    <m/>
    <m/>
    <m/>
    <m/>
    <m/>
    <m/>
  </r>
  <r>
    <s v="DIA-IT-03"/>
    <m/>
    <m/>
    <x v="0"/>
    <s v="DIA-IT-032"/>
    <s v="ENR SN FCT 262"/>
    <e v="#N/A"/>
    <m/>
    <m/>
    <s v="Bilan annuel du diabète"/>
    <m/>
    <x v="0"/>
    <x v="0"/>
    <m/>
    <x v="0"/>
    <m/>
    <m/>
    <m/>
    <m/>
    <x v="5"/>
    <x v="8"/>
    <m/>
    <s v="D.Studler"/>
    <d v="2006-01-02T00:00:00"/>
    <m/>
    <m/>
    <s v="Dr Brehm"/>
    <d v="2006-01-02T00:00:00"/>
    <m/>
    <s v="C.Deau"/>
    <d v="2006-01-02T00:00:00"/>
    <d v="2006-01-02T00:00:00"/>
    <x v="9"/>
    <x v="14"/>
    <m/>
    <m/>
    <m/>
    <m/>
    <x v="0"/>
    <m/>
    <m/>
    <m/>
    <m/>
    <m/>
    <m/>
    <m/>
    <m/>
    <m/>
    <m/>
    <m/>
    <m/>
    <m/>
    <m/>
    <m/>
    <m/>
    <m/>
    <m/>
    <m/>
    <m/>
    <m/>
    <m/>
    <m/>
    <m/>
    <m/>
    <m/>
    <m/>
    <m/>
    <m/>
    <m/>
    <m/>
    <m/>
    <m/>
    <m/>
    <m/>
    <m/>
    <m/>
    <m/>
    <m/>
    <m/>
    <m/>
    <m/>
    <m/>
  </r>
  <r>
    <s v="DIA-IT-03"/>
    <m/>
    <m/>
    <x v="1"/>
    <s v="DIA-IT-032"/>
    <s v="ENR SN FCT 262"/>
    <e v="#N/A"/>
    <m/>
    <m/>
    <s v="Bilan annuel du diabète"/>
    <m/>
    <x v="1"/>
    <x v="1"/>
    <m/>
    <x v="0"/>
    <m/>
    <m/>
    <m/>
    <m/>
    <x v="4"/>
    <x v="1"/>
    <m/>
    <s v="C.Steyer"/>
    <d v="2007-06-05T00:00:00"/>
    <m/>
    <m/>
    <s v="Dr Brehm"/>
    <d v="2007-10-01T00:00:00"/>
    <m/>
    <s v="C.Deau"/>
    <d v="2007-10-01T00:00:00"/>
    <d v="2008-02-20T00:00:00"/>
    <x v="11"/>
    <x v="3"/>
    <m/>
    <s v=""/>
    <s v=""/>
    <m/>
    <x v="13"/>
    <s v="Endocrinilogie"/>
    <m/>
    <m/>
    <m/>
    <m/>
    <m/>
    <m/>
    <m/>
    <m/>
    <m/>
    <m/>
    <m/>
    <m/>
    <m/>
    <m/>
    <m/>
    <m/>
    <m/>
    <m/>
    <m/>
    <m/>
    <m/>
    <m/>
    <m/>
    <m/>
    <m/>
    <m/>
    <m/>
    <m/>
    <m/>
    <m/>
    <m/>
    <m/>
    <m/>
    <m/>
    <m/>
    <m/>
    <m/>
    <m/>
    <m/>
    <m/>
    <m/>
    <m/>
  </r>
  <r>
    <s v="DIA-IT-04"/>
    <m/>
    <m/>
    <x v="0"/>
    <s v="DIA-IT-041"/>
    <s v="ENR SN FCT 263"/>
    <e v="#N/A"/>
    <m/>
    <m/>
    <s v="Surveillance glycémique"/>
    <m/>
    <x v="1"/>
    <x v="1"/>
    <m/>
    <x v="0"/>
    <m/>
    <m/>
    <m/>
    <m/>
    <x v="3"/>
    <x v="1"/>
    <m/>
    <s v="D.Studler"/>
    <d v="2006-01-02T00:00:00"/>
    <m/>
    <m/>
    <s v="Dr Brehm"/>
    <d v="2006-01-02T00:00:00"/>
    <m/>
    <s v="C.Deau"/>
    <d v="2006-01-02T00:00:00"/>
    <d v="2006-01-02T00:00:00"/>
    <x v="8"/>
    <x v="13"/>
    <m/>
    <s v=""/>
    <s v=""/>
    <m/>
    <x v="13"/>
    <s v="Endocrinilogie"/>
    <m/>
    <m/>
    <m/>
    <m/>
    <m/>
    <m/>
    <m/>
    <m/>
    <m/>
    <m/>
    <m/>
    <m/>
    <m/>
    <m/>
    <m/>
    <m/>
    <m/>
    <m/>
    <m/>
    <m/>
    <m/>
    <m/>
    <m/>
    <m/>
    <m/>
    <m/>
    <m/>
    <m/>
    <m/>
    <m/>
    <m/>
    <m/>
    <m/>
    <m/>
    <m/>
    <m/>
    <m/>
    <m/>
    <m/>
    <m/>
    <m/>
    <m/>
  </r>
  <r>
    <s v="DIA-IT-05"/>
    <m/>
    <m/>
    <x v="0"/>
    <s v="DIA-IT-051"/>
    <s v="ENR SN FCT 271"/>
    <e v="#N/A"/>
    <m/>
    <m/>
    <s v="Test au Glucagon"/>
    <m/>
    <x v="1"/>
    <x v="1"/>
    <m/>
    <x v="0"/>
    <m/>
    <m/>
    <m/>
    <m/>
    <x v="3"/>
    <x v="1"/>
    <m/>
    <s v="D.Studler"/>
    <d v="2006-01-02T00:00:00"/>
    <m/>
    <m/>
    <s v="Dr Brehm"/>
    <d v="2006-01-02T00:00:00"/>
    <m/>
    <s v="C.Deau"/>
    <d v="2006-01-02T00:00:00"/>
    <d v="2006-01-02T00:00:00"/>
    <x v="8"/>
    <x v="13"/>
    <m/>
    <s v=""/>
    <s v=""/>
    <m/>
    <x v="13"/>
    <s v="Endocrinilogie"/>
    <m/>
    <m/>
    <m/>
    <m/>
    <m/>
    <m/>
    <m/>
    <m/>
    <m/>
    <m/>
    <m/>
    <m/>
    <m/>
    <m/>
    <m/>
    <m/>
    <m/>
    <m/>
    <m/>
    <m/>
    <m/>
    <m/>
    <m/>
    <m/>
    <m/>
    <m/>
    <m/>
    <m/>
    <m/>
    <m/>
    <m/>
    <m/>
    <m/>
    <m/>
    <m/>
    <m/>
    <m/>
    <m/>
    <m/>
    <m/>
    <m/>
    <m/>
  </r>
  <r>
    <s v="DIA-IT-06"/>
    <m/>
    <m/>
    <x v="0"/>
    <s v="DIA-IT-061"/>
    <s v="ENR SN FCT 281"/>
    <e v="#N/A"/>
    <m/>
    <m/>
    <s v="Passage à l’insulinothérapie chez un diabétique type 2"/>
    <m/>
    <x v="1"/>
    <x v="1"/>
    <m/>
    <x v="0"/>
    <m/>
    <m/>
    <m/>
    <m/>
    <x v="3"/>
    <x v="1"/>
    <m/>
    <s v="C.Steyer"/>
    <d v="2007-06-05T00:00:00"/>
    <m/>
    <m/>
    <s v="Dr Brehm"/>
    <d v="2007-10-01T00:00:00"/>
    <m/>
    <s v="C.Deau"/>
    <d v="2007-10-01T00:00:00"/>
    <d v="2008-02-20T00:00:00"/>
    <x v="11"/>
    <x v="3"/>
    <m/>
    <s v=""/>
    <s v=""/>
    <m/>
    <x v="13"/>
    <s v="Endocrinilogie"/>
    <m/>
    <m/>
    <m/>
    <m/>
    <m/>
    <m/>
    <m/>
    <m/>
    <m/>
    <m/>
    <m/>
    <m/>
    <m/>
    <m/>
    <m/>
    <m/>
    <m/>
    <m/>
    <m/>
    <m/>
    <m/>
    <m/>
    <m/>
    <m/>
    <m/>
    <m/>
    <m/>
    <m/>
    <m/>
    <m/>
    <m/>
    <m/>
    <m/>
    <m/>
    <m/>
    <m/>
    <m/>
    <m/>
    <m/>
    <m/>
    <m/>
    <m/>
  </r>
  <r>
    <s v="DIA-IT-07"/>
    <m/>
    <m/>
    <x v="0"/>
    <s v="DIA-IT-071"/>
    <s v="ENR SN FCT 291"/>
    <e v="#N/A"/>
    <m/>
    <m/>
    <s v="Dysfonctionnement érectile"/>
    <m/>
    <x v="1"/>
    <x v="1"/>
    <m/>
    <x v="0"/>
    <m/>
    <m/>
    <m/>
    <m/>
    <x v="3"/>
    <x v="1"/>
    <m/>
    <s v="C.Steyer"/>
    <d v="2007-06-05T00:00:00"/>
    <m/>
    <m/>
    <s v="Dr Brehm"/>
    <d v="2007-10-01T00:00:00"/>
    <m/>
    <s v="C.Deau"/>
    <d v="2007-10-01T00:00:00"/>
    <d v="2008-02-20T00:00:00"/>
    <x v="11"/>
    <x v="3"/>
    <m/>
    <s v=""/>
    <s v=""/>
    <m/>
    <x v="13"/>
    <s v="Endocrinilogie"/>
    <m/>
    <m/>
    <m/>
    <m/>
    <m/>
    <m/>
    <m/>
    <m/>
    <m/>
    <m/>
    <m/>
    <m/>
    <m/>
    <m/>
    <m/>
    <m/>
    <m/>
    <m/>
    <m/>
    <m/>
    <m/>
    <m/>
    <m/>
    <m/>
    <m/>
    <m/>
    <m/>
    <m/>
    <m/>
    <m/>
    <m/>
    <m/>
    <m/>
    <m/>
    <m/>
    <m/>
    <m/>
    <m/>
    <m/>
    <m/>
    <m/>
    <m/>
  </r>
  <r>
    <s v="DIA-IT-08"/>
    <m/>
    <m/>
    <x v="0"/>
    <s v="DIA-IT-081"/>
    <m/>
    <m/>
    <m/>
    <m/>
    <s v="Hyperglycémie provoquée"/>
    <m/>
    <x v="1"/>
    <x v="1"/>
    <m/>
    <x v="0"/>
    <m/>
    <m/>
    <m/>
    <m/>
    <x v="3"/>
    <x v="1"/>
    <m/>
    <s v="C.Steyer"/>
    <d v="2007-06-05T00:00:00"/>
    <m/>
    <m/>
    <s v="Dr Brehm"/>
    <d v="2007-10-01T00:00:00"/>
    <m/>
    <s v="C.Deau"/>
    <d v="2007-10-01T00:00:00"/>
    <d v="2008-02-20T00:00:00"/>
    <x v="11"/>
    <x v="3"/>
    <m/>
    <m/>
    <m/>
    <m/>
    <x v="13"/>
    <s v="Endocrinilogie"/>
    <m/>
    <m/>
    <m/>
    <m/>
    <m/>
    <m/>
    <m/>
    <m/>
    <m/>
    <m/>
    <m/>
    <m/>
    <m/>
    <m/>
    <m/>
    <m/>
    <m/>
    <m/>
    <m/>
    <m/>
    <m/>
    <m/>
    <m/>
    <m/>
    <m/>
    <m/>
    <m/>
    <m/>
    <m/>
    <m/>
    <m/>
    <m/>
    <m/>
    <m/>
    <m/>
    <m/>
    <m/>
    <m/>
    <m/>
    <m/>
    <m/>
    <m/>
  </r>
  <r>
    <s v="DIA-IT-09"/>
    <m/>
    <m/>
    <x v="0"/>
    <s v="DIA-IT-091"/>
    <s v="ENR SN FCT 301"/>
    <e v="#N/A"/>
    <m/>
    <m/>
    <s v="Education diabète gestationnel"/>
    <m/>
    <x v="1"/>
    <x v="1"/>
    <m/>
    <x v="0"/>
    <m/>
    <m/>
    <m/>
    <m/>
    <x v="3"/>
    <x v="1"/>
    <m/>
    <s v="C.Steyer"/>
    <d v="2007-06-05T00:00:00"/>
    <m/>
    <m/>
    <s v="Dr Brehm"/>
    <d v="2007-10-01T00:00:00"/>
    <m/>
    <s v="C.Deau"/>
    <d v="2007-10-01T00:00:00"/>
    <d v="2008-02-20T00:00:00"/>
    <x v="11"/>
    <x v="3"/>
    <m/>
    <s v=""/>
    <s v=""/>
    <m/>
    <x v="13"/>
    <s v="Endocrinilogie"/>
    <m/>
    <m/>
    <m/>
    <m/>
    <m/>
    <m/>
    <m/>
    <m/>
    <m/>
    <m/>
    <m/>
    <m/>
    <m/>
    <m/>
    <m/>
    <m/>
    <m/>
    <m/>
    <m/>
    <m/>
    <m/>
    <m/>
    <m/>
    <m/>
    <m/>
    <m/>
    <m/>
    <m/>
    <m/>
    <m/>
    <m/>
    <m/>
    <m/>
    <m/>
    <m/>
    <m/>
    <m/>
    <m/>
    <m/>
    <m/>
    <m/>
    <m/>
  </r>
  <r>
    <s v="DIA-IT-10"/>
    <m/>
    <m/>
    <x v="0"/>
    <s v="DIA-IT-101"/>
    <s v="ENR SN FCT 311"/>
    <e v="#N/A"/>
    <m/>
    <m/>
    <s v="Pied diabétique"/>
    <m/>
    <x v="1"/>
    <x v="1"/>
    <m/>
    <x v="0"/>
    <m/>
    <m/>
    <m/>
    <m/>
    <x v="3"/>
    <x v="1"/>
    <m/>
    <s v="C.Steyer"/>
    <d v="2007-06-05T00:00:00"/>
    <m/>
    <m/>
    <s v="Dr Brehm"/>
    <d v="2007-10-01T00:00:00"/>
    <m/>
    <s v="C.Deau"/>
    <d v="2007-10-01T00:00:00"/>
    <d v="2008-02-20T00:00:00"/>
    <x v="11"/>
    <x v="3"/>
    <m/>
    <s v=""/>
    <s v=""/>
    <m/>
    <x v="13"/>
    <s v="Endocrinilogie"/>
    <m/>
    <m/>
    <m/>
    <m/>
    <m/>
    <m/>
    <m/>
    <m/>
    <m/>
    <m/>
    <m/>
    <m/>
    <m/>
    <m/>
    <m/>
    <m/>
    <m/>
    <m/>
    <m/>
    <m/>
    <m/>
    <m/>
    <m/>
    <m/>
    <m/>
    <m/>
    <m/>
    <m/>
    <m/>
    <m/>
    <m/>
    <m/>
    <m/>
    <m/>
    <m/>
    <m/>
    <m/>
    <m/>
    <m/>
    <m/>
    <m/>
    <m/>
  </r>
  <r>
    <s v="DIA-IT-11"/>
    <m/>
    <m/>
    <x v="0"/>
    <s v="DIA-IT-111"/>
    <s v="ENR SN FCT 312"/>
    <e v="#N/A"/>
    <m/>
    <m/>
    <s v="Pompe sous-cutanée"/>
    <m/>
    <x v="1"/>
    <x v="1"/>
    <m/>
    <x v="0"/>
    <m/>
    <m/>
    <m/>
    <m/>
    <x v="3"/>
    <x v="1"/>
    <m/>
    <s v="C.Steyer"/>
    <d v="2007-06-05T00:00:00"/>
    <m/>
    <m/>
    <s v="Dr Brehm"/>
    <d v="2007-10-01T00:00:00"/>
    <m/>
    <s v="C.Deau"/>
    <d v="2007-10-01T00:00:00"/>
    <d v="2008-02-20T00:00:00"/>
    <x v="11"/>
    <x v="3"/>
    <m/>
    <s v=""/>
    <s v=""/>
    <m/>
    <x v="13"/>
    <s v="Endocrinilogie"/>
    <m/>
    <m/>
    <m/>
    <m/>
    <m/>
    <m/>
    <m/>
    <m/>
    <m/>
    <m/>
    <m/>
    <m/>
    <m/>
    <m/>
    <m/>
    <m/>
    <m/>
    <m/>
    <m/>
    <m/>
    <m/>
    <m/>
    <m/>
    <m/>
    <m/>
    <m/>
    <m/>
    <m/>
    <m/>
    <m/>
    <m/>
    <m/>
    <m/>
    <m/>
    <m/>
    <m/>
    <m/>
    <m/>
    <m/>
    <m/>
    <m/>
    <m/>
  </r>
  <r>
    <s v="DIA-IT-12"/>
    <m/>
    <m/>
    <x v="0"/>
    <s v="DIA-IT-121"/>
    <s v="ENR SN FCT 321"/>
    <e v="#N/A"/>
    <m/>
    <m/>
    <s v="Pose de holter glycémique"/>
    <m/>
    <x v="1"/>
    <x v="1"/>
    <m/>
    <x v="0"/>
    <m/>
    <m/>
    <m/>
    <m/>
    <x v="3"/>
    <x v="1"/>
    <m/>
    <s v="C.Steyer"/>
    <d v="2007-06-05T00:00:00"/>
    <m/>
    <m/>
    <s v="Dr Brehm"/>
    <d v="2007-10-01T00:00:00"/>
    <m/>
    <s v="C.Deau"/>
    <d v="2007-10-01T00:00:00"/>
    <d v="2008-02-20T00:00:00"/>
    <x v="11"/>
    <x v="3"/>
    <m/>
    <s v=""/>
    <s v=""/>
    <m/>
    <x v="13"/>
    <s v="Endocrinilogie"/>
    <m/>
    <m/>
    <m/>
    <m/>
    <m/>
    <m/>
    <m/>
    <m/>
    <m/>
    <m/>
    <m/>
    <m/>
    <m/>
    <m/>
    <m/>
    <m/>
    <m/>
    <m/>
    <m/>
    <m/>
    <m/>
    <m/>
    <m/>
    <m/>
    <m/>
    <m/>
    <m/>
    <m/>
    <m/>
    <m/>
    <m/>
    <m/>
    <m/>
    <m/>
    <m/>
    <m/>
    <m/>
    <m/>
    <m/>
    <m/>
    <m/>
    <m/>
  </r>
  <r>
    <s v="DIA-IT-13"/>
    <m/>
    <m/>
    <x v="0"/>
    <s v="DIA-IT-131"/>
    <s v="ENR SN FCT 331"/>
    <e v="#N/A"/>
    <m/>
    <m/>
    <s v="Surveillance glycémique post prandiale"/>
    <m/>
    <x v="1"/>
    <x v="1"/>
    <m/>
    <x v="0"/>
    <m/>
    <m/>
    <m/>
    <m/>
    <x v="3"/>
    <x v="1"/>
    <m/>
    <s v="C.Steyer"/>
    <d v="2010-02-23T00:00:00"/>
    <m/>
    <m/>
    <s v="Dr Brehm"/>
    <d v="2010-02-23T00:00:00"/>
    <m/>
    <s v="AMT"/>
    <d v="2010-02-23T00:00:00"/>
    <d v="2011-03-31T00:00:00"/>
    <x v="1"/>
    <x v="1"/>
    <m/>
    <s v=""/>
    <s v=""/>
    <m/>
    <x v="13"/>
    <s v="Endocrinilogie"/>
    <m/>
    <m/>
    <m/>
    <m/>
    <m/>
    <m/>
    <m/>
    <m/>
    <m/>
    <m/>
    <m/>
    <m/>
    <m/>
    <m/>
    <m/>
    <m/>
    <m/>
    <m/>
    <m/>
    <m/>
    <m/>
    <m/>
    <m/>
    <m/>
    <m/>
    <m/>
    <m/>
    <m/>
    <m/>
    <m/>
    <m/>
    <m/>
    <m/>
    <m/>
    <m/>
    <m/>
    <m/>
    <m/>
    <m/>
    <m/>
    <m/>
    <m/>
  </r>
  <r>
    <s v="DIA-IM-02"/>
    <m/>
    <m/>
    <x v="0"/>
    <s v="DIA-IM-023"/>
    <s v="ENR SN FCT 341"/>
    <e v="#N/A"/>
    <m/>
    <m/>
    <s v="Planning patient HJ"/>
    <m/>
    <x v="0"/>
    <x v="0"/>
    <m/>
    <x v="0"/>
    <m/>
    <m/>
    <m/>
    <m/>
    <x v="5"/>
    <x v="8"/>
    <m/>
    <m/>
    <d v="2003-10-28T00:00:00"/>
    <m/>
    <m/>
    <m/>
    <d v="2003-10-28T00:00:00"/>
    <m/>
    <m/>
    <d v="2003-10-28T00:00:00"/>
    <d v="2003-10-28T00:00:00"/>
    <x v="9"/>
    <x v="14"/>
    <m/>
    <m/>
    <m/>
    <m/>
    <x v="0"/>
    <m/>
    <m/>
    <m/>
    <m/>
    <m/>
    <m/>
    <m/>
    <m/>
    <m/>
    <m/>
    <m/>
    <m/>
    <m/>
    <m/>
    <m/>
    <m/>
    <m/>
    <m/>
    <m/>
    <m/>
    <m/>
    <m/>
    <m/>
    <m/>
    <m/>
    <m/>
    <m/>
    <m/>
    <m/>
    <m/>
    <m/>
    <m/>
    <m/>
    <m/>
    <m/>
    <m/>
    <m/>
    <m/>
    <m/>
    <m/>
    <m/>
    <m/>
    <m/>
  </r>
  <r>
    <s v="DIA-IM-02"/>
    <m/>
    <m/>
    <x v="1"/>
    <s v="DIA-IM-023"/>
    <s v="ENR SN FCT 341"/>
    <e v="#N/A"/>
    <m/>
    <m/>
    <s v="Planning patient HJ"/>
    <m/>
    <x v="0"/>
    <x v="0"/>
    <m/>
    <x v="0"/>
    <m/>
    <m/>
    <m/>
    <m/>
    <x v="5"/>
    <x v="8"/>
    <m/>
    <m/>
    <d v="2005-10-28T00:00:00"/>
    <m/>
    <m/>
    <m/>
    <d v="2005-10-28T00:00:00"/>
    <m/>
    <m/>
    <d v="2005-10-28T00:00:00"/>
    <d v="2005-10-28T00:00:00"/>
    <x v="9"/>
    <x v="14"/>
    <m/>
    <m/>
    <m/>
    <m/>
    <x v="0"/>
    <m/>
    <m/>
    <m/>
    <m/>
    <m/>
    <m/>
    <m/>
    <m/>
    <m/>
    <m/>
    <m/>
    <m/>
    <m/>
    <m/>
    <m/>
    <m/>
    <m/>
    <m/>
    <m/>
    <m/>
    <m/>
    <m/>
    <m/>
    <m/>
    <m/>
    <m/>
    <m/>
    <m/>
    <m/>
    <m/>
    <m/>
    <m/>
    <m/>
    <m/>
    <m/>
    <m/>
    <m/>
    <m/>
    <m/>
    <m/>
    <m/>
    <m/>
    <m/>
  </r>
  <r>
    <s v="DIA-IM-02"/>
    <m/>
    <m/>
    <x v="2"/>
    <s v="DIA-IM-023"/>
    <s v="ENR SN FCT 341"/>
    <e v="#N/A"/>
    <m/>
    <m/>
    <s v="Planning patient HJ"/>
    <m/>
    <x v="1"/>
    <x v="1"/>
    <m/>
    <x v="0"/>
    <m/>
    <m/>
    <m/>
    <m/>
    <x v="4"/>
    <x v="1"/>
    <m/>
    <m/>
    <d v="2009-05-05T00:00:00"/>
    <m/>
    <m/>
    <m/>
    <d v="2009-05-05T00:00:00"/>
    <m/>
    <m/>
    <d v="2009-05-05T00:00:00"/>
    <d v="2009-05-05T00:00:00"/>
    <x v="10"/>
    <x v="8"/>
    <m/>
    <s v=""/>
    <s v=""/>
    <m/>
    <x v="8"/>
    <m/>
    <m/>
    <m/>
    <m/>
    <m/>
    <m/>
    <m/>
    <m/>
    <m/>
    <m/>
    <m/>
    <m/>
    <m/>
    <m/>
    <m/>
    <m/>
    <m/>
    <m/>
    <m/>
    <m/>
    <m/>
    <m/>
    <m/>
    <m/>
    <m/>
    <m/>
    <m/>
    <m/>
    <m/>
    <m/>
    <m/>
    <m/>
    <m/>
    <m/>
    <m/>
    <m/>
    <m/>
    <m/>
    <m/>
    <m/>
    <m/>
    <m/>
    <m/>
  </r>
  <r>
    <s v="DIA-IM-03"/>
    <m/>
    <m/>
    <x v="0"/>
    <s v="DIA-IM-031"/>
    <s v="ENR SN FCT 351"/>
    <e v="#N/A"/>
    <m/>
    <m/>
    <s v="Hôpital de jour de diabétologie"/>
    <m/>
    <x v="1"/>
    <x v="1"/>
    <m/>
    <x v="0"/>
    <m/>
    <m/>
    <m/>
    <m/>
    <x v="3"/>
    <x v="1"/>
    <m/>
    <m/>
    <d v="2004-09-21T00:00:00"/>
    <m/>
    <m/>
    <m/>
    <d v="2004-09-21T00:00:00"/>
    <m/>
    <m/>
    <d v="2004-09-21T00:00:00"/>
    <d v="2004-09-21T00:00:00"/>
    <x v="12"/>
    <x v="12"/>
    <m/>
    <s v=""/>
    <s v=""/>
    <m/>
    <x v="8"/>
    <m/>
    <m/>
    <m/>
    <m/>
    <m/>
    <m/>
    <m/>
    <m/>
    <m/>
    <m/>
    <m/>
    <m/>
    <m/>
    <m/>
    <m/>
    <m/>
    <m/>
    <m/>
    <m/>
    <m/>
    <m/>
    <m/>
    <m/>
    <m/>
    <m/>
    <m/>
    <m/>
    <m/>
    <m/>
    <m/>
    <m/>
    <m/>
    <m/>
    <m/>
    <m/>
    <m/>
    <m/>
    <m/>
    <m/>
    <m/>
    <m/>
    <m/>
    <m/>
  </r>
  <r>
    <s v="DIA-IM-04"/>
    <m/>
    <m/>
    <x v="0"/>
    <s v="DIA-IM-041"/>
    <s v="ENR SN FCT 361"/>
    <e v="#N/A"/>
    <m/>
    <m/>
    <s v="Double pompe IV (patient à jeun)"/>
    <m/>
    <x v="1"/>
    <x v="1"/>
    <m/>
    <x v="0"/>
    <m/>
    <m/>
    <m/>
    <m/>
    <x v="3"/>
    <x v="1"/>
    <m/>
    <m/>
    <d v="2005-07-15T00:00:00"/>
    <m/>
    <m/>
    <m/>
    <d v="2005-07-15T00:00:00"/>
    <m/>
    <m/>
    <d v="2005-07-15T00:00:00"/>
    <d v="2005-07-15T00:00:00"/>
    <x v="2"/>
    <x v="17"/>
    <m/>
    <s v=""/>
    <s v=""/>
    <m/>
    <x v="13"/>
    <s v="Endocrinilogie"/>
    <m/>
    <m/>
    <m/>
    <m/>
    <m/>
    <m/>
    <m/>
    <m/>
    <m/>
    <m/>
    <m/>
    <m/>
    <m/>
    <m/>
    <m/>
    <m/>
    <m/>
    <m/>
    <m/>
    <m/>
    <m/>
    <m/>
    <m/>
    <m/>
    <m/>
    <m/>
    <m/>
    <m/>
    <m/>
    <m/>
    <m/>
    <m/>
    <m/>
    <m/>
    <m/>
    <m/>
    <m/>
    <m/>
    <m/>
    <m/>
    <m/>
    <m/>
  </r>
  <r>
    <s v="DIA-IM-05"/>
    <m/>
    <m/>
    <x v="0"/>
    <s v="DIA-IM-051"/>
    <s v="ENR SN FCT 371"/>
    <e v="#N/A"/>
    <m/>
    <m/>
    <s v="Relevé hebdomadaire des commandes petit déjeuner et consultation diététique – HDJ "/>
    <m/>
    <x v="1"/>
    <x v="1"/>
    <m/>
    <x v="0"/>
    <m/>
    <m/>
    <m/>
    <m/>
    <x v="3"/>
    <x v="1"/>
    <m/>
    <m/>
    <d v="2006-02-17T00:00:00"/>
    <m/>
    <m/>
    <m/>
    <d v="2006-02-17T00:00:00"/>
    <m/>
    <m/>
    <d v="2006-02-17T00:00:00"/>
    <d v="2006-02-17T00:00:00"/>
    <x v="11"/>
    <x v="13"/>
    <m/>
    <s v=""/>
    <s v=""/>
    <m/>
    <x v="20"/>
    <s v="A voir"/>
    <m/>
    <m/>
    <m/>
    <m/>
    <m/>
    <m/>
    <m/>
    <m/>
    <m/>
    <m/>
    <m/>
    <m/>
    <m/>
    <m/>
    <m/>
    <m/>
    <m/>
    <m/>
    <m/>
    <m/>
    <m/>
    <m/>
    <m/>
    <m/>
    <m/>
    <m/>
    <m/>
    <m/>
    <m/>
    <m/>
    <m/>
    <m/>
    <m/>
    <m/>
    <m/>
    <m/>
    <m/>
    <m/>
    <m/>
    <m/>
    <m/>
    <m/>
  </r>
  <r>
    <s v="DIA-IM-06"/>
    <m/>
    <m/>
    <x v="0"/>
    <s v="DIA-IM-061"/>
    <s v="ENR SN FCT 381"/>
    <e v="#N/A"/>
    <m/>
    <m/>
    <s v="Pompe sous cutanée NOVORAPID 100U/ml"/>
    <m/>
    <x v="1"/>
    <x v="1"/>
    <m/>
    <x v="0"/>
    <m/>
    <m/>
    <m/>
    <m/>
    <x v="3"/>
    <x v="1"/>
    <m/>
    <m/>
    <d v="2007-09-07T00:00:00"/>
    <m/>
    <m/>
    <m/>
    <d v="2007-09-07T00:00:00"/>
    <m/>
    <m/>
    <d v="2007-09-07T00:00:00"/>
    <d v="2007-09-07T00:00:00"/>
    <x v="12"/>
    <x v="6"/>
    <m/>
    <s v=""/>
    <s v=""/>
    <m/>
    <x v="13"/>
    <s v="Endocrinilogie"/>
    <m/>
    <m/>
    <m/>
    <m/>
    <m/>
    <m/>
    <m/>
    <m/>
    <m/>
    <m/>
    <m/>
    <m/>
    <m/>
    <m/>
    <m/>
    <m/>
    <m/>
    <m/>
    <m/>
    <m/>
    <m/>
    <m/>
    <m/>
    <m/>
    <m/>
    <m/>
    <m/>
    <m/>
    <m/>
    <m/>
    <m/>
    <m/>
    <m/>
    <m/>
    <m/>
    <m/>
    <m/>
    <m/>
    <m/>
    <m/>
    <m/>
    <m/>
  </r>
  <r>
    <s v="KIN-PR-01"/>
    <m/>
    <m/>
    <x v="0"/>
    <s v="KIN-PR-011"/>
    <s v="ENR SN FCT 391"/>
    <e v="#N/A"/>
    <m/>
    <m/>
    <s v="Prescription, suivi et facturation des actes paramédicaux réalisés par les masseurs kinésithérapeutes libéraux"/>
    <m/>
    <x v="1"/>
    <x v="1"/>
    <m/>
    <x v="0"/>
    <m/>
    <m/>
    <m/>
    <m/>
    <x v="3"/>
    <x v="1"/>
    <m/>
    <s v="M.OBSER"/>
    <d v="2006-09-20T00:00:00"/>
    <m/>
    <m/>
    <s v="J.FREUND"/>
    <d v="2006-09-20T00:00:00"/>
    <m/>
    <s v="C.Deau"/>
    <d v="2006-09-20T00:00:00"/>
    <d v="2006-09-20T00:00:00"/>
    <x v="12"/>
    <x v="13"/>
    <m/>
    <s v=""/>
    <s v=""/>
    <m/>
    <x v="22"/>
    <s v="Kine"/>
    <m/>
    <m/>
    <m/>
    <m/>
    <m/>
    <m/>
    <m/>
    <m/>
    <m/>
    <m/>
    <m/>
    <m/>
    <m/>
    <m/>
    <m/>
    <m/>
    <m/>
    <m/>
    <m/>
    <m/>
    <m/>
    <m/>
    <m/>
    <m/>
    <m/>
    <m/>
    <m/>
    <m/>
    <m/>
    <m/>
    <m/>
    <m/>
    <m/>
    <m/>
    <m/>
    <m/>
    <m/>
    <m/>
    <m/>
    <m/>
    <m/>
    <m/>
  </r>
  <r>
    <s v="KIN-MO-01"/>
    <m/>
    <m/>
    <x v="0"/>
    <s v="KIN-MO-011"/>
    <s v="ENR SN FCT 401"/>
    <e v="#N/A"/>
    <m/>
    <m/>
    <s v="Prise en charge des patients opérés par le kinésithérapeute"/>
    <m/>
    <x v="1"/>
    <x v="1"/>
    <m/>
    <x v="0"/>
    <m/>
    <m/>
    <m/>
    <m/>
    <x v="3"/>
    <x v="1"/>
    <m/>
    <s v="A.ACCONCIA"/>
    <d v="2006-11-03T00:00:00"/>
    <m/>
    <m/>
    <s v="Dr Revelant"/>
    <d v="2006-11-03T00:00:00"/>
    <m/>
    <s v="C.Deau"/>
    <d v="2006-11-03T00:00:00"/>
    <d v="2007-01-23T00:00:00"/>
    <x v="8"/>
    <x v="6"/>
    <m/>
    <s v=""/>
    <s v=""/>
    <m/>
    <x v="22"/>
    <s v="Kine"/>
    <m/>
    <m/>
    <m/>
    <m/>
    <m/>
    <m/>
    <m/>
    <m/>
    <m/>
    <m/>
    <m/>
    <m/>
    <m/>
    <m/>
    <m/>
    <m/>
    <m/>
    <m/>
    <m/>
    <m/>
    <m/>
    <m/>
    <m/>
    <m/>
    <m/>
    <m/>
    <m/>
    <m/>
    <m/>
    <m/>
    <m/>
    <m/>
    <m/>
    <m/>
    <m/>
    <m/>
    <m/>
    <m/>
    <m/>
    <m/>
    <m/>
    <m/>
  </r>
  <r>
    <s v="KIN-MO-02"/>
    <m/>
    <m/>
    <x v="0"/>
    <s v="KIN-MO-021"/>
    <s v="ENR SN FCT 411"/>
    <e v="#N/A"/>
    <m/>
    <m/>
    <s v="Protocole de kinésithérapie après césarienne"/>
    <m/>
    <x v="1"/>
    <x v="1"/>
    <m/>
    <x v="0"/>
    <m/>
    <m/>
    <m/>
    <m/>
    <x v="3"/>
    <x v="1"/>
    <m/>
    <s v="S. LE SQUIN"/>
    <d v="2006-10-17T00:00:00"/>
    <m/>
    <m/>
    <s v="Dr Hamid"/>
    <d v="2006-10-17T00:00:00"/>
    <m/>
    <s v="C.Deau"/>
    <d v="2006-10-17T00:00:00"/>
    <d v="2006-10-17T00:00:00"/>
    <x v="0"/>
    <x v="13"/>
    <m/>
    <s v=""/>
    <s v=""/>
    <m/>
    <x v="22"/>
    <s v="Kine"/>
    <m/>
    <m/>
    <m/>
    <m/>
    <m/>
    <m/>
    <m/>
    <m/>
    <m/>
    <m/>
    <m/>
    <m/>
    <m/>
    <m/>
    <m/>
    <m/>
    <m/>
    <m/>
    <m/>
    <m/>
    <m/>
    <m/>
    <m/>
    <m/>
    <m/>
    <m/>
    <m/>
    <m/>
    <m/>
    <m/>
    <m/>
    <m/>
    <m/>
    <m/>
    <m/>
    <m/>
    <m/>
    <m/>
    <m/>
    <m/>
    <m/>
    <m/>
  </r>
  <r>
    <s v="KIN-MO-03"/>
    <m/>
    <m/>
    <x v="0"/>
    <s v="KIN-MO-031"/>
    <s v="ENR SN FCT 421"/>
    <e v="#N/A"/>
    <m/>
    <m/>
    <s v="Protocole de kinésithérapie en post-partum immédiat"/>
    <m/>
    <x v="1"/>
    <x v="1"/>
    <m/>
    <x v="0"/>
    <m/>
    <m/>
    <m/>
    <m/>
    <x v="3"/>
    <x v="1"/>
    <m/>
    <s v="S. LE SQUIN"/>
    <d v="2006-10-17T00:00:00"/>
    <m/>
    <m/>
    <s v="Dr Hamid"/>
    <d v="2006-10-17T00:00:00"/>
    <m/>
    <s v="C.Deau"/>
    <d v="2006-10-17T00:00:00"/>
    <d v="2006-10-17T00:00:00"/>
    <x v="0"/>
    <x v="13"/>
    <m/>
    <s v=""/>
    <s v=""/>
    <m/>
    <x v="22"/>
    <s v="Kine"/>
    <m/>
    <m/>
    <m/>
    <m/>
    <m/>
    <m/>
    <m/>
    <m/>
    <m/>
    <m/>
    <m/>
    <m/>
    <m/>
    <m/>
    <m/>
    <m/>
    <m/>
    <m/>
    <m/>
    <m/>
    <m/>
    <m/>
    <m/>
    <m/>
    <m/>
    <m/>
    <m/>
    <m/>
    <m/>
    <m/>
    <m/>
    <m/>
    <m/>
    <m/>
    <m/>
    <m/>
    <m/>
    <m/>
    <m/>
    <m/>
    <m/>
    <m/>
  </r>
  <r>
    <s v="KIN-MO-04"/>
    <m/>
    <m/>
    <x v="0"/>
    <s v="KIN-MO-041"/>
    <s v="ENR SN FCT 431"/>
    <e v="#N/A"/>
    <m/>
    <m/>
    <s v="Prise en charge des patients déficients à la marche"/>
    <m/>
    <x v="14"/>
    <x v="13"/>
    <m/>
    <x v="0"/>
    <m/>
    <m/>
    <m/>
    <m/>
    <x v="3"/>
    <x v="1"/>
    <m/>
    <s v="M.GOESTMANN"/>
    <d v="2006-11-22T00:00:00"/>
    <m/>
    <m/>
    <s v="Dr Revelant"/>
    <d v="2006-11-03T00:00:00"/>
    <m/>
    <s v="C.Deau"/>
    <d v="2006-11-03T00:00:00"/>
    <d v="2007-01-23T00:00:00"/>
    <x v="8"/>
    <x v="6"/>
    <m/>
    <s v=""/>
    <s v=""/>
    <m/>
    <x v="22"/>
    <s v="Kine"/>
    <m/>
    <m/>
    <m/>
    <m/>
    <m/>
    <m/>
    <m/>
    <m/>
    <m/>
    <m/>
    <m/>
    <m/>
    <m/>
    <m/>
    <m/>
    <m/>
    <m/>
    <m/>
    <m/>
    <m/>
    <m/>
    <m/>
    <m/>
    <m/>
    <m/>
    <m/>
    <m/>
    <m/>
    <m/>
    <m/>
    <m/>
    <m/>
    <m/>
    <m/>
    <m/>
    <m/>
    <m/>
    <m/>
    <m/>
    <m/>
    <m/>
    <m/>
  </r>
  <r>
    <s v="KIN-MO-05"/>
    <m/>
    <m/>
    <x v="0"/>
    <s v="KIN-MO-051"/>
    <m/>
    <m/>
    <m/>
    <m/>
    <s v="Prise en charge des patients pour rééducation respiratoire"/>
    <m/>
    <x v="1"/>
    <x v="1"/>
    <m/>
    <x v="0"/>
    <m/>
    <m/>
    <m/>
    <m/>
    <x v="3"/>
    <x v="1"/>
    <m/>
    <s v="M.GOESTMANN"/>
    <d v="2006-11-22T00:00:00"/>
    <m/>
    <m/>
    <s v="Dr Revelant"/>
    <d v="2006-11-03T00:00:00"/>
    <m/>
    <s v="C.Deau"/>
    <d v="2006-11-03T00:00:00"/>
    <d v="2007-01-23T00:00:00"/>
    <x v="8"/>
    <x v="6"/>
    <m/>
    <m/>
    <m/>
    <m/>
    <x v="22"/>
    <s v="Kine"/>
    <m/>
    <m/>
    <m/>
    <m/>
    <m/>
    <m/>
    <m/>
    <m/>
    <m/>
    <m/>
    <m/>
    <m/>
    <m/>
    <m/>
    <m/>
    <m/>
    <m/>
    <m/>
    <m/>
    <m/>
    <m/>
    <m/>
    <m/>
    <m/>
    <m/>
    <m/>
    <m/>
    <m/>
    <m/>
    <m/>
    <m/>
    <m/>
    <m/>
    <m/>
    <m/>
    <m/>
    <m/>
    <m/>
    <m/>
    <m/>
    <m/>
    <m/>
  </r>
  <r>
    <s v="KIN-MO-06"/>
    <m/>
    <m/>
    <x v="0"/>
    <s v="KIN-MO-061"/>
    <m/>
    <m/>
    <m/>
    <m/>
    <s v="Action antalgique chez un rhumatisant ou chez un diabétique"/>
    <m/>
    <x v="1"/>
    <x v="1"/>
    <m/>
    <x v="0"/>
    <m/>
    <m/>
    <m/>
    <m/>
    <x v="3"/>
    <x v="1"/>
    <m/>
    <s v="M.GOESTMANN"/>
    <d v="2006-11-22T00:00:00"/>
    <m/>
    <m/>
    <s v="Dr Revelant"/>
    <d v="2006-11-03T00:00:00"/>
    <m/>
    <s v="C.Deau"/>
    <d v="2006-11-03T00:00:00"/>
    <d v="2007-01-23T00:00:00"/>
    <x v="8"/>
    <x v="6"/>
    <m/>
    <m/>
    <m/>
    <m/>
    <x v="22"/>
    <s v="Kine"/>
    <m/>
    <m/>
    <m/>
    <m/>
    <m/>
    <m/>
    <m/>
    <m/>
    <m/>
    <m/>
    <m/>
    <m/>
    <m/>
    <m/>
    <m/>
    <m/>
    <m/>
    <m/>
    <m/>
    <m/>
    <m/>
    <m/>
    <m/>
    <m/>
    <m/>
    <m/>
    <m/>
    <m/>
    <m/>
    <m/>
    <m/>
    <m/>
    <m/>
    <m/>
    <m/>
    <m/>
    <m/>
    <m/>
    <m/>
    <m/>
    <m/>
    <m/>
  </r>
  <r>
    <s v="KIN-IM-02"/>
    <m/>
    <m/>
    <x v="0"/>
    <s v="KIN-IM-021"/>
    <s v="ENR SN KIN 011"/>
    <e v="#N/A"/>
    <m/>
    <m/>
    <s v="Actes de kinésithérapie sur prescription médicale en service Maternité"/>
    <m/>
    <x v="1"/>
    <x v="1"/>
    <m/>
    <x v="0"/>
    <m/>
    <m/>
    <m/>
    <m/>
    <x v="3"/>
    <x v="1"/>
    <m/>
    <s v="S. LE SQUIN"/>
    <d v="2008-03-07T00:00:00"/>
    <m/>
    <m/>
    <s v="Dr Hamid"/>
    <d v="2008-03-07T00:00:00"/>
    <m/>
    <s v="G.Lohr"/>
    <d v="2008-03-07T00:00:00"/>
    <d v="2008-11-10T00:00:00"/>
    <x v="5"/>
    <x v="3"/>
    <m/>
    <s v=""/>
    <s v=""/>
    <m/>
    <x v="22"/>
    <s v="Kine"/>
    <m/>
    <m/>
    <m/>
    <m/>
    <m/>
    <m/>
    <m/>
    <m/>
    <m/>
    <m/>
    <m/>
    <m/>
    <m/>
    <m/>
    <m/>
    <m/>
    <m/>
    <m/>
    <m/>
    <m/>
    <m/>
    <m/>
    <m/>
    <m/>
    <m/>
    <m/>
    <m/>
    <m/>
    <m/>
    <m/>
    <m/>
    <m/>
    <m/>
    <m/>
    <m/>
    <m/>
    <m/>
    <m/>
    <m/>
    <m/>
    <m/>
    <m/>
  </r>
  <r>
    <s v="KIN-IM-03"/>
    <m/>
    <m/>
    <x v="0"/>
    <s v="KIN-IM-031"/>
    <s v="ENR SN KIN 012"/>
    <e v="#N/A"/>
    <m/>
    <m/>
    <s v="Rééducation du périnée et des abdominaux en post-partum immédiat"/>
    <m/>
    <x v="0"/>
    <x v="0"/>
    <m/>
    <x v="0"/>
    <m/>
    <m/>
    <m/>
    <m/>
    <x v="5"/>
    <x v="8"/>
    <m/>
    <s v="S. LE SQUIN"/>
    <d v="2009-10-13T00:00:00"/>
    <m/>
    <m/>
    <s v="Dr Hamid"/>
    <d v="2009-10-13T00:00:00"/>
    <m/>
    <s v="G.Lohr"/>
    <d v="2009-10-13T00:00:00"/>
    <d v="2009-10-13T00:00:00"/>
    <x v="9"/>
    <x v="14"/>
    <m/>
    <m/>
    <m/>
    <m/>
    <x v="0"/>
    <m/>
    <m/>
    <m/>
    <m/>
    <m/>
    <m/>
    <m/>
    <m/>
    <m/>
    <m/>
    <m/>
    <m/>
    <m/>
    <m/>
    <m/>
    <m/>
    <m/>
    <m/>
    <m/>
    <m/>
    <m/>
    <m/>
    <m/>
    <m/>
    <m/>
    <m/>
    <m/>
    <m/>
    <m/>
    <m/>
    <m/>
    <m/>
    <m/>
    <m/>
    <m/>
    <m/>
    <m/>
    <m/>
    <m/>
    <m/>
    <m/>
    <m/>
    <m/>
  </r>
  <r>
    <s v="KIN-IM-03"/>
    <m/>
    <m/>
    <x v="1"/>
    <s v="KIN-IM-032"/>
    <s v="ENR SN KIN 012"/>
    <e v="#N/A"/>
    <m/>
    <m/>
    <s v="Rééducation du périnée et des abdominaux en post-partum immédiat"/>
    <m/>
    <x v="1"/>
    <x v="1"/>
    <m/>
    <x v="0"/>
    <m/>
    <m/>
    <m/>
    <m/>
    <x v="4"/>
    <x v="1"/>
    <m/>
    <s v="S. LE SQUIN"/>
    <d v="2011-05-06T00:00:00"/>
    <m/>
    <m/>
    <s v="Dr Hamid"/>
    <d v="2009-10-13T00:00:00"/>
    <m/>
    <s v="G.Lohr"/>
    <d v="2009-10-13T00:00:00"/>
    <d v="2011-05-06T00:00:00"/>
    <x v="10"/>
    <x v="1"/>
    <m/>
    <s v=""/>
    <s v=""/>
    <m/>
    <x v="22"/>
    <s v="Kine"/>
    <m/>
    <m/>
    <m/>
    <m/>
    <m/>
    <m/>
    <m/>
    <m/>
    <m/>
    <m/>
    <m/>
    <m/>
    <m/>
    <m/>
    <m/>
    <m/>
    <m/>
    <m/>
    <m/>
    <m/>
    <m/>
    <m/>
    <m/>
    <m/>
    <m/>
    <m/>
    <m/>
    <m/>
    <m/>
    <m/>
    <m/>
    <m/>
    <m/>
    <m/>
    <m/>
    <m/>
    <m/>
    <m/>
    <m/>
    <m/>
    <m/>
    <m/>
  </r>
  <r>
    <s v="SOI-MED-PR-01"/>
    <m/>
    <m/>
    <x v="0"/>
    <s v="SOI-MED-PR-011"/>
    <s v="ENR SN KIN 013"/>
    <e v="#N/A"/>
    <m/>
    <m/>
    <s v="Circuit et prise en charge du patient en HDJ"/>
    <d v="2013-03-13T00:00:00"/>
    <x v="5"/>
    <x v="4"/>
    <s v="F. CHESNET_x000a_A. LEPOUTRE"/>
    <x v="0"/>
    <m/>
    <s v="V. ROESCH"/>
    <m/>
    <m/>
    <x v="3"/>
    <x v="1"/>
    <m/>
    <s v="F. CHESNET_x000a_A. LEPOUTRE"/>
    <d v="2013-03-13T00:00:00"/>
    <m/>
    <m/>
    <s v="Dr AFFENBERGER_x000a_AM. TOSATO"/>
    <d v="2013-04-10T00:00:00"/>
    <m/>
    <s v="C. DEAU"/>
    <d v="2013-04-10T00:00:00"/>
    <d v="2013-09-26T00:00:00"/>
    <x v="12"/>
    <x v="9"/>
    <d v="2011-10-11T00:00:00"/>
    <s v="octobre"/>
    <n v="2011"/>
    <m/>
    <x v="8"/>
    <s v="Médecine"/>
    <m/>
    <m/>
    <m/>
    <m/>
    <m/>
    <m/>
    <m/>
    <m/>
    <m/>
    <m/>
    <m/>
    <m/>
    <m/>
    <m/>
    <m/>
    <m/>
    <m/>
    <m/>
    <m/>
    <m/>
    <m/>
    <m/>
    <m/>
    <m/>
    <m/>
    <m/>
    <m/>
    <m/>
    <m/>
    <m/>
    <m/>
    <m/>
    <m/>
    <m/>
    <m/>
    <m/>
    <m/>
    <m/>
    <m/>
    <m/>
    <m/>
    <m/>
  </r>
  <r>
    <s v="SOI-MED-PR-02"/>
    <m/>
    <m/>
    <x v="0"/>
    <s v="Suivi de kinésithérapie"/>
    <n v="40827"/>
    <s v="octobre"/>
    <n v="2011"/>
    <m/>
    <s v="PEC du patient médecine"/>
    <d v="2014-01-24T00:00:00"/>
    <x v="12"/>
    <x v="9"/>
    <s v="F.CHESNET"/>
    <x v="24"/>
    <d v="2014-01-28T00:00:00"/>
    <s v="D. CHARPENTIER"/>
    <m/>
    <m/>
    <x v="3"/>
    <x v="4"/>
    <m/>
    <s v="F.CHESNET_x000a_AMT"/>
    <d v="2013-10-16T00:00:00"/>
    <m/>
    <m/>
    <s v="Dr AFF_x000a_DR KATZ_x000a_JFT_x000a_AMT"/>
    <m/>
    <m/>
    <s v="C. DEAU"/>
    <m/>
    <m/>
    <x v="14"/>
    <x v="11"/>
    <m/>
    <m/>
    <m/>
    <m/>
    <x v="8"/>
    <s v="Médecine"/>
    <m/>
    <m/>
    <m/>
    <m/>
    <m/>
    <m/>
    <m/>
    <m/>
    <m/>
    <m/>
    <m/>
    <m/>
    <m/>
    <m/>
    <m/>
    <m/>
    <m/>
    <m/>
    <m/>
    <m/>
    <m/>
    <m/>
    <m/>
    <m/>
    <m/>
    <m/>
    <m/>
    <m/>
    <m/>
    <m/>
    <m/>
    <m/>
    <m/>
    <m/>
    <m/>
    <m/>
    <m/>
    <m/>
    <m/>
    <m/>
    <m/>
    <m/>
  </r>
  <r>
    <s v="SOI-MED-MO-01"/>
    <m/>
    <m/>
    <x v="0"/>
    <s v="SOI-MED-MO-011"/>
    <s v="ENR SN KIN 021"/>
    <e v="#N/A"/>
    <m/>
    <m/>
    <s v="Prise en charge d'un patient hospitalisé pour REMICADE en HDJ"/>
    <d v="2013-01-16T00:00:00"/>
    <x v="12"/>
    <x v="4"/>
    <s v="A. LEPOUTRE"/>
    <x v="0"/>
    <m/>
    <s v="V. ROESCH"/>
    <m/>
    <m/>
    <x v="3"/>
    <x v="3"/>
    <m/>
    <s v="A. LEPOUTRE"/>
    <d v="2013-01-06T00:00:00"/>
    <m/>
    <m/>
    <s v="Dr AFF : OK_x000a__x000a_AFF :_x000a_"/>
    <m/>
    <m/>
    <m/>
    <m/>
    <m/>
    <x v="14"/>
    <x v="11"/>
    <m/>
    <s v=""/>
    <s v=""/>
    <m/>
    <x v="8"/>
    <s v="Médecine"/>
    <m/>
    <m/>
    <m/>
    <m/>
    <m/>
    <m/>
    <m/>
    <m/>
    <m/>
    <m/>
    <m/>
    <m/>
    <m/>
    <m/>
    <m/>
    <m/>
    <m/>
    <m/>
    <m/>
    <m/>
    <m/>
    <m/>
    <m/>
    <m/>
    <m/>
    <m/>
    <m/>
    <m/>
    <m/>
    <m/>
    <m/>
    <m/>
    <m/>
    <m/>
    <m/>
    <m/>
    <m/>
    <m/>
    <m/>
    <m/>
    <m/>
    <m/>
  </r>
  <r>
    <s v="SOI-MED-MO-02"/>
    <m/>
    <m/>
    <x v="0"/>
    <s v="SOI-MED-MO-021"/>
    <s v="ENR SN KIN 031"/>
    <e v="#N/A"/>
    <m/>
    <m/>
    <s v="Administration de la spécialité Remicade"/>
    <d v="2012-09-29T00:00:00"/>
    <x v="4"/>
    <x v="6"/>
    <s v="A. LEPOUTRE"/>
    <x v="0"/>
    <m/>
    <s v="V. ROESCH"/>
    <m/>
    <m/>
    <x v="3"/>
    <x v="3"/>
    <m/>
    <s v="T. DONIUS"/>
    <d v="2012-01-12T00:00:00"/>
    <m/>
    <m/>
    <s v="Dr AFF : OK_x000a__x000a_AFF :_x000a_"/>
    <m/>
    <m/>
    <s v="C. DEAU"/>
    <m/>
    <m/>
    <x v="14"/>
    <x v="11"/>
    <m/>
    <s v=""/>
    <s v=""/>
    <m/>
    <x v="19"/>
    <s v="Administration"/>
    <m/>
    <m/>
    <m/>
    <m/>
    <m/>
    <m/>
    <m/>
    <m/>
    <m/>
    <m/>
    <m/>
    <m/>
    <m/>
    <m/>
    <m/>
    <m/>
    <m/>
    <m/>
    <m/>
    <m/>
    <m/>
    <m/>
    <m/>
    <m/>
    <m/>
    <m/>
    <m/>
    <m/>
    <m/>
    <m/>
    <m/>
    <m/>
    <m/>
    <m/>
    <m/>
    <m/>
    <m/>
    <m/>
    <m/>
    <m/>
    <m/>
    <m/>
  </r>
  <r>
    <s v="SOI-MED-IT-01"/>
    <m/>
    <m/>
    <x v="0"/>
    <s v="SOI-MED-IT-011"/>
    <s v="ENR SN KIN 032"/>
    <e v="#N/A"/>
    <m/>
    <m/>
    <s v="Admission en urgence d’un patient au service de Médecine"/>
    <m/>
    <x v="1"/>
    <x v="1"/>
    <m/>
    <x v="0"/>
    <m/>
    <m/>
    <m/>
    <m/>
    <x v="3"/>
    <x v="1"/>
    <m/>
    <s v="C.Ehrardt"/>
    <d v="2007-08-27T00:00:00"/>
    <m/>
    <m/>
    <s v="C.Steyer"/>
    <d v="2007-08-27T00:00:00"/>
    <m/>
    <s v="M.Stoeckel"/>
    <d v="2007-08-27T00:00:00"/>
    <d v="2007-10-12T00:00:00"/>
    <x v="0"/>
    <x v="6"/>
    <m/>
    <s v=""/>
    <s v=""/>
    <m/>
    <x v="1"/>
    <s v="Admission soignante"/>
    <m/>
    <m/>
    <m/>
    <m/>
    <m/>
    <m/>
    <m/>
    <m/>
    <m/>
    <m/>
    <m/>
    <m/>
    <m/>
    <m/>
    <m/>
    <m/>
    <m/>
    <m/>
    <m/>
    <m/>
    <m/>
    <m/>
    <m/>
    <m/>
    <m/>
    <m/>
    <m/>
    <m/>
    <m/>
    <m/>
    <m/>
    <m/>
    <m/>
    <m/>
    <m/>
    <m/>
    <m/>
    <m/>
    <m/>
    <m/>
    <m/>
    <m/>
  </r>
  <r>
    <s v="SOI-MED-IT-02"/>
    <m/>
    <m/>
    <x v="0"/>
    <s v="SOI-MED-IT-021"/>
    <s v="ENR SN KIN 041"/>
    <e v="#N/A"/>
    <m/>
    <m/>
    <s v="Admission programmée d’un patient au service de Médecine"/>
    <m/>
    <x v="1"/>
    <x v="1"/>
    <m/>
    <x v="0"/>
    <m/>
    <m/>
    <m/>
    <m/>
    <x v="3"/>
    <x v="1"/>
    <m/>
    <s v="C.Ehrardt"/>
    <d v="2007-08-27T00:00:00"/>
    <m/>
    <m/>
    <s v="C.Steyer"/>
    <d v="2007-08-27T00:00:00"/>
    <m/>
    <s v="M.Stoeckel"/>
    <d v="2007-08-27T00:00:00"/>
    <d v="2007-10-12T00:00:00"/>
    <x v="0"/>
    <x v="6"/>
    <m/>
    <s v=""/>
    <s v=""/>
    <m/>
    <x v="1"/>
    <s v="Admission soignante"/>
    <m/>
    <m/>
    <m/>
    <m/>
    <m/>
    <m/>
    <m/>
    <m/>
    <m/>
    <m/>
    <m/>
    <m/>
    <m/>
    <m/>
    <m/>
    <m/>
    <m/>
    <m/>
    <m/>
    <m/>
    <m/>
    <m/>
    <m/>
    <m/>
    <m/>
    <m/>
    <m/>
    <m/>
    <m/>
    <m/>
    <m/>
    <m/>
    <m/>
    <m/>
    <m/>
    <m/>
    <m/>
    <m/>
    <m/>
    <m/>
    <m/>
    <m/>
  </r>
  <r>
    <s v="SOI-MED-RI-01"/>
    <m/>
    <m/>
    <x v="0"/>
    <s v="SOI-MED-RI-011"/>
    <s v="ENR SN KIN 051"/>
    <e v="#N/A"/>
    <m/>
    <m/>
    <s v="Règlement intérieur HDJ"/>
    <d v="2011-10-28T00:00:00"/>
    <x v="9"/>
    <x v="5"/>
    <s v="Dr AFFENBERGER"/>
    <x v="0"/>
    <m/>
    <m/>
    <m/>
    <m/>
    <x v="3"/>
    <x v="1"/>
    <m/>
    <s v="Dr AFFENBERGER"/>
    <d v="2012-04-10T00:00:00"/>
    <m/>
    <m/>
    <s v="Dr AFFENBERGER"/>
    <d v="2012-04-10T00:00:00"/>
    <m/>
    <s v="AMT"/>
    <d v="2012-04-10T00:00:00"/>
    <d v="2012-04-10T00:00:00"/>
    <x v="7"/>
    <x v="10"/>
    <m/>
    <s v=""/>
    <s v=""/>
    <m/>
    <x v="12"/>
    <s v="Règlement "/>
    <m/>
    <m/>
    <m/>
    <m/>
    <m/>
    <m/>
    <m/>
    <m/>
    <m/>
    <m/>
    <m/>
    <m/>
    <m/>
    <m/>
    <m/>
    <m/>
    <m/>
    <m/>
    <m/>
    <m/>
    <m/>
    <m/>
    <m/>
    <m/>
    <m/>
    <m/>
    <m/>
    <m/>
    <m/>
    <m/>
    <m/>
    <m/>
    <m/>
    <m/>
    <m/>
    <m/>
    <m/>
    <m/>
    <m/>
    <m/>
    <m/>
    <m/>
  </r>
  <r>
    <s v="SOI-MED-RI-01"/>
    <m/>
    <m/>
    <x v="1"/>
    <s v="SOI-MED-RI-012"/>
    <s v="ENR SN KIN 061"/>
    <e v="#N/A"/>
    <m/>
    <m/>
    <s v="Règlement intérieur HDJ"/>
    <d v="2013-03-26T00:00:00"/>
    <x v="5"/>
    <x v="4"/>
    <s v="F. CHESNET"/>
    <x v="0"/>
    <m/>
    <s v="V. ROESCH"/>
    <m/>
    <m/>
    <x v="4"/>
    <x v="1"/>
    <m/>
    <s v="F. CHESNET"/>
    <d v="2013-03-26T00:00:00"/>
    <m/>
    <m/>
    <s v="G. LOHR_x000a_JF. THOUVENIN_x000a_S. AFFENBERGER_x000a_AM. TOSATO"/>
    <d v="2013-04-17T00:00:00"/>
    <m/>
    <s v="C. DEAU"/>
    <d v="2013-04-18T00:00:00"/>
    <d v="2013-09-27T00:00:00"/>
    <x v="12"/>
    <x v="9"/>
    <m/>
    <s v=""/>
    <s v=""/>
    <m/>
    <x v="12"/>
    <s v="Règlement "/>
    <m/>
    <m/>
    <m/>
    <m/>
    <m/>
    <m/>
    <m/>
    <m/>
    <m/>
    <m/>
    <m/>
    <m/>
    <m/>
    <m/>
    <m/>
    <m/>
    <m/>
    <m/>
    <m/>
    <m/>
    <m/>
    <m/>
    <m/>
    <m/>
    <m/>
    <m/>
    <m/>
    <m/>
    <m/>
    <m/>
    <m/>
    <m/>
    <m/>
    <m/>
    <m/>
    <m/>
    <m/>
    <m/>
    <m/>
    <m/>
    <m/>
    <m/>
  </r>
  <r>
    <s v="SOI-MED-IM-02 GCS"/>
    <m/>
    <m/>
    <x v="0"/>
    <s v="SOI-MED-IM-02 GCS1"/>
    <m/>
    <m/>
    <m/>
    <m/>
    <s v="Récapitulatif mensuel garde/astreinte interne médecine"/>
    <m/>
    <x v="0"/>
    <x v="0"/>
    <m/>
    <x v="0"/>
    <m/>
    <m/>
    <m/>
    <m/>
    <x v="0"/>
    <x v="9"/>
    <m/>
    <s v="F. CHESNET"/>
    <d v="2013-11-05T00:00:00"/>
    <m/>
    <m/>
    <s v="F. CHESNET"/>
    <d v="2013-11-05T00:00:00"/>
    <m/>
    <s v="C. DEAU"/>
    <d v="2013-11-05T00:00:00"/>
    <m/>
    <x v="9"/>
    <x v="14"/>
    <m/>
    <m/>
    <m/>
    <m/>
    <x v="0"/>
    <m/>
    <m/>
    <m/>
    <m/>
    <m/>
    <m/>
    <m/>
    <m/>
    <m/>
    <m/>
    <m/>
    <m/>
    <m/>
    <m/>
    <m/>
    <m/>
    <m/>
    <m/>
    <m/>
    <m/>
    <m/>
    <m/>
    <m/>
    <m/>
    <m/>
    <m/>
    <m/>
    <m/>
    <m/>
    <m/>
    <m/>
    <m/>
    <m/>
    <m/>
    <m/>
    <m/>
    <m/>
    <m/>
    <m/>
    <m/>
    <m/>
    <m/>
    <m/>
  </r>
  <r>
    <s v="PAN-IM-02"/>
    <m/>
    <m/>
    <x v="0"/>
    <s v="PAN-IM-021"/>
    <s v="ENR SN KIN 071"/>
    <e v="#N/A"/>
    <m/>
    <m/>
    <s v="Inscriptions à la préparation à la naissance"/>
    <m/>
    <x v="1"/>
    <x v="1"/>
    <m/>
    <x v="0"/>
    <m/>
    <m/>
    <m/>
    <m/>
    <x v="4"/>
    <x v="1"/>
    <m/>
    <m/>
    <m/>
    <m/>
    <m/>
    <m/>
    <m/>
    <m/>
    <m/>
    <m/>
    <d v="2006-12-13T00:00:00"/>
    <x v="13"/>
    <x v="13"/>
    <m/>
    <s v=""/>
    <s v=""/>
    <m/>
    <x v="0"/>
    <s v="A voir"/>
    <m/>
    <m/>
    <m/>
    <m/>
    <m/>
    <m/>
    <m/>
    <m/>
    <m/>
    <m/>
    <m/>
    <m/>
    <m/>
    <m/>
    <m/>
    <m/>
    <m/>
    <m/>
    <m/>
    <m/>
    <m/>
    <m/>
    <m/>
    <m/>
    <m/>
    <m/>
    <m/>
    <m/>
    <m/>
    <m/>
    <m/>
    <m/>
    <m/>
    <m/>
    <m/>
    <m/>
    <m/>
    <m/>
    <m/>
    <m/>
    <m/>
    <m/>
  </r>
  <r>
    <s v="PAN-IM-03"/>
    <m/>
    <m/>
    <x v="0"/>
    <s v="PAN-IM-031"/>
    <s v="ENR SN KIN 081"/>
    <e v="#N/A"/>
    <m/>
    <m/>
    <s v="Support de réflexion pour le projet de naissance"/>
    <m/>
    <x v="1"/>
    <x v="1"/>
    <m/>
    <x v="0"/>
    <m/>
    <m/>
    <m/>
    <m/>
    <x v="3"/>
    <x v="1"/>
    <m/>
    <m/>
    <m/>
    <m/>
    <m/>
    <m/>
    <m/>
    <m/>
    <m/>
    <m/>
    <d v="2006-12-13T00:00:00"/>
    <x v="13"/>
    <x v="13"/>
    <d v="2011-10-11T00:00:00"/>
    <s v="octobre"/>
    <n v="2011"/>
    <m/>
    <x v="0"/>
    <s v="A voir"/>
    <m/>
    <m/>
    <m/>
    <m/>
    <m/>
    <m/>
    <m/>
    <m/>
    <m/>
    <m/>
    <m/>
    <m/>
    <m/>
    <m/>
    <m/>
    <m/>
    <m/>
    <m/>
    <m/>
    <m/>
    <m/>
    <m/>
    <m/>
    <m/>
    <m/>
    <m/>
    <m/>
    <m/>
    <m/>
    <m/>
    <m/>
    <m/>
    <m/>
    <m/>
    <m/>
    <m/>
    <m/>
    <m/>
    <m/>
    <m/>
    <m/>
    <m/>
  </r>
  <r>
    <s v="PAN-IM-04"/>
    <m/>
    <m/>
    <x v="2"/>
    <s v="Décontamination et Entretien du KINETEC N°3"/>
    <n v="40827"/>
    <s v="octobre"/>
    <n v="2011"/>
    <m/>
    <s v="Votre préparation à la naissance"/>
    <m/>
    <x v="1"/>
    <x v="1"/>
    <m/>
    <x v="0"/>
    <m/>
    <m/>
    <m/>
    <m/>
    <x v="4"/>
    <x v="1"/>
    <m/>
    <m/>
    <m/>
    <m/>
    <m/>
    <m/>
    <m/>
    <m/>
    <m/>
    <m/>
    <d v="2009-07-13T00:00:00"/>
    <x v="2"/>
    <x v="8"/>
    <m/>
    <m/>
    <m/>
    <m/>
    <x v="4"/>
    <s v="Information"/>
    <m/>
    <m/>
    <m/>
    <m/>
    <m/>
    <m/>
    <m/>
    <m/>
    <m/>
    <m/>
    <m/>
    <m/>
    <m/>
    <m/>
    <m/>
    <m/>
    <m/>
    <m/>
    <m/>
    <m/>
    <m/>
    <m/>
    <m/>
    <m/>
    <m/>
    <m/>
    <m/>
    <m/>
    <m/>
    <m/>
    <m/>
    <m/>
    <m/>
    <m/>
    <m/>
    <m/>
    <m/>
    <m/>
    <m/>
    <m/>
    <m/>
    <m/>
  </r>
  <r>
    <s v="PAN-IM-05"/>
    <m/>
    <m/>
    <x v="0"/>
    <s v="PAN-IM-051"/>
    <s v="ENR SN KIN 091"/>
    <e v="#N/A"/>
    <m/>
    <m/>
    <s v="Cours de préparation à la naissance en piscine"/>
    <m/>
    <x v="1"/>
    <x v="1"/>
    <m/>
    <x v="0"/>
    <m/>
    <m/>
    <m/>
    <m/>
    <x v="3"/>
    <x v="1"/>
    <m/>
    <m/>
    <m/>
    <m/>
    <m/>
    <m/>
    <m/>
    <m/>
    <m/>
    <m/>
    <d v="2011-02-05T00:00:00"/>
    <x v="11"/>
    <x v="1"/>
    <d v="2011-10-11T00:00:00"/>
    <s v="octobre"/>
    <n v="2011"/>
    <m/>
    <x v="4"/>
    <s v="Information"/>
    <m/>
    <m/>
    <m/>
    <m/>
    <m/>
    <m/>
    <m/>
    <m/>
    <m/>
    <m/>
    <m/>
    <m/>
    <m/>
    <m/>
    <m/>
    <m/>
    <m/>
    <m/>
    <m/>
    <m/>
    <m/>
    <m/>
    <m/>
    <m/>
    <m/>
    <m/>
    <m/>
    <m/>
    <m/>
    <m/>
    <m/>
    <m/>
    <m/>
    <m/>
    <m/>
    <m/>
    <m/>
    <m/>
    <m/>
    <m/>
    <m/>
    <m/>
  </r>
  <r>
    <s v="SOI-POU-PR-01"/>
    <m/>
    <m/>
    <x v="0"/>
    <s v="Décontamination et Entretien du KINETEC N°4"/>
    <n v="40827"/>
    <s v="octobre"/>
    <n v="2011"/>
    <m/>
    <s v="Don de lait maternel au Lactarium"/>
    <m/>
    <x v="1"/>
    <x v="1"/>
    <m/>
    <x v="0"/>
    <m/>
    <m/>
    <m/>
    <m/>
    <x v="3"/>
    <x v="1"/>
    <m/>
    <m/>
    <m/>
    <m/>
    <m/>
    <m/>
    <m/>
    <m/>
    <m/>
    <m/>
    <d v="2001-09-25T00:00:00"/>
    <x v="12"/>
    <x v="4"/>
    <m/>
    <m/>
    <m/>
    <m/>
    <x v="0"/>
    <s v="A voir"/>
    <m/>
    <m/>
    <m/>
    <m/>
    <m/>
    <m/>
    <m/>
    <m/>
    <m/>
    <m/>
    <m/>
    <m/>
    <m/>
    <m/>
    <m/>
    <m/>
    <m/>
    <m/>
    <m/>
    <m/>
    <m/>
    <m/>
    <m/>
    <m/>
    <m/>
    <m/>
    <m/>
    <m/>
    <m/>
    <m/>
    <m/>
    <m/>
    <m/>
    <m/>
    <m/>
    <m/>
    <m/>
    <m/>
    <m/>
    <m/>
    <m/>
    <m/>
  </r>
  <r>
    <s v="SOI-POU-PR-02"/>
    <m/>
    <m/>
    <x v="0"/>
    <s v="SOI-POU-PR-021"/>
    <s v="ENR SN KIN 101"/>
    <e v="#N/A"/>
    <m/>
    <m/>
    <s v="Don de lait personnalisé d’une mère à son enfant hospitalisé dans un service de néonatologie ou de réanimation néonatale"/>
    <m/>
    <x v="1"/>
    <x v="1"/>
    <m/>
    <x v="0"/>
    <m/>
    <m/>
    <m/>
    <m/>
    <x v="3"/>
    <x v="1"/>
    <m/>
    <m/>
    <m/>
    <m/>
    <m/>
    <m/>
    <m/>
    <m/>
    <m/>
    <m/>
    <d v="2002-09-25T00:00:00"/>
    <x v="12"/>
    <x v="0"/>
    <d v="2011-10-11T00:00:00"/>
    <s v="octobre"/>
    <n v="2011"/>
    <m/>
    <x v="0"/>
    <s v="A voir"/>
    <m/>
    <m/>
    <m/>
    <m/>
    <m/>
    <m/>
    <m/>
    <m/>
    <m/>
    <m/>
    <m/>
    <m/>
    <m/>
    <m/>
    <m/>
    <m/>
    <m/>
    <m/>
    <m/>
    <m/>
    <m/>
    <m/>
    <m/>
    <m/>
    <m/>
    <m/>
    <m/>
    <m/>
    <m/>
    <m/>
    <m/>
    <m/>
    <m/>
    <m/>
    <m/>
    <m/>
    <m/>
    <m/>
    <m/>
    <m/>
    <m/>
    <m/>
  </r>
  <r>
    <s v="SOI-POU-PR-03"/>
    <m/>
    <m/>
    <x v="0"/>
    <s v="Décontamination et Entretien du KINETEC N°5"/>
    <n v="40827"/>
    <s v="octobre"/>
    <n v="2011"/>
    <m/>
    <s v="Circuit du linge utilisé en pouponnière"/>
    <m/>
    <x v="1"/>
    <x v="1"/>
    <m/>
    <x v="0"/>
    <m/>
    <m/>
    <m/>
    <m/>
    <x v="3"/>
    <x v="1"/>
    <m/>
    <m/>
    <m/>
    <m/>
    <m/>
    <m/>
    <m/>
    <m/>
    <m/>
    <m/>
    <d v="2003-05-26T00:00:00"/>
    <x v="10"/>
    <x v="5"/>
    <m/>
    <m/>
    <m/>
    <m/>
    <x v="16"/>
    <s v="Linge"/>
    <m/>
    <m/>
    <m/>
    <m/>
    <m/>
    <m/>
    <m/>
    <m/>
    <m/>
    <m/>
    <m/>
    <m/>
    <m/>
    <m/>
    <m/>
    <m/>
    <m/>
    <m/>
    <m/>
    <m/>
    <m/>
    <m/>
    <m/>
    <m/>
    <m/>
    <m/>
    <m/>
    <m/>
    <m/>
    <m/>
    <m/>
    <m/>
    <m/>
    <m/>
    <m/>
    <m/>
    <m/>
    <m/>
    <m/>
    <m/>
    <m/>
    <m/>
  </r>
  <r>
    <s v="SOI-POU-MO-01"/>
    <m/>
    <m/>
    <x v="0"/>
    <s v="SOI-POU-MO-011"/>
    <s v="ENR SN KIN 111"/>
    <e v="#N/A"/>
    <m/>
    <m/>
    <s v="Nettoyage des biberons avant stérilisation"/>
    <m/>
    <x v="1"/>
    <x v="1"/>
    <m/>
    <x v="0"/>
    <m/>
    <m/>
    <m/>
    <m/>
    <x v="6"/>
    <x v="2"/>
    <m/>
    <m/>
    <m/>
    <m/>
    <m/>
    <m/>
    <m/>
    <m/>
    <m/>
    <m/>
    <m/>
    <x v="14"/>
    <x v="11"/>
    <m/>
    <s v=""/>
    <s v=""/>
    <m/>
    <x v="0"/>
    <m/>
    <m/>
    <m/>
    <m/>
    <m/>
    <m/>
    <m/>
    <m/>
    <m/>
    <m/>
    <m/>
    <m/>
    <m/>
    <m/>
    <m/>
    <m/>
    <m/>
    <m/>
    <m/>
    <m/>
    <m/>
    <m/>
    <m/>
    <m/>
    <m/>
    <m/>
    <m/>
    <m/>
    <m/>
    <m/>
    <m/>
    <m/>
    <m/>
    <m/>
    <m/>
    <m/>
    <m/>
    <m/>
    <m/>
    <m/>
    <m/>
    <m/>
    <m/>
  </r>
  <r>
    <s v="SOI-POU-MO-02"/>
    <m/>
    <m/>
    <x v="0"/>
    <s v="SOI-POU-MO-021"/>
    <s v="ENR SN KIN 121"/>
    <e v="#N/A"/>
    <m/>
    <m/>
    <s v="Fonctionnement et gestion du lave-biberon"/>
    <m/>
    <x v="1"/>
    <x v="1"/>
    <m/>
    <x v="0"/>
    <m/>
    <m/>
    <m/>
    <m/>
    <x v="6"/>
    <x v="2"/>
    <m/>
    <m/>
    <m/>
    <m/>
    <m/>
    <m/>
    <m/>
    <m/>
    <m/>
    <m/>
    <m/>
    <x v="14"/>
    <x v="11"/>
    <m/>
    <s v=""/>
    <s v=""/>
    <m/>
    <x v="0"/>
    <m/>
    <m/>
    <m/>
    <m/>
    <m/>
    <m/>
    <m/>
    <m/>
    <m/>
    <m/>
    <m/>
    <m/>
    <m/>
    <m/>
    <m/>
    <m/>
    <m/>
    <m/>
    <m/>
    <m/>
    <m/>
    <m/>
    <m/>
    <m/>
    <m/>
    <m/>
    <m/>
    <m/>
    <m/>
    <m/>
    <m/>
    <m/>
    <m/>
    <m/>
    <m/>
    <m/>
    <m/>
    <m/>
    <m/>
    <m/>
    <m/>
    <m/>
    <m/>
  </r>
  <r>
    <s v="SOI-POU-MO-03"/>
    <m/>
    <m/>
    <x v="1"/>
    <s v="SOI-POU-MO-032"/>
    <s v="ENR SN KIN 131"/>
    <e v="#N/A"/>
    <m/>
    <m/>
    <s v="Test de Guthrie"/>
    <m/>
    <x v="1"/>
    <x v="1"/>
    <m/>
    <x v="0"/>
    <m/>
    <m/>
    <m/>
    <m/>
    <x v="4"/>
    <x v="1"/>
    <m/>
    <m/>
    <m/>
    <m/>
    <m/>
    <m/>
    <m/>
    <m/>
    <m/>
    <m/>
    <d v="2001-05-10T00:00:00"/>
    <x v="10"/>
    <x v="4"/>
    <m/>
    <s v=""/>
    <s v=""/>
    <m/>
    <x v="13"/>
    <s v="Maternité"/>
    <m/>
    <m/>
    <m/>
    <m/>
    <m/>
    <m/>
    <m/>
    <m/>
    <m/>
    <m/>
    <m/>
    <m/>
    <m/>
    <m/>
    <m/>
    <m/>
    <m/>
    <m/>
    <m/>
    <m/>
    <m/>
    <m/>
    <m/>
    <m/>
    <m/>
    <m/>
    <m/>
    <m/>
    <m/>
    <m/>
    <m/>
    <m/>
    <m/>
    <m/>
    <m/>
    <m/>
    <m/>
    <m/>
    <m/>
    <m/>
    <m/>
    <m/>
  </r>
  <r>
    <s v="SOI-POU-MO-04"/>
    <m/>
    <m/>
    <x v="2"/>
    <s v="SOI-POU-MO-043"/>
    <s v="ENR SN KIN 142"/>
    <e v="#N/A"/>
    <m/>
    <m/>
    <s v="Soins simple du cordon"/>
    <m/>
    <x v="1"/>
    <x v="1"/>
    <m/>
    <x v="0"/>
    <m/>
    <m/>
    <m/>
    <m/>
    <x v="4"/>
    <x v="1"/>
    <m/>
    <m/>
    <m/>
    <m/>
    <m/>
    <m/>
    <m/>
    <m/>
    <m/>
    <m/>
    <d v="2010-12-21T00:00:00"/>
    <x v="13"/>
    <x v="2"/>
    <m/>
    <s v=""/>
    <s v=""/>
    <m/>
    <x v="13"/>
    <s v="Maternité"/>
    <m/>
    <m/>
    <m/>
    <m/>
    <m/>
    <m/>
    <m/>
    <m/>
    <m/>
    <m/>
    <m/>
    <m/>
    <m/>
    <m/>
    <m/>
    <m/>
    <m/>
    <m/>
    <m/>
    <m/>
    <m/>
    <m/>
    <m/>
    <m/>
    <m/>
    <m/>
    <m/>
    <m/>
    <m/>
    <m/>
    <m/>
    <m/>
    <m/>
    <m/>
    <m/>
    <m/>
    <m/>
    <m/>
    <m/>
    <m/>
    <m/>
    <m/>
  </r>
  <r>
    <s v="SOI-POU-MO-05"/>
    <m/>
    <m/>
    <x v="0"/>
    <s v="SOI-POU-MO-051"/>
    <s v="ENR SN KIN 143"/>
    <e v="#N/A"/>
    <m/>
    <m/>
    <s v="Nettoyage et désinfection des couveuses"/>
    <m/>
    <x v="1"/>
    <x v="1"/>
    <m/>
    <x v="0"/>
    <m/>
    <m/>
    <m/>
    <m/>
    <x v="3"/>
    <x v="1"/>
    <m/>
    <m/>
    <m/>
    <m/>
    <m/>
    <m/>
    <m/>
    <m/>
    <m/>
    <m/>
    <d v="2001-03-10T00:00:00"/>
    <x v="1"/>
    <x v="4"/>
    <m/>
    <s v=""/>
    <s v=""/>
    <m/>
    <x v="5"/>
    <s v="Hygiène des locaux et des equipements"/>
    <m/>
    <m/>
    <m/>
    <m/>
    <m/>
    <m/>
    <m/>
    <m/>
    <m/>
    <m/>
    <m/>
    <m/>
    <m/>
    <m/>
    <m/>
    <m/>
    <m/>
    <m/>
    <m/>
    <m/>
    <m/>
    <m/>
    <m/>
    <m/>
    <m/>
    <m/>
    <m/>
    <m/>
    <m/>
    <m/>
    <m/>
    <m/>
    <m/>
    <m/>
    <m/>
    <m/>
    <m/>
    <m/>
    <m/>
    <m/>
    <m/>
    <m/>
  </r>
  <r>
    <s v="SOI-POU-MO-06"/>
    <m/>
    <m/>
    <x v="0"/>
    <s v="SOI-POU-MO-061"/>
    <s v="ENR SN LAB 011"/>
    <e v="#N/A"/>
    <m/>
    <m/>
    <s v="Prélèvements sanguins en Pouponnière"/>
    <m/>
    <x v="1"/>
    <x v="1"/>
    <m/>
    <x v="0"/>
    <m/>
    <m/>
    <m/>
    <m/>
    <x v="3"/>
    <x v="1"/>
    <m/>
    <m/>
    <m/>
    <m/>
    <m/>
    <m/>
    <m/>
    <m/>
    <m/>
    <m/>
    <d v="2002-04-22T00:00:00"/>
    <x v="7"/>
    <x v="0"/>
    <m/>
    <s v=""/>
    <s v=""/>
    <m/>
    <x v="13"/>
    <s v="Maternité"/>
    <m/>
    <m/>
    <m/>
    <m/>
    <m/>
    <m/>
    <m/>
    <m/>
    <m/>
    <m/>
    <m/>
    <m/>
    <m/>
    <m/>
    <m/>
    <m/>
    <m/>
    <m/>
    <m/>
    <m/>
    <m/>
    <m/>
    <m/>
    <m/>
    <m/>
    <m/>
    <m/>
    <m/>
    <m/>
    <m/>
    <m/>
    <m/>
    <m/>
    <m/>
    <m/>
    <m/>
    <m/>
    <m/>
    <m/>
    <m/>
    <m/>
    <m/>
  </r>
  <r>
    <s v="SOI-POU-MO-07"/>
    <m/>
    <m/>
    <x v="1"/>
    <s v="SOI-POU-MO-072"/>
    <s v="ENR SN NET 011"/>
    <e v="#N/A"/>
    <m/>
    <m/>
    <s v="Organisation des prélèvements sanguins en Pouponnière et acheminement des tubes de sang au laboratoire ASSIA"/>
    <m/>
    <x v="1"/>
    <x v="1"/>
    <m/>
    <x v="0"/>
    <m/>
    <m/>
    <m/>
    <m/>
    <x v="4"/>
    <x v="1"/>
    <m/>
    <m/>
    <m/>
    <m/>
    <m/>
    <m/>
    <m/>
    <m/>
    <m/>
    <m/>
    <d v="2001-11-29T00:00:00"/>
    <x v="5"/>
    <x v="4"/>
    <m/>
    <s v=""/>
    <s v=""/>
    <m/>
    <x v="21"/>
    <s v="Laboratoire"/>
    <m/>
    <m/>
    <m/>
    <m/>
    <m/>
    <m/>
    <m/>
    <m/>
    <m/>
    <m/>
    <m/>
    <m/>
    <m/>
    <m/>
    <m/>
    <m/>
    <m/>
    <m/>
    <m/>
    <m/>
    <m/>
    <m/>
    <m/>
    <m/>
    <m/>
    <m/>
    <m/>
    <m/>
    <m/>
    <m/>
    <m/>
    <m/>
    <m/>
    <m/>
    <m/>
    <m/>
    <m/>
    <m/>
    <m/>
    <m/>
    <m/>
    <m/>
  </r>
  <r>
    <s v="SOI-POU-MO-08"/>
    <m/>
    <m/>
    <x v="0"/>
    <s v="SOI-POU-MO-081"/>
    <s v="ENR SN NET 012"/>
    <e v="#N/A"/>
    <m/>
    <m/>
    <s v="Acheminement des tests de Guthrie"/>
    <m/>
    <x v="1"/>
    <x v="1"/>
    <m/>
    <x v="0"/>
    <m/>
    <m/>
    <m/>
    <m/>
    <x v="3"/>
    <x v="1"/>
    <m/>
    <m/>
    <m/>
    <m/>
    <m/>
    <m/>
    <m/>
    <m/>
    <m/>
    <m/>
    <d v="2002-05-07T00:00:00"/>
    <x v="10"/>
    <x v="0"/>
    <m/>
    <s v=""/>
    <s v=""/>
    <m/>
    <x v="21"/>
    <s v="Laboratoire"/>
    <m/>
    <m/>
    <m/>
    <m/>
    <m/>
    <m/>
    <m/>
    <m/>
    <m/>
    <m/>
    <m/>
    <m/>
    <m/>
    <m/>
    <m/>
    <m/>
    <m/>
    <m/>
    <m/>
    <m/>
    <m/>
    <m/>
    <m/>
    <m/>
    <m/>
    <m/>
    <m/>
    <m/>
    <m/>
    <m/>
    <m/>
    <m/>
    <m/>
    <m/>
    <m/>
    <m/>
    <m/>
    <m/>
    <m/>
    <m/>
    <m/>
    <m/>
  </r>
  <r>
    <s v="SOI-POU-MO-09"/>
    <m/>
    <m/>
    <x v="0"/>
    <s v="SOI-POU-MO-091"/>
    <s v="ENR SN NET 012"/>
    <e v="#N/A"/>
    <m/>
    <m/>
    <s v="Bain du nouveau-né"/>
    <m/>
    <x v="1"/>
    <x v="1"/>
    <m/>
    <x v="0"/>
    <m/>
    <m/>
    <m/>
    <m/>
    <x v="3"/>
    <x v="1"/>
    <m/>
    <m/>
    <m/>
    <m/>
    <m/>
    <m/>
    <m/>
    <m/>
    <m/>
    <m/>
    <d v="2002-04-22T00:00:00"/>
    <x v="7"/>
    <x v="0"/>
    <m/>
    <s v=""/>
    <s v=""/>
    <m/>
    <x v="13"/>
    <s v="Maternité"/>
    <m/>
    <m/>
    <m/>
    <m/>
    <m/>
    <m/>
    <m/>
    <m/>
    <m/>
    <m/>
    <m/>
    <m/>
    <m/>
    <m/>
    <m/>
    <m/>
    <m/>
    <m/>
    <m/>
    <m/>
    <m/>
    <m/>
    <m/>
    <m/>
    <m/>
    <m/>
    <m/>
    <m/>
    <m/>
    <m/>
    <m/>
    <m/>
    <m/>
    <m/>
    <m/>
    <m/>
    <m/>
    <m/>
    <m/>
    <m/>
    <m/>
    <m/>
  </r>
  <r>
    <s v="SOI-POU-MO-10"/>
    <m/>
    <m/>
    <x v="0"/>
    <s v="SOI-POU-MO-101"/>
    <s v="ENR SN NET 013"/>
    <e v="#N/A"/>
    <m/>
    <m/>
    <s v="Préparation et administration par voie orale de la vitamine K1 à J3"/>
    <m/>
    <x v="1"/>
    <x v="1"/>
    <m/>
    <x v="0"/>
    <m/>
    <m/>
    <m/>
    <m/>
    <x v="3"/>
    <x v="1"/>
    <m/>
    <m/>
    <m/>
    <m/>
    <m/>
    <m/>
    <m/>
    <m/>
    <m/>
    <m/>
    <d v="2002-07-01T00:00:00"/>
    <x v="2"/>
    <x v="0"/>
    <m/>
    <s v=""/>
    <s v=""/>
    <m/>
    <x v="13"/>
    <s v="Maternité"/>
    <m/>
    <m/>
    <m/>
    <m/>
    <m/>
    <m/>
    <m/>
    <m/>
    <m/>
    <m/>
    <m/>
    <m/>
    <m/>
    <m/>
    <m/>
    <m/>
    <m/>
    <m/>
    <m/>
    <m/>
    <m/>
    <m/>
    <m/>
    <m/>
    <m/>
    <m/>
    <m/>
    <m/>
    <m/>
    <m/>
    <m/>
    <m/>
    <m/>
    <m/>
    <m/>
    <m/>
    <m/>
    <m/>
    <m/>
    <m/>
    <m/>
    <m/>
  </r>
  <r>
    <s v="SOI-POU-MO-11"/>
    <m/>
    <m/>
    <x v="0"/>
    <s v="SOI-POU-MO-111"/>
    <s v="ENR SN NET 014"/>
    <e v="#N/A"/>
    <m/>
    <m/>
    <s v="Gestion du stock de lait"/>
    <m/>
    <x v="1"/>
    <x v="1"/>
    <m/>
    <x v="0"/>
    <m/>
    <m/>
    <m/>
    <m/>
    <x v="3"/>
    <x v="1"/>
    <m/>
    <m/>
    <m/>
    <m/>
    <m/>
    <m/>
    <m/>
    <m/>
    <m/>
    <m/>
    <d v="2002-07-30T00:00:00"/>
    <x v="2"/>
    <x v="0"/>
    <m/>
    <s v=""/>
    <s v=""/>
    <m/>
    <x v="16"/>
    <s v="Approvisionnement"/>
    <m/>
    <m/>
    <m/>
    <m/>
    <m/>
    <m/>
    <m/>
    <m/>
    <m/>
    <m/>
    <m/>
    <m/>
    <m/>
    <m/>
    <m/>
    <m/>
    <m/>
    <m/>
    <m/>
    <m/>
    <m/>
    <m/>
    <m/>
    <m/>
    <m/>
    <m/>
    <m/>
    <m/>
    <m/>
    <m/>
    <m/>
    <m/>
    <m/>
    <m/>
    <m/>
    <m/>
    <m/>
    <m/>
    <m/>
    <m/>
    <m/>
    <m/>
  </r>
  <r>
    <s v="SOI-POU-MO-12"/>
    <m/>
    <m/>
    <x v="2"/>
    <s v="SOI-POU-MO-123"/>
    <s v="ENR SN NET 01_A25"/>
    <e v="#N/A"/>
    <m/>
    <m/>
    <s v="Utilisation du tire-lait en vue d’un recueil de lait maternel"/>
    <m/>
    <x v="1"/>
    <x v="1"/>
    <m/>
    <x v="0"/>
    <m/>
    <m/>
    <m/>
    <m/>
    <x v="4"/>
    <x v="1"/>
    <m/>
    <m/>
    <m/>
    <m/>
    <m/>
    <m/>
    <m/>
    <m/>
    <m/>
    <m/>
    <d v="2012-08-07T00:00:00"/>
    <x v="3"/>
    <x v="10"/>
    <m/>
    <m/>
    <m/>
    <m/>
    <x v="13"/>
    <s v="Maternité"/>
    <m/>
    <m/>
    <m/>
    <m/>
    <m/>
    <m/>
    <m/>
    <m/>
    <m/>
    <m/>
    <m/>
    <m/>
    <m/>
    <m/>
    <m/>
    <m/>
    <m/>
    <m/>
    <m/>
    <m/>
    <m/>
    <m/>
    <m/>
    <m/>
    <m/>
    <m/>
    <m/>
    <m/>
    <m/>
    <m/>
    <m/>
    <m/>
    <m/>
    <m/>
    <m/>
    <m/>
    <m/>
    <m/>
    <m/>
    <m/>
    <m/>
    <m/>
  </r>
  <r>
    <s v="SOI-POU-MO-13"/>
    <m/>
    <m/>
    <x v="1"/>
    <s v="SOI-POU-MO-132"/>
    <s v="ENR SN NET 01_A35"/>
    <e v="#N/A"/>
    <m/>
    <m/>
    <s v="Nettoyage du tire-lait"/>
    <m/>
    <x v="1"/>
    <x v="1"/>
    <m/>
    <x v="0"/>
    <m/>
    <m/>
    <m/>
    <m/>
    <x v="6"/>
    <x v="2"/>
    <m/>
    <m/>
    <m/>
    <m/>
    <m/>
    <m/>
    <m/>
    <m/>
    <m/>
    <m/>
    <m/>
    <x v="14"/>
    <x v="11"/>
    <m/>
    <m/>
    <m/>
    <m/>
    <x v="0"/>
    <m/>
    <m/>
    <m/>
    <m/>
    <m/>
    <m/>
    <m/>
    <m/>
    <m/>
    <m/>
    <m/>
    <m/>
    <m/>
    <m/>
    <m/>
    <m/>
    <m/>
    <m/>
    <m/>
    <m/>
    <m/>
    <m/>
    <m/>
    <m/>
    <m/>
    <m/>
    <m/>
    <m/>
    <m/>
    <m/>
    <m/>
    <m/>
    <m/>
    <m/>
    <m/>
    <m/>
    <m/>
    <m/>
    <m/>
    <m/>
    <m/>
    <m/>
    <m/>
  </r>
  <r>
    <s v="SOI-POU-MO-14"/>
    <m/>
    <m/>
    <x v="1"/>
    <s v="SOI-POU-MO-142"/>
    <s v="ENR SN NET 01_B25"/>
    <e v="#N/A"/>
    <m/>
    <m/>
    <s v="Préparation de biberon cacher"/>
    <m/>
    <x v="1"/>
    <x v="1"/>
    <m/>
    <x v="0"/>
    <m/>
    <m/>
    <m/>
    <m/>
    <x v="4"/>
    <x v="1"/>
    <m/>
    <m/>
    <m/>
    <m/>
    <m/>
    <m/>
    <m/>
    <m/>
    <m/>
    <m/>
    <d v="2012-08-23T00:00:00"/>
    <x v="3"/>
    <x v="10"/>
    <m/>
    <m/>
    <m/>
    <m/>
    <x v="13"/>
    <s v="Maternité"/>
    <m/>
    <m/>
    <m/>
    <m/>
    <m/>
    <m/>
    <m/>
    <m/>
    <m/>
    <m/>
    <m/>
    <m/>
    <m/>
    <m/>
    <m/>
    <m/>
    <m/>
    <m/>
    <m/>
    <m/>
    <m/>
    <m/>
    <m/>
    <m/>
    <m/>
    <m/>
    <m/>
    <m/>
    <m/>
    <m/>
    <m/>
    <m/>
    <m/>
    <m/>
    <m/>
    <m/>
    <m/>
    <m/>
    <m/>
    <m/>
    <m/>
    <m/>
  </r>
  <r>
    <s v="SOI-POU-MO-15"/>
    <m/>
    <m/>
    <x v="0"/>
    <s v="SOI-POU-MO-151"/>
    <s v="ENR SN NET 01_B35"/>
    <e v="#N/A"/>
    <m/>
    <m/>
    <s v="Tri et rangement du linge bébé en Pouponnière"/>
    <m/>
    <x v="1"/>
    <x v="1"/>
    <m/>
    <x v="0"/>
    <m/>
    <m/>
    <m/>
    <m/>
    <x v="3"/>
    <x v="2"/>
    <m/>
    <m/>
    <m/>
    <m/>
    <m/>
    <m/>
    <m/>
    <m/>
    <m/>
    <m/>
    <d v="2002-07-29T00:00:00"/>
    <x v="2"/>
    <x v="0"/>
    <m/>
    <m/>
    <m/>
    <m/>
    <x v="0"/>
    <m/>
    <m/>
    <m/>
    <m/>
    <m/>
    <m/>
    <m/>
    <m/>
    <m/>
    <m/>
    <m/>
    <m/>
    <m/>
    <m/>
    <m/>
    <m/>
    <m/>
    <m/>
    <m/>
    <m/>
    <m/>
    <m/>
    <m/>
    <m/>
    <m/>
    <m/>
    <m/>
    <m/>
    <m/>
    <m/>
    <m/>
    <m/>
    <m/>
    <m/>
    <m/>
    <m/>
    <m/>
    <m/>
    <m/>
    <m/>
    <m/>
    <m/>
    <m/>
  </r>
  <r>
    <s v="SOI-POU-MO-16"/>
    <m/>
    <m/>
    <x v="0"/>
    <s v="SOI-POU-MO-161"/>
    <s v="ENR SN NET 01_SC5"/>
    <e v="#N/A"/>
    <m/>
    <m/>
    <s v="Nettoyage et désinfection du berceau"/>
    <m/>
    <x v="1"/>
    <x v="1"/>
    <m/>
    <x v="0"/>
    <m/>
    <m/>
    <m/>
    <m/>
    <x v="3"/>
    <x v="1"/>
    <m/>
    <m/>
    <m/>
    <m/>
    <m/>
    <m/>
    <m/>
    <m/>
    <m/>
    <m/>
    <d v="2002-07-22T00:00:00"/>
    <x v="2"/>
    <x v="0"/>
    <m/>
    <m/>
    <m/>
    <m/>
    <x v="5"/>
    <s v="Hygiène des locaux et des equipements"/>
    <m/>
    <m/>
    <m/>
    <m/>
    <m/>
    <m/>
    <m/>
    <m/>
    <m/>
    <m/>
    <m/>
    <m/>
    <m/>
    <m/>
    <m/>
    <m/>
    <m/>
    <m/>
    <m/>
    <m/>
    <m/>
    <m/>
    <m/>
    <m/>
    <m/>
    <m/>
    <m/>
    <m/>
    <m/>
    <m/>
    <m/>
    <m/>
    <m/>
    <m/>
    <m/>
    <m/>
    <m/>
    <m/>
    <m/>
    <m/>
    <m/>
    <m/>
  </r>
  <r>
    <s v="SOI-POU-MO-17"/>
    <m/>
    <m/>
    <x v="0"/>
    <s v="SOI-POU-MO-171"/>
    <s v="ENR SN NET 01_SSR5"/>
    <e v="#N/A"/>
    <m/>
    <m/>
    <s v="Prép et Gestion du Bac sékulyse"/>
    <m/>
    <x v="1"/>
    <x v="1"/>
    <m/>
    <x v="0"/>
    <m/>
    <m/>
    <m/>
    <m/>
    <x v="6"/>
    <x v="2"/>
    <m/>
    <m/>
    <m/>
    <m/>
    <m/>
    <m/>
    <m/>
    <m/>
    <m/>
    <m/>
    <m/>
    <x v="14"/>
    <x v="11"/>
    <m/>
    <s v=""/>
    <s v=""/>
    <m/>
    <x v="0"/>
    <m/>
    <m/>
    <m/>
    <m/>
    <m/>
    <m/>
    <m/>
    <m/>
    <m/>
    <m/>
    <m/>
    <m/>
    <m/>
    <m/>
    <m/>
    <m/>
    <m/>
    <m/>
    <m/>
    <m/>
    <m/>
    <m/>
    <m/>
    <m/>
    <m/>
    <m/>
    <m/>
    <m/>
    <m/>
    <m/>
    <m/>
    <m/>
    <m/>
    <m/>
    <m/>
    <m/>
    <m/>
    <m/>
    <m/>
    <m/>
    <m/>
    <m/>
    <m/>
  </r>
  <r>
    <s v="SOI-POU-MO-17"/>
    <m/>
    <m/>
    <x v="1"/>
    <s v="SOI-POU-MO-172"/>
    <s v="ENR SN NET 01_SSRA1"/>
    <e v="#N/A"/>
    <m/>
    <m/>
    <s v="Inhibition de la lactation"/>
    <d v="2012-10-04T00:00:00"/>
    <x v="9"/>
    <x v="6"/>
    <m/>
    <x v="25"/>
    <d v="2012-10-04T00:00:00"/>
    <s v="V. ROESCH"/>
    <n v="0"/>
    <m/>
    <x v="4"/>
    <x v="1"/>
    <m/>
    <m/>
    <d v="2012-10-04T00:00:00"/>
    <m/>
    <m/>
    <m/>
    <m/>
    <m/>
    <m/>
    <m/>
    <d v="2012-10-04T00:00:00"/>
    <x v="0"/>
    <x v="10"/>
    <m/>
    <m/>
    <m/>
    <m/>
    <x v="13"/>
    <s v="Maternité"/>
    <m/>
    <m/>
    <m/>
    <m/>
    <m/>
    <m/>
    <m/>
    <m/>
    <m/>
    <m/>
    <m/>
    <m/>
    <m/>
    <m/>
    <s v="X"/>
    <m/>
    <m/>
    <m/>
    <m/>
    <m/>
    <m/>
    <m/>
    <m/>
    <m/>
    <m/>
    <m/>
    <m/>
    <m/>
    <m/>
    <m/>
    <m/>
    <m/>
    <m/>
    <m/>
    <m/>
    <m/>
    <m/>
    <m/>
    <m/>
    <m/>
    <m/>
    <m/>
  </r>
  <r>
    <s v="SOI-POU-MO-17"/>
    <m/>
    <m/>
    <x v="2"/>
    <s v="SOI-POU-MO-173"/>
    <m/>
    <m/>
    <m/>
    <m/>
    <s v="Inhibition de la lactation"/>
    <d v="2013-11-19T00:00:00"/>
    <x v="11"/>
    <x v="4"/>
    <s v="C.A. PIETTE"/>
    <x v="25"/>
    <d v="2013-11-19T00:00:00"/>
    <s v="V. ROESCH"/>
    <n v="0"/>
    <m/>
    <x v="1"/>
    <x v="6"/>
    <m/>
    <s v="C.A. PIETTE"/>
    <d v="2013-11-06T00:00:00"/>
    <s v="C.A. PIETTE"/>
    <m/>
    <s v="M. ROESCH_x000a_Dr LOUSSERT"/>
    <m/>
    <s v="M. ROESCH : ok"/>
    <s v="C. DEAU"/>
    <m/>
    <m/>
    <x v="9"/>
    <x v="14"/>
    <m/>
    <m/>
    <m/>
    <m/>
    <x v="0"/>
    <m/>
    <m/>
    <m/>
    <m/>
    <m/>
    <m/>
    <m/>
    <m/>
    <m/>
    <m/>
    <m/>
    <m/>
    <m/>
    <m/>
    <m/>
    <m/>
    <m/>
    <m/>
    <m/>
    <m/>
    <m/>
    <m/>
    <m/>
    <m/>
    <m/>
    <m/>
    <m/>
    <m/>
    <m/>
    <m/>
    <m/>
    <m/>
    <m/>
    <m/>
    <m/>
    <m/>
    <m/>
    <m/>
    <m/>
    <m/>
    <m/>
    <m/>
    <m/>
  </r>
  <r>
    <s v="SOI-POU-MO-18"/>
    <m/>
    <m/>
    <x v="2"/>
    <s v="SOI-POU-MO-183"/>
    <s v="ENR SN NET 01_A25"/>
    <e v="#N/A"/>
    <m/>
    <m/>
    <s v="Préparation du bac « MILTON » pour stérilisation à froid"/>
    <m/>
    <x v="1"/>
    <x v="1"/>
    <m/>
    <x v="0"/>
    <m/>
    <m/>
    <m/>
    <m/>
    <x v="4"/>
    <x v="1"/>
    <m/>
    <m/>
    <m/>
    <m/>
    <m/>
    <m/>
    <m/>
    <s v="En cours"/>
    <m/>
    <m/>
    <d v="2001-07-26T00:00:00"/>
    <x v="2"/>
    <x v="4"/>
    <m/>
    <m/>
    <m/>
    <m/>
    <x v="5"/>
    <s v="Hygiène des locaux et des equipements"/>
    <m/>
    <m/>
    <m/>
    <m/>
    <m/>
    <m/>
    <m/>
    <m/>
    <m/>
    <m/>
    <m/>
    <m/>
    <m/>
    <m/>
    <m/>
    <m/>
    <m/>
    <m/>
    <m/>
    <m/>
    <m/>
    <m/>
    <m/>
    <m/>
    <m/>
    <m/>
    <m/>
    <m/>
    <m/>
    <m/>
    <m/>
    <m/>
    <m/>
    <m/>
    <m/>
    <m/>
    <m/>
    <m/>
    <m/>
    <m/>
    <m/>
    <m/>
  </r>
  <r>
    <s v="SOI-POU-MO-19"/>
    <m/>
    <m/>
    <x v="0"/>
    <s v="SOI-POU-MO-191"/>
    <s v="ENR SN NET 01_A35"/>
    <e v="#N/A"/>
    <m/>
    <m/>
    <s v="Utilisation du Physiopack chaud"/>
    <m/>
    <x v="1"/>
    <x v="1"/>
    <m/>
    <x v="0"/>
    <m/>
    <m/>
    <m/>
    <m/>
    <x v="3"/>
    <x v="1"/>
    <m/>
    <m/>
    <m/>
    <m/>
    <m/>
    <m/>
    <m/>
    <s v="En cours"/>
    <m/>
    <m/>
    <d v="2002-07-01T00:00:00"/>
    <x v="2"/>
    <x v="0"/>
    <m/>
    <m/>
    <m/>
    <m/>
    <x v="13"/>
    <s v="Maternité"/>
    <m/>
    <m/>
    <m/>
    <m/>
    <m/>
    <m/>
    <m/>
    <m/>
    <m/>
    <m/>
    <m/>
    <m/>
    <m/>
    <m/>
    <m/>
    <m/>
    <m/>
    <m/>
    <m/>
    <m/>
    <m/>
    <m/>
    <m/>
    <m/>
    <m/>
    <m/>
    <m/>
    <m/>
    <m/>
    <m/>
    <m/>
    <m/>
    <m/>
    <m/>
    <m/>
    <m/>
    <m/>
    <m/>
    <m/>
    <m/>
    <m/>
    <m/>
  </r>
  <r>
    <s v="SOI-POU-MO-20"/>
    <m/>
    <m/>
    <x v="0"/>
    <s v="SOI-POU-MO-201"/>
    <s v="ENR SN NET 01_B25"/>
    <e v="#N/A"/>
    <m/>
    <m/>
    <s v="Utilisation du Physiopack froid"/>
    <m/>
    <x v="1"/>
    <x v="1"/>
    <m/>
    <x v="0"/>
    <m/>
    <m/>
    <m/>
    <m/>
    <x v="3"/>
    <x v="1"/>
    <m/>
    <m/>
    <m/>
    <m/>
    <m/>
    <m/>
    <m/>
    <s v="En cours"/>
    <m/>
    <m/>
    <d v="2002-07-29T00:00:00"/>
    <x v="2"/>
    <x v="0"/>
    <m/>
    <m/>
    <m/>
    <m/>
    <x v="13"/>
    <s v="Maternité"/>
    <m/>
    <m/>
    <m/>
    <m/>
    <m/>
    <m/>
    <m/>
    <m/>
    <m/>
    <m/>
    <m/>
    <m/>
    <m/>
    <m/>
    <m/>
    <m/>
    <m/>
    <m/>
    <m/>
    <m/>
    <m/>
    <m/>
    <m/>
    <m/>
    <m/>
    <m/>
    <m/>
    <m/>
    <m/>
    <m/>
    <m/>
    <m/>
    <m/>
    <m/>
    <m/>
    <m/>
    <m/>
    <m/>
    <m/>
    <m/>
    <m/>
    <m/>
  </r>
  <r>
    <s v="SOI-POU-MO-21"/>
    <m/>
    <m/>
    <x v="0"/>
    <s v="SOI-POU-MO-211"/>
    <s v="ENR SN NET 01_B35"/>
    <e v="#N/A"/>
    <m/>
    <m/>
    <s v="Chargement des bilirubinomètres"/>
    <m/>
    <x v="1"/>
    <x v="1"/>
    <m/>
    <x v="0"/>
    <m/>
    <m/>
    <m/>
    <m/>
    <x v="3"/>
    <x v="1"/>
    <m/>
    <m/>
    <m/>
    <m/>
    <m/>
    <m/>
    <m/>
    <s v="En cours"/>
    <m/>
    <m/>
    <d v="2002-08-09T00:00:00"/>
    <x v="3"/>
    <x v="0"/>
    <m/>
    <m/>
    <m/>
    <m/>
    <x v="13"/>
    <s v="Maternité"/>
    <m/>
    <m/>
    <m/>
    <m/>
    <m/>
    <m/>
    <m/>
    <m/>
    <m/>
    <m/>
    <m/>
    <m/>
    <m/>
    <m/>
    <m/>
    <m/>
    <m/>
    <m/>
    <m/>
    <m/>
    <m/>
    <m/>
    <m/>
    <m/>
    <m/>
    <m/>
    <m/>
    <m/>
    <m/>
    <m/>
    <m/>
    <m/>
    <m/>
    <m/>
    <m/>
    <m/>
    <m/>
    <m/>
    <m/>
    <m/>
    <m/>
    <m/>
  </r>
  <r>
    <s v="SOI-POU-MO-22"/>
    <m/>
    <m/>
    <x v="0"/>
    <s v="SOI-POU-MO-221"/>
    <s v="ENR SN NET 01_SC5"/>
    <e v="#N/A"/>
    <m/>
    <m/>
    <s v="Suivi de protection maternelle et infantile (PMI)"/>
    <m/>
    <x v="1"/>
    <x v="1"/>
    <m/>
    <x v="0"/>
    <m/>
    <m/>
    <m/>
    <m/>
    <x v="3"/>
    <x v="1"/>
    <m/>
    <m/>
    <m/>
    <m/>
    <m/>
    <m/>
    <m/>
    <s v="En cours"/>
    <m/>
    <m/>
    <d v="2002-02-07T00:00:00"/>
    <x v="11"/>
    <x v="0"/>
    <m/>
    <m/>
    <m/>
    <m/>
    <x v="22"/>
    <s v="A voir"/>
    <m/>
    <m/>
    <m/>
    <m/>
    <m/>
    <m/>
    <m/>
    <m/>
    <m/>
    <m/>
    <m/>
    <m/>
    <m/>
    <m/>
    <m/>
    <m/>
    <m/>
    <m/>
    <m/>
    <m/>
    <m/>
    <m/>
    <m/>
    <m/>
    <m/>
    <m/>
    <m/>
    <m/>
    <m/>
    <m/>
    <m/>
    <m/>
    <m/>
    <m/>
    <m/>
    <m/>
    <m/>
    <m/>
    <m/>
    <m/>
    <m/>
    <m/>
  </r>
  <r>
    <s v="SOI-POU-MO-23"/>
    <m/>
    <m/>
    <x v="0"/>
    <s v="SOI-POU-MO-231"/>
    <s v="ENR SN NET 01_SSR5"/>
    <e v="#N/A"/>
    <m/>
    <m/>
    <s v="Entretien des plans de travail en Pouponnière"/>
    <m/>
    <x v="1"/>
    <x v="1"/>
    <m/>
    <x v="0"/>
    <m/>
    <m/>
    <m/>
    <m/>
    <x v="3"/>
    <x v="1"/>
    <m/>
    <m/>
    <m/>
    <m/>
    <m/>
    <m/>
    <m/>
    <s v="En cours"/>
    <m/>
    <m/>
    <d v="2002-10-31T00:00:00"/>
    <x v="0"/>
    <x v="0"/>
    <m/>
    <s v=""/>
    <s v=""/>
    <m/>
    <x v="5"/>
    <s v="Hygiène des locaux et des equipements"/>
    <m/>
    <m/>
    <m/>
    <m/>
    <m/>
    <m/>
    <m/>
    <m/>
    <m/>
    <m/>
    <m/>
    <m/>
    <m/>
    <m/>
    <m/>
    <m/>
    <m/>
    <m/>
    <m/>
    <m/>
    <m/>
    <m/>
    <m/>
    <m/>
    <m/>
    <m/>
    <m/>
    <m/>
    <m/>
    <m/>
    <m/>
    <m/>
    <m/>
    <m/>
    <m/>
    <m/>
    <m/>
    <m/>
    <m/>
    <m/>
    <m/>
    <m/>
  </r>
  <r>
    <s v="SOI-POU-MO-24"/>
    <m/>
    <m/>
    <x v="0"/>
    <s v="SOI-POU-MO-241"/>
    <s v="ENR SN NET 021"/>
    <e v="#N/A"/>
    <m/>
    <m/>
    <s v="Entretien des distributeurs de papier essuie-mains"/>
    <m/>
    <x v="1"/>
    <x v="1"/>
    <m/>
    <x v="0"/>
    <m/>
    <m/>
    <m/>
    <m/>
    <x v="3"/>
    <x v="1"/>
    <m/>
    <m/>
    <m/>
    <m/>
    <m/>
    <m/>
    <m/>
    <m/>
    <m/>
    <m/>
    <d v="2002-10-31T00:00:00"/>
    <x v="0"/>
    <x v="0"/>
    <m/>
    <s v=""/>
    <s v=""/>
    <m/>
    <x v="5"/>
    <s v="Hygiène des locaux et des equipements"/>
    <m/>
    <m/>
    <m/>
    <m/>
    <m/>
    <m/>
    <m/>
    <m/>
    <m/>
    <m/>
    <m/>
    <m/>
    <m/>
    <m/>
    <m/>
    <m/>
    <m/>
    <m/>
    <m/>
    <m/>
    <m/>
    <m/>
    <m/>
    <m/>
    <m/>
    <m/>
    <m/>
    <m/>
    <m/>
    <m/>
    <m/>
    <m/>
    <m/>
    <m/>
    <m/>
    <m/>
    <m/>
    <m/>
    <m/>
    <m/>
    <m/>
    <m/>
  </r>
  <r>
    <s v="SOI-POU-MO-25"/>
    <m/>
    <m/>
    <x v="0"/>
    <s v="SOI-POU-MO-251"/>
    <s v="ENR SN NET 022"/>
    <e v="#N/A"/>
    <m/>
    <m/>
    <s v="Appel du pédiatre réanimateur"/>
    <m/>
    <x v="1"/>
    <x v="1"/>
    <m/>
    <x v="0"/>
    <m/>
    <m/>
    <m/>
    <m/>
    <x v="3"/>
    <x v="1"/>
    <m/>
    <m/>
    <m/>
    <m/>
    <m/>
    <m/>
    <m/>
    <m/>
    <m/>
    <m/>
    <d v="2003-06-06T00:00:00"/>
    <x v="4"/>
    <x v="5"/>
    <d v="2013-01-23T00:00:00"/>
    <s v="janvier"/>
    <n v="2013"/>
    <m/>
    <x v="13"/>
    <s v="Maternité"/>
    <m/>
    <m/>
    <m/>
    <m/>
    <m/>
    <m/>
    <m/>
    <m/>
    <m/>
    <m/>
    <m/>
    <m/>
    <m/>
    <m/>
    <m/>
    <m/>
    <m/>
    <m/>
    <m/>
    <m/>
    <m/>
    <m/>
    <m/>
    <m/>
    <m/>
    <m/>
    <m/>
    <m/>
    <m/>
    <m/>
    <m/>
    <m/>
    <m/>
    <m/>
    <m/>
    <m/>
    <m/>
    <m/>
    <m/>
    <m/>
    <m/>
    <m/>
  </r>
  <r>
    <s v="SOI-POU-MO-26"/>
    <m/>
    <m/>
    <x v="0"/>
    <s v="Nettoyage des chambres après départ (service A1)"/>
    <n v="41297"/>
    <s v="janvier"/>
    <n v="2013"/>
    <m/>
    <s v="Administration de l’UVESTEROL ADEC"/>
    <m/>
    <x v="1"/>
    <x v="1"/>
    <m/>
    <x v="0"/>
    <m/>
    <m/>
    <m/>
    <m/>
    <x v="3"/>
    <x v="1"/>
    <m/>
    <m/>
    <m/>
    <m/>
    <m/>
    <m/>
    <m/>
    <m/>
    <m/>
    <m/>
    <d v="2003-07-21T00:00:00"/>
    <x v="2"/>
    <x v="5"/>
    <m/>
    <m/>
    <m/>
    <m/>
    <x v="13"/>
    <s v="Maternité"/>
    <m/>
    <m/>
    <m/>
    <m/>
    <m/>
    <m/>
    <m/>
    <m/>
    <m/>
    <m/>
    <m/>
    <m/>
    <m/>
    <m/>
    <m/>
    <m/>
    <m/>
    <m/>
    <m/>
    <m/>
    <m/>
    <m/>
    <m/>
    <m/>
    <m/>
    <m/>
    <m/>
    <m/>
    <m/>
    <m/>
    <m/>
    <m/>
    <m/>
    <m/>
    <m/>
    <m/>
    <m/>
    <m/>
    <m/>
    <m/>
    <m/>
    <m/>
  </r>
  <r>
    <s v="SOI-POU-MO-27"/>
    <m/>
    <m/>
    <x v="0"/>
    <s v="SOI-POU-MO-271"/>
    <s v="ENR SN NET 031"/>
    <e v="#N/A"/>
    <m/>
    <m/>
    <s v="Entretien des baignoires nouveau-né"/>
    <m/>
    <x v="1"/>
    <x v="1"/>
    <m/>
    <x v="0"/>
    <m/>
    <m/>
    <m/>
    <m/>
    <x v="3"/>
    <x v="1"/>
    <m/>
    <m/>
    <m/>
    <m/>
    <m/>
    <m/>
    <m/>
    <m/>
    <m/>
    <m/>
    <d v="2003-07-31T00:00:00"/>
    <x v="2"/>
    <x v="5"/>
    <m/>
    <s v=""/>
    <s v=""/>
    <m/>
    <x v="5"/>
    <s v="Hygiène des locaux et des equipements"/>
    <m/>
    <m/>
    <m/>
    <m/>
    <m/>
    <m/>
    <m/>
    <m/>
    <m/>
    <m/>
    <m/>
    <m/>
    <m/>
    <m/>
    <m/>
    <m/>
    <m/>
    <m/>
    <m/>
    <m/>
    <m/>
    <m/>
    <m/>
    <m/>
    <m/>
    <m/>
    <m/>
    <m/>
    <m/>
    <m/>
    <m/>
    <m/>
    <m/>
    <m/>
    <m/>
    <m/>
    <m/>
    <m/>
    <m/>
    <m/>
    <m/>
    <m/>
  </r>
  <r>
    <s v="SOI-POU-MO-28"/>
    <m/>
    <m/>
    <x v="0"/>
    <s v="SOI-POU-MO-281"/>
    <s v="ENR SN NET 032"/>
    <e v="#N/A"/>
    <m/>
    <m/>
    <s v="Entretien des hamacs de photothérapie"/>
    <m/>
    <x v="1"/>
    <x v="1"/>
    <m/>
    <x v="0"/>
    <m/>
    <m/>
    <m/>
    <m/>
    <x v="3"/>
    <x v="1"/>
    <m/>
    <m/>
    <m/>
    <m/>
    <m/>
    <m/>
    <m/>
    <m/>
    <m/>
    <m/>
    <d v="2003-07-21T00:00:00"/>
    <x v="2"/>
    <x v="5"/>
    <d v="2013-01-23T00:00:00"/>
    <s v="janvier"/>
    <n v="2013"/>
    <m/>
    <x v="5"/>
    <s v="Hygiène des locaux et des equipements"/>
    <m/>
    <m/>
    <m/>
    <m/>
    <m/>
    <m/>
    <m/>
    <m/>
    <m/>
    <m/>
    <m/>
    <m/>
    <m/>
    <m/>
    <m/>
    <m/>
    <m/>
    <m/>
    <m/>
    <m/>
    <m/>
    <m/>
    <m/>
    <m/>
    <m/>
    <m/>
    <m/>
    <m/>
    <m/>
    <m/>
    <m/>
    <m/>
    <m/>
    <m/>
    <m/>
    <m/>
    <m/>
    <m/>
    <m/>
    <m/>
    <m/>
    <m/>
  </r>
  <r>
    <s v="SOI-POU-MO-29"/>
    <m/>
    <m/>
    <x v="0"/>
    <s v="Nettoyages des chambres après départ (service A2-B2-C2)"/>
    <n v="41297"/>
    <s v="janvier"/>
    <n v="2013"/>
    <m/>
    <s v="Désinfection des baignoires en Pouponnière"/>
    <m/>
    <x v="1"/>
    <x v="1"/>
    <m/>
    <x v="0"/>
    <m/>
    <m/>
    <m/>
    <m/>
    <x v="3"/>
    <x v="1"/>
    <m/>
    <m/>
    <m/>
    <m/>
    <m/>
    <m/>
    <m/>
    <m/>
    <m/>
    <m/>
    <d v="2004-03-30T00:00:00"/>
    <x v="1"/>
    <x v="12"/>
    <m/>
    <m/>
    <m/>
    <m/>
    <x v="5"/>
    <s v="Hygiène des locaux et des equipements"/>
    <m/>
    <m/>
    <m/>
    <m/>
    <m/>
    <m/>
    <m/>
    <m/>
    <m/>
    <m/>
    <m/>
    <m/>
    <m/>
    <m/>
    <m/>
    <m/>
    <m/>
    <m/>
    <m/>
    <m/>
    <m/>
    <m/>
    <m/>
    <m/>
    <m/>
    <m/>
    <m/>
    <m/>
    <m/>
    <m/>
    <m/>
    <m/>
    <m/>
    <m/>
    <m/>
    <m/>
    <m/>
    <m/>
    <m/>
    <m/>
    <m/>
    <m/>
  </r>
  <r>
    <s v="SOI-POU-MO-30"/>
    <m/>
    <m/>
    <x v="1"/>
    <s v="SOI-POU-MO-302"/>
    <s v="ENR SN NET 041"/>
    <e v="#N/A"/>
    <m/>
    <m/>
    <s v="Conservation du lait maternel"/>
    <m/>
    <x v="1"/>
    <x v="1"/>
    <m/>
    <x v="0"/>
    <m/>
    <m/>
    <m/>
    <m/>
    <x v="4"/>
    <x v="1"/>
    <m/>
    <m/>
    <m/>
    <m/>
    <m/>
    <m/>
    <m/>
    <m/>
    <m/>
    <m/>
    <d v="2012-08-23T00:00:00"/>
    <x v="3"/>
    <x v="10"/>
    <m/>
    <s v=""/>
    <s v=""/>
    <m/>
    <x v="13"/>
    <s v="Maternité"/>
    <m/>
    <m/>
    <m/>
    <m/>
    <m/>
    <m/>
    <m/>
    <m/>
    <m/>
    <m/>
    <m/>
    <m/>
    <m/>
    <m/>
    <m/>
    <m/>
    <m/>
    <m/>
    <m/>
    <m/>
    <m/>
    <m/>
    <m/>
    <m/>
    <m/>
    <m/>
    <m/>
    <m/>
    <m/>
    <m/>
    <m/>
    <m/>
    <m/>
    <m/>
    <m/>
    <m/>
    <m/>
    <m/>
    <m/>
    <m/>
    <m/>
    <m/>
  </r>
  <r>
    <s v="SOI-POU-MO-31"/>
    <m/>
    <m/>
    <x v="0"/>
    <s v="SOI-POU-MO-311"/>
    <s v="ENR SN NET 042"/>
    <e v="#N/A"/>
    <m/>
    <m/>
    <s v="Test OEA"/>
    <d v="2013-01-17T00:00:00"/>
    <x v="12"/>
    <x v="4"/>
    <s v="M. ROESCH"/>
    <x v="0"/>
    <m/>
    <s v="V. ROESCH"/>
    <m/>
    <m/>
    <x v="3"/>
    <x v="1"/>
    <m/>
    <s v="M. ROESCH"/>
    <d v="2013-01-17T00:00:00"/>
    <m/>
    <m/>
    <s v="M. ROESCH"/>
    <d v="2013-07-25T00:00:00"/>
    <m/>
    <s v="C. DEAU"/>
    <d v="2013-07-28T00:00:00"/>
    <d v="2013-09-27T00:00:00"/>
    <x v="12"/>
    <x v="9"/>
    <d v="2013-01-23T00:00:00"/>
    <s v="janvier"/>
    <n v="2013"/>
    <m/>
    <x v="13"/>
    <s v="Maternité"/>
    <m/>
    <m/>
    <m/>
    <m/>
    <m/>
    <m/>
    <m/>
    <m/>
    <m/>
    <m/>
    <m/>
    <m/>
    <m/>
    <m/>
    <m/>
    <m/>
    <m/>
    <m/>
    <m/>
    <m/>
    <m/>
    <m/>
    <m/>
    <m/>
    <m/>
    <m/>
    <m/>
    <m/>
    <m/>
    <m/>
    <m/>
    <m/>
    <m/>
    <m/>
    <m/>
    <m/>
    <m/>
    <m/>
    <m/>
    <m/>
    <m/>
    <m/>
  </r>
  <r>
    <s v="SOI-POU-MO-32"/>
    <m/>
    <m/>
    <x v="0"/>
    <s v="Nettoyage des chambres occupées (service A3-B3-C3)"/>
    <n v="41297"/>
    <s v="janvier"/>
    <n v="2013"/>
    <m/>
    <s v="Prévention et PEC hypoglycémie du NN en Mat"/>
    <d v="2012-08-06T00:00:00"/>
    <x v="2"/>
    <x v="6"/>
    <s v="J. ABITAN"/>
    <x v="25"/>
    <d v="2012-08-23T00:00:00"/>
    <s v="V. ROESCH"/>
    <n v="0"/>
    <m/>
    <x v="6"/>
    <x v="2"/>
    <m/>
    <s v="J. ABITAN_x000a_V. GROSJEAN_x000a_A. GANTZER"/>
    <d v="2012-08-06T00:00:00"/>
    <m/>
    <m/>
    <s v="Dr MANSOUR"/>
    <d v="2012-08-22T00:00:00"/>
    <m/>
    <s v="AM TOSATO"/>
    <d v="2012-08-23T00:00:00"/>
    <d v="2012-08-24T00:00:00"/>
    <x v="3"/>
    <x v="10"/>
    <m/>
    <m/>
    <m/>
    <m/>
    <x v="0"/>
    <m/>
    <m/>
    <m/>
    <m/>
    <m/>
    <m/>
    <m/>
    <m/>
    <m/>
    <m/>
    <m/>
    <m/>
    <m/>
    <s v="X"/>
    <m/>
    <s v="X"/>
    <m/>
    <m/>
    <m/>
    <m/>
    <m/>
    <m/>
    <m/>
    <m/>
    <m/>
    <m/>
    <m/>
    <m/>
    <m/>
    <m/>
    <m/>
    <m/>
    <m/>
    <m/>
    <m/>
    <m/>
    <m/>
    <m/>
    <m/>
    <m/>
    <m/>
    <m/>
    <m/>
  </r>
  <r>
    <s v="SOI-POU-MO-33"/>
    <m/>
    <m/>
    <x v="0"/>
    <m/>
    <m/>
    <m/>
    <m/>
    <m/>
    <s v="Déroulement des pratiques cliniques supervisées"/>
    <d v="2013-02-12T00:00:00"/>
    <x v="6"/>
    <x v="4"/>
    <s v="J. ABITAN"/>
    <x v="25"/>
    <d v="2013-02-12T00:00:00"/>
    <s v="V. ROESCH"/>
    <n v="0"/>
    <m/>
    <x v="0"/>
    <x v="1"/>
    <m/>
    <s v="J. ABITAN "/>
    <d v="2013-02-12T00:00:00"/>
    <m/>
    <m/>
    <s v="M. ROESCH"/>
    <d v="2013-11-20T00:00:00"/>
    <s v="ok"/>
    <s v="C. DEAU"/>
    <d v="2013-11-20T00:00:00"/>
    <d v="2013-12-06T00:00:00"/>
    <x v="13"/>
    <x v="9"/>
    <m/>
    <m/>
    <m/>
    <m/>
    <x v="3"/>
    <s v="Gestion de personnel"/>
    <m/>
    <m/>
    <m/>
    <m/>
    <m/>
    <m/>
    <m/>
    <m/>
    <m/>
    <m/>
    <m/>
    <m/>
    <m/>
    <m/>
    <s v="X"/>
    <m/>
    <m/>
    <m/>
    <m/>
    <m/>
    <m/>
    <m/>
    <m/>
    <m/>
    <m/>
    <m/>
    <m/>
    <m/>
    <m/>
    <m/>
    <m/>
    <m/>
    <m/>
    <m/>
    <m/>
    <m/>
    <m/>
    <m/>
    <m/>
    <m/>
    <m/>
    <m/>
  </r>
  <r>
    <s v="SOI-POU-IT-01"/>
    <m/>
    <m/>
    <x v="0"/>
    <s v="SOI-POU-IT-011"/>
    <s v="ENR SN NET 051"/>
    <e v="#N/A"/>
    <m/>
    <m/>
    <s v="Vérification du bon fonctionnement des box de la pouponnière médicalisée"/>
    <m/>
    <x v="1"/>
    <x v="1"/>
    <m/>
    <x v="0"/>
    <m/>
    <m/>
    <m/>
    <m/>
    <x v="3"/>
    <x v="1"/>
    <m/>
    <m/>
    <m/>
    <m/>
    <m/>
    <m/>
    <m/>
    <m/>
    <m/>
    <m/>
    <d v="2001-04-27T00:00:00"/>
    <x v="7"/>
    <x v="4"/>
    <m/>
    <s v=""/>
    <s v=""/>
    <m/>
    <x v="13"/>
    <s v="Maternité"/>
    <m/>
    <m/>
    <m/>
    <m/>
    <m/>
    <m/>
    <m/>
    <m/>
    <m/>
    <m/>
    <m/>
    <m/>
    <m/>
    <m/>
    <m/>
    <m/>
    <m/>
    <m/>
    <m/>
    <m/>
    <m/>
    <m/>
    <m/>
    <m/>
    <m/>
    <m/>
    <m/>
    <m/>
    <m/>
    <m/>
    <m/>
    <m/>
    <m/>
    <m/>
    <m/>
    <m/>
    <m/>
    <m/>
    <m/>
    <m/>
    <m/>
    <m/>
  </r>
  <r>
    <s v="SOI-POU-IT-02"/>
    <m/>
    <m/>
    <x v="0"/>
    <s v="SOI-POU-IT-021"/>
    <s v="ENR SN NET 052"/>
    <e v="#N/A"/>
    <m/>
    <m/>
    <s v="Vérification du bon fonctionnement de l’Ambu et de l’aspiration en Maternité Nord"/>
    <m/>
    <x v="1"/>
    <x v="1"/>
    <m/>
    <x v="0"/>
    <m/>
    <m/>
    <m/>
    <m/>
    <x v="3"/>
    <x v="1"/>
    <m/>
    <m/>
    <m/>
    <m/>
    <m/>
    <m/>
    <m/>
    <m/>
    <m/>
    <m/>
    <d v="2002-07-18T00:00:00"/>
    <x v="2"/>
    <x v="0"/>
    <d v="2013-01-23T00:00:00"/>
    <s v="janvier"/>
    <n v="2013"/>
    <m/>
    <x v="0"/>
    <s v="A voir"/>
    <m/>
    <m/>
    <m/>
    <m/>
    <m/>
    <m/>
    <m/>
    <m/>
    <m/>
    <m/>
    <m/>
    <m/>
    <m/>
    <m/>
    <m/>
    <m/>
    <m/>
    <m/>
    <m/>
    <m/>
    <m/>
    <m/>
    <m/>
    <m/>
    <m/>
    <m/>
    <m/>
    <m/>
    <m/>
    <m/>
    <m/>
    <m/>
    <m/>
    <m/>
    <m/>
    <m/>
    <m/>
    <m/>
    <m/>
    <m/>
    <m/>
    <m/>
  </r>
  <r>
    <s v="SOI-POU-IT-03"/>
    <m/>
    <m/>
    <x v="0"/>
    <s v="Nettoyage des chambres après départ (service A4)"/>
    <n v="41297"/>
    <s v="janvier"/>
    <n v="2013"/>
    <m/>
    <s v="Elaboration du dossier de soins du nouveau-né"/>
    <m/>
    <x v="1"/>
    <x v="1"/>
    <m/>
    <x v="0"/>
    <m/>
    <m/>
    <m/>
    <m/>
    <x v="3"/>
    <x v="1"/>
    <m/>
    <m/>
    <m/>
    <m/>
    <m/>
    <m/>
    <m/>
    <m/>
    <m/>
    <m/>
    <d v="2002-04-22T00:00:00"/>
    <x v="7"/>
    <x v="0"/>
    <m/>
    <m/>
    <m/>
    <m/>
    <x v="11"/>
    <m/>
    <m/>
    <m/>
    <m/>
    <m/>
    <m/>
    <m/>
    <m/>
    <m/>
    <m/>
    <m/>
    <m/>
    <m/>
    <m/>
    <m/>
    <m/>
    <m/>
    <m/>
    <m/>
    <m/>
    <m/>
    <m/>
    <m/>
    <m/>
    <m/>
    <m/>
    <m/>
    <m/>
    <m/>
    <m/>
    <m/>
    <m/>
    <m/>
    <m/>
    <m/>
    <m/>
    <m/>
    <m/>
    <m/>
    <m/>
    <m/>
    <m/>
    <m/>
  </r>
  <r>
    <s v="SOI-POU-IT-04"/>
    <m/>
    <m/>
    <x v="0"/>
    <s v="SOI-POU-IT-041"/>
    <s v="ENR SN NET 061"/>
    <e v="#N/A"/>
    <m/>
    <m/>
    <s v="Classement des dossiers des nouveau-nés pour archivage"/>
    <m/>
    <x v="1"/>
    <x v="1"/>
    <m/>
    <x v="0"/>
    <m/>
    <m/>
    <m/>
    <m/>
    <x v="3"/>
    <x v="1"/>
    <m/>
    <m/>
    <m/>
    <m/>
    <m/>
    <m/>
    <m/>
    <m/>
    <m/>
    <m/>
    <d v="2002-05-06T00:00:00"/>
    <x v="10"/>
    <x v="0"/>
    <d v="2012-12-31T00:00:00"/>
    <s v="décembre"/>
    <n v="2012"/>
    <m/>
    <x v="11"/>
    <s v="Archivage"/>
    <m/>
    <m/>
    <m/>
    <m/>
    <m/>
    <m/>
    <m/>
    <m/>
    <m/>
    <m/>
    <m/>
    <m/>
    <m/>
    <m/>
    <m/>
    <m/>
    <m/>
    <m/>
    <m/>
    <m/>
    <m/>
    <m/>
    <m/>
    <m/>
    <m/>
    <m/>
    <m/>
    <m/>
    <m/>
    <m/>
    <m/>
    <m/>
    <m/>
    <m/>
    <m/>
    <m/>
    <m/>
    <m/>
    <m/>
    <m/>
    <m/>
    <m/>
  </r>
  <r>
    <s v="SOI-POU-IT-05"/>
    <m/>
    <m/>
    <x v="0"/>
    <s v="Nettoyage des chambres après départ (service SSR)"/>
    <n v="41274"/>
    <s v="décembre"/>
    <n v="2012"/>
    <m/>
    <s v="Modification à effectuer lors d’un changement de chambre d’une maman et son nouveau-né"/>
    <m/>
    <x v="1"/>
    <x v="1"/>
    <m/>
    <x v="0"/>
    <m/>
    <m/>
    <m/>
    <m/>
    <x v="3"/>
    <x v="1"/>
    <m/>
    <m/>
    <m/>
    <m/>
    <m/>
    <m/>
    <m/>
    <m/>
    <m/>
    <m/>
    <d v="2002-04-22T00:00:00"/>
    <x v="7"/>
    <x v="0"/>
    <m/>
    <m/>
    <m/>
    <m/>
    <x v="0"/>
    <s v="A voir"/>
    <m/>
    <m/>
    <m/>
    <m/>
    <m/>
    <m/>
    <m/>
    <m/>
    <m/>
    <m/>
    <m/>
    <m/>
    <m/>
    <m/>
    <m/>
    <m/>
    <m/>
    <m/>
    <m/>
    <m/>
    <m/>
    <m/>
    <m/>
    <m/>
    <m/>
    <m/>
    <m/>
    <m/>
    <m/>
    <m/>
    <m/>
    <m/>
    <m/>
    <m/>
    <m/>
    <m/>
    <m/>
    <m/>
    <m/>
    <m/>
    <m/>
    <m/>
  </r>
  <r>
    <s v="SOI-POU-IT-06"/>
    <m/>
    <m/>
    <x v="0"/>
    <s v="SOI-POU-IT-061"/>
    <s v="ENR SN NET 071"/>
    <e v="#N/A"/>
    <m/>
    <m/>
    <s v="Gestion et entretien du chariot d’urgence"/>
    <m/>
    <x v="1"/>
    <x v="1"/>
    <m/>
    <x v="0"/>
    <m/>
    <m/>
    <m/>
    <m/>
    <x v="3"/>
    <x v="1"/>
    <m/>
    <m/>
    <m/>
    <m/>
    <m/>
    <m/>
    <m/>
    <m/>
    <m/>
    <m/>
    <d v="2001-10-26T00:00:00"/>
    <x v="0"/>
    <x v="4"/>
    <d v="2012-12-31T00:00:00"/>
    <s v="décembre"/>
    <n v="2012"/>
    <m/>
    <x v="9"/>
    <m/>
    <m/>
    <m/>
    <m/>
    <m/>
    <m/>
    <m/>
    <m/>
    <m/>
    <m/>
    <m/>
    <m/>
    <m/>
    <m/>
    <m/>
    <m/>
    <m/>
    <m/>
    <m/>
    <m/>
    <m/>
    <m/>
    <m/>
    <m/>
    <m/>
    <m/>
    <m/>
    <m/>
    <m/>
    <m/>
    <m/>
    <m/>
    <m/>
    <m/>
    <m/>
    <m/>
    <m/>
    <m/>
    <m/>
    <m/>
    <m/>
    <m/>
    <m/>
  </r>
  <r>
    <s v="SOI-POU-IM-02"/>
    <m/>
    <m/>
    <x v="0"/>
    <s v="Nettoyage des mousseurs et douchettes 1er étage"/>
    <n v="41274"/>
    <s v="décembre"/>
    <n v="2012"/>
    <m/>
    <s v="Fiche de traçabilité contrôle et remplacement des bidons des produits de lavage et de rinçage"/>
    <m/>
    <x v="7"/>
    <x v="6"/>
    <m/>
    <x v="0"/>
    <m/>
    <m/>
    <m/>
    <m/>
    <x v="3"/>
    <x v="1"/>
    <m/>
    <m/>
    <m/>
    <m/>
    <m/>
    <m/>
    <m/>
    <m/>
    <m/>
    <m/>
    <d v="2001-10-31T00:00:00"/>
    <x v="0"/>
    <x v="4"/>
    <m/>
    <m/>
    <m/>
    <m/>
    <x v="5"/>
    <s v="Hygiène des locaux et des equipements"/>
    <m/>
    <m/>
    <m/>
    <m/>
    <m/>
    <m/>
    <m/>
    <m/>
    <m/>
    <m/>
    <m/>
    <m/>
    <m/>
    <m/>
    <m/>
    <m/>
    <m/>
    <m/>
    <m/>
    <m/>
    <m/>
    <m/>
    <m/>
    <m/>
    <m/>
    <m/>
    <m/>
    <m/>
    <m/>
    <m/>
    <m/>
    <m/>
    <m/>
    <m/>
    <m/>
    <m/>
    <m/>
    <m/>
    <m/>
    <m/>
    <m/>
    <m/>
  </r>
  <r>
    <s v="SOI-POU-IM-03"/>
    <m/>
    <m/>
    <x v="2"/>
    <s v="SOI-POU-IM-033"/>
    <s v="ENR SN NET 081"/>
    <e v="#N/A"/>
    <m/>
    <m/>
    <s v="Fiche de traçabilité Vérification du bon fonctionnement des box de la pouponnière médicalisée"/>
    <d v="2013-05-22T00:00:00"/>
    <x v="13"/>
    <x v="4"/>
    <s v="M. ROESCH"/>
    <x v="0"/>
    <m/>
    <s v="V. ROESCH"/>
    <m/>
    <m/>
    <x v="6"/>
    <x v="2"/>
    <m/>
    <s v="V. GROSJEAN"/>
    <m/>
    <m/>
    <m/>
    <m/>
    <m/>
    <m/>
    <m/>
    <m/>
    <m/>
    <x v="14"/>
    <x v="11"/>
    <m/>
    <s v=""/>
    <s v=""/>
    <m/>
    <x v="0"/>
    <m/>
    <m/>
    <m/>
    <m/>
    <m/>
    <m/>
    <m/>
    <m/>
    <m/>
    <m/>
    <m/>
    <m/>
    <m/>
    <m/>
    <m/>
    <m/>
    <m/>
    <m/>
    <m/>
    <m/>
    <m/>
    <m/>
    <m/>
    <m/>
    <m/>
    <m/>
    <m/>
    <m/>
    <m/>
    <m/>
    <m/>
    <m/>
    <m/>
    <m/>
    <m/>
    <m/>
    <m/>
    <m/>
    <m/>
    <m/>
    <m/>
    <m/>
    <m/>
  </r>
  <r>
    <s v="SOI-POU-IM-04"/>
    <m/>
    <m/>
    <x v="0"/>
    <s v="SOI-POU-IM-041"/>
    <s v="ENR SN NET 082"/>
    <e v="#N/A"/>
    <m/>
    <m/>
    <s v="Feuille de traçabilité nettoyage et désinfection des couveuses"/>
    <d v="2013-05-22T00:00:00"/>
    <x v="13"/>
    <x v="4"/>
    <s v="M. ROESCH"/>
    <x v="0"/>
    <m/>
    <s v="V. ROESCH"/>
    <m/>
    <m/>
    <x v="6"/>
    <x v="2"/>
    <m/>
    <s v="V. GROSJEAN"/>
    <m/>
    <m/>
    <m/>
    <m/>
    <m/>
    <m/>
    <m/>
    <m/>
    <m/>
    <x v="14"/>
    <x v="11"/>
    <m/>
    <s v=""/>
    <s v=""/>
    <m/>
    <x v="0"/>
    <m/>
    <m/>
    <m/>
    <m/>
    <m/>
    <m/>
    <m/>
    <m/>
    <m/>
    <m/>
    <m/>
    <m/>
    <m/>
    <m/>
    <m/>
    <m/>
    <m/>
    <m/>
    <m/>
    <m/>
    <m/>
    <m/>
    <m/>
    <m/>
    <m/>
    <m/>
    <m/>
    <m/>
    <m/>
    <m/>
    <m/>
    <m/>
    <m/>
    <m/>
    <m/>
    <m/>
    <m/>
    <m/>
    <m/>
    <m/>
    <m/>
    <m/>
    <m/>
  </r>
  <r>
    <s v="SOI-POU-IM-05"/>
    <m/>
    <m/>
    <x v="0"/>
    <s v="SOI-POU-IM-051"/>
    <s v="ENR SN NET 083"/>
    <e v="#N/A"/>
    <m/>
    <m/>
    <s v="Comment faire la compression du sein"/>
    <m/>
    <x v="1"/>
    <x v="1"/>
    <m/>
    <x v="0"/>
    <m/>
    <m/>
    <m/>
    <m/>
    <x v="3"/>
    <x v="1"/>
    <m/>
    <m/>
    <m/>
    <m/>
    <m/>
    <m/>
    <m/>
    <m/>
    <m/>
    <m/>
    <d v="2012-10-04T00:00:00"/>
    <x v="0"/>
    <x v="10"/>
    <m/>
    <s v=""/>
    <s v=""/>
    <m/>
    <x v="4"/>
    <s v="Information"/>
    <m/>
    <m/>
    <m/>
    <m/>
    <m/>
    <m/>
    <m/>
    <m/>
    <m/>
    <m/>
    <m/>
    <m/>
    <m/>
    <m/>
    <m/>
    <m/>
    <m/>
    <m/>
    <m/>
    <m/>
    <m/>
    <m/>
    <m/>
    <m/>
    <m/>
    <m/>
    <m/>
    <m/>
    <m/>
    <m/>
    <m/>
    <m/>
    <m/>
    <m/>
    <m/>
    <m/>
    <m/>
    <m/>
    <m/>
    <m/>
    <m/>
    <m/>
  </r>
  <r>
    <s v="SOI-POU-IM-06"/>
    <m/>
    <m/>
    <x v="2"/>
    <s v="SOI-POU-IM-063"/>
    <s v="ENR SN NET 091"/>
    <e v="#N/A"/>
    <m/>
    <m/>
    <s v="Traçabilité changement bac de sékulyse"/>
    <m/>
    <x v="1"/>
    <x v="1"/>
    <m/>
    <x v="0"/>
    <m/>
    <m/>
    <m/>
    <m/>
    <x v="4"/>
    <x v="1"/>
    <m/>
    <m/>
    <m/>
    <m/>
    <m/>
    <m/>
    <m/>
    <m/>
    <m/>
    <m/>
    <d v="2012-12-12T00:00:00"/>
    <x v="13"/>
    <x v="10"/>
    <m/>
    <s v=""/>
    <s v=""/>
    <m/>
    <x v="5"/>
    <s v="Hygiène des locaux et des equipements"/>
    <m/>
    <m/>
    <m/>
    <m/>
    <m/>
    <m/>
    <m/>
    <m/>
    <m/>
    <m/>
    <m/>
    <m/>
    <m/>
    <m/>
    <m/>
    <m/>
    <m/>
    <m/>
    <m/>
    <m/>
    <m/>
    <m/>
    <m/>
    <m/>
    <m/>
    <m/>
    <m/>
    <m/>
    <m/>
    <m/>
    <m/>
    <m/>
    <m/>
    <m/>
    <m/>
    <m/>
    <m/>
    <m/>
    <m/>
    <m/>
    <m/>
    <m/>
  </r>
  <r>
    <s v="SOI-POU-IM-07"/>
    <m/>
    <m/>
    <x v="0"/>
    <s v="SOI-POU-IM-071"/>
    <s v="ENR SN NET 092"/>
    <e v="#N/A"/>
    <m/>
    <m/>
    <s v="Fiche de traçabilité Changement Bac Milton"/>
    <m/>
    <x v="1"/>
    <x v="1"/>
    <m/>
    <x v="0"/>
    <m/>
    <m/>
    <m/>
    <m/>
    <x v="6"/>
    <x v="2"/>
    <m/>
    <m/>
    <m/>
    <m/>
    <m/>
    <m/>
    <m/>
    <m/>
    <m/>
    <m/>
    <m/>
    <x v="14"/>
    <x v="11"/>
    <m/>
    <s v=""/>
    <s v=""/>
    <m/>
    <x v="0"/>
    <m/>
    <m/>
    <m/>
    <m/>
    <m/>
    <m/>
    <m/>
    <m/>
    <m/>
    <m/>
    <m/>
    <m/>
    <m/>
    <m/>
    <m/>
    <m/>
    <m/>
    <m/>
    <m/>
    <m/>
    <m/>
    <m/>
    <m/>
    <m/>
    <m/>
    <m/>
    <m/>
    <m/>
    <m/>
    <m/>
    <m/>
    <m/>
    <m/>
    <m/>
    <m/>
    <m/>
    <m/>
    <m/>
    <m/>
    <m/>
    <m/>
    <m/>
    <m/>
  </r>
  <r>
    <s v="SOI-POU-IM-07"/>
    <m/>
    <m/>
    <x v="0"/>
    <s v="SOI-POU-IM-071"/>
    <s v="ENR SN NET 101"/>
    <e v="#N/A"/>
    <m/>
    <m/>
    <s v="Consultations de suivi d’allaitement"/>
    <m/>
    <x v="1"/>
    <x v="1"/>
    <m/>
    <x v="0"/>
    <m/>
    <m/>
    <m/>
    <m/>
    <x v="3"/>
    <x v="1"/>
    <m/>
    <m/>
    <m/>
    <m/>
    <m/>
    <m/>
    <m/>
    <m/>
    <m/>
    <m/>
    <d v="2011-02-03T00:00:00"/>
    <x v="11"/>
    <x v="1"/>
    <m/>
    <s v=""/>
    <s v=""/>
    <m/>
    <x v="22"/>
    <s v="Consultation"/>
    <m/>
    <m/>
    <m/>
    <m/>
    <m/>
    <m/>
    <m/>
    <m/>
    <m/>
    <m/>
    <m/>
    <m/>
    <m/>
    <m/>
    <m/>
    <m/>
    <m/>
    <m/>
    <m/>
    <m/>
    <m/>
    <m/>
    <m/>
    <m/>
    <m/>
    <m/>
    <m/>
    <m/>
    <m/>
    <m/>
    <m/>
    <m/>
    <m/>
    <m/>
    <m/>
    <m/>
    <m/>
    <m/>
    <m/>
    <m/>
    <m/>
    <m/>
  </r>
  <r>
    <s v="SOI-POU-IM-08"/>
    <m/>
    <m/>
    <x v="1"/>
    <s v="SOI-POU-IM-082"/>
    <s v="ENR SN NET 102"/>
    <e v="#N/A"/>
    <m/>
    <m/>
    <s v=" Fiche de traçabilité Vérification des dates péremptions biberons"/>
    <m/>
    <x v="1"/>
    <x v="1"/>
    <m/>
    <x v="0"/>
    <m/>
    <m/>
    <m/>
    <m/>
    <x v="6"/>
    <x v="2"/>
    <m/>
    <m/>
    <m/>
    <m/>
    <m/>
    <m/>
    <m/>
    <m/>
    <m/>
    <m/>
    <m/>
    <x v="14"/>
    <x v="11"/>
    <m/>
    <s v=""/>
    <s v=""/>
    <m/>
    <x v="0"/>
    <m/>
    <m/>
    <m/>
    <m/>
    <m/>
    <m/>
    <m/>
    <m/>
    <m/>
    <m/>
    <m/>
    <m/>
    <m/>
    <m/>
    <m/>
    <m/>
    <m/>
    <m/>
    <m/>
    <m/>
    <m/>
    <m/>
    <m/>
    <m/>
    <m/>
    <m/>
    <m/>
    <m/>
    <m/>
    <m/>
    <m/>
    <m/>
    <m/>
    <m/>
    <m/>
    <m/>
    <m/>
    <m/>
    <m/>
    <m/>
    <m/>
    <m/>
    <m/>
  </r>
  <r>
    <s v="SOI-POU-IM-09"/>
    <m/>
    <m/>
    <x v="2"/>
    <s v="SOI-POU-IM-093"/>
    <s v="ENR SN NET 1001"/>
    <e v="#N/A"/>
    <m/>
    <m/>
    <s v="Traçabilité relevé de température du frigidaire"/>
    <m/>
    <x v="1"/>
    <x v="1"/>
    <m/>
    <x v="0"/>
    <m/>
    <m/>
    <m/>
    <m/>
    <x v="4"/>
    <x v="1"/>
    <m/>
    <m/>
    <m/>
    <m/>
    <m/>
    <m/>
    <m/>
    <m/>
    <m/>
    <m/>
    <d v="2012-12-12T00:00:00"/>
    <x v="13"/>
    <x v="10"/>
    <m/>
    <s v=""/>
    <s v=""/>
    <m/>
    <x v="0"/>
    <s v="A voir"/>
    <m/>
    <m/>
    <m/>
    <m/>
    <m/>
    <m/>
    <m/>
    <m/>
    <m/>
    <m/>
    <m/>
    <m/>
    <m/>
    <m/>
    <m/>
    <m/>
    <m/>
    <m/>
    <m/>
    <m/>
    <m/>
    <m/>
    <m/>
    <m/>
    <m/>
    <m/>
    <m/>
    <m/>
    <m/>
    <m/>
    <m/>
    <m/>
    <m/>
    <m/>
    <m/>
    <m/>
    <m/>
    <m/>
    <m/>
    <m/>
    <m/>
    <m/>
  </r>
  <r>
    <s v="SOI-POU-IM-10"/>
    <m/>
    <m/>
    <x v="0"/>
    <s v="SOI-POU-IM-101"/>
    <s v="ENR SN NET 1011"/>
    <e v="#N/A"/>
    <m/>
    <m/>
    <s v="Surveillance photothérapie"/>
    <m/>
    <x v="1"/>
    <x v="1"/>
    <m/>
    <x v="0"/>
    <m/>
    <m/>
    <m/>
    <m/>
    <x v="3"/>
    <x v="1"/>
    <m/>
    <m/>
    <m/>
    <m/>
    <m/>
    <m/>
    <m/>
    <m/>
    <m/>
    <m/>
    <d v="2001-11-20T00:00:00"/>
    <x v="5"/>
    <x v="4"/>
    <m/>
    <s v=""/>
    <s v=""/>
    <m/>
    <x v="13"/>
    <s v="Maternité"/>
    <m/>
    <m/>
    <m/>
    <m/>
    <m/>
    <m/>
    <m/>
    <m/>
    <m/>
    <m/>
    <m/>
    <m/>
    <m/>
    <m/>
    <m/>
    <m/>
    <m/>
    <m/>
    <m/>
    <m/>
    <m/>
    <m/>
    <m/>
    <m/>
    <m/>
    <m/>
    <m/>
    <m/>
    <m/>
    <m/>
    <m/>
    <m/>
    <m/>
    <m/>
    <m/>
    <m/>
    <m/>
    <m/>
    <m/>
    <m/>
    <m/>
    <m/>
  </r>
  <r>
    <s v="SOI-POU-IM-11"/>
    <m/>
    <m/>
    <x v="1"/>
    <s v="SOI-POU-IM-112"/>
    <s v="ENR SN NET 1021"/>
    <e v="#N/A"/>
    <m/>
    <m/>
    <s v="Fiche de traçabilité Vérification du bon fonctionnement de l'Ambu et de l'aspiration en Maternité nord"/>
    <d v="2013-05-22T00:00:00"/>
    <x v="13"/>
    <x v="4"/>
    <s v="M. ROESCH"/>
    <x v="0"/>
    <m/>
    <s v="V. ROESCH"/>
    <m/>
    <m/>
    <x v="6"/>
    <x v="2"/>
    <m/>
    <m/>
    <m/>
    <m/>
    <m/>
    <m/>
    <m/>
    <m/>
    <m/>
    <m/>
    <m/>
    <x v="14"/>
    <x v="11"/>
    <m/>
    <s v=""/>
    <s v=""/>
    <m/>
    <x v="0"/>
    <m/>
    <m/>
    <m/>
    <m/>
    <m/>
    <m/>
    <m/>
    <m/>
    <m/>
    <m/>
    <m/>
    <m/>
    <m/>
    <m/>
    <m/>
    <m/>
    <m/>
    <m/>
    <m/>
    <m/>
    <m/>
    <m/>
    <m/>
    <m/>
    <m/>
    <m/>
    <m/>
    <m/>
    <m/>
    <m/>
    <m/>
    <m/>
    <m/>
    <m/>
    <m/>
    <m/>
    <m/>
    <m/>
    <m/>
    <m/>
    <m/>
    <m/>
    <m/>
  </r>
  <r>
    <s v="SOI-POU-IM-12"/>
    <m/>
    <m/>
    <x v="2"/>
    <s v="SOI-POU-IM-123"/>
    <s v="ENR SN NET 1031"/>
    <e v="#N/A"/>
    <m/>
    <m/>
    <s v="Traçabilité dates d'envoi des enveloppes de Guthrie"/>
    <d v="2013-05-22T00:00:00"/>
    <x v="13"/>
    <x v="4"/>
    <s v="M. ROESCH"/>
    <x v="0"/>
    <m/>
    <s v="V. ROESCH"/>
    <m/>
    <m/>
    <x v="6"/>
    <x v="2"/>
    <m/>
    <m/>
    <m/>
    <m/>
    <m/>
    <m/>
    <m/>
    <m/>
    <m/>
    <m/>
    <m/>
    <x v="14"/>
    <x v="11"/>
    <m/>
    <s v=""/>
    <s v=""/>
    <m/>
    <x v="0"/>
    <m/>
    <m/>
    <m/>
    <m/>
    <m/>
    <m/>
    <m/>
    <m/>
    <m/>
    <m/>
    <m/>
    <m/>
    <m/>
    <m/>
    <m/>
    <m/>
    <m/>
    <m/>
    <m/>
    <m/>
    <m/>
    <m/>
    <m/>
    <m/>
    <m/>
    <m/>
    <m/>
    <m/>
    <m/>
    <m/>
    <m/>
    <m/>
    <m/>
    <m/>
    <m/>
    <m/>
    <m/>
    <m/>
    <m/>
    <m/>
    <m/>
    <m/>
    <m/>
  </r>
  <r>
    <s v="SOI-POU-IM-13"/>
    <m/>
    <m/>
    <x v="0"/>
    <s v="SOI-POU-IM-131"/>
    <s v="ENR SN NET 1032"/>
    <e v="#N/A"/>
    <m/>
    <m/>
    <s v="Gestion du stock de lait"/>
    <m/>
    <x v="1"/>
    <x v="1"/>
    <m/>
    <x v="0"/>
    <m/>
    <m/>
    <m/>
    <m/>
    <x v="3"/>
    <x v="1"/>
    <m/>
    <m/>
    <m/>
    <m/>
    <m/>
    <m/>
    <m/>
    <m/>
    <m/>
    <m/>
    <d v="2002-08-12T00:00:00"/>
    <x v="3"/>
    <x v="0"/>
    <m/>
    <s v=""/>
    <s v=""/>
    <m/>
    <x v="16"/>
    <s v="Approvisionnement"/>
    <m/>
    <m/>
    <m/>
    <m/>
    <m/>
    <m/>
    <m/>
    <m/>
    <m/>
    <m/>
    <m/>
    <m/>
    <m/>
    <m/>
    <m/>
    <m/>
    <m/>
    <m/>
    <m/>
    <m/>
    <m/>
    <m/>
    <m/>
    <m/>
    <m/>
    <m/>
    <m/>
    <m/>
    <m/>
    <m/>
    <m/>
    <m/>
    <m/>
    <m/>
    <m/>
    <m/>
    <m/>
    <m/>
    <m/>
    <m/>
    <m/>
    <m/>
  </r>
  <r>
    <s v="SOI-POU-IM-14"/>
    <m/>
    <m/>
    <x v="0"/>
    <s v="SOI-POU-IM-141"/>
    <s v="ENR SN NET 1041"/>
    <e v="#N/A"/>
    <m/>
    <m/>
    <s v="Feuille de consentement pour dépistages sanguins"/>
    <m/>
    <x v="1"/>
    <x v="1"/>
    <m/>
    <x v="0"/>
    <m/>
    <m/>
    <m/>
    <m/>
    <x v="3"/>
    <x v="1"/>
    <m/>
    <m/>
    <m/>
    <m/>
    <m/>
    <m/>
    <m/>
    <m/>
    <m/>
    <m/>
    <d v="2002-08-12T00:00:00"/>
    <x v="3"/>
    <x v="0"/>
    <d v="2011-12-19T00:00:00"/>
    <s v="décembre"/>
    <n v="2011"/>
    <m/>
    <x v="0"/>
    <s v="A voir"/>
    <m/>
    <m/>
    <m/>
    <m/>
    <m/>
    <m/>
    <m/>
    <m/>
    <m/>
    <m/>
    <m/>
    <m/>
    <m/>
    <m/>
    <m/>
    <m/>
    <m/>
    <m/>
    <m/>
    <m/>
    <m/>
    <m/>
    <m/>
    <m/>
    <m/>
    <m/>
    <m/>
    <m/>
    <m/>
    <m/>
    <m/>
    <m/>
    <m/>
    <m/>
    <m/>
    <m/>
    <m/>
    <m/>
    <m/>
    <m/>
    <m/>
    <m/>
  </r>
  <r>
    <s v="SOI-POU-IM-15"/>
    <m/>
    <m/>
    <x v="0"/>
    <s v="SOI-POU-IM-151"/>
    <s v="ENR SN NET 1041"/>
    <e v="#N/A"/>
    <m/>
    <m/>
    <s v="Utilisation du tire-lait"/>
    <m/>
    <x v="1"/>
    <x v="1"/>
    <m/>
    <x v="0"/>
    <m/>
    <m/>
    <m/>
    <m/>
    <x v="6"/>
    <x v="2"/>
    <m/>
    <m/>
    <m/>
    <m/>
    <m/>
    <m/>
    <m/>
    <m/>
    <m/>
    <m/>
    <m/>
    <x v="14"/>
    <x v="11"/>
    <m/>
    <s v=""/>
    <s v=""/>
    <m/>
    <x v="0"/>
    <m/>
    <m/>
    <m/>
    <m/>
    <m/>
    <m/>
    <m/>
    <m/>
    <m/>
    <m/>
    <m/>
    <m/>
    <m/>
    <m/>
    <m/>
    <m/>
    <m/>
    <m/>
    <m/>
    <m/>
    <m/>
    <m/>
    <m/>
    <m/>
    <m/>
    <m/>
    <m/>
    <m/>
    <m/>
    <m/>
    <m/>
    <m/>
    <m/>
    <m/>
    <m/>
    <m/>
    <m/>
    <m/>
    <m/>
    <m/>
    <m/>
    <m/>
    <m/>
  </r>
  <r>
    <s v="SOI-POU-IM-16"/>
    <m/>
    <m/>
    <x v="2"/>
    <s v="Nettoyage de la salle du conseil"/>
    <n v="40896"/>
    <s v="décembre"/>
    <n v="2011"/>
    <m/>
    <s v="Dotation du chariot d’urgence pouponnière"/>
    <m/>
    <x v="1"/>
    <x v="1"/>
    <m/>
    <x v="0"/>
    <m/>
    <m/>
    <m/>
    <m/>
    <x v="4"/>
    <x v="1"/>
    <m/>
    <m/>
    <m/>
    <m/>
    <m/>
    <m/>
    <m/>
    <m/>
    <m/>
    <m/>
    <d v="2006-11-14T00:00:00"/>
    <x v="5"/>
    <x v="13"/>
    <m/>
    <m/>
    <m/>
    <m/>
    <x v="9"/>
    <s v="A voir"/>
    <m/>
    <m/>
    <m/>
    <m/>
    <m/>
    <m/>
    <m/>
    <m/>
    <m/>
    <m/>
    <m/>
    <m/>
    <m/>
    <m/>
    <m/>
    <m/>
    <m/>
    <m/>
    <m/>
    <m/>
    <m/>
    <m/>
    <m/>
    <m/>
    <m/>
    <m/>
    <m/>
    <m/>
    <m/>
    <m/>
    <m/>
    <m/>
    <m/>
    <m/>
    <m/>
    <m/>
    <m/>
    <m/>
    <m/>
    <m/>
    <m/>
    <m/>
  </r>
  <r>
    <s v="SOI-POU-IM-17"/>
    <m/>
    <m/>
    <x v="0"/>
    <s v="SOI-POU-IM-171"/>
    <s v="ENR SN NET 1051"/>
    <e v="#N/A"/>
    <m/>
    <m/>
    <s v="Utilisation et gestion du respirateur Babylog 2000"/>
    <m/>
    <x v="1"/>
    <x v="1"/>
    <m/>
    <x v="0"/>
    <m/>
    <m/>
    <m/>
    <m/>
    <x v="3"/>
    <x v="1"/>
    <m/>
    <m/>
    <m/>
    <m/>
    <m/>
    <m/>
    <m/>
    <m/>
    <m/>
    <m/>
    <d v="2003-10-17T00:00:00"/>
    <x v="0"/>
    <x v="5"/>
    <m/>
    <s v=""/>
    <s v=""/>
    <m/>
    <x v="0"/>
    <s v="A voir"/>
    <m/>
    <m/>
    <m/>
    <m/>
    <m/>
    <m/>
    <m/>
    <m/>
    <m/>
    <m/>
    <m/>
    <m/>
    <m/>
    <m/>
    <m/>
    <m/>
    <m/>
    <m/>
    <m/>
    <m/>
    <m/>
    <m/>
    <m/>
    <m/>
    <m/>
    <m/>
    <m/>
    <m/>
    <m/>
    <m/>
    <m/>
    <m/>
    <m/>
    <m/>
    <m/>
    <m/>
    <m/>
    <m/>
    <m/>
    <m/>
    <m/>
    <m/>
  </r>
  <r>
    <s v="SOI-POU-IM-18"/>
    <m/>
    <m/>
    <x v="1"/>
    <s v="SOI-POU-IM-182"/>
    <s v="ENR SN NET 1051"/>
    <e v="#N/A"/>
    <m/>
    <m/>
    <s v="Suivi de l’alimentation au biberon en Maternité"/>
    <m/>
    <x v="1"/>
    <x v="1"/>
    <m/>
    <x v="0"/>
    <m/>
    <m/>
    <m/>
    <m/>
    <x v="4"/>
    <x v="1"/>
    <m/>
    <m/>
    <m/>
    <m/>
    <m/>
    <m/>
    <m/>
    <m/>
    <m/>
    <m/>
    <d v="2008-07-07T00:00:00"/>
    <x v="2"/>
    <x v="3"/>
    <m/>
    <s v=""/>
    <s v=""/>
    <m/>
    <x v="13"/>
    <s v="Maternité"/>
    <m/>
    <m/>
    <m/>
    <m/>
    <m/>
    <m/>
    <m/>
    <m/>
    <m/>
    <m/>
    <m/>
    <m/>
    <m/>
    <m/>
    <m/>
    <m/>
    <m/>
    <m/>
    <m/>
    <m/>
    <m/>
    <m/>
    <m/>
    <m/>
    <m/>
    <m/>
    <m/>
    <m/>
    <m/>
    <m/>
    <m/>
    <m/>
    <m/>
    <m/>
    <m/>
    <m/>
    <m/>
    <m/>
    <m/>
    <m/>
    <m/>
    <m/>
  </r>
  <r>
    <s v="SOI-POU-IM-19"/>
    <m/>
    <m/>
    <x v="1"/>
    <s v="SOI-POU-IM-192"/>
    <s v="ENR SN NET 1061"/>
    <e v="#N/A"/>
    <m/>
    <m/>
    <s v="Suivi de votre allaitement en Maternité"/>
    <m/>
    <x v="1"/>
    <x v="1"/>
    <m/>
    <x v="0"/>
    <m/>
    <m/>
    <m/>
    <m/>
    <x v="4"/>
    <x v="1"/>
    <m/>
    <m/>
    <m/>
    <m/>
    <m/>
    <m/>
    <m/>
    <m/>
    <m/>
    <m/>
    <d v="2008-07-07T00:00:00"/>
    <x v="2"/>
    <x v="3"/>
    <m/>
    <s v=""/>
    <s v=""/>
    <m/>
    <x v="13"/>
    <s v="Maternité"/>
    <m/>
    <m/>
    <m/>
    <m/>
    <m/>
    <m/>
    <m/>
    <m/>
    <m/>
    <m/>
    <m/>
    <m/>
    <m/>
    <m/>
    <m/>
    <m/>
    <m/>
    <m/>
    <m/>
    <m/>
    <m/>
    <m/>
    <m/>
    <m/>
    <m/>
    <m/>
    <m/>
    <m/>
    <m/>
    <m/>
    <m/>
    <m/>
    <m/>
    <m/>
    <m/>
    <m/>
    <m/>
    <m/>
    <m/>
    <m/>
    <m/>
    <m/>
  </r>
  <r>
    <s v="SOI-POU-IM-20"/>
    <m/>
    <m/>
    <x v="0"/>
    <s v="SOI-POU-IM-201"/>
    <s v="ENR SN NET 1062"/>
    <e v="#N/A"/>
    <m/>
    <m/>
    <s v="Les grands conseils pour le retour du bébé au domicile"/>
    <m/>
    <x v="1"/>
    <x v="1"/>
    <m/>
    <x v="0"/>
    <m/>
    <m/>
    <m/>
    <m/>
    <x v="3"/>
    <x v="1"/>
    <m/>
    <m/>
    <m/>
    <m/>
    <m/>
    <m/>
    <m/>
    <m/>
    <m/>
    <m/>
    <d v="2008-07-07T00:00:00"/>
    <x v="2"/>
    <x v="3"/>
    <m/>
    <s v=""/>
    <s v=""/>
    <m/>
    <x v="4"/>
    <s v="Information"/>
    <m/>
    <m/>
    <m/>
    <m/>
    <m/>
    <m/>
    <m/>
    <m/>
    <m/>
    <m/>
    <m/>
    <m/>
    <m/>
    <m/>
    <m/>
    <m/>
    <m/>
    <m/>
    <m/>
    <m/>
    <m/>
    <m/>
    <m/>
    <m/>
    <m/>
    <m/>
    <m/>
    <m/>
    <m/>
    <m/>
    <m/>
    <m/>
    <m/>
    <m/>
    <m/>
    <m/>
    <m/>
    <m/>
    <m/>
    <m/>
    <m/>
    <m/>
  </r>
  <r>
    <s v="SOI-POU-IM-21"/>
    <m/>
    <m/>
    <x v="0"/>
    <s v="SOI-POU-IM-211"/>
    <s v="ENR SN NET 1071"/>
    <e v="#N/A"/>
    <m/>
    <m/>
    <s v="Transmissions allaitemen"/>
    <m/>
    <x v="1"/>
    <x v="1"/>
    <m/>
    <x v="0"/>
    <m/>
    <m/>
    <m/>
    <m/>
    <x v="6"/>
    <x v="2"/>
    <m/>
    <m/>
    <m/>
    <m/>
    <m/>
    <m/>
    <m/>
    <m/>
    <m/>
    <m/>
    <m/>
    <x v="14"/>
    <x v="11"/>
    <m/>
    <s v=""/>
    <s v=""/>
    <m/>
    <x v="0"/>
    <m/>
    <m/>
    <m/>
    <m/>
    <m/>
    <m/>
    <m/>
    <m/>
    <m/>
    <m/>
    <m/>
    <m/>
    <m/>
    <m/>
    <m/>
    <m/>
    <m/>
    <m/>
    <m/>
    <m/>
    <m/>
    <m/>
    <m/>
    <m/>
    <m/>
    <m/>
    <m/>
    <m/>
    <m/>
    <m/>
    <m/>
    <m/>
    <m/>
    <m/>
    <m/>
    <m/>
    <m/>
    <m/>
    <m/>
    <m/>
    <m/>
    <m/>
    <m/>
  </r>
  <r>
    <s v="SOI-POU-IM-21"/>
    <m/>
    <m/>
    <x v="1"/>
    <s v="SOI-POU-IM-212"/>
    <s v="ENR SN NET 1081"/>
    <e v="#N/A"/>
    <m/>
    <m/>
    <s v="Comment nourrir mon bébé au biberon"/>
    <m/>
    <x v="1"/>
    <x v="1"/>
    <m/>
    <x v="0"/>
    <m/>
    <m/>
    <m/>
    <m/>
    <x v="4"/>
    <x v="1"/>
    <m/>
    <m/>
    <m/>
    <m/>
    <m/>
    <m/>
    <m/>
    <m/>
    <m/>
    <m/>
    <d v="2012-08-23T00:00:00"/>
    <x v="3"/>
    <x v="10"/>
    <m/>
    <s v=""/>
    <s v=""/>
    <m/>
    <x v="4"/>
    <s v="Information"/>
    <m/>
    <m/>
    <m/>
    <m/>
    <m/>
    <m/>
    <m/>
    <m/>
    <m/>
    <m/>
    <m/>
    <m/>
    <m/>
    <m/>
    <m/>
    <m/>
    <m/>
    <m/>
    <m/>
    <m/>
    <m/>
    <m/>
    <m/>
    <m/>
    <m/>
    <m/>
    <m/>
    <m/>
    <m/>
    <m/>
    <m/>
    <m/>
    <m/>
    <m/>
    <m/>
    <m/>
    <m/>
    <m/>
    <m/>
    <m/>
    <m/>
    <m/>
  </r>
  <r>
    <s v="SOI-POU-IM-22"/>
    <m/>
    <m/>
    <x v="0"/>
    <s v="SOI-POU-IM-221"/>
    <s v="ENR SN NET 1082"/>
    <e v="#N/A"/>
    <m/>
    <m/>
    <s v="Diagramme pouponnière"/>
    <m/>
    <x v="1"/>
    <x v="1"/>
    <m/>
    <x v="0"/>
    <m/>
    <m/>
    <m/>
    <m/>
    <x v="3"/>
    <x v="1"/>
    <m/>
    <m/>
    <m/>
    <m/>
    <m/>
    <m/>
    <m/>
    <m/>
    <m/>
    <m/>
    <d v="2008-10-23T00:00:00"/>
    <x v="0"/>
    <x v="3"/>
    <m/>
    <s v=""/>
    <s v=""/>
    <m/>
    <x v="13"/>
    <s v="Maternité"/>
    <m/>
    <m/>
    <m/>
    <m/>
    <m/>
    <m/>
    <m/>
    <m/>
    <m/>
    <m/>
    <m/>
    <m/>
    <m/>
    <m/>
    <m/>
    <m/>
    <m/>
    <m/>
    <m/>
    <m/>
    <m/>
    <m/>
    <m/>
    <m/>
    <m/>
    <m/>
    <m/>
    <m/>
    <m/>
    <m/>
    <m/>
    <m/>
    <m/>
    <m/>
    <m/>
    <m/>
    <m/>
    <m/>
    <m/>
    <m/>
    <m/>
    <m/>
  </r>
  <r>
    <s v=" "/>
    <m/>
    <m/>
    <x v="0"/>
    <s v=" 1"/>
    <s v="ENR SN NET 1083"/>
    <e v="#N/A"/>
    <m/>
    <m/>
    <s v="Feuille de surveillance secteur II"/>
    <m/>
    <x v="1"/>
    <x v="1"/>
    <m/>
    <x v="0"/>
    <m/>
    <m/>
    <m/>
    <m/>
    <x v="3"/>
    <x v="1"/>
    <m/>
    <m/>
    <m/>
    <m/>
    <m/>
    <m/>
    <m/>
    <m/>
    <m/>
    <m/>
    <d v="2008-10-23T00:00:00"/>
    <x v="0"/>
    <x v="3"/>
    <m/>
    <s v=""/>
    <s v=""/>
    <m/>
    <x v="13"/>
    <s v="Maternité"/>
    <m/>
    <m/>
    <m/>
    <m/>
    <m/>
    <m/>
    <m/>
    <m/>
    <m/>
    <m/>
    <m/>
    <m/>
    <m/>
    <m/>
    <m/>
    <m/>
    <m/>
    <m/>
    <m/>
    <m/>
    <m/>
    <m/>
    <m/>
    <m/>
    <m/>
    <m/>
    <m/>
    <m/>
    <m/>
    <m/>
    <m/>
    <m/>
    <m/>
    <m/>
    <m/>
    <m/>
    <m/>
    <m/>
    <m/>
    <m/>
    <m/>
    <m/>
  </r>
  <r>
    <s v="SOI-POU-IM-24"/>
    <m/>
    <m/>
    <x v="1"/>
    <s v="SOI-POU-IM-242"/>
    <s v="ENR SN NET 1084"/>
    <e v="#N/A"/>
    <m/>
    <m/>
    <s v=" Transmissions biberon"/>
    <m/>
    <x v="1"/>
    <x v="1"/>
    <m/>
    <x v="0"/>
    <m/>
    <m/>
    <m/>
    <m/>
    <x v="6"/>
    <x v="2"/>
    <m/>
    <m/>
    <m/>
    <m/>
    <m/>
    <m/>
    <m/>
    <m/>
    <m/>
    <m/>
    <m/>
    <x v="14"/>
    <x v="11"/>
    <m/>
    <s v=""/>
    <s v=""/>
    <m/>
    <x v="0"/>
    <m/>
    <m/>
    <m/>
    <m/>
    <m/>
    <m/>
    <m/>
    <m/>
    <m/>
    <m/>
    <m/>
    <m/>
    <m/>
    <m/>
    <m/>
    <m/>
    <m/>
    <m/>
    <m/>
    <m/>
    <m/>
    <m/>
    <m/>
    <m/>
    <m/>
    <m/>
    <m/>
    <m/>
    <m/>
    <m/>
    <m/>
    <m/>
    <m/>
    <m/>
    <m/>
    <m/>
    <m/>
    <m/>
    <m/>
    <m/>
    <m/>
    <m/>
    <m/>
  </r>
  <r>
    <s v="SOI-POU-IM-24"/>
    <m/>
    <m/>
    <x v="0"/>
    <s v="SOI-POU-IM-241"/>
    <s v="ENR SN NET 1084"/>
    <e v="#N/A"/>
    <m/>
    <m/>
    <s v="Ordonnance pour un tire-lait"/>
    <m/>
    <x v="9"/>
    <x v="4"/>
    <m/>
    <x v="0"/>
    <m/>
    <m/>
    <m/>
    <m/>
    <x v="3"/>
    <x v="1"/>
    <m/>
    <m/>
    <m/>
    <m/>
    <m/>
    <m/>
    <m/>
    <s v="En cours"/>
    <m/>
    <m/>
    <d v="2010-07-19T00:00:00"/>
    <x v="2"/>
    <x v="2"/>
    <m/>
    <s v=""/>
    <s v=""/>
    <m/>
    <x v="0"/>
    <s v="A voir"/>
    <m/>
    <m/>
    <m/>
    <m/>
    <m/>
    <m/>
    <m/>
    <m/>
    <m/>
    <m/>
    <m/>
    <m/>
    <m/>
    <m/>
    <m/>
    <m/>
    <m/>
    <m/>
    <m/>
    <m/>
    <m/>
    <m/>
    <m/>
    <m/>
    <m/>
    <m/>
    <m/>
    <m/>
    <m/>
    <m/>
    <m/>
    <m/>
    <m/>
    <m/>
    <m/>
    <m/>
    <m/>
    <m/>
    <m/>
    <m/>
    <m/>
    <m/>
  </r>
  <r>
    <s v="SOI-POU-IM-25"/>
    <m/>
    <m/>
    <x v="0"/>
    <s v="SOI-POU-IM-251"/>
    <s v="ENR SN NET 1091"/>
    <e v="#N/A"/>
    <m/>
    <m/>
    <s v="Toutes les questions que vous vous posez…"/>
    <m/>
    <x v="1"/>
    <x v="1"/>
    <m/>
    <x v="0"/>
    <m/>
    <m/>
    <m/>
    <m/>
    <x v="3"/>
    <x v="1"/>
    <m/>
    <m/>
    <m/>
    <m/>
    <m/>
    <m/>
    <m/>
    <m/>
    <m/>
    <m/>
    <d v="2008-10-23T00:00:00"/>
    <x v="0"/>
    <x v="3"/>
    <m/>
    <s v=""/>
    <s v=""/>
    <m/>
    <x v="4"/>
    <s v="Information"/>
    <m/>
    <m/>
    <m/>
    <m/>
    <m/>
    <m/>
    <m/>
    <m/>
    <m/>
    <m/>
    <m/>
    <m/>
    <m/>
    <m/>
    <m/>
    <m/>
    <m/>
    <m/>
    <m/>
    <m/>
    <m/>
    <m/>
    <m/>
    <m/>
    <m/>
    <m/>
    <m/>
    <m/>
    <m/>
    <m/>
    <m/>
    <m/>
    <m/>
    <m/>
    <m/>
    <m/>
    <m/>
    <m/>
    <m/>
    <m/>
    <m/>
    <m/>
  </r>
  <r>
    <s v="SOI-POU-IM-26"/>
    <m/>
    <m/>
    <x v="0"/>
    <s v="SOI-POU-IM-261"/>
    <s v="ENR SN NET 111"/>
    <e v="#N/A"/>
    <m/>
    <m/>
    <s v="Conservation du lait maternel"/>
    <m/>
    <x v="1"/>
    <x v="1"/>
    <m/>
    <x v="0"/>
    <m/>
    <m/>
    <m/>
    <m/>
    <x v="3"/>
    <x v="1"/>
    <m/>
    <m/>
    <m/>
    <m/>
    <m/>
    <m/>
    <m/>
    <m/>
    <m/>
    <m/>
    <d v="2008-11-10T00:00:00"/>
    <x v="5"/>
    <x v="3"/>
    <m/>
    <s v=""/>
    <s v=""/>
    <m/>
    <x v="4"/>
    <s v="Information"/>
    <m/>
    <m/>
    <m/>
    <m/>
    <m/>
    <m/>
    <m/>
    <m/>
    <m/>
    <m/>
    <m/>
    <m/>
    <m/>
    <m/>
    <m/>
    <m/>
    <m/>
    <m/>
    <m/>
    <m/>
    <m/>
    <m/>
    <m/>
    <m/>
    <m/>
    <m/>
    <m/>
    <m/>
    <m/>
    <m/>
    <m/>
    <m/>
    <m/>
    <m/>
    <m/>
    <m/>
    <m/>
    <m/>
    <m/>
    <m/>
    <m/>
    <m/>
  </r>
  <r>
    <s v="SOI-POU-IM-27"/>
    <m/>
    <m/>
    <x v="1"/>
    <s v="SOI-POU-IM-272"/>
    <s v="ENR SN NET 112"/>
    <e v="#N/A"/>
    <m/>
    <m/>
    <s v=" Liste des pharmacies pour la location tire-lait"/>
    <m/>
    <x v="1"/>
    <x v="1"/>
    <m/>
    <x v="0"/>
    <m/>
    <s v="V. ROESCH"/>
    <m/>
    <m/>
    <x v="6"/>
    <x v="2"/>
    <m/>
    <m/>
    <m/>
    <m/>
    <m/>
    <m/>
    <m/>
    <m/>
    <m/>
    <m/>
    <m/>
    <x v="14"/>
    <x v="11"/>
    <m/>
    <s v=""/>
    <s v=""/>
    <m/>
    <x v="0"/>
    <m/>
    <m/>
    <m/>
    <m/>
    <m/>
    <m/>
    <m/>
    <m/>
    <m/>
    <m/>
    <m/>
    <m/>
    <m/>
    <m/>
    <m/>
    <m/>
    <m/>
    <m/>
    <m/>
    <m/>
    <m/>
    <m/>
    <m/>
    <m/>
    <m/>
    <m/>
    <m/>
    <m/>
    <m/>
    <m/>
    <m/>
    <m/>
    <m/>
    <m/>
    <m/>
    <m/>
    <m/>
    <m/>
    <m/>
    <m/>
    <m/>
    <m/>
    <m/>
  </r>
  <r>
    <s v="SOI-POU-IM-27"/>
    <m/>
    <m/>
    <x v="0"/>
    <s v="SOI-POU-IM-271"/>
    <s v="ENR SN NET 113"/>
    <e v="#N/A"/>
    <m/>
    <m/>
    <s v="Fiche de traçabilité Bionettoyage de la Pouponnière par les auxiliaires de puériculture"/>
    <m/>
    <x v="1"/>
    <x v="1"/>
    <m/>
    <x v="0"/>
    <m/>
    <m/>
    <m/>
    <m/>
    <x v="3"/>
    <x v="1"/>
    <m/>
    <m/>
    <m/>
    <m/>
    <m/>
    <m/>
    <m/>
    <m/>
    <m/>
    <m/>
    <d v="2011-02-03T00:00:00"/>
    <x v="11"/>
    <x v="1"/>
    <m/>
    <s v=""/>
    <s v=""/>
    <m/>
    <x v="5"/>
    <s v="Hygiène des locaux et des équipements"/>
    <m/>
    <m/>
    <m/>
    <m/>
    <m/>
    <m/>
    <m/>
    <m/>
    <m/>
    <m/>
    <m/>
    <m/>
    <m/>
    <m/>
    <m/>
    <m/>
    <m/>
    <m/>
    <m/>
    <m/>
    <m/>
    <m/>
    <m/>
    <m/>
    <m/>
    <m/>
    <m/>
    <m/>
    <m/>
    <m/>
    <m/>
    <m/>
    <m/>
    <m/>
    <m/>
    <m/>
    <m/>
    <m/>
    <m/>
    <m/>
    <m/>
    <m/>
  </r>
  <r>
    <s v="SOI-POU-IM-28"/>
    <m/>
    <m/>
    <x v="0"/>
    <s v="SOI-POU-IM-281"/>
    <s v="ENR SN NET 1101"/>
    <e v="#N/A"/>
    <m/>
    <m/>
    <s v="Fiche de traçabilité Bionettoyage de la Pouponnière par les Puéricultrices et sages-femmes"/>
    <m/>
    <x v="1"/>
    <x v="1"/>
    <m/>
    <x v="0"/>
    <m/>
    <m/>
    <m/>
    <m/>
    <x v="3"/>
    <x v="1"/>
    <m/>
    <m/>
    <m/>
    <m/>
    <m/>
    <m/>
    <m/>
    <m/>
    <m/>
    <m/>
    <d v="2011-02-03T00:00:00"/>
    <x v="11"/>
    <x v="1"/>
    <m/>
    <s v=""/>
    <s v=""/>
    <m/>
    <x v="5"/>
    <s v="Hygiène des locaux et des équipements"/>
    <m/>
    <m/>
    <m/>
    <m/>
    <m/>
    <m/>
    <m/>
    <m/>
    <m/>
    <m/>
    <m/>
    <m/>
    <m/>
    <m/>
    <m/>
    <m/>
    <m/>
    <m/>
    <m/>
    <m/>
    <m/>
    <m/>
    <m/>
    <m/>
    <m/>
    <m/>
    <m/>
    <m/>
    <m/>
    <m/>
    <m/>
    <m/>
    <m/>
    <m/>
    <m/>
    <m/>
    <m/>
    <m/>
    <m/>
    <m/>
    <m/>
    <m/>
  </r>
  <r>
    <s v="SOI-POU-IM-29"/>
    <m/>
    <m/>
    <x v="0"/>
    <s v="SOI-POU-IM-291"/>
    <s v="ENR SN NET 1111"/>
    <e v="#N/A"/>
    <m/>
    <m/>
    <s v="Départ de la maman de la Maternité"/>
    <m/>
    <x v="1"/>
    <x v="1"/>
    <m/>
    <x v="0"/>
    <m/>
    <m/>
    <m/>
    <m/>
    <x v="3"/>
    <x v="1"/>
    <m/>
    <m/>
    <m/>
    <m/>
    <m/>
    <m/>
    <m/>
    <m/>
    <m/>
    <m/>
    <d v="2012-01-19T00:00:00"/>
    <x v="8"/>
    <x v="10"/>
    <m/>
    <s v=""/>
    <s v=""/>
    <m/>
    <x v="10"/>
    <s v="Sortie soignante"/>
    <m/>
    <m/>
    <m/>
    <m/>
    <m/>
    <m/>
    <m/>
    <m/>
    <m/>
    <m/>
    <m/>
    <m/>
    <m/>
    <m/>
    <m/>
    <m/>
    <m/>
    <m/>
    <m/>
    <m/>
    <m/>
    <m/>
    <m/>
    <m/>
    <m/>
    <m/>
    <m/>
    <m/>
    <m/>
    <m/>
    <m/>
    <m/>
    <m/>
    <m/>
    <m/>
    <m/>
    <m/>
    <m/>
    <m/>
    <m/>
    <m/>
    <m/>
  </r>
  <r>
    <s v="SOI-POU-IM-30"/>
    <m/>
    <m/>
    <x v="0"/>
    <s v="SOI-POU-IM-301"/>
    <s v="ENR SN NET 1121"/>
    <e v="#N/A"/>
    <m/>
    <m/>
    <s v="Dépister c’est soigner"/>
    <m/>
    <x v="1"/>
    <x v="1"/>
    <m/>
    <x v="0"/>
    <m/>
    <m/>
    <m/>
    <m/>
    <x v="3"/>
    <x v="1"/>
    <m/>
    <m/>
    <m/>
    <m/>
    <m/>
    <m/>
    <m/>
    <m/>
    <m/>
    <m/>
    <d v="2012-01-19T00:00:00"/>
    <x v="8"/>
    <x v="10"/>
    <m/>
    <s v=""/>
    <s v=""/>
    <m/>
    <x v="4"/>
    <s v="Information"/>
    <m/>
    <m/>
    <m/>
    <m/>
    <m/>
    <m/>
    <m/>
    <m/>
    <m/>
    <m/>
    <m/>
    <m/>
    <m/>
    <m/>
    <m/>
    <m/>
    <m/>
    <m/>
    <m/>
    <m/>
    <m/>
    <m/>
    <m/>
    <m/>
    <m/>
    <m/>
    <m/>
    <m/>
    <m/>
    <m/>
    <m/>
    <m/>
    <m/>
    <m/>
    <m/>
    <m/>
    <m/>
    <m/>
    <m/>
    <m/>
    <m/>
    <m/>
  </r>
  <r>
    <s v="SOI-POU-IM-31"/>
    <m/>
    <m/>
    <x v="0"/>
    <s v="SOI-POU-IM-311"/>
    <s v="ENR SN NET 1122"/>
    <e v="#N/A"/>
    <m/>
    <m/>
    <s v="Patients présente en maternité"/>
    <m/>
    <x v="1"/>
    <x v="1"/>
    <m/>
    <x v="0"/>
    <m/>
    <m/>
    <m/>
    <m/>
    <x v="3"/>
    <x v="1"/>
    <m/>
    <m/>
    <m/>
    <m/>
    <m/>
    <m/>
    <m/>
    <m/>
    <m/>
    <m/>
    <d v="2012-01-19T00:00:00"/>
    <x v="8"/>
    <x v="10"/>
    <m/>
    <s v=""/>
    <s v=""/>
    <m/>
    <x v="8"/>
    <s v="Maternité"/>
    <m/>
    <m/>
    <m/>
    <m/>
    <m/>
    <m/>
    <m/>
    <m/>
    <m/>
    <m/>
    <m/>
    <m/>
    <m/>
    <m/>
    <m/>
    <m/>
    <m/>
    <m/>
    <m/>
    <m/>
    <m/>
    <m/>
    <m/>
    <m/>
    <m/>
    <m/>
    <m/>
    <m/>
    <m/>
    <m/>
    <m/>
    <m/>
    <m/>
    <m/>
    <m/>
    <m/>
    <m/>
    <m/>
    <m/>
    <m/>
    <m/>
    <m/>
  </r>
  <r>
    <s v="SOI-POU-IM-32"/>
    <m/>
    <m/>
    <x v="0"/>
    <s v="SOI-POU-IM-321"/>
    <s v="ENR SN NET 1131"/>
    <e v="#N/A"/>
    <m/>
    <m/>
    <s v="Infos visite patient"/>
    <m/>
    <x v="1"/>
    <x v="1"/>
    <m/>
    <x v="0"/>
    <m/>
    <m/>
    <m/>
    <m/>
    <x v="3"/>
    <x v="1"/>
    <m/>
    <m/>
    <m/>
    <m/>
    <m/>
    <m/>
    <m/>
    <m/>
    <m/>
    <m/>
    <d v="2012-01-19T00:00:00"/>
    <x v="8"/>
    <x v="10"/>
    <m/>
    <s v=""/>
    <s v=""/>
    <m/>
    <x v="8"/>
    <s v="Maternité"/>
    <m/>
    <m/>
    <m/>
    <m/>
    <m/>
    <m/>
    <m/>
    <m/>
    <m/>
    <m/>
    <m/>
    <m/>
    <m/>
    <m/>
    <m/>
    <m/>
    <m/>
    <m/>
    <m/>
    <m/>
    <m/>
    <m/>
    <m/>
    <m/>
    <m/>
    <m/>
    <m/>
    <m/>
    <m/>
    <m/>
    <m/>
    <m/>
    <m/>
    <m/>
    <m/>
    <m/>
    <m/>
    <m/>
    <m/>
    <m/>
    <m/>
    <m/>
  </r>
  <r>
    <s v="SOI-POU-IM-33"/>
    <m/>
    <m/>
    <x v="0"/>
    <s v="SOI-POU-IM-331"/>
    <s v="ENR SN NET 1141"/>
    <e v="#N/A"/>
    <m/>
    <m/>
    <s v="Quantité nécessaire de lait les premiers jours pour les bébés nés à terme"/>
    <m/>
    <x v="1"/>
    <x v="1"/>
    <m/>
    <x v="0"/>
    <m/>
    <m/>
    <m/>
    <m/>
    <x v="3"/>
    <x v="1"/>
    <m/>
    <m/>
    <m/>
    <m/>
    <m/>
    <m/>
    <m/>
    <m/>
    <m/>
    <m/>
    <d v="2012-08-23T00:00:00"/>
    <x v="3"/>
    <x v="10"/>
    <m/>
    <s v=""/>
    <s v=""/>
    <m/>
    <x v="4"/>
    <s v="Information"/>
    <m/>
    <m/>
    <m/>
    <m/>
    <m/>
    <m/>
    <m/>
    <m/>
    <m/>
    <m/>
    <m/>
    <m/>
    <m/>
    <m/>
    <m/>
    <m/>
    <m/>
    <m/>
    <m/>
    <m/>
    <m/>
    <m/>
    <m/>
    <m/>
    <m/>
    <m/>
    <m/>
    <m/>
    <m/>
    <m/>
    <m/>
    <m/>
    <m/>
    <m/>
    <m/>
    <m/>
    <m/>
    <m/>
    <m/>
    <m/>
    <m/>
    <m/>
  </r>
  <r>
    <s v="SOI-POU-IM-34"/>
    <m/>
    <m/>
    <x v="0"/>
    <s v="SOI-POU-IM-341"/>
    <s v="ENR SN NET 1142"/>
    <e v="#N/A"/>
    <m/>
    <m/>
    <s v="Questionnaire de satisfaction patiente concernant l'alimentation du bébé"/>
    <d v="2013-05-22T00:00:00"/>
    <x v="13"/>
    <x v="4"/>
    <s v="M. ROESCH"/>
    <x v="0"/>
    <m/>
    <s v="V. ROESCH"/>
    <m/>
    <m/>
    <x v="3"/>
    <x v="1"/>
    <m/>
    <m/>
    <s v="22.05.2013"/>
    <m/>
    <m/>
    <s v="M. ROESCH"/>
    <s v="22.05.2013"/>
    <m/>
    <s v="M.ROESCH"/>
    <s v="22.05.2013"/>
    <d v="2013-05-23T00:00:00"/>
    <x v="10"/>
    <x v="9"/>
    <m/>
    <s v=""/>
    <s v=""/>
    <m/>
    <x v="0"/>
    <s v="A voir"/>
    <m/>
    <m/>
    <m/>
    <m/>
    <m/>
    <m/>
    <m/>
    <m/>
    <m/>
    <m/>
    <m/>
    <m/>
    <m/>
    <m/>
    <m/>
    <m/>
    <m/>
    <m/>
    <m/>
    <m/>
    <m/>
    <m/>
    <m/>
    <m/>
    <m/>
    <m/>
    <m/>
    <m/>
    <m/>
    <m/>
    <m/>
    <m/>
    <m/>
    <m/>
    <m/>
    <m/>
    <m/>
    <m/>
    <m/>
    <m/>
    <m/>
    <m/>
  </r>
  <r>
    <s v="SOI-POU-IM-35"/>
    <m/>
    <m/>
    <x v="0"/>
    <s v="SOI-POU-IM-351"/>
    <s v="ENR SN NET 1151"/>
    <e v="#N/A"/>
    <m/>
    <m/>
    <s v="Faire face à une mastite"/>
    <m/>
    <x v="1"/>
    <x v="1"/>
    <m/>
    <x v="0"/>
    <m/>
    <s v="V. ROESCH"/>
    <m/>
    <m/>
    <x v="3"/>
    <x v="1"/>
    <m/>
    <m/>
    <m/>
    <m/>
    <m/>
    <m/>
    <m/>
    <m/>
    <m/>
    <m/>
    <d v="2012-08-23T00:00:00"/>
    <x v="3"/>
    <x v="10"/>
    <m/>
    <s v=""/>
    <s v=""/>
    <m/>
    <x v="4"/>
    <s v="Information"/>
    <m/>
    <m/>
    <m/>
    <m/>
    <m/>
    <m/>
    <m/>
    <m/>
    <m/>
    <m/>
    <m/>
    <m/>
    <m/>
    <m/>
    <m/>
    <m/>
    <m/>
    <m/>
    <m/>
    <m/>
    <m/>
    <m/>
    <m/>
    <m/>
    <m/>
    <m/>
    <m/>
    <m/>
    <m/>
    <m/>
    <m/>
    <m/>
    <m/>
    <m/>
    <m/>
    <m/>
    <m/>
    <m/>
    <m/>
    <m/>
    <m/>
    <m/>
  </r>
  <r>
    <s v="SOI-POU-IM-36"/>
    <m/>
    <m/>
    <x v="0"/>
    <s v="SOI-POU-IM-361"/>
    <s v="ENR SN NET 1152"/>
    <e v="#N/A"/>
    <m/>
    <m/>
    <s v="Comment utiliser un tire-lait et concerver mon lait"/>
    <m/>
    <x v="1"/>
    <x v="1"/>
    <m/>
    <x v="0"/>
    <m/>
    <m/>
    <m/>
    <m/>
    <x v="3"/>
    <x v="1"/>
    <m/>
    <m/>
    <m/>
    <m/>
    <m/>
    <m/>
    <m/>
    <m/>
    <m/>
    <m/>
    <d v="2012-08-23T00:00:00"/>
    <x v="3"/>
    <x v="10"/>
    <m/>
    <s v=""/>
    <s v=""/>
    <m/>
    <x v="4"/>
    <s v="Information"/>
    <m/>
    <m/>
    <m/>
    <m/>
    <m/>
    <m/>
    <m/>
    <m/>
    <m/>
    <m/>
    <m/>
    <m/>
    <m/>
    <m/>
    <m/>
    <m/>
    <m/>
    <m/>
    <m/>
    <m/>
    <m/>
    <m/>
    <m/>
    <m/>
    <m/>
    <m/>
    <m/>
    <m/>
    <m/>
    <m/>
    <m/>
    <m/>
    <m/>
    <m/>
    <m/>
    <m/>
    <m/>
    <m/>
    <m/>
    <m/>
    <m/>
    <m/>
  </r>
  <r>
    <s v="SOI-POU-IM-37"/>
    <m/>
    <m/>
    <x v="0"/>
    <s v="SOI-POU-IM-371"/>
    <s v="ENR SN NET 1161"/>
    <e v="#N/A"/>
    <m/>
    <m/>
    <s v="Exprimer le lait maternel"/>
    <m/>
    <x v="1"/>
    <x v="1"/>
    <m/>
    <x v="0"/>
    <m/>
    <m/>
    <m/>
    <m/>
    <x v="3"/>
    <x v="1"/>
    <m/>
    <m/>
    <m/>
    <m/>
    <m/>
    <m/>
    <m/>
    <m/>
    <m/>
    <m/>
    <d v="2012-08-23T00:00:00"/>
    <x v="3"/>
    <x v="10"/>
    <m/>
    <s v=""/>
    <s v=""/>
    <m/>
    <x v="4"/>
    <s v="Information"/>
    <m/>
    <m/>
    <m/>
    <m/>
    <m/>
    <m/>
    <m/>
    <m/>
    <m/>
    <m/>
    <m/>
    <m/>
    <m/>
    <m/>
    <m/>
    <m/>
    <m/>
    <m/>
    <m/>
    <m/>
    <m/>
    <m/>
    <m/>
    <m/>
    <m/>
    <m/>
    <m/>
    <m/>
    <m/>
    <m/>
    <m/>
    <m/>
    <m/>
    <m/>
    <m/>
    <m/>
    <m/>
    <m/>
    <m/>
    <m/>
    <m/>
    <m/>
  </r>
  <r>
    <s v="SOI-POU-IM-38"/>
    <m/>
    <m/>
    <x v="0"/>
    <s v="SOI-POU-IM-381"/>
    <s v="ENR SN NET 1171"/>
    <e v="#N/A"/>
    <m/>
    <m/>
    <s v="Mon bébé est ictérique"/>
    <m/>
    <x v="1"/>
    <x v="1"/>
    <m/>
    <x v="0"/>
    <m/>
    <m/>
    <m/>
    <m/>
    <x v="3"/>
    <x v="1"/>
    <m/>
    <m/>
    <m/>
    <m/>
    <m/>
    <m/>
    <m/>
    <m/>
    <m/>
    <m/>
    <d v="2023-08-23T00:00:00"/>
    <x v="3"/>
    <x v="20"/>
    <m/>
    <s v=""/>
    <s v=""/>
    <m/>
    <x v="4"/>
    <s v="Information"/>
    <m/>
    <m/>
    <m/>
    <m/>
    <m/>
    <m/>
    <m/>
    <m/>
    <m/>
    <m/>
    <m/>
    <m/>
    <m/>
    <m/>
    <m/>
    <m/>
    <m/>
    <m/>
    <m/>
    <m/>
    <m/>
    <m/>
    <m/>
    <m/>
    <m/>
    <m/>
    <m/>
    <m/>
    <m/>
    <m/>
    <m/>
    <m/>
    <m/>
    <m/>
    <m/>
    <m/>
    <m/>
    <m/>
    <m/>
    <m/>
    <m/>
    <m/>
  </r>
  <r>
    <s v="SOI-POU-IM-39"/>
    <m/>
    <m/>
    <x v="0"/>
    <s v="SOI-POU-IM-391"/>
    <s v="ENR SN NET 1191"/>
    <e v="#N/A"/>
    <m/>
    <m/>
    <s v="Perte du poids du nouveau-né"/>
    <m/>
    <x v="1"/>
    <x v="1"/>
    <m/>
    <x v="0"/>
    <m/>
    <m/>
    <m/>
    <m/>
    <x v="3"/>
    <x v="1"/>
    <m/>
    <m/>
    <m/>
    <m/>
    <m/>
    <m/>
    <m/>
    <m/>
    <m/>
    <m/>
    <d v="2012-08-23T00:00:00"/>
    <x v="3"/>
    <x v="10"/>
    <m/>
    <s v=""/>
    <s v=""/>
    <m/>
    <x v="4"/>
    <s v="Information"/>
    <m/>
    <m/>
    <m/>
    <m/>
    <m/>
    <m/>
    <m/>
    <m/>
    <m/>
    <m/>
    <m/>
    <m/>
    <m/>
    <m/>
    <m/>
    <m/>
    <m/>
    <m/>
    <m/>
    <m/>
    <m/>
    <m/>
    <m/>
    <m/>
    <m/>
    <m/>
    <m/>
    <m/>
    <m/>
    <m/>
    <m/>
    <m/>
    <m/>
    <m/>
    <m/>
    <m/>
    <m/>
    <m/>
    <m/>
    <m/>
    <m/>
    <m/>
  </r>
  <r>
    <s v="SOI-POU-IM-40"/>
    <m/>
    <m/>
    <x v="0"/>
    <s v="SOI-POU-IM-401"/>
    <s v="ENR SN NET 121"/>
    <e v="#N/A"/>
    <m/>
    <m/>
    <s v="Journal de tire-allaitement"/>
    <m/>
    <x v="1"/>
    <x v="1"/>
    <m/>
    <x v="0"/>
    <m/>
    <m/>
    <m/>
    <m/>
    <x v="3"/>
    <x v="1"/>
    <m/>
    <m/>
    <m/>
    <m/>
    <m/>
    <m/>
    <m/>
    <m/>
    <m/>
    <m/>
    <d v="2012-08-23T00:00:00"/>
    <x v="3"/>
    <x v="10"/>
    <m/>
    <s v=""/>
    <s v=""/>
    <m/>
    <x v="13"/>
    <s v="Maternité"/>
    <m/>
    <m/>
    <m/>
    <m/>
    <m/>
    <m/>
    <m/>
    <m/>
    <m/>
    <m/>
    <m/>
    <m/>
    <m/>
    <m/>
    <m/>
    <m/>
    <m/>
    <m/>
    <m/>
    <m/>
    <m/>
    <m/>
    <m/>
    <m/>
    <m/>
    <m/>
    <m/>
    <m/>
    <m/>
    <m/>
    <m/>
    <m/>
    <m/>
    <m/>
    <m/>
    <m/>
    <m/>
    <m/>
    <m/>
    <m/>
    <m/>
    <m/>
  </r>
  <r>
    <s v="SOI-POU-IM-41"/>
    <m/>
    <m/>
    <x v="0"/>
    <s v="SOI-POU-IM-411"/>
    <s v="ENR SN NET 122"/>
    <e v="#N/A"/>
    <m/>
    <m/>
    <s v="Macrocible admission dans le service maternité"/>
    <d v="2013-05-13T00:00:00"/>
    <x v="13"/>
    <x v="4"/>
    <s v="M. ROESCH"/>
    <x v="0"/>
    <m/>
    <s v="V. ROESCH"/>
    <m/>
    <m/>
    <x v="3"/>
    <x v="1"/>
    <m/>
    <m/>
    <d v="2013-05-22T00:00:00"/>
    <m/>
    <m/>
    <s v="M. ROESCH"/>
    <d v="2013-05-23T00:00:00"/>
    <m/>
    <s v="M. ROESCH"/>
    <d v="2013-05-23T00:00:00"/>
    <d v="2013-05-23T00:00:00"/>
    <x v="10"/>
    <x v="9"/>
    <m/>
    <s v=""/>
    <s v=""/>
    <m/>
    <x v="1"/>
    <s v="Admission soignante"/>
    <m/>
    <m/>
    <m/>
    <m/>
    <m/>
    <m/>
    <m/>
    <m/>
    <m/>
    <m/>
    <m/>
    <m/>
    <m/>
    <m/>
    <m/>
    <m/>
    <m/>
    <m/>
    <m/>
    <m/>
    <m/>
    <m/>
    <m/>
    <m/>
    <m/>
    <m/>
    <m/>
    <m/>
    <m/>
    <m/>
    <m/>
    <m/>
    <m/>
    <m/>
    <m/>
    <m/>
    <m/>
    <m/>
    <m/>
    <m/>
    <m/>
    <m/>
  </r>
  <r>
    <s v="SOI-POU-IM-42"/>
    <m/>
    <m/>
    <x v="0"/>
    <s v="SOI-POU-IM-421"/>
    <s v="ENR SN NET 123"/>
    <e v="#N/A"/>
    <m/>
    <m/>
    <s v="Journal d’allaitement"/>
    <m/>
    <x v="1"/>
    <x v="1"/>
    <m/>
    <x v="0"/>
    <m/>
    <m/>
    <m/>
    <m/>
    <x v="3"/>
    <x v="1"/>
    <m/>
    <m/>
    <m/>
    <m/>
    <m/>
    <m/>
    <m/>
    <m/>
    <m/>
    <m/>
    <d v="2012-08-23T00:00:00"/>
    <x v="3"/>
    <x v="10"/>
    <m/>
    <s v=""/>
    <s v=""/>
    <m/>
    <x v="13"/>
    <s v="Maternité"/>
    <m/>
    <m/>
    <m/>
    <m/>
    <m/>
    <m/>
    <m/>
    <m/>
    <m/>
    <m/>
    <m/>
    <m/>
    <m/>
    <m/>
    <m/>
    <m/>
    <m/>
    <m/>
    <m/>
    <m/>
    <m/>
    <m/>
    <m/>
    <m/>
    <m/>
    <m/>
    <m/>
    <m/>
    <m/>
    <m/>
    <m/>
    <m/>
    <m/>
    <m/>
    <m/>
    <m/>
    <m/>
    <m/>
    <m/>
    <m/>
    <m/>
    <m/>
  </r>
  <r>
    <s v="SOI-POU-IM-43"/>
    <m/>
    <m/>
    <x v="0"/>
    <s v="SOI-POU-IM-431"/>
    <s v="ENR SN NET 124"/>
    <e v="#N/A"/>
    <m/>
    <m/>
    <s v="Partager un lit avec votre bébé"/>
    <m/>
    <x v="1"/>
    <x v="1"/>
    <m/>
    <x v="0"/>
    <m/>
    <s v="V. ROESCH"/>
    <m/>
    <m/>
    <x v="3"/>
    <x v="1"/>
    <m/>
    <m/>
    <m/>
    <m/>
    <m/>
    <m/>
    <m/>
    <m/>
    <m/>
    <m/>
    <d v="2012-09-07T00:00:00"/>
    <x v="12"/>
    <x v="10"/>
    <m/>
    <s v=""/>
    <s v=""/>
    <m/>
    <x v="4"/>
    <s v="Information"/>
    <m/>
    <m/>
    <m/>
    <m/>
    <m/>
    <m/>
    <m/>
    <m/>
    <m/>
    <m/>
    <m/>
    <m/>
    <m/>
    <m/>
    <m/>
    <m/>
    <m/>
    <m/>
    <m/>
    <m/>
    <m/>
    <m/>
    <m/>
    <m/>
    <m/>
    <m/>
    <m/>
    <m/>
    <m/>
    <m/>
    <m/>
    <m/>
    <m/>
    <m/>
    <m/>
    <m/>
    <m/>
    <m/>
    <m/>
    <m/>
    <m/>
    <m/>
  </r>
  <r>
    <s v="SOI-POU-IM-44"/>
    <m/>
    <m/>
    <x v="0"/>
    <s v="SOI-POU-IM-441"/>
    <s v="ENR SN NET 125"/>
    <e v="#N/A"/>
    <m/>
    <m/>
    <s v="Comment utiliser les bouts de sein en silicone"/>
    <m/>
    <x v="1"/>
    <x v="1"/>
    <m/>
    <x v="0"/>
    <m/>
    <s v="V. ROESCH"/>
    <m/>
    <m/>
    <x v="3"/>
    <x v="1"/>
    <m/>
    <m/>
    <m/>
    <m/>
    <m/>
    <m/>
    <m/>
    <m/>
    <m/>
    <m/>
    <d v="2012-12-07T00:00:00"/>
    <x v="13"/>
    <x v="10"/>
    <m/>
    <s v=""/>
    <s v=""/>
    <m/>
    <x v="4"/>
    <s v="Information"/>
    <m/>
    <m/>
    <m/>
    <m/>
    <m/>
    <m/>
    <m/>
    <m/>
    <m/>
    <m/>
    <m/>
    <m/>
    <m/>
    <m/>
    <m/>
    <m/>
    <m/>
    <m/>
    <m/>
    <m/>
    <m/>
    <m/>
    <m/>
    <m/>
    <m/>
    <m/>
    <m/>
    <m/>
    <m/>
    <m/>
    <m/>
    <m/>
    <m/>
    <m/>
    <m/>
    <m/>
    <m/>
    <m/>
    <m/>
    <m/>
    <m/>
    <m/>
  </r>
  <r>
    <s v="SOI-POU-IM-45"/>
    <m/>
    <m/>
    <x v="0"/>
    <s v="SOI-POU-IM-451"/>
    <s v="ENR SN NET 126"/>
    <e v="#N/A"/>
    <m/>
    <m/>
    <s v="Charte des personnes accompagnantes"/>
    <d v="2013-03-07T00:00:00"/>
    <x v="5"/>
    <x v="4"/>
    <s v="M. ROESCH"/>
    <x v="0"/>
    <m/>
    <s v="V. ROESCH"/>
    <m/>
    <m/>
    <x v="3"/>
    <x v="1"/>
    <m/>
    <m/>
    <d v="2013-03-07T00:00:00"/>
    <s v="M. ROESCH"/>
    <m/>
    <s v="M. ROESCH"/>
    <m/>
    <m/>
    <s v="M. ROESCH"/>
    <s v="22.03.2013"/>
    <d v="2012-03-26T00:00:00"/>
    <x v="1"/>
    <x v="10"/>
    <m/>
    <s v=""/>
    <s v=""/>
    <m/>
    <x v="8"/>
    <s v="Maternité"/>
    <m/>
    <m/>
    <m/>
    <m/>
    <m/>
    <m/>
    <m/>
    <m/>
    <m/>
    <m/>
    <m/>
    <m/>
    <m/>
    <m/>
    <m/>
    <m/>
    <m/>
    <m/>
    <m/>
    <m/>
    <m/>
    <m/>
    <m/>
    <m/>
    <m/>
    <m/>
    <m/>
    <m/>
    <m/>
    <m/>
    <m/>
    <m/>
    <m/>
    <m/>
    <m/>
    <m/>
    <m/>
    <m/>
    <m/>
    <m/>
    <m/>
    <m/>
  </r>
  <r>
    <s v="SOI-POU-IM-46"/>
    <m/>
    <m/>
    <x v="0"/>
    <s v="SOI-POU-IM-461"/>
    <s v="ENR SN NET 1201"/>
    <e v="#N/A"/>
    <m/>
    <m/>
    <s v="Vérifications du matériel Réa Secteur II en Poup à chaque garde"/>
    <d v="2013-03-15T00:00:00"/>
    <x v="5"/>
    <x v="4"/>
    <s v="M. ROESCH"/>
    <x v="0"/>
    <m/>
    <s v="V. ROESCH"/>
    <m/>
    <m/>
    <x v="3"/>
    <x v="1"/>
    <m/>
    <m/>
    <d v="2013-03-15T00:00:00"/>
    <s v="M. ROESCH"/>
    <m/>
    <s v="M. ROESCH"/>
    <m/>
    <m/>
    <s v="M.ROESCH"/>
    <s v="22.03.2013"/>
    <d v="2013-03-26T00:00:00"/>
    <x v="1"/>
    <x v="9"/>
    <m/>
    <s v=""/>
    <s v=""/>
    <m/>
    <x v="0"/>
    <s v="A voir"/>
    <m/>
    <m/>
    <m/>
    <m/>
    <m/>
    <m/>
    <m/>
    <m/>
    <m/>
    <m/>
    <m/>
    <m/>
    <m/>
    <m/>
    <m/>
    <m/>
    <m/>
    <m/>
    <m/>
    <m/>
    <m/>
    <m/>
    <m/>
    <m/>
    <m/>
    <m/>
    <m/>
    <m/>
    <m/>
    <m/>
    <m/>
    <m/>
    <m/>
    <m/>
    <m/>
    <m/>
    <m/>
    <m/>
    <m/>
    <m/>
    <m/>
    <m/>
  </r>
  <r>
    <s v="SOI-POU-IM-47"/>
    <m/>
    <m/>
    <x v="0"/>
    <s v="SOI-POU-IM-471"/>
    <s v="ENR SN NET 1211"/>
    <e v="#N/A"/>
    <m/>
    <m/>
    <s v="Dotation matériel médical BB"/>
    <d v="2013-03-20T00:00:00"/>
    <x v="5"/>
    <x v="4"/>
    <s v="V. GROSJEAN"/>
    <x v="0"/>
    <m/>
    <s v="V. ROESCH"/>
    <m/>
    <m/>
    <x v="3"/>
    <x v="1"/>
    <m/>
    <m/>
    <d v="2013-03-21T00:00:00"/>
    <s v="M. ROESCH"/>
    <m/>
    <s v="M. ROESCH"/>
    <m/>
    <m/>
    <s v="M.ROESCH"/>
    <s v="22.03.2013"/>
    <d v="2013-03-26T00:00:00"/>
    <x v="1"/>
    <x v="9"/>
    <m/>
    <s v=""/>
    <s v=""/>
    <m/>
    <x v="0"/>
    <s v="A voir"/>
    <m/>
    <m/>
    <m/>
    <m/>
    <m/>
    <m/>
    <m/>
    <m/>
    <m/>
    <m/>
    <m/>
    <m/>
    <m/>
    <m/>
    <m/>
    <m/>
    <m/>
    <m/>
    <m/>
    <m/>
    <m/>
    <m/>
    <m/>
    <m/>
    <m/>
    <m/>
    <m/>
    <m/>
    <m/>
    <m/>
    <m/>
    <m/>
    <m/>
    <m/>
    <m/>
    <m/>
    <m/>
    <m/>
    <m/>
    <m/>
    <m/>
    <m/>
  </r>
  <r>
    <s v="SOB-PR-01 "/>
    <m/>
    <m/>
    <x v="0"/>
    <s v="SOB-PR-01 1"/>
    <s v="ENR SN NET 1221"/>
    <e v="#N/A"/>
    <m/>
    <m/>
    <s v="Toilette quotidienne du patient"/>
    <m/>
    <x v="1"/>
    <x v="1"/>
    <m/>
    <x v="0"/>
    <m/>
    <m/>
    <m/>
    <m/>
    <x v="3"/>
    <x v="1"/>
    <m/>
    <m/>
    <m/>
    <m/>
    <m/>
    <m/>
    <m/>
    <m/>
    <m/>
    <m/>
    <d v="2001-08-22T00:00:00"/>
    <x v="3"/>
    <x v="4"/>
    <m/>
    <s v=""/>
    <s v=""/>
    <m/>
    <x v="13"/>
    <s v="Soins communs"/>
    <m/>
    <m/>
    <m/>
    <m/>
    <m/>
    <m/>
    <m/>
    <m/>
    <m/>
    <m/>
    <m/>
    <m/>
    <m/>
    <m/>
    <m/>
    <m/>
    <m/>
    <m/>
    <m/>
    <m/>
    <m/>
    <m/>
    <m/>
    <m/>
    <m/>
    <m/>
    <m/>
    <m/>
    <m/>
    <m/>
    <m/>
    <m/>
    <m/>
    <m/>
    <m/>
    <m/>
    <m/>
    <m/>
    <m/>
    <m/>
    <m/>
    <m/>
  </r>
  <r>
    <s v="SOB-MO-01"/>
    <m/>
    <m/>
    <x v="1"/>
    <s v="SOB-MO-012"/>
    <s v="ENR SN NET 1241"/>
    <e v="#N/A"/>
    <m/>
    <m/>
    <s v="Toilette au lit"/>
    <m/>
    <x v="1"/>
    <x v="1"/>
    <m/>
    <x v="0"/>
    <m/>
    <m/>
    <m/>
    <m/>
    <x v="4"/>
    <x v="1"/>
    <m/>
    <m/>
    <m/>
    <m/>
    <m/>
    <m/>
    <m/>
    <m/>
    <m/>
    <m/>
    <d v="2011-03-29T00:00:00"/>
    <x v="1"/>
    <x v="1"/>
    <m/>
    <s v=""/>
    <s v=""/>
    <m/>
    <x v="13"/>
    <s v="Soins communs"/>
    <m/>
    <m/>
    <m/>
    <m/>
    <m/>
    <m/>
    <m/>
    <m/>
    <m/>
    <m/>
    <m/>
    <m/>
    <m/>
    <m/>
    <m/>
    <m/>
    <m/>
    <m/>
    <m/>
    <m/>
    <m/>
    <m/>
    <m/>
    <m/>
    <m/>
    <m/>
    <m/>
    <m/>
    <m/>
    <m/>
    <m/>
    <m/>
    <m/>
    <m/>
    <m/>
    <m/>
    <m/>
    <m/>
    <m/>
    <m/>
    <m/>
    <m/>
  </r>
  <r>
    <s v="SOB-MO-02"/>
    <m/>
    <m/>
    <x v="1"/>
    <s v="SOB-MO-022"/>
    <s v="ENR SN NET 1251"/>
    <e v="#N/A"/>
    <m/>
    <m/>
    <s v="Aide à la toilette au lavabo"/>
    <m/>
    <x v="1"/>
    <x v="1"/>
    <m/>
    <x v="0"/>
    <m/>
    <m/>
    <m/>
    <m/>
    <x v="4"/>
    <x v="1"/>
    <m/>
    <m/>
    <m/>
    <m/>
    <m/>
    <m/>
    <m/>
    <m/>
    <m/>
    <m/>
    <d v="2011-03-29T00:00:00"/>
    <x v="1"/>
    <x v="1"/>
    <m/>
    <s v=""/>
    <s v=""/>
    <m/>
    <x v="13"/>
    <s v="Soins communs"/>
    <m/>
    <m/>
    <m/>
    <m/>
    <m/>
    <m/>
    <m/>
    <m/>
    <m/>
    <m/>
    <m/>
    <m/>
    <m/>
    <m/>
    <m/>
    <m/>
    <m/>
    <m/>
    <m/>
    <m/>
    <m/>
    <m/>
    <m/>
    <m/>
    <m/>
    <m/>
    <m/>
    <m/>
    <m/>
    <m/>
    <m/>
    <m/>
    <m/>
    <m/>
    <m/>
    <m/>
    <m/>
    <m/>
    <m/>
    <m/>
    <m/>
    <m/>
  </r>
  <r>
    <s v="SOB-MO-03"/>
    <m/>
    <m/>
    <x v="1"/>
    <s v="SOB-MO-032"/>
    <s v="ENR SN NET 126_AMB1"/>
    <e v="#N/A"/>
    <m/>
    <m/>
    <s v="Aide à la douche"/>
    <m/>
    <x v="1"/>
    <x v="1"/>
    <m/>
    <x v="0"/>
    <m/>
    <m/>
    <m/>
    <m/>
    <x v="4"/>
    <x v="1"/>
    <m/>
    <m/>
    <m/>
    <m/>
    <m/>
    <m/>
    <m/>
    <m/>
    <m/>
    <m/>
    <d v="2011-03-29T00:00:00"/>
    <x v="1"/>
    <x v="1"/>
    <m/>
    <s v=""/>
    <s v=""/>
    <m/>
    <x v="13"/>
    <s v="Soins communs"/>
    <m/>
    <m/>
    <m/>
    <m/>
    <m/>
    <m/>
    <m/>
    <m/>
    <m/>
    <m/>
    <m/>
    <m/>
    <m/>
    <m/>
    <m/>
    <m/>
    <m/>
    <m/>
    <m/>
    <m/>
    <m/>
    <m/>
    <m/>
    <m/>
    <m/>
    <m/>
    <m/>
    <m/>
    <m/>
    <m/>
    <m/>
    <m/>
    <m/>
    <m/>
    <m/>
    <m/>
    <m/>
    <m/>
    <m/>
    <m/>
    <m/>
    <m/>
  </r>
  <r>
    <s v="SOB-MO-04"/>
    <m/>
    <m/>
    <x v="0"/>
    <s v="SOB-MO-041"/>
    <s v="ENR SN NET 126_US1"/>
    <e v="#N/A"/>
    <m/>
    <m/>
    <s v="Réalisation du bain de pieds au patient"/>
    <m/>
    <x v="1"/>
    <x v="1"/>
    <m/>
    <x v="0"/>
    <m/>
    <m/>
    <m/>
    <m/>
    <x v="3"/>
    <x v="1"/>
    <m/>
    <m/>
    <m/>
    <m/>
    <m/>
    <m/>
    <m/>
    <m/>
    <m/>
    <m/>
    <d v="2001-08-22T00:00:00"/>
    <x v="3"/>
    <x v="4"/>
    <m/>
    <s v=""/>
    <s v=""/>
    <m/>
    <x v="13"/>
    <s v="Soins communs"/>
    <m/>
    <m/>
    <m/>
    <m/>
    <m/>
    <m/>
    <m/>
    <m/>
    <m/>
    <m/>
    <m/>
    <m/>
    <m/>
    <m/>
    <m/>
    <m/>
    <m/>
    <m/>
    <m/>
    <m/>
    <m/>
    <m/>
    <m/>
    <m/>
    <m/>
    <m/>
    <m/>
    <m/>
    <m/>
    <m/>
    <m/>
    <m/>
    <m/>
    <m/>
    <m/>
    <m/>
    <m/>
    <m/>
    <m/>
    <m/>
    <m/>
    <m/>
  </r>
  <r>
    <s v="SOB-MO-05"/>
    <m/>
    <m/>
    <x v="0"/>
    <s v="SOB-MO-051"/>
    <s v="ENR SN NET 1271"/>
    <e v="#N/A"/>
    <m/>
    <m/>
    <s v="Réalisation d'un shampooing au patient"/>
    <m/>
    <x v="1"/>
    <x v="1"/>
    <m/>
    <x v="0"/>
    <m/>
    <m/>
    <m/>
    <m/>
    <x v="3"/>
    <x v="1"/>
    <m/>
    <m/>
    <m/>
    <m/>
    <m/>
    <m/>
    <m/>
    <m/>
    <m/>
    <m/>
    <d v="2001-08-22T00:00:00"/>
    <x v="3"/>
    <x v="4"/>
    <m/>
    <s v=""/>
    <s v=""/>
    <m/>
    <x v="13"/>
    <s v="Soins communs"/>
    <m/>
    <m/>
    <m/>
    <m/>
    <m/>
    <m/>
    <m/>
    <m/>
    <m/>
    <m/>
    <m/>
    <m/>
    <m/>
    <m/>
    <m/>
    <m/>
    <m/>
    <m/>
    <m/>
    <m/>
    <m/>
    <m/>
    <m/>
    <m/>
    <m/>
    <m/>
    <m/>
    <m/>
    <m/>
    <m/>
    <m/>
    <m/>
    <m/>
    <m/>
    <m/>
    <m/>
    <m/>
    <m/>
    <m/>
    <m/>
    <m/>
    <m/>
  </r>
  <r>
    <s v="SOB-MO-06"/>
    <m/>
    <m/>
    <x v="1"/>
    <s v="SOB-MO-062"/>
    <s v="ENR SN NET 1281"/>
    <e v="#N/A"/>
    <m/>
    <m/>
    <s v="Réalisation d'un soin de bouche"/>
    <m/>
    <x v="1"/>
    <x v="1"/>
    <m/>
    <x v="0"/>
    <m/>
    <m/>
    <m/>
    <m/>
    <x v="4"/>
    <x v="1"/>
    <m/>
    <m/>
    <m/>
    <m/>
    <m/>
    <m/>
    <m/>
    <m/>
    <m/>
    <m/>
    <d v="2011-03-29T00:00:00"/>
    <x v="1"/>
    <x v="1"/>
    <m/>
    <s v=""/>
    <s v=""/>
    <m/>
    <x v="13"/>
    <s v="Soins communs"/>
    <m/>
    <m/>
    <m/>
    <m/>
    <m/>
    <m/>
    <m/>
    <m/>
    <m/>
    <m/>
    <m/>
    <m/>
    <m/>
    <m/>
    <m/>
    <m/>
    <m/>
    <m/>
    <m/>
    <m/>
    <m/>
    <m/>
    <m/>
    <m/>
    <m/>
    <m/>
    <m/>
    <m/>
    <m/>
    <m/>
    <m/>
    <m/>
    <m/>
    <m/>
    <m/>
    <m/>
    <m/>
    <m/>
    <m/>
    <m/>
    <m/>
    <m/>
  </r>
  <r>
    <s v="SOB-MO-07"/>
    <m/>
    <m/>
    <x v="1"/>
    <s v="SOB-MO-072"/>
    <s v="ENR SN NET 129_Bloc A1"/>
    <e v="#N/A"/>
    <m/>
    <m/>
    <s v="Réalisation de la pose d’une contention élastique des membres inférieurs"/>
    <m/>
    <x v="1"/>
    <x v="1"/>
    <m/>
    <x v="0"/>
    <m/>
    <m/>
    <m/>
    <m/>
    <x v="4"/>
    <x v="1"/>
    <m/>
    <m/>
    <m/>
    <m/>
    <m/>
    <m/>
    <m/>
    <m/>
    <m/>
    <m/>
    <d v="2004-12-10T00:00:00"/>
    <x v="13"/>
    <x v="12"/>
    <m/>
    <s v=""/>
    <s v=""/>
    <m/>
    <x v="13"/>
    <s v="Soins communs"/>
    <m/>
    <m/>
    <m/>
    <m/>
    <m/>
    <m/>
    <m/>
    <m/>
    <m/>
    <m/>
    <m/>
    <m/>
    <m/>
    <m/>
    <m/>
    <m/>
    <m/>
    <m/>
    <m/>
    <m/>
    <m/>
    <m/>
    <m/>
    <m/>
    <m/>
    <m/>
    <m/>
    <m/>
    <m/>
    <m/>
    <m/>
    <m/>
    <m/>
    <m/>
    <m/>
    <m/>
    <m/>
    <m/>
    <m/>
    <m/>
    <m/>
    <m/>
  </r>
  <r>
    <s v="SOB-MO-08"/>
    <m/>
    <m/>
    <x v="0"/>
    <s v="SOB-MO-081"/>
    <s v="ENR SN NET 129_Bloc A2"/>
    <e v="#N/A"/>
    <m/>
    <m/>
    <s v="Recueil aseptique des urines sans sondage"/>
    <m/>
    <x v="1"/>
    <x v="1"/>
    <m/>
    <x v="0"/>
    <m/>
    <m/>
    <m/>
    <m/>
    <x v="3"/>
    <x v="1"/>
    <m/>
    <m/>
    <m/>
    <m/>
    <m/>
    <m/>
    <m/>
    <m/>
    <m/>
    <m/>
    <d v="2004-12-13T00:00:00"/>
    <x v="13"/>
    <x v="12"/>
    <m/>
    <s v=""/>
    <s v=""/>
    <m/>
    <x v="13"/>
    <s v="Soins communs"/>
    <m/>
    <m/>
    <m/>
    <m/>
    <m/>
    <m/>
    <m/>
    <m/>
    <m/>
    <m/>
    <m/>
    <m/>
    <m/>
    <m/>
    <m/>
    <m/>
    <m/>
    <m/>
    <m/>
    <m/>
    <m/>
    <m/>
    <m/>
    <m/>
    <m/>
    <m/>
    <m/>
    <m/>
    <m/>
    <m/>
    <m/>
    <m/>
    <m/>
    <m/>
    <m/>
    <m/>
    <m/>
    <m/>
    <m/>
    <m/>
    <m/>
    <m/>
  </r>
  <r>
    <s v="SOB-MO-09"/>
    <m/>
    <m/>
    <x v="0"/>
    <s v="SOB-MO-091"/>
    <s v="ENR SN NET 129_Bloc A3"/>
    <e v="#N/A"/>
    <m/>
    <m/>
    <s v="Prise de la tension artérielle"/>
    <m/>
    <x v="1"/>
    <x v="1"/>
    <m/>
    <x v="0"/>
    <m/>
    <m/>
    <m/>
    <m/>
    <x v="3"/>
    <x v="1"/>
    <m/>
    <m/>
    <m/>
    <m/>
    <m/>
    <m/>
    <m/>
    <m/>
    <m/>
    <m/>
    <d v="2004-12-07T00:00:00"/>
    <x v="13"/>
    <x v="12"/>
    <m/>
    <s v=""/>
    <s v=""/>
    <m/>
    <x v="13"/>
    <s v="Soins communs"/>
    <m/>
    <m/>
    <m/>
    <m/>
    <m/>
    <m/>
    <m/>
    <m/>
    <m/>
    <m/>
    <m/>
    <m/>
    <m/>
    <m/>
    <m/>
    <m/>
    <m/>
    <m/>
    <m/>
    <m/>
    <m/>
    <m/>
    <m/>
    <m/>
    <m/>
    <m/>
    <m/>
    <m/>
    <m/>
    <m/>
    <m/>
    <m/>
    <m/>
    <m/>
    <m/>
    <m/>
    <m/>
    <m/>
    <m/>
    <m/>
    <m/>
    <m/>
  </r>
  <r>
    <s v="SOB-MO-10"/>
    <m/>
    <m/>
    <x v="0"/>
    <s v="SOB-MO-101"/>
    <s v="ENR SN NET 129_Bloc B1"/>
    <e v="#N/A"/>
    <m/>
    <m/>
    <s v="Mesure de la saturation en O2"/>
    <m/>
    <x v="1"/>
    <x v="1"/>
    <m/>
    <x v="0"/>
    <m/>
    <m/>
    <m/>
    <m/>
    <x v="3"/>
    <x v="1"/>
    <m/>
    <m/>
    <m/>
    <m/>
    <m/>
    <m/>
    <m/>
    <m/>
    <m/>
    <m/>
    <d v="2004-12-08T00:00:00"/>
    <x v="13"/>
    <x v="12"/>
    <m/>
    <s v=""/>
    <s v=""/>
    <m/>
    <x v="13"/>
    <s v="Soins communs"/>
    <m/>
    <m/>
    <m/>
    <m/>
    <m/>
    <m/>
    <m/>
    <m/>
    <m/>
    <m/>
    <m/>
    <m/>
    <m/>
    <m/>
    <m/>
    <m/>
    <m/>
    <m/>
    <m/>
    <m/>
    <m/>
    <m/>
    <m/>
    <m/>
    <m/>
    <m/>
    <m/>
    <m/>
    <m/>
    <m/>
    <m/>
    <m/>
    <m/>
    <m/>
    <m/>
    <m/>
    <m/>
    <m/>
    <m/>
    <m/>
    <m/>
    <m/>
  </r>
  <r>
    <s v="SOB-MO-11"/>
    <m/>
    <m/>
    <x v="0"/>
    <s v="SOB-MO-111"/>
    <s v="ENR SN NET 131"/>
    <e v="#N/A"/>
    <m/>
    <m/>
    <s v="Pansement humide chaud alcoolisé"/>
    <m/>
    <x v="1"/>
    <x v="1"/>
    <m/>
    <x v="0"/>
    <m/>
    <m/>
    <m/>
    <m/>
    <x v="3"/>
    <x v="1"/>
    <m/>
    <m/>
    <m/>
    <m/>
    <m/>
    <m/>
    <m/>
    <m/>
    <m/>
    <m/>
    <d v="2005-06-01T00:00:00"/>
    <x v="4"/>
    <x v="17"/>
    <m/>
    <s v=""/>
    <s v=""/>
    <m/>
    <x v="13"/>
    <s v="Soins communs"/>
    <m/>
    <m/>
    <m/>
    <m/>
    <m/>
    <m/>
    <m/>
    <m/>
    <m/>
    <m/>
    <m/>
    <m/>
    <m/>
    <m/>
    <m/>
    <m/>
    <m/>
    <m/>
    <m/>
    <m/>
    <m/>
    <m/>
    <m/>
    <m/>
    <m/>
    <m/>
    <m/>
    <m/>
    <m/>
    <m/>
    <m/>
    <m/>
    <m/>
    <m/>
    <m/>
    <m/>
    <m/>
    <m/>
    <m/>
    <m/>
    <m/>
    <m/>
  </r>
  <r>
    <s v="SOB-MO-12"/>
    <m/>
    <m/>
    <x v="2"/>
    <s v="SOB-MO-123"/>
    <s v="ENR SN NET 132"/>
    <e v="#N/A"/>
    <m/>
    <m/>
    <s v="Calcul de l’IMC (indice de masse corporelle)"/>
    <m/>
    <x v="1"/>
    <x v="1"/>
    <m/>
    <x v="0"/>
    <m/>
    <m/>
    <m/>
    <m/>
    <x v="4"/>
    <x v="1"/>
    <m/>
    <m/>
    <m/>
    <m/>
    <m/>
    <m/>
    <m/>
    <m/>
    <m/>
    <m/>
    <d v="2011-04-03T00:00:00"/>
    <x v="7"/>
    <x v="1"/>
    <m/>
    <s v=""/>
    <s v=""/>
    <m/>
    <x v="13"/>
    <s v="Soins communs"/>
    <m/>
    <m/>
    <m/>
    <m/>
    <m/>
    <m/>
    <m/>
    <m/>
    <m/>
    <m/>
    <m/>
    <m/>
    <m/>
    <m/>
    <m/>
    <m/>
    <m/>
    <m/>
    <m/>
    <m/>
    <m/>
    <m/>
    <m/>
    <m/>
    <m/>
    <m/>
    <m/>
    <m/>
    <m/>
    <m/>
    <m/>
    <m/>
    <m/>
    <m/>
    <m/>
    <m/>
    <m/>
    <m/>
    <m/>
    <m/>
    <m/>
    <m/>
  </r>
  <r>
    <s v="SOB-MO-13"/>
    <m/>
    <m/>
    <x v="1"/>
    <s v="SOB-MO-132"/>
    <s v="ENR SN NET 133"/>
    <e v="#N/A"/>
    <m/>
    <m/>
    <s v="Commande d’un matelas contre les escarres HNE"/>
    <m/>
    <x v="1"/>
    <x v="1"/>
    <m/>
    <x v="0"/>
    <m/>
    <m/>
    <m/>
    <m/>
    <x v="4"/>
    <x v="1"/>
    <m/>
    <m/>
    <m/>
    <m/>
    <m/>
    <m/>
    <m/>
    <m/>
    <m/>
    <m/>
    <d v="2012-07-05T00:00:00"/>
    <x v="2"/>
    <x v="10"/>
    <m/>
    <s v=""/>
    <s v=""/>
    <m/>
    <x v="13"/>
    <s v="Soins communs"/>
    <m/>
    <m/>
    <m/>
    <m/>
    <m/>
    <m/>
    <m/>
    <m/>
    <m/>
    <m/>
    <m/>
    <m/>
    <m/>
    <m/>
    <m/>
    <m/>
    <m/>
    <m/>
    <m/>
    <m/>
    <m/>
    <m/>
    <m/>
    <m/>
    <m/>
    <m/>
    <m/>
    <m/>
    <m/>
    <m/>
    <m/>
    <m/>
    <m/>
    <m/>
    <m/>
    <m/>
    <m/>
    <m/>
    <m/>
    <m/>
    <m/>
    <m/>
  </r>
  <r>
    <s v="SOB-MO-14"/>
    <m/>
    <m/>
    <x v="0"/>
    <s v="SOB-MO-141"/>
    <s v="ENR SN NET 1301"/>
    <e v="#N/A"/>
    <m/>
    <m/>
    <s v="Prise en charge d'un patient ayant chuté"/>
    <d v="2012-06-22T00:00:00"/>
    <x v="3"/>
    <x v="6"/>
    <s v="AL"/>
    <x v="0"/>
    <m/>
    <m/>
    <m/>
    <m/>
    <x v="3"/>
    <x v="4"/>
    <m/>
    <s v="AL"/>
    <m/>
    <m/>
    <m/>
    <m/>
    <m/>
    <m/>
    <m/>
    <m/>
    <m/>
    <x v="14"/>
    <x v="11"/>
    <m/>
    <s v=""/>
    <s v=""/>
    <m/>
    <x v="13"/>
    <s v="Soins communs"/>
    <m/>
    <m/>
    <m/>
    <m/>
    <m/>
    <m/>
    <m/>
    <m/>
    <m/>
    <m/>
    <m/>
    <m/>
    <m/>
    <m/>
    <m/>
    <m/>
    <m/>
    <m/>
    <m/>
    <m/>
    <m/>
    <m/>
    <m/>
    <m/>
    <m/>
    <m/>
    <m/>
    <m/>
    <m/>
    <m/>
    <m/>
    <m/>
    <m/>
    <m/>
    <m/>
    <m/>
    <m/>
    <m/>
    <m/>
    <m/>
    <m/>
    <m/>
  </r>
  <r>
    <s v="SOB-IT-01"/>
    <m/>
    <m/>
    <x v="0"/>
    <s v="SOB-IT-011"/>
    <s v="ENR SN NET 1311"/>
    <e v="#N/A"/>
    <m/>
    <m/>
    <s v="Evaluation du risque escarre"/>
    <m/>
    <x v="1"/>
    <x v="1"/>
    <m/>
    <x v="0"/>
    <m/>
    <m/>
    <m/>
    <m/>
    <x v="3"/>
    <x v="1"/>
    <m/>
    <m/>
    <m/>
    <m/>
    <m/>
    <m/>
    <m/>
    <m/>
    <m/>
    <m/>
    <d v="2011-03-29T00:00:00"/>
    <x v="1"/>
    <x v="1"/>
    <m/>
    <s v=""/>
    <s v=""/>
    <m/>
    <x v="13"/>
    <s v="Soins communs"/>
    <m/>
    <m/>
    <m/>
    <m/>
    <m/>
    <m/>
    <m/>
    <m/>
    <m/>
    <m/>
    <m/>
    <m/>
    <m/>
    <m/>
    <m/>
    <m/>
    <m/>
    <m/>
    <m/>
    <m/>
    <m/>
    <m/>
    <m/>
    <m/>
    <m/>
    <m/>
    <m/>
    <m/>
    <m/>
    <m/>
    <m/>
    <m/>
    <m/>
    <m/>
    <m/>
    <m/>
    <m/>
    <m/>
    <m/>
    <m/>
    <m/>
    <m/>
  </r>
  <r>
    <s v="SOB-IT-02"/>
    <m/>
    <m/>
    <x v="1"/>
    <s v="SOB-IT-022"/>
    <s v="ENR SN NET 1322"/>
    <e v="#N/A"/>
    <m/>
    <s v="Oui"/>
    <s v="Prévention des escarres"/>
    <m/>
    <x v="1"/>
    <x v="1"/>
    <m/>
    <x v="0"/>
    <m/>
    <m/>
    <m/>
    <m/>
    <x v="4"/>
    <x v="1"/>
    <m/>
    <m/>
    <m/>
    <m/>
    <m/>
    <m/>
    <m/>
    <m/>
    <m/>
    <m/>
    <d v="2011-04-07T00:00:00"/>
    <x v="7"/>
    <x v="1"/>
    <m/>
    <s v=""/>
    <s v=""/>
    <m/>
    <x v="13"/>
    <s v="Soins communs"/>
    <m/>
    <m/>
    <m/>
    <m/>
    <m/>
    <m/>
    <m/>
    <m/>
    <m/>
    <m/>
    <m/>
    <m/>
    <m/>
    <m/>
    <m/>
    <m/>
    <m/>
    <m/>
    <m/>
    <m/>
    <m/>
    <m/>
    <m/>
    <m/>
    <m/>
    <m/>
    <m/>
    <m/>
    <m/>
    <m/>
    <m/>
    <m/>
    <m/>
    <m/>
    <m/>
    <m/>
    <m/>
    <m/>
    <m/>
    <m/>
    <m/>
    <m/>
  </r>
  <r>
    <s v="SOB-IT-03"/>
    <m/>
    <m/>
    <x v="0"/>
    <s v="SOB-IT-031"/>
    <s v="ENR SN NET 1331"/>
    <e v="#N/A"/>
    <m/>
    <m/>
    <s v="Traitement des escarres"/>
    <m/>
    <x v="1"/>
    <x v="1"/>
    <m/>
    <x v="0"/>
    <m/>
    <m/>
    <m/>
    <m/>
    <x v="3"/>
    <x v="1"/>
    <m/>
    <m/>
    <m/>
    <m/>
    <m/>
    <m/>
    <m/>
    <m/>
    <m/>
    <m/>
    <d v="2012-04-10T00:00:00"/>
    <x v="7"/>
    <x v="10"/>
    <m/>
    <s v=""/>
    <s v=""/>
    <m/>
    <x v="13"/>
    <s v="Soins communs"/>
    <m/>
    <m/>
    <m/>
    <m/>
    <m/>
    <m/>
    <m/>
    <m/>
    <m/>
    <m/>
    <m/>
    <m/>
    <m/>
    <m/>
    <m/>
    <m/>
    <m/>
    <m/>
    <m/>
    <m/>
    <m/>
    <m/>
    <m/>
    <m/>
    <m/>
    <m/>
    <m/>
    <m/>
    <m/>
    <m/>
    <m/>
    <m/>
    <m/>
    <m/>
    <m/>
    <m/>
    <m/>
    <m/>
    <m/>
    <m/>
    <m/>
    <m/>
  </r>
  <r>
    <s v="SOB-IM-02"/>
    <m/>
    <m/>
    <x v="0"/>
    <s v="SOB-IM-021"/>
    <s v="ENR SN NET 141"/>
    <e v="#N/A"/>
    <m/>
    <m/>
    <s v="guide de prévention des escarres"/>
    <m/>
    <x v="1"/>
    <x v="1"/>
    <m/>
    <x v="0"/>
    <m/>
    <m/>
    <m/>
    <m/>
    <x v="3"/>
    <x v="1"/>
    <m/>
    <m/>
    <m/>
    <m/>
    <m/>
    <m/>
    <m/>
    <m/>
    <m/>
    <m/>
    <d v="2011-03-29T00:00:00"/>
    <x v="1"/>
    <x v="1"/>
    <m/>
    <s v=""/>
    <s v=""/>
    <m/>
    <x v="13"/>
    <s v="Soins communs"/>
    <m/>
    <m/>
    <m/>
    <m/>
    <m/>
    <m/>
    <m/>
    <m/>
    <m/>
    <m/>
    <m/>
    <m/>
    <m/>
    <m/>
    <m/>
    <m/>
    <m/>
    <m/>
    <m/>
    <m/>
    <m/>
    <m/>
    <m/>
    <m/>
    <m/>
    <m/>
    <m/>
    <m/>
    <m/>
    <m/>
    <m/>
    <m/>
    <m/>
    <m/>
    <m/>
    <m/>
    <m/>
    <m/>
    <m/>
    <m/>
    <m/>
    <m/>
  </r>
  <r>
    <s v="SOI-SOO-PR-01"/>
    <m/>
    <m/>
    <x v="1"/>
    <s v="SOI-SOO-PR-012"/>
    <s v="ENR SN NET 142"/>
    <e v="#N/A"/>
    <m/>
    <m/>
    <s v="Prise en charge du patient lors de son retour du bloc opératoire vers l’unité de soins"/>
    <m/>
    <x v="1"/>
    <x v="1"/>
    <m/>
    <x v="0"/>
    <m/>
    <m/>
    <m/>
    <m/>
    <x v="4"/>
    <x v="1"/>
    <m/>
    <m/>
    <m/>
    <m/>
    <m/>
    <m/>
    <m/>
    <m/>
    <m/>
    <m/>
    <d v="2004-12-06T00:00:00"/>
    <x v="13"/>
    <x v="12"/>
    <m/>
    <s v=""/>
    <s v=""/>
    <m/>
    <x v="0"/>
    <s v="A voir"/>
    <m/>
    <m/>
    <m/>
    <m/>
    <m/>
    <m/>
    <m/>
    <m/>
    <m/>
    <m/>
    <m/>
    <m/>
    <m/>
    <m/>
    <m/>
    <m/>
    <m/>
    <m/>
    <m/>
    <m/>
    <m/>
    <m/>
    <m/>
    <m/>
    <m/>
    <m/>
    <m/>
    <m/>
    <m/>
    <m/>
    <m/>
    <m/>
    <m/>
    <m/>
    <m/>
    <m/>
    <m/>
    <m/>
    <m/>
    <m/>
    <m/>
    <m/>
  </r>
  <r>
    <s v="SOI-SOO-PR-02"/>
    <m/>
    <m/>
    <x v="1"/>
    <s v="SOI-SOO-PR-022"/>
    <s v="ENR SN NET 151"/>
    <e v="#N/A"/>
    <m/>
    <m/>
    <s v="Aide au retour à domicile par la CRAM"/>
    <m/>
    <x v="1"/>
    <x v="1"/>
    <m/>
    <x v="0"/>
    <m/>
    <m/>
    <m/>
    <m/>
    <x v="4"/>
    <x v="1"/>
    <m/>
    <m/>
    <m/>
    <m/>
    <m/>
    <m/>
    <m/>
    <m/>
    <m/>
    <m/>
    <d v="2008-07-24T00:00:00"/>
    <x v="2"/>
    <x v="3"/>
    <m/>
    <s v=""/>
    <s v=""/>
    <m/>
    <x v="10"/>
    <s v="Sortie administrative"/>
    <m/>
    <m/>
    <m/>
    <m/>
    <m/>
    <m/>
    <m/>
    <m/>
    <m/>
    <m/>
    <m/>
    <m/>
    <m/>
    <m/>
    <m/>
    <m/>
    <m/>
    <m/>
    <m/>
    <m/>
    <m/>
    <m/>
    <m/>
    <m/>
    <m/>
    <m/>
    <m/>
    <m/>
    <m/>
    <m/>
    <m/>
    <m/>
    <m/>
    <m/>
    <m/>
    <m/>
    <m/>
    <m/>
    <m/>
    <m/>
    <m/>
    <m/>
  </r>
  <r>
    <s v="SOI-SOO-PR-03"/>
    <m/>
    <m/>
    <x v="0"/>
    <s v="SOI-SOO-PR-031"/>
    <s v="ENR SN NET 161"/>
    <e v="#N/A"/>
    <m/>
    <m/>
    <s v="Transfert interne programmé du patient entre 2 unités de soins"/>
    <m/>
    <x v="1"/>
    <x v="1"/>
    <m/>
    <x v="0"/>
    <m/>
    <m/>
    <m/>
    <m/>
    <x v="3"/>
    <x v="1"/>
    <m/>
    <m/>
    <m/>
    <m/>
    <m/>
    <m/>
    <m/>
    <m/>
    <m/>
    <m/>
    <d v="2001-03-14T00:00:00"/>
    <x v="1"/>
    <x v="4"/>
    <m/>
    <s v=""/>
    <s v=""/>
    <m/>
    <x v="10"/>
    <s v="Transfret interne"/>
    <m/>
    <m/>
    <m/>
    <m/>
    <m/>
    <m/>
    <m/>
    <m/>
    <m/>
    <m/>
    <m/>
    <m/>
    <m/>
    <m/>
    <m/>
    <m/>
    <m/>
    <m/>
    <m/>
    <m/>
    <m/>
    <m/>
    <m/>
    <m/>
    <m/>
    <m/>
    <m/>
    <m/>
    <m/>
    <m/>
    <m/>
    <m/>
    <m/>
    <m/>
    <m/>
    <m/>
    <m/>
    <m/>
    <m/>
    <m/>
    <m/>
    <m/>
  </r>
  <r>
    <s v="SOI-SOO-PR-04"/>
    <m/>
    <m/>
    <x v="0"/>
    <s v="SOI-SOO-PR-041"/>
    <s v="ENR SN NET 171"/>
    <e v="#N/A"/>
    <m/>
    <m/>
    <s v="Transfert du patient pour examen complémentaire interne programmé"/>
    <m/>
    <x v="1"/>
    <x v="1"/>
    <m/>
    <x v="0"/>
    <m/>
    <m/>
    <m/>
    <m/>
    <x v="3"/>
    <x v="1"/>
    <m/>
    <m/>
    <m/>
    <m/>
    <m/>
    <m/>
    <m/>
    <m/>
    <m/>
    <m/>
    <d v="2001-08-24T00:00:00"/>
    <x v="3"/>
    <x v="4"/>
    <m/>
    <s v=""/>
    <s v=""/>
    <m/>
    <x v="0"/>
    <s v="A voir"/>
    <m/>
    <m/>
    <m/>
    <m/>
    <m/>
    <m/>
    <m/>
    <m/>
    <m/>
    <m/>
    <m/>
    <m/>
    <m/>
    <m/>
    <m/>
    <m/>
    <m/>
    <m/>
    <m/>
    <m/>
    <m/>
    <m/>
    <m/>
    <m/>
    <m/>
    <m/>
    <m/>
    <m/>
    <m/>
    <m/>
    <m/>
    <m/>
    <m/>
    <m/>
    <m/>
    <m/>
    <m/>
    <m/>
    <m/>
    <m/>
    <m/>
    <m/>
  </r>
  <r>
    <s v="SOI-SOO-PR-04"/>
    <m/>
    <m/>
    <x v="1"/>
    <s v="SOI-SOO-PR-042"/>
    <s v="ENR SN NET 181"/>
    <e v="#N/A"/>
    <m/>
    <m/>
    <s v="Transfert du patient pour examen complémentaire interne programmé"/>
    <d v="2009-12-11T00:00:00"/>
    <x v="7"/>
    <x v="3"/>
    <s v="AMT"/>
    <x v="0"/>
    <m/>
    <m/>
    <m/>
    <m/>
    <x v="4"/>
    <x v="6"/>
    <m/>
    <s v="AMT"/>
    <m/>
    <m/>
    <m/>
    <m/>
    <m/>
    <m/>
    <m/>
    <m/>
    <m/>
    <x v="14"/>
    <x v="11"/>
    <m/>
    <s v=""/>
    <s v=""/>
    <m/>
    <x v="0"/>
    <s v="A voir"/>
    <m/>
    <m/>
    <m/>
    <m/>
    <m/>
    <m/>
    <m/>
    <m/>
    <m/>
    <m/>
    <m/>
    <m/>
    <m/>
    <m/>
    <m/>
    <m/>
    <m/>
    <m/>
    <m/>
    <m/>
    <m/>
    <m/>
    <m/>
    <m/>
    <m/>
    <m/>
    <m/>
    <m/>
    <m/>
    <m/>
    <m/>
    <m/>
    <m/>
    <m/>
    <m/>
    <m/>
    <m/>
    <m/>
    <m/>
    <m/>
    <m/>
    <m/>
  </r>
  <r>
    <s v="SOI-SOO-PR-05"/>
    <m/>
    <m/>
    <x v="0"/>
    <s v="SOI-SOO-PR-051"/>
    <s v="ENR SN NET 191"/>
    <e v="#N/A"/>
    <m/>
    <m/>
    <s v="Transfert d'un patient pour examen complémentaire à l'extérieur"/>
    <m/>
    <x v="1"/>
    <x v="1"/>
    <m/>
    <x v="0"/>
    <m/>
    <m/>
    <m/>
    <m/>
    <x v="3"/>
    <x v="1"/>
    <m/>
    <m/>
    <m/>
    <m/>
    <m/>
    <m/>
    <m/>
    <m/>
    <m/>
    <m/>
    <d v="2001-08-24T00:00:00"/>
    <x v="3"/>
    <x v="4"/>
    <m/>
    <s v=""/>
    <s v=""/>
    <m/>
    <x v="0"/>
    <s v="A voir"/>
    <m/>
    <m/>
    <m/>
    <m/>
    <m/>
    <m/>
    <m/>
    <m/>
    <m/>
    <m/>
    <m/>
    <m/>
    <m/>
    <m/>
    <m/>
    <m/>
    <m/>
    <m/>
    <m/>
    <m/>
    <m/>
    <m/>
    <m/>
    <m/>
    <m/>
    <m/>
    <m/>
    <m/>
    <m/>
    <m/>
    <m/>
    <m/>
    <m/>
    <m/>
    <m/>
    <m/>
    <m/>
    <m/>
    <m/>
    <m/>
    <m/>
    <m/>
  </r>
  <r>
    <s v="SOI-SOO-PR-06"/>
    <m/>
    <m/>
    <x v="2"/>
    <s v="SOI-SOO-PR-063"/>
    <s v="ENR SN NET 201"/>
    <e v="#N/A"/>
    <m/>
    <m/>
    <s v="Transport du patient lors de son départ de la clinique"/>
    <m/>
    <x v="1"/>
    <x v="1"/>
    <m/>
    <x v="0"/>
    <m/>
    <m/>
    <m/>
    <m/>
    <x v="4"/>
    <x v="1"/>
    <m/>
    <m/>
    <m/>
    <m/>
    <m/>
    <m/>
    <m/>
    <m/>
    <m/>
    <m/>
    <d v="2008-11-24T00:00:00"/>
    <x v="5"/>
    <x v="3"/>
    <m/>
    <s v=""/>
    <s v=""/>
    <m/>
    <x v="10"/>
    <s v="Transfert externe"/>
    <m/>
    <m/>
    <m/>
    <m/>
    <m/>
    <m/>
    <m/>
    <m/>
    <m/>
    <m/>
    <m/>
    <m/>
    <m/>
    <m/>
    <m/>
    <m/>
    <m/>
    <m/>
    <m/>
    <m/>
    <m/>
    <m/>
    <m/>
    <m/>
    <m/>
    <m/>
    <m/>
    <m/>
    <m/>
    <m/>
    <m/>
    <m/>
    <m/>
    <m/>
    <m/>
    <m/>
    <m/>
    <m/>
    <m/>
    <m/>
    <m/>
    <m/>
  </r>
  <r>
    <s v="SOI-SOO-PR-07"/>
    <m/>
    <m/>
    <x v="1"/>
    <s v="SOI-SOO-PR-072"/>
    <s v="ENR SN NET 211"/>
    <e v="#N/A"/>
    <m/>
    <m/>
    <s v="Formalités de départ définitif du patient"/>
    <m/>
    <x v="1"/>
    <x v="1"/>
    <m/>
    <x v="0"/>
    <m/>
    <m/>
    <m/>
    <m/>
    <x v="4"/>
    <x v="1"/>
    <m/>
    <m/>
    <m/>
    <m/>
    <m/>
    <m/>
    <m/>
    <m/>
    <m/>
    <m/>
    <d v="2003-09-23T00:00:00"/>
    <x v="12"/>
    <x v="5"/>
    <m/>
    <s v=""/>
    <s v=""/>
    <m/>
    <x v="10"/>
    <s v="A voir"/>
    <m/>
    <m/>
    <m/>
    <m/>
    <m/>
    <m/>
    <m/>
    <m/>
    <m/>
    <m/>
    <m/>
    <m/>
    <m/>
    <m/>
    <m/>
    <m/>
    <m/>
    <m/>
    <m/>
    <m/>
    <m/>
    <m/>
    <m/>
    <m/>
    <m/>
    <m/>
    <m/>
    <m/>
    <m/>
    <m/>
    <m/>
    <m/>
    <m/>
    <m/>
    <m/>
    <m/>
    <m/>
    <m/>
    <m/>
    <m/>
    <m/>
    <m/>
  </r>
  <r>
    <s v="SOI-SOO-PR-08"/>
    <m/>
    <m/>
    <x v="1"/>
    <s v="SOI-SOO-PR-082"/>
    <s v="ENR SN NET 221"/>
    <e v="#N/A"/>
    <m/>
    <m/>
    <s v="Conduite à tenir en cas de décès d'un patient"/>
    <m/>
    <x v="1"/>
    <x v="1"/>
    <m/>
    <x v="0"/>
    <m/>
    <m/>
    <m/>
    <m/>
    <x v="4"/>
    <x v="1"/>
    <m/>
    <m/>
    <m/>
    <m/>
    <m/>
    <m/>
    <m/>
    <m/>
    <m/>
    <m/>
    <d v="2007-08-16T00:00:00"/>
    <x v="3"/>
    <x v="6"/>
    <d v="2012-07-10T00:00:00"/>
    <s v="juillet"/>
    <n v="2012"/>
    <m/>
    <x v="10"/>
    <s v="Décès"/>
    <m/>
    <m/>
    <m/>
    <m/>
    <m/>
    <m/>
    <m/>
    <m/>
    <m/>
    <m/>
    <m/>
    <m/>
    <m/>
    <m/>
    <m/>
    <m/>
    <m/>
    <m/>
    <m/>
    <m/>
    <m/>
    <m/>
    <m/>
    <m/>
    <m/>
    <m/>
    <m/>
    <m/>
    <m/>
    <m/>
    <m/>
    <m/>
    <m/>
    <m/>
    <m/>
    <m/>
    <m/>
    <m/>
    <m/>
    <m/>
    <m/>
    <m/>
  </r>
  <r>
    <s v="SOO-PR-09"/>
    <m/>
    <m/>
    <x v="0"/>
    <s v="Nettoyage du bureau du cadre infirmier A2"/>
    <n v="41100"/>
    <s v="juillet"/>
    <n v="2012"/>
    <m/>
    <s v="Entretien de la douche commune entre l’utilisation par 2 patients"/>
    <m/>
    <x v="1"/>
    <x v="1"/>
    <m/>
    <x v="0"/>
    <m/>
    <m/>
    <m/>
    <m/>
    <x v="3"/>
    <x v="1"/>
    <m/>
    <m/>
    <m/>
    <m/>
    <m/>
    <m/>
    <m/>
    <m/>
    <m/>
    <m/>
    <d v="2001-08-24T00:00:00"/>
    <x v="3"/>
    <x v="4"/>
    <m/>
    <m/>
    <m/>
    <m/>
    <x v="5"/>
    <s v="Hygiène des locaux et des équipements"/>
    <m/>
    <m/>
    <m/>
    <m/>
    <m/>
    <m/>
    <m/>
    <m/>
    <m/>
    <m/>
    <m/>
    <m/>
    <m/>
    <m/>
    <m/>
    <m/>
    <m/>
    <m/>
    <m/>
    <m/>
    <m/>
    <m/>
    <m/>
    <m/>
    <m/>
    <m/>
    <m/>
    <m/>
    <m/>
    <m/>
    <m/>
    <m/>
    <m/>
    <m/>
    <m/>
    <m/>
    <m/>
    <m/>
    <m/>
    <m/>
    <m/>
    <m/>
  </r>
  <r>
    <s v="SOO-PR-10"/>
    <m/>
    <m/>
    <x v="0"/>
    <s v="SOO-PR-101"/>
    <s v="ENR SN NET 231"/>
    <e v="#N/A"/>
    <m/>
    <m/>
    <s v="Accompagnement d’un patient hospitalisé au service de radiologie par un(e) accompagnateur (trice)"/>
    <m/>
    <x v="1"/>
    <x v="1"/>
    <m/>
    <x v="0"/>
    <m/>
    <m/>
    <m/>
    <m/>
    <x v="3"/>
    <x v="1"/>
    <m/>
    <m/>
    <m/>
    <m/>
    <m/>
    <m/>
    <m/>
    <m/>
    <m/>
    <m/>
    <d v="2002-05-07T00:00:00"/>
    <x v="10"/>
    <x v="0"/>
    <d v="2012-07-10T00:00:00"/>
    <s v="juillet"/>
    <n v="2012"/>
    <m/>
    <x v="10"/>
    <s v="Transfert interne"/>
    <m/>
    <m/>
    <m/>
    <m/>
    <m/>
    <m/>
    <m/>
    <m/>
    <m/>
    <m/>
    <m/>
    <m/>
    <m/>
    <m/>
    <m/>
    <m/>
    <m/>
    <m/>
    <m/>
    <m/>
    <m/>
    <m/>
    <m/>
    <m/>
    <m/>
    <m/>
    <m/>
    <m/>
    <m/>
    <m/>
    <m/>
    <m/>
    <m/>
    <m/>
    <m/>
    <m/>
    <m/>
    <m/>
    <m/>
    <m/>
    <m/>
    <m/>
  </r>
  <r>
    <s v="SOO-PR-11"/>
    <m/>
    <m/>
    <x v="0"/>
    <s v="Nettoyage du bureau du cadre infirmier du B2"/>
    <n v="41100"/>
    <s v="juillet"/>
    <n v="2012"/>
    <m/>
    <s v="Conduite à tenir en cas de sortie d’un patient contre avis médical"/>
    <m/>
    <x v="1"/>
    <x v="1"/>
    <m/>
    <x v="0"/>
    <m/>
    <m/>
    <m/>
    <m/>
    <x v="3"/>
    <x v="1"/>
    <m/>
    <m/>
    <m/>
    <m/>
    <m/>
    <m/>
    <m/>
    <m/>
    <m/>
    <m/>
    <d v="2002-05-14T00:00:00"/>
    <x v="10"/>
    <x v="0"/>
    <m/>
    <m/>
    <m/>
    <m/>
    <x v="10"/>
    <s v="A voir"/>
    <m/>
    <m/>
    <m/>
    <m/>
    <m/>
    <m/>
    <m/>
    <m/>
    <m/>
    <m/>
    <m/>
    <m/>
    <m/>
    <m/>
    <m/>
    <m/>
    <m/>
    <m/>
    <m/>
    <m/>
    <m/>
    <m/>
    <m/>
    <m/>
    <m/>
    <m/>
    <m/>
    <m/>
    <m/>
    <m/>
    <m/>
    <m/>
    <m/>
    <m/>
    <m/>
    <m/>
    <m/>
    <m/>
    <m/>
    <m/>
    <m/>
    <m/>
  </r>
  <r>
    <s v="SOO-PR-12"/>
    <m/>
    <m/>
    <x v="0"/>
    <s v="SOO-PR-121"/>
    <s v="ENR SN NET 241"/>
    <e v="#N/A"/>
    <m/>
    <m/>
    <s v="Conduite à tenir au retour d’un patient ayant quitté la clinique sans avis médical"/>
    <m/>
    <x v="1"/>
    <x v="1"/>
    <m/>
    <x v="0"/>
    <m/>
    <m/>
    <m/>
    <m/>
    <x v="3"/>
    <x v="1"/>
    <m/>
    <m/>
    <m/>
    <m/>
    <m/>
    <m/>
    <m/>
    <m/>
    <m/>
    <m/>
    <d v="2004-08-08T00:00:00"/>
    <x v="3"/>
    <x v="12"/>
    <d v="2012-07-10T00:00:00"/>
    <s v="juillet"/>
    <n v="2012"/>
    <m/>
    <x v="10"/>
    <s v="A voir"/>
    <m/>
    <m/>
    <m/>
    <m/>
    <m/>
    <m/>
    <m/>
    <m/>
    <m/>
    <m/>
    <m/>
    <m/>
    <m/>
    <m/>
    <m/>
    <m/>
    <m/>
    <m/>
    <m/>
    <m/>
    <m/>
    <m/>
    <m/>
    <m/>
    <m/>
    <m/>
    <m/>
    <m/>
    <m/>
    <m/>
    <m/>
    <m/>
    <m/>
    <m/>
    <m/>
    <m/>
    <m/>
    <m/>
    <m/>
    <m/>
    <m/>
    <m/>
  </r>
  <r>
    <s v="SOO-PR-13"/>
    <m/>
    <m/>
    <x v="0"/>
    <s v="Nettoyage du bureau du cadre infirmier A3"/>
    <n v="41100"/>
    <s v="juillet"/>
    <n v="2012"/>
    <m/>
    <s v="Conduite à tenir face à un patient agité avec risque d’agression physique"/>
    <m/>
    <x v="1"/>
    <x v="1"/>
    <m/>
    <x v="0"/>
    <m/>
    <m/>
    <m/>
    <m/>
    <x v="3"/>
    <x v="1"/>
    <m/>
    <m/>
    <m/>
    <m/>
    <m/>
    <m/>
    <m/>
    <m/>
    <m/>
    <m/>
    <d v="2004-08-18T00:00:00"/>
    <x v="3"/>
    <x v="12"/>
    <m/>
    <m/>
    <m/>
    <m/>
    <x v="5"/>
    <s v="Sécurité des biens et des personnes"/>
    <m/>
    <m/>
    <m/>
    <m/>
    <m/>
    <m/>
    <m/>
    <m/>
    <m/>
    <m/>
    <m/>
    <m/>
    <m/>
    <m/>
    <m/>
    <m/>
    <m/>
    <m/>
    <m/>
    <m/>
    <m/>
    <m/>
    <m/>
    <m/>
    <m/>
    <m/>
    <m/>
    <m/>
    <m/>
    <m/>
    <m/>
    <m/>
    <m/>
    <m/>
    <m/>
    <m/>
    <m/>
    <m/>
    <m/>
    <m/>
    <m/>
    <m/>
  </r>
  <r>
    <s v="SOO-PR-14"/>
    <m/>
    <m/>
    <x v="0"/>
    <s v="SOO-PR-141"/>
    <s v="ENR SN NET 251"/>
    <e v="#N/A"/>
    <m/>
    <m/>
    <s v="Conduite à tenir en cas de constatation d’absence d’un patient dans l’unité de soin"/>
    <m/>
    <x v="1"/>
    <x v="1"/>
    <m/>
    <x v="0"/>
    <m/>
    <m/>
    <m/>
    <m/>
    <x v="3"/>
    <x v="1"/>
    <m/>
    <m/>
    <m/>
    <m/>
    <m/>
    <m/>
    <m/>
    <m/>
    <m/>
    <m/>
    <d v="2004-08-18T00:00:00"/>
    <x v="3"/>
    <x v="12"/>
    <d v="2012-07-10T00:00:00"/>
    <s v="juillet"/>
    <n v="2012"/>
    <m/>
    <x v="10"/>
    <s v="sortie à l'insue du service"/>
    <m/>
    <m/>
    <m/>
    <m/>
    <m/>
    <m/>
    <m/>
    <m/>
    <m/>
    <m/>
    <m/>
    <m/>
    <m/>
    <m/>
    <m/>
    <m/>
    <m/>
    <m/>
    <m/>
    <m/>
    <m/>
    <m/>
    <m/>
    <m/>
    <m/>
    <m/>
    <m/>
    <m/>
    <m/>
    <m/>
    <m/>
    <m/>
    <m/>
    <m/>
    <m/>
    <m/>
    <m/>
    <m/>
    <m/>
    <m/>
    <m/>
    <m/>
  </r>
  <r>
    <s v="SOO-PR-15"/>
    <m/>
    <m/>
    <x v="0"/>
    <s v="Nettoyage du bureau du cadre infirmier B3"/>
    <n v="41100"/>
    <s v="juillet"/>
    <n v="2012"/>
    <m/>
    <s v="Reconnaissance et surveillance des patients désorientés"/>
    <m/>
    <x v="1"/>
    <x v="1"/>
    <m/>
    <x v="0"/>
    <m/>
    <m/>
    <m/>
    <m/>
    <x v="3"/>
    <x v="1"/>
    <m/>
    <m/>
    <m/>
    <m/>
    <m/>
    <m/>
    <m/>
    <m/>
    <m/>
    <m/>
    <d v="2004-08-18T00:00:00"/>
    <x v="3"/>
    <x v="12"/>
    <m/>
    <m/>
    <m/>
    <m/>
    <x v="13"/>
    <s v="Soins communs"/>
    <m/>
    <m/>
    <m/>
    <m/>
    <m/>
    <m/>
    <m/>
    <m/>
    <m/>
    <m/>
    <m/>
    <m/>
    <m/>
    <m/>
    <m/>
    <m/>
    <m/>
    <m/>
    <m/>
    <m/>
    <m/>
    <m/>
    <m/>
    <m/>
    <m/>
    <m/>
    <m/>
    <m/>
    <m/>
    <m/>
    <m/>
    <m/>
    <m/>
    <m/>
    <m/>
    <m/>
    <m/>
    <m/>
    <m/>
    <m/>
    <m/>
    <m/>
  </r>
  <r>
    <s v="SOO-PR-16"/>
    <m/>
    <m/>
    <x v="0"/>
    <s v="SOO-PR-161"/>
    <s v="ENR SN NET 261"/>
    <e v="#N/A"/>
    <m/>
    <m/>
    <s v="Conduite à tenir en cas de découverte d’une situation de maltraitance"/>
    <m/>
    <x v="1"/>
    <x v="1"/>
    <m/>
    <x v="0"/>
    <m/>
    <m/>
    <m/>
    <m/>
    <x v="3"/>
    <x v="1"/>
    <m/>
    <m/>
    <m/>
    <m/>
    <m/>
    <m/>
    <m/>
    <m/>
    <m/>
    <m/>
    <d v="2008-06-30T00:00:00"/>
    <x v="4"/>
    <x v="3"/>
    <d v="2011-12-19T00:00:00"/>
    <s v="décembre"/>
    <n v="2011"/>
    <m/>
    <x v="13"/>
    <s v="Soins communs"/>
    <m/>
    <m/>
    <m/>
    <m/>
    <m/>
    <m/>
    <m/>
    <m/>
    <m/>
    <m/>
    <m/>
    <m/>
    <m/>
    <m/>
    <m/>
    <m/>
    <m/>
    <m/>
    <m/>
    <m/>
    <m/>
    <m/>
    <m/>
    <m/>
    <m/>
    <m/>
    <m/>
    <m/>
    <m/>
    <m/>
    <m/>
    <m/>
    <m/>
    <m/>
    <m/>
    <m/>
    <m/>
    <m/>
    <m/>
    <m/>
    <m/>
    <m/>
  </r>
  <r>
    <s v="SOO-PR-17"/>
    <m/>
    <m/>
    <x v="0"/>
    <s v="Nettoyage du bureau du cadre infirmier A4"/>
    <n v="40896"/>
    <s v="décembre"/>
    <n v="2011"/>
    <m/>
    <s v="La démarche palliative"/>
    <m/>
    <x v="1"/>
    <x v="1"/>
    <m/>
    <x v="0"/>
    <m/>
    <m/>
    <m/>
    <m/>
    <x v="3"/>
    <x v="1"/>
    <m/>
    <m/>
    <m/>
    <m/>
    <m/>
    <m/>
    <m/>
    <m/>
    <m/>
    <m/>
    <s v="18.09.2012"/>
    <x v="19"/>
    <x v="7"/>
    <m/>
    <m/>
    <m/>
    <m/>
    <x v="13"/>
    <s v="Soins communs"/>
    <m/>
    <m/>
    <m/>
    <m/>
    <m/>
    <m/>
    <m/>
    <m/>
    <m/>
    <m/>
    <m/>
    <m/>
    <m/>
    <m/>
    <m/>
    <m/>
    <m/>
    <m/>
    <m/>
    <m/>
    <m/>
    <m/>
    <m/>
    <m/>
    <m/>
    <m/>
    <m/>
    <m/>
    <m/>
    <m/>
    <m/>
    <m/>
    <m/>
    <m/>
    <m/>
    <m/>
    <m/>
    <m/>
    <m/>
    <m/>
    <m/>
    <m/>
  </r>
  <r>
    <s v="SOO-MO-01"/>
    <m/>
    <m/>
    <x v="0"/>
    <s v="SOO-MO-011"/>
    <s v="ENR SN NET 271"/>
    <e v="#N/A"/>
    <m/>
    <m/>
    <s v="Entretien du stéthoscope"/>
    <m/>
    <x v="1"/>
    <x v="1"/>
    <m/>
    <x v="0"/>
    <m/>
    <m/>
    <m/>
    <m/>
    <x v="3"/>
    <x v="1"/>
    <m/>
    <m/>
    <m/>
    <m/>
    <m/>
    <m/>
    <m/>
    <m/>
    <m/>
    <m/>
    <d v="2001-10-08T00:00:00"/>
    <x v="0"/>
    <x v="4"/>
    <d v="2012-07-10T00:00:00"/>
    <s v="juillet"/>
    <n v="2012"/>
    <m/>
    <x v="5"/>
    <s v="Hygiène des locaux et des équipements"/>
    <m/>
    <m/>
    <m/>
    <m/>
    <m/>
    <m/>
    <m/>
    <m/>
    <m/>
    <m/>
    <m/>
    <m/>
    <m/>
    <m/>
    <m/>
    <m/>
    <m/>
    <m/>
    <m/>
    <m/>
    <m/>
    <m/>
    <m/>
    <m/>
    <m/>
    <m/>
    <m/>
    <m/>
    <m/>
    <m/>
    <m/>
    <m/>
    <m/>
    <m/>
    <m/>
    <m/>
    <m/>
    <m/>
    <m/>
    <m/>
    <m/>
    <m/>
  </r>
  <r>
    <s v="SOO-MO-02"/>
    <m/>
    <m/>
    <x v="0"/>
    <s v="Nettoyage du bureau du cadre infirmier du SSR"/>
    <n v="41100"/>
    <s v="juillet"/>
    <n v="2012"/>
    <m/>
    <s v="Entretien quotidien des surfaces du mobilier de salle de soins"/>
    <m/>
    <x v="1"/>
    <x v="1"/>
    <m/>
    <x v="0"/>
    <m/>
    <m/>
    <m/>
    <m/>
    <x v="3"/>
    <x v="1"/>
    <m/>
    <m/>
    <m/>
    <m/>
    <m/>
    <m/>
    <m/>
    <m/>
    <m/>
    <m/>
    <d v="2001-06-11T00:00:00"/>
    <x v="4"/>
    <x v="4"/>
    <m/>
    <m/>
    <m/>
    <m/>
    <x v="5"/>
    <s v="Hygiène des locaux et des équipements"/>
    <m/>
    <m/>
    <m/>
    <m/>
    <m/>
    <m/>
    <m/>
    <m/>
    <m/>
    <m/>
    <m/>
    <m/>
    <m/>
    <m/>
    <m/>
    <m/>
    <m/>
    <m/>
    <m/>
    <m/>
    <m/>
    <m/>
    <m/>
    <m/>
    <m/>
    <m/>
    <m/>
    <m/>
    <m/>
    <m/>
    <m/>
    <m/>
    <m/>
    <m/>
    <m/>
    <m/>
    <m/>
    <m/>
    <m/>
    <m/>
    <m/>
    <m/>
  </r>
  <r>
    <s v="SOO-MO-03"/>
    <m/>
    <m/>
    <x v="0"/>
    <s v="SOO-MO-031"/>
    <s v="ENR SN NET 281"/>
    <e v="#N/A"/>
    <m/>
    <m/>
    <s v="Entretien du mobilier de la salle de soins"/>
    <m/>
    <x v="1"/>
    <x v="1"/>
    <m/>
    <x v="0"/>
    <m/>
    <m/>
    <m/>
    <m/>
    <x v="3"/>
    <x v="1"/>
    <m/>
    <m/>
    <m/>
    <m/>
    <m/>
    <m/>
    <m/>
    <m/>
    <m/>
    <m/>
    <d v="2001-06-11T00:00:00"/>
    <x v="4"/>
    <x v="4"/>
    <d v="2012-07-10T00:00:00"/>
    <s v="juillet"/>
    <n v="2012"/>
    <m/>
    <x v="5"/>
    <s v="Hygiène des locaux et des équipements"/>
    <m/>
    <m/>
    <m/>
    <m/>
    <m/>
    <m/>
    <m/>
    <m/>
    <m/>
    <m/>
    <m/>
    <m/>
    <m/>
    <m/>
    <m/>
    <m/>
    <m/>
    <m/>
    <m/>
    <m/>
    <m/>
    <m/>
    <m/>
    <m/>
    <m/>
    <m/>
    <m/>
    <m/>
    <m/>
    <m/>
    <m/>
    <m/>
    <m/>
    <m/>
    <m/>
    <m/>
    <m/>
    <m/>
    <m/>
    <m/>
    <m/>
    <m/>
  </r>
  <r>
    <s v="SOO-MO-04"/>
    <m/>
    <m/>
    <x v="1"/>
    <s v="SOO-MO-042"/>
    <s v="ENR SN NET 282"/>
    <e v="#N/A"/>
    <m/>
    <m/>
    <s v="Dégivrage du réfrigérateur à médicaments de la salle de soins"/>
    <m/>
    <x v="1"/>
    <x v="1"/>
    <m/>
    <x v="0"/>
    <m/>
    <m/>
    <m/>
    <m/>
    <x v="4"/>
    <x v="1"/>
    <m/>
    <m/>
    <m/>
    <m/>
    <m/>
    <m/>
    <m/>
    <m/>
    <m/>
    <m/>
    <d v="2008-11-21T00:00:00"/>
    <x v="5"/>
    <x v="3"/>
    <m/>
    <s v=""/>
    <s v=""/>
    <m/>
    <x v="5"/>
    <s v="Hygiène des locaux et des équipements"/>
    <m/>
    <m/>
    <m/>
    <m/>
    <m/>
    <m/>
    <m/>
    <m/>
    <m/>
    <m/>
    <m/>
    <m/>
    <m/>
    <m/>
    <m/>
    <m/>
    <m/>
    <m/>
    <m/>
    <m/>
    <m/>
    <m/>
    <m/>
    <m/>
    <m/>
    <m/>
    <m/>
    <m/>
    <m/>
    <m/>
    <m/>
    <m/>
    <m/>
    <m/>
    <m/>
    <m/>
    <m/>
    <m/>
    <m/>
    <m/>
    <m/>
    <m/>
  </r>
  <r>
    <s v="SOO-MO-04"/>
    <m/>
    <m/>
    <x v="2"/>
    <s v="SOO-MO-043"/>
    <s v="ENR SN NET 291"/>
    <e v="#N/A"/>
    <m/>
    <m/>
    <s v="Dégivrage du réfrigérateur à médicaments de la salle de soins"/>
    <d v="2013-01-16T00:00:00"/>
    <x v="12"/>
    <x v="4"/>
    <s v="ACM"/>
    <x v="0"/>
    <m/>
    <s v="V. ROESCH"/>
    <m/>
    <m/>
    <x v="4"/>
    <x v="3"/>
    <m/>
    <m/>
    <m/>
    <m/>
    <m/>
    <s v="AC MIDEY_x000a_M. COSTI (10/09/2013)"/>
    <s v="10/09/2013_x000a_?"/>
    <m/>
    <m/>
    <m/>
    <m/>
    <x v="14"/>
    <x v="11"/>
    <d v="2012-07-10T00:00:00"/>
    <s v="juillet"/>
    <n v="2012"/>
    <m/>
    <x v="5"/>
    <s v="Hygiène des locaux et des équipements"/>
    <m/>
    <m/>
    <m/>
    <m/>
    <m/>
    <m/>
    <m/>
    <m/>
    <m/>
    <m/>
    <m/>
    <m/>
    <m/>
    <m/>
    <m/>
    <m/>
    <m/>
    <m/>
    <m/>
    <m/>
    <m/>
    <m/>
    <m/>
    <m/>
    <m/>
    <m/>
    <m/>
    <m/>
    <m/>
    <m/>
    <m/>
    <m/>
    <m/>
    <m/>
    <m/>
    <m/>
    <m/>
    <m/>
    <m/>
    <m/>
    <m/>
    <m/>
  </r>
  <r>
    <s v="SOO-MO-05"/>
    <m/>
    <m/>
    <x v="0"/>
    <s v="Nettoyage de la salle de réunion du A3"/>
    <n v="41100"/>
    <s v="juillet"/>
    <n v="2012"/>
    <m/>
    <s v="Entretien quotidien du réfrigérateur à médicaments de la salle de soins et relevé de température"/>
    <m/>
    <x v="1"/>
    <x v="1"/>
    <m/>
    <x v="0"/>
    <m/>
    <m/>
    <m/>
    <m/>
    <x v="3"/>
    <x v="1"/>
    <m/>
    <m/>
    <m/>
    <m/>
    <m/>
    <m/>
    <m/>
    <m/>
    <m/>
    <m/>
    <d v="2001-06-11T00:00:00"/>
    <x v="4"/>
    <x v="4"/>
    <m/>
    <m/>
    <m/>
    <m/>
    <x v="5"/>
    <s v="Hygiène des locaux et des équipements"/>
    <m/>
    <m/>
    <m/>
    <m/>
    <m/>
    <m/>
    <m/>
    <m/>
    <m/>
    <m/>
    <m/>
    <m/>
    <m/>
    <m/>
    <m/>
    <m/>
    <m/>
    <m/>
    <m/>
    <m/>
    <m/>
    <m/>
    <m/>
    <m/>
    <m/>
    <m/>
    <m/>
    <m/>
    <m/>
    <m/>
    <m/>
    <m/>
    <m/>
    <m/>
    <m/>
    <m/>
    <m/>
    <m/>
    <m/>
    <m/>
    <m/>
    <m/>
  </r>
  <r>
    <s v="SOO-MO-06"/>
    <m/>
    <m/>
    <x v="0"/>
    <s v="SOO-MO-061"/>
    <s v="ENR SN NET 301"/>
    <e v="#N/A"/>
    <m/>
    <m/>
    <s v="Tri du dossier au départ du patient"/>
    <m/>
    <x v="1"/>
    <x v="1"/>
    <m/>
    <x v="0"/>
    <m/>
    <m/>
    <m/>
    <m/>
    <x v="3"/>
    <x v="1"/>
    <m/>
    <m/>
    <m/>
    <m/>
    <m/>
    <m/>
    <m/>
    <m/>
    <m/>
    <m/>
    <d v="2001-08-24T00:00:00"/>
    <x v="3"/>
    <x v="4"/>
    <d v="2011-12-19T00:00:00"/>
    <s v="décembre"/>
    <n v="2011"/>
    <m/>
    <x v="11"/>
    <s v="Archivage"/>
    <m/>
    <m/>
    <m/>
    <m/>
    <m/>
    <m/>
    <m/>
    <m/>
    <m/>
    <m/>
    <m/>
    <m/>
    <m/>
    <m/>
    <m/>
    <m/>
    <m/>
    <m/>
    <m/>
    <m/>
    <m/>
    <m/>
    <m/>
    <m/>
    <m/>
    <m/>
    <m/>
    <m/>
    <m/>
    <m/>
    <m/>
    <m/>
    <m/>
    <m/>
    <m/>
    <m/>
    <m/>
    <m/>
    <m/>
    <m/>
    <m/>
    <m/>
  </r>
  <r>
    <s v="SOO-MO-07"/>
    <m/>
    <m/>
    <x v="1"/>
    <s v="Nettoyage du bureau de l'infirmière hygiéniste"/>
    <n v="40896"/>
    <s v="décembre"/>
    <n v="2011"/>
    <m/>
    <s v="Soins sur patient décédé"/>
    <m/>
    <x v="1"/>
    <x v="1"/>
    <m/>
    <x v="0"/>
    <m/>
    <m/>
    <m/>
    <m/>
    <x v="4"/>
    <x v="1"/>
    <m/>
    <m/>
    <m/>
    <m/>
    <m/>
    <m/>
    <m/>
    <m/>
    <m/>
    <m/>
    <d v="2010-03-12T00:00:00"/>
    <x v="1"/>
    <x v="2"/>
    <m/>
    <m/>
    <m/>
    <m/>
    <x v="0"/>
    <s v="A voir"/>
    <m/>
    <m/>
    <m/>
    <m/>
    <m/>
    <m/>
    <m/>
    <m/>
    <m/>
    <m/>
    <m/>
    <m/>
    <m/>
    <m/>
    <m/>
    <m/>
    <m/>
    <m/>
    <m/>
    <m/>
    <m/>
    <m/>
    <m/>
    <m/>
    <m/>
    <m/>
    <m/>
    <m/>
    <m/>
    <m/>
    <m/>
    <m/>
    <m/>
    <m/>
    <m/>
    <m/>
    <m/>
    <m/>
    <m/>
    <m/>
    <m/>
    <m/>
  </r>
  <r>
    <s v="SOO-MO-08"/>
    <m/>
    <m/>
    <x v="0"/>
    <s v="SOO-MO-081"/>
    <s v="ENR SN NET 312"/>
    <e v="#N/A"/>
    <m/>
    <m/>
    <s v="Entretien de la pharmacie en salle de soins"/>
    <m/>
    <x v="1"/>
    <x v="1"/>
    <m/>
    <x v="0"/>
    <m/>
    <m/>
    <m/>
    <m/>
    <x v="3"/>
    <x v="1"/>
    <m/>
    <m/>
    <m/>
    <m/>
    <m/>
    <m/>
    <m/>
    <m/>
    <m/>
    <m/>
    <d v="2001-08-24T00:00:00"/>
    <x v="3"/>
    <x v="4"/>
    <d v="2012-07-10T00:00:00"/>
    <s v="juillet"/>
    <n v="2012"/>
    <m/>
    <x v="5"/>
    <s v="Hygiène des locaux et des équipements"/>
    <m/>
    <m/>
    <m/>
    <m/>
    <m/>
    <m/>
    <m/>
    <m/>
    <m/>
    <m/>
    <m/>
    <m/>
    <m/>
    <m/>
    <m/>
    <m/>
    <m/>
    <m/>
    <m/>
    <m/>
    <m/>
    <m/>
    <m/>
    <m/>
    <m/>
    <m/>
    <m/>
    <m/>
    <m/>
    <m/>
    <m/>
    <m/>
    <m/>
    <m/>
    <m/>
    <m/>
    <m/>
    <m/>
    <m/>
    <m/>
    <m/>
    <m/>
  </r>
  <r>
    <s v="SOO-MO-09"/>
    <m/>
    <m/>
    <x v="0"/>
    <s v="Nettoyage de la salle de consultation du B2"/>
    <n v="41100"/>
    <s v="juillet"/>
    <n v="2012"/>
    <m/>
    <s v="Utilisation et entretien du matériel ORL"/>
    <m/>
    <x v="1"/>
    <x v="1"/>
    <m/>
    <x v="0"/>
    <m/>
    <m/>
    <m/>
    <m/>
    <x v="3"/>
    <x v="1"/>
    <m/>
    <m/>
    <m/>
    <m/>
    <m/>
    <m/>
    <m/>
    <m/>
    <m/>
    <m/>
    <d v="2002-07-12T00:00:00"/>
    <x v="2"/>
    <x v="0"/>
    <m/>
    <m/>
    <m/>
    <m/>
    <x v="5"/>
    <s v="Hygiène des locaux et des équipements"/>
    <m/>
    <m/>
    <m/>
    <m/>
    <m/>
    <m/>
    <m/>
    <m/>
    <m/>
    <m/>
    <m/>
    <m/>
    <m/>
    <m/>
    <m/>
    <m/>
    <m/>
    <m/>
    <m/>
    <m/>
    <m/>
    <m/>
    <m/>
    <m/>
    <m/>
    <m/>
    <m/>
    <m/>
    <m/>
    <m/>
    <m/>
    <m/>
    <m/>
    <m/>
    <m/>
    <m/>
    <m/>
    <m/>
    <m/>
    <m/>
    <m/>
    <m/>
  </r>
  <r>
    <s v="SOO-MO-10"/>
    <m/>
    <m/>
    <x v="2"/>
    <s v="SOO-MO-103"/>
    <s v="ENR SN NET 321"/>
    <e v="#N/A"/>
    <m/>
    <m/>
    <s v="Brancardage du patient de l’unité de soins vers le bloc opératoire"/>
    <m/>
    <x v="1"/>
    <x v="1"/>
    <m/>
    <x v="0"/>
    <m/>
    <m/>
    <m/>
    <m/>
    <x v="4"/>
    <x v="1"/>
    <m/>
    <m/>
    <m/>
    <m/>
    <m/>
    <m/>
    <m/>
    <m/>
    <m/>
    <m/>
    <d v="2010-02-10T00:00:00"/>
    <x v="11"/>
    <x v="2"/>
    <d v="2012-07-10T00:00:00"/>
    <s v="juillet"/>
    <n v="2012"/>
    <m/>
    <x v="22"/>
    <s v="Transport interne"/>
    <m/>
    <m/>
    <m/>
    <m/>
    <m/>
    <m/>
    <m/>
    <m/>
    <m/>
    <m/>
    <m/>
    <m/>
    <m/>
    <m/>
    <m/>
    <m/>
    <m/>
    <m/>
    <m/>
    <m/>
    <m/>
    <m/>
    <m/>
    <m/>
    <m/>
    <m/>
    <m/>
    <m/>
    <m/>
    <m/>
    <m/>
    <m/>
    <m/>
    <m/>
    <m/>
    <m/>
    <m/>
    <m/>
    <m/>
    <m/>
    <m/>
    <m/>
  </r>
  <r>
    <s v="SOO-MO-11"/>
    <m/>
    <m/>
    <x v="0"/>
    <s v="SOO-MO-111"/>
    <s v="ENR SN NET 321"/>
    <e v="#N/A"/>
    <m/>
    <m/>
    <s v="Modalité d'appel du kiné, diet., ass.soc et psy"/>
    <d v="2013-01-16T00:00:00"/>
    <x v="12"/>
    <x v="4"/>
    <s v="C. VIX"/>
    <x v="0"/>
    <m/>
    <s v="V. ROESCH"/>
    <m/>
    <m/>
    <x v="3"/>
    <x v="6"/>
    <m/>
    <s v="C. VIX"/>
    <m/>
    <m/>
    <m/>
    <s v="En cours de modif chez A. BOUR_x000a_03:09:13"/>
    <m/>
    <m/>
    <m/>
    <m/>
    <m/>
    <x v="14"/>
    <x v="11"/>
    <m/>
    <s v=""/>
    <s v=""/>
    <m/>
    <x v="22"/>
    <s v="A voir"/>
    <m/>
    <m/>
    <m/>
    <m/>
    <m/>
    <m/>
    <m/>
    <m/>
    <m/>
    <m/>
    <m/>
    <m/>
    <m/>
    <m/>
    <m/>
    <m/>
    <m/>
    <m/>
    <m/>
    <m/>
    <m/>
    <m/>
    <m/>
    <m/>
    <m/>
    <m/>
    <m/>
    <m/>
    <m/>
    <m/>
    <m/>
    <m/>
    <m/>
    <m/>
    <m/>
    <m/>
    <m/>
    <m/>
    <m/>
    <m/>
    <m/>
    <m/>
  </r>
  <r>
    <s v="SOI-SOO-MO-12"/>
    <m/>
    <m/>
    <x v="0"/>
    <s v="Nettoyage de la salle de consultation du B2"/>
    <n v="41100"/>
    <s v="juillet"/>
    <n v="2012"/>
    <m/>
    <s v="Prise en charge soignante d’un patient en fin de vie"/>
    <m/>
    <x v="1"/>
    <x v="1"/>
    <m/>
    <x v="0"/>
    <m/>
    <m/>
    <m/>
    <m/>
    <x v="3"/>
    <x v="1"/>
    <m/>
    <m/>
    <m/>
    <m/>
    <m/>
    <m/>
    <m/>
    <m/>
    <m/>
    <m/>
    <d v="2012-08-10T00:00:00"/>
    <x v="3"/>
    <x v="10"/>
    <m/>
    <m/>
    <m/>
    <m/>
    <x v="13"/>
    <s v="Soins communs"/>
    <m/>
    <m/>
    <m/>
    <m/>
    <m/>
    <m/>
    <m/>
    <m/>
    <m/>
    <m/>
    <m/>
    <m/>
    <m/>
    <m/>
    <m/>
    <m/>
    <m/>
    <m/>
    <m/>
    <m/>
    <m/>
    <m/>
    <m/>
    <m/>
    <m/>
    <m/>
    <m/>
    <m/>
    <m/>
    <m/>
    <m/>
    <m/>
    <m/>
    <m/>
    <m/>
    <m/>
    <m/>
    <m/>
    <m/>
    <m/>
    <m/>
    <m/>
  </r>
  <r>
    <s v="SOI-SOO-MO-13"/>
    <m/>
    <m/>
    <x v="0"/>
    <s v="SOI-SOO-MO-131"/>
    <s v="ENR SN NET 331"/>
    <e v="#N/A"/>
    <m/>
    <m/>
    <s v="Préparation et Gestion du Bac SALVANIOS"/>
    <d v="2013-01-16T00:00:00"/>
    <x v="12"/>
    <x v="4"/>
    <s v="AC. MIDEY"/>
    <x v="0"/>
    <m/>
    <m/>
    <m/>
    <m/>
    <x v="4"/>
    <x v="5"/>
    <m/>
    <m/>
    <m/>
    <m/>
    <m/>
    <s v="ACM_x000a_02/08/2013"/>
    <m/>
    <m/>
    <m/>
    <m/>
    <m/>
    <x v="14"/>
    <x v="11"/>
    <m/>
    <s v=""/>
    <s v=""/>
    <m/>
    <x v="5"/>
    <s v="Hygiène des locaux et des équipements"/>
    <m/>
    <m/>
    <m/>
    <m/>
    <m/>
    <m/>
    <m/>
    <m/>
    <m/>
    <m/>
    <m/>
    <m/>
    <m/>
    <m/>
    <m/>
    <m/>
    <m/>
    <m/>
    <m/>
    <m/>
    <m/>
    <m/>
    <m/>
    <m/>
    <m/>
    <m/>
    <m/>
    <m/>
    <m/>
    <m/>
    <m/>
    <m/>
    <m/>
    <m/>
    <m/>
    <m/>
    <m/>
    <m/>
    <m/>
    <m/>
    <m/>
    <m/>
  </r>
  <r>
    <s v="SOI-SOO-MO-14"/>
    <m/>
    <m/>
    <x v="0"/>
    <s v="SOI-SOO-MO-141"/>
    <s v="ENR SN NET 341"/>
    <e v="#N/A"/>
    <m/>
    <m/>
    <s v="Organisation du brancardage"/>
    <d v="2013-05-15T00:00:00"/>
    <x v="13"/>
    <x v="4"/>
    <s v="M. AMAR"/>
    <x v="0"/>
    <m/>
    <s v="D. CHARPENTIER"/>
    <m/>
    <m/>
    <x v="3"/>
    <x v="1"/>
    <m/>
    <s v="M. AMAR"/>
    <d v="2013-05-15T00:00:00"/>
    <m/>
    <m/>
    <s v="AM TOSATO"/>
    <d v="2013-05-28T00:00:00"/>
    <m/>
    <s v="C. DEAU"/>
    <d v="2013-05-29T00:00:00"/>
    <m/>
    <x v="14"/>
    <x v="11"/>
    <m/>
    <s v=""/>
    <s v=""/>
    <m/>
    <x v="22"/>
    <s v="Transport interne"/>
    <m/>
    <m/>
    <m/>
    <m/>
    <m/>
    <m/>
    <m/>
    <m/>
    <m/>
    <m/>
    <m/>
    <m/>
    <m/>
    <m/>
    <m/>
    <m/>
    <m/>
    <m/>
    <m/>
    <m/>
    <m/>
    <m/>
    <m/>
    <m/>
    <m/>
    <m/>
    <m/>
    <m/>
    <m/>
    <m/>
    <m/>
    <m/>
    <m/>
    <m/>
    <m/>
    <m/>
    <m/>
    <m/>
    <m/>
    <m/>
    <m/>
    <m/>
  </r>
  <r>
    <s v="SOI-SOO-MO-18"/>
    <m/>
    <m/>
    <x v="0"/>
    <s v="SOI-SOO-MO-181"/>
    <m/>
    <m/>
    <m/>
    <m/>
    <s v="Modalité d'appel de la psychologue pour les patients atteints de pathologie cancéreuses"/>
    <d v="2013-11-25T00:00:00"/>
    <x v="11"/>
    <x v="4"/>
    <s v="S. ADJEDJ"/>
    <x v="23"/>
    <d v="2013-11-25T00:00:00"/>
    <s v="D. CHARPENTIER"/>
    <m/>
    <m/>
    <x v="0"/>
    <x v="1"/>
    <m/>
    <s v="IDE référentes Oncolia"/>
    <d v="2013-11-25T00:00:00"/>
    <m/>
    <m/>
    <s v="AM TOSATO"/>
    <d v="2014-01-21T00:00:00"/>
    <m/>
    <s v="C. DEAU"/>
    <d v="2014-01-22T00:00:00"/>
    <d v="2014-01-24T00:00:00"/>
    <x v="8"/>
    <x v="15"/>
    <m/>
    <m/>
    <m/>
    <m/>
    <x v="0"/>
    <m/>
    <m/>
    <m/>
    <m/>
    <m/>
    <m/>
    <m/>
    <m/>
    <m/>
    <m/>
    <m/>
    <m/>
    <m/>
    <m/>
    <m/>
    <m/>
    <s v="X"/>
    <s v="X"/>
    <m/>
    <m/>
    <m/>
    <m/>
    <m/>
    <s v="X"/>
    <m/>
    <m/>
    <m/>
    <s v="X"/>
    <s v="X"/>
    <m/>
    <m/>
    <m/>
    <m/>
    <m/>
    <m/>
    <m/>
    <m/>
    <m/>
    <m/>
    <m/>
    <m/>
    <m/>
    <s v="F. CHESNET"/>
  </r>
  <r>
    <s v="SOO-IT-01"/>
    <m/>
    <m/>
    <x v="0"/>
    <s v="SOO-IT-011"/>
    <s v="ENR SN NET 351"/>
    <e v="#N/A"/>
    <m/>
    <m/>
    <s v="Préparation de la chambre de l’opéré"/>
    <m/>
    <x v="1"/>
    <x v="1"/>
    <m/>
    <x v="0"/>
    <m/>
    <m/>
    <m/>
    <m/>
    <x v="3"/>
    <x v="2"/>
    <m/>
    <m/>
    <m/>
    <m/>
    <m/>
    <m/>
    <m/>
    <m/>
    <m/>
    <m/>
    <d v="2001-08-24T00:00:00"/>
    <x v="3"/>
    <x v="4"/>
    <m/>
    <s v=""/>
    <s v=""/>
    <m/>
    <x v="0"/>
    <m/>
    <m/>
    <m/>
    <m/>
    <m/>
    <m/>
    <m/>
    <m/>
    <m/>
    <m/>
    <m/>
    <m/>
    <m/>
    <m/>
    <m/>
    <m/>
    <m/>
    <m/>
    <m/>
    <m/>
    <m/>
    <m/>
    <m/>
    <m/>
    <m/>
    <m/>
    <m/>
    <m/>
    <m/>
    <m/>
    <m/>
    <m/>
    <m/>
    <m/>
    <m/>
    <m/>
    <m/>
    <m/>
    <m/>
    <m/>
    <m/>
    <m/>
    <m/>
  </r>
  <r>
    <s v="SOO-IT-02"/>
    <m/>
    <m/>
    <x v="1"/>
    <s v="SOO-IT-022"/>
    <s v="ENR SN NET 361"/>
    <e v="#N/A"/>
    <m/>
    <m/>
    <s v="Transmissions écrites et orales entre unités de soins"/>
    <m/>
    <x v="1"/>
    <x v="1"/>
    <m/>
    <x v="0"/>
    <m/>
    <m/>
    <m/>
    <m/>
    <x v="4"/>
    <x v="2"/>
    <m/>
    <m/>
    <m/>
    <m/>
    <m/>
    <m/>
    <m/>
    <m/>
    <m/>
    <m/>
    <d v="2004-12-06T00:00:00"/>
    <x v="13"/>
    <x v="12"/>
    <m/>
    <s v=""/>
    <s v=""/>
    <m/>
    <x v="0"/>
    <m/>
    <m/>
    <m/>
    <m/>
    <m/>
    <m/>
    <m/>
    <m/>
    <m/>
    <m/>
    <m/>
    <m/>
    <m/>
    <m/>
    <m/>
    <m/>
    <m/>
    <m/>
    <m/>
    <m/>
    <m/>
    <m/>
    <m/>
    <m/>
    <m/>
    <m/>
    <m/>
    <m/>
    <m/>
    <m/>
    <m/>
    <m/>
    <m/>
    <m/>
    <m/>
    <m/>
    <m/>
    <m/>
    <m/>
    <m/>
    <m/>
    <m/>
    <m/>
  </r>
  <r>
    <s v="SOO-IT-03"/>
    <m/>
    <m/>
    <x v="0"/>
    <s v="SOO-IT-031"/>
    <s v="ENR SN NET 371"/>
    <e v="#N/A"/>
    <m/>
    <m/>
    <s v="Installation du patient lors de son retour du bloc opératoire"/>
    <m/>
    <x v="1"/>
    <x v="1"/>
    <m/>
    <x v="0"/>
    <m/>
    <m/>
    <m/>
    <m/>
    <x v="3"/>
    <x v="2"/>
    <m/>
    <m/>
    <m/>
    <m/>
    <m/>
    <m/>
    <m/>
    <m/>
    <m/>
    <m/>
    <d v="2001-08-24T00:00:00"/>
    <x v="3"/>
    <x v="4"/>
    <m/>
    <s v=""/>
    <s v=""/>
    <m/>
    <x v="0"/>
    <m/>
    <m/>
    <m/>
    <m/>
    <m/>
    <m/>
    <m/>
    <m/>
    <m/>
    <m/>
    <m/>
    <m/>
    <m/>
    <m/>
    <m/>
    <m/>
    <m/>
    <m/>
    <m/>
    <m/>
    <m/>
    <m/>
    <m/>
    <m/>
    <m/>
    <m/>
    <m/>
    <m/>
    <m/>
    <m/>
    <m/>
    <m/>
    <m/>
    <m/>
    <m/>
    <m/>
    <m/>
    <m/>
    <m/>
    <m/>
    <m/>
    <m/>
    <m/>
  </r>
  <r>
    <s v="SOO-IT-04"/>
    <m/>
    <m/>
    <x v="1"/>
    <s v="SOO-IT-042"/>
    <s v="ENR SN NET 381"/>
    <e v="#N/A"/>
    <m/>
    <m/>
    <s v="Préparation du dossier du patient en vue d’un examen complémentaire programmé en externe"/>
    <m/>
    <x v="1"/>
    <x v="1"/>
    <m/>
    <x v="0"/>
    <m/>
    <m/>
    <m/>
    <m/>
    <x v="4"/>
    <x v="1"/>
    <m/>
    <m/>
    <m/>
    <m/>
    <m/>
    <m/>
    <m/>
    <m/>
    <m/>
    <m/>
    <d v="2010-01-26T00:00:00"/>
    <x v="8"/>
    <x v="2"/>
    <m/>
    <s v=""/>
    <s v=""/>
    <m/>
    <x v="10"/>
    <s v="Transfert externe"/>
    <m/>
    <m/>
    <m/>
    <m/>
    <m/>
    <m/>
    <m/>
    <m/>
    <m/>
    <m/>
    <m/>
    <m/>
    <m/>
    <m/>
    <m/>
    <m/>
    <m/>
    <m/>
    <m/>
    <m/>
    <m/>
    <m/>
    <m/>
    <m/>
    <m/>
    <m/>
    <m/>
    <m/>
    <m/>
    <m/>
    <m/>
    <m/>
    <m/>
    <m/>
    <m/>
    <m/>
    <m/>
    <m/>
    <m/>
    <m/>
    <m/>
    <m/>
  </r>
  <r>
    <s v="SOO-IT-05"/>
    <m/>
    <m/>
    <x v="0"/>
    <s v="SOO-IT-051"/>
    <s v="ENR SN NET 391"/>
    <e v="#N/A"/>
    <m/>
    <m/>
    <s v="Prép du dossier patient pr exam compl programmé ds un établissement hors HUS"/>
    <m/>
    <x v="1"/>
    <x v="1"/>
    <m/>
    <x v="0"/>
    <m/>
    <m/>
    <m/>
    <m/>
    <x v="6"/>
    <x v="2"/>
    <m/>
    <m/>
    <m/>
    <m/>
    <m/>
    <m/>
    <m/>
    <m/>
    <m/>
    <m/>
    <m/>
    <x v="14"/>
    <x v="11"/>
    <m/>
    <s v=""/>
    <s v=""/>
    <m/>
    <x v="0"/>
    <m/>
    <m/>
    <m/>
    <m/>
    <m/>
    <m/>
    <m/>
    <m/>
    <m/>
    <m/>
    <m/>
    <m/>
    <m/>
    <m/>
    <m/>
    <m/>
    <m/>
    <m/>
    <m/>
    <m/>
    <m/>
    <m/>
    <m/>
    <m/>
    <m/>
    <m/>
    <m/>
    <m/>
    <m/>
    <m/>
    <m/>
    <m/>
    <m/>
    <m/>
    <m/>
    <m/>
    <m/>
    <m/>
    <m/>
    <m/>
    <m/>
    <m/>
    <m/>
  </r>
  <r>
    <s v="SOO-IT-06"/>
    <m/>
    <m/>
    <x v="0"/>
    <s v="SOO-IT-061"/>
    <s v="ENR SN NET 401"/>
    <e v="#N/A"/>
    <m/>
    <m/>
    <s v="Prep du dossier patient en vue d'un exam compl programmé au cabinet médical"/>
    <m/>
    <x v="1"/>
    <x v="1"/>
    <m/>
    <x v="0"/>
    <m/>
    <m/>
    <m/>
    <m/>
    <x v="6"/>
    <x v="2"/>
    <m/>
    <m/>
    <m/>
    <m/>
    <m/>
    <m/>
    <m/>
    <m/>
    <m/>
    <m/>
    <m/>
    <x v="14"/>
    <x v="11"/>
    <m/>
    <s v=""/>
    <s v=""/>
    <m/>
    <x v="0"/>
    <m/>
    <m/>
    <m/>
    <m/>
    <m/>
    <m/>
    <m/>
    <m/>
    <m/>
    <m/>
    <m/>
    <m/>
    <m/>
    <m/>
    <m/>
    <m/>
    <m/>
    <m/>
    <m/>
    <m/>
    <m/>
    <m/>
    <m/>
    <m/>
    <m/>
    <m/>
    <m/>
    <m/>
    <m/>
    <m/>
    <m/>
    <m/>
    <m/>
    <m/>
    <m/>
    <m/>
    <m/>
    <m/>
    <m/>
    <m/>
    <m/>
    <m/>
    <m/>
  </r>
  <r>
    <s v="SOO-IT-07"/>
    <m/>
    <m/>
    <x v="0"/>
    <s v="SOO-IT-071"/>
    <s v="ENR SN NET 411"/>
    <e v="#N/A"/>
    <m/>
    <m/>
    <s v="Préparation du patient “appareillé” (perfusion, sonde, ) avant un examen complémentaire programme à l’extérieur de la clinique"/>
    <m/>
    <x v="1"/>
    <x v="1"/>
    <m/>
    <x v="0"/>
    <m/>
    <m/>
    <m/>
    <m/>
    <x v="3"/>
    <x v="1"/>
    <m/>
    <m/>
    <m/>
    <m/>
    <m/>
    <m/>
    <m/>
    <m/>
    <m/>
    <m/>
    <d v="2001-08-24T00:00:00"/>
    <x v="3"/>
    <x v="4"/>
    <m/>
    <s v=""/>
    <s v=""/>
    <m/>
    <x v="10"/>
    <s v="Transfert externe"/>
    <m/>
    <m/>
    <m/>
    <m/>
    <m/>
    <m/>
    <m/>
    <m/>
    <m/>
    <m/>
    <m/>
    <m/>
    <m/>
    <m/>
    <m/>
    <m/>
    <m/>
    <m/>
    <m/>
    <m/>
    <m/>
    <m/>
    <m/>
    <m/>
    <m/>
    <m/>
    <m/>
    <m/>
    <m/>
    <m/>
    <m/>
    <m/>
    <m/>
    <m/>
    <m/>
    <m/>
    <m/>
    <m/>
    <m/>
    <m/>
    <m/>
    <m/>
  </r>
  <r>
    <s v="SOO-IT-08"/>
    <m/>
    <m/>
    <x v="0"/>
    <s v="SOO-IT-081"/>
    <s v="ENR SN NET 412"/>
    <e v="#N/A"/>
    <m/>
    <m/>
    <s v="Préparation du patient autonome avant un examen complémentaire programme à l’extérieur de la clinique"/>
    <m/>
    <x v="1"/>
    <x v="1"/>
    <m/>
    <x v="0"/>
    <m/>
    <m/>
    <m/>
    <m/>
    <x v="3"/>
    <x v="1"/>
    <m/>
    <m/>
    <m/>
    <m/>
    <m/>
    <m/>
    <m/>
    <m/>
    <m/>
    <m/>
    <d v="2001-08-24T00:00:00"/>
    <x v="3"/>
    <x v="4"/>
    <m/>
    <s v=""/>
    <s v=""/>
    <m/>
    <x v="10"/>
    <s v="Transfert externe"/>
    <m/>
    <m/>
    <m/>
    <m/>
    <m/>
    <m/>
    <m/>
    <m/>
    <m/>
    <m/>
    <m/>
    <m/>
    <m/>
    <m/>
    <m/>
    <m/>
    <m/>
    <m/>
    <m/>
    <m/>
    <m/>
    <m/>
    <m/>
    <m/>
    <m/>
    <m/>
    <m/>
    <m/>
    <m/>
    <m/>
    <m/>
    <m/>
    <m/>
    <m/>
    <m/>
    <m/>
    <m/>
    <m/>
    <m/>
    <m/>
    <m/>
    <m/>
  </r>
  <r>
    <s v="SOO-IT-09"/>
    <m/>
    <m/>
    <x v="0"/>
    <s v="SOO-IT-091"/>
    <s v="ENR SN NET 413"/>
    <e v="#N/A"/>
    <m/>
    <m/>
    <s v="Préparation du patient diabétique devant rester à jeun pour l’examen avant un examen complémentaire programmé à l’extérieur de la clinique"/>
    <m/>
    <x v="1"/>
    <x v="1"/>
    <m/>
    <x v="0"/>
    <m/>
    <m/>
    <m/>
    <m/>
    <x v="3"/>
    <x v="1"/>
    <m/>
    <m/>
    <m/>
    <m/>
    <m/>
    <m/>
    <m/>
    <m/>
    <m/>
    <m/>
    <d v="2001-08-24T00:00:00"/>
    <x v="3"/>
    <x v="4"/>
    <m/>
    <s v=""/>
    <s v=""/>
    <m/>
    <x v="10"/>
    <s v="Transfert externe"/>
    <m/>
    <m/>
    <m/>
    <m/>
    <m/>
    <m/>
    <m/>
    <m/>
    <m/>
    <m/>
    <m/>
    <m/>
    <m/>
    <m/>
    <m/>
    <m/>
    <m/>
    <m/>
    <m/>
    <m/>
    <m/>
    <m/>
    <m/>
    <m/>
    <m/>
    <m/>
    <m/>
    <m/>
    <m/>
    <m/>
    <m/>
    <m/>
    <m/>
    <m/>
    <m/>
    <m/>
    <m/>
    <m/>
    <m/>
    <m/>
    <m/>
    <m/>
  </r>
  <r>
    <s v="SOO-IT-10"/>
    <m/>
    <m/>
    <x v="0"/>
    <s v="SOO-IT-101"/>
    <s v="ENR SN NET 421"/>
    <e v="#N/A"/>
    <m/>
    <m/>
    <s v="Inventaire lors du retrait de bijoux patient décédé"/>
    <m/>
    <x v="1"/>
    <x v="1"/>
    <m/>
    <x v="0"/>
    <m/>
    <m/>
    <m/>
    <m/>
    <x v="6"/>
    <x v="2"/>
    <m/>
    <m/>
    <m/>
    <m/>
    <m/>
    <m/>
    <m/>
    <m/>
    <m/>
    <m/>
    <m/>
    <x v="14"/>
    <x v="11"/>
    <m/>
    <s v=""/>
    <s v=""/>
    <m/>
    <x v="0"/>
    <m/>
    <m/>
    <m/>
    <m/>
    <m/>
    <m/>
    <m/>
    <m/>
    <m/>
    <m/>
    <m/>
    <m/>
    <m/>
    <m/>
    <m/>
    <m/>
    <m/>
    <m/>
    <m/>
    <m/>
    <m/>
    <m/>
    <m/>
    <m/>
    <m/>
    <m/>
    <m/>
    <m/>
    <m/>
    <m/>
    <m/>
    <m/>
    <m/>
    <m/>
    <m/>
    <m/>
    <m/>
    <m/>
    <m/>
    <m/>
    <m/>
    <m/>
    <m/>
  </r>
  <r>
    <s v="SOO-IT-11"/>
    <m/>
    <m/>
    <x v="0"/>
    <s v="SOO-IT-111"/>
    <s v="ENR SN NET 431"/>
    <e v="#N/A"/>
    <m/>
    <m/>
    <s v="Utilisation de la planification murale"/>
    <m/>
    <x v="1"/>
    <x v="1"/>
    <m/>
    <x v="0"/>
    <m/>
    <m/>
    <m/>
    <m/>
    <x v="4"/>
    <x v="1"/>
    <m/>
    <m/>
    <m/>
    <m/>
    <m/>
    <m/>
    <m/>
    <m/>
    <m/>
    <m/>
    <d v="2003-07-07T00:00:00"/>
    <x v="2"/>
    <x v="5"/>
    <m/>
    <s v=""/>
    <s v=""/>
    <m/>
    <x v="0"/>
    <s v="A voir"/>
    <m/>
    <m/>
    <m/>
    <m/>
    <m/>
    <m/>
    <m/>
    <m/>
    <m/>
    <m/>
    <m/>
    <m/>
    <m/>
    <m/>
    <m/>
    <m/>
    <m/>
    <m/>
    <m/>
    <m/>
    <m/>
    <m/>
    <m/>
    <m/>
    <m/>
    <m/>
    <m/>
    <m/>
    <m/>
    <m/>
    <m/>
    <m/>
    <m/>
    <m/>
    <m/>
    <m/>
    <m/>
    <m/>
    <m/>
    <m/>
    <m/>
    <m/>
  </r>
  <r>
    <s v="SOO-IT-12"/>
    <m/>
    <m/>
    <x v="0"/>
    <s v="SOO-IT-121"/>
    <s v="ENR SN NET 441"/>
    <e v="#N/A"/>
    <m/>
    <m/>
    <s v=" Gestion et entretien chariot urgence 2e"/>
    <m/>
    <x v="1"/>
    <x v="1"/>
    <m/>
    <x v="0"/>
    <m/>
    <m/>
    <m/>
    <m/>
    <x v="5"/>
    <x v="2"/>
    <m/>
    <m/>
    <m/>
    <m/>
    <m/>
    <m/>
    <m/>
    <m/>
    <m/>
    <m/>
    <d v="2004-03-29T00:00:00"/>
    <x v="1"/>
    <x v="12"/>
    <m/>
    <s v=""/>
    <s v=""/>
    <m/>
    <x v="0"/>
    <m/>
    <m/>
    <m/>
    <m/>
    <m/>
    <m/>
    <m/>
    <m/>
    <m/>
    <m/>
    <m/>
    <m/>
    <m/>
    <m/>
    <m/>
    <m/>
    <m/>
    <m/>
    <m/>
    <m/>
    <m/>
    <m/>
    <m/>
    <m/>
    <m/>
    <m/>
    <m/>
    <m/>
    <m/>
    <m/>
    <m/>
    <m/>
    <m/>
    <m/>
    <m/>
    <m/>
    <m/>
    <m/>
    <m/>
    <m/>
    <m/>
    <m/>
    <m/>
  </r>
  <r>
    <s v="SOO-IT-13"/>
    <m/>
    <m/>
    <x v="0"/>
    <s v="SOO-IT-131"/>
    <s v="ENR SN NET 442"/>
    <e v="#N/A"/>
    <m/>
    <m/>
    <s v="Instructions téléphoniques pour un patient devant être opéré en VM"/>
    <m/>
    <x v="1"/>
    <x v="1"/>
    <m/>
    <x v="0"/>
    <m/>
    <m/>
    <m/>
    <m/>
    <x v="3"/>
    <x v="1"/>
    <m/>
    <m/>
    <m/>
    <m/>
    <m/>
    <m/>
    <m/>
    <m/>
    <m/>
    <m/>
    <d v="2005-05-23T00:00:00"/>
    <x v="10"/>
    <x v="17"/>
    <m/>
    <s v=""/>
    <s v=""/>
    <m/>
    <x v="8"/>
    <s v="A voir"/>
    <m/>
    <m/>
    <m/>
    <m/>
    <m/>
    <m/>
    <m/>
    <m/>
    <m/>
    <m/>
    <m/>
    <m/>
    <m/>
    <m/>
    <m/>
    <m/>
    <m/>
    <m/>
    <m/>
    <m/>
    <m/>
    <m/>
    <m/>
    <m/>
    <m/>
    <m/>
    <m/>
    <m/>
    <m/>
    <m/>
    <m/>
    <m/>
    <m/>
    <m/>
    <m/>
    <m/>
    <m/>
    <m/>
    <m/>
    <m/>
    <m/>
    <m/>
  </r>
  <r>
    <s v="SOO-IT-14"/>
    <m/>
    <m/>
    <x v="0"/>
    <s v="SOO-IT-141"/>
    <s v="ENR SN NET 443"/>
    <e v="#N/A"/>
    <m/>
    <m/>
    <s v="Gestion des funérailles par la famille, dans les 10h qui suivent le décès du patient"/>
    <m/>
    <x v="1"/>
    <x v="1"/>
    <m/>
    <x v="0"/>
    <m/>
    <m/>
    <m/>
    <m/>
    <x v="3"/>
    <x v="1"/>
    <m/>
    <m/>
    <m/>
    <m/>
    <m/>
    <m/>
    <m/>
    <m/>
    <m/>
    <m/>
    <d v="2007-08-16T00:00:00"/>
    <x v="3"/>
    <x v="6"/>
    <m/>
    <s v=""/>
    <s v=""/>
    <m/>
    <x v="10"/>
    <s v="Décès"/>
    <m/>
    <m/>
    <m/>
    <m/>
    <m/>
    <m/>
    <m/>
    <m/>
    <m/>
    <m/>
    <m/>
    <m/>
    <m/>
    <m/>
    <m/>
    <m/>
    <m/>
    <m/>
    <m/>
    <m/>
    <m/>
    <m/>
    <m/>
    <m/>
    <m/>
    <m/>
    <m/>
    <m/>
    <m/>
    <m/>
    <m/>
    <m/>
    <m/>
    <m/>
    <m/>
    <m/>
    <m/>
    <m/>
    <m/>
    <m/>
    <m/>
    <m/>
  </r>
  <r>
    <s v="SOO-IM-02"/>
    <m/>
    <m/>
    <x v="1"/>
    <s v="SOO-IM-022"/>
    <s v="ENR SN NET 451"/>
    <e v="#N/A"/>
    <m/>
    <m/>
    <s v="Feuille de traçabilité-_x000a_Inventaire des bijoux du patient décédé_x000a_"/>
    <m/>
    <x v="1"/>
    <x v="1"/>
    <m/>
    <x v="0"/>
    <m/>
    <m/>
    <m/>
    <m/>
    <x v="4"/>
    <x v="1"/>
    <m/>
    <m/>
    <m/>
    <m/>
    <m/>
    <m/>
    <m/>
    <m/>
    <m/>
    <m/>
    <d v="2010-01-26T00:00:00"/>
    <x v="8"/>
    <x v="2"/>
    <m/>
    <s v=""/>
    <s v=""/>
    <m/>
    <x v="10"/>
    <s v="Décès"/>
    <m/>
    <m/>
    <m/>
    <m/>
    <m/>
    <m/>
    <m/>
    <m/>
    <m/>
    <m/>
    <m/>
    <m/>
    <m/>
    <m/>
    <m/>
    <m/>
    <m/>
    <m/>
    <m/>
    <m/>
    <m/>
    <m/>
    <m/>
    <m/>
    <m/>
    <m/>
    <m/>
    <m/>
    <m/>
    <m/>
    <m/>
    <m/>
    <m/>
    <m/>
    <m/>
    <m/>
    <m/>
    <m/>
    <m/>
    <m/>
    <m/>
    <m/>
  </r>
  <r>
    <s v="SOO-IM-03"/>
    <m/>
    <m/>
    <x v="0"/>
    <s v="SOO-IM-031"/>
    <s v="ENR SN NET 452"/>
    <e v="#N/A"/>
    <m/>
    <m/>
    <s v="Feuille de traçabilité-_x000a_Inventaire des bijoux du patient décédé_x000a_"/>
    <m/>
    <x v="1"/>
    <x v="1"/>
    <m/>
    <x v="0"/>
    <m/>
    <m/>
    <m/>
    <m/>
    <x v="3"/>
    <x v="1"/>
    <m/>
    <m/>
    <m/>
    <m/>
    <m/>
    <m/>
    <m/>
    <m/>
    <m/>
    <m/>
    <d v="2001-06-11T00:00:00"/>
    <x v="4"/>
    <x v="4"/>
    <m/>
    <s v=""/>
    <s v=""/>
    <m/>
    <x v="10"/>
    <s v="Décès"/>
    <m/>
    <m/>
    <m/>
    <m/>
    <m/>
    <m/>
    <m/>
    <m/>
    <m/>
    <m/>
    <m/>
    <m/>
    <m/>
    <m/>
    <m/>
    <m/>
    <m/>
    <m/>
    <m/>
    <m/>
    <m/>
    <m/>
    <m/>
    <m/>
    <m/>
    <m/>
    <m/>
    <m/>
    <m/>
    <m/>
    <m/>
    <m/>
    <m/>
    <m/>
    <m/>
    <m/>
    <m/>
    <m/>
    <m/>
    <m/>
    <m/>
    <m/>
  </r>
  <r>
    <s v="SOO-IM-04"/>
    <m/>
    <m/>
    <x v="0"/>
    <s v="SOO-IM-041"/>
    <s v="ENR SN NET 453"/>
    <e v="#N/A"/>
    <m/>
    <m/>
    <s v="Feuille de traçabilité-_x000a_Entretien semestrielle ou annuel_x000a_"/>
    <m/>
    <x v="1"/>
    <x v="1"/>
    <m/>
    <x v="0"/>
    <m/>
    <m/>
    <m/>
    <m/>
    <x v="3"/>
    <x v="1"/>
    <m/>
    <m/>
    <m/>
    <m/>
    <m/>
    <m/>
    <m/>
    <m/>
    <m/>
    <m/>
    <d v="2001-06-11T00:00:00"/>
    <x v="4"/>
    <x v="4"/>
    <m/>
    <s v=""/>
    <s v=""/>
    <m/>
    <x v="5"/>
    <s v="Hygiène des locaux et des équipements"/>
    <m/>
    <m/>
    <m/>
    <m/>
    <m/>
    <m/>
    <m/>
    <m/>
    <m/>
    <m/>
    <m/>
    <m/>
    <m/>
    <m/>
    <m/>
    <m/>
    <m/>
    <m/>
    <m/>
    <m/>
    <m/>
    <m/>
    <m/>
    <m/>
    <m/>
    <m/>
    <m/>
    <m/>
    <m/>
    <m/>
    <m/>
    <m/>
    <m/>
    <m/>
    <m/>
    <m/>
    <m/>
    <m/>
    <m/>
    <m/>
    <m/>
    <m/>
  </r>
  <r>
    <s v="SOO-IM-05"/>
    <m/>
    <m/>
    <x v="0"/>
    <s v="SOO-IM-051"/>
    <s v="ENR SN NET 461"/>
    <e v="#N/A"/>
    <m/>
    <m/>
    <s v="Guide de couleur de la planification murale"/>
    <m/>
    <x v="1"/>
    <x v="1"/>
    <m/>
    <x v="0"/>
    <m/>
    <m/>
    <m/>
    <m/>
    <x v="3"/>
    <x v="1"/>
    <m/>
    <m/>
    <m/>
    <m/>
    <m/>
    <m/>
    <m/>
    <m/>
    <m/>
    <m/>
    <d v="2003-07-07T00:00:00"/>
    <x v="2"/>
    <x v="5"/>
    <m/>
    <s v=""/>
    <s v=""/>
    <m/>
    <x v="0"/>
    <s v="A voir"/>
    <m/>
    <m/>
    <m/>
    <m/>
    <m/>
    <m/>
    <m/>
    <m/>
    <m/>
    <m/>
    <m/>
    <m/>
    <m/>
    <m/>
    <m/>
    <m/>
    <m/>
    <m/>
    <m/>
    <m/>
    <m/>
    <m/>
    <m/>
    <m/>
    <m/>
    <m/>
    <m/>
    <m/>
    <m/>
    <m/>
    <m/>
    <m/>
    <m/>
    <m/>
    <m/>
    <m/>
    <m/>
    <m/>
    <m/>
    <m/>
    <m/>
    <m/>
  </r>
  <r>
    <s v="SOO-IM-06"/>
    <m/>
    <m/>
    <x v="0"/>
    <s v="SOO-IM-061"/>
    <s v="ENR SN NET 462"/>
    <e v="#N/A"/>
    <m/>
    <m/>
    <s v="Utilisation et entretien du matériel ORL"/>
    <m/>
    <x v="1"/>
    <x v="1"/>
    <m/>
    <x v="0"/>
    <m/>
    <m/>
    <m/>
    <m/>
    <x v="3"/>
    <x v="1"/>
    <m/>
    <m/>
    <m/>
    <m/>
    <m/>
    <m/>
    <m/>
    <m/>
    <m/>
    <m/>
    <d v="2003-07-12T00:00:00"/>
    <x v="2"/>
    <x v="5"/>
    <m/>
    <s v=""/>
    <s v=""/>
    <m/>
    <x v="5"/>
    <s v="Hygiène des locaux et des équipements"/>
    <m/>
    <m/>
    <m/>
    <m/>
    <m/>
    <m/>
    <m/>
    <m/>
    <m/>
    <m/>
    <m/>
    <m/>
    <m/>
    <m/>
    <m/>
    <m/>
    <m/>
    <m/>
    <m/>
    <m/>
    <m/>
    <m/>
    <m/>
    <m/>
    <m/>
    <m/>
    <m/>
    <m/>
    <m/>
    <m/>
    <m/>
    <m/>
    <m/>
    <m/>
    <m/>
    <m/>
    <m/>
    <m/>
    <m/>
    <m/>
    <m/>
    <m/>
  </r>
  <r>
    <s v="SOO-IM-07"/>
    <m/>
    <m/>
    <x v="0"/>
    <s v="SOO-IM-071"/>
    <s v="ENR SN NET 471"/>
    <e v="#N/A"/>
    <m/>
    <m/>
    <s v="Fiche de liaison infirmière"/>
    <m/>
    <x v="1"/>
    <x v="1"/>
    <m/>
    <x v="0"/>
    <m/>
    <m/>
    <m/>
    <m/>
    <x v="3"/>
    <x v="1"/>
    <m/>
    <m/>
    <m/>
    <m/>
    <m/>
    <m/>
    <m/>
    <m/>
    <m/>
    <m/>
    <d v="2007-06-04T00:00:00"/>
    <x v="4"/>
    <x v="6"/>
    <m/>
    <s v=""/>
    <s v=""/>
    <m/>
    <x v="0"/>
    <s v="A voir"/>
    <m/>
    <m/>
    <m/>
    <m/>
    <m/>
    <m/>
    <m/>
    <m/>
    <m/>
    <m/>
    <m/>
    <m/>
    <m/>
    <m/>
    <m/>
    <m/>
    <m/>
    <m/>
    <m/>
    <m/>
    <m/>
    <m/>
    <m/>
    <m/>
    <m/>
    <m/>
    <m/>
    <m/>
    <m/>
    <m/>
    <m/>
    <m/>
    <m/>
    <m/>
    <m/>
    <m/>
    <m/>
    <m/>
    <m/>
    <m/>
    <m/>
    <m/>
  </r>
  <r>
    <s v="SOI-SOO-IM-08"/>
    <m/>
    <m/>
    <x v="0"/>
    <s v="SOI-SOO-IM-081"/>
    <s v="ENR SN NET 472"/>
    <e v="#N/A"/>
    <m/>
    <m/>
    <s v="Identification des soignants dans les écrits"/>
    <d v="2007-06-04T00:00:00"/>
    <x v="3"/>
    <x v="16"/>
    <m/>
    <x v="0"/>
    <m/>
    <s v="V. ROESCH"/>
    <m/>
    <m/>
    <x v="6"/>
    <x v="2"/>
    <m/>
    <m/>
    <d v="2007-06-04T00:00:00"/>
    <m/>
    <m/>
    <m/>
    <d v="2007-06-04T00:00:00"/>
    <m/>
    <m/>
    <d v="2007-06-04T00:00:00"/>
    <d v="2007-06-04T00:00:00"/>
    <x v="4"/>
    <x v="6"/>
    <m/>
    <s v=""/>
    <s v=""/>
    <m/>
    <x v="0"/>
    <m/>
    <m/>
    <m/>
    <m/>
    <m/>
    <m/>
    <m/>
    <m/>
    <m/>
    <m/>
    <m/>
    <m/>
    <m/>
    <m/>
    <m/>
    <m/>
    <m/>
    <m/>
    <m/>
    <m/>
    <m/>
    <m/>
    <m/>
    <m/>
    <m/>
    <m/>
    <m/>
    <m/>
    <m/>
    <m/>
    <m/>
    <m/>
    <m/>
    <m/>
    <m/>
    <m/>
    <m/>
    <m/>
    <m/>
    <m/>
    <m/>
    <m/>
    <m/>
  </r>
  <r>
    <s v="SOO-IM-09"/>
    <m/>
    <m/>
    <x v="0"/>
    <s v="SOO-IM-091"/>
    <s v="ENR SN NET 481"/>
    <e v="#N/A"/>
    <m/>
    <m/>
    <s v="Sortie contre avis médical"/>
    <m/>
    <x v="1"/>
    <x v="1"/>
    <m/>
    <x v="0"/>
    <m/>
    <m/>
    <m/>
    <m/>
    <x v="4"/>
    <x v="1"/>
    <m/>
    <m/>
    <m/>
    <m/>
    <m/>
    <m/>
    <m/>
    <m/>
    <m/>
    <m/>
    <d v="2008-12-04T00:00:00"/>
    <x v="13"/>
    <x v="3"/>
    <m/>
    <s v=""/>
    <s v=""/>
    <m/>
    <x v="10"/>
    <s v="A voir"/>
    <m/>
    <m/>
    <m/>
    <m/>
    <m/>
    <m/>
    <m/>
    <m/>
    <m/>
    <m/>
    <m/>
    <m/>
    <m/>
    <m/>
    <m/>
    <m/>
    <m/>
    <m/>
    <m/>
    <m/>
    <m/>
    <m/>
    <m/>
    <m/>
    <m/>
    <m/>
    <m/>
    <m/>
    <m/>
    <m/>
    <m/>
    <m/>
    <m/>
    <m/>
    <m/>
    <m/>
    <m/>
    <m/>
    <m/>
    <m/>
    <m/>
    <m/>
  </r>
  <r>
    <s v="SOO-IM-10"/>
    <m/>
    <m/>
    <x v="0"/>
    <s v="SOO-IM-101"/>
    <s v="ENR SN NET 482"/>
    <e v="#N/A"/>
    <m/>
    <m/>
    <s v="Demande d’admission en chambre funéraire"/>
    <m/>
    <x v="1"/>
    <x v="1"/>
    <m/>
    <x v="0"/>
    <m/>
    <m/>
    <m/>
    <m/>
    <x v="3"/>
    <x v="1"/>
    <m/>
    <m/>
    <m/>
    <m/>
    <m/>
    <m/>
    <m/>
    <m/>
    <m/>
    <m/>
    <d v="2007-08-16T00:00:00"/>
    <x v="3"/>
    <x v="6"/>
    <m/>
    <s v=""/>
    <s v=""/>
    <m/>
    <x v="0"/>
    <s v="A voir"/>
    <m/>
    <m/>
    <m/>
    <m/>
    <m/>
    <m/>
    <m/>
    <m/>
    <m/>
    <m/>
    <m/>
    <m/>
    <m/>
    <m/>
    <m/>
    <m/>
    <m/>
    <m/>
    <m/>
    <m/>
    <m/>
    <m/>
    <m/>
    <m/>
    <m/>
    <m/>
    <m/>
    <m/>
    <m/>
    <m/>
    <m/>
    <m/>
    <m/>
    <m/>
    <m/>
    <m/>
    <m/>
    <m/>
    <m/>
    <m/>
    <m/>
    <m/>
  </r>
  <r>
    <s v="SOO-IM-11"/>
    <m/>
    <m/>
    <x v="0"/>
    <s v="SOO-IM-111"/>
    <s v="ENR SN NET 491"/>
    <e v="#N/A"/>
    <m/>
    <m/>
    <s v="Information des services sociaux en cas de décès d’un patient sans famille"/>
    <m/>
    <x v="1"/>
    <x v="1"/>
    <m/>
    <x v="0"/>
    <m/>
    <m/>
    <m/>
    <m/>
    <x v="3"/>
    <x v="1"/>
    <m/>
    <m/>
    <m/>
    <m/>
    <m/>
    <m/>
    <m/>
    <m/>
    <m/>
    <m/>
    <d v="2007-08-16T00:00:00"/>
    <x v="3"/>
    <x v="6"/>
    <m/>
    <s v=""/>
    <s v=""/>
    <m/>
    <x v="0"/>
    <s v="A voir"/>
    <m/>
    <m/>
    <m/>
    <m/>
    <m/>
    <m/>
    <m/>
    <m/>
    <m/>
    <m/>
    <m/>
    <m/>
    <m/>
    <m/>
    <m/>
    <m/>
    <m/>
    <m/>
    <m/>
    <m/>
    <m/>
    <m/>
    <m/>
    <m/>
    <m/>
    <m/>
    <m/>
    <m/>
    <m/>
    <m/>
    <m/>
    <m/>
    <m/>
    <m/>
    <m/>
    <m/>
    <m/>
    <m/>
    <m/>
    <m/>
    <m/>
    <m/>
  </r>
  <r>
    <s v="SOO-IM-12"/>
    <m/>
    <m/>
    <x v="1"/>
    <s v="SOO-IM-122"/>
    <s v="ENR SN NET 492"/>
    <e v="#N/A"/>
    <m/>
    <m/>
    <s v="Fiche de signalement Sortie d’hospitalisation"/>
    <m/>
    <x v="1"/>
    <x v="1"/>
    <m/>
    <x v="0"/>
    <m/>
    <m/>
    <m/>
    <m/>
    <x v="4"/>
    <x v="1"/>
    <m/>
    <m/>
    <m/>
    <m/>
    <m/>
    <m/>
    <m/>
    <m/>
    <m/>
    <m/>
    <d v="2008-07-24T00:00:00"/>
    <x v="2"/>
    <x v="3"/>
    <m/>
    <s v=""/>
    <s v=""/>
    <m/>
    <x v="0"/>
    <s v="A voir"/>
    <m/>
    <m/>
    <m/>
    <m/>
    <m/>
    <m/>
    <m/>
    <m/>
    <m/>
    <m/>
    <m/>
    <m/>
    <m/>
    <m/>
    <m/>
    <m/>
    <m/>
    <m/>
    <m/>
    <m/>
    <m/>
    <m/>
    <m/>
    <m/>
    <m/>
    <m/>
    <m/>
    <m/>
    <m/>
    <m/>
    <m/>
    <m/>
    <m/>
    <m/>
    <m/>
    <m/>
    <m/>
    <m/>
    <m/>
    <m/>
    <m/>
    <m/>
  </r>
  <r>
    <s v="SOT-PR-01"/>
    <m/>
    <m/>
    <x v="0"/>
    <s v="SOT-PR-011"/>
    <s v="ENR SN NET 501"/>
    <e v="#N/A"/>
    <m/>
    <m/>
    <s v="Préparation cutanée du patient en vue d’une intevention"/>
    <m/>
    <x v="1"/>
    <x v="1"/>
    <m/>
    <x v="0"/>
    <m/>
    <m/>
    <m/>
    <m/>
    <x v="4"/>
    <x v="1"/>
    <m/>
    <m/>
    <m/>
    <m/>
    <m/>
    <m/>
    <m/>
    <m/>
    <m/>
    <m/>
    <d v="2002-02-07T00:00:00"/>
    <x v="11"/>
    <x v="0"/>
    <m/>
    <s v=""/>
    <s v=""/>
    <m/>
    <x v="13"/>
    <s v="Soins communs"/>
    <s v="Preopératoire"/>
    <m/>
    <m/>
    <m/>
    <m/>
    <m/>
    <m/>
    <m/>
    <m/>
    <m/>
    <m/>
    <m/>
    <m/>
    <m/>
    <m/>
    <m/>
    <m/>
    <m/>
    <m/>
    <m/>
    <m/>
    <m/>
    <m/>
    <m/>
    <m/>
    <m/>
    <m/>
    <m/>
    <m/>
    <m/>
    <m/>
    <m/>
    <m/>
    <m/>
    <m/>
    <m/>
    <m/>
    <m/>
    <m/>
    <m/>
    <m/>
    <m/>
  </r>
  <r>
    <s v="SOT-PR-02"/>
    <m/>
    <m/>
    <x v="0"/>
    <s v="SOT-PR-021"/>
    <s v="ENR SN NET 502"/>
    <e v="#N/A"/>
    <m/>
    <m/>
    <s v="Sondage urinaire chez la femme"/>
    <m/>
    <x v="1"/>
    <x v="1"/>
    <m/>
    <x v="0"/>
    <m/>
    <m/>
    <m/>
    <m/>
    <x v="3"/>
    <x v="1"/>
    <m/>
    <m/>
    <m/>
    <m/>
    <m/>
    <m/>
    <m/>
    <m/>
    <m/>
    <m/>
    <d v="2002-05-14T00:00:00"/>
    <x v="10"/>
    <x v="0"/>
    <m/>
    <s v=""/>
    <s v=""/>
    <m/>
    <x v="13"/>
    <s v="Soins communs"/>
    <m/>
    <m/>
    <m/>
    <m/>
    <m/>
    <m/>
    <m/>
    <m/>
    <m/>
    <m/>
    <m/>
    <m/>
    <m/>
    <m/>
    <m/>
    <m/>
    <m/>
    <m/>
    <m/>
    <m/>
    <m/>
    <m/>
    <m/>
    <m/>
    <m/>
    <m/>
    <m/>
    <m/>
    <m/>
    <m/>
    <m/>
    <m/>
    <m/>
    <m/>
    <m/>
    <m/>
    <m/>
    <m/>
    <m/>
    <m/>
    <m/>
    <m/>
  </r>
  <r>
    <s v="SOT-PR-03"/>
    <m/>
    <m/>
    <x v="0"/>
    <s v="SOT-PR-031"/>
    <s v="ENR SN NET 511"/>
    <e v="#N/A"/>
    <m/>
    <m/>
    <s v="Sondage urinaire chez l’homme"/>
    <m/>
    <x v="1"/>
    <x v="1"/>
    <m/>
    <x v="0"/>
    <m/>
    <m/>
    <m/>
    <m/>
    <x v="3"/>
    <x v="1"/>
    <m/>
    <m/>
    <m/>
    <m/>
    <m/>
    <m/>
    <m/>
    <m/>
    <m/>
    <m/>
    <d v="2002-05-14T00:00:00"/>
    <x v="10"/>
    <x v="0"/>
    <m/>
    <s v=""/>
    <s v=""/>
    <m/>
    <x v="13"/>
    <s v="Soins communs"/>
    <m/>
    <m/>
    <m/>
    <m/>
    <m/>
    <m/>
    <m/>
    <m/>
    <m/>
    <m/>
    <m/>
    <m/>
    <m/>
    <m/>
    <m/>
    <m/>
    <m/>
    <m/>
    <m/>
    <m/>
    <m/>
    <m/>
    <m/>
    <m/>
    <m/>
    <m/>
    <m/>
    <m/>
    <m/>
    <m/>
    <m/>
    <m/>
    <m/>
    <m/>
    <m/>
    <m/>
    <m/>
    <m/>
    <m/>
    <m/>
    <m/>
    <m/>
  </r>
  <r>
    <s v="SOT-MO-01"/>
    <m/>
    <m/>
    <x v="0"/>
    <s v="SOT-MO-011"/>
    <s v="ENR SN NET 512"/>
    <e v="#N/A"/>
    <m/>
    <m/>
    <s v="Préparation d’une perfusion avec une poche souple"/>
    <m/>
    <x v="1"/>
    <x v="1"/>
    <m/>
    <x v="0"/>
    <m/>
    <m/>
    <m/>
    <m/>
    <x v="3"/>
    <x v="1"/>
    <m/>
    <m/>
    <m/>
    <m/>
    <m/>
    <m/>
    <m/>
    <m/>
    <m/>
    <m/>
    <d v="2001-10-08T00:00:00"/>
    <x v="0"/>
    <x v="4"/>
    <m/>
    <s v=""/>
    <s v=""/>
    <m/>
    <x v="13"/>
    <s v="Soins communs"/>
    <m/>
    <m/>
    <m/>
    <m/>
    <m/>
    <m/>
    <m/>
    <m/>
    <m/>
    <m/>
    <m/>
    <m/>
    <m/>
    <m/>
    <m/>
    <m/>
    <m/>
    <m/>
    <m/>
    <m/>
    <m/>
    <m/>
    <m/>
    <m/>
    <m/>
    <m/>
    <m/>
    <m/>
    <m/>
    <m/>
    <m/>
    <m/>
    <m/>
    <m/>
    <m/>
    <m/>
    <m/>
    <m/>
    <m/>
    <m/>
    <m/>
    <m/>
  </r>
  <r>
    <s v="SOT-MO-02"/>
    <m/>
    <m/>
    <x v="0"/>
    <s v="SOT-MO-021"/>
    <s v="ENR SN NET 513"/>
    <e v="#N/A"/>
    <m/>
    <m/>
    <s v="Préparation d’une perfusion avec un flacon en verre"/>
    <m/>
    <x v="1"/>
    <x v="1"/>
    <m/>
    <x v="0"/>
    <m/>
    <m/>
    <m/>
    <m/>
    <x v="3"/>
    <x v="1"/>
    <m/>
    <m/>
    <m/>
    <m/>
    <m/>
    <m/>
    <m/>
    <m/>
    <m/>
    <m/>
    <d v="2001-10-08T00:00:00"/>
    <x v="0"/>
    <x v="4"/>
    <m/>
    <s v=""/>
    <s v=""/>
    <m/>
    <x v="13"/>
    <s v="Soins communs"/>
    <m/>
    <m/>
    <m/>
    <m/>
    <m/>
    <m/>
    <m/>
    <m/>
    <m/>
    <m/>
    <m/>
    <m/>
    <m/>
    <m/>
    <m/>
    <m/>
    <m/>
    <m/>
    <m/>
    <m/>
    <m/>
    <m/>
    <m/>
    <m/>
    <m/>
    <m/>
    <m/>
    <m/>
    <m/>
    <m/>
    <m/>
    <m/>
    <m/>
    <m/>
    <m/>
    <m/>
    <m/>
    <m/>
    <m/>
    <m/>
    <m/>
    <m/>
  </r>
  <r>
    <s v="SOT-MO-03"/>
    <m/>
    <m/>
    <x v="1"/>
    <s v="SOT-MO-032"/>
    <s v="ENR SN NET 514"/>
    <e v="#N/A"/>
    <m/>
    <m/>
    <s v="Pose de cathéter court et retrait"/>
    <m/>
    <x v="1"/>
    <x v="1"/>
    <m/>
    <x v="0"/>
    <m/>
    <m/>
    <m/>
    <m/>
    <x v="4"/>
    <x v="1"/>
    <m/>
    <m/>
    <m/>
    <m/>
    <m/>
    <m/>
    <m/>
    <m/>
    <m/>
    <m/>
    <d v="2010-01-27T00:00:00"/>
    <x v="8"/>
    <x v="2"/>
    <m/>
    <s v=""/>
    <s v=""/>
    <m/>
    <x v="13"/>
    <s v="Soins communs"/>
    <m/>
    <m/>
    <m/>
    <m/>
    <m/>
    <m/>
    <m/>
    <m/>
    <m/>
    <m/>
    <m/>
    <m/>
    <m/>
    <m/>
    <m/>
    <m/>
    <m/>
    <m/>
    <m/>
    <m/>
    <m/>
    <m/>
    <m/>
    <m/>
    <m/>
    <m/>
    <m/>
    <m/>
    <m/>
    <m/>
    <m/>
    <m/>
    <m/>
    <m/>
    <m/>
    <m/>
    <m/>
    <m/>
    <m/>
    <m/>
    <m/>
    <m/>
  </r>
  <r>
    <s v="SOT-MO-04"/>
    <m/>
    <m/>
    <x v="1"/>
    <s v="SOT-MO-042"/>
    <s v="ENR SN NET 521"/>
    <e v="#N/A"/>
    <m/>
    <m/>
    <s v="Injections par la ligne de perfusion avec robinet 3 voies"/>
    <m/>
    <x v="1"/>
    <x v="1"/>
    <m/>
    <x v="0"/>
    <m/>
    <m/>
    <m/>
    <m/>
    <x v="4"/>
    <x v="1"/>
    <m/>
    <m/>
    <m/>
    <m/>
    <m/>
    <m/>
    <m/>
    <m/>
    <m/>
    <m/>
    <d v="2010-05-07T00:00:00"/>
    <x v="10"/>
    <x v="2"/>
    <m/>
    <s v=""/>
    <s v=""/>
    <m/>
    <x v="13"/>
    <s v="Soins communs"/>
    <m/>
    <m/>
    <m/>
    <m/>
    <m/>
    <m/>
    <m/>
    <m/>
    <m/>
    <m/>
    <m/>
    <m/>
    <m/>
    <m/>
    <m/>
    <m/>
    <m/>
    <m/>
    <m/>
    <m/>
    <m/>
    <m/>
    <m/>
    <m/>
    <m/>
    <m/>
    <m/>
    <m/>
    <m/>
    <m/>
    <m/>
    <m/>
    <m/>
    <m/>
    <m/>
    <m/>
    <m/>
    <m/>
    <m/>
    <m/>
    <m/>
    <m/>
  </r>
  <r>
    <s v="SOT-MO-05"/>
    <m/>
    <m/>
    <x v="1"/>
    <s v="SOT-MO-052"/>
    <s v="ENR SN NET 522"/>
    <e v="#N/A"/>
    <m/>
    <m/>
    <s v="Injections dans le site Y du perfuseur"/>
    <m/>
    <x v="1"/>
    <x v="1"/>
    <m/>
    <x v="0"/>
    <m/>
    <m/>
    <m/>
    <m/>
    <x v="4"/>
    <x v="1"/>
    <m/>
    <m/>
    <m/>
    <m/>
    <m/>
    <m/>
    <m/>
    <m/>
    <m/>
    <m/>
    <d v="2010-05-07T00:00:00"/>
    <x v="10"/>
    <x v="2"/>
    <m/>
    <s v=""/>
    <s v=""/>
    <m/>
    <x v="13"/>
    <s v="Soins communs"/>
    <m/>
    <m/>
    <m/>
    <m/>
    <m/>
    <m/>
    <m/>
    <m/>
    <m/>
    <m/>
    <m/>
    <m/>
    <m/>
    <m/>
    <m/>
    <m/>
    <m/>
    <m/>
    <m/>
    <m/>
    <m/>
    <m/>
    <m/>
    <m/>
    <m/>
    <m/>
    <m/>
    <m/>
    <m/>
    <m/>
    <m/>
    <m/>
    <m/>
    <m/>
    <m/>
    <m/>
    <m/>
    <m/>
    <m/>
    <m/>
    <m/>
    <m/>
  </r>
  <r>
    <s v="SOT-MO-06"/>
    <m/>
    <m/>
    <x v="0"/>
    <s v="SOT-MO-061"/>
    <s v="ENR SN NET 531"/>
    <e v="#N/A"/>
    <m/>
    <m/>
    <s v="Changement de perfuseur « classique »"/>
    <m/>
    <x v="1"/>
    <x v="1"/>
    <m/>
    <x v="0"/>
    <m/>
    <m/>
    <m/>
    <m/>
    <x v="3"/>
    <x v="1"/>
    <m/>
    <m/>
    <m/>
    <m/>
    <m/>
    <m/>
    <m/>
    <m/>
    <m/>
    <m/>
    <d v="2001-10-08T00:00:00"/>
    <x v="0"/>
    <x v="4"/>
    <m/>
    <s v=""/>
    <s v=""/>
    <m/>
    <x v="13"/>
    <s v="Soins communs"/>
    <m/>
    <m/>
    <m/>
    <m/>
    <m/>
    <m/>
    <m/>
    <m/>
    <m/>
    <m/>
    <m/>
    <m/>
    <m/>
    <m/>
    <m/>
    <m/>
    <m/>
    <m/>
    <m/>
    <m/>
    <m/>
    <m/>
    <m/>
    <m/>
    <m/>
    <m/>
    <m/>
    <m/>
    <m/>
    <m/>
    <m/>
    <m/>
    <m/>
    <m/>
    <m/>
    <m/>
    <m/>
    <m/>
    <m/>
    <m/>
    <m/>
    <m/>
  </r>
  <r>
    <s v="SOT-MO-07"/>
    <m/>
    <m/>
    <x v="0"/>
    <s v="SOT-MO-071"/>
    <s v="ENR SN NET 532"/>
    <e v="#N/A"/>
    <m/>
    <m/>
    <s v="Changement de perfuseur pour pompe IVAC"/>
    <m/>
    <x v="1"/>
    <x v="1"/>
    <m/>
    <x v="0"/>
    <m/>
    <m/>
    <m/>
    <m/>
    <x v="3"/>
    <x v="1"/>
    <m/>
    <m/>
    <m/>
    <m/>
    <m/>
    <m/>
    <m/>
    <m/>
    <m/>
    <m/>
    <d v="2002-08-05T00:00:00"/>
    <x v="3"/>
    <x v="0"/>
    <m/>
    <s v=""/>
    <s v=""/>
    <m/>
    <x v="13"/>
    <s v="Soins communs"/>
    <m/>
    <m/>
    <m/>
    <m/>
    <m/>
    <m/>
    <m/>
    <m/>
    <m/>
    <m/>
    <m/>
    <m/>
    <m/>
    <m/>
    <m/>
    <m/>
    <m/>
    <m/>
    <m/>
    <m/>
    <m/>
    <m/>
    <m/>
    <m/>
    <m/>
    <m/>
    <m/>
    <m/>
    <m/>
    <m/>
    <m/>
    <m/>
    <m/>
    <m/>
    <m/>
    <m/>
    <m/>
    <m/>
    <m/>
    <m/>
    <m/>
    <m/>
  </r>
  <r>
    <s v="SOT-MO-08"/>
    <m/>
    <m/>
    <x v="0"/>
    <s v="SOT-MO-081"/>
    <s v="ENR SN NET 541"/>
    <e v="#N/A"/>
    <m/>
    <m/>
    <s v="Retrait KT court"/>
    <m/>
    <x v="1"/>
    <x v="1"/>
    <m/>
    <x v="0"/>
    <m/>
    <m/>
    <m/>
    <m/>
    <x v="6"/>
    <x v="2"/>
    <m/>
    <m/>
    <m/>
    <m/>
    <m/>
    <m/>
    <m/>
    <m/>
    <m/>
    <m/>
    <m/>
    <x v="14"/>
    <x v="11"/>
    <m/>
    <s v=""/>
    <s v=""/>
    <m/>
    <x v="0"/>
    <m/>
    <m/>
    <m/>
    <m/>
    <m/>
    <m/>
    <m/>
    <m/>
    <m/>
    <m/>
    <m/>
    <m/>
    <m/>
    <m/>
    <m/>
    <m/>
    <m/>
    <m/>
    <m/>
    <m/>
    <m/>
    <m/>
    <m/>
    <m/>
    <m/>
    <m/>
    <m/>
    <m/>
    <m/>
    <m/>
    <m/>
    <m/>
    <m/>
    <m/>
    <m/>
    <m/>
    <m/>
    <m/>
    <m/>
    <m/>
    <m/>
    <m/>
    <m/>
  </r>
  <r>
    <s v="SOT-MO-08"/>
    <m/>
    <m/>
    <x v="0"/>
    <s v="SOT-MO-081"/>
    <s v="ENR SN NET 551"/>
    <e v="#N/A"/>
    <m/>
    <m/>
    <s v="Réfection de pansement de cathéter central"/>
    <m/>
    <x v="1"/>
    <x v="1"/>
    <m/>
    <x v="0"/>
    <m/>
    <m/>
    <m/>
    <m/>
    <x v="3"/>
    <x v="1"/>
    <m/>
    <m/>
    <m/>
    <m/>
    <m/>
    <m/>
    <m/>
    <m/>
    <m/>
    <m/>
    <d v="2012-05-04T00:00:00"/>
    <x v="10"/>
    <x v="10"/>
    <m/>
    <s v=""/>
    <s v=""/>
    <m/>
    <x v="13"/>
    <s v="Soins communs"/>
    <m/>
    <m/>
    <m/>
    <m/>
    <m/>
    <m/>
    <m/>
    <m/>
    <m/>
    <m/>
    <m/>
    <m/>
    <m/>
    <m/>
    <m/>
    <m/>
    <m/>
    <m/>
    <m/>
    <m/>
    <m/>
    <m/>
    <m/>
    <m/>
    <m/>
    <m/>
    <m/>
    <m/>
    <m/>
    <m/>
    <m/>
    <m/>
    <m/>
    <m/>
    <m/>
    <m/>
    <m/>
    <m/>
    <m/>
    <m/>
    <m/>
    <m/>
  </r>
  <r>
    <s v="SOT-MO-09"/>
    <m/>
    <m/>
    <x v="1"/>
    <s v="SOT-MO-092"/>
    <s v="ENR SN NET 552"/>
    <e v="#N/A"/>
    <m/>
    <m/>
    <s v="Nettoyage, pré-désinfection, et rangement du matériel médical à usage multiple utilisé"/>
    <m/>
    <x v="1"/>
    <x v="1"/>
    <m/>
    <x v="0"/>
    <m/>
    <m/>
    <m/>
    <m/>
    <x v="4"/>
    <x v="1"/>
    <m/>
    <m/>
    <m/>
    <m/>
    <m/>
    <m/>
    <m/>
    <m/>
    <m/>
    <m/>
    <d v="2001-10-08T00:00:00"/>
    <x v="0"/>
    <x v="4"/>
    <m/>
    <s v=""/>
    <s v=""/>
    <m/>
    <x v="0"/>
    <m/>
    <m/>
    <m/>
    <m/>
    <m/>
    <m/>
    <m/>
    <m/>
    <m/>
    <m/>
    <m/>
    <m/>
    <m/>
    <m/>
    <m/>
    <m/>
    <m/>
    <m/>
    <m/>
    <m/>
    <m/>
    <m/>
    <m/>
    <m/>
    <m/>
    <m/>
    <m/>
    <m/>
    <m/>
    <m/>
    <m/>
    <m/>
    <m/>
    <m/>
    <m/>
    <m/>
    <m/>
    <m/>
    <m/>
    <m/>
    <m/>
    <m/>
    <m/>
  </r>
  <r>
    <s v="SOI-SOT-MO-10"/>
    <m/>
    <m/>
    <x v="0"/>
    <s v="SOI-SOT-MO-101"/>
    <s v="ENR SN NET 561"/>
    <e v="#N/A"/>
    <m/>
    <m/>
    <s v="Tonte pré-opératoire"/>
    <m/>
    <x v="1"/>
    <x v="1"/>
    <m/>
    <x v="0"/>
    <m/>
    <m/>
    <m/>
    <m/>
    <x v="3"/>
    <x v="1"/>
    <m/>
    <m/>
    <m/>
    <m/>
    <m/>
    <m/>
    <m/>
    <m/>
    <m/>
    <m/>
    <d v="2002-02-07T00:00:00"/>
    <x v="11"/>
    <x v="0"/>
    <m/>
    <s v=""/>
    <s v=""/>
    <m/>
    <x v="13"/>
    <s v="Soins communs"/>
    <m/>
    <m/>
    <m/>
    <m/>
    <m/>
    <m/>
    <m/>
    <m/>
    <m/>
    <m/>
    <m/>
    <m/>
    <m/>
    <m/>
    <m/>
    <m/>
    <m/>
    <m/>
    <m/>
    <m/>
    <m/>
    <m/>
    <m/>
    <m/>
    <m/>
    <m/>
    <m/>
    <m/>
    <m/>
    <m/>
    <m/>
    <m/>
    <m/>
    <m/>
    <m/>
    <m/>
    <m/>
    <m/>
    <m/>
    <m/>
    <m/>
    <m/>
  </r>
  <r>
    <s v="SOI-SOT-MO-10"/>
    <m/>
    <m/>
    <x v="1"/>
    <s v="SOI-SOT-MO-102"/>
    <s v="ENR SN NET 571"/>
    <e v="#N/A"/>
    <m/>
    <m/>
    <s v="Tonte pré-opératoire"/>
    <d v="2009-11-12T00:00:00"/>
    <x v="11"/>
    <x v="3"/>
    <s v="M. AMAR"/>
    <x v="0"/>
    <m/>
    <m/>
    <m/>
    <m/>
    <x v="4"/>
    <x v="1"/>
    <m/>
    <s v="M. COSTI_x000a_Dr ROSENSTIEL_x000a_AM TOSATO"/>
    <m/>
    <m/>
    <m/>
    <s v="Dr COSTI_x000a_Dr ROSENSTIEL_x000a_M. AMAR"/>
    <d v="2010-01-28T00:00:00"/>
    <m/>
    <s v="AM TOSATO"/>
    <d v="2010-02-07T00:00:00"/>
    <d v="2010-02-07T00:00:00"/>
    <x v="11"/>
    <x v="2"/>
    <m/>
    <s v=""/>
    <s v=""/>
    <m/>
    <x v="13"/>
    <s v="Soins communs"/>
    <m/>
    <m/>
    <m/>
    <m/>
    <m/>
    <m/>
    <m/>
    <m/>
    <m/>
    <m/>
    <m/>
    <m/>
    <m/>
    <m/>
    <m/>
    <m/>
    <m/>
    <m/>
    <m/>
    <m/>
    <m/>
    <m/>
    <m/>
    <m/>
    <m/>
    <m/>
    <m/>
    <m/>
    <m/>
    <m/>
    <m/>
    <m/>
    <m/>
    <m/>
    <m/>
    <m/>
    <m/>
    <m/>
    <m/>
    <m/>
    <m/>
    <m/>
  </r>
  <r>
    <s v="SOI-SOT-MO-10"/>
    <m/>
    <m/>
    <x v="2"/>
    <s v="SOI-SOT-MO-103"/>
    <s v="ENR SN NET 581"/>
    <e v="#N/A"/>
    <m/>
    <m/>
    <s v="Tonte pré-opératoire"/>
    <d v="2013-05-15T00:00:00"/>
    <x v="13"/>
    <x v="4"/>
    <s v="C. Niang"/>
    <x v="0"/>
    <m/>
    <s v="D. CHARPENTIER"/>
    <m/>
    <m/>
    <x v="4"/>
    <x v="1"/>
    <m/>
    <s v="C. NIANG"/>
    <d v="2013-03-15T00:00:00"/>
    <m/>
    <m/>
    <s v="Dr M. COSTI"/>
    <d v="2013-05-25T00:00:00"/>
    <m/>
    <s v="C. DEAU"/>
    <d v="2013-05-29T00:00:00"/>
    <d v="2013-09-16T00:00:00"/>
    <x v="12"/>
    <x v="9"/>
    <m/>
    <s v=""/>
    <s v=""/>
    <m/>
    <x v="13"/>
    <s v="Soins communs"/>
    <m/>
    <m/>
    <m/>
    <m/>
    <m/>
    <m/>
    <m/>
    <m/>
    <m/>
    <m/>
    <m/>
    <m/>
    <m/>
    <m/>
    <m/>
    <m/>
    <m/>
    <m/>
    <m/>
    <m/>
    <m/>
    <m/>
    <m/>
    <m/>
    <m/>
    <m/>
    <m/>
    <m/>
    <m/>
    <m/>
    <m/>
    <m/>
    <m/>
    <m/>
    <m/>
    <m/>
    <m/>
    <m/>
    <m/>
    <m/>
    <m/>
    <m/>
  </r>
  <r>
    <s v="SOT-MO-11"/>
    <m/>
    <m/>
    <x v="4"/>
    <s v="SOT-MO-115"/>
    <s v="ENR SN NET 591"/>
    <e v="#N/A"/>
    <m/>
    <m/>
    <s v="Douche pré-opératoire"/>
    <m/>
    <x v="1"/>
    <x v="1"/>
    <m/>
    <x v="0"/>
    <m/>
    <m/>
    <m/>
    <m/>
    <x v="4"/>
    <x v="1"/>
    <m/>
    <m/>
    <m/>
    <m/>
    <m/>
    <m/>
    <m/>
    <m/>
    <m/>
    <m/>
    <d v="2010-02-12T00:00:00"/>
    <x v="11"/>
    <x v="2"/>
    <m/>
    <s v=""/>
    <s v=""/>
    <m/>
    <x v="13"/>
    <s v="Soins communs"/>
    <m/>
    <m/>
    <m/>
    <m/>
    <m/>
    <m/>
    <m/>
    <m/>
    <m/>
    <m/>
    <m/>
    <m/>
    <m/>
    <m/>
    <m/>
    <m/>
    <m/>
    <m/>
    <m/>
    <m/>
    <m/>
    <m/>
    <m/>
    <m/>
    <m/>
    <m/>
    <m/>
    <m/>
    <m/>
    <m/>
    <m/>
    <m/>
    <m/>
    <m/>
    <m/>
    <m/>
    <m/>
    <m/>
    <m/>
    <m/>
    <m/>
    <m/>
  </r>
  <r>
    <s v="SOT-MO-12"/>
    <m/>
    <m/>
    <x v="0"/>
    <s v="SOT-MO-121"/>
    <s v="ENR SN NET 601"/>
    <e v="#N/A"/>
    <m/>
    <m/>
    <s v="Prélèvement sanguin veineux sur voie veineuse centrale et artériel sur Artériocath"/>
    <m/>
    <x v="1"/>
    <x v="1"/>
    <m/>
    <x v="0"/>
    <m/>
    <m/>
    <m/>
    <m/>
    <x v="3"/>
    <x v="1"/>
    <m/>
    <m/>
    <m/>
    <m/>
    <m/>
    <m/>
    <m/>
    <m/>
    <m/>
    <m/>
    <d v="2013-05-20T00:00:00"/>
    <x v="10"/>
    <x v="9"/>
    <m/>
    <s v=""/>
    <s v=""/>
    <m/>
    <x v="13"/>
    <s v="Soins communs"/>
    <m/>
    <m/>
    <m/>
    <m/>
    <m/>
    <m/>
    <m/>
    <m/>
    <m/>
    <m/>
    <m/>
    <m/>
    <m/>
    <m/>
    <m/>
    <m/>
    <m/>
    <m/>
    <m/>
    <m/>
    <m/>
    <m/>
    <m/>
    <m/>
    <m/>
    <m/>
    <m/>
    <m/>
    <m/>
    <m/>
    <m/>
    <m/>
    <m/>
    <m/>
    <m/>
    <m/>
    <m/>
    <m/>
    <m/>
    <m/>
    <m/>
    <m/>
  </r>
  <r>
    <s v="SOT-MO-13"/>
    <m/>
    <m/>
    <x v="0"/>
    <s v="SOT-MO-131"/>
    <s v="ENR SN NET 611"/>
    <e v="#N/A"/>
    <m/>
    <m/>
    <s v="Préparation antiseptique de la zone génito-urinaire précédant le sondage urinaire + grille d’évaluation"/>
    <m/>
    <x v="1"/>
    <x v="1"/>
    <m/>
    <x v="0"/>
    <m/>
    <m/>
    <m/>
    <m/>
    <x v="3"/>
    <x v="1"/>
    <m/>
    <m/>
    <m/>
    <m/>
    <m/>
    <m/>
    <m/>
    <m/>
    <m/>
    <m/>
    <d v="2003-05-20T00:00:00"/>
    <x v="10"/>
    <x v="5"/>
    <m/>
    <s v=""/>
    <s v=""/>
    <m/>
    <x v="13"/>
    <s v="Soins communs"/>
    <m/>
    <m/>
    <m/>
    <m/>
    <m/>
    <m/>
    <m/>
    <m/>
    <m/>
    <m/>
    <m/>
    <m/>
    <m/>
    <m/>
    <m/>
    <m/>
    <m/>
    <m/>
    <m/>
    <m/>
    <m/>
    <m/>
    <m/>
    <m/>
    <m/>
    <m/>
    <m/>
    <m/>
    <m/>
    <m/>
    <m/>
    <m/>
    <m/>
    <m/>
    <m/>
    <m/>
    <m/>
    <m/>
    <m/>
    <m/>
    <m/>
    <m/>
  </r>
  <r>
    <s v="SOT-MO-13"/>
    <m/>
    <m/>
    <x v="1"/>
    <s v="SOT-MO-132"/>
    <s v="ENR SN NET 612"/>
    <e v="#N/A"/>
    <m/>
    <m/>
    <s v="Préparation antiseptique de la zone génito-urinaire précédant le sondage urinaire + grille d’évaluation"/>
    <d v="2012-08-08T00:00:00"/>
    <x v="2"/>
    <x v="6"/>
    <s v="AC. MIDEY"/>
    <x v="0"/>
    <m/>
    <m/>
    <m/>
    <m/>
    <x v="4"/>
    <x v="5"/>
    <m/>
    <m/>
    <m/>
    <s v="AC. MIDEY"/>
    <m/>
    <m/>
    <m/>
    <m/>
    <m/>
    <m/>
    <m/>
    <x v="14"/>
    <x v="11"/>
    <m/>
    <s v=""/>
    <s v=""/>
    <m/>
    <x v="13"/>
    <s v="Soins communs"/>
    <m/>
    <m/>
    <m/>
    <m/>
    <m/>
    <m/>
    <m/>
    <m/>
    <m/>
    <m/>
    <m/>
    <m/>
    <m/>
    <m/>
    <m/>
    <m/>
    <m/>
    <m/>
    <m/>
    <m/>
    <m/>
    <m/>
    <m/>
    <m/>
    <m/>
    <m/>
    <m/>
    <m/>
    <m/>
    <m/>
    <m/>
    <m/>
    <m/>
    <m/>
    <m/>
    <m/>
    <m/>
    <m/>
    <m/>
    <m/>
    <m/>
    <m/>
  </r>
  <r>
    <s v="SOT-MO-14"/>
    <m/>
    <m/>
    <x v="1"/>
    <s v="SOT-MO-142"/>
    <s v="ENR SN NET 613"/>
    <e v="#N/A"/>
    <m/>
    <m/>
    <s v="Pose de la sonde urinaire chez la femme+ grille d’évaluation"/>
    <m/>
    <x v="1"/>
    <x v="1"/>
    <m/>
    <x v="0"/>
    <m/>
    <m/>
    <m/>
    <m/>
    <x v="4"/>
    <x v="1"/>
    <m/>
    <m/>
    <m/>
    <m/>
    <m/>
    <m/>
    <m/>
    <m/>
    <m/>
    <m/>
    <d v="2007-02-22T00:00:00"/>
    <x v="11"/>
    <x v="6"/>
    <m/>
    <s v=""/>
    <s v=""/>
    <m/>
    <x v="13"/>
    <s v="Soins communs"/>
    <m/>
    <m/>
    <m/>
    <m/>
    <m/>
    <m/>
    <m/>
    <m/>
    <m/>
    <m/>
    <m/>
    <m/>
    <m/>
    <m/>
    <m/>
    <m/>
    <m/>
    <m/>
    <m/>
    <m/>
    <m/>
    <m/>
    <m/>
    <m/>
    <m/>
    <m/>
    <m/>
    <m/>
    <m/>
    <m/>
    <m/>
    <m/>
    <m/>
    <m/>
    <m/>
    <m/>
    <m/>
    <m/>
    <m/>
    <m/>
    <m/>
    <m/>
  </r>
  <r>
    <s v="SOT-MO-15"/>
    <m/>
    <m/>
    <x v="1"/>
    <s v="SOT-MO-152"/>
    <s v="ENR SN NET 614"/>
    <e v="#N/A"/>
    <m/>
    <m/>
    <s v="Pose de la sonde urinaire chez l’homme + grille d’évaluation"/>
    <m/>
    <x v="1"/>
    <x v="1"/>
    <m/>
    <x v="0"/>
    <m/>
    <m/>
    <m/>
    <m/>
    <x v="4"/>
    <x v="1"/>
    <m/>
    <m/>
    <m/>
    <m/>
    <m/>
    <m/>
    <m/>
    <m/>
    <m/>
    <m/>
    <d v="2007-02-22T00:00:00"/>
    <x v="11"/>
    <x v="6"/>
    <m/>
    <s v=""/>
    <s v=""/>
    <m/>
    <x v="13"/>
    <s v="Soins communs"/>
    <m/>
    <m/>
    <m/>
    <m/>
    <m/>
    <m/>
    <m/>
    <m/>
    <m/>
    <m/>
    <m/>
    <m/>
    <m/>
    <m/>
    <m/>
    <m/>
    <m/>
    <m/>
    <m/>
    <m/>
    <m/>
    <m/>
    <m/>
    <m/>
    <m/>
    <m/>
    <m/>
    <m/>
    <m/>
    <m/>
    <m/>
    <m/>
    <m/>
    <m/>
    <m/>
    <m/>
    <m/>
    <m/>
    <m/>
    <m/>
    <m/>
    <m/>
  </r>
  <r>
    <s v="SOT-MO-16"/>
    <m/>
    <m/>
    <x v="1"/>
    <s v="SOT-MO-162"/>
    <s v="ENR SN NET 621"/>
    <e v="#N/A"/>
    <m/>
    <m/>
    <s v="Prélèvement sanguin veineux"/>
    <m/>
    <x v="1"/>
    <x v="1"/>
    <m/>
    <x v="0"/>
    <m/>
    <m/>
    <m/>
    <m/>
    <x v="4"/>
    <x v="1"/>
    <m/>
    <m/>
    <m/>
    <m/>
    <m/>
    <m/>
    <m/>
    <m/>
    <m/>
    <m/>
    <d v="2009-05-28T00:00:00"/>
    <x v="10"/>
    <x v="8"/>
    <m/>
    <s v=""/>
    <s v=""/>
    <m/>
    <x v="13"/>
    <s v="Soins communs"/>
    <m/>
    <m/>
    <m/>
    <m/>
    <m/>
    <m/>
    <m/>
    <m/>
    <m/>
    <m/>
    <m/>
    <m/>
    <m/>
    <m/>
    <m/>
    <m/>
    <m/>
    <m/>
    <m/>
    <m/>
    <m/>
    <m/>
    <m/>
    <m/>
    <m/>
    <m/>
    <m/>
    <m/>
    <m/>
    <m/>
    <m/>
    <m/>
    <m/>
    <m/>
    <m/>
    <m/>
    <m/>
    <m/>
    <m/>
    <m/>
    <m/>
    <m/>
  </r>
  <r>
    <s v="SOT-MO-17"/>
    <m/>
    <m/>
    <x v="0"/>
    <s v="SOT-MO-171"/>
    <s v="ENR SN NET 622"/>
    <e v="#N/A"/>
    <m/>
    <m/>
    <s v="Premier lever post-opératoire"/>
    <m/>
    <x v="1"/>
    <x v="1"/>
    <m/>
    <x v="0"/>
    <m/>
    <m/>
    <m/>
    <m/>
    <x v="3"/>
    <x v="1"/>
    <m/>
    <m/>
    <m/>
    <m/>
    <m/>
    <m/>
    <m/>
    <m/>
    <m/>
    <m/>
    <d v="2006-10-27T00:00:00"/>
    <x v="0"/>
    <x v="13"/>
    <m/>
    <s v=""/>
    <s v=""/>
    <m/>
    <x v="13"/>
    <s v="Soins communs"/>
    <m/>
    <m/>
    <m/>
    <m/>
    <m/>
    <m/>
    <m/>
    <m/>
    <m/>
    <m/>
    <m/>
    <m/>
    <m/>
    <m/>
    <m/>
    <m/>
    <m/>
    <m/>
    <m/>
    <m/>
    <m/>
    <m/>
    <m/>
    <m/>
    <m/>
    <m/>
    <m/>
    <m/>
    <m/>
    <m/>
    <m/>
    <m/>
    <m/>
    <m/>
    <m/>
    <m/>
    <m/>
    <m/>
    <m/>
    <m/>
    <m/>
    <m/>
  </r>
  <r>
    <s v="SOT-MO-18"/>
    <m/>
    <m/>
    <x v="0"/>
    <s v="SOT-MO-181"/>
    <s v="ENR SN NET 623"/>
    <e v="#N/A"/>
    <m/>
    <m/>
    <s v="Bonnes pratiques d’administration des médicaments"/>
    <m/>
    <x v="1"/>
    <x v="1"/>
    <m/>
    <x v="0"/>
    <m/>
    <m/>
    <m/>
    <m/>
    <x v="3"/>
    <x v="1"/>
    <m/>
    <m/>
    <m/>
    <m/>
    <m/>
    <m/>
    <m/>
    <m/>
    <m/>
    <m/>
    <d v="2007-01-29T00:00:00"/>
    <x v="8"/>
    <x v="6"/>
    <m/>
    <s v=""/>
    <s v=""/>
    <m/>
    <x v="19"/>
    <s v="Administration"/>
    <m/>
    <m/>
    <m/>
    <m/>
    <m/>
    <m/>
    <m/>
    <m/>
    <m/>
    <m/>
    <m/>
    <m/>
    <m/>
    <m/>
    <m/>
    <m/>
    <m/>
    <m/>
    <m/>
    <m/>
    <m/>
    <m/>
    <m/>
    <m/>
    <m/>
    <m/>
    <m/>
    <m/>
    <m/>
    <m/>
    <m/>
    <m/>
    <m/>
    <m/>
    <m/>
    <m/>
    <m/>
    <m/>
    <m/>
    <m/>
    <m/>
    <m/>
  </r>
  <r>
    <s v="SOT-MO-19"/>
    <m/>
    <m/>
    <x v="0"/>
    <s v="SOT-MO-191"/>
    <s v="ENR SN NET 631"/>
    <e v="#N/A"/>
    <m/>
    <m/>
    <s v="Injection IM de METHOTREXATE dans le cadre d’une grossesse extra utérine (G.E.U.)"/>
    <m/>
    <x v="1"/>
    <x v="1"/>
    <m/>
    <x v="0"/>
    <m/>
    <m/>
    <m/>
    <m/>
    <x v="3"/>
    <x v="1"/>
    <m/>
    <m/>
    <m/>
    <m/>
    <m/>
    <m/>
    <m/>
    <m/>
    <m/>
    <m/>
    <d v="2007-06-15T00:00:00"/>
    <x v="4"/>
    <x v="6"/>
    <m/>
    <s v=""/>
    <s v=""/>
    <m/>
    <x v="13"/>
    <s v="Gynécologie"/>
    <m/>
    <m/>
    <m/>
    <m/>
    <m/>
    <m/>
    <m/>
    <m/>
    <m/>
    <m/>
    <m/>
    <m/>
    <m/>
    <m/>
    <m/>
    <m/>
    <m/>
    <m/>
    <m/>
    <m/>
    <m/>
    <m/>
    <m/>
    <m/>
    <m/>
    <m/>
    <m/>
    <m/>
    <m/>
    <m/>
    <m/>
    <m/>
    <m/>
    <m/>
    <m/>
    <m/>
    <m/>
    <m/>
    <m/>
    <m/>
    <m/>
    <m/>
  </r>
  <r>
    <s v="SOT-MO-20"/>
    <m/>
    <m/>
    <x v="0"/>
    <s v="SOT-MO-201"/>
    <s v="ENR SN NET 632"/>
    <e v="#N/A"/>
    <m/>
    <m/>
    <s v="Retrait d’un cathéter central"/>
    <m/>
    <x v="1"/>
    <x v="1"/>
    <m/>
    <x v="0"/>
    <m/>
    <m/>
    <m/>
    <m/>
    <x v="3"/>
    <x v="1"/>
    <m/>
    <m/>
    <m/>
    <m/>
    <m/>
    <m/>
    <m/>
    <m/>
    <m/>
    <m/>
    <d v="2008-01-07T00:00:00"/>
    <x v="8"/>
    <x v="3"/>
    <d v="2012-12-31T00:00:00"/>
    <s v="décembre"/>
    <n v="2012"/>
    <m/>
    <x v="13"/>
    <s v="Soins communs"/>
    <m/>
    <m/>
    <m/>
    <m/>
    <m/>
    <m/>
    <m/>
    <m/>
    <m/>
    <m/>
    <m/>
    <m/>
    <m/>
    <m/>
    <m/>
    <m/>
    <m/>
    <m/>
    <m/>
    <m/>
    <m/>
    <m/>
    <m/>
    <m/>
    <m/>
    <m/>
    <m/>
    <m/>
    <m/>
    <m/>
    <m/>
    <m/>
    <m/>
    <m/>
    <m/>
    <m/>
    <m/>
    <m/>
    <m/>
    <m/>
    <m/>
    <m/>
  </r>
  <r>
    <s v="SOT-MO-21"/>
    <m/>
    <m/>
    <x v="0"/>
    <s v="Nettoyage des chambres du service ambulatoire en fin de journée"/>
    <n v="41274"/>
    <s v="décembre"/>
    <n v="2012"/>
    <m/>
    <s v="Réalisation d’un électrocardiogramme"/>
    <m/>
    <x v="1"/>
    <x v="1"/>
    <m/>
    <x v="0"/>
    <m/>
    <m/>
    <m/>
    <m/>
    <x v="3"/>
    <x v="1"/>
    <m/>
    <m/>
    <m/>
    <m/>
    <m/>
    <m/>
    <m/>
    <m/>
    <m/>
    <m/>
    <d v="2008-07-24T00:00:00"/>
    <x v="2"/>
    <x v="3"/>
    <m/>
    <m/>
    <m/>
    <m/>
    <x v="13"/>
    <s v="Soins communs"/>
    <m/>
    <m/>
    <m/>
    <m/>
    <m/>
    <m/>
    <m/>
    <m/>
    <m/>
    <m/>
    <m/>
    <m/>
    <m/>
    <m/>
    <m/>
    <m/>
    <m/>
    <m/>
    <m/>
    <m/>
    <m/>
    <m/>
    <m/>
    <m/>
    <m/>
    <m/>
    <m/>
    <m/>
    <m/>
    <m/>
    <m/>
    <m/>
    <m/>
    <m/>
    <m/>
    <m/>
    <m/>
    <m/>
    <m/>
    <m/>
    <m/>
    <m/>
  </r>
  <r>
    <s v="SOT-MO-22"/>
    <m/>
    <m/>
    <x v="0"/>
    <s v="SOT-MO-221"/>
    <s v="ENR SN NET 641"/>
    <e v="#N/A"/>
    <m/>
    <m/>
    <s v="Antisepsie pré-opératoire chez l’enfant de moins de 30 mois"/>
    <m/>
    <x v="1"/>
    <x v="1"/>
    <m/>
    <x v="0"/>
    <m/>
    <m/>
    <m/>
    <m/>
    <x v="3"/>
    <x v="1"/>
    <m/>
    <m/>
    <m/>
    <m/>
    <m/>
    <m/>
    <m/>
    <m/>
    <m/>
    <m/>
    <d v="2009-06-26T00:00:00"/>
    <x v="4"/>
    <x v="8"/>
    <m/>
    <s v=""/>
    <s v=""/>
    <m/>
    <x v="13"/>
    <s v="Soins communs"/>
    <m/>
    <m/>
    <m/>
    <m/>
    <m/>
    <m/>
    <m/>
    <m/>
    <m/>
    <m/>
    <m/>
    <m/>
    <m/>
    <m/>
    <m/>
    <m/>
    <m/>
    <m/>
    <m/>
    <m/>
    <m/>
    <m/>
    <m/>
    <m/>
    <m/>
    <m/>
    <m/>
    <m/>
    <m/>
    <m/>
    <m/>
    <m/>
    <m/>
    <m/>
    <m/>
    <m/>
    <m/>
    <m/>
    <m/>
    <m/>
    <m/>
    <m/>
  </r>
  <r>
    <s v="SOT-MO-23"/>
    <m/>
    <m/>
    <x v="0"/>
    <s v="SOT-MO-231"/>
    <s v="ENR SN NET 642"/>
    <e v="#N/A"/>
    <m/>
    <m/>
    <s v="Lavage à la seringue"/>
    <m/>
    <x v="1"/>
    <x v="1"/>
    <m/>
    <x v="0"/>
    <m/>
    <m/>
    <m/>
    <m/>
    <x v="3"/>
    <x v="1"/>
    <m/>
    <m/>
    <m/>
    <m/>
    <m/>
    <m/>
    <m/>
    <m/>
    <m/>
    <m/>
    <d v="2011-11-18T00:00:00"/>
    <x v="5"/>
    <x v="1"/>
    <m/>
    <s v=""/>
    <s v=""/>
    <m/>
    <x v="13"/>
    <s v="Soins communs"/>
    <m/>
    <m/>
    <m/>
    <m/>
    <m/>
    <m/>
    <m/>
    <m/>
    <m/>
    <m/>
    <m/>
    <m/>
    <m/>
    <m/>
    <m/>
    <m/>
    <m/>
    <m/>
    <m/>
    <m/>
    <m/>
    <m/>
    <m/>
    <m/>
    <m/>
    <m/>
    <m/>
    <m/>
    <m/>
    <m/>
    <m/>
    <m/>
    <m/>
    <m/>
    <m/>
    <m/>
    <m/>
    <m/>
    <m/>
    <m/>
    <m/>
    <m/>
  </r>
  <r>
    <s v="SOT-IT-01"/>
    <m/>
    <m/>
    <x v="0"/>
    <s v="SOT-IT-011"/>
    <s v="ENR SN NET 643"/>
    <e v="#N/A"/>
    <m/>
    <m/>
    <s v="Surveillance d’une perfusion"/>
    <m/>
    <x v="1"/>
    <x v="1"/>
    <m/>
    <x v="0"/>
    <m/>
    <m/>
    <m/>
    <m/>
    <x v="3"/>
    <x v="1"/>
    <m/>
    <m/>
    <m/>
    <m/>
    <m/>
    <m/>
    <m/>
    <m/>
    <m/>
    <m/>
    <d v="2001-10-08T00:00:00"/>
    <x v="0"/>
    <x v="4"/>
    <m/>
    <s v=""/>
    <s v=""/>
    <m/>
    <x v="13"/>
    <s v="Soins communs"/>
    <m/>
    <m/>
    <m/>
    <m/>
    <m/>
    <m/>
    <m/>
    <m/>
    <m/>
    <m/>
    <m/>
    <m/>
    <m/>
    <m/>
    <m/>
    <m/>
    <m/>
    <m/>
    <m/>
    <m/>
    <m/>
    <m/>
    <m/>
    <m/>
    <m/>
    <m/>
    <m/>
    <m/>
    <m/>
    <m/>
    <m/>
    <m/>
    <m/>
    <m/>
    <m/>
    <m/>
    <m/>
    <m/>
    <m/>
    <m/>
    <m/>
    <m/>
  </r>
  <r>
    <s v="SOT-IT-02"/>
    <m/>
    <m/>
    <x v="0"/>
    <s v="SOT-IT-021"/>
    <s v="ENR SN NET 644"/>
    <e v="#N/A"/>
    <m/>
    <m/>
    <s v="Préparation du matériel pour sondage urinaire + grille d’évaluation"/>
    <m/>
    <x v="1"/>
    <x v="1"/>
    <m/>
    <x v="0"/>
    <m/>
    <m/>
    <m/>
    <m/>
    <x v="3"/>
    <x v="1"/>
    <m/>
    <m/>
    <m/>
    <m/>
    <m/>
    <m/>
    <m/>
    <m/>
    <m/>
    <m/>
    <d v="2002-05-25T00:00:00"/>
    <x v="10"/>
    <x v="0"/>
    <m/>
    <s v=""/>
    <s v=""/>
    <m/>
    <x v="13"/>
    <s v="Soins communs"/>
    <m/>
    <m/>
    <m/>
    <m/>
    <m/>
    <m/>
    <m/>
    <m/>
    <m/>
    <m/>
    <m/>
    <m/>
    <m/>
    <m/>
    <m/>
    <m/>
    <m/>
    <m/>
    <m/>
    <m/>
    <m/>
    <m/>
    <m/>
    <m/>
    <m/>
    <m/>
    <m/>
    <m/>
    <m/>
    <m/>
    <m/>
    <m/>
    <m/>
    <m/>
    <m/>
    <m/>
    <m/>
    <m/>
    <m/>
    <m/>
    <m/>
    <m/>
  </r>
  <r>
    <s v="SOT-IT-03"/>
    <m/>
    <m/>
    <x v="0"/>
    <s v="SOT-IT-031"/>
    <s v="ENR SN NET 651"/>
    <e v="#N/A"/>
    <m/>
    <m/>
    <s v="Demande de carte de groupe sanguin"/>
    <m/>
    <x v="1"/>
    <x v="1"/>
    <m/>
    <x v="0"/>
    <m/>
    <m/>
    <m/>
    <m/>
    <x v="3"/>
    <x v="1"/>
    <m/>
    <m/>
    <m/>
    <m/>
    <m/>
    <m/>
    <m/>
    <m/>
    <m/>
    <m/>
    <d v="2005-06-10T00:00:00"/>
    <x v="4"/>
    <x v="17"/>
    <d v="2012-06-28T00:00:00"/>
    <s v="juin"/>
    <n v="2012"/>
    <m/>
    <x v="13"/>
    <s v="Soins communs"/>
    <m/>
    <m/>
    <m/>
    <m/>
    <m/>
    <m/>
    <m/>
    <m/>
    <m/>
    <m/>
    <m/>
    <m/>
    <m/>
    <m/>
    <m/>
    <m/>
    <m/>
    <m/>
    <m/>
    <m/>
    <m/>
    <m/>
    <m/>
    <m/>
    <m/>
    <m/>
    <m/>
    <m/>
    <m/>
    <m/>
    <m/>
    <m/>
    <m/>
    <m/>
    <m/>
    <m/>
    <m/>
    <m/>
    <m/>
    <m/>
    <m/>
    <m/>
  </r>
  <r>
    <s v="SOT-IT-04"/>
    <m/>
    <m/>
    <x v="2"/>
    <s v="Nettoyage des chambres d'ambu entre 2 médecins"/>
    <n v="41088"/>
    <s v="juin"/>
    <n v="2012"/>
    <m/>
    <s v="Gestion et entretien du chariot d’urgence –  Sauf Maternité"/>
    <m/>
    <x v="1"/>
    <x v="1"/>
    <m/>
    <x v="0"/>
    <m/>
    <m/>
    <m/>
    <m/>
    <x v="4"/>
    <x v="1"/>
    <m/>
    <m/>
    <m/>
    <m/>
    <m/>
    <m/>
    <m/>
    <m/>
    <m/>
    <m/>
    <d v="2011-04-03T00:00:00"/>
    <x v="7"/>
    <x v="1"/>
    <m/>
    <m/>
    <m/>
    <m/>
    <x v="9"/>
    <s v="A voir"/>
    <m/>
    <m/>
    <m/>
    <m/>
    <m/>
    <m/>
    <m/>
    <m/>
    <m/>
    <m/>
    <m/>
    <m/>
    <m/>
    <m/>
    <m/>
    <m/>
    <m/>
    <m/>
    <m/>
    <m/>
    <m/>
    <m/>
    <m/>
    <m/>
    <m/>
    <m/>
    <m/>
    <m/>
    <m/>
    <m/>
    <m/>
    <m/>
    <m/>
    <m/>
    <m/>
    <m/>
    <m/>
    <m/>
    <m/>
    <m/>
    <m/>
    <m/>
  </r>
  <r>
    <s v="SOT-IT-05"/>
    <m/>
    <m/>
    <x v="0"/>
    <s v="SOT-IT-051"/>
    <s v="ENR SN NET 661"/>
    <e v="#N/A"/>
    <m/>
    <m/>
    <s v="Administration des médicaments"/>
    <m/>
    <x v="1"/>
    <x v="1"/>
    <m/>
    <x v="0"/>
    <m/>
    <m/>
    <m/>
    <m/>
    <x v="3"/>
    <x v="1"/>
    <m/>
    <m/>
    <m/>
    <m/>
    <m/>
    <m/>
    <m/>
    <m/>
    <m/>
    <m/>
    <d v="2007-01-29T00:00:00"/>
    <x v="8"/>
    <x v="6"/>
    <m/>
    <s v=""/>
    <s v=""/>
    <m/>
    <x v="19"/>
    <s v="Administration"/>
    <m/>
    <m/>
    <m/>
    <m/>
    <m/>
    <m/>
    <m/>
    <m/>
    <m/>
    <m/>
    <m/>
    <m/>
    <m/>
    <m/>
    <m/>
    <m/>
    <m/>
    <m/>
    <m/>
    <m/>
    <m/>
    <m/>
    <m/>
    <m/>
    <m/>
    <m/>
    <m/>
    <m/>
    <m/>
    <m/>
    <m/>
    <m/>
    <m/>
    <m/>
    <m/>
    <m/>
    <m/>
    <m/>
    <m/>
    <m/>
    <m/>
    <m/>
  </r>
  <r>
    <s v="SOT-IT-06"/>
    <m/>
    <m/>
    <x v="0"/>
    <s v="SOT-IT-061"/>
    <s v="ENR SN NET 662"/>
    <e v="#N/A"/>
    <m/>
    <m/>
    <s v="Lavage vésical continu à trois voies"/>
    <m/>
    <x v="1"/>
    <x v="1"/>
    <m/>
    <x v="0"/>
    <m/>
    <m/>
    <m/>
    <m/>
    <x v="3"/>
    <x v="1"/>
    <m/>
    <m/>
    <m/>
    <m/>
    <m/>
    <m/>
    <m/>
    <m/>
    <m/>
    <m/>
    <d v="2011-11-18T00:00:00"/>
    <x v="5"/>
    <x v="1"/>
    <m/>
    <s v=""/>
    <s v=""/>
    <m/>
    <x v="13"/>
    <s v="Soins communs"/>
    <m/>
    <m/>
    <m/>
    <m/>
    <m/>
    <m/>
    <m/>
    <m/>
    <m/>
    <m/>
    <m/>
    <m/>
    <m/>
    <m/>
    <m/>
    <m/>
    <m/>
    <m/>
    <m/>
    <m/>
    <m/>
    <m/>
    <m/>
    <m/>
    <m/>
    <m/>
    <m/>
    <m/>
    <m/>
    <m/>
    <m/>
    <m/>
    <m/>
    <m/>
    <m/>
    <m/>
    <m/>
    <m/>
    <m/>
    <m/>
    <m/>
    <m/>
  </r>
  <r>
    <s v="SOT-IT-07"/>
    <m/>
    <m/>
    <x v="0"/>
    <s v="SOT-IT-071"/>
    <s v="ENR SN NET 663"/>
    <e v="#N/A"/>
    <m/>
    <m/>
    <s v="Prise en charge des patients en Urologie"/>
    <m/>
    <x v="1"/>
    <x v="1"/>
    <m/>
    <x v="0"/>
    <m/>
    <m/>
    <m/>
    <m/>
    <x v="3"/>
    <x v="1"/>
    <m/>
    <m/>
    <m/>
    <m/>
    <m/>
    <m/>
    <m/>
    <m/>
    <m/>
    <m/>
    <d v="2012-04-10T00:00:00"/>
    <x v="7"/>
    <x v="10"/>
    <m/>
    <s v=""/>
    <s v=""/>
    <m/>
    <x v="13"/>
    <s v="Urologie"/>
    <m/>
    <m/>
    <m/>
    <m/>
    <m/>
    <m/>
    <m/>
    <m/>
    <m/>
    <m/>
    <m/>
    <m/>
    <m/>
    <m/>
    <m/>
    <m/>
    <m/>
    <m/>
    <m/>
    <m/>
    <m/>
    <m/>
    <m/>
    <m/>
    <m/>
    <m/>
    <m/>
    <m/>
    <m/>
    <m/>
    <m/>
    <m/>
    <m/>
    <m/>
    <m/>
    <m/>
    <m/>
    <m/>
    <m/>
    <m/>
    <m/>
    <m/>
  </r>
  <r>
    <s v="SOT-IT-08"/>
    <m/>
    <m/>
    <x v="0"/>
    <s v="SOT-IT-081"/>
    <s v="ENR SN NET 671"/>
    <e v="#N/A"/>
    <m/>
    <m/>
    <s v="Surveillance de l’opéré"/>
    <m/>
    <x v="1"/>
    <x v="1"/>
    <m/>
    <x v="0"/>
    <m/>
    <m/>
    <m/>
    <m/>
    <x v="3"/>
    <x v="1"/>
    <m/>
    <m/>
    <m/>
    <m/>
    <m/>
    <m/>
    <m/>
    <m/>
    <m/>
    <m/>
    <d v="2011-11-18T00:00:00"/>
    <x v="5"/>
    <x v="1"/>
    <m/>
    <s v=""/>
    <s v=""/>
    <m/>
    <x v="13"/>
    <s v="Soins communs"/>
    <m/>
    <m/>
    <m/>
    <m/>
    <m/>
    <m/>
    <m/>
    <m/>
    <m/>
    <m/>
    <m/>
    <m/>
    <m/>
    <m/>
    <m/>
    <m/>
    <m/>
    <m/>
    <m/>
    <m/>
    <m/>
    <m/>
    <m/>
    <m/>
    <m/>
    <m/>
    <m/>
    <m/>
    <m/>
    <m/>
    <m/>
    <m/>
    <m/>
    <m/>
    <m/>
    <m/>
    <m/>
    <m/>
    <m/>
    <m/>
    <m/>
    <m/>
  </r>
  <r>
    <s v="SOT-IM-02"/>
    <m/>
    <m/>
    <x v="0"/>
    <s v="SOT-IM-021"/>
    <s v="ENR SN NET 672"/>
    <e v="#N/A"/>
    <m/>
    <m/>
    <s v="Grille d’évaluation tonte préopératoire"/>
    <m/>
    <x v="1"/>
    <x v="1"/>
    <m/>
    <x v="0"/>
    <m/>
    <m/>
    <m/>
    <m/>
    <x v="3"/>
    <x v="1"/>
    <m/>
    <m/>
    <m/>
    <m/>
    <m/>
    <m/>
    <m/>
    <m/>
    <m/>
    <m/>
    <d v="2002-02-07T00:00:00"/>
    <x v="11"/>
    <x v="0"/>
    <m/>
    <s v=""/>
    <s v=""/>
    <m/>
    <x v="13"/>
    <s v="Soins communs"/>
    <m/>
    <m/>
    <m/>
    <m/>
    <m/>
    <m/>
    <m/>
    <m/>
    <m/>
    <m/>
    <m/>
    <m/>
    <m/>
    <m/>
    <m/>
    <m/>
    <m/>
    <m/>
    <m/>
    <m/>
    <m/>
    <m/>
    <m/>
    <m/>
    <m/>
    <m/>
    <m/>
    <m/>
    <m/>
    <m/>
    <m/>
    <m/>
    <m/>
    <m/>
    <m/>
    <m/>
    <m/>
    <m/>
    <m/>
    <m/>
    <m/>
    <m/>
  </r>
  <r>
    <s v="SOT-IM-03"/>
    <m/>
    <m/>
    <x v="0"/>
    <s v="SOT-IM-031"/>
    <s v="ENR SN NET 681"/>
    <e v="#N/A"/>
    <m/>
    <m/>
    <s v="Grille d’évaluation douche préopératoire"/>
    <m/>
    <x v="1"/>
    <x v="1"/>
    <m/>
    <x v="0"/>
    <m/>
    <m/>
    <m/>
    <m/>
    <x v="3"/>
    <x v="1"/>
    <m/>
    <m/>
    <m/>
    <m/>
    <m/>
    <m/>
    <m/>
    <m/>
    <m/>
    <m/>
    <d v="2002-02-07T00:00:00"/>
    <x v="11"/>
    <x v="0"/>
    <m/>
    <s v=""/>
    <s v=""/>
    <m/>
    <x v="13"/>
    <s v="Soins communs"/>
    <m/>
    <m/>
    <m/>
    <m/>
    <m/>
    <m/>
    <m/>
    <m/>
    <m/>
    <m/>
    <m/>
    <m/>
    <m/>
    <m/>
    <m/>
    <m/>
    <m/>
    <m/>
    <m/>
    <m/>
    <m/>
    <m/>
    <m/>
    <m/>
    <m/>
    <m/>
    <m/>
    <m/>
    <m/>
    <m/>
    <m/>
    <m/>
    <m/>
    <m/>
    <m/>
    <m/>
    <m/>
    <m/>
    <m/>
    <m/>
    <m/>
    <m/>
  </r>
  <r>
    <s v="SOT-IM-04"/>
    <m/>
    <m/>
    <x v="0"/>
    <s v="SOT-IM-041"/>
    <s v="ENR SN NET 682"/>
    <e v="#N/A"/>
    <m/>
    <m/>
    <s v="Grille d’évaluation vérification avant prémédication"/>
    <m/>
    <x v="1"/>
    <x v="1"/>
    <m/>
    <x v="0"/>
    <m/>
    <m/>
    <m/>
    <m/>
    <x v="3"/>
    <x v="1"/>
    <m/>
    <m/>
    <m/>
    <m/>
    <m/>
    <m/>
    <m/>
    <m/>
    <m/>
    <m/>
    <d v="2002-02-07T00:00:00"/>
    <x v="11"/>
    <x v="0"/>
    <m/>
    <s v=""/>
    <s v=""/>
    <m/>
    <x v="13"/>
    <s v="Soins communs"/>
    <m/>
    <m/>
    <m/>
    <m/>
    <m/>
    <m/>
    <m/>
    <m/>
    <m/>
    <m/>
    <m/>
    <m/>
    <m/>
    <m/>
    <m/>
    <m/>
    <m/>
    <m/>
    <m/>
    <m/>
    <m/>
    <m/>
    <m/>
    <m/>
    <m/>
    <m/>
    <m/>
    <m/>
    <m/>
    <m/>
    <m/>
    <m/>
    <m/>
    <m/>
    <m/>
    <m/>
    <m/>
    <m/>
    <m/>
    <m/>
    <m/>
    <m/>
  </r>
  <r>
    <s v="SOT-IM-05"/>
    <m/>
    <m/>
    <x v="1"/>
    <s v="SOT-IM-052"/>
    <s v="ENR SN NET 683"/>
    <e v="#N/A"/>
    <m/>
    <m/>
    <s v="Surveillance lavage et diurèse"/>
    <m/>
    <x v="1"/>
    <x v="1"/>
    <m/>
    <x v="0"/>
    <m/>
    <m/>
    <m/>
    <m/>
    <x v="4"/>
    <x v="1"/>
    <m/>
    <m/>
    <m/>
    <m/>
    <m/>
    <m/>
    <m/>
    <m/>
    <m/>
    <m/>
    <d v="2011-09-22T00:00:00"/>
    <x v="12"/>
    <x v="1"/>
    <d v="2011-06-08T00:00:00"/>
    <s v="juin"/>
    <n v="2011"/>
    <m/>
    <x v="13"/>
    <s v="Soins communs"/>
    <m/>
    <m/>
    <m/>
    <m/>
    <m/>
    <m/>
    <m/>
    <m/>
    <m/>
    <m/>
    <m/>
    <m/>
    <m/>
    <m/>
    <m/>
    <m/>
    <m/>
    <m/>
    <m/>
    <m/>
    <m/>
    <m/>
    <m/>
    <m/>
    <m/>
    <m/>
    <m/>
    <m/>
    <m/>
    <m/>
    <m/>
    <m/>
    <m/>
    <m/>
    <m/>
    <m/>
    <m/>
    <m/>
    <m/>
    <m/>
    <m/>
    <m/>
  </r>
  <r>
    <s v="SOT-IM-07"/>
    <m/>
    <m/>
    <x v="2"/>
    <s v="Nettoyage des chambres occupées et départ - service A3"/>
    <n v="40702"/>
    <s v="juin"/>
    <n v="2011"/>
    <m/>
    <s v="Dotation médicaments chariots d’urgence USC"/>
    <m/>
    <x v="1"/>
    <x v="1"/>
    <m/>
    <x v="0"/>
    <m/>
    <m/>
    <m/>
    <m/>
    <x v="4"/>
    <x v="1"/>
    <m/>
    <m/>
    <m/>
    <m/>
    <m/>
    <m/>
    <m/>
    <m/>
    <m/>
    <m/>
    <d v="2007-04-17T00:00:00"/>
    <x v="7"/>
    <x v="6"/>
    <m/>
    <m/>
    <m/>
    <m/>
    <x v="9"/>
    <s v="A voir"/>
    <m/>
    <m/>
    <m/>
    <m/>
    <m/>
    <m/>
    <m/>
    <m/>
    <m/>
    <m/>
    <m/>
    <m/>
    <m/>
    <m/>
    <m/>
    <m/>
    <m/>
    <m/>
    <m/>
    <m/>
    <m/>
    <m/>
    <m/>
    <m/>
    <m/>
    <m/>
    <m/>
    <m/>
    <m/>
    <m/>
    <m/>
    <m/>
    <m/>
    <m/>
    <m/>
    <m/>
    <m/>
    <m/>
    <m/>
    <m/>
    <m/>
    <m/>
  </r>
  <r>
    <s v="SOT-IM-08"/>
    <m/>
    <m/>
    <x v="1"/>
    <s v="SOT-IM-082"/>
    <s v="ENR SN NET 691"/>
    <e v="#N/A"/>
    <m/>
    <m/>
    <s v="Zones à tondre avant interventions"/>
    <m/>
    <x v="1"/>
    <x v="1"/>
    <m/>
    <x v="0"/>
    <m/>
    <m/>
    <m/>
    <m/>
    <x v="4"/>
    <x v="1"/>
    <m/>
    <m/>
    <m/>
    <m/>
    <m/>
    <m/>
    <m/>
    <m/>
    <m/>
    <m/>
    <d v="2011-04-07T00:00:00"/>
    <x v="7"/>
    <x v="1"/>
    <m/>
    <s v=""/>
    <s v=""/>
    <m/>
    <x v="13"/>
    <s v="Soins communs"/>
    <m/>
    <m/>
    <m/>
    <m/>
    <m/>
    <m/>
    <m/>
    <m/>
    <m/>
    <m/>
    <m/>
    <m/>
    <m/>
    <m/>
    <m/>
    <m/>
    <m/>
    <m/>
    <m/>
    <m/>
    <m/>
    <m/>
    <m/>
    <m/>
    <m/>
    <m/>
    <m/>
    <m/>
    <m/>
    <m/>
    <m/>
    <m/>
    <m/>
    <m/>
    <m/>
    <m/>
    <m/>
    <m/>
    <m/>
    <m/>
    <m/>
    <m/>
  </r>
  <r>
    <s v="SOT-IM-09"/>
    <m/>
    <m/>
    <x v="0"/>
    <s v="SOT-IM-091"/>
    <s v="ENR SN NET 692"/>
    <e v="#N/A"/>
    <m/>
    <m/>
    <s v="Prélèvements sanguins-Recommandations"/>
    <m/>
    <x v="1"/>
    <x v="1"/>
    <m/>
    <x v="0"/>
    <m/>
    <m/>
    <m/>
    <m/>
    <x v="3"/>
    <x v="1"/>
    <m/>
    <m/>
    <m/>
    <m/>
    <m/>
    <m/>
    <m/>
    <m/>
    <m/>
    <m/>
    <d v="2004-07-01T00:00:00"/>
    <x v="2"/>
    <x v="12"/>
    <m/>
    <s v=""/>
    <s v=""/>
    <m/>
    <x v="13"/>
    <s v="Soins communs"/>
    <m/>
    <m/>
    <m/>
    <m/>
    <m/>
    <m/>
    <m/>
    <m/>
    <m/>
    <m/>
    <m/>
    <m/>
    <m/>
    <m/>
    <m/>
    <m/>
    <m/>
    <m/>
    <m/>
    <m/>
    <m/>
    <m/>
    <m/>
    <m/>
    <m/>
    <m/>
    <m/>
    <m/>
    <m/>
    <m/>
    <m/>
    <m/>
    <m/>
    <m/>
    <m/>
    <m/>
    <m/>
    <m/>
    <m/>
    <m/>
    <m/>
    <m/>
  </r>
  <r>
    <s v="SOT-IM-10"/>
    <m/>
    <m/>
    <x v="0"/>
    <s v="SOT-IM-101"/>
    <s v="ENR SN NET 693"/>
    <e v="#N/A"/>
    <m/>
    <m/>
    <s v="Traçabilité des vérifications effectuées du chariot d’urgence"/>
    <m/>
    <x v="1"/>
    <x v="1"/>
    <m/>
    <x v="0"/>
    <m/>
    <m/>
    <m/>
    <m/>
    <x v="3"/>
    <x v="1"/>
    <m/>
    <m/>
    <m/>
    <m/>
    <m/>
    <m/>
    <m/>
    <m/>
    <m/>
    <m/>
    <d v="2005-11-25T00:00:00"/>
    <x v="5"/>
    <x v="17"/>
    <s v="Non renseigné"/>
    <s v="Non renseigné"/>
    <s v="Non renseigné"/>
    <m/>
    <x v="9"/>
    <s v="A voir"/>
    <m/>
    <m/>
    <m/>
    <m/>
    <m/>
    <m/>
    <m/>
    <m/>
    <m/>
    <m/>
    <m/>
    <m/>
    <m/>
    <m/>
    <m/>
    <m/>
    <m/>
    <m/>
    <m/>
    <m/>
    <m/>
    <m/>
    <m/>
    <m/>
    <m/>
    <m/>
    <m/>
    <m/>
    <m/>
    <m/>
    <m/>
    <m/>
    <m/>
    <m/>
    <m/>
    <m/>
    <m/>
    <m/>
    <m/>
    <m/>
    <m/>
    <m/>
  </r>
  <r>
    <s v="SOT-IM-11"/>
    <m/>
    <m/>
    <x v="0"/>
    <s v="Nettoyage chambres occupées et départ B3"/>
    <s v="Non renseigné"/>
    <s v="Non renseigné"/>
    <s v="Non renseigné"/>
    <m/>
    <s v="Grille d’auto-évaluation prélèvement sanguin veineux"/>
    <m/>
    <x v="1"/>
    <x v="1"/>
    <m/>
    <x v="0"/>
    <m/>
    <m/>
    <m/>
    <m/>
    <x v="3"/>
    <x v="1"/>
    <m/>
    <m/>
    <m/>
    <m/>
    <m/>
    <m/>
    <m/>
    <m/>
    <m/>
    <m/>
    <d v="2005-11-25T00:00:00"/>
    <x v="5"/>
    <x v="17"/>
    <m/>
    <m/>
    <m/>
    <m/>
    <x v="13"/>
    <s v="Soins communs"/>
    <m/>
    <m/>
    <m/>
    <m/>
    <m/>
    <m/>
    <m/>
    <m/>
    <m/>
    <m/>
    <m/>
    <m/>
    <m/>
    <m/>
    <m/>
    <m/>
    <m/>
    <m/>
    <m/>
    <m/>
    <m/>
    <m/>
    <m/>
    <m/>
    <m/>
    <m/>
    <m/>
    <m/>
    <m/>
    <m/>
    <m/>
    <m/>
    <m/>
    <m/>
    <m/>
    <m/>
    <m/>
    <m/>
    <m/>
    <m/>
    <m/>
    <m/>
  </r>
  <r>
    <s v="SOT-IM-12"/>
    <m/>
    <m/>
    <x v="1"/>
    <s v="SOT-IM-122"/>
    <s v="ENR SN NET 694"/>
    <e v="#N/A"/>
    <m/>
    <m/>
    <s v="Dotation médicaments du chariot d’urgence-Maternité"/>
    <m/>
    <x v="1"/>
    <x v="1"/>
    <m/>
    <x v="0"/>
    <m/>
    <m/>
    <m/>
    <m/>
    <x v="4"/>
    <x v="1"/>
    <m/>
    <m/>
    <m/>
    <m/>
    <m/>
    <m/>
    <m/>
    <m/>
    <m/>
    <m/>
    <d v="2009-07-13T00:00:00"/>
    <x v="2"/>
    <x v="8"/>
    <d v="2011-06-08T00:00:00"/>
    <s v="juin"/>
    <n v="2011"/>
    <m/>
    <x v="9"/>
    <s v="A voir"/>
    <m/>
    <m/>
    <m/>
    <m/>
    <m/>
    <m/>
    <m/>
    <m/>
    <m/>
    <m/>
    <m/>
    <m/>
    <m/>
    <m/>
    <m/>
    <m/>
    <m/>
    <m/>
    <m/>
    <m/>
    <m/>
    <m/>
    <m/>
    <m/>
    <m/>
    <m/>
    <m/>
    <m/>
    <m/>
    <m/>
    <m/>
    <m/>
    <m/>
    <m/>
    <m/>
    <m/>
    <m/>
    <m/>
    <m/>
    <m/>
    <m/>
    <m/>
  </r>
  <r>
    <s v="SOT-IM-12"/>
    <m/>
    <m/>
    <x v="2"/>
    <s v="Nettoyage chambres occupées et départ B3"/>
    <n v="40702"/>
    <s v="juin"/>
    <n v="2011"/>
    <m/>
    <s v="Dotation médicaments du chariot d’urgence-Maternité"/>
    <d v="2013-01-16T00:00:00"/>
    <x v="12"/>
    <x v="4"/>
    <s v="J. POHL"/>
    <x v="0"/>
    <m/>
    <s v="D. CHARPENTIER"/>
    <m/>
    <m/>
    <x v="4"/>
    <x v="1"/>
    <m/>
    <s v="J. POHL"/>
    <d v="2014-02-12T00:00:00"/>
    <m/>
    <m/>
    <s v="Dr Ravaz"/>
    <m/>
    <m/>
    <s v="C.DEAU"/>
    <d v="2013-04-10T00:00:00"/>
    <d v="2013-07-15T00:00:00"/>
    <x v="2"/>
    <x v="9"/>
    <m/>
    <m/>
    <m/>
    <m/>
    <x v="9"/>
    <s v="A voir"/>
    <m/>
    <m/>
    <m/>
    <m/>
    <m/>
    <m/>
    <m/>
    <m/>
    <m/>
    <m/>
    <m/>
    <m/>
    <m/>
    <m/>
    <m/>
    <m/>
    <m/>
    <m/>
    <m/>
    <m/>
    <m/>
    <m/>
    <m/>
    <m/>
    <m/>
    <m/>
    <m/>
    <m/>
    <m/>
    <m/>
    <m/>
    <m/>
    <m/>
    <m/>
    <m/>
    <m/>
    <m/>
    <m/>
    <m/>
    <m/>
    <m/>
    <m/>
  </r>
  <r>
    <s v="SOT-IM-13"/>
    <m/>
    <m/>
    <x v="1"/>
    <s v="SOT-IM-132"/>
    <s v="ENR SN NET 701"/>
    <e v="#N/A"/>
    <m/>
    <m/>
    <s v="Vérification du chariot d’urgence par zones – Chir-Méd-Amb-End-SSPI"/>
    <m/>
    <x v="1"/>
    <x v="1"/>
    <m/>
    <x v="0"/>
    <m/>
    <m/>
    <m/>
    <m/>
    <x v="4"/>
    <x v="1"/>
    <m/>
    <m/>
    <m/>
    <m/>
    <m/>
    <m/>
    <m/>
    <m/>
    <m/>
    <m/>
    <d v="2011-04-07T00:00:00"/>
    <x v="7"/>
    <x v="1"/>
    <m/>
    <s v=""/>
    <s v=""/>
    <m/>
    <x v="9"/>
    <s v="A voir"/>
    <m/>
    <m/>
    <m/>
    <m/>
    <m/>
    <m/>
    <m/>
    <m/>
    <m/>
    <m/>
    <m/>
    <m/>
    <m/>
    <m/>
    <m/>
    <m/>
    <m/>
    <m/>
    <m/>
    <m/>
    <m/>
    <m/>
    <m/>
    <m/>
    <m/>
    <m/>
    <m/>
    <m/>
    <m/>
    <m/>
    <m/>
    <m/>
    <m/>
    <m/>
    <m/>
    <m/>
    <m/>
    <m/>
    <m/>
    <m/>
    <m/>
    <m/>
  </r>
  <r>
    <s v="SOT-IM-14"/>
    <m/>
    <m/>
    <x v="2"/>
    <s v="SOT-IM-143"/>
    <s v="ENR SN NET 702"/>
    <e v="#N/A"/>
    <m/>
    <m/>
    <s v="Vérification du chariot d’urgence par zones - USC"/>
    <m/>
    <x v="1"/>
    <x v="1"/>
    <m/>
    <x v="0"/>
    <m/>
    <m/>
    <m/>
    <m/>
    <x v="4"/>
    <x v="1"/>
    <m/>
    <m/>
    <m/>
    <m/>
    <m/>
    <m/>
    <m/>
    <m/>
    <m/>
    <m/>
    <d v="2011-04-07T00:00:00"/>
    <x v="7"/>
    <x v="1"/>
    <d v="2011-06-08T00:00:00"/>
    <s v="juin"/>
    <n v="2011"/>
    <m/>
    <x v="9"/>
    <s v="A voir"/>
    <m/>
    <m/>
    <m/>
    <m/>
    <m/>
    <m/>
    <m/>
    <m/>
    <m/>
    <m/>
    <m/>
    <m/>
    <m/>
    <m/>
    <m/>
    <m/>
    <m/>
    <m/>
    <m/>
    <m/>
    <m/>
    <m/>
    <m/>
    <m/>
    <m/>
    <m/>
    <m/>
    <m/>
    <m/>
    <m/>
    <m/>
    <m/>
    <m/>
    <m/>
    <m/>
    <m/>
    <m/>
    <m/>
    <m/>
    <m/>
    <m/>
    <m/>
  </r>
  <r>
    <s v="SOT-IM-15"/>
    <m/>
    <m/>
    <x v="0"/>
    <s v="Nettoyage chambres occupées et départ A4"/>
    <n v="40702"/>
    <s v="juin"/>
    <n v="2011"/>
    <m/>
    <s v="Vérification table de réanimation des nouveaux-nés"/>
    <m/>
    <x v="1"/>
    <x v="1"/>
    <m/>
    <x v="0"/>
    <m/>
    <m/>
    <m/>
    <m/>
    <x v="3"/>
    <x v="1"/>
    <m/>
    <m/>
    <m/>
    <m/>
    <m/>
    <m/>
    <m/>
    <m/>
    <m/>
    <m/>
    <d v="2006-11-09T00:00:00"/>
    <x v="5"/>
    <x v="13"/>
    <m/>
    <m/>
    <m/>
    <m/>
    <x v="9"/>
    <s v="A voir"/>
    <m/>
    <m/>
    <m/>
    <m/>
    <m/>
    <m/>
    <m/>
    <m/>
    <m/>
    <m/>
    <m/>
    <m/>
    <m/>
    <m/>
    <m/>
    <m/>
    <m/>
    <m/>
    <m/>
    <m/>
    <m/>
    <m/>
    <m/>
    <m/>
    <m/>
    <m/>
    <m/>
    <m/>
    <m/>
    <m/>
    <m/>
    <m/>
    <m/>
    <m/>
    <m/>
    <m/>
    <m/>
    <m/>
    <m/>
    <m/>
    <m/>
    <m/>
  </r>
  <r>
    <s v="SOT-IM-16"/>
    <m/>
    <m/>
    <x v="0"/>
    <s v="SOT-IM-161"/>
    <s v="ENR SN NET 711"/>
    <e v="#N/A"/>
    <m/>
    <m/>
    <s v="Questionnaire d’évaluation Pose d’un cathéter court + réponses"/>
    <m/>
    <x v="1"/>
    <x v="1"/>
    <m/>
    <x v="0"/>
    <m/>
    <m/>
    <m/>
    <m/>
    <x v="3"/>
    <x v="1"/>
    <m/>
    <m/>
    <m/>
    <m/>
    <m/>
    <m/>
    <m/>
    <m/>
    <m/>
    <m/>
    <d v="2011-09-22T00:00:00"/>
    <x v="12"/>
    <x v="1"/>
    <m/>
    <s v=""/>
    <s v=""/>
    <m/>
    <x v="13"/>
    <s v="Soins communs"/>
    <m/>
    <m/>
    <m/>
    <m/>
    <m/>
    <m/>
    <m/>
    <m/>
    <m/>
    <m/>
    <m/>
    <m/>
    <m/>
    <m/>
    <m/>
    <m/>
    <m/>
    <m/>
    <m/>
    <m/>
    <m/>
    <m/>
    <m/>
    <m/>
    <m/>
    <m/>
    <m/>
    <m/>
    <m/>
    <m/>
    <m/>
    <m/>
    <m/>
    <m/>
    <m/>
    <m/>
    <m/>
    <m/>
    <m/>
    <m/>
    <m/>
    <m/>
  </r>
  <r>
    <s v="SOI-SRE-PR-01"/>
    <m/>
    <m/>
    <x v="0"/>
    <s v="SOI-SRE-PR-011"/>
    <s v="ENR SN NET 712"/>
    <e v="#N/A"/>
    <m/>
    <m/>
    <s v=" Consultation inf de soutien - Dispositif d'annonce en cancérologie"/>
    <d v="2011-03-26T00:00:00"/>
    <x v="5"/>
    <x v="5"/>
    <s v="S. ADJEDJ"/>
    <x v="23"/>
    <m/>
    <s v="D. CHARPENTIER"/>
    <m/>
    <m/>
    <x v="0"/>
    <x v="1"/>
    <m/>
    <s v="A. BOUR_x000a_C. BERNHARD_x000a_C. VOLCK"/>
    <d v="2011-09-26T00:00:00"/>
    <m/>
    <m/>
    <s v="S. ADJEDJ"/>
    <d v="2012-02-28T00:00:00"/>
    <m/>
    <s v="AMT"/>
    <d v="2012-02-28T00:00:00"/>
    <d v="2013-09-26T00:00:00"/>
    <x v="12"/>
    <x v="9"/>
    <d v="2011-06-08T00:00:00"/>
    <s v="juin"/>
    <n v="2011"/>
    <m/>
    <x v="22"/>
    <s v="Oncolia"/>
    <m/>
    <m/>
    <m/>
    <m/>
    <m/>
    <m/>
    <m/>
    <m/>
    <m/>
    <m/>
    <m/>
    <m/>
    <m/>
    <m/>
    <m/>
    <m/>
    <m/>
    <m/>
    <m/>
    <m/>
    <m/>
    <m/>
    <m/>
    <m/>
    <m/>
    <m/>
    <m/>
    <m/>
    <m/>
    <m/>
    <m/>
    <m/>
    <m/>
    <m/>
    <m/>
    <m/>
    <m/>
    <m/>
    <m/>
    <m/>
    <m/>
    <m/>
  </r>
  <r>
    <s v="SOI-SRE-PR-01"/>
    <m/>
    <m/>
    <x v="1"/>
    <s v="SOI-SRE-PR-012"/>
    <s v="ENR SN NET 712"/>
    <e v="#N/A"/>
    <m/>
    <m/>
    <s v=" Consultation inf de soutien - Dispositif d'annonce en cancérologie"/>
    <d v="2014-01-16T00:00:00"/>
    <x v="12"/>
    <x v="9"/>
    <s v="A.BOUR"/>
    <x v="23"/>
    <m/>
    <s v="D. CHARPENTIER"/>
    <m/>
    <m/>
    <x v="1"/>
    <x v="3"/>
    <m/>
    <s v="A. BOUR_x000a_C. BERNHARD_x000a_C. VOLCK"/>
    <d v="2014-01-16T00:00:00"/>
    <m/>
    <m/>
    <s v="Dr Katz"/>
    <m/>
    <m/>
    <m/>
    <m/>
    <m/>
    <x v="9"/>
    <x v="14"/>
    <m/>
    <m/>
    <m/>
    <m/>
    <x v="0"/>
    <m/>
    <m/>
    <m/>
    <m/>
    <m/>
    <m/>
    <m/>
    <m/>
    <m/>
    <m/>
    <m/>
    <m/>
    <m/>
    <m/>
    <m/>
    <m/>
    <m/>
    <m/>
    <m/>
    <m/>
    <m/>
    <m/>
    <m/>
    <m/>
    <m/>
    <m/>
    <m/>
    <m/>
    <m/>
    <m/>
    <m/>
    <m/>
    <m/>
    <m/>
    <m/>
    <m/>
    <m/>
    <m/>
    <m/>
    <m/>
    <m/>
    <m/>
    <m/>
  </r>
  <r>
    <s v="SOI-SRE-MO-01"/>
    <m/>
    <m/>
    <x v="0"/>
    <s v="Nettoyage chambres occupées et départ SSR"/>
    <n v="40702"/>
    <s v="juin"/>
    <n v="2011"/>
    <m/>
    <s v="Appel à l’association « Vivre comme avant »"/>
    <m/>
    <x v="1"/>
    <x v="1"/>
    <m/>
    <x v="0"/>
    <m/>
    <m/>
    <m/>
    <m/>
    <x v="3"/>
    <x v="1"/>
    <m/>
    <m/>
    <m/>
    <m/>
    <m/>
    <m/>
    <m/>
    <m/>
    <m/>
    <m/>
    <d v="2007-02-01T00:00:00"/>
    <x v="11"/>
    <x v="6"/>
    <m/>
    <m/>
    <m/>
    <m/>
    <x v="22"/>
    <s v="Association"/>
    <m/>
    <m/>
    <m/>
    <m/>
    <m/>
    <m/>
    <m/>
    <m/>
    <m/>
    <m/>
    <m/>
    <m/>
    <m/>
    <m/>
    <m/>
    <m/>
    <m/>
    <m/>
    <m/>
    <m/>
    <m/>
    <m/>
    <m/>
    <m/>
    <m/>
    <m/>
    <m/>
    <m/>
    <m/>
    <m/>
    <m/>
    <m/>
    <m/>
    <m/>
    <m/>
    <m/>
    <m/>
    <m/>
    <m/>
    <m/>
    <m/>
    <m/>
  </r>
  <r>
    <s v="SOI-SRE-MO-01"/>
    <m/>
    <m/>
    <x v="0"/>
    <s v="SOI-SRE-MO-011"/>
    <s v="ENR SN NET 721"/>
    <e v="#N/A"/>
    <m/>
    <m/>
    <s v="Action éducative ciblée du patient"/>
    <m/>
    <x v="1"/>
    <x v="1"/>
    <m/>
    <x v="0"/>
    <m/>
    <m/>
    <m/>
    <m/>
    <x v="3"/>
    <x v="1"/>
    <m/>
    <s v="Fchesnet"/>
    <d v="2013-11-13T00:00:00"/>
    <m/>
    <m/>
    <s v="AMT"/>
    <d v="2013-11-26T00:00:00"/>
    <m/>
    <s v="C.Deau"/>
    <d v="2013-11-27T00:00:00"/>
    <d v="2013-08-05T00:00:00"/>
    <x v="3"/>
    <x v="9"/>
    <m/>
    <s v=""/>
    <s v=""/>
    <m/>
    <x v="22"/>
    <s v="Education"/>
    <m/>
    <m/>
    <m/>
    <m/>
    <m/>
    <m/>
    <m/>
    <m/>
    <m/>
    <m/>
    <m/>
    <m/>
    <m/>
    <m/>
    <m/>
    <m/>
    <m/>
    <m/>
    <m/>
    <m/>
    <m/>
    <m/>
    <m/>
    <m/>
    <m/>
    <m/>
    <m/>
    <m/>
    <m/>
    <m/>
    <m/>
    <m/>
    <m/>
    <m/>
    <m/>
    <m/>
    <m/>
    <m/>
    <m/>
    <m/>
    <m/>
    <m/>
  </r>
  <r>
    <s v="SOI-SRE-IM-02"/>
    <m/>
    <m/>
    <x v="0"/>
    <s v="SOI-SRE-IM-021"/>
    <s v="ENR SN NET 722"/>
    <e v="#N/A"/>
    <m/>
    <m/>
    <s v="Education du patient ayant eu une intervention de la cataracte"/>
    <m/>
    <x v="1"/>
    <x v="1"/>
    <m/>
    <x v="0"/>
    <m/>
    <m/>
    <m/>
    <m/>
    <x v="3"/>
    <x v="1"/>
    <m/>
    <m/>
    <m/>
    <m/>
    <m/>
    <m/>
    <m/>
    <m/>
    <m/>
    <m/>
    <d v="2006-11-28T00:00:00"/>
    <x v="5"/>
    <x v="13"/>
    <d v="2012-12-31T00:00:00"/>
    <s v="décembre"/>
    <n v="2012"/>
    <m/>
    <x v="22"/>
    <s v="Education"/>
    <m/>
    <m/>
    <m/>
    <m/>
    <m/>
    <m/>
    <m/>
    <m/>
    <m/>
    <m/>
    <m/>
    <m/>
    <m/>
    <m/>
    <m/>
    <m/>
    <m/>
    <m/>
    <m/>
    <m/>
    <m/>
    <m/>
    <m/>
    <m/>
    <m/>
    <m/>
    <m/>
    <m/>
    <m/>
    <m/>
    <m/>
    <m/>
    <m/>
    <m/>
    <m/>
    <m/>
    <m/>
    <m/>
    <m/>
    <m/>
    <m/>
    <m/>
  </r>
  <r>
    <s v="SRE-IM-03"/>
    <m/>
    <m/>
    <x v="0"/>
    <s v="Nettoyage chambres occupées et départ Soins Continus"/>
    <n v="41274"/>
    <s v="décembre"/>
    <n v="2012"/>
    <m/>
    <s v="Consultation infirmière de soutien"/>
    <m/>
    <x v="1"/>
    <x v="1"/>
    <m/>
    <x v="0"/>
    <m/>
    <m/>
    <m/>
    <m/>
    <x v="3"/>
    <x v="1"/>
    <m/>
    <m/>
    <m/>
    <m/>
    <m/>
    <m/>
    <m/>
    <m/>
    <m/>
    <m/>
    <d v="2011-01-19T00:00:00"/>
    <x v="8"/>
    <x v="1"/>
    <m/>
    <m/>
    <m/>
    <m/>
    <x v="22"/>
    <s v="Oncolia"/>
    <m/>
    <m/>
    <m/>
    <m/>
    <m/>
    <m/>
    <m/>
    <m/>
    <m/>
    <m/>
    <m/>
    <m/>
    <m/>
    <m/>
    <m/>
    <m/>
    <m/>
    <m/>
    <m/>
    <m/>
    <m/>
    <m/>
    <m/>
    <m/>
    <m/>
    <m/>
    <m/>
    <m/>
    <m/>
    <m/>
    <m/>
    <m/>
    <m/>
    <m/>
    <m/>
    <m/>
    <m/>
    <m/>
    <m/>
    <m/>
    <m/>
    <m/>
  </r>
  <r>
    <s v="SRE-IM-04"/>
    <m/>
    <m/>
    <x v="0"/>
    <s v="SRE-IM-041"/>
    <s v="ENR SN NET 741"/>
    <e v="#N/A"/>
    <m/>
    <m/>
    <s v="Information patient sur la Chambre implantable"/>
    <m/>
    <x v="1"/>
    <x v="1"/>
    <m/>
    <x v="0"/>
    <m/>
    <m/>
    <m/>
    <m/>
    <x v="3"/>
    <x v="1"/>
    <m/>
    <m/>
    <m/>
    <m/>
    <m/>
    <m/>
    <m/>
    <m/>
    <m/>
    <m/>
    <d v="2012-12-14T00:00:00"/>
    <x v="13"/>
    <x v="10"/>
    <m/>
    <s v=""/>
    <s v=""/>
    <m/>
    <x v="22"/>
    <s v="Education"/>
    <m/>
    <m/>
    <m/>
    <m/>
    <m/>
    <m/>
    <m/>
    <m/>
    <m/>
    <m/>
    <m/>
    <m/>
    <m/>
    <m/>
    <m/>
    <m/>
    <m/>
    <m/>
    <m/>
    <m/>
    <m/>
    <m/>
    <m/>
    <m/>
    <m/>
    <m/>
    <m/>
    <m/>
    <m/>
    <m/>
    <m/>
    <m/>
    <m/>
    <m/>
    <m/>
    <m/>
    <m/>
    <m/>
    <m/>
    <m/>
    <m/>
    <m/>
  </r>
  <r>
    <s v="SRE-IM-05"/>
    <m/>
    <m/>
    <x v="0"/>
    <s v="SRE-IM-051"/>
    <s v="ENR SN NET 742"/>
    <e v="#N/A"/>
    <m/>
    <m/>
    <s v="Information patient sur les prothèses mammaires"/>
    <m/>
    <x v="1"/>
    <x v="1"/>
    <m/>
    <x v="0"/>
    <m/>
    <m/>
    <m/>
    <m/>
    <x v="3"/>
    <x v="1"/>
    <m/>
    <m/>
    <m/>
    <m/>
    <m/>
    <m/>
    <m/>
    <m/>
    <m/>
    <m/>
    <d v="2012-12-14T00:00:00"/>
    <x v="13"/>
    <x v="10"/>
    <m/>
    <s v=""/>
    <s v=""/>
    <m/>
    <x v="22"/>
    <s v="Education"/>
    <m/>
    <m/>
    <m/>
    <m/>
    <m/>
    <m/>
    <m/>
    <m/>
    <m/>
    <m/>
    <m/>
    <m/>
    <m/>
    <m/>
    <m/>
    <m/>
    <m/>
    <m/>
    <m/>
    <m/>
    <m/>
    <m/>
    <m/>
    <m/>
    <m/>
    <m/>
    <m/>
    <m/>
    <m/>
    <m/>
    <m/>
    <m/>
    <m/>
    <m/>
    <m/>
    <m/>
    <m/>
    <m/>
    <m/>
    <m/>
    <m/>
    <m/>
  </r>
  <r>
    <s v="SRE-IM-06"/>
    <m/>
    <m/>
    <x v="0"/>
    <s v="SRE-IM-061"/>
    <s v="ENR SN NET 743"/>
    <e v="#N/A"/>
    <m/>
    <m/>
    <s v="Soins palliatifs et accompagnement"/>
    <m/>
    <x v="1"/>
    <x v="1"/>
    <m/>
    <x v="0"/>
    <m/>
    <m/>
    <m/>
    <m/>
    <x v="3"/>
    <x v="1"/>
    <m/>
    <m/>
    <m/>
    <m/>
    <m/>
    <m/>
    <m/>
    <m/>
    <m/>
    <m/>
    <d v="2012-12-14T00:00:00"/>
    <x v="13"/>
    <x v="10"/>
    <d v="2011-06-08T00:00:00"/>
    <s v="juin"/>
    <n v="2011"/>
    <m/>
    <x v="4"/>
    <s v="Information"/>
    <m/>
    <m/>
    <m/>
    <m/>
    <m/>
    <m/>
    <m/>
    <m/>
    <m/>
    <m/>
    <m/>
    <m/>
    <m/>
    <m/>
    <m/>
    <m/>
    <m/>
    <m/>
    <m/>
    <m/>
    <m/>
    <m/>
    <m/>
    <m/>
    <m/>
    <m/>
    <m/>
    <m/>
    <m/>
    <m/>
    <m/>
    <m/>
    <m/>
    <m/>
    <m/>
    <m/>
    <m/>
    <m/>
    <m/>
    <m/>
    <m/>
    <m/>
  </r>
  <r>
    <s v="SRE-IM-07"/>
    <m/>
    <m/>
    <x v="0"/>
    <s v="Nettoyage des chambres occupées et départ service A2"/>
    <n v="40702"/>
    <s v="juin"/>
    <n v="2011"/>
    <m/>
    <s v="Information patient cancer de la prostate"/>
    <m/>
    <x v="1"/>
    <x v="1"/>
    <m/>
    <x v="0"/>
    <m/>
    <m/>
    <m/>
    <m/>
    <x v="3"/>
    <x v="1"/>
    <m/>
    <m/>
    <m/>
    <m/>
    <m/>
    <m/>
    <m/>
    <m/>
    <m/>
    <m/>
    <d v="2012-12-14T00:00:00"/>
    <x v="13"/>
    <x v="10"/>
    <m/>
    <m/>
    <m/>
    <m/>
    <x v="22"/>
    <s v="Oncolia"/>
    <m/>
    <m/>
    <m/>
    <m/>
    <m/>
    <m/>
    <m/>
    <m/>
    <m/>
    <m/>
    <m/>
    <m/>
    <m/>
    <m/>
    <m/>
    <m/>
    <m/>
    <m/>
    <m/>
    <m/>
    <m/>
    <m/>
    <m/>
    <m/>
    <m/>
    <m/>
    <m/>
    <m/>
    <m/>
    <m/>
    <m/>
    <m/>
    <m/>
    <m/>
    <m/>
    <m/>
    <m/>
    <m/>
    <m/>
    <m/>
    <m/>
    <m/>
  </r>
  <r>
    <s v="SRE-IM-08"/>
    <m/>
    <m/>
    <x v="0"/>
    <s v="SRE-IM-081"/>
    <s v="ENR SN NET 751"/>
    <e v="#N/A"/>
    <m/>
    <m/>
    <s v="Information patient cancer du colon"/>
    <m/>
    <x v="1"/>
    <x v="1"/>
    <m/>
    <x v="0"/>
    <m/>
    <m/>
    <m/>
    <m/>
    <x v="3"/>
    <x v="1"/>
    <m/>
    <m/>
    <m/>
    <m/>
    <m/>
    <m/>
    <m/>
    <m/>
    <m/>
    <m/>
    <d v="2012-12-14T00:00:00"/>
    <x v="13"/>
    <x v="10"/>
    <m/>
    <s v=""/>
    <s v=""/>
    <m/>
    <x v="22"/>
    <s v="Oncolia"/>
    <m/>
    <m/>
    <m/>
    <m/>
    <m/>
    <m/>
    <m/>
    <m/>
    <m/>
    <m/>
    <m/>
    <m/>
    <m/>
    <m/>
    <m/>
    <m/>
    <m/>
    <m/>
    <m/>
    <m/>
    <m/>
    <m/>
    <m/>
    <m/>
    <m/>
    <m/>
    <m/>
    <m/>
    <m/>
    <m/>
    <m/>
    <m/>
    <m/>
    <m/>
    <m/>
    <m/>
    <m/>
    <m/>
    <m/>
    <m/>
    <m/>
    <m/>
  </r>
  <r>
    <s v="SRE-IM-09"/>
    <m/>
    <m/>
    <x v="0"/>
    <s v="SRE-IM-091"/>
    <s v="ENR SN NET 752"/>
    <e v="#N/A"/>
    <m/>
    <m/>
    <s v="Information patient cancer du sein"/>
    <m/>
    <x v="1"/>
    <x v="1"/>
    <m/>
    <x v="0"/>
    <m/>
    <m/>
    <m/>
    <m/>
    <x v="3"/>
    <x v="1"/>
    <m/>
    <m/>
    <m/>
    <m/>
    <m/>
    <m/>
    <m/>
    <m/>
    <m/>
    <m/>
    <d v="2012-12-14T00:00:00"/>
    <x v="13"/>
    <x v="10"/>
    <m/>
    <s v=""/>
    <s v=""/>
    <m/>
    <x v="22"/>
    <s v="Oncolia"/>
    <m/>
    <m/>
    <m/>
    <m/>
    <m/>
    <m/>
    <m/>
    <m/>
    <m/>
    <m/>
    <m/>
    <m/>
    <m/>
    <m/>
    <m/>
    <m/>
    <m/>
    <m/>
    <m/>
    <m/>
    <m/>
    <m/>
    <m/>
    <m/>
    <m/>
    <m/>
    <m/>
    <m/>
    <m/>
    <m/>
    <m/>
    <m/>
    <m/>
    <m/>
    <m/>
    <m/>
    <m/>
    <m/>
    <m/>
    <m/>
    <m/>
    <m/>
  </r>
  <r>
    <s v="SRE-IM-10"/>
    <m/>
    <m/>
    <x v="0"/>
    <s v="SRE-IM-101"/>
    <s v="ENR SN NET 753"/>
    <e v="#N/A"/>
    <m/>
    <m/>
    <s v="Information patient cancer pelvien"/>
    <m/>
    <x v="1"/>
    <x v="1"/>
    <m/>
    <x v="0"/>
    <m/>
    <m/>
    <m/>
    <m/>
    <x v="3"/>
    <x v="1"/>
    <m/>
    <m/>
    <m/>
    <m/>
    <m/>
    <m/>
    <m/>
    <m/>
    <m/>
    <m/>
    <d v="2012-12-14T00:00:00"/>
    <x v="13"/>
    <x v="10"/>
    <m/>
    <s v=""/>
    <s v=""/>
    <m/>
    <x v="22"/>
    <s v="Oncolia"/>
    <m/>
    <m/>
    <m/>
    <m/>
    <m/>
    <m/>
    <m/>
    <m/>
    <m/>
    <m/>
    <m/>
    <m/>
    <m/>
    <m/>
    <m/>
    <m/>
    <m/>
    <m/>
    <m/>
    <m/>
    <m/>
    <m/>
    <m/>
    <m/>
    <m/>
    <m/>
    <m/>
    <m/>
    <m/>
    <m/>
    <m/>
    <m/>
    <m/>
    <m/>
    <m/>
    <m/>
    <m/>
    <m/>
    <m/>
    <m/>
    <m/>
    <m/>
  </r>
  <r>
    <s v="SRE-IM-11"/>
    <m/>
    <m/>
    <x v="0"/>
    <s v="SRE-IM-111"/>
    <s v="ENR SN NET 754"/>
    <e v="#N/A"/>
    <m/>
    <m/>
    <s v="Information patient cancer du rein"/>
    <m/>
    <x v="1"/>
    <x v="1"/>
    <m/>
    <x v="0"/>
    <m/>
    <m/>
    <m/>
    <m/>
    <x v="3"/>
    <x v="1"/>
    <m/>
    <m/>
    <m/>
    <m/>
    <m/>
    <m/>
    <m/>
    <m/>
    <m/>
    <m/>
    <d v="2012-12-14T00:00:00"/>
    <x v="13"/>
    <x v="10"/>
    <d v="2011-06-08T00:00:00"/>
    <s v="juin"/>
    <n v="2011"/>
    <m/>
    <x v="22"/>
    <s v="Oncolia"/>
    <m/>
    <m/>
    <m/>
    <m/>
    <m/>
    <m/>
    <m/>
    <m/>
    <m/>
    <m/>
    <m/>
    <m/>
    <m/>
    <m/>
    <m/>
    <m/>
    <m/>
    <m/>
    <m/>
    <m/>
    <m/>
    <m/>
    <m/>
    <m/>
    <m/>
    <m/>
    <m/>
    <m/>
    <m/>
    <m/>
    <m/>
    <m/>
    <m/>
    <m/>
    <m/>
    <m/>
    <m/>
    <m/>
    <m/>
    <m/>
    <m/>
    <m/>
  </r>
  <r>
    <s v="SRE-IM-12"/>
    <m/>
    <m/>
    <x v="0"/>
    <s v="Nettoyage des chambres occupées et départ"/>
    <n v="40702"/>
    <s v="juin"/>
    <n v="2011"/>
    <m/>
    <s v="Information patient cancer du rectum"/>
    <m/>
    <x v="1"/>
    <x v="1"/>
    <m/>
    <x v="0"/>
    <m/>
    <m/>
    <m/>
    <m/>
    <x v="3"/>
    <x v="1"/>
    <m/>
    <m/>
    <m/>
    <m/>
    <m/>
    <m/>
    <m/>
    <m/>
    <m/>
    <m/>
    <d v="2012-12-14T00:00:00"/>
    <x v="13"/>
    <x v="10"/>
    <m/>
    <m/>
    <m/>
    <m/>
    <x v="22"/>
    <s v="Oncolia"/>
    <m/>
    <m/>
    <m/>
    <m/>
    <m/>
    <m/>
    <m/>
    <m/>
    <m/>
    <m/>
    <m/>
    <m/>
    <m/>
    <m/>
    <m/>
    <m/>
    <m/>
    <m/>
    <m/>
    <m/>
    <m/>
    <m/>
    <m/>
    <m/>
    <m/>
    <m/>
    <m/>
    <m/>
    <m/>
    <m/>
    <m/>
    <m/>
    <m/>
    <m/>
    <m/>
    <m/>
    <m/>
    <m/>
    <m/>
    <m/>
    <m/>
    <m/>
  </r>
  <r>
    <s v="SRE-IM-13"/>
    <m/>
    <m/>
    <x v="0"/>
    <s v="SRE-IM-131"/>
    <s v="ENR SN NET 761"/>
    <e v="#N/A"/>
    <m/>
    <m/>
    <s v="Information patient cancer du pancréas"/>
    <m/>
    <x v="1"/>
    <x v="1"/>
    <m/>
    <x v="0"/>
    <m/>
    <m/>
    <m/>
    <m/>
    <x v="3"/>
    <x v="1"/>
    <m/>
    <m/>
    <m/>
    <m/>
    <m/>
    <m/>
    <m/>
    <m/>
    <m/>
    <m/>
    <d v="2012-12-14T00:00:00"/>
    <x v="13"/>
    <x v="10"/>
    <m/>
    <s v=""/>
    <s v=""/>
    <m/>
    <x v="22"/>
    <s v="Oncolia"/>
    <m/>
    <m/>
    <m/>
    <m/>
    <m/>
    <m/>
    <m/>
    <m/>
    <m/>
    <m/>
    <m/>
    <m/>
    <m/>
    <m/>
    <m/>
    <m/>
    <m/>
    <m/>
    <m/>
    <m/>
    <m/>
    <m/>
    <m/>
    <m/>
    <m/>
    <m/>
    <m/>
    <m/>
    <m/>
    <m/>
    <m/>
    <m/>
    <m/>
    <m/>
    <m/>
    <m/>
    <m/>
    <m/>
    <m/>
    <m/>
    <m/>
    <m/>
  </r>
  <r>
    <s v="SOI-SRE-IM-14"/>
    <m/>
    <m/>
    <x v="0"/>
    <s v="SOI-SRE-IM-141"/>
    <s v="ENR SN NET 762"/>
    <e v="#N/A"/>
    <m/>
    <m/>
    <s v="Information patient cancer de la vessie"/>
    <m/>
    <x v="1"/>
    <x v="1"/>
    <m/>
    <x v="0"/>
    <m/>
    <m/>
    <m/>
    <m/>
    <x v="3"/>
    <x v="1"/>
    <m/>
    <m/>
    <m/>
    <m/>
    <m/>
    <m/>
    <m/>
    <m/>
    <m/>
    <m/>
    <d v="2012-12-14T00:00:00"/>
    <x v="13"/>
    <x v="10"/>
    <d v="2012-12-31T00:00:00"/>
    <s v="décembre"/>
    <n v="2012"/>
    <m/>
    <x v="22"/>
    <s v="Oncolia"/>
    <m/>
    <m/>
    <m/>
    <m/>
    <m/>
    <m/>
    <m/>
    <m/>
    <m/>
    <m/>
    <m/>
    <m/>
    <m/>
    <m/>
    <m/>
    <m/>
    <m/>
    <m/>
    <m/>
    <m/>
    <m/>
    <m/>
    <m/>
    <m/>
    <m/>
    <m/>
    <m/>
    <m/>
    <m/>
    <m/>
    <m/>
    <m/>
    <m/>
    <m/>
    <m/>
    <m/>
    <m/>
    <m/>
    <m/>
    <m/>
    <m/>
    <m/>
  </r>
  <r>
    <s v="SOI-SRE-IM-15"/>
    <m/>
    <m/>
    <x v="0"/>
    <s v="Nettoyage des chambres après départ B3"/>
    <n v="41274"/>
    <s v="décembre"/>
    <n v="2012"/>
    <m/>
    <s v="Liste des points de vente perruques"/>
    <m/>
    <x v="1"/>
    <x v="1"/>
    <m/>
    <x v="0"/>
    <m/>
    <m/>
    <m/>
    <m/>
    <x v="3"/>
    <x v="1"/>
    <m/>
    <m/>
    <m/>
    <m/>
    <m/>
    <m/>
    <m/>
    <m/>
    <m/>
    <m/>
    <d v="2012-12-14T00:00:00"/>
    <x v="13"/>
    <x v="10"/>
    <m/>
    <m/>
    <m/>
    <m/>
    <x v="22"/>
    <s v="Oncolia"/>
    <m/>
    <m/>
    <m/>
    <m/>
    <m/>
    <m/>
    <m/>
    <m/>
    <m/>
    <m/>
    <m/>
    <m/>
    <m/>
    <m/>
    <m/>
    <m/>
    <m/>
    <m/>
    <m/>
    <m/>
    <m/>
    <m/>
    <m/>
    <m/>
    <m/>
    <m/>
    <m/>
    <m/>
    <m/>
    <m/>
    <m/>
    <m/>
    <m/>
    <m/>
    <m/>
    <m/>
    <m/>
    <m/>
    <m/>
    <m/>
    <m/>
    <m/>
  </r>
  <r>
    <s v="SOI-SRE-IM-16"/>
    <m/>
    <m/>
    <x v="0"/>
    <m/>
    <m/>
    <m/>
    <m/>
    <m/>
    <s v="Soins de support ONCOLIA"/>
    <d v="2013-11-26T00:00:00"/>
    <x v="11"/>
    <x v="4"/>
    <s v="A. BOUR"/>
    <x v="23"/>
    <d v="2013-11-26T00:00:00"/>
    <s v="V. ROESCH"/>
    <m/>
    <m/>
    <x v="0"/>
    <x v="1"/>
    <m/>
    <s v="A. BOUR"/>
    <m/>
    <m/>
    <m/>
    <s v="S. ADJEDJ"/>
    <d v="2013-11-26T00:00:00"/>
    <m/>
    <s v="S. ADJEDJ"/>
    <d v="2013-11-26T00:00:00"/>
    <d v="2013-12-06T00:00:00"/>
    <x v="13"/>
    <x v="9"/>
    <m/>
    <m/>
    <m/>
    <m/>
    <x v="22"/>
    <s v="Oncolia"/>
    <m/>
    <m/>
    <m/>
    <m/>
    <m/>
    <m/>
    <m/>
    <m/>
    <m/>
    <m/>
    <m/>
    <m/>
    <m/>
    <m/>
    <m/>
    <s v="X"/>
    <m/>
    <m/>
    <m/>
    <m/>
    <m/>
    <m/>
    <m/>
    <m/>
    <m/>
    <m/>
    <m/>
    <m/>
    <m/>
    <m/>
    <m/>
    <m/>
    <m/>
    <m/>
    <m/>
    <m/>
    <m/>
    <m/>
    <m/>
    <m/>
    <m/>
    <m/>
  </r>
  <r>
    <s v="SOI-SRE-IM-17a"/>
    <m/>
    <m/>
    <x v="0"/>
    <m/>
    <m/>
    <m/>
    <m/>
    <m/>
    <s v="Prise en charge particulière_personnes âgées"/>
    <m/>
    <x v="0"/>
    <x v="0"/>
    <m/>
    <x v="0"/>
    <m/>
    <m/>
    <m/>
    <m/>
    <x v="5"/>
    <x v="8"/>
    <m/>
    <s v="F.Chesnet"/>
    <d v="2013-08-02T00:00:00"/>
    <m/>
    <m/>
    <s v="JFT_x000a_AMT_x000a_C.Volck_x000a_H.Zehnacker_x000a_AFF"/>
    <m/>
    <m/>
    <m/>
    <m/>
    <m/>
    <x v="9"/>
    <x v="14"/>
    <m/>
    <m/>
    <m/>
    <m/>
    <x v="0"/>
    <m/>
    <m/>
    <m/>
    <m/>
    <m/>
    <m/>
    <m/>
    <m/>
    <m/>
    <m/>
    <m/>
    <m/>
    <m/>
    <m/>
    <m/>
    <m/>
    <m/>
    <m/>
    <m/>
    <m/>
    <m/>
    <m/>
    <m/>
    <m/>
    <m/>
    <m/>
    <m/>
    <m/>
    <m/>
    <m/>
    <m/>
    <m/>
    <m/>
    <m/>
    <m/>
    <m/>
    <m/>
    <m/>
    <m/>
    <m/>
    <m/>
    <m/>
    <m/>
  </r>
  <r>
    <s v="SOI-SRE-IM-17b"/>
    <m/>
    <m/>
    <x v="0"/>
    <m/>
    <m/>
    <m/>
    <m/>
    <m/>
    <s v="Prise en charge particulière_palliatifs"/>
    <m/>
    <x v="0"/>
    <x v="0"/>
    <m/>
    <x v="0"/>
    <m/>
    <m/>
    <m/>
    <m/>
    <x v="5"/>
    <x v="8"/>
    <m/>
    <s v="F.Chesnet"/>
    <d v="2013-08-02T00:00:00"/>
    <m/>
    <m/>
    <s v="JFT_x000a_AMT_x000a_C.Volck_x000a_H.Zehnacker_x000a_AFF"/>
    <m/>
    <m/>
    <m/>
    <m/>
    <m/>
    <x v="9"/>
    <x v="14"/>
    <m/>
    <m/>
    <m/>
    <m/>
    <x v="0"/>
    <m/>
    <m/>
    <m/>
    <m/>
    <m/>
    <m/>
    <m/>
    <m/>
    <m/>
    <m/>
    <m/>
    <m/>
    <m/>
    <m/>
    <m/>
    <m/>
    <m/>
    <m/>
    <m/>
    <m/>
    <m/>
    <m/>
    <m/>
    <m/>
    <m/>
    <m/>
    <m/>
    <m/>
    <m/>
    <m/>
    <m/>
    <m/>
    <m/>
    <m/>
    <m/>
    <m/>
    <m/>
    <m/>
    <m/>
    <m/>
    <m/>
    <m/>
    <m/>
  </r>
  <r>
    <s v="SOI-SRE-IM-17c"/>
    <m/>
    <m/>
    <x v="0"/>
    <m/>
    <m/>
    <m/>
    <m/>
    <m/>
    <s v="Prise en charge particulière_enfants"/>
    <m/>
    <x v="0"/>
    <x v="0"/>
    <m/>
    <x v="0"/>
    <m/>
    <m/>
    <m/>
    <m/>
    <x v="5"/>
    <x v="8"/>
    <m/>
    <s v="F.Chesnet"/>
    <d v="2013-08-02T00:00:00"/>
    <m/>
    <m/>
    <s v="JFT_x000a_AMT_x000a_C.Volck_x000a_H.Zehnacker_x000a_AFF"/>
    <m/>
    <m/>
    <m/>
    <m/>
    <m/>
    <x v="9"/>
    <x v="14"/>
    <m/>
    <m/>
    <m/>
    <m/>
    <x v="0"/>
    <m/>
    <m/>
    <m/>
    <m/>
    <m/>
    <m/>
    <m/>
    <m/>
    <m/>
    <m/>
    <m/>
    <m/>
    <m/>
    <m/>
    <m/>
    <m/>
    <m/>
    <m/>
    <m/>
    <m/>
    <m/>
    <m/>
    <m/>
    <m/>
    <m/>
    <m/>
    <m/>
    <m/>
    <m/>
    <m/>
    <m/>
    <m/>
    <m/>
    <m/>
    <m/>
    <m/>
    <m/>
    <m/>
    <m/>
    <m/>
    <m/>
    <m/>
    <m/>
  </r>
  <r>
    <s v="SOI-SRE-IM-17d"/>
    <m/>
    <m/>
    <x v="0"/>
    <m/>
    <m/>
    <m/>
    <m/>
    <m/>
    <s v="Prise en charge particulière_personnes hndicapées"/>
    <m/>
    <x v="0"/>
    <x v="0"/>
    <m/>
    <x v="0"/>
    <m/>
    <m/>
    <m/>
    <m/>
    <x v="5"/>
    <x v="8"/>
    <m/>
    <s v="F.Chesnet"/>
    <d v="2013-08-02T00:00:00"/>
    <m/>
    <m/>
    <s v="JFT_x000a_AMT_x000a_C.Volck_x000a_H.Zehnacker_x000a_AFF"/>
    <m/>
    <m/>
    <m/>
    <m/>
    <m/>
    <x v="9"/>
    <x v="14"/>
    <m/>
    <m/>
    <m/>
    <m/>
    <x v="0"/>
    <m/>
    <m/>
    <m/>
    <m/>
    <m/>
    <m/>
    <m/>
    <m/>
    <m/>
    <m/>
    <m/>
    <m/>
    <m/>
    <m/>
    <m/>
    <m/>
    <m/>
    <m/>
    <m/>
    <m/>
    <m/>
    <m/>
    <m/>
    <m/>
    <m/>
    <m/>
    <m/>
    <m/>
    <m/>
    <m/>
    <m/>
    <m/>
    <m/>
    <m/>
    <m/>
    <m/>
    <m/>
    <m/>
    <m/>
    <m/>
    <m/>
    <m/>
    <m/>
  </r>
  <r>
    <s v="SOI-SRE-IM-17e"/>
    <m/>
    <m/>
    <x v="0"/>
    <m/>
    <m/>
    <m/>
    <m/>
    <m/>
    <s v="Prise en charge particulière_précarité"/>
    <m/>
    <x v="0"/>
    <x v="0"/>
    <m/>
    <x v="0"/>
    <m/>
    <m/>
    <m/>
    <m/>
    <x v="5"/>
    <x v="8"/>
    <m/>
    <s v="F.Chesnet"/>
    <d v="2013-08-02T00:00:00"/>
    <m/>
    <m/>
    <s v="JFT_x000a_AMT_x000a_C.Volck_x000a_H.Zehnacker_x000a_AFF"/>
    <m/>
    <m/>
    <m/>
    <m/>
    <m/>
    <x v="9"/>
    <x v="14"/>
    <m/>
    <m/>
    <m/>
    <m/>
    <x v="0"/>
    <m/>
    <m/>
    <m/>
    <m/>
    <m/>
    <m/>
    <m/>
    <m/>
    <m/>
    <m/>
    <m/>
    <m/>
    <m/>
    <m/>
    <m/>
    <m/>
    <m/>
    <m/>
    <m/>
    <m/>
    <m/>
    <m/>
    <m/>
    <m/>
    <m/>
    <m/>
    <m/>
    <m/>
    <m/>
    <m/>
    <m/>
    <m/>
    <m/>
    <m/>
    <m/>
    <m/>
    <m/>
    <m/>
    <m/>
    <m/>
    <m/>
    <m/>
    <m/>
  </r>
  <r>
    <s v="SOI-USC-PR-01"/>
    <m/>
    <m/>
    <x v="0"/>
    <s v="SOI-USC-PR-011"/>
    <s v="ENR SN NET 771"/>
    <e v="#N/A"/>
    <m/>
    <m/>
    <s v="Entretien des respirateurs et insufflateurs manuels"/>
    <m/>
    <x v="1"/>
    <x v="1"/>
    <m/>
    <x v="0"/>
    <m/>
    <m/>
    <m/>
    <m/>
    <x v="3"/>
    <x v="1"/>
    <m/>
    <m/>
    <m/>
    <m/>
    <m/>
    <m/>
    <m/>
    <m/>
    <m/>
    <m/>
    <d v="2003-04-20T00:00:00"/>
    <x v="7"/>
    <x v="5"/>
    <d v="2012-12-31T00:00:00"/>
    <s v="décembre"/>
    <n v="2012"/>
    <m/>
    <x v="0"/>
    <s v="A voir"/>
    <m/>
    <m/>
    <m/>
    <m/>
    <m/>
    <m/>
    <m/>
    <m/>
    <m/>
    <m/>
    <m/>
    <m/>
    <m/>
    <m/>
    <m/>
    <m/>
    <m/>
    <m/>
    <m/>
    <m/>
    <m/>
    <m/>
    <m/>
    <m/>
    <m/>
    <m/>
    <m/>
    <m/>
    <m/>
    <m/>
    <m/>
    <m/>
    <m/>
    <m/>
    <m/>
    <m/>
    <m/>
    <m/>
    <m/>
    <m/>
    <m/>
    <m/>
  </r>
  <r>
    <s v="SOI-USC-MO-01"/>
    <m/>
    <m/>
    <x v="0"/>
    <s v="Nettoyage des chambres après départ A4"/>
    <n v="41274"/>
    <s v="décembre"/>
    <n v="2012"/>
    <m/>
    <s v="Désinfection et stérilisation des éléments composant le respirateur LOGIC A"/>
    <m/>
    <x v="1"/>
    <x v="1"/>
    <m/>
    <x v="0"/>
    <m/>
    <m/>
    <m/>
    <m/>
    <x v="3"/>
    <x v="1"/>
    <m/>
    <m/>
    <m/>
    <m/>
    <m/>
    <m/>
    <m/>
    <m/>
    <m/>
    <m/>
    <d v="2003-04-20T00:00:00"/>
    <x v="7"/>
    <x v="5"/>
    <m/>
    <m/>
    <m/>
    <m/>
    <x v="5"/>
    <s v="Hygiène des locaux et des équipements"/>
    <m/>
    <m/>
    <m/>
    <m/>
    <m/>
    <m/>
    <m/>
    <m/>
    <m/>
    <m/>
    <m/>
    <m/>
    <m/>
    <m/>
    <m/>
    <m/>
    <m/>
    <m/>
    <m/>
    <m/>
    <m/>
    <m/>
    <m/>
    <m/>
    <m/>
    <m/>
    <m/>
    <m/>
    <m/>
    <m/>
    <m/>
    <m/>
    <m/>
    <m/>
    <m/>
    <m/>
    <m/>
    <m/>
    <m/>
    <m/>
    <m/>
    <m/>
  </r>
  <r>
    <s v="SOI-USC-MO-02"/>
    <m/>
    <m/>
    <x v="0"/>
    <s v="SOI-USC-MO-021"/>
    <s v="ENR SN NET 781"/>
    <e v="#N/A"/>
    <m/>
    <m/>
    <s v="Démontage, désinfection et stérilisation des éléments composant le respirateur Dräger EVITA II"/>
    <m/>
    <x v="1"/>
    <x v="1"/>
    <m/>
    <x v="0"/>
    <m/>
    <m/>
    <m/>
    <m/>
    <x v="3"/>
    <x v="1"/>
    <m/>
    <m/>
    <m/>
    <m/>
    <m/>
    <m/>
    <m/>
    <m/>
    <m/>
    <m/>
    <d v="2003-04-20T00:00:00"/>
    <x v="7"/>
    <x v="5"/>
    <d v="2012-12-31T00:00:00"/>
    <s v="décembre"/>
    <n v="2012"/>
    <m/>
    <x v="5"/>
    <s v="Hygiène des locaux et des équipements"/>
    <m/>
    <m/>
    <m/>
    <m/>
    <m/>
    <m/>
    <m/>
    <m/>
    <m/>
    <m/>
    <m/>
    <m/>
    <m/>
    <m/>
    <m/>
    <m/>
    <m/>
    <m/>
    <m/>
    <m/>
    <m/>
    <m/>
    <m/>
    <m/>
    <m/>
    <m/>
    <m/>
    <m/>
    <m/>
    <m/>
    <m/>
    <m/>
    <m/>
    <m/>
    <m/>
    <m/>
    <m/>
    <m/>
    <m/>
    <m/>
    <m/>
    <m/>
  </r>
  <r>
    <s v="SOI-USC-MO-03"/>
    <m/>
    <m/>
    <x v="0"/>
    <s v="Nettoyage des chambres après départ SSR"/>
    <n v="41274"/>
    <s v="décembre"/>
    <n v="2012"/>
    <m/>
    <s v="Aspirations d’un patient intubé"/>
    <m/>
    <x v="1"/>
    <x v="1"/>
    <m/>
    <x v="0"/>
    <m/>
    <m/>
    <m/>
    <m/>
    <x v="3"/>
    <x v="1"/>
    <m/>
    <m/>
    <m/>
    <m/>
    <m/>
    <m/>
    <m/>
    <m/>
    <m/>
    <m/>
    <d v="2004-02-17T00:00:00"/>
    <x v="11"/>
    <x v="12"/>
    <m/>
    <m/>
    <m/>
    <m/>
    <x v="13"/>
    <s v="Soins communs"/>
    <m/>
    <m/>
    <m/>
    <m/>
    <m/>
    <m/>
    <m/>
    <m/>
    <m/>
    <m/>
    <m/>
    <m/>
    <m/>
    <m/>
    <m/>
    <m/>
    <m/>
    <m/>
    <m/>
    <m/>
    <m/>
    <m/>
    <m/>
    <m/>
    <m/>
    <m/>
    <m/>
    <m/>
    <m/>
    <m/>
    <m/>
    <m/>
    <m/>
    <m/>
    <m/>
    <m/>
    <m/>
    <m/>
    <m/>
    <m/>
    <m/>
    <m/>
  </r>
  <r>
    <s v="SOI-USC-MO-04"/>
    <m/>
    <m/>
    <x v="0"/>
    <s v="SOI-USC-MO-041"/>
    <s v="ENR SN NET 791"/>
    <e v="#N/A"/>
    <m/>
    <m/>
    <s v="Soins oro-pharyngés chez le patient intubé"/>
    <m/>
    <x v="1"/>
    <x v="1"/>
    <m/>
    <x v="0"/>
    <m/>
    <m/>
    <m/>
    <m/>
    <x v="3"/>
    <x v="1"/>
    <m/>
    <m/>
    <m/>
    <m/>
    <m/>
    <m/>
    <m/>
    <m/>
    <m/>
    <m/>
    <d v="2004-03-29T00:00:00"/>
    <x v="1"/>
    <x v="12"/>
    <d v="2012-07-10T00:00:00"/>
    <s v="juillet"/>
    <n v="2012"/>
    <m/>
    <x v="13"/>
    <s v="Soins communs"/>
    <m/>
    <m/>
    <m/>
    <m/>
    <m/>
    <m/>
    <m/>
    <m/>
    <m/>
    <m/>
    <m/>
    <m/>
    <m/>
    <m/>
    <m/>
    <m/>
    <m/>
    <m/>
    <m/>
    <m/>
    <m/>
    <m/>
    <m/>
    <m/>
    <m/>
    <m/>
    <m/>
    <m/>
    <m/>
    <m/>
    <m/>
    <m/>
    <m/>
    <m/>
    <m/>
    <m/>
    <m/>
    <m/>
    <m/>
    <m/>
    <m/>
    <m/>
  </r>
  <r>
    <s v="SOI-USC-MO-05"/>
    <m/>
    <m/>
    <x v="0"/>
    <s v="Nettoyage du local propre lingerie une fois par semaine"/>
    <n v="41100"/>
    <s v="juillet"/>
    <n v="2012"/>
    <m/>
    <s v="Soins d’yeux aux patients intubés"/>
    <m/>
    <x v="1"/>
    <x v="1"/>
    <m/>
    <x v="0"/>
    <m/>
    <m/>
    <m/>
    <m/>
    <x v="3"/>
    <x v="1"/>
    <m/>
    <m/>
    <m/>
    <m/>
    <m/>
    <m/>
    <m/>
    <m/>
    <m/>
    <m/>
    <d v="2004-02-02T00:00:00"/>
    <x v="11"/>
    <x v="12"/>
    <m/>
    <m/>
    <m/>
    <m/>
    <x v="13"/>
    <s v="Soins communs"/>
    <m/>
    <m/>
    <m/>
    <m/>
    <m/>
    <m/>
    <m/>
    <m/>
    <m/>
    <m/>
    <m/>
    <m/>
    <m/>
    <m/>
    <m/>
    <m/>
    <m/>
    <m/>
    <m/>
    <m/>
    <m/>
    <m/>
    <m/>
    <m/>
    <m/>
    <m/>
    <m/>
    <m/>
    <m/>
    <m/>
    <m/>
    <m/>
    <m/>
    <m/>
    <m/>
    <m/>
    <m/>
    <m/>
    <m/>
    <m/>
    <m/>
    <m/>
  </r>
  <r>
    <s v="SOI-USC-MO-06"/>
    <m/>
    <m/>
    <x v="0"/>
    <s v="SOI-USC-MO-061"/>
    <s v="ENR SN NET 801"/>
    <e v="#N/A"/>
    <m/>
    <m/>
    <s v="Entrées et sorties dans QSP en USC"/>
    <m/>
    <x v="1"/>
    <x v="1"/>
    <m/>
    <x v="0"/>
    <m/>
    <m/>
    <m/>
    <m/>
    <x v="3"/>
    <x v="1"/>
    <m/>
    <m/>
    <m/>
    <m/>
    <m/>
    <m/>
    <m/>
    <m/>
    <m/>
    <m/>
    <d v="2008-10-09T00:00:00"/>
    <x v="0"/>
    <x v="3"/>
    <m/>
    <s v=""/>
    <s v=""/>
    <m/>
    <x v="0"/>
    <s v="A voir"/>
    <m/>
    <m/>
    <m/>
    <m/>
    <m/>
    <m/>
    <m/>
    <m/>
    <m/>
    <m/>
    <m/>
    <m/>
    <m/>
    <m/>
    <m/>
    <m/>
    <m/>
    <m/>
    <m/>
    <m/>
    <m/>
    <m/>
    <m/>
    <m/>
    <m/>
    <m/>
    <m/>
    <m/>
    <m/>
    <m/>
    <m/>
    <m/>
    <m/>
    <m/>
    <m/>
    <m/>
    <m/>
    <m/>
    <m/>
    <m/>
    <m/>
    <m/>
  </r>
  <r>
    <s v="SOI-USC-MO-07"/>
    <m/>
    <m/>
    <x v="0"/>
    <s v="SOI-USC-MO-071"/>
    <s v="ENR SN NET 811"/>
    <e v="#N/A"/>
    <m/>
    <m/>
    <s v="Utilisation de l’appareil d’exercices respiratoires RESPIFLO KENDALL"/>
    <m/>
    <x v="1"/>
    <x v="1"/>
    <m/>
    <x v="0"/>
    <m/>
    <m/>
    <m/>
    <m/>
    <x v="3"/>
    <x v="1"/>
    <m/>
    <m/>
    <m/>
    <m/>
    <m/>
    <m/>
    <m/>
    <m/>
    <m/>
    <m/>
    <d v="2011-10-07T00:00:00"/>
    <x v="0"/>
    <x v="1"/>
    <d v="2012-07-10T00:00:00"/>
    <s v="juillet"/>
    <n v="2012"/>
    <m/>
    <x v="0"/>
    <s v="A voir"/>
    <m/>
    <m/>
    <m/>
    <m/>
    <m/>
    <m/>
    <m/>
    <m/>
    <m/>
    <m/>
    <m/>
    <m/>
    <m/>
    <m/>
    <m/>
    <m/>
    <m/>
    <m/>
    <m/>
    <m/>
    <m/>
    <m/>
    <m/>
    <m/>
    <m/>
    <m/>
    <m/>
    <m/>
    <m/>
    <m/>
    <m/>
    <m/>
    <m/>
    <m/>
    <m/>
    <m/>
    <m/>
    <m/>
    <m/>
    <m/>
    <m/>
    <m/>
  </r>
  <r>
    <s v="SOI-USC-MO-08"/>
    <m/>
    <m/>
    <x v="0"/>
    <s v="Nettoyage du bureau bloc au 3ème étage 1x par semaine"/>
    <n v="41100"/>
    <s v="juillet"/>
    <n v="2012"/>
    <m/>
    <s v="Entretien de la machine à glaçons en USC"/>
    <m/>
    <x v="1"/>
    <x v="1"/>
    <m/>
    <x v="0"/>
    <m/>
    <m/>
    <m/>
    <m/>
    <x v="3"/>
    <x v="1"/>
    <m/>
    <m/>
    <m/>
    <m/>
    <m/>
    <m/>
    <m/>
    <m/>
    <m/>
    <m/>
    <d v="2008-10-09T00:00:00"/>
    <x v="0"/>
    <x v="3"/>
    <m/>
    <m/>
    <m/>
    <m/>
    <x v="5"/>
    <s v="Hygiène des locaux et des équipements"/>
    <m/>
    <m/>
    <m/>
    <m/>
    <m/>
    <m/>
    <m/>
    <m/>
    <m/>
    <m/>
    <m/>
    <m/>
    <m/>
    <m/>
    <m/>
    <m/>
    <m/>
    <m/>
    <m/>
    <m/>
    <m/>
    <m/>
    <m/>
    <m/>
    <m/>
    <m/>
    <m/>
    <m/>
    <m/>
    <m/>
    <m/>
    <m/>
    <m/>
    <m/>
    <m/>
    <m/>
    <m/>
    <m/>
    <m/>
    <m/>
    <m/>
    <m/>
  </r>
  <r>
    <s v="SOI-USC-MO-09"/>
    <m/>
    <m/>
    <x v="0"/>
    <s v="SOI-USC-MO-091"/>
    <s v="ENR SN NET 821"/>
    <e v="#N/A"/>
    <m/>
    <m/>
    <s v="Dégivrage du réfrigérateur à médicaments de la salle de soins en USC"/>
    <m/>
    <x v="1"/>
    <x v="1"/>
    <m/>
    <x v="0"/>
    <m/>
    <m/>
    <m/>
    <m/>
    <x v="3"/>
    <x v="1"/>
    <m/>
    <m/>
    <m/>
    <m/>
    <m/>
    <m/>
    <m/>
    <m/>
    <m/>
    <m/>
    <d v="2008-11-21T00:00:00"/>
    <x v="5"/>
    <x v="3"/>
    <d v="2012-07-10T00:00:00"/>
    <s v="juillet"/>
    <n v="2012"/>
    <m/>
    <x v="5"/>
    <s v="Hygiène des locaux et des équipements"/>
    <m/>
    <m/>
    <m/>
    <m/>
    <m/>
    <m/>
    <m/>
    <m/>
    <m/>
    <m/>
    <m/>
    <m/>
    <m/>
    <m/>
    <m/>
    <m/>
    <m/>
    <m/>
    <m/>
    <m/>
    <m/>
    <m/>
    <m/>
    <m/>
    <m/>
    <m/>
    <m/>
    <m/>
    <m/>
    <m/>
    <m/>
    <m/>
    <m/>
    <m/>
    <m/>
    <m/>
    <m/>
    <m/>
    <m/>
    <m/>
    <m/>
    <m/>
  </r>
  <r>
    <s v="SOI-USC-MO-10"/>
    <m/>
    <m/>
    <x v="0"/>
    <s v="Nettoyage CAMS"/>
    <n v="41100"/>
    <s v="juillet"/>
    <n v="2012"/>
    <m/>
    <s v="Entretien de brancard douche en USC"/>
    <m/>
    <x v="1"/>
    <x v="1"/>
    <m/>
    <x v="0"/>
    <m/>
    <m/>
    <m/>
    <m/>
    <x v="3"/>
    <x v="1"/>
    <m/>
    <m/>
    <m/>
    <m/>
    <m/>
    <m/>
    <m/>
    <m/>
    <m/>
    <m/>
    <d v="2008-11-21T00:00:00"/>
    <x v="5"/>
    <x v="3"/>
    <m/>
    <m/>
    <m/>
    <m/>
    <x v="5"/>
    <s v="Hygiène des locaux et des équipements"/>
    <m/>
    <m/>
    <m/>
    <m/>
    <m/>
    <m/>
    <m/>
    <m/>
    <m/>
    <m/>
    <m/>
    <m/>
    <m/>
    <m/>
    <m/>
    <m/>
    <m/>
    <m/>
    <m/>
    <m/>
    <m/>
    <m/>
    <m/>
    <m/>
    <m/>
    <m/>
    <m/>
    <m/>
    <m/>
    <m/>
    <m/>
    <m/>
    <m/>
    <m/>
    <m/>
    <m/>
    <m/>
    <m/>
    <m/>
    <m/>
    <m/>
    <m/>
  </r>
  <r>
    <s v="SOI-USC-MO-11"/>
    <m/>
    <m/>
    <x v="0"/>
    <s v="SOI-USC-MO-111"/>
    <s v="ENR SN NET 831"/>
    <e v="#N/A"/>
    <m/>
    <m/>
    <s v="Fermeture de l’USC du 3ème étage"/>
    <m/>
    <x v="1"/>
    <x v="1"/>
    <m/>
    <x v="0"/>
    <m/>
    <m/>
    <m/>
    <m/>
    <x v="3"/>
    <x v="1"/>
    <m/>
    <m/>
    <m/>
    <m/>
    <m/>
    <m/>
    <m/>
    <m/>
    <m/>
    <m/>
    <d v="2012-03-28T00:00:00"/>
    <x v="1"/>
    <x v="10"/>
    <m/>
    <s v=""/>
    <s v=""/>
    <m/>
    <x v="8"/>
    <s v="USC"/>
    <m/>
    <m/>
    <m/>
    <m/>
    <m/>
    <m/>
    <m/>
    <m/>
    <m/>
    <m/>
    <m/>
    <m/>
    <m/>
    <m/>
    <m/>
    <m/>
    <m/>
    <m/>
    <m/>
    <m/>
    <m/>
    <m/>
    <m/>
    <m/>
    <m/>
    <m/>
    <m/>
    <m/>
    <m/>
    <m/>
    <m/>
    <m/>
    <m/>
    <m/>
    <m/>
    <m/>
    <m/>
    <m/>
    <m/>
    <m/>
    <m/>
    <m/>
  </r>
  <r>
    <s v="SOI-USC-MO-11"/>
    <m/>
    <m/>
    <x v="1"/>
    <s v="SOI-USC-MO-112"/>
    <s v="ENR SN NET 831"/>
    <e v="#N/A"/>
    <m/>
    <m/>
    <s v="Fermeture de l’USC du 3ème étage"/>
    <m/>
    <x v="0"/>
    <x v="0"/>
    <m/>
    <x v="0"/>
    <m/>
    <s v="D.Charpentier"/>
    <m/>
    <m/>
    <x v="1"/>
    <x v="12"/>
    <m/>
    <s v="Equipe USC"/>
    <d v="2013-12-19T00:00:00"/>
    <s v="C. VIX"/>
    <m/>
    <s v="C.VIX"/>
    <d v="2014-02-12T00:00:00"/>
    <m/>
    <m/>
    <m/>
    <m/>
    <x v="9"/>
    <x v="14"/>
    <m/>
    <m/>
    <m/>
    <m/>
    <x v="0"/>
    <m/>
    <m/>
    <m/>
    <m/>
    <m/>
    <m/>
    <m/>
    <m/>
    <m/>
    <m/>
    <m/>
    <m/>
    <m/>
    <m/>
    <m/>
    <m/>
    <m/>
    <m/>
    <m/>
    <m/>
    <m/>
    <m/>
    <m/>
    <m/>
    <m/>
    <m/>
    <m/>
    <m/>
    <m/>
    <m/>
    <m/>
    <m/>
    <m/>
    <m/>
    <m/>
    <m/>
    <m/>
    <m/>
    <m/>
    <m/>
    <m/>
    <m/>
    <m/>
  </r>
  <r>
    <s v="SOI-USC-MO-13"/>
    <m/>
    <m/>
    <x v="1"/>
    <s v="SOI-USC-MO-132"/>
    <s v="ENR SN NET 841"/>
    <e v="#N/A"/>
    <m/>
    <m/>
    <s v="Organisation des soins spécifiques en USC"/>
    <d v="2013-09-21T00:00:00"/>
    <x v="4"/>
    <x v="4"/>
    <s v="C. VIX"/>
    <x v="0"/>
    <m/>
    <s v="D.Charpentier"/>
    <m/>
    <m/>
    <x v="4"/>
    <x v="3"/>
    <m/>
    <s v="C. VIX"/>
    <d v="2013-10-09T00:00:00"/>
    <s v="C. VIX"/>
    <m/>
    <d v="2013-10-23T00:00:00"/>
    <m/>
    <m/>
    <s v="C.DEAU"/>
    <d v="2013-10-23T00:00:00"/>
    <d v="2013-11-27T00:00:00"/>
    <x v="5"/>
    <x v="9"/>
    <m/>
    <s v=""/>
    <s v=""/>
    <m/>
    <x v="13"/>
    <s v="USC"/>
    <m/>
    <m/>
    <m/>
    <m/>
    <m/>
    <m/>
    <m/>
    <m/>
    <m/>
    <m/>
    <m/>
    <m/>
    <m/>
    <m/>
    <m/>
    <m/>
    <m/>
    <m/>
    <m/>
    <m/>
    <m/>
    <m/>
    <m/>
    <m/>
    <m/>
    <m/>
    <m/>
    <m/>
    <m/>
    <m/>
    <m/>
    <m/>
    <m/>
    <m/>
    <m/>
    <m/>
    <m/>
    <m/>
    <m/>
    <m/>
    <m/>
    <m/>
  </r>
  <r>
    <s v="SOI-USC-MO-14"/>
    <m/>
    <m/>
    <x v="0"/>
    <s v="SOI-USC-MO-141"/>
    <s v="ENR SN NET 851"/>
    <e v="#N/A"/>
    <m/>
    <m/>
    <s v="Retour des patient au service"/>
    <d v="2013-02-08T00:00:00"/>
    <x v="6"/>
    <x v="4"/>
    <s v="C. VIX"/>
    <x v="0"/>
    <m/>
    <s v="V. ROESCH"/>
    <m/>
    <m/>
    <x v="3"/>
    <x v="1"/>
    <m/>
    <s v="C. VIX"/>
    <d v="2013-06-03T00:00:00"/>
    <s v="C. VIX"/>
    <m/>
    <s v="Dr BELLER"/>
    <d v="2011-09-27T00:00:00"/>
    <m/>
    <s v="AM TOSATO"/>
    <d v="2011-09-26T00:00:00"/>
    <d v="2011-09-30T00:00:00"/>
    <x v="12"/>
    <x v="1"/>
    <m/>
    <s v=""/>
    <s v=""/>
    <m/>
    <x v="0"/>
    <s v="A voir"/>
    <m/>
    <m/>
    <m/>
    <m/>
    <m/>
    <m/>
    <m/>
    <m/>
    <m/>
    <m/>
    <m/>
    <m/>
    <m/>
    <m/>
    <m/>
    <m/>
    <m/>
    <m/>
    <m/>
    <m/>
    <m/>
    <m/>
    <m/>
    <m/>
    <m/>
    <m/>
    <m/>
    <m/>
    <m/>
    <m/>
    <m/>
    <m/>
    <m/>
    <m/>
    <m/>
    <m/>
    <m/>
    <m/>
    <m/>
    <m/>
    <m/>
    <m/>
  </r>
  <r>
    <s v="SOI-USC-MO-15"/>
    <m/>
    <m/>
    <x v="0"/>
    <s v="SOI-USC-MO-151"/>
    <s v="ENR SN NET 861"/>
    <e v="#N/A"/>
    <m/>
    <m/>
    <s v="Alarme température du réfrigérateur à médicaments"/>
    <d v="2010-11-08T00:00:00"/>
    <x v="11"/>
    <x v="7"/>
    <s v="C. VIX"/>
    <x v="0"/>
    <m/>
    <s v="V. ROESCH"/>
    <m/>
    <m/>
    <x v="3"/>
    <x v="1"/>
    <m/>
    <s v="C. SELLAM"/>
    <d v="2010-11-08T00:00:00"/>
    <m/>
    <m/>
    <s v="A. FEGER-FALK (09/10/13)"/>
    <d v="2013-10-09T00:00:00"/>
    <m/>
    <s v="C. DEAU"/>
    <d v="2013-10-09T00:00:00"/>
    <m/>
    <x v="14"/>
    <x v="11"/>
    <d v="2012-12-31T00:00:00"/>
    <s v="décembre"/>
    <n v="2012"/>
    <m/>
    <x v="0"/>
    <s v="A voir"/>
    <m/>
    <m/>
    <m/>
    <m/>
    <m/>
    <m/>
    <m/>
    <m/>
    <m/>
    <m/>
    <m/>
    <m/>
    <m/>
    <m/>
    <m/>
    <m/>
    <m/>
    <m/>
    <m/>
    <m/>
    <m/>
    <m/>
    <m/>
    <m/>
    <m/>
    <m/>
    <m/>
    <m/>
    <m/>
    <m/>
    <m/>
    <m/>
    <m/>
    <m/>
    <m/>
    <m/>
    <m/>
    <m/>
    <m/>
    <m/>
    <m/>
    <m/>
  </r>
  <r>
    <s v="SOI-USC-MO-15"/>
    <m/>
    <m/>
    <x v="1"/>
    <s v="Nettoyage d'une salle de bains à fond après départ patient"/>
    <n v="41274"/>
    <s v="décembre"/>
    <n v="2012"/>
    <m/>
    <s v="Alarme température du réfrigérateur à médicaments de l'USC RdC"/>
    <d v="2013-09-20T00:00:00"/>
    <x v="4"/>
    <x v="4"/>
    <s v="C. VIX"/>
    <x v="0"/>
    <m/>
    <s v="V. ROESCH"/>
    <m/>
    <m/>
    <x v="4"/>
    <x v="3"/>
    <m/>
    <s v="C. VIX"/>
    <d v="2013-10-09T00:00:00"/>
    <m/>
    <m/>
    <m/>
    <m/>
    <m/>
    <m/>
    <m/>
    <m/>
    <x v="14"/>
    <x v="11"/>
    <m/>
    <m/>
    <m/>
    <m/>
    <x v="0"/>
    <s v="A voir"/>
    <m/>
    <m/>
    <m/>
    <m/>
    <m/>
    <m/>
    <m/>
    <m/>
    <m/>
    <m/>
    <m/>
    <m/>
    <m/>
    <m/>
    <m/>
    <m/>
    <m/>
    <m/>
    <m/>
    <m/>
    <m/>
    <m/>
    <m/>
    <m/>
    <m/>
    <m/>
    <m/>
    <m/>
    <m/>
    <m/>
    <m/>
    <m/>
    <m/>
    <m/>
    <m/>
    <m/>
    <m/>
    <m/>
    <m/>
    <m/>
    <m/>
    <m/>
  </r>
  <r>
    <s v="SOI-USC-IT-01"/>
    <m/>
    <m/>
    <x v="1"/>
    <s v="SOI-USC-IT-012"/>
    <s v="ENR SN NET 901"/>
    <e v="#N/A"/>
    <m/>
    <m/>
    <s v="Modalités d’admission en USC"/>
    <m/>
    <x v="1"/>
    <x v="1"/>
    <m/>
    <x v="0"/>
    <m/>
    <m/>
    <m/>
    <m/>
    <x v="4"/>
    <x v="1"/>
    <m/>
    <m/>
    <m/>
    <m/>
    <m/>
    <m/>
    <m/>
    <m/>
    <m/>
    <m/>
    <d v="2012-03-28T00:00:00"/>
    <x v="1"/>
    <x v="10"/>
    <m/>
    <s v=""/>
    <s v=""/>
    <m/>
    <x v="1"/>
    <s v="Admission soignante"/>
    <m/>
    <m/>
    <m/>
    <m/>
    <m/>
    <m/>
    <m/>
    <m/>
    <m/>
    <m/>
    <m/>
    <m/>
    <m/>
    <m/>
    <m/>
    <m/>
    <m/>
    <m/>
    <m/>
    <m/>
    <m/>
    <m/>
    <m/>
    <m/>
    <m/>
    <m/>
    <m/>
    <m/>
    <m/>
    <m/>
    <m/>
    <m/>
    <m/>
    <m/>
    <m/>
    <m/>
    <m/>
    <m/>
    <m/>
    <m/>
    <m/>
    <m/>
  </r>
  <r>
    <s v="SOI-USC-IT-02"/>
    <m/>
    <m/>
    <x v="0"/>
    <s v="SOI-USC-IT-021"/>
    <s v="ENR SN NET 911"/>
    <e v="#N/A"/>
    <m/>
    <m/>
    <s v="Fermeture de l’USC"/>
    <m/>
    <x v="1"/>
    <x v="1"/>
    <m/>
    <x v="0"/>
    <m/>
    <m/>
    <m/>
    <m/>
    <x v="3"/>
    <x v="1"/>
    <m/>
    <m/>
    <m/>
    <m/>
    <m/>
    <m/>
    <m/>
    <m/>
    <m/>
    <m/>
    <d v="2008-10-09T00:00:00"/>
    <x v="0"/>
    <x v="3"/>
    <m/>
    <s v=""/>
    <s v=""/>
    <m/>
    <x v="8"/>
    <s v="USC"/>
    <m/>
    <m/>
    <m/>
    <m/>
    <m/>
    <m/>
    <m/>
    <m/>
    <m/>
    <m/>
    <m/>
    <m/>
    <m/>
    <m/>
    <m/>
    <m/>
    <m/>
    <m/>
    <m/>
    <m/>
    <m/>
    <m/>
    <m/>
    <m/>
    <m/>
    <m/>
    <m/>
    <m/>
    <m/>
    <m/>
    <m/>
    <m/>
    <m/>
    <m/>
    <m/>
    <m/>
    <m/>
    <m/>
    <m/>
    <m/>
    <m/>
    <m/>
  </r>
  <r>
    <s v="SOI-USC-IT-03"/>
    <m/>
    <m/>
    <x v="0"/>
    <s v="SOI-USC-IT-031"/>
    <s v="ENR SN NET 921"/>
    <e v="#N/A"/>
    <m/>
    <m/>
    <s v="Accueil des familles en USC"/>
    <m/>
    <x v="1"/>
    <x v="1"/>
    <m/>
    <x v="0"/>
    <m/>
    <m/>
    <m/>
    <m/>
    <x v="3"/>
    <x v="1"/>
    <m/>
    <m/>
    <m/>
    <m/>
    <m/>
    <m/>
    <m/>
    <m/>
    <m/>
    <m/>
    <d v="2011-11-18T00:00:00"/>
    <x v="5"/>
    <x v="1"/>
    <m/>
    <s v=""/>
    <s v=""/>
    <m/>
    <x v="8"/>
    <s v="USC"/>
    <m/>
    <m/>
    <m/>
    <m/>
    <m/>
    <m/>
    <m/>
    <m/>
    <m/>
    <m/>
    <m/>
    <m/>
    <m/>
    <m/>
    <m/>
    <m/>
    <m/>
    <m/>
    <m/>
    <m/>
    <m/>
    <m/>
    <m/>
    <m/>
    <m/>
    <m/>
    <m/>
    <m/>
    <m/>
    <m/>
    <m/>
    <m/>
    <m/>
    <m/>
    <m/>
    <m/>
    <m/>
    <m/>
    <m/>
    <m/>
    <m/>
    <m/>
  </r>
  <r>
    <s v="SOI-USC-IM-02"/>
    <m/>
    <m/>
    <x v="0"/>
    <s v="SOI-USC-IM-021"/>
    <s v="ENR SN NET 931"/>
    <e v="#N/A"/>
    <m/>
    <m/>
    <s v="Liste du matériel nécessaire à la pose d’un KT central"/>
    <m/>
    <x v="1"/>
    <x v="1"/>
    <s v="C. VIX"/>
    <x v="0"/>
    <m/>
    <m/>
    <m/>
    <m/>
    <x v="3"/>
    <x v="1"/>
    <m/>
    <m/>
    <m/>
    <m/>
    <m/>
    <m/>
    <d v="2008-02-22T00:00:00"/>
    <m/>
    <m/>
    <d v="2008-02-22T00:00:00"/>
    <d v="2008-02-22T00:00:00"/>
    <x v="11"/>
    <x v="3"/>
    <m/>
    <s v=""/>
    <s v=""/>
    <m/>
    <x v="13"/>
    <s v="Soins communs"/>
    <m/>
    <m/>
    <m/>
    <m/>
    <m/>
    <m/>
    <m/>
    <m/>
    <m/>
    <m/>
    <m/>
    <m/>
    <m/>
    <m/>
    <m/>
    <m/>
    <m/>
    <m/>
    <m/>
    <m/>
    <m/>
    <m/>
    <m/>
    <m/>
    <m/>
    <m/>
    <m/>
    <m/>
    <m/>
    <m/>
    <m/>
    <m/>
    <m/>
    <m/>
    <m/>
    <m/>
    <m/>
    <m/>
    <m/>
    <m/>
    <m/>
    <m/>
  </r>
  <r>
    <s v="SOI-USC-IM-02"/>
    <m/>
    <m/>
    <x v="1"/>
    <s v="SOI-USC-IM-022"/>
    <s v="ENR SN NET 932"/>
    <e v="#N/A"/>
    <m/>
    <m/>
    <s v="Liste du matériel nécessaire à la pose d’un KT central"/>
    <d v="2013-06-05T00:00:00"/>
    <x v="3"/>
    <x v="4"/>
    <s v="C. VIX"/>
    <x v="0"/>
    <m/>
    <s v="V. ROESCH"/>
    <m/>
    <m/>
    <x v="4"/>
    <x v="1"/>
    <m/>
    <s v="C. VIX"/>
    <d v="2013-06-05T00:00:00"/>
    <s v="C. VIX"/>
    <m/>
    <s v="C. VIX"/>
    <d v="2013-06-05T00:00:00"/>
    <m/>
    <s v="C. VIX"/>
    <d v="2013-06-06T00:00:00"/>
    <d v="2013-06-06T00:00:00"/>
    <x v="4"/>
    <x v="9"/>
    <m/>
    <s v=""/>
    <s v=""/>
    <m/>
    <x v="13"/>
    <s v="Soins communs"/>
    <m/>
    <m/>
    <m/>
    <m/>
    <m/>
    <m/>
    <m/>
    <m/>
    <m/>
    <m/>
    <m/>
    <m/>
    <m/>
    <m/>
    <m/>
    <m/>
    <m/>
    <m/>
    <m/>
    <m/>
    <m/>
    <m/>
    <m/>
    <m/>
    <m/>
    <m/>
    <m/>
    <m/>
    <m/>
    <m/>
    <m/>
    <m/>
    <m/>
    <m/>
    <m/>
    <m/>
    <m/>
    <m/>
    <m/>
    <m/>
    <m/>
    <m/>
  </r>
  <r>
    <s v="SOI-USC-IM-02"/>
    <m/>
    <m/>
    <x v="2"/>
    <s v="SOI-USC-IM-023"/>
    <s v="ENR SN NET 941"/>
    <e v="#N/A"/>
    <m/>
    <m/>
    <s v="Liste du matériel nécessaire à la pose d’un KT central_x000a_en attente chez CV donnera le feu vert pour diffuser"/>
    <d v="2013-06-20T00:00:00"/>
    <x v="3"/>
    <x v="4"/>
    <s v="C.VIX"/>
    <x v="0"/>
    <m/>
    <s v="D.Charpentier"/>
    <m/>
    <m/>
    <x v="4"/>
    <x v="5"/>
    <m/>
    <s v="C. VIX"/>
    <d v="2013-10-09T00:00:00"/>
    <s v="C. VIX"/>
    <m/>
    <m/>
    <m/>
    <m/>
    <m/>
    <m/>
    <m/>
    <x v="14"/>
    <x v="11"/>
    <m/>
    <s v=""/>
    <s v=""/>
    <m/>
    <x v="13"/>
    <s v="Soins communs"/>
    <m/>
    <m/>
    <m/>
    <m/>
    <m/>
    <m/>
    <m/>
    <m/>
    <m/>
    <m/>
    <m/>
    <m/>
    <m/>
    <m/>
    <m/>
    <m/>
    <m/>
    <m/>
    <m/>
    <m/>
    <m/>
    <m/>
    <m/>
    <m/>
    <m/>
    <m/>
    <m/>
    <m/>
    <m/>
    <m/>
    <m/>
    <m/>
    <m/>
    <m/>
    <m/>
    <m/>
    <m/>
    <m/>
    <m/>
    <m/>
    <m/>
    <m/>
  </r>
  <r>
    <s v="SOI-USC-IM-03"/>
    <m/>
    <m/>
    <x v="0"/>
    <s v="SOI-USC-IM-031"/>
    <s v="ENR SN NET 951"/>
    <e v="#N/A"/>
    <m/>
    <m/>
    <s v=" Ouverture d un box de l'USC"/>
    <m/>
    <x v="1"/>
    <x v="1"/>
    <m/>
    <x v="0"/>
    <m/>
    <m/>
    <m/>
    <m/>
    <x v="6"/>
    <x v="2"/>
    <m/>
    <m/>
    <m/>
    <m/>
    <m/>
    <m/>
    <m/>
    <m/>
    <m/>
    <m/>
    <m/>
    <x v="14"/>
    <x v="11"/>
    <m/>
    <s v=""/>
    <s v=""/>
    <m/>
    <x v="0"/>
    <m/>
    <m/>
    <m/>
    <m/>
    <m/>
    <m/>
    <m/>
    <m/>
    <m/>
    <m/>
    <m/>
    <m/>
    <m/>
    <m/>
    <m/>
    <m/>
    <m/>
    <m/>
    <m/>
    <m/>
    <m/>
    <m/>
    <m/>
    <m/>
    <m/>
    <m/>
    <m/>
    <m/>
    <m/>
    <m/>
    <m/>
    <m/>
    <m/>
    <m/>
    <m/>
    <m/>
    <m/>
    <m/>
    <m/>
    <m/>
    <m/>
    <m/>
    <m/>
  </r>
  <r>
    <s v="SOI-USC-IM-03"/>
    <m/>
    <m/>
    <x v="1"/>
    <s v="SOI-USC-IM-032"/>
    <s v="ENR SN NET 961"/>
    <e v="#N/A"/>
    <m/>
    <m/>
    <s v="Ouverture et Fermeture d’un box de l’USC"/>
    <m/>
    <x v="1"/>
    <x v="1"/>
    <m/>
    <x v="0"/>
    <m/>
    <m/>
    <m/>
    <m/>
    <x v="4"/>
    <x v="1"/>
    <m/>
    <m/>
    <m/>
    <m/>
    <m/>
    <m/>
    <m/>
    <m/>
    <m/>
    <m/>
    <d v="2008-10-09T00:00:00"/>
    <x v="0"/>
    <x v="3"/>
    <m/>
    <s v=""/>
    <s v=""/>
    <m/>
    <x v="8"/>
    <s v="USC"/>
    <m/>
    <m/>
    <m/>
    <m/>
    <m/>
    <m/>
    <m/>
    <m/>
    <m/>
    <m/>
    <m/>
    <m/>
    <m/>
    <m/>
    <m/>
    <m/>
    <m/>
    <m/>
    <m/>
    <m/>
    <m/>
    <m/>
    <m/>
    <m/>
    <m/>
    <m/>
    <m/>
    <m/>
    <m/>
    <m/>
    <m/>
    <m/>
    <m/>
    <m/>
    <m/>
    <m/>
    <m/>
    <m/>
    <m/>
    <m/>
    <m/>
    <m/>
  </r>
  <r>
    <s v="SOI-USC-IM-04"/>
    <m/>
    <m/>
    <x v="0"/>
    <s v="SOI-USC-IM-041"/>
    <s v="ENR SN NET 971"/>
    <e v="#N/A"/>
    <m/>
    <m/>
    <s v="Fermeture d un box de l'USC"/>
    <m/>
    <x v="1"/>
    <x v="1"/>
    <m/>
    <x v="0"/>
    <m/>
    <m/>
    <m/>
    <m/>
    <x v="6"/>
    <x v="2"/>
    <m/>
    <m/>
    <m/>
    <m/>
    <m/>
    <m/>
    <m/>
    <m/>
    <m/>
    <m/>
    <m/>
    <x v="14"/>
    <x v="11"/>
    <m/>
    <s v=""/>
    <s v=""/>
    <m/>
    <x v="0"/>
    <m/>
    <m/>
    <m/>
    <m/>
    <m/>
    <m/>
    <m/>
    <m/>
    <m/>
    <m/>
    <m/>
    <m/>
    <m/>
    <m/>
    <m/>
    <m/>
    <m/>
    <m/>
    <m/>
    <m/>
    <m/>
    <m/>
    <m/>
    <m/>
    <m/>
    <m/>
    <m/>
    <m/>
    <m/>
    <m/>
    <m/>
    <m/>
    <m/>
    <m/>
    <m/>
    <m/>
    <m/>
    <m/>
    <m/>
    <m/>
    <m/>
    <m/>
    <m/>
  </r>
  <r>
    <s v="SOI-USC-IM-04"/>
    <m/>
    <m/>
    <x v="0"/>
    <s v="SOI-USC-IM-041"/>
    <s v="ENR SN NET 972"/>
    <e v="#N/A"/>
    <m/>
    <m/>
    <s v="Traçabilité du chargement des batteries 1 et 2 du brancard douche"/>
    <m/>
    <x v="1"/>
    <x v="1"/>
    <m/>
    <x v="0"/>
    <m/>
    <m/>
    <m/>
    <m/>
    <x v="3"/>
    <x v="1"/>
    <m/>
    <m/>
    <m/>
    <m/>
    <m/>
    <m/>
    <m/>
    <m/>
    <m/>
    <m/>
    <d v="2008-10-09T00:00:00"/>
    <x v="0"/>
    <x v="3"/>
    <m/>
    <s v=""/>
    <s v=""/>
    <m/>
    <x v="0"/>
    <s v="A voir"/>
    <m/>
    <m/>
    <m/>
    <m/>
    <m/>
    <m/>
    <m/>
    <m/>
    <m/>
    <m/>
    <m/>
    <m/>
    <m/>
    <m/>
    <m/>
    <m/>
    <m/>
    <m/>
    <m/>
    <m/>
    <m/>
    <m/>
    <m/>
    <m/>
    <m/>
    <m/>
    <m/>
    <m/>
    <m/>
    <m/>
    <m/>
    <m/>
    <m/>
    <m/>
    <m/>
    <m/>
    <m/>
    <m/>
    <m/>
    <m/>
    <m/>
    <m/>
  </r>
  <r>
    <s v="SOI-USC-IM-05"/>
    <m/>
    <m/>
    <x v="0"/>
    <s v="SOI-USC-IM-051"/>
    <s v="ENR SN NET 981"/>
    <e v="#N/A"/>
    <m/>
    <m/>
    <s v="Matériel d’un box de l’USC"/>
    <m/>
    <x v="1"/>
    <x v="1"/>
    <m/>
    <x v="0"/>
    <m/>
    <m/>
    <m/>
    <m/>
    <x v="3"/>
    <x v="1"/>
    <m/>
    <m/>
    <m/>
    <m/>
    <m/>
    <m/>
    <m/>
    <m/>
    <m/>
    <m/>
    <d v="2008-06-26T00:00:00"/>
    <x v="4"/>
    <x v="3"/>
    <d v="2012-12-31T00:00:00"/>
    <s v="décembre"/>
    <n v="2012"/>
    <m/>
    <x v="0"/>
    <s v="A voir"/>
    <m/>
    <m/>
    <m/>
    <m/>
    <m/>
    <m/>
    <m/>
    <m/>
    <m/>
    <m/>
    <m/>
    <m/>
    <m/>
    <m/>
    <m/>
    <m/>
    <m/>
    <m/>
    <m/>
    <m/>
    <m/>
    <m/>
    <m/>
    <m/>
    <m/>
    <m/>
    <m/>
    <m/>
    <m/>
    <m/>
    <m/>
    <m/>
    <m/>
    <m/>
    <m/>
    <m/>
    <m/>
    <m/>
    <m/>
    <m/>
    <m/>
    <m/>
  </r>
  <r>
    <s v="SOI-USC-IM-06"/>
    <m/>
    <m/>
    <x v="0"/>
    <s v="Nettoyage des couloirs à l'auto-laveuse en chirurgie ambulatoire"/>
    <n v="41274"/>
    <s v="décembre"/>
    <n v="2012"/>
    <m/>
    <s v="Composition du chariot de soins de l’USC"/>
    <m/>
    <x v="1"/>
    <x v="1"/>
    <m/>
    <x v="0"/>
    <m/>
    <m/>
    <m/>
    <m/>
    <x v="3"/>
    <x v="1"/>
    <m/>
    <m/>
    <m/>
    <m/>
    <m/>
    <m/>
    <m/>
    <m/>
    <m/>
    <m/>
    <d v="2008-06-26T00:00:00"/>
    <x v="4"/>
    <x v="3"/>
    <m/>
    <m/>
    <m/>
    <m/>
    <x v="0"/>
    <s v="A voir"/>
    <m/>
    <m/>
    <m/>
    <m/>
    <m/>
    <m/>
    <m/>
    <m/>
    <m/>
    <m/>
    <m/>
    <m/>
    <m/>
    <m/>
    <m/>
    <m/>
    <m/>
    <m/>
    <m/>
    <m/>
    <m/>
    <m/>
    <m/>
    <m/>
    <m/>
    <m/>
    <m/>
    <m/>
    <m/>
    <m/>
    <m/>
    <m/>
    <m/>
    <m/>
    <m/>
    <m/>
    <m/>
    <m/>
    <m/>
    <m/>
    <m/>
    <m/>
  </r>
  <r>
    <s v="SOI-USC-IM-07"/>
    <m/>
    <m/>
    <x v="0"/>
    <s v="SOI-USC-IM-071"/>
    <s v="ENR SN NET 991"/>
    <e v="#N/A"/>
    <m/>
    <m/>
    <s v="Equipements tiroirs (bras) dans un box de l’USC"/>
    <m/>
    <x v="1"/>
    <x v="1"/>
    <m/>
    <x v="0"/>
    <m/>
    <m/>
    <m/>
    <m/>
    <x v="3"/>
    <x v="2"/>
    <m/>
    <m/>
    <m/>
    <m/>
    <m/>
    <m/>
    <m/>
    <m/>
    <m/>
    <m/>
    <d v="2008-06-26T00:00:00"/>
    <x v="4"/>
    <x v="3"/>
    <m/>
    <s v=""/>
    <s v=""/>
    <m/>
    <x v="0"/>
    <m/>
    <m/>
    <m/>
    <m/>
    <m/>
    <m/>
    <m/>
    <m/>
    <m/>
    <m/>
    <m/>
    <m/>
    <m/>
    <m/>
    <m/>
    <m/>
    <m/>
    <m/>
    <m/>
    <m/>
    <m/>
    <m/>
    <m/>
    <m/>
    <m/>
    <m/>
    <m/>
    <m/>
    <m/>
    <m/>
    <m/>
    <m/>
    <m/>
    <m/>
    <m/>
    <m/>
    <m/>
    <m/>
    <m/>
    <m/>
    <m/>
    <m/>
    <m/>
  </r>
  <r>
    <s v="SOI-USC-IM-07"/>
    <m/>
    <m/>
    <x v="1"/>
    <s v="SOI-USC-IM-072"/>
    <s v="ENR SN ORL 011"/>
    <e v="#N/A"/>
    <m/>
    <m/>
    <s v="Equipements tiroirs (bras) dans un box de l’USC"/>
    <d v="2013-09-20T00:00:00"/>
    <x v="4"/>
    <x v="4"/>
    <s v="C.VIX"/>
    <x v="0"/>
    <m/>
    <s v="D.Charpentier"/>
    <m/>
    <m/>
    <x v="4"/>
    <x v="1"/>
    <m/>
    <s v="C. VIX"/>
    <d v="2013-10-09T00:00:00"/>
    <s v="C. VIX"/>
    <m/>
    <s v="C. VIX"/>
    <d v="2013-10-11T00:00:00"/>
    <m/>
    <s v="C. VIX"/>
    <d v="2013-10-11T00:00:00"/>
    <d v="2013-10-11T00:00:00"/>
    <x v="0"/>
    <x v="9"/>
    <m/>
    <s v=""/>
    <s v=""/>
    <m/>
    <x v="0"/>
    <s v="A voir"/>
    <m/>
    <m/>
    <m/>
    <m/>
    <m/>
    <m/>
    <m/>
    <m/>
    <m/>
    <m/>
    <m/>
    <m/>
    <m/>
    <m/>
    <m/>
    <m/>
    <m/>
    <m/>
    <m/>
    <m/>
    <m/>
    <m/>
    <m/>
    <m/>
    <m/>
    <m/>
    <m/>
    <m/>
    <m/>
    <m/>
    <m/>
    <m/>
    <m/>
    <m/>
    <m/>
    <m/>
    <m/>
    <m/>
    <m/>
    <m/>
    <m/>
    <m/>
  </r>
  <r>
    <s v="SOI-USC-IM-08"/>
    <m/>
    <m/>
    <x v="1"/>
    <s v="SOI-USC-IM-082"/>
    <s v="ENR SN ORT 062"/>
    <e v="#N/A"/>
    <m/>
    <m/>
    <s v="Sortie de l’unité de soins continus –SYNTHESE"/>
    <d v="2013-01-31T00:00:00"/>
    <x v="12"/>
    <x v="4"/>
    <s v="CR"/>
    <x v="0"/>
    <m/>
    <m/>
    <m/>
    <m/>
    <x v="3"/>
    <x v="1"/>
    <m/>
    <m/>
    <m/>
    <m/>
    <m/>
    <s v="C. VIX"/>
    <s v="01.02.2013"/>
    <m/>
    <m/>
    <m/>
    <m/>
    <x v="14"/>
    <x v="11"/>
    <m/>
    <s v=""/>
    <s v=""/>
    <m/>
    <x v="10"/>
    <s v="Sortie soignante"/>
    <m/>
    <m/>
    <m/>
    <m/>
    <m/>
    <m/>
    <m/>
    <m/>
    <m/>
    <m/>
    <m/>
    <m/>
    <m/>
    <m/>
    <m/>
    <m/>
    <m/>
    <m/>
    <m/>
    <m/>
    <m/>
    <m/>
    <m/>
    <m/>
    <m/>
    <m/>
    <m/>
    <m/>
    <m/>
    <m/>
    <m/>
    <m/>
    <m/>
    <m/>
    <m/>
    <m/>
    <m/>
    <m/>
    <m/>
    <m/>
    <m/>
    <m/>
  </r>
  <r>
    <s v="SOI-USC-IM-09"/>
    <m/>
    <m/>
    <x v="1"/>
    <s v="SOI-USC-IM-092"/>
    <s v="ENR SN ORT 071"/>
    <e v="#N/A"/>
    <m/>
    <m/>
    <s v="Livret d’accueil et d’information des étudiants en soins infirmiers en USC"/>
    <m/>
    <x v="1"/>
    <x v="1"/>
    <m/>
    <x v="0"/>
    <m/>
    <m/>
    <m/>
    <m/>
    <x v="4"/>
    <x v="1"/>
    <m/>
    <m/>
    <m/>
    <m/>
    <m/>
    <m/>
    <m/>
    <m/>
    <m/>
    <m/>
    <d v="2010-10-04T00:00:00"/>
    <x v="0"/>
    <x v="2"/>
    <m/>
    <s v=""/>
    <s v=""/>
    <m/>
    <x v="3"/>
    <s v="Gestion des effectifs"/>
    <m/>
    <m/>
    <m/>
    <m/>
    <m/>
    <m/>
    <m/>
    <m/>
    <m/>
    <m/>
    <m/>
    <m/>
    <m/>
    <m/>
    <m/>
    <m/>
    <m/>
    <m/>
    <m/>
    <m/>
    <m/>
    <m/>
    <m/>
    <m/>
    <m/>
    <m/>
    <m/>
    <m/>
    <m/>
    <m/>
    <m/>
    <m/>
    <m/>
    <m/>
    <m/>
    <m/>
    <m/>
    <m/>
    <m/>
    <m/>
    <m/>
    <m/>
  </r>
  <r>
    <s v="SOI-USC-IM-10"/>
    <m/>
    <m/>
    <x v="0"/>
    <s v="SOI-USC-IM-101"/>
    <s v="ENR SN ORT 081"/>
    <e v="#N/A"/>
    <m/>
    <m/>
    <s v="Fiche de suivi en stage des étudiants en USC"/>
    <m/>
    <x v="1"/>
    <x v="1"/>
    <m/>
    <x v="0"/>
    <m/>
    <m/>
    <m/>
    <m/>
    <x v="3"/>
    <x v="1"/>
    <m/>
    <m/>
    <m/>
    <m/>
    <m/>
    <m/>
    <m/>
    <m/>
    <m/>
    <m/>
    <d v="2008-10-09T00:00:00"/>
    <x v="0"/>
    <x v="3"/>
    <m/>
    <s v=""/>
    <s v=""/>
    <m/>
    <x v="3"/>
    <s v="Gestion des effectifs"/>
    <m/>
    <m/>
    <m/>
    <m/>
    <m/>
    <m/>
    <m/>
    <m/>
    <m/>
    <m/>
    <m/>
    <m/>
    <m/>
    <m/>
    <m/>
    <m/>
    <m/>
    <m/>
    <m/>
    <m/>
    <m/>
    <m/>
    <m/>
    <m/>
    <m/>
    <m/>
    <m/>
    <m/>
    <m/>
    <m/>
    <m/>
    <m/>
    <m/>
    <m/>
    <m/>
    <m/>
    <m/>
    <m/>
    <m/>
    <m/>
    <m/>
    <m/>
  </r>
  <r>
    <s v="SOI-USC-IM-11"/>
    <m/>
    <m/>
    <x v="0"/>
    <s v="SOI-USC-IM-111"/>
    <s v="ENR SN SOI 021"/>
    <e v="#N/A"/>
    <m/>
    <m/>
    <s v="Traçabilité des températures du réfrigérateur à médicaments en USC"/>
    <m/>
    <x v="1"/>
    <x v="1"/>
    <m/>
    <x v="0"/>
    <m/>
    <m/>
    <m/>
    <m/>
    <x v="3"/>
    <x v="1"/>
    <m/>
    <m/>
    <m/>
    <m/>
    <m/>
    <m/>
    <m/>
    <m/>
    <m/>
    <m/>
    <d v="2008-10-09T00:00:00"/>
    <x v="0"/>
    <x v="3"/>
    <m/>
    <s v=""/>
    <s v=""/>
    <m/>
    <x v="0"/>
    <s v="A voir"/>
    <m/>
    <m/>
    <m/>
    <m/>
    <m/>
    <m/>
    <m/>
    <m/>
    <m/>
    <m/>
    <m/>
    <m/>
    <m/>
    <m/>
    <m/>
    <m/>
    <m/>
    <m/>
    <m/>
    <m/>
    <m/>
    <m/>
    <m/>
    <m/>
    <m/>
    <m/>
    <m/>
    <m/>
    <m/>
    <m/>
    <m/>
    <m/>
    <m/>
    <m/>
    <m/>
    <m/>
    <m/>
    <m/>
    <m/>
    <m/>
    <m/>
    <m/>
  </r>
  <r>
    <s v="SOI-USC-IM-12"/>
    <m/>
    <m/>
    <x v="1"/>
    <s v="SOI-USC-IM-122"/>
    <s v="ENR SN SOI 031"/>
    <e v="#N/A"/>
    <m/>
    <m/>
    <s v="Liste des acquisitions de bases en USC"/>
    <d v="2013-05-23T00:00:00"/>
    <x v="13"/>
    <x v="4"/>
    <s v="C. VIX"/>
    <x v="0"/>
    <m/>
    <s v="V. ROESCH"/>
    <m/>
    <m/>
    <x v="4"/>
    <x v="1"/>
    <m/>
    <s v="C. VIX"/>
    <s v="23.05.2013"/>
    <m/>
    <m/>
    <s v="C. VIX"/>
    <s v="23.05.2013"/>
    <m/>
    <s v="CV"/>
    <s v="23.05.2013"/>
    <d v="2013-05-23T00:00:00"/>
    <x v="10"/>
    <x v="9"/>
    <m/>
    <s v=""/>
    <s v=""/>
    <m/>
    <x v="3"/>
    <s v="Gestion des effectifs"/>
    <m/>
    <m/>
    <m/>
    <m/>
    <m/>
    <m/>
    <m/>
    <m/>
    <m/>
    <m/>
    <m/>
    <m/>
    <m/>
    <m/>
    <m/>
    <m/>
    <m/>
    <m/>
    <m/>
    <m/>
    <m/>
    <m/>
    <m/>
    <m/>
    <m/>
    <m/>
    <m/>
    <m/>
    <m/>
    <m/>
    <m/>
    <m/>
    <m/>
    <m/>
    <m/>
    <m/>
    <m/>
    <m/>
    <m/>
    <m/>
    <m/>
    <m/>
  </r>
  <r>
    <s v="SOI-USC-IM-13"/>
    <m/>
    <m/>
    <x v="0"/>
    <s v="SOI-USC-IM-131"/>
    <m/>
    <m/>
    <m/>
    <m/>
    <s v="Organisation des soins spécifiques en USC_x000a_remplacé par SOI-USC-MO-13"/>
    <m/>
    <x v="1"/>
    <x v="1"/>
    <m/>
    <x v="0"/>
    <m/>
    <m/>
    <m/>
    <m/>
    <x v="3"/>
    <x v="2"/>
    <m/>
    <m/>
    <m/>
    <m/>
    <m/>
    <m/>
    <m/>
    <m/>
    <m/>
    <m/>
    <d v="2011-12-12T00:00:00"/>
    <x v="13"/>
    <x v="1"/>
    <m/>
    <m/>
    <m/>
    <m/>
    <x v="0"/>
    <m/>
    <m/>
    <m/>
    <m/>
    <m/>
    <m/>
    <m/>
    <m/>
    <m/>
    <m/>
    <m/>
    <m/>
    <m/>
    <m/>
    <m/>
    <m/>
    <m/>
    <m/>
    <m/>
    <m/>
    <m/>
    <m/>
    <m/>
    <m/>
    <m/>
    <m/>
    <m/>
    <m/>
    <m/>
    <m/>
    <m/>
    <m/>
    <m/>
    <m/>
    <m/>
    <m/>
    <m/>
    <m/>
    <m/>
    <m/>
    <m/>
    <m/>
    <m/>
  </r>
  <r>
    <s v="SOI-USC-IM-14"/>
    <m/>
    <m/>
    <x v="0"/>
    <s v="SOI-USC-IM-141"/>
    <s v="ENR SN SOI 041"/>
    <e v="#N/A"/>
    <m/>
    <m/>
    <s v="Transfert de l'USC"/>
    <d v="2013-02-01T00:00:00"/>
    <x v="6"/>
    <x v="4"/>
    <s v="C. VIX"/>
    <x v="0"/>
    <m/>
    <m/>
    <m/>
    <m/>
    <x v="3"/>
    <x v="9"/>
    <m/>
    <m/>
    <m/>
    <m/>
    <m/>
    <s v="C. VIX"/>
    <s v="01.02.2013"/>
    <m/>
    <m/>
    <m/>
    <d v="2013-02-06T00:00:00"/>
    <x v="11"/>
    <x v="9"/>
    <m/>
    <s v=""/>
    <s v=""/>
    <m/>
    <x v="10"/>
    <s v="Tranfert interne"/>
    <m/>
    <m/>
    <m/>
    <m/>
    <m/>
    <m/>
    <m/>
    <m/>
    <m/>
    <m/>
    <m/>
    <m/>
    <m/>
    <m/>
    <m/>
    <m/>
    <m/>
    <m/>
    <m/>
    <m/>
    <m/>
    <m/>
    <m/>
    <m/>
    <m/>
    <m/>
    <m/>
    <m/>
    <m/>
    <m/>
    <m/>
    <m/>
    <m/>
    <m/>
    <m/>
    <m/>
    <m/>
    <m/>
    <m/>
    <m/>
    <m/>
    <m/>
  </r>
  <r>
    <s v="SOI-USC-IM-15"/>
    <m/>
    <m/>
    <x v="0"/>
    <m/>
    <m/>
    <m/>
    <m/>
    <m/>
    <s v="Check-list hebdomadaire en USC"/>
    <d v="2012-12-12T00:00:00"/>
    <x v="7"/>
    <x v="6"/>
    <s v="C. VIX"/>
    <x v="0"/>
    <m/>
    <m/>
    <m/>
    <m/>
    <x v="3"/>
    <x v="1"/>
    <m/>
    <m/>
    <m/>
    <m/>
    <m/>
    <s v="C. VIX"/>
    <s v="01.02.2013"/>
    <m/>
    <m/>
    <m/>
    <d v="2013-02-06T00:00:00"/>
    <x v="11"/>
    <x v="9"/>
    <m/>
    <m/>
    <m/>
    <m/>
    <x v="0"/>
    <s v="A voir"/>
    <m/>
    <m/>
    <m/>
    <m/>
    <m/>
    <m/>
    <m/>
    <m/>
    <m/>
    <m/>
    <m/>
    <m/>
    <m/>
    <m/>
    <m/>
    <m/>
    <m/>
    <m/>
    <m/>
    <m/>
    <m/>
    <m/>
    <m/>
    <m/>
    <m/>
    <m/>
    <m/>
    <m/>
    <m/>
    <m/>
    <m/>
    <m/>
    <m/>
    <m/>
    <m/>
    <m/>
    <m/>
    <m/>
    <m/>
    <m/>
    <m/>
    <m/>
  </r>
  <r>
    <s v="SOI-USC-IM-16"/>
    <m/>
    <m/>
    <x v="0"/>
    <m/>
    <m/>
    <m/>
    <m/>
    <m/>
    <s v="Traçabilité quotidienne des stupéfiants en USC"/>
    <d v="2013-02-01T00:00:00"/>
    <x v="6"/>
    <x v="4"/>
    <s v="C. VIX"/>
    <x v="0"/>
    <m/>
    <m/>
    <m/>
    <m/>
    <x v="3"/>
    <x v="1"/>
    <m/>
    <m/>
    <m/>
    <m/>
    <m/>
    <s v="CR"/>
    <s v="01.02.2013"/>
    <m/>
    <m/>
    <m/>
    <d v="2013-02-06T00:00:00"/>
    <x v="11"/>
    <x v="9"/>
    <m/>
    <m/>
    <m/>
    <m/>
    <x v="0"/>
    <s v="A voir"/>
    <m/>
    <m/>
    <m/>
    <m/>
    <m/>
    <m/>
    <m/>
    <m/>
    <m/>
    <m/>
    <m/>
    <m/>
    <m/>
    <m/>
    <m/>
    <m/>
    <m/>
    <m/>
    <m/>
    <m/>
    <m/>
    <m/>
    <m/>
    <m/>
    <m/>
    <m/>
    <m/>
    <m/>
    <m/>
    <m/>
    <m/>
    <m/>
    <m/>
    <m/>
    <m/>
    <m/>
    <m/>
    <m/>
    <m/>
    <m/>
    <m/>
    <m/>
  </r>
  <r>
    <s v="SOI-USC-IM-16"/>
    <m/>
    <m/>
    <x v="1"/>
    <m/>
    <m/>
    <m/>
    <m/>
    <m/>
    <s v="Traçabilité quotidienne des stupéfiants en USC"/>
    <d v="2013-09-20T00:00:00"/>
    <x v="4"/>
    <x v="4"/>
    <s v="C.VIX"/>
    <x v="0"/>
    <m/>
    <s v="D.Charpentier"/>
    <m/>
    <m/>
    <x v="4"/>
    <x v="1"/>
    <m/>
    <s v="C. VIX"/>
    <d v="2013-10-09T00:00:00"/>
    <s v="C. VIX"/>
    <m/>
    <s v="C. VIX"/>
    <d v="2013-10-11T00:00:00"/>
    <m/>
    <s v="C. VIX"/>
    <d v="2013-10-11T00:00:00"/>
    <d v="2013-10-11T00:00:00"/>
    <x v="0"/>
    <x v="9"/>
    <m/>
    <m/>
    <m/>
    <m/>
    <x v="0"/>
    <m/>
    <m/>
    <m/>
    <m/>
    <m/>
    <m/>
    <m/>
    <m/>
    <m/>
    <m/>
    <m/>
    <m/>
    <m/>
    <m/>
    <m/>
    <m/>
    <m/>
    <m/>
    <m/>
    <m/>
    <m/>
    <m/>
    <m/>
    <m/>
    <m/>
    <m/>
    <m/>
    <m/>
    <m/>
    <m/>
    <m/>
    <m/>
    <m/>
    <m/>
    <m/>
    <m/>
    <m/>
    <m/>
    <m/>
    <m/>
    <m/>
    <m/>
    <m/>
  </r>
  <r>
    <s v="SOI-USC-IM-17"/>
    <m/>
    <m/>
    <x v="0"/>
    <m/>
    <m/>
    <m/>
    <m/>
    <m/>
    <s v="Suivi entretien USC"/>
    <d v="2013-12-18T00:00:00"/>
    <x v="7"/>
    <x v="4"/>
    <s v="C.VIX"/>
    <x v="26"/>
    <d v="2013-12-19T00:00:00"/>
    <s v="D.Charpentier"/>
    <m/>
    <m/>
    <x v="0"/>
    <x v="5"/>
    <m/>
    <s v="C. VIX"/>
    <d v="2013-12-19T00:00:00"/>
    <s v="C. VIX"/>
    <m/>
    <m/>
    <m/>
    <m/>
    <m/>
    <m/>
    <m/>
    <x v="9"/>
    <x v="14"/>
    <m/>
    <m/>
    <m/>
    <m/>
    <x v="0"/>
    <m/>
    <m/>
    <m/>
    <m/>
    <m/>
    <m/>
    <m/>
    <m/>
    <m/>
    <m/>
    <m/>
    <m/>
    <m/>
    <m/>
    <m/>
    <m/>
    <m/>
    <m/>
    <m/>
    <m/>
    <m/>
    <m/>
    <m/>
    <m/>
    <m/>
    <m/>
    <m/>
    <m/>
    <m/>
    <m/>
    <m/>
    <m/>
    <m/>
    <m/>
    <m/>
    <m/>
    <m/>
    <m/>
    <m/>
    <m/>
    <m/>
    <m/>
    <m/>
  </r>
  <r>
    <s v="SOI-USC-IM-18"/>
    <m/>
    <m/>
    <x v="0"/>
    <m/>
    <m/>
    <m/>
    <m/>
    <m/>
    <s v="Tendre à la bientraitance en USC"/>
    <m/>
    <x v="0"/>
    <x v="0"/>
    <m/>
    <x v="0"/>
    <m/>
    <m/>
    <m/>
    <m/>
    <x v="0"/>
    <x v="5"/>
    <m/>
    <s v="C. VIX"/>
    <d v="2013-12-19T00:00:00"/>
    <s v="C. VIX"/>
    <m/>
    <m/>
    <m/>
    <m/>
    <m/>
    <m/>
    <m/>
    <x v="9"/>
    <x v="14"/>
    <m/>
    <m/>
    <m/>
    <m/>
    <x v="0"/>
    <m/>
    <m/>
    <m/>
    <m/>
    <m/>
    <m/>
    <m/>
    <m/>
    <m/>
    <m/>
    <m/>
    <m/>
    <m/>
    <m/>
    <m/>
    <m/>
    <m/>
    <m/>
    <m/>
    <m/>
    <m/>
    <m/>
    <m/>
    <m/>
    <m/>
    <m/>
    <m/>
    <m/>
    <m/>
    <m/>
    <m/>
    <m/>
    <m/>
    <m/>
    <m/>
    <m/>
    <m/>
    <m/>
    <m/>
    <m/>
    <m/>
    <m/>
    <m/>
  </r>
  <r>
    <s v="AES-PR-01"/>
    <m/>
    <m/>
    <x v="0"/>
    <m/>
    <m/>
    <m/>
    <m/>
    <m/>
    <s v="Conduite à tenir en cas d'AES ou à des produits biologiques"/>
    <m/>
    <x v="0"/>
    <x v="0"/>
    <m/>
    <x v="0"/>
    <m/>
    <m/>
    <m/>
    <m/>
    <x v="2"/>
    <x v="2"/>
    <m/>
    <s v="Dr Samoun"/>
    <d v="2001-05-15T00:00:00"/>
    <m/>
    <m/>
    <s v="Dr Costi"/>
    <d v="2001-01-15T00:00:00"/>
    <m/>
    <s v="Dr Brehm"/>
    <d v="2001-01-15T00:00:00"/>
    <d v="2001-01-15T00:00:00"/>
    <x v="9"/>
    <x v="14"/>
    <d v="2004-12-15T00:00:00"/>
    <m/>
    <m/>
    <m/>
    <x v="0"/>
    <m/>
    <m/>
    <m/>
    <m/>
    <m/>
    <m/>
    <m/>
    <m/>
    <m/>
    <m/>
    <m/>
    <m/>
    <m/>
    <m/>
    <m/>
    <m/>
    <m/>
    <m/>
    <m/>
    <m/>
    <m/>
    <m/>
    <m/>
    <m/>
    <m/>
    <m/>
    <m/>
    <m/>
    <m/>
    <m/>
    <m/>
    <m/>
    <m/>
    <m/>
    <m/>
    <m/>
    <m/>
    <m/>
    <m/>
    <m/>
    <m/>
    <m/>
    <m/>
  </r>
  <r>
    <s v="AES-PR-01"/>
    <m/>
    <m/>
    <x v="1"/>
    <m/>
    <m/>
    <m/>
    <m/>
    <m/>
    <s v="Conduite à tenir en cas d'AES ou à des produits biologiques"/>
    <m/>
    <x v="1"/>
    <x v="1"/>
    <m/>
    <x v="0"/>
    <m/>
    <m/>
    <m/>
    <m/>
    <x v="2"/>
    <x v="2"/>
    <m/>
    <s v="Dr Samoun"/>
    <d v="2004-10-29T00:00:00"/>
    <m/>
    <m/>
    <s v="Dr Costi"/>
    <d v="2004-11-24T00:00:00"/>
    <m/>
    <s v="Direction"/>
    <d v="2004-12-06T00:00:00"/>
    <d v="2004-12-06T00:00:00"/>
    <x v="9"/>
    <x v="14"/>
    <d v="2004-12-15T00:00:00"/>
    <m/>
    <m/>
    <m/>
    <x v="0"/>
    <m/>
    <m/>
    <m/>
    <m/>
    <m/>
    <m/>
    <m/>
    <m/>
    <m/>
    <m/>
    <m/>
    <m/>
    <m/>
    <m/>
    <m/>
    <m/>
    <m/>
    <m/>
    <m/>
    <m/>
    <m/>
    <m/>
    <m/>
    <m/>
    <m/>
    <m/>
    <m/>
    <m/>
    <m/>
    <m/>
    <m/>
    <m/>
    <m/>
    <m/>
    <m/>
    <m/>
    <m/>
    <m/>
    <m/>
    <m/>
    <m/>
    <m/>
    <m/>
  </r>
  <r>
    <s v="AES-MO-01"/>
    <m/>
    <m/>
    <x v="0"/>
    <m/>
    <m/>
    <m/>
    <m/>
    <m/>
    <s v="Premiers soins en cas d'AES"/>
    <m/>
    <x v="1"/>
    <x v="1"/>
    <m/>
    <x v="0"/>
    <m/>
    <m/>
    <m/>
    <m/>
    <x v="2"/>
    <x v="2"/>
    <m/>
    <s v="Dr Samoun"/>
    <d v="2001-02-14T00:00:00"/>
    <m/>
    <m/>
    <s v="Dr Costi"/>
    <d v="2001-02-14T00:00:00"/>
    <m/>
    <s v="J.Freund"/>
    <d v="2001-02-14T00:00:00"/>
    <d v="2001-02-14T00:00:00"/>
    <x v="11"/>
    <x v="4"/>
    <d v="2001-09-04T00:00:00"/>
    <m/>
    <m/>
    <m/>
    <x v="0"/>
    <m/>
    <m/>
    <m/>
    <m/>
    <m/>
    <m/>
    <m/>
    <m/>
    <m/>
    <m/>
    <m/>
    <m/>
    <m/>
    <m/>
    <m/>
    <m/>
    <m/>
    <m/>
    <m/>
    <m/>
    <m/>
    <m/>
    <m/>
    <m/>
    <m/>
    <m/>
    <m/>
    <m/>
    <m/>
    <m/>
    <m/>
    <m/>
    <m/>
    <m/>
    <m/>
    <m/>
    <m/>
    <m/>
    <m/>
    <m/>
    <m/>
    <m/>
    <m/>
  </r>
  <r>
    <s v="AES-MO-01"/>
    <m/>
    <m/>
    <x v="0"/>
    <m/>
    <m/>
    <m/>
    <m/>
    <m/>
    <s v="Conduite a tenir"/>
    <m/>
    <x v="0"/>
    <x v="0"/>
    <m/>
    <x v="0"/>
    <m/>
    <m/>
    <m/>
    <m/>
    <x v="0"/>
    <x v="0"/>
    <m/>
    <s v="Dr Samoun"/>
    <d v="2007-08-29T00:00:00"/>
    <m/>
    <m/>
    <s v="Dr Costi"/>
    <d v="2007-08-29T00:00:00"/>
    <m/>
    <s v="C.Deau"/>
    <d v="2007-08-29T00:00:00"/>
    <d v="2007-08-29T00:00:00"/>
    <x v="9"/>
    <x v="14"/>
    <m/>
    <m/>
    <m/>
    <m/>
    <x v="0"/>
    <m/>
    <m/>
    <m/>
    <m/>
    <m/>
    <m/>
    <m/>
    <m/>
    <m/>
    <m/>
    <m/>
    <m/>
    <m/>
    <m/>
    <m/>
    <m/>
    <m/>
    <m/>
    <m/>
    <m/>
    <m/>
    <m/>
    <m/>
    <m/>
    <m/>
    <m/>
    <m/>
    <m/>
    <m/>
    <m/>
    <m/>
    <m/>
    <m/>
    <m/>
    <m/>
    <m/>
    <m/>
    <m/>
    <m/>
    <m/>
    <m/>
    <m/>
    <m/>
  </r>
  <r>
    <s v="AES-MO-01"/>
    <m/>
    <m/>
    <x v="1"/>
    <m/>
    <m/>
    <m/>
    <m/>
    <m/>
    <s v="Conduite a tenir"/>
    <m/>
    <x v="0"/>
    <x v="0"/>
    <m/>
    <x v="0"/>
    <m/>
    <m/>
    <m/>
    <m/>
    <x v="1"/>
    <x v="0"/>
    <m/>
    <s v="Dr Samoun"/>
    <d v="2008-04-09T00:00:00"/>
    <m/>
    <m/>
    <s v="Dr Costi"/>
    <d v="2008-04-09T00:00:00"/>
    <m/>
    <s v="C.Deau"/>
    <d v="2008-04-09T00:00:00"/>
    <d v="2008-04-09T00:00:00"/>
    <x v="9"/>
    <x v="14"/>
    <m/>
    <m/>
    <m/>
    <m/>
    <x v="0"/>
    <m/>
    <m/>
    <m/>
    <m/>
    <m/>
    <m/>
    <m/>
    <m/>
    <m/>
    <m/>
    <m/>
    <m/>
    <m/>
    <m/>
    <m/>
    <m/>
    <m/>
    <m/>
    <m/>
    <m/>
    <m/>
    <m/>
    <m/>
    <m/>
    <m/>
    <m/>
    <m/>
    <m/>
    <m/>
    <m/>
    <m/>
    <m/>
    <m/>
    <m/>
    <m/>
    <m/>
    <m/>
    <m/>
    <m/>
    <m/>
    <m/>
    <m/>
    <m/>
  </r>
  <r>
    <s v="AES-MO-01"/>
    <m/>
    <m/>
    <x v="2"/>
    <m/>
    <m/>
    <m/>
    <m/>
    <m/>
    <s v="Conduite a tenir"/>
    <m/>
    <x v="0"/>
    <x v="0"/>
    <m/>
    <x v="0"/>
    <m/>
    <m/>
    <m/>
    <m/>
    <x v="1"/>
    <x v="1"/>
    <m/>
    <s v="D.Charpentier"/>
    <d v="2009-12-16T00:00:00"/>
    <m/>
    <m/>
    <s v="Dr Costi"/>
    <d v="2009-12-16T00:00:00"/>
    <m/>
    <s v="AMT"/>
    <d v="2009-12-16T00:00:00"/>
    <d v="2009-12-16T00:00:00"/>
    <x v="9"/>
    <x v="14"/>
    <m/>
    <m/>
    <m/>
    <m/>
    <x v="0"/>
    <m/>
    <m/>
    <m/>
    <m/>
    <m/>
    <m/>
    <m/>
    <m/>
    <m/>
    <m/>
    <m/>
    <m/>
    <m/>
    <m/>
    <m/>
    <m/>
    <m/>
    <m/>
    <m/>
    <m/>
    <m/>
    <m/>
    <m/>
    <m/>
    <m/>
    <m/>
    <m/>
    <m/>
    <m/>
    <m/>
    <m/>
    <m/>
    <m/>
    <m/>
    <m/>
    <m/>
    <m/>
    <m/>
    <m/>
    <m/>
    <m/>
    <m/>
    <m/>
  </r>
  <r>
    <s v="AES-MO-01"/>
    <m/>
    <m/>
    <x v="3"/>
    <m/>
    <m/>
    <m/>
    <m/>
    <m/>
    <s v="Conduite a tenir"/>
    <d v="2012-06-05T00:00:00"/>
    <x v="3"/>
    <x v="6"/>
    <s v="AC MIDEY"/>
    <x v="0"/>
    <m/>
    <m/>
    <m/>
    <m/>
    <x v="1"/>
    <x v="3"/>
    <m/>
    <s v="D.Charpentier"/>
    <d v="2010-11-22T00:00:00"/>
    <m/>
    <m/>
    <s v="Dr Costi"/>
    <m/>
    <m/>
    <s v="AMT"/>
    <m/>
    <m/>
    <x v="14"/>
    <x v="11"/>
    <m/>
    <m/>
    <m/>
    <m/>
    <x v="0"/>
    <m/>
    <s v="??"/>
    <m/>
    <m/>
    <m/>
    <m/>
    <m/>
    <m/>
    <m/>
    <m/>
    <m/>
    <m/>
    <m/>
    <m/>
    <m/>
    <m/>
    <m/>
    <m/>
    <m/>
    <m/>
    <m/>
    <m/>
    <m/>
    <m/>
    <m/>
    <m/>
    <m/>
    <m/>
    <m/>
    <m/>
    <m/>
    <m/>
    <m/>
    <m/>
    <m/>
    <m/>
    <m/>
    <m/>
    <m/>
    <m/>
    <m/>
    <m/>
    <m/>
  </r>
  <r>
    <s v="AES-MO-02"/>
    <m/>
    <m/>
    <x v="0"/>
    <m/>
    <m/>
    <m/>
    <m/>
    <m/>
    <s v="Précautions standard"/>
    <d v="2012-06-05T00:00:00"/>
    <x v="3"/>
    <x v="6"/>
    <s v="AC. MIDEY"/>
    <x v="0"/>
    <m/>
    <m/>
    <m/>
    <m/>
    <x v="1"/>
    <x v="3"/>
    <m/>
    <s v="ACM"/>
    <d v="2009-01-29T00:00:00"/>
    <m/>
    <m/>
    <s v="Dr Costi"/>
    <m/>
    <m/>
    <s v="AMT"/>
    <m/>
    <m/>
    <x v="14"/>
    <x v="11"/>
    <m/>
    <m/>
    <m/>
    <m/>
    <x v="0"/>
    <m/>
    <s v="??"/>
    <m/>
    <m/>
    <m/>
    <m/>
    <m/>
    <m/>
    <m/>
    <m/>
    <m/>
    <m/>
    <m/>
    <m/>
    <m/>
    <m/>
    <m/>
    <m/>
    <m/>
    <m/>
    <m/>
    <m/>
    <m/>
    <m/>
    <m/>
    <m/>
    <m/>
    <m/>
    <m/>
    <m/>
    <m/>
    <m/>
    <m/>
    <m/>
    <m/>
    <m/>
    <m/>
    <m/>
    <m/>
    <m/>
    <m/>
    <m/>
    <m/>
  </r>
  <r>
    <s v="AES-IM-01"/>
    <m/>
    <m/>
    <x v="0"/>
    <s v="AES-IM-011"/>
    <s v="ENR SN URG 011"/>
    <e v="#N/A"/>
    <m/>
    <m/>
    <s v="Suivi d'une personne victime d'un accident exposant au sang"/>
    <m/>
    <x v="0"/>
    <x v="0"/>
    <m/>
    <x v="0"/>
    <m/>
    <m/>
    <m/>
    <m/>
    <x v="0"/>
    <x v="0"/>
    <m/>
    <s v="Dr Samoun"/>
    <d v="2001-02-14T00:00:00"/>
    <m/>
    <m/>
    <s v="Dr Costi"/>
    <d v="2001-02-14T00:00:00"/>
    <m/>
    <s v="J.Freund"/>
    <d v="2001-02-14T00:00:00"/>
    <d v="2001-02-14T00:00:00"/>
    <x v="9"/>
    <x v="14"/>
    <m/>
    <m/>
    <m/>
    <m/>
    <x v="0"/>
    <m/>
    <m/>
    <m/>
    <m/>
    <m/>
    <m/>
    <m/>
    <m/>
    <m/>
    <m/>
    <m/>
    <m/>
    <m/>
    <m/>
    <m/>
    <m/>
    <m/>
    <m/>
    <m/>
    <m/>
    <m/>
    <m/>
    <m/>
    <m/>
    <m/>
    <m/>
    <m/>
    <m/>
    <m/>
    <m/>
    <m/>
    <m/>
    <m/>
    <m/>
    <m/>
    <m/>
    <m/>
    <m/>
    <m/>
    <m/>
    <m/>
    <m/>
    <m/>
  </r>
  <r>
    <s v="AES-IM-01"/>
    <m/>
    <m/>
    <x v="1"/>
    <s v="AES-IM-012"/>
    <s v="ENR SN URG 011"/>
    <e v="#N/A"/>
    <m/>
    <m/>
    <s v="Suivi d'une personne victime d'un accident exposant au sang"/>
    <m/>
    <x v="1"/>
    <x v="1"/>
    <m/>
    <x v="0"/>
    <m/>
    <m/>
    <m/>
    <m/>
    <x v="4"/>
    <x v="0"/>
    <m/>
    <s v="Dr Samoun"/>
    <d v="2008-04-04T00:00:00"/>
    <m/>
    <m/>
    <s v="Dr Costi"/>
    <d v="2008-04-04T00:00:00"/>
    <m/>
    <s v="J.Freund"/>
    <d v="2008-04-04T00:00:00"/>
    <d v="2008-04-04T00:00:00"/>
    <x v="7"/>
    <x v="3"/>
    <m/>
    <s v=""/>
    <s v=""/>
    <m/>
    <x v="0"/>
    <m/>
    <s v="??"/>
    <m/>
    <m/>
    <m/>
    <m/>
    <m/>
    <m/>
    <m/>
    <m/>
    <m/>
    <m/>
    <m/>
    <m/>
    <m/>
    <m/>
    <m/>
    <m/>
    <m/>
    <m/>
    <m/>
    <m/>
    <m/>
    <m/>
    <m/>
    <m/>
    <m/>
    <m/>
    <m/>
    <m/>
    <m/>
    <m/>
    <m/>
    <m/>
    <m/>
    <m/>
    <m/>
    <m/>
    <m/>
    <m/>
    <m/>
    <m/>
    <m/>
  </r>
  <r>
    <s v="AES-IM-01"/>
    <m/>
    <m/>
    <x v="2"/>
    <s v="AES-IM-012"/>
    <s v="ENR SN URG 011"/>
    <e v="#N/A"/>
    <m/>
    <m/>
    <s v="Suivi d'une personne victime d'un accident exposant au sang"/>
    <m/>
    <x v="0"/>
    <x v="0"/>
    <m/>
    <x v="0"/>
    <m/>
    <m/>
    <m/>
    <m/>
    <x v="1"/>
    <x v="1"/>
    <m/>
    <s v="D.Charpentier"/>
    <d v="2009-12-16T00:00:00"/>
    <m/>
    <m/>
    <s v="Dr Costi"/>
    <d v="2009-12-16T00:00:00"/>
    <m/>
    <s v="AMT"/>
    <d v="2009-12-16T00:00:00"/>
    <d v="2009-12-16T00:00:00"/>
    <x v="9"/>
    <x v="14"/>
    <m/>
    <m/>
    <m/>
    <m/>
    <x v="0"/>
    <m/>
    <m/>
    <m/>
    <m/>
    <m/>
    <m/>
    <m/>
    <m/>
    <m/>
    <m/>
    <m/>
    <m/>
    <m/>
    <m/>
    <m/>
    <m/>
    <m/>
    <m/>
    <m/>
    <m/>
    <m/>
    <m/>
    <m/>
    <m/>
    <m/>
    <m/>
    <m/>
    <m/>
    <m/>
    <m/>
    <m/>
    <m/>
    <m/>
    <m/>
    <m/>
    <m/>
    <m/>
    <m/>
    <m/>
    <m/>
    <m/>
    <m/>
    <m/>
  </r>
  <r>
    <s v="AES-IM-02"/>
    <m/>
    <m/>
    <x v="0"/>
    <s v="AES-IM-022"/>
    <s v="ENR SN URG 021"/>
    <e v="#N/A"/>
    <m/>
    <m/>
    <s v="Questionnaire sur les circonstances de l'AES"/>
    <m/>
    <x v="0"/>
    <x v="0"/>
    <m/>
    <x v="0"/>
    <m/>
    <m/>
    <m/>
    <m/>
    <x v="0"/>
    <x v="0"/>
    <m/>
    <s v="Dr Samoun"/>
    <d v="2001-02-14T00:00:00"/>
    <m/>
    <m/>
    <s v="Dr Costi"/>
    <d v="2001-02-14T00:00:00"/>
    <m/>
    <s v="J.Freund"/>
    <d v="2001-02-14T00:00:00"/>
    <d v="2001-02-14T00:00:00"/>
    <x v="9"/>
    <x v="14"/>
    <m/>
    <m/>
    <m/>
    <m/>
    <x v="0"/>
    <m/>
    <m/>
    <m/>
    <m/>
    <m/>
    <m/>
    <m/>
    <m/>
    <m/>
    <m/>
    <m/>
    <m/>
    <m/>
    <m/>
    <m/>
    <m/>
    <m/>
    <m/>
    <m/>
    <m/>
    <m/>
    <m/>
    <m/>
    <m/>
    <m/>
    <m/>
    <m/>
    <m/>
    <m/>
    <m/>
    <m/>
    <m/>
    <m/>
    <m/>
    <m/>
    <m/>
    <m/>
    <m/>
    <m/>
    <m/>
    <m/>
    <m/>
    <m/>
  </r>
  <r>
    <s v="AES-IM-02"/>
    <m/>
    <m/>
    <x v="1"/>
    <s v="AES-IM-022"/>
    <s v="ENR SN URG 021"/>
    <e v="#N/A"/>
    <m/>
    <m/>
    <s v="Questionnaire sur les circonstances de l'AES"/>
    <m/>
    <x v="1"/>
    <x v="1"/>
    <m/>
    <x v="0"/>
    <m/>
    <m/>
    <m/>
    <m/>
    <x v="1"/>
    <x v="0"/>
    <m/>
    <s v="Dr Samoun"/>
    <d v="2007-11-07T00:00:00"/>
    <m/>
    <m/>
    <s v="Dr Costi"/>
    <d v="2007-11-07T00:00:00"/>
    <m/>
    <s v="C.Deau"/>
    <d v="2007-11-07T00:00:00"/>
    <d v="2007-11-07T00:00:00"/>
    <x v="5"/>
    <x v="6"/>
    <m/>
    <s v=""/>
    <s v=""/>
    <m/>
    <x v="0"/>
    <m/>
    <s v="??"/>
    <m/>
    <m/>
    <m/>
    <m/>
    <m/>
    <m/>
    <m/>
    <m/>
    <m/>
    <m/>
    <m/>
    <m/>
    <m/>
    <m/>
    <m/>
    <m/>
    <m/>
    <m/>
    <m/>
    <m/>
    <m/>
    <m/>
    <m/>
    <m/>
    <m/>
    <m/>
    <m/>
    <m/>
    <m/>
    <m/>
    <m/>
    <m/>
    <m/>
    <m/>
    <m/>
    <m/>
    <m/>
    <m/>
    <m/>
    <m/>
    <m/>
  </r>
  <r>
    <s v="AES-IM-02"/>
    <m/>
    <m/>
    <x v="2"/>
    <s v="AES-IM-022"/>
    <s v="ENR SN URG 021"/>
    <e v="#N/A"/>
    <m/>
    <m/>
    <s v="Questionnaire sur les circonstances de l'AES"/>
    <m/>
    <x v="0"/>
    <x v="0"/>
    <m/>
    <x v="0"/>
    <m/>
    <m/>
    <m/>
    <m/>
    <x v="1"/>
    <x v="1"/>
    <m/>
    <s v="D.Charpentier"/>
    <d v="2009-12-16T00:00:00"/>
    <m/>
    <m/>
    <s v="Dr Costi"/>
    <d v="2009-12-16T00:00:00"/>
    <m/>
    <s v="AMT"/>
    <d v="2009-12-16T00:00:00"/>
    <d v="2009-12-16T00:00:00"/>
    <x v="9"/>
    <x v="14"/>
    <m/>
    <m/>
    <m/>
    <m/>
    <x v="0"/>
    <m/>
    <m/>
    <m/>
    <m/>
    <m/>
    <m/>
    <m/>
    <m/>
    <m/>
    <m/>
    <m/>
    <m/>
    <m/>
    <m/>
    <m/>
    <m/>
    <m/>
    <m/>
    <m/>
    <m/>
    <m/>
    <m/>
    <m/>
    <m/>
    <m/>
    <m/>
    <m/>
    <m/>
    <m/>
    <m/>
    <m/>
    <m/>
    <m/>
    <m/>
    <m/>
    <m/>
    <m/>
    <m/>
    <m/>
    <m/>
    <m/>
    <m/>
    <m/>
  </r>
  <r>
    <s v="AES-IM-03"/>
    <m/>
    <m/>
    <x v="0"/>
    <s v="AES-IM-031"/>
    <s v="ENR SN URG 022"/>
    <e v="#N/A"/>
    <m/>
    <m/>
    <s v="Questionnaires évaluation AES"/>
    <m/>
    <x v="1"/>
    <x v="1"/>
    <m/>
    <x v="0"/>
    <m/>
    <m/>
    <m/>
    <m/>
    <x v="3"/>
    <x v="1"/>
    <m/>
    <m/>
    <s v="21/01/208"/>
    <m/>
    <m/>
    <m/>
    <s v="21/01/208"/>
    <m/>
    <m/>
    <s v="21/01/208"/>
    <d v="2008-01-31T00:00:00"/>
    <x v="8"/>
    <x v="3"/>
    <m/>
    <s v=""/>
    <s v=""/>
    <m/>
    <x v="0"/>
    <m/>
    <s v="??"/>
    <m/>
    <m/>
    <m/>
    <m/>
    <m/>
    <m/>
    <m/>
    <m/>
    <m/>
    <m/>
    <m/>
    <m/>
    <m/>
    <m/>
    <m/>
    <m/>
    <m/>
    <m/>
    <m/>
    <m/>
    <m/>
    <m/>
    <m/>
    <m/>
    <m/>
    <m/>
    <m/>
    <m/>
    <m/>
    <m/>
    <m/>
    <m/>
    <m/>
    <m/>
    <m/>
    <m/>
    <m/>
    <m/>
    <m/>
    <m/>
    <m/>
  </r>
  <r>
    <s v="AES-IM-04"/>
    <m/>
    <m/>
    <x v="0"/>
    <s v="AES-IM-044"/>
    <m/>
    <m/>
    <m/>
    <m/>
    <s v="AFFICHE CAT AES"/>
    <m/>
    <x v="0"/>
    <x v="0"/>
    <m/>
    <x v="0"/>
    <m/>
    <m/>
    <m/>
    <m/>
    <x v="1"/>
    <x v="7"/>
    <m/>
    <s v="Dr Samoun"/>
    <d v="2007-08-29T00:00:00"/>
    <m/>
    <m/>
    <s v="Dr Costi"/>
    <d v="2007-08-29T00:00:00"/>
    <m/>
    <s v="C.Deau"/>
    <d v="2007-08-29T00:00:00"/>
    <d v="2007-08-29T00:00:00"/>
    <x v="9"/>
    <x v="14"/>
    <m/>
    <m/>
    <m/>
    <m/>
    <x v="0"/>
    <m/>
    <m/>
    <m/>
    <m/>
    <m/>
    <m/>
    <m/>
    <m/>
    <m/>
    <m/>
    <m/>
    <m/>
    <m/>
    <m/>
    <m/>
    <m/>
    <m/>
    <m/>
    <m/>
    <m/>
    <m/>
    <m/>
    <m/>
    <m/>
    <m/>
    <m/>
    <m/>
    <m/>
    <m/>
    <m/>
    <m/>
    <m/>
    <m/>
    <m/>
    <m/>
    <m/>
    <m/>
    <m/>
    <m/>
    <m/>
    <m/>
    <m/>
    <m/>
  </r>
  <r>
    <s v="AES-IM-04"/>
    <m/>
    <m/>
    <x v="1"/>
    <s v="AES-IM-044"/>
    <m/>
    <m/>
    <m/>
    <m/>
    <s v="AFFICHE CAT AES"/>
    <m/>
    <x v="0"/>
    <x v="0"/>
    <m/>
    <x v="0"/>
    <m/>
    <m/>
    <m/>
    <m/>
    <x v="1"/>
    <x v="7"/>
    <m/>
    <s v="Dr Samoun"/>
    <d v="2008-04-09T00:00:00"/>
    <m/>
    <m/>
    <s v="Dr Costi"/>
    <d v="2008-04-09T00:00:00"/>
    <m/>
    <s v="C.Deau"/>
    <d v="2008-04-09T00:00:00"/>
    <d v="2008-04-09T00:00:00"/>
    <x v="9"/>
    <x v="14"/>
    <m/>
    <m/>
    <m/>
    <m/>
    <x v="0"/>
    <m/>
    <m/>
    <m/>
    <m/>
    <m/>
    <m/>
    <m/>
    <m/>
    <m/>
    <m/>
    <m/>
    <m/>
    <m/>
    <m/>
    <m/>
    <m/>
    <m/>
    <m/>
    <m/>
    <m/>
    <m/>
    <m/>
    <m/>
    <m/>
    <m/>
    <m/>
    <m/>
    <m/>
    <m/>
    <m/>
    <m/>
    <m/>
    <m/>
    <m/>
    <m/>
    <m/>
    <m/>
    <m/>
    <m/>
    <m/>
    <m/>
    <m/>
    <m/>
  </r>
  <r>
    <s v="AES-IM-04"/>
    <m/>
    <m/>
    <x v="2"/>
    <s v="AES-IM-044"/>
    <m/>
    <m/>
    <m/>
    <m/>
    <s v="AFFICHE CAT AES"/>
    <m/>
    <x v="0"/>
    <x v="0"/>
    <m/>
    <x v="0"/>
    <m/>
    <m/>
    <m/>
    <m/>
    <x v="1"/>
    <x v="7"/>
    <m/>
    <s v="D.Charpentier"/>
    <d v="2009-12-16T00:00:00"/>
    <m/>
    <m/>
    <s v="Dr Costi"/>
    <d v="2009-12-16T00:00:00"/>
    <m/>
    <s v="AMT"/>
    <d v="2009-12-16T00:00:00"/>
    <d v="2009-12-16T00:00:00"/>
    <x v="9"/>
    <x v="14"/>
    <m/>
    <m/>
    <m/>
    <m/>
    <x v="0"/>
    <m/>
    <m/>
    <m/>
    <m/>
    <m/>
    <m/>
    <m/>
    <m/>
    <m/>
    <m/>
    <m/>
    <m/>
    <m/>
    <m/>
    <m/>
    <m/>
    <m/>
    <m/>
    <m/>
    <m/>
    <m/>
    <m/>
    <m/>
    <m/>
    <m/>
    <m/>
    <m/>
    <m/>
    <m/>
    <m/>
    <m/>
    <m/>
    <m/>
    <m/>
    <m/>
    <m/>
    <m/>
    <m/>
    <m/>
    <m/>
    <m/>
    <m/>
    <m/>
  </r>
  <r>
    <s v="AES-IM-04"/>
    <m/>
    <m/>
    <x v="3"/>
    <s v="AES-IM-044"/>
    <m/>
    <m/>
    <m/>
    <m/>
    <s v="AFFICHE CAT AES"/>
    <m/>
    <x v="1"/>
    <x v="1"/>
    <m/>
    <x v="0"/>
    <m/>
    <m/>
    <m/>
    <m/>
    <x v="1"/>
    <x v="1"/>
    <m/>
    <s v="D.Charpentier"/>
    <d v="2011-08-18T00:00:00"/>
    <m/>
    <m/>
    <s v="Dr Costi"/>
    <d v="2012-05-20T00:00:00"/>
    <m/>
    <s v="AMT"/>
    <d v="2012-05-25T00:00:00"/>
    <d v="2012-05-25T00:00:00"/>
    <x v="10"/>
    <x v="10"/>
    <m/>
    <m/>
    <m/>
    <m/>
    <x v="0"/>
    <m/>
    <s v="??"/>
    <m/>
    <m/>
    <m/>
    <m/>
    <m/>
    <m/>
    <m/>
    <m/>
    <m/>
    <m/>
    <m/>
    <m/>
    <m/>
    <m/>
    <m/>
    <m/>
    <m/>
    <m/>
    <m/>
    <m/>
    <m/>
    <m/>
    <m/>
    <m/>
    <m/>
    <m/>
    <m/>
    <m/>
    <m/>
    <m/>
    <m/>
    <m/>
    <m/>
    <m/>
    <m/>
    <m/>
    <m/>
    <m/>
    <m/>
    <m/>
    <m/>
  </r>
  <r>
    <s v="ERG-MO-01"/>
    <m/>
    <m/>
    <x v="0"/>
    <s v="ERG-MO-011"/>
    <s v="ENR SN URO 011"/>
    <e v="#N/A"/>
    <m/>
    <m/>
    <s v="Dépistage des colonisations à ERG chez les patients"/>
    <m/>
    <x v="1"/>
    <x v="1"/>
    <m/>
    <x v="0"/>
    <m/>
    <m/>
    <m/>
    <m/>
    <x v="3"/>
    <x v="1"/>
    <m/>
    <s v="C.Steyer"/>
    <d v="2008-09-25T00:00:00"/>
    <m/>
    <m/>
    <s v="Dr AFF"/>
    <d v="2008-09-25T00:00:00"/>
    <m/>
    <s v="G.Lohr"/>
    <d v="2008-09-25T00:00:00"/>
    <d v="2009-01-29T00:00:00"/>
    <x v="8"/>
    <x v="8"/>
    <m/>
    <s v=""/>
    <s v=""/>
    <m/>
    <x v="0"/>
    <m/>
    <s v="??"/>
    <m/>
    <m/>
    <m/>
    <m/>
    <m/>
    <m/>
    <m/>
    <m/>
    <m/>
    <m/>
    <m/>
    <m/>
    <m/>
    <m/>
    <m/>
    <m/>
    <m/>
    <m/>
    <m/>
    <m/>
    <m/>
    <m/>
    <m/>
    <m/>
    <m/>
    <m/>
    <m/>
    <m/>
    <m/>
    <m/>
    <m/>
    <m/>
    <m/>
    <m/>
    <m/>
    <m/>
    <m/>
    <m/>
    <m/>
    <m/>
    <m/>
  </r>
  <r>
    <s v="ERG-MO-02"/>
    <m/>
    <m/>
    <x v="0"/>
    <s v="ERG-MO-021"/>
    <s v="ENR SSR DP 011"/>
    <e v="#N/A"/>
    <m/>
    <m/>
    <s v="Patients ERG+ : Regroupement"/>
    <m/>
    <x v="1"/>
    <x v="1"/>
    <m/>
    <x v="0"/>
    <m/>
    <m/>
    <m/>
    <m/>
    <x v="3"/>
    <x v="1"/>
    <m/>
    <s v="ACM"/>
    <d v="2008-10-10T00:00:00"/>
    <m/>
    <m/>
    <s v="Dr AFF"/>
    <d v="2008-10-10T00:00:00"/>
    <m/>
    <s v="G.Lohr"/>
    <d v="2008-10-10T00:00:00"/>
    <d v="2009-01-29T00:00:00"/>
    <x v="8"/>
    <x v="8"/>
    <m/>
    <s v=""/>
    <s v=""/>
    <m/>
    <x v="0"/>
    <m/>
    <s v="??"/>
    <m/>
    <m/>
    <m/>
    <m/>
    <m/>
    <m/>
    <m/>
    <m/>
    <m/>
    <m/>
    <m/>
    <m/>
    <m/>
    <m/>
    <m/>
    <m/>
    <m/>
    <m/>
    <m/>
    <m/>
    <m/>
    <m/>
    <m/>
    <m/>
    <m/>
    <m/>
    <m/>
    <m/>
    <m/>
    <m/>
    <m/>
    <m/>
    <m/>
    <m/>
    <m/>
    <m/>
    <m/>
    <m/>
    <m/>
    <m/>
    <m/>
  </r>
  <r>
    <s v="ERG-MO-03"/>
    <m/>
    <m/>
    <x v="0"/>
    <s v="ERG-MO-031"/>
    <s v="ENR SSR DP 012"/>
    <e v="#N/A"/>
    <m/>
    <m/>
    <s v="Patients ERG+ : Mesures d’hygiène"/>
    <m/>
    <x v="1"/>
    <x v="1"/>
    <m/>
    <x v="0"/>
    <m/>
    <m/>
    <m/>
    <m/>
    <x v="3"/>
    <x v="1"/>
    <m/>
    <s v="ACM"/>
    <d v="2008-10-10T00:00:00"/>
    <m/>
    <m/>
    <s v="Dr AFF"/>
    <d v="2008-10-10T00:00:00"/>
    <m/>
    <s v="G.Lohr"/>
    <d v="2008-10-10T00:00:00"/>
    <d v="2009-01-29T00:00:00"/>
    <x v="8"/>
    <x v="8"/>
    <m/>
    <s v=""/>
    <s v=""/>
    <m/>
    <x v="0"/>
    <m/>
    <s v="??"/>
    <m/>
    <m/>
    <m/>
    <m/>
    <m/>
    <m/>
    <m/>
    <m/>
    <m/>
    <m/>
    <m/>
    <m/>
    <m/>
    <m/>
    <m/>
    <m/>
    <m/>
    <m/>
    <m/>
    <m/>
    <m/>
    <m/>
    <m/>
    <m/>
    <m/>
    <m/>
    <m/>
    <m/>
    <m/>
    <m/>
    <m/>
    <m/>
    <m/>
    <m/>
    <m/>
    <m/>
    <m/>
    <m/>
    <m/>
    <m/>
    <m/>
  </r>
  <r>
    <s v="ERG-MO-04"/>
    <m/>
    <m/>
    <x v="0"/>
    <s v="ERG-MO-041"/>
    <s v="ENR SSR DP 013"/>
    <e v="#N/A"/>
    <m/>
    <m/>
    <s v="Patient ERG+ : Cohorting"/>
    <m/>
    <x v="1"/>
    <x v="1"/>
    <m/>
    <x v="0"/>
    <m/>
    <m/>
    <m/>
    <m/>
    <x v="3"/>
    <x v="1"/>
    <m/>
    <s v="ACM"/>
    <d v="2009-02-20T00:00:00"/>
    <m/>
    <m/>
    <s v="Dr Costi"/>
    <d v="2009-02-20T00:00:00"/>
    <m/>
    <s v="G.Lohr"/>
    <d v="2009-02-20T00:00:00"/>
    <d v="2009-02-20T00:00:00"/>
    <x v="11"/>
    <x v="8"/>
    <m/>
    <s v=""/>
    <s v=""/>
    <m/>
    <x v="0"/>
    <m/>
    <s v="??"/>
    <m/>
    <m/>
    <m/>
    <m/>
    <m/>
    <m/>
    <m/>
    <m/>
    <m/>
    <m/>
    <m/>
    <m/>
    <m/>
    <m/>
    <m/>
    <m/>
    <m/>
    <m/>
    <m/>
    <m/>
    <m/>
    <m/>
    <m/>
    <m/>
    <m/>
    <m/>
    <m/>
    <m/>
    <m/>
    <m/>
    <m/>
    <m/>
    <m/>
    <m/>
    <m/>
    <m/>
    <m/>
    <m/>
    <m/>
    <m/>
    <m/>
  </r>
  <r>
    <s v="ERG-IT-01"/>
    <m/>
    <m/>
    <x v="0"/>
    <s v="ERG-IT-011"/>
    <s v="ENR SSR DP 014"/>
    <e v="#N/A"/>
    <m/>
    <m/>
    <s v="Accueil d’un patient ERG+ dans l’unité de soins"/>
    <m/>
    <x v="1"/>
    <x v="1"/>
    <m/>
    <x v="0"/>
    <m/>
    <m/>
    <m/>
    <m/>
    <x v="3"/>
    <x v="1"/>
    <m/>
    <s v="C.Steyer"/>
    <d v="2008-09-25T00:00:00"/>
    <m/>
    <m/>
    <s v="Dr AFF"/>
    <d v="2008-09-25T00:00:00"/>
    <m/>
    <s v="G.Lohr"/>
    <d v="2008-09-25T00:00:00"/>
    <d v="2009-01-29T00:00:00"/>
    <x v="8"/>
    <x v="8"/>
    <m/>
    <s v=""/>
    <s v=""/>
    <m/>
    <x v="0"/>
    <m/>
    <s v="??"/>
    <m/>
    <m/>
    <m/>
    <m/>
    <m/>
    <m/>
    <m/>
    <m/>
    <m/>
    <m/>
    <m/>
    <m/>
    <m/>
    <m/>
    <m/>
    <m/>
    <m/>
    <m/>
    <m/>
    <m/>
    <m/>
    <m/>
    <m/>
    <m/>
    <m/>
    <m/>
    <m/>
    <m/>
    <m/>
    <m/>
    <m/>
    <m/>
    <m/>
    <m/>
    <m/>
    <m/>
    <m/>
    <m/>
    <m/>
    <m/>
    <m/>
  </r>
  <r>
    <s v="ERG-IT-02"/>
    <m/>
    <m/>
    <x v="0"/>
    <s v="ERG-IT-021"/>
    <s v="ENR SSR DP 021"/>
    <e v="#N/A"/>
    <m/>
    <m/>
    <s v="Précautions contact patient ERG+"/>
    <m/>
    <x v="1"/>
    <x v="1"/>
    <m/>
    <x v="0"/>
    <m/>
    <m/>
    <m/>
    <m/>
    <x v="3"/>
    <x v="1"/>
    <m/>
    <s v="ACM"/>
    <d v="2008-10-10T00:00:00"/>
    <m/>
    <m/>
    <s v="Dr AFF"/>
    <d v="2008-10-10T00:00:00"/>
    <m/>
    <s v="G.Lohr"/>
    <d v="2008-10-10T00:00:00"/>
    <d v="2009-01-29T00:00:00"/>
    <x v="8"/>
    <x v="8"/>
    <m/>
    <s v=""/>
    <s v=""/>
    <m/>
    <x v="0"/>
    <m/>
    <s v="??"/>
    <m/>
    <m/>
    <m/>
    <m/>
    <m/>
    <m/>
    <m/>
    <m/>
    <m/>
    <m/>
    <m/>
    <m/>
    <m/>
    <m/>
    <m/>
    <m/>
    <m/>
    <m/>
    <m/>
    <m/>
    <m/>
    <m/>
    <m/>
    <m/>
    <m/>
    <m/>
    <m/>
    <m/>
    <m/>
    <m/>
    <m/>
    <m/>
    <m/>
    <m/>
    <m/>
    <m/>
    <m/>
    <m/>
    <m/>
    <m/>
    <m/>
  </r>
  <r>
    <s v="ERG-IT-03"/>
    <m/>
    <m/>
    <x v="0"/>
    <s v="ERG-IT-031"/>
    <s v="ENR SSR DP 022"/>
    <e v="#N/A"/>
    <m/>
    <m/>
    <s v="Précautions standard à prendre en cas de contact avec un patient ERG+"/>
    <m/>
    <x v="1"/>
    <x v="1"/>
    <m/>
    <x v="0"/>
    <m/>
    <m/>
    <m/>
    <m/>
    <x v="3"/>
    <x v="1"/>
    <m/>
    <s v="ACM"/>
    <d v="2008-10-10T00:00:00"/>
    <m/>
    <m/>
    <s v="Dr AFF"/>
    <d v="2008-10-10T00:00:00"/>
    <m/>
    <s v="G.Lohr"/>
    <d v="2008-10-10T00:00:00"/>
    <d v="2009-05-28T00:00:00"/>
    <x v="10"/>
    <x v="8"/>
    <m/>
    <s v=""/>
    <s v=""/>
    <m/>
    <x v="0"/>
    <m/>
    <s v="??"/>
    <m/>
    <m/>
    <m/>
    <m/>
    <m/>
    <m/>
    <m/>
    <m/>
    <m/>
    <m/>
    <m/>
    <m/>
    <m/>
    <m/>
    <m/>
    <m/>
    <m/>
    <m/>
    <m/>
    <m/>
    <m/>
    <m/>
    <m/>
    <m/>
    <m/>
    <m/>
    <m/>
    <m/>
    <m/>
    <m/>
    <m/>
    <m/>
    <m/>
    <m/>
    <m/>
    <m/>
    <m/>
    <m/>
    <m/>
    <m/>
    <m/>
  </r>
  <r>
    <s v="ERG-IM-02"/>
    <m/>
    <m/>
    <x v="0"/>
    <s v="ERG-IM-021"/>
    <s v="ENR SSR DP 023"/>
    <e v="#N/A"/>
    <m/>
    <m/>
    <s v="Signaler votre portage ERG"/>
    <m/>
    <x v="1"/>
    <x v="1"/>
    <m/>
    <x v="0"/>
    <m/>
    <m/>
    <m/>
    <m/>
    <x v="3"/>
    <x v="1"/>
    <m/>
    <m/>
    <d v="2009-03-06T00:00:00"/>
    <m/>
    <m/>
    <m/>
    <d v="2009-03-06T00:00:00"/>
    <m/>
    <m/>
    <d v="2009-03-06T00:00:00"/>
    <d v="2009-03-06T00:00:00"/>
    <x v="1"/>
    <x v="8"/>
    <m/>
    <s v=""/>
    <s v=""/>
    <m/>
    <x v="0"/>
    <m/>
    <s v="??"/>
    <m/>
    <m/>
    <m/>
    <m/>
    <m/>
    <m/>
    <m/>
    <m/>
    <m/>
    <m/>
    <m/>
    <m/>
    <m/>
    <m/>
    <m/>
    <m/>
    <m/>
    <m/>
    <m/>
    <m/>
    <m/>
    <m/>
    <m/>
    <m/>
    <m/>
    <m/>
    <m/>
    <m/>
    <m/>
    <m/>
    <m/>
    <m/>
    <m/>
    <m/>
    <m/>
    <m/>
    <m/>
    <m/>
    <m/>
    <m/>
    <m/>
  </r>
  <r>
    <s v="ERG-IM-03"/>
    <m/>
    <m/>
    <x v="0"/>
    <s v="ERG-IM-031"/>
    <s v="ENR SSR DP 024"/>
    <e v="#N/A"/>
    <m/>
    <m/>
    <s v="Information concernant le patient ERG lors de son transfert pour éviter la diffusion des ERG"/>
    <m/>
    <x v="1"/>
    <x v="1"/>
    <m/>
    <x v="0"/>
    <m/>
    <m/>
    <m/>
    <m/>
    <x v="3"/>
    <x v="1"/>
    <m/>
    <m/>
    <d v="2009-03-06T00:00:00"/>
    <m/>
    <m/>
    <m/>
    <d v="2009-03-06T00:00:00"/>
    <m/>
    <m/>
    <d v="2009-03-06T00:00:00"/>
    <d v="2009-01-29T00:00:00"/>
    <x v="8"/>
    <x v="8"/>
    <m/>
    <s v=""/>
    <s v=""/>
    <m/>
    <x v="0"/>
    <m/>
    <s v="??"/>
    <m/>
    <m/>
    <m/>
    <m/>
    <m/>
    <m/>
    <m/>
    <m/>
    <m/>
    <m/>
    <m/>
    <m/>
    <m/>
    <m/>
    <m/>
    <m/>
    <m/>
    <m/>
    <m/>
    <m/>
    <m/>
    <m/>
    <m/>
    <m/>
    <m/>
    <m/>
    <m/>
    <m/>
    <m/>
    <m/>
    <m/>
    <m/>
    <m/>
    <m/>
    <m/>
    <m/>
    <m/>
    <m/>
    <m/>
    <m/>
    <m/>
  </r>
  <r>
    <s v="ERG-IM-04"/>
    <m/>
    <m/>
    <x v="0"/>
    <s v="ERG-IM-041"/>
    <s v="ENR SSR DP 031"/>
    <e v="#N/A"/>
    <m/>
    <m/>
    <s v="Information générale pour l’accueil de patients ERG+"/>
    <m/>
    <x v="1"/>
    <x v="1"/>
    <m/>
    <x v="0"/>
    <m/>
    <m/>
    <m/>
    <m/>
    <x v="3"/>
    <x v="1"/>
    <m/>
    <m/>
    <d v="2009-03-06T00:00:00"/>
    <m/>
    <m/>
    <m/>
    <d v="2009-03-06T00:00:00"/>
    <m/>
    <m/>
    <d v="2009-03-06T00:00:00"/>
    <d v="2009-01-29T00:00:00"/>
    <x v="8"/>
    <x v="8"/>
    <m/>
    <s v=""/>
    <s v=""/>
    <m/>
    <x v="0"/>
    <m/>
    <s v="??"/>
    <m/>
    <m/>
    <m/>
    <m/>
    <m/>
    <m/>
    <m/>
    <m/>
    <m/>
    <m/>
    <m/>
    <m/>
    <m/>
    <m/>
    <m/>
    <m/>
    <m/>
    <m/>
    <m/>
    <m/>
    <m/>
    <m/>
    <m/>
    <m/>
    <m/>
    <m/>
    <m/>
    <m/>
    <m/>
    <m/>
    <m/>
    <m/>
    <m/>
    <m/>
    <m/>
    <m/>
    <m/>
    <m/>
    <m/>
    <m/>
    <m/>
  </r>
  <r>
    <s v="ERG-IM-05"/>
    <m/>
    <m/>
    <x v="0"/>
    <s v="ERG-IM-051"/>
    <s v="ENR SSR DP 032"/>
    <e v="#N/A"/>
    <m/>
    <m/>
    <s v="Définitions des patients ERG+"/>
    <m/>
    <x v="1"/>
    <x v="1"/>
    <m/>
    <x v="0"/>
    <m/>
    <m/>
    <m/>
    <m/>
    <x v="3"/>
    <x v="1"/>
    <m/>
    <m/>
    <d v="2009-03-06T00:00:00"/>
    <m/>
    <m/>
    <m/>
    <d v="2009-03-06T00:00:00"/>
    <m/>
    <m/>
    <d v="2009-03-06T00:00:00"/>
    <d v="2009-01-29T00:00:00"/>
    <x v="8"/>
    <x v="8"/>
    <m/>
    <s v=""/>
    <s v=""/>
    <m/>
    <x v="0"/>
    <m/>
    <s v="??"/>
    <m/>
    <m/>
    <m/>
    <m/>
    <m/>
    <m/>
    <m/>
    <m/>
    <m/>
    <m/>
    <m/>
    <m/>
    <m/>
    <m/>
    <m/>
    <m/>
    <m/>
    <m/>
    <m/>
    <m/>
    <m/>
    <m/>
    <m/>
    <m/>
    <m/>
    <m/>
    <m/>
    <m/>
    <m/>
    <m/>
    <m/>
    <m/>
    <m/>
    <m/>
    <m/>
    <m/>
    <m/>
    <m/>
    <m/>
    <m/>
    <m/>
  </r>
  <r>
    <s v="ERG-IM-06"/>
    <m/>
    <m/>
    <x v="0"/>
    <s v="ERG-IM-061"/>
    <s v="ENR SSR DP 033"/>
    <e v="#N/A"/>
    <m/>
    <m/>
    <s v="Fiche d’informations destinée aux patients contacts"/>
    <m/>
    <x v="1"/>
    <x v="1"/>
    <m/>
    <x v="0"/>
    <m/>
    <m/>
    <m/>
    <m/>
    <x v="3"/>
    <x v="1"/>
    <m/>
    <m/>
    <d v="2009-03-06T00:00:00"/>
    <m/>
    <m/>
    <m/>
    <d v="2009-03-06T00:00:00"/>
    <m/>
    <m/>
    <d v="2009-03-06T00:00:00"/>
    <d v="2009-01-29T00:00:00"/>
    <x v="8"/>
    <x v="8"/>
    <m/>
    <s v=""/>
    <s v=""/>
    <m/>
    <x v="0"/>
    <m/>
    <s v="??"/>
    <m/>
    <m/>
    <m/>
    <m/>
    <m/>
    <m/>
    <m/>
    <m/>
    <m/>
    <m/>
    <m/>
    <m/>
    <m/>
    <m/>
    <m/>
    <m/>
    <m/>
    <m/>
    <m/>
    <m/>
    <m/>
    <m/>
    <m/>
    <m/>
    <m/>
    <m/>
    <m/>
    <m/>
    <m/>
    <m/>
    <m/>
    <m/>
    <m/>
    <m/>
    <m/>
    <m/>
    <m/>
    <m/>
    <m/>
    <m/>
    <m/>
  </r>
  <r>
    <s v="HPE-MO-01"/>
    <m/>
    <m/>
    <x v="0"/>
    <s v="HPE-MO-013"/>
    <s v="ENR SSR DP 034"/>
    <e v="#N/A"/>
    <m/>
    <m/>
    <s v="Lavage simple des mains"/>
    <m/>
    <x v="0"/>
    <x v="0"/>
    <m/>
    <x v="0"/>
    <m/>
    <m/>
    <m/>
    <m/>
    <x v="0"/>
    <x v="0"/>
    <m/>
    <s v="Correspondant Hygiène"/>
    <d v="2000-12-18T00:00:00"/>
    <m/>
    <m/>
    <s v="Dr Costi"/>
    <d v="2000-12-18T00:00:00"/>
    <m/>
    <s v="Dr Brehm"/>
    <d v="2000-12-18T00:00:00"/>
    <d v="2000-12-18T00:00:00"/>
    <x v="13"/>
    <x v="18"/>
    <m/>
    <m/>
    <m/>
    <m/>
    <x v="0"/>
    <m/>
    <m/>
    <m/>
    <m/>
    <m/>
    <m/>
    <m/>
    <m/>
    <m/>
    <m/>
    <m/>
    <m/>
    <m/>
    <m/>
    <m/>
    <m/>
    <m/>
    <m/>
    <m/>
    <m/>
    <m/>
    <m/>
    <m/>
    <m/>
    <m/>
    <m/>
    <m/>
    <m/>
    <m/>
    <m/>
    <m/>
    <m/>
    <m/>
    <m/>
    <m/>
    <m/>
    <m/>
    <m/>
    <m/>
    <m/>
    <m/>
    <m/>
    <m/>
  </r>
  <r>
    <s v="HPE-MO-01"/>
    <m/>
    <m/>
    <x v="1"/>
    <s v="HPE-MO-013"/>
    <s v="ENR SSR DP 034"/>
    <e v="#N/A"/>
    <m/>
    <m/>
    <s v="Lavage simple des mains"/>
    <m/>
    <x v="0"/>
    <x v="0"/>
    <m/>
    <x v="0"/>
    <m/>
    <m/>
    <m/>
    <m/>
    <x v="1"/>
    <x v="0"/>
    <m/>
    <s v="Correspondant Hygiène"/>
    <d v="2004-10-07T00:00:00"/>
    <m/>
    <m/>
    <s v="Dr Costi"/>
    <d v="2004-10-07T00:00:00"/>
    <m/>
    <s v="C.Deau"/>
    <d v="2004-10-07T00:00:00"/>
    <d v="2004-10-07T00:00:00"/>
    <x v="9"/>
    <x v="14"/>
    <m/>
    <m/>
    <m/>
    <m/>
    <x v="0"/>
    <m/>
    <m/>
    <m/>
    <m/>
    <m/>
    <m/>
    <m/>
    <m/>
    <m/>
    <m/>
    <m/>
    <m/>
    <m/>
    <m/>
    <m/>
    <m/>
    <m/>
    <m/>
    <m/>
    <m/>
    <m/>
    <m/>
    <m/>
    <m/>
    <m/>
    <m/>
    <m/>
    <m/>
    <m/>
    <m/>
    <m/>
    <m/>
    <m/>
    <m/>
    <m/>
    <m/>
    <m/>
    <m/>
    <m/>
    <m/>
    <m/>
    <m/>
    <m/>
  </r>
  <r>
    <s v="HPE-MO-01"/>
    <m/>
    <m/>
    <x v="2"/>
    <s v="HPE-MO-013"/>
    <s v="ENR SSR DP 034"/>
    <e v="#N/A"/>
    <m/>
    <m/>
    <s v="Lavage simple des mains"/>
    <m/>
    <x v="1"/>
    <x v="1"/>
    <m/>
    <x v="0"/>
    <m/>
    <m/>
    <m/>
    <m/>
    <x v="1"/>
    <x v="1"/>
    <m/>
    <s v="ACM"/>
    <d v="2011-03-28T00:00:00"/>
    <m/>
    <m/>
    <s v="Dr Costi"/>
    <d v="2011-03-28T00:00:00"/>
    <m/>
    <s v="AMT"/>
    <d v="2011-03-28T00:00:00"/>
    <d v="2011-04-03T00:00:00"/>
    <x v="7"/>
    <x v="1"/>
    <m/>
    <s v=""/>
    <s v=""/>
    <m/>
    <x v="5"/>
    <s v="Hygiène et sécurité du personnel"/>
    <m/>
    <m/>
    <m/>
    <m/>
    <m/>
    <m/>
    <m/>
    <m/>
    <m/>
    <m/>
    <m/>
    <m/>
    <m/>
    <m/>
    <m/>
    <m/>
    <m/>
    <m/>
    <m/>
    <m/>
    <m/>
    <m/>
    <m/>
    <m/>
    <m/>
    <m/>
    <m/>
    <m/>
    <m/>
    <m/>
    <m/>
    <m/>
    <m/>
    <m/>
    <m/>
    <m/>
    <m/>
    <m/>
    <m/>
    <m/>
    <m/>
    <m/>
  </r>
  <r>
    <s v="HPE-MO-02"/>
    <m/>
    <m/>
    <x v="0"/>
    <s v="HPE-MO-022"/>
    <s v="ENR SSR DP 035"/>
    <e v="#N/A"/>
    <m/>
    <m/>
    <s v="Lavage antiseptique des mains"/>
    <m/>
    <x v="0"/>
    <x v="0"/>
    <m/>
    <x v="0"/>
    <m/>
    <m/>
    <m/>
    <m/>
    <x v="0"/>
    <x v="0"/>
    <m/>
    <s v="Correspondant Hygiène"/>
    <d v="2000-12-18T00:00:00"/>
    <m/>
    <m/>
    <s v="Dr Costi"/>
    <d v="2000-12-18T00:00:00"/>
    <m/>
    <s v="Dr Brehm"/>
    <d v="2000-12-18T00:00:00"/>
    <d v="2000-12-18T00:00:00"/>
    <x v="13"/>
    <x v="18"/>
    <m/>
    <m/>
    <m/>
    <m/>
    <x v="0"/>
    <m/>
    <m/>
    <m/>
    <m/>
    <m/>
    <m/>
    <m/>
    <m/>
    <m/>
    <m/>
    <m/>
    <m/>
    <m/>
    <m/>
    <m/>
    <m/>
    <m/>
    <m/>
    <m/>
    <m/>
    <m/>
    <m/>
    <m/>
    <m/>
    <m/>
    <m/>
    <m/>
    <m/>
    <m/>
    <m/>
    <m/>
    <m/>
    <m/>
    <m/>
    <m/>
    <m/>
    <m/>
    <m/>
    <m/>
    <m/>
    <m/>
    <m/>
    <m/>
  </r>
  <r>
    <s v="HPE-MO-02"/>
    <m/>
    <m/>
    <x v="1"/>
    <s v="HPE-MO-022"/>
    <s v="ENR SSR DP 035"/>
    <e v="#N/A"/>
    <m/>
    <m/>
    <s v="Lavage antiseptique des mains"/>
    <m/>
    <x v="1"/>
    <x v="1"/>
    <m/>
    <x v="0"/>
    <m/>
    <m/>
    <m/>
    <m/>
    <x v="4"/>
    <x v="1"/>
    <m/>
    <s v="ACM"/>
    <d v="2011-03-28T00:00:00"/>
    <m/>
    <m/>
    <s v="Dr Costi"/>
    <d v="2011-03-28T00:00:00"/>
    <m/>
    <s v="AMT"/>
    <d v="2011-03-28T00:00:00"/>
    <d v="2011-04-03T00:00:00"/>
    <x v="7"/>
    <x v="1"/>
    <m/>
    <s v=""/>
    <s v=""/>
    <m/>
    <x v="5"/>
    <s v="Hygiène et sécurité du personnel"/>
    <m/>
    <m/>
    <m/>
    <m/>
    <m/>
    <m/>
    <m/>
    <m/>
    <m/>
    <m/>
    <m/>
    <m/>
    <m/>
    <m/>
    <m/>
    <m/>
    <m/>
    <m/>
    <m/>
    <m/>
    <m/>
    <m/>
    <m/>
    <m/>
    <m/>
    <m/>
    <m/>
    <m/>
    <m/>
    <m/>
    <m/>
    <m/>
    <m/>
    <m/>
    <m/>
    <m/>
    <m/>
    <m/>
    <m/>
    <m/>
    <m/>
    <m/>
  </r>
  <r>
    <s v="HPE-MO-03"/>
    <m/>
    <m/>
    <x v="0"/>
    <s v="HPE-MO-031"/>
    <s v="ENR SSR DP 037"/>
    <e v="#N/A"/>
    <m/>
    <m/>
    <s v="Nettoyage des armoires vestiaires et des armoires ELIS"/>
    <m/>
    <x v="1"/>
    <x v="1"/>
    <m/>
    <x v="0"/>
    <m/>
    <m/>
    <m/>
    <m/>
    <x v="4"/>
    <x v="1"/>
    <m/>
    <s v="Correspondant Hygiène"/>
    <d v="2002-03-19T00:00:00"/>
    <m/>
    <m/>
    <s v="Dr Costi"/>
    <d v="2002-03-19T00:00:00"/>
    <m/>
    <s v="S. Eschenberenner"/>
    <d v="2002-03-19T00:00:00"/>
    <d v="2002-03-19T00:00:00"/>
    <x v="1"/>
    <x v="0"/>
    <m/>
    <s v=""/>
    <s v=""/>
    <m/>
    <x v="5"/>
    <s v="Hygiène des locaux et des équipements"/>
    <m/>
    <m/>
    <m/>
    <m/>
    <m/>
    <m/>
    <m/>
    <m/>
    <m/>
    <m/>
    <m/>
    <m/>
    <m/>
    <m/>
    <m/>
    <m/>
    <m/>
    <m/>
    <m/>
    <m/>
    <m/>
    <m/>
    <m/>
    <m/>
    <m/>
    <m/>
    <m/>
    <m/>
    <m/>
    <m/>
    <m/>
    <m/>
    <m/>
    <m/>
    <m/>
    <m/>
    <m/>
    <m/>
    <m/>
    <m/>
    <m/>
    <m/>
  </r>
  <r>
    <s v="HPE-MO-04"/>
    <m/>
    <m/>
    <x v="0"/>
    <s v="HPE-MO-042"/>
    <s v="ENR SSR DP 041"/>
    <e v="#N/A"/>
    <m/>
    <m/>
    <s v="Antisepsie des mains par application de solution hydroalcoolique"/>
    <m/>
    <x v="0"/>
    <x v="0"/>
    <m/>
    <x v="0"/>
    <m/>
    <m/>
    <m/>
    <m/>
    <x v="0"/>
    <x v="0"/>
    <m/>
    <s v="M.Durand"/>
    <d v="2003-04-23T00:00:00"/>
    <m/>
    <m/>
    <s v="Dr Costi"/>
    <d v="2003-04-23T00:00:00"/>
    <m/>
    <s v="C.Deau"/>
    <d v="2003-04-23T00:00:00"/>
    <d v="2003-04-23T00:00:00"/>
    <x v="9"/>
    <x v="14"/>
    <m/>
    <m/>
    <m/>
    <m/>
    <x v="0"/>
    <m/>
    <m/>
    <m/>
    <m/>
    <m/>
    <m/>
    <m/>
    <m/>
    <m/>
    <m/>
    <m/>
    <m/>
    <m/>
    <m/>
    <m/>
    <m/>
    <m/>
    <m/>
    <m/>
    <m/>
    <m/>
    <m/>
    <m/>
    <m/>
    <m/>
    <m/>
    <m/>
    <m/>
    <m/>
    <m/>
    <m/>
    <m/>
    <m/>
    <m/>
    <m/>
    <m/>
    <m/>
    <m/>
    <m/>
    <m/>
    <m/>
    <m/>
    <m/>
  </r>
  <r>
    <s v="HPE-MO-04"/>
    <m/>
    <m/>
    <x v="1"/>
    <s v="HPE-MO-042"/>
    <s v="ENR SSR DP 041"/>
    <e v="#N/A"/>
    <m/>
    <m/>
    <s v="Antisepsie des mains par application de solution hydroalcoolique"/>
    <m/>
    <x v="1"/>
    <x v="1"/>
    <m/>
    <x v="0"/>
    <m/>
    <m/>
    <m/>
    <m/>
    <x v="4"/>
    <x v="1"/>
    <m/>
    <s v="ACM"/>
    <d v="2009-02-17T00:00:00"/>
    <m/>
    <m/>
    <s v="Dr Costi"/>
    <d v="2009-02-17T00:00:00"/>
    <m/>
    <s v="G. Lohr"/>
    <d v="2009-02-17T00:00:00"/>
    <d v="2009-04-20T00:00:00"/>
    <x v="7"/>
    <x v="8"/>
    <m/>
    <s v=""/>
    <s v=""/>
    <m/>
    <x v="5"/>
    <s v="Hygiène et sécurité du personnel"/>
    <m/>
    <m/>
    <m/>
    <m/>
    <m/>
    <m/>
    <m/>
    <m/>
    <m/>
    <m/>
    <m/>
    <m/>
    <m/>
    <m/>
    <m/>
    <m/>
    <m/>
    <m/>
    <m/>
    <m/>
    <m/>
    <m/>
    <m/>
    <m/>
    <m/>
    <m/>
    <m/>
    <m/>
    <m/>
    <m/>
    <m/>
    <m/>
    <m/>
    <m/>
    <m/>
    <m/>
    <m/>
    <m/>
    <m/>
    <m/>
    <m/>
    <m/>
  </r>
  <r>
    <s v="HPE-MO-05"/>
    <m/>
    <m/>
    <x v="1"/>
    <s v="HPE-MO-052"/>
    <s v="ENR SSR DP 042"/>
    <e v="#N/A"/>
    <m/>
    <m/>
    <s v="Antisepsie chirurgicale des mains"/>
    <m/>
    <x v="0"/>
    <x v="0"/>
    <m/>
    <x v="0"/>
    <m/>
    <m/>
    <m/>
    <m/>
    <x v="0"/>
    <x v="0"/>
    <m/>
    <s v="M.VIERLING"/>
    <d v="2008-05-06T00:00:00"/>
    <m/>
    <m/>
    <s v="Dr Costi"/>
    <d v="2008-05-06T00:00:00"/>
    <m/>
    <s v="C.Deau"/>
    <d v="2008-05-06T00:00:00"/>
    <d v="2008-05-06T00:00:00"/>
    <x v="9"/>
    <x v="14"/>
    <m/>
    <m/>
    <m/>
    <m/>
    <x v="0"/>
    <m/>
    <m/>
    <m/>
    <m/>
    <m/>
    <m/>
    <m/>
    <m/>
    <m/>
    <m/>
    <m/>
    <m/>
    <m/>
    <m/>
    <m/>
    <m/>
    <m/>
    <m/>
    <m/>
    <m/>
    <m/>
    <m/>
    <m/>
    <m/>
    <m/>
    <m/>
    <m/>
    <m/>
    <m/>
    <m/>
    <m/>
    <m/>
    <m/>
    <m/>
    <m/>
    <m/>
    <m/>
    <m/>
    <m/>
    <m/>
    <m/>
    <m/>
    <m/>
  </r>
  <r>
    <s v="HPE-MO-05"/>
    <m/>
    <m/>
    <x v="1"/>
    <s v="HPE-MO-052"/>
    <s v="ENR SSR DP 042"/>
    <e v="#N/A"/>
    <m/>
    <m/>
    <s v="Antisepsie chirurgicale des mains"/>
    <m/>
    <x v="1"/>
    <x v="1"/>
    <m/>
    <x v="0"/>
    <m/>
    <m/>
    <m/>
    <m/>
    <x v="4"/>
    <x v="1"/>
    <m/>
    <s v="ACM"/>
    <d v="2009-02-16T00:00:00"/>
    <m/>
    <m/>
    <s v="Dr Costi"/>
    <d v="2009-02-16T00:00:00"/>
    <m/>
    <s v="G. Lohr"/>
    <d v="2009-02-16T00:00:00"/>
    <d v="2009-04-20T00:00:00"/>
    <x v="7"/>
    <x v="8"/>
    <m/>
    <s v=""/>
    <s v=""/>
    <m/>
    <x v="5"/>
    <s v="Hygiène et sécurité du personnel"/>
    <m/>
    <m/>
    <m/>
    <m/>
    <m/>
    <m/>
    <m/>
    <m/>
    <m/>
    <m/>
    <m/>
    <m/>
    <m/>
    <m/>
    <m/>
    <m/>
    <m/>
    <m/>
    <m/>
    <m/>
    <m/>
    <m/>
    <m/>
    <m/>
    <m/>
    <m/>
    <m/>
    <m/>
    <m/>
    <m/>
    <m/>
    <m/>
    <m/>
    <m/>
    <m/>
    <m/>
    <m/>
    <m/>
    <m/>
    <m/>
    <m/>
    <m/>
  </r>
  <r>
    <s v="HPE-IT-01"/>
    <m/>
    <m/>
    <x v="0"/>
    <s v="HPE-IT-011"/>
    <s v="ENR SSR DP 043"/>
    <e v="#N/A"/>
    <m/>
    <m/>
    <s v="Tenue de travail du personnel soignant et hôtelier dans les unités de soins"/>
    <m/>
    <x v="1"/>
    <x v="1"/>
    <m/>
    <x v="0"/>
    <m/>
    <m/>
    <m/>
    <m/>
    <x v="3"/>
    <x v="0"/>
    <m/>
    <s v="C.Steyer"/>
    <d v="2003-05-06T00:00:00"/>
    <m/>
    <m/>
    <s v="M.Wolff"/>
    <d v="2003-05-06T00:00:00"/>
    <m/>
    <s v="C.Deau"/>
    <d v="2003-05-06T00:00:00"/>
    <d v="2004-04-14T00:00:00"/>
    <x v="7"/>
    <x v="12"/>
    <m/>
    <s v=""/>
    <s v=""/>
    <m/>
    <x v="5"/>
    <s v="Hygiène et sécurité du personnel"/>
    <m/>
    <m/>
    <m/>
    <m/>
    <m/>
    <m/>
    <m/>
    <m/>
    <m/>
    <m/>
    <m/>
    <m/>
    <m/>
    <m/>
    <m/>
    <m/>
    <m/>
    <m/>
    <m/>
    <m/>
    <m/>
    <m/>
    <m/>
    <m/>
    <m/>
    <m/>
    <m/>
    <m/>
    <m/>
    <m/>
    <m/>
    <m/>
    <m/>
    <m/>
    <m/>
    <m/>
    <m/>
    <m/>
    <m/>
    <m/>
    <m/>
    <m/>
  </r>
  <r>
    <s v="HPE-IT-01"/>
    <m/>
    <m/>
    <x v="1"/>
    <s v="HPE-IT-011"/>
    <s v="ENR SSR DP 043"/>
    <e v="#N/A"/>
    <m/>
    <m/>
    <s v="Tenue de travail du personnel soignant et hôtelier dans les unités de soins"/>
    <m/>
    <x v="0"/>
    <x v="0"/>
    <m/>
    <x v="0"/>
    <m/>
    <m/>
    <m/>
    <m/>
    <x v="1"/>
    <x v="1"/>
    <m/>
    <s v="C.Steyer"/>
    <d v="2003-12-02T00:00:00"/>
    <m/>
    <m/>
    <s v="M.Wolff"/>
    <d v="2003-12-02T00:00:00"/>
    <m/>
    <s v="C.Deau"/>
    <d v="2003-12-02T00:00:00"/>
    <d v="2003-12-02T00:00:00"/>
    <x v="13"/>
    <x v="5"/>
    <m/>
    <m/>
    <m/>
    <m/>
    <x v="0"/>
    <m/>
    <m/>
    <m/>
    <m/>
    <m/>
    <m/>
    <m/>
    <m/>
    <m/>
    <m/>
    <m/>
    <m/>
    <m/>
    <m/>
    <m/>
    <m/>
    <m/>
    <m/>
    <m/>
    <m/>
    <m/>
    <m/>
    <m/>
    <m/>
    <m/>
    <m/>
    <m/>
    <m/>
    <m/>
    <m/>
    <m/>
    <m/>
    <m/>
    <m/>
    <m/>
    <m/>
    <m/>
    <m/>
    <m/>
    <m/>
    <m/>
    <m/>
    <m/>
  </r>
  <r>
    <s v="HPE-IM-02"/>
    <m/>
    <m/>
    <x v="0"/>
    <s v="HPE-IM-021"/>
    <s v="ENR SSR DP 044"/>
    <e v="#N/A"/>
    <m/>
    <m/>
    <s v="Grille d’évaluation Lavage simple des mains"/>
    <m/>
    <x v="1"/>
    <x v="1"/>
    <m/>
    <x v="0"/>
    <m/>
    <m/>
    <m/>
    <m/>
    <x v="3"/>
    <x v="1"/>
    <m/>
    <m/>
    <d v="2004-05-28T00:00:00"/>
    <m/>
    <m/>
    <m/>
    <d v="2004-05-28T00:00:00"/>
    <m/>
    <m/>
    <d v="2004-05-28T00:00:00"/>
    <d v="2004-05-28T00:00:00"/>
    <x v="10"/>
    <x v="12"/>
    <m/>
    <s v=""/>
    <s v=""/>
    <m/>
    <x v="5"/>
    <s v="Hygiène et sécurité du personnel"/>
    <m/>
    <m/>
    <m/>
    <m/>
    <m/>
    <m/>
    <m/>
    <m/>
    <m/>
    <m/>
    <m/>
    <m/>
    <m/>
    <m/>
    <m/>
    <m/>
    <m/>
    <m/>
    <m/>
    <m/>
    <m/>
    <m/>
    <m/>
    <m/>
    <m/>
    <m/>
    <m/>
    <m/>
    <m/>
    <m/>
    <m/>
    <m/>
    <m/>
    <m/>
    <m/>
    <m/>
    <m/>
    <m/>
    <m/>
    <m/>
    <m/>
    <m/>
  </r>
  <r>
    <s v="HPE-IM-03"/>
    <m/>
    <m/>
    <x v="0"/>
    <s v="HPE-IM-031"/>
    <s v="ENR SSR DP 045"/>
    <e v="#N/A"/>
    <m/>
    <m/>
    <s v="Tableau comparatif entre les 3 types de lavage des mains"/>
    <m/>
    <x v="1"/>
    <x v="1"/>
    <m/>
    <x v="0"/>
    <m/>
    <m/>
    <m/>
    <m/>
    <x v="3"/>
    <x v="1"/>
    <m/>
    <m/>
    <d v="2004-02-05T00:00:00"/>
    <m/>
    <m/>
    <m/>
    <d v="2004-02-05T00:00:00"/>
    <m/>
    <m/>
    <d v="2004-02-05T00:00:00"/>
    <d v="2004-02-05T00:00:00"/>
    <x v="11"/>
    <x v="12"/>
    <m/>
    <s v=""/>
    <s v=""/>
    <m/>
    <x v="5"/>
    <s v="Hygiène et sécurité du personnel"/>
    <m/>
    <m/>
    <m/>
    <m/>
    <m/>
    <m/>
    <m/>
    <m/>
    <m/>
    <m/>
    <m/>
    <m/>
    <m/>
    <m/>
    <m/>
    <m/>
    <m/>
    <m/>
    <m/>
    <m/>
    <m/>
    <m/>
    <m/>
    <m/>
    <m/>
    <m/>
    <m/>
    <m/>
    <m/>
    <m/>
    <m/>
    <m/>
    <m/>
    <m/>
    <m/>
    <m/>
    <m/>
    <m/>
    <m/>
    <m/>
    <m/>
    <m/>
  </r>
  <r>
    <s v="HPE-IM-04"/>
    <m/>
    <m/>
    <x v="0"/>
    <s v="HPE-IM-041"/>
    <s v="ENR SSR DP 046"/>
    <e v="#N/A"/>
    <m/>
    <m/>
    <s v="Grille d’évaluation Tenue du personnel"/>
    <m/>
    <x v="1"/>
    <x v="1"/>
    <m/>
    <x v="0"/>
    <m/>
    <m/>
    <m/>
    <m/>
    <x v="3"/>
    <x v="1"/>
    <m/>
    <m/>
    <d v="2004-01-14T00:00:00"/>
    <m/>
    <m/>
    <m/>
    <d v="2004-01-14T00:00:00"/>
    <m/>
    <m/>
    <d v="2004-01-14T00:00:00"/>
    <d v="2004-03-30T00:00:00"/>
    <x v="1"/>
    <x v="12"/>
    <m/>
    <s v=""/>
    <s v=""/>
    <m/>
    <x v="5"/>
    <s v="Hygiène et sécurité du personnel"/>
    <m/>
    <m/>
    <m/>
    <m/>
    <m/>
    <m/>
    <m/>
    <m/>
    <m/>
    <m/>
    <m/>
    <m/>
    <m/>
    <m/>
    <m/>
    <m/>
    <m/>
    <m/>
    <m/>
    <m/>
    <m/>
    <m/>
    <m/>
    <m/>
    <m/>
    <m/>
    <m/>
    <m/>
    <m/>
    <m/>
    <m/>
    <m/>
    <m/>
    <m/>
    <m/>
    <m/>
    <m/>
    <m/>
    <m/>
    <m/>
    <m/>
    <m/>
  </r>
  <r>
    <s v="HPE-IM-05"/>
    <m/>
    <m/>
    <x v="11"/>
    <m/>
    <m/>
    <m/>
    <m/>
    <m/>
    <s v="Affiche lavage des mains"/>
    <m/>
    <x v="0"/>
    <x v="0"/>
    <m/>
    <x v="0"/>
    <m/>
    <m/>
    <m/>
    <m/>
    <x v="0"/>
    <x v="1"/>
    <m/>
    <m/>
    <d v="2005-06-06T00:00:00"/>
    <m/>
    <m/>
    <m/>
    <d v="2005-06-06T00:00:00"/>
    <m/>
    <m/>
    <d v="2005-06-06T00:00:00"/>
    <d v="2005-06-06T00:00:00"/>
    <x v="9"/>
    <x v="14"/>
    <m/>
    <m/>
    <m/>
    <m/>
    <x v="0"/>
    <m/>
    <m/>
    <m/>
    <m/>
    <m/>
    <m/>
    <m/>
    <m/>
    <m/>
    <m/>
    <m/>
    <m/>
    <m/>
    <m/>
    <m/>
    <m/>
    <m/>
    <m/>
    <m/>
    <m/>
    <m/>
    <m/>
    <m/>
    <m/>
    <m/>
    <m/>
    <m/>
    <m/>
    <m/>
    <m/>
    <m/>
    <m/>
    <m/>
    <m/>
    <m/>
    <m/>
    <m/>
    <m/>
    <m/>
    <m/>
    <m/>
    <m/>
    <m/>
  </r>
  <r>
    <s v="HPE-IM-06"/>
    <m/>
    <m/>
    <x v="0"/>
    <s v="HPE-IM-061"/>
    <s v="ENR SSR DP 051"/>
    <e v="#N/A"/>
    <m/>
    <m/>
    <s v="Questionnaire d'évaluation connaissance lavage des mains_questions"/>
    <d v="2011-05-16T00:00:00"/>
    <x v="13"/>
    <x v="5"/>
    <s v="AC. MIDEY"/>
    <x v="0"/>
    <m/>
    <m/>
    <m/>
    <m/>
    <x v="3"/>
    <x v="1"/>
    <m/>
    <m/>
    <d v="2011-06-06T00:00:00"/>
    <m/>
    <m/>
    <m/>
    <d v="2011-06-06T00:00:00"/>
    <m/>
    <m/>
    <d v="2011-06-06T00:00:00"/>
    <d v="2011-06-06T00:00:00"/>
    <x v="4"/>
    <x v="1"/>
    <m/>
    <s v=""/>
    <s v=""/>
    <m/>
    <x v="5"/>
    <s v="Hygiène et sécurité du personnel"/>
    <m/>
    <m/>
    <m/>
    <m/>
    <m/>
    <m/>
    <m/>
    <m/>
    <m/>
    <m/>
    <m/>
    <m/>
    <m/>
    <m/>
    <m/>
    <m/>
    <m/>
    <m/>
    <m/>
    <m/>
    <m/>
    <m/>
    <m/>
    <m/>
    <m/>
    <m/>
    <m/>
    <m/>
    <m/>
    <m/>
    <m/>
    <m/>
    <m/>
    <m/>
    <m/>
    <m/>
    <m/>
    <m/>
    <m/>
    <m/>
    <m/>
    <m/>
  </r>
  <r>
    <s v="HPE-IM-07"/>
    <m/>
    <m/>
    <x v="0"/>
    <s v="HPE-IM-071"/>
    <s v="ENR SSR DP 052"/>
    <e v="#N/A"/>
    <m/>
    <m/>
    <s v="Questionnaire d'évaluation connaissance lavage des mains_réponses"/>
    <d v="2011-05-16T00:00:00"/>
    <x v="13"/>
    <x v="5"/>
    <s v="AC MIDEY"/>
    <x v="0"/>
    <m/>
    <m/>
    <m/>
    <m/>
    <x v="3"/>
    <x v="1"/>
    <m/>
    <m/>
    <d v="2011-06-06T00:00:00"/>
    <m/>
    <m/>
    <m/>
    <d v="2011-06-06T00:00:00"/>
    <m/>
    <m/>
    <d v="2011-06-06T00:00:00"/>
    <d v="2011-06-06T00:00:00"/>
    <x v="4"/>
    <x v="1"/>
    <d v="2012-12-31T00:00:00"/>
    <s v="décembre"/>
    <n v="2012"/>
    <m/>
    <x v="5"/>
    <s v="Hygiène et sécurité du personnel"/>
    <m/>
    <m/>
    <m/>
    <m/>
    <m/>
    <m/>
    <m/>
    <m/>
    <m/>
    <m/>
    <m/>
    <m/>
    <m/>
    <m/>
    <m/>
    <m/>
    <m/>
    <m/>
    <m/>
    <m/>
    <m/>
    <m/>
    <m/>
    <m/>
    <m/>
    <m/>
    <m/>
    <m/>
    <m/>
    <m/>
    <m/>
    <m/>
    <m/>
    <m/>
    <m/>
    <m/>
    <m/>
    <m/>
    <m/>
    <m/>
    <m/>
    <m/>
  </r>
  <r>
    <s v="ISO-PR-01"/>
    <m/>
    <m/>
    <x v="0"/>
    <s v="Demande d'hospitalisation au SSR"/>
    <n v="41274"/>
    <s v="décembre"/>
    <n v="2012"/>
    <m/>
    <s v=" Précaution complémentaire septique d'un patient en USC"/>
    <m/>
    <x v="0"/>
    <x v="0"/>
    <m/>
    <x v="0"/>
    <m/>
    <m/>
    <m/>
    <m/>
    <x v="0"/>
    <x v="1"/>
    <m/>
    <s v="C.Sellam"/>
    <d v="2001-10-11T00:00:00"/>
    <m/>
    <m/>
    <s v="Dr Costi"/>
    <d v="2001-10-11T00:00:00"/>
    <m/>
    <s v="C.Deau"/>
    <d v="2001-10-11T00:00:00"/>
    <d v="2001-10-11T00:00:00"/>
    <x v="0"/>
    <x v="4"/>
    <m/>
    <m/>
    <m/>
    <m/>
    <x v="0"/>
    <m/>
    <m/>
    <m/>
    <m/>
    <m/>
    <m/>
    <m/>
    <m/>
    <m/>
    <m/>
    <m/>
    <m/>
    <m/>
    <m/>
    <m/>
    <m/>
    <m/>
    <m/>
    <m/>
    <m/>
    <m/>
    <m/>
    <m/>
    <m/>
    <m/>
    <m/>
    <m/>
    <m/>
    <m/>
    <m/>
    <m/>
    <m/>
    <m/>
    <m/>
    <m/>
    <m/>
    <m/>
    <m/>
    <m/>
    <m/>
    <m/>
    <m/>
    <m/>
  </r>
  <r>
    <s v="ISO-PR-02"/>
    <m/>
    <m/>
    <x v="1"/>
    <s v="ISO-PR-022"/>
    <s v="ENR SSR DP 061"/>
    <e v="#N/A"/>
    <m/>
    <m/>
    <s v=" Précaution complémentaire septique d'un patient"/>
    <m/>
    <x v="1"/>
    <x v="1"/>
    <m/>
    <x v="0"/>
    <m/>
    <m/>
    <m/>
    <m/>
    <x v="0"/>
    <x v="1"/>
    <m/>
    <s v="M.Ehrhard"/>
    <d v="2006-12-07T00:00:00"/>
    <m/>
    <m/>
    <s v="Dr Costi"/>
    <d v="2006-12-07T00:00:00"/>
    <m/>
    <s v="C.Deau"/>
    <d v="2006-12-07T00:00:00"/>
    <d v="2006-12-07T00:00:00"/>
    <x v="13"/>
    <x v="13"/>
    <m/>
    <s v=""/>
    <s v=""/>
    <m/>
    <x v="0"/>
    <s v="A voir"/>
    <m/>
    <m/>
    <m/>
    <m/>
    <m/>
    <m/>
    <m/>
    <m/>
    <m/>
    <m/>
    <m/>
    <m/>
    <m/>
    <m/>
    <m/>
    <m/>
    <m/>
    <m/>
    <m/>
    <m/>
    <m/>
    <m/>
    <m/>
    <m/>
    <m/>
    <m/>
    <m/>
    <m/>
    <m/>
    <m/>
    <m/>
    <m/>
    <m/>
    <m/>
    <m/>
    <m/>
    <m/>
    <m/>
    <m/>
    <m/>
    <m/>
    <m/>
  </r>
  <r>
    <s v="ISO-MO-01"/>
    <m/>
    <m/>
    <x v="0"/>
    <s v="ISO-MO-011"/>
    <s v="ENR SSR DP 062"/>
    <e v="#N/A"/>
    <m/>
    <m/>
    <s v="Préparation du box 4 avant l’arrivée du patient"/>
    <m/>
    <x v="1"/>
    <x v="1"/>
    <m/>
    <x v="0"/>
    <m/>
    <m/>
    <m/>
    <m/>
    <x v="3"/>
    <x v="1"/>
    <m/>
    <s v="C.Sellam"/>
    <d v="2001-10-11T00:00:00"/>
    <m/>
    <m/>
    <s v="Dr Costi"/>
    <d v="2001-10-11T00:00:00"/>
    <m/>
    <s v="C.Deau"/>
    <d v="2001-10-11T00:00:00"/>
    <d v="2001-10-11T00:00:00"/>
    <x v="0"/>
    <x v="4"/>
    <m/>
    <m/>
    <m/>
    <m/>
    <x v="0"/>
    <s v="A voir"/>
    <m/>
    <m/>
    <m/>
    <m/>
    <m/>
    <m/>
    <m/>
    <m/>
    <m/>
    <m/>
    <m/>
    <m/>
    <m/>
    <m/>
    <m/>
    <m/>
    <m/>
    <m/>
    <m/>
    <m/>
    <m/>
    <m/>
    <m/>
    <m/>
    <m/>
    <m/>
    <m/>
    <m/>
    <m/>
    <m/>
    <m/>
    <m/>
    <m/>
    <m/>
    <m/>
    <m/>
    <m/>
    <m/>
    <m/>
    <m/>
    <m/>
    <m/>
  </r>
  <r>
    <s v="ISO-MO-02"/>
    <m/>
    <m/>
    <x v="0"/>
    <s v="ISO-MO-021"/>
    <s v="ENR SSR DP 071"/>
    <e v="#N/A"/>
    <m/>
    <m/>
    <s v="Entrée en chambre d'isolement"/>
    <m/>
    <x v="1"/>
    <x v="1"/>
    <m/>
    <x v="0"/>
    <m/>
    <m/>
    <m/>
    <m/>
    <x v="6"/>
    <x v="2"/>
    <m/>
    <s v="C.Sellam"/>
    <d v="2001-10-11T00:00:00"/>
    <m/>
    <m/>
    <s v="Dr Costi"/>
    <d v="2001-10-11T00:00:00"/>
    <m/>
    <s v="C.Deau"/>
    <d v="2001-10-11T00:00:00"/>
    <d v="2001-10-11T00:00:00"/>
    <x v="0"/>
    <x v="4"/>
    <d v="2013-01-23T00:00:00"/>
    <s v="janvier"/>
    <n v="2013"/>
    <s v="ACM"/>
    <x v="0"/>
    <s v="A voir"/>
    <m/>
    <m/>
    <m/>
    <m/>
    <m/>
    <m/>
    <m/>
    <m/>
    <m/>
    <m/>
    <m/>
    <m/>
    <m/>
    <m/>
    <m/>
    <m/>
    <m/>
    <m/>
    <m/>
    <m/>
    <m/>
    <m/>
    <m/>
    <m/>
    <m/>
    <m/>
    <m/>
    <m/>
    <m/>
    <m/>
    <m/>
    <m/>
    <m/>
    <m/>
    <m/>
    <m/>
    <m/>
    <m/>
    <m/>
    <m/>
    <m/>
    <m/>
  </r>
  <r>
    <s v="ISO-MO-03"/>
    <m/>
    <m/>
    <x v="0"/>
    <s v="ISO-MO-031"/>
    <s v="ENR SSR DP 071"/>
    <e v="#N/A"/>
    <m/>
    <m/>
    <s v="sortie en chambre d'isolement"/>
    <m/>
    <x v="1"/>
    <x v="1"/>
    <m/>
    <x v="0"/>
    <m/>
    <m/>
    <m/>
    <m/>
    <x v="6"/>
    <x v="2"/>
    <m/>
    <s v="C.Sellam"/>
    <d v="2001-10-11T00:00:00"/>
    <m/>
    <m/>
    <s v="Dr Costi"/>
    <d v="2001-10-11T00:00:00"/>
    <m/>
    <s v="C.Deau"/>
    <d v="2001-10-11T00:00:00"/>
    <d v="2001-10-11T00:00:00"/>
    <x v="0"/>
    <x v="4"/>
    <d v="2013-01-23T00:00:00"/>
    <s v="janvier"/>
    <n v="2013"/>
    <s v="ACM"/>
    <x v="0"/>
    <s v="A voir"/>
    <m/>
    <m/>
    <m/>
    <m/>
    <m/>
    <m/>
    <m/>
    <m/>
    <m/>
    <m/>
    <m/>
    <m/>
    <m/>
    <m/>
    <m/>
    <m/>
    <m/>
    <m/>
    <m/>
    <m/>
    <m/>
    <m/>
    <m/>
    <m/>
    <m/>
    <m/>
    <m/>
    <m/>
    <m/>
    <m/>
    <m/>
    <m/>
    <m/>
    <m/>
    <m/>
    <m/>
    <m/>
    <m/>
    <m/>
    <m/>
    <m/>
    <m/>
  </r>
  <r>
    <s v="ISO-MO-04"/>
    <m/>
    <m/>
    <x v="0"/>
    <s v="Demande d'admission par courrier ou mail"/>
    <n v="41297"/>
    <s v="janvier"/>
    <n v="2013"/>
    <m/>
    <s v="Distribution et ramassage des repas lors d'un isolement"/>
    <m/>
    <x v="1"/>
    <x v="1"/>
    <m/>
    <x v="0"/>
    <m/>
    <m/>
    <m/>
    <m/>
    <x v="6"/>
    <x v="2"/>
    <m/>
    <s v="C.Sellam"/>
    <d v="2001-10-11T00:00:00"/>
    <m/>
    <m/>
    <s v="Dr Costi"/>
    <d v="2001-10-11T00:00:00"/>
    <m/>
    <s v="C.Deau"/>
    <d v="2001-10-11T00:00:00"/>
    <d v="2001-10-11T00:00:00"/>
    <x v="0"/>
    <x v="4"/>
    <d v="2013-01-23T00:00:00"/>
    <s v="janvier"/>
    <n v="2013"/>
    <s v="ACM"/>
    <x v="0"/>
    <s v="A voir"/>
    <m/>
    <m/>
    <m/>
    <m/>
    <m/>
    <m/>
    <m/>
    <m/>
    <m/>
    <m/>
    <m/>
    <m/>
    <m/>
    <m/>
    <m/>
    <m/>
    <m/>
    <m/>
    <m/>
    <m/>
    <m/>
    <m/>
    <m/>
    <m/>
    <m/>
    <m/>
    <m/>
    <m/>
    <m/>
    <m/>
    <m/>
    <m/>
    <m/>
    <m/>
    <m/>
    <m/>
    <m/>
    <m/>
    <m/>
    <m/>
    <m/>
    <m/>
  </r>
  <r>
    <s v="ISO-MO-05"/>
    <m/>
    <m/>
    <x v="0"/>
    <s v="ISO-MO-051"/>
    <s v="ENR SSR DP 072"/>
    <e v="#N/A"/>
    <m/>
    <m/>
    <s v="Evacuation des déchets et du linge souillé hors de la chambre d'isolement"/>
    <m/>
    <x v="1"/>
    <x v="1"/>
    <m/>
    <x v="0"/>
    <m/>
    <m/>
    <m/>
    <m/>
    <x v="6"/>
    <x v="2"/>
    <m/>
    <s v="C.Sellam"/>
    <d v="2001-10-11T00:00:00"/>
    <m/>
    <m/>
    <s v="Dr Costi"/>
    <d v="2001-10-11T00:00:00"/>
    <m/>
    <s v="C.Deau"/>
    <d v="2001-10-11T00:00:00"/>
    <d v="2001-10-11T00:00:00"/>
    <x v="0"/>
    <x v="4"/>
    <d v="2013-01-23T00:00:00"/>
    <s v="janvier"/>
    <n v="2013"/>
    <s v="ACM"/>
    <x v="0"/>
    <s v="A voir"/>
    <m/>
    <m/>
    <m/>
    <m/>
    <m/>
    <m/>
    <m/>
    <m/>
    <m/>
    <m/>
    <m/>
    <m/>
    <m/>
    <m/>
    <m/>
    <m/>
    <m/>
    <m/>
    <m/>
    <m/>
    <m/>
    <m/>
    <m/>
    <m/>
    <m/>
    <m/>
    <m/>
    <m/>
    <m/>
    <m/>
    <m/>
    <m/>
    <m/>
    <m/>
    <m/>
    <m/>
    <m/>
    <m/>
    <m/>
    <m/>
    <m/>
    <m/>
  </r>
  <r>
    <s v="ISO-MO-06"/>
    <m/>
    <m/>
    <x v="0"/>
    <s v="ISO-MO-061"/>
    <s v="ENR SSR DP 081"/>
    <e v="#N/A"/>
    <m/>
    <m/>
    <s v="Nettoyage d'une chambre d'isolement"/>
    <m/>
    <x v="1"/>
    <x v="1"/>
    <m/>
    <x v="0"/>
    <m/>
    <m/>
    <m/>
    <m/>
    <x v="6"/>
    <x v="2"/>
    <m/>
    <s v="C.Sellam"/>
    <d v="2001-10-11T00:00:00"/>
    <m/>
    <m/>
    <s v="Dr Costi"/>
    <d v="2001-10-11T00:00:00"/>
    <m/>
    <s v="C.Deau"/>
    <d v="2001-10-11T00:00:00"/>
    <d v="2001-10-11T00:00:00"/>
    <x v="0"/>
    <x v="4"/>
    <d v="2013-01-23T00:00:00"/>
    <s v="janvier"/>
    <n v="2013"/>
    <s v="ACM"/>
    <x v="0"/>
    <s v="A voir"/>
    <m/>
    <m/>
    <m/>
    <m/>
    <m/>
    <m/>
    <m/>
    <m/>
    <m/>
    <m/>
    <m/>
    <m/>
    <m/>
    <m/>
    <m/>
    <m/>
    <m/>
    <m/>
    <m/>
    <m/>
    <m/>
    <m/>
    <m/>
    <m/>
    <m/>
    <m/>
    <m/>
    <m/>
    <m/>
    <m/>
    <m/>
    <m/>
    <m/>
    <m/>
    <m/>
    <m/>
    <m/>
    <m/>
    <m/>
    <m/>
    <m/>
    <m/>
  </r>
  <r>
    <s v="ISO-MO-07"/>
    <m/>
    <m/>
    <x v="0"/>
    <s v="ISO-MO-071"/>
    <s v="ENR SSR DP 082"/>
    <e v="#N/A"/>
    <m/>
    <m/>
    <s v="Préparation du box 4 avant l’arrivée du patient"/>
    <m/>
    <x v="1"/>
    <x v="1"/>
    <m/>
    <x v="0"/>
    <m/>
    <m/>
    <m/>
    <m/>
    <x v="3"/>
    <x v="1"/>
    <m/>
    <s v="C.Sellam"/>
    <d v="2001-10-11T00:00:00"/>
    <m/>
    <m/>
    <s v="Dr Costi"/>
    <d v="2001-10-11T00:00:00"/>
    <m/>
    <s v="C.Deau"/>
    <d v="2001-10-11T00:00:00"/>
    <d v="2001-10-11T00:00:00"/>
    <x v="0"/>
    <x v="4"/>
    <m/>
    <s v=""/>
    <s v=""/>
    <m/>
    <x v="0"/>
    <s v="A voir"/>
    <m/>
    <m/>
    <m/>
    <m/>
    <m/>
    <m/>
    <m/>
    <m/>
    <m/>
    <m/>
    <m/>
    <m/>
    <m/>
    <m/>
    <m/>
    <m/>
    <m/>
    <m/>
    <m/>
    <m/>
    <m/>
    <m/>
    <m/>
    <m/>
    <m/>
    <m/>
    <m/>
    <m/>
    <m/>
    <m/>
    <m/>
    <m/>
    <m/>
    <m/>
    <m/>
    <m/>
    <m/>
    <m/>
    <m/>
    <m/>
    <m/>
    <m/>
  </r>
  <r>
    <s v="ISO-IT-01"/>
    <m/>
    <m/>
    <x v="0"/>
    <s v="ISO-IT-011"/>
    <s v="ENR SSR DP 083"/>
    <e v="#N/A"/>
    <m/>
    <m/>
    <s v=" Transport du patient isolé hors de la chambre"/>
    <m/>
    <x v="1"/>
    <x v="1"/>
    <m/>
    <x v="0"/>
    <m/>
    <m/>
    <m/>
    <m/>
    <x v="6"/>
    <x v="2"/>
    <m/>
    <s v="C.Sellam"/>
    <d v="2001-12-18T00:00:00"/>
    <m/>
    <m/>
    <s v="Dr Costi"/>
    <d v="2001-12-18T00:00:00"/>
    <m/>
    <s v="C.Deau"/>
    <d v="2001-12-18T00:00:00"/>
    <d v="2001-12-18T00:00:00"/>
    <x v="13"/>
    <x v="4"/>
    <d v="2011-03-24T00:00:00"/>
    <s v="mars"/>
    <n v="2011"/>
    <s v="ACM"/>
    <x v="0"/>
    <s v="A voir"/>
    <m/>
    <m/>
    <m/>
    <m/>
    <m/>
    <m/>
    <m/>
    <m/>
    <m/>
    <m/>
    <m/>
    <m/>
    <m/>
    <m/>
    <m/>
    <m/>
    <m/>
    <m/>
    <m/>
    <m/>
    <m/>
    <m/>
    <m/>
    <m/>
    <m/>
    <m/>
    <m/>
    <m/>
    <m/>
    <m/>
    <m/>
    <m/>
    <m/>
    <m/>
    <m/>
    <m/>
    <m/>
    <m/>
    <m/>
    <m/>
    <m/>
    <m/>
  </r>
  <r>
    <s v="ISO-IT-02"/>
    <m/>
    <m/>
    <x v="0"/>
    <s v="ISO-IT-021"/>
    <s v="ENR SSR DP 091"/>
    <e v="#N/A"/>
    <m/>
    <m/>
    <s v="Précautions en milieu de soin dans le cadre de la prévention du risque infectieux"/>
    <m/>
    <x v="1"/>
    <x v="1"/>
    <m/>
    <x v="0"/>
    <m/>
    <m/>
    <m/>
    <m/>
    <x v="3"/>
    <x v="1"/>
    <m/>
    <s v="ACM"/>
    <d v="2010-12-06T00:00:00"/>
    <m/>
    <m/>
    <s v="Dr Costi"/>
    <d v="2010-12-06T00:00:00"/>
    <m/>
    <s v="AMT"/>
    <d v="2010-12-06T00:00:00"/>
    <d v="2011-04-07T00:00:00"/>
    <x v="7"/>
    <x v="1"/>
    <m/>
    <s v=""/>
    <s v=""/>
    <m/>
    <x v="0"/>
    <s v="A voir"/>
    <m/>
    <m/>
    <m/>
    <m/>
    <m/>
    <m/>
    <m/>
    <m/>
    <m/>
    <m/>
    <m/>
    <m/>
    <m/>
    <m/>
    <m/>
    <m/>
    <m/>
    <m/>
    <m/>
    <m/>
    <m/>
    <m/>
    <m/>
    <m/>
    <m/>
    <m/>
    <m/>
    <m/>
    <m/>
    <m/>
    <m/>
    <m/>
    <m/>
    <m/>
    <m/>
    <m/>
    <m/>
    <m/>
    <m/>
    <m/>
    <m/>
    <m/>
  </r>
  <r>
    <s v="ISO-IM-02"/>
    <m/>
    <m/>
    <x v="0"/>
    <s v="ISO-IM-021"/>
    <s v="ENR SSR DP 092"/>
    <e v="#N/A"/>
    <m/>
    <m/>
    <s v="Les précautions complémentaires - AIR"/>
    <m/>
    <x v="1"/>
    <x v="1"/>
    <m/>
    <x v="0"/>
    <m/>
    <m/>
    <m/>
    <m/>
    <x v="3"/>
    <x v="0"/>
    <m/>
    <m/>
    <d v="2011-02-24T00:00:00"/>
    <m/>
    <m/>
    <m/>
    <d v="2011-02-24T00:00:00"/>
    <m/>
    <m/>
    <d v="2011-02-24T00:00:00"/>
    <d v="2011-03-15T00:00:00"/>
    <x v="1"/>
    <x v="1"/>
    <m/>
    <s v=""/>
    <s v=""/>
    <m/>
    <x v="0"/>
    <s v="A voir"/>
    <m/>
    <m/>
    <m/>
    <m/>
    <m/>
    <m/>
    <m/>
    <m/>
    <m/>
    <m/>
    <m/>
    <m/>
    <m/>
    <m/>
    <m/>
    <m/>
    <m/>
    <m/>
    <m/>
    <m/>
    <m/>
    <m/>
    <m/>
    <m/>
    <m/>
    <m/>
    <m/>
    <m/>
    <m/>
    <m/>
    <m/>
    <m/>
    <m/>
    <m/>
    <m/>
    <m/>
    <m/>
    <m/>
    <m/>
    <m/>
    <m/>
    <m/>
  </r>
  <r>
    <s v="ISO-IM-02"/>
    <m/>
    <m/>
    <x v="1"/>
    <s v="ISO-IM-022"/>
    <s v="ENR SSR DP 092"/>
    <e v="#N/A"/>
    <m/>
    <m/>
    <s v="Les précautions complémentaires - AIR"/>
    <d v="2013-11-12T00:00:00"/>
    <x v="11"/>
    <x v="4"/>
    <s v="Sbentz"/>
    <x v="19"/>
    <d v="2013-11-12T00:00:00"/>
    <s v="D.Charpentier"/>
    <m/>
    <m/>
    <x v="1"/>
    <x v="1"/>
    <m/>
    <s v="Sbentz"/>
    <d v="2013-11-12T00:00:00"/>
    <m/>
    <m/>
    <s v="ACM"/>
    <d v="2013-11-12T00:00:00"/>
    <m/>
    <s v="C.DEAU"/>
    <d v="2013-11-12T00:00:00"/>
    <d v="2013-11-14T00:00:00"/>
    <x v="5"/>
    <x v="9"/>
    <m/>
    <m/>
    <m/>
    <m/>
    <x v="0"/>
    <s v="A voir"/>
    <m/>
    <m/>
    <m/>
    <m/>
    <m/>
    <m/>
    <m/>
    <m/>
    <m/>
    <m/>
    <m/>
    <m/>
    <m/>
    <m/>
    <m/>
    <m/>
    <m/>
    <m/>
    <m/>
    <m/>
    <m/>
    <m/>
    <m/>
    <m/>
    <m/>
    <m/>
    <m/>
    <m/>
    <m/>
    <m/>
    <m/>
    <m/>
    <m/>
    <m/>
    <m/>
    <m/>
    <m/>
    <m/>
    <m/>
    <m/>
    <m/>
    <m/>
  </r>
  <r>
    <s v="ISO-IM-03"/>
    <m/>
    <m/>
    <x v="0"/>
    <s v="ISO-IM-031"/>
    <s v="ENR SSR DP 093"/>
    <e v="#N/A"/>
    <m/>
    <m/>
    <s v="Les précautions complémentaires - CONTACT"/>
    <m/>
    <x v="0"/>
    <x v="0"/>
    <m/>
    <x v="0"/>
    <m/>
    <m/>
    <m/>
    <m/>
    <x v="3"/>
    <x v="0"/>
    <m/>
    <m/>
    <d v="2011-01-19T00:00:00"/>
    <m/>
    <m/>
    <m/>
    <d v="2011-01-19T00:00:00"/>
    <m/>
    <m/>
    <d v="2011-01-19T00:00:00"/>
    <d v="2011-03-15T00:00:00"/>
    <x v="1"/>
    <x v="1"/>
    <m/>
    <s v=""/>
    <s v=""/>
    <m/>
    <x v="0"/>
    <s v="A voir"/>
    <m/>
    <m/>
    <m/>
    <m/>
    <m/>
    <m/>
    <m/>
    <m/>
    <m/>
    <m/>
    <m/>
    <m/>
    <m/>
    <m/>
    <m/>
    <m/>
    <m/>
    <m/>
    <m/>
    <m/>
    <m/>
    <m/>
    <m/>
    <m/>
    <m/>
    <m/>
    <m/>
    <m/>
    <m/>
    <m/>
    <m/>
    <m/>
    <m/>
    <m/>
    <m/>
    <m/>
    <m/>
    <m/>
    <m/>
    <m/>
    <m/>
    <m/>
  </r>
  <r>
    <s v="ISO-IM-03"/>
    <m/>
    <m/>
    <x v="1"/>
    <s v="ISO-IM-031"/>
    <s v="ENR SSR DP 093"/>
    <e v="#N/A"/>
    <m/>
    <m/>
    <s v="Les précautions complémentaires - CONTACT"/>
    <m/>
    <x v="0"/>
    <x v="0"/>
    <m/>
    <x v="0"/>
    <m/>
    <m/>
    <m/>
    <m/>
    <x v="1"/>
    <x v="1"/>
    <m/>
    <m/>
    <d v="2013-11-14T00:00:00"/>
    <m/>
    <m/>
    <m/>
    <d v="2013-11-14T00:00:00"/>
    <m/>
    <m/>
    <d v="2013-11-14T00:00:00"/>
    <d v="2013-11-14T00:00:00"/>
    <x v="9"/>
    <x v="14"/>
    <m/>
    <m/>
    <m/>
    <m/>
    <x v="0"/>
    <m/>
    <m/>
    <m/>
    <m/>
    <m/>
    <m/>
    <m/>
    <m/>
    <m/>
    <m/>
    <m/>
    <m/>
    <m/>
    <m/>
    <m/>
    <m/>
    <m/>
    <m/>
    <m/>
    <m/>
    <m/>
    <m/>
    <m/>
    <m/>
    <m/>
    <m/>
    <m/>
    <m/>
    <m/>
    <m/>
    <m/>
    <m/>
    <m/>
    <m/>
    <m/>
    <m/>
    <m/>
    <m/>
    <m/>
    <m/>
    <m/>
    <m/>
    <m/>
  </r>
  <r>
    <s v="ISO-IM-04"/>
    <m/>
    <m/>
    <x v="0"/>
    <s v="ISO-IM-041"/>
    <s v="ENR SSR DP 101"/>
    <e v="#N/A"/>
    <m/>
    <m/>
    <s v="Les précautions complémentaires - GOUTTELETTES"/>
    <m/>
    <x v="1"/>
    <x v="1"/>
    <m/>
    <x v="0"/>
    <m/>
    <m/>
    <m/>
    <m/>
    <x v="3"/>
    <x v="0"/>
    <m/>
    <m/>
    <d v="2012-12-06T00:00:00"/>
    <m/>
    <m/>
    <m/>
    <d v="2012-12-06T00:00:00"/>
    <m/>
    <m/>
    <d v="2012-12-06T00:00:00"/>
    <d v="2012-12-06T00:00:00"/>
    <x v="13"/>
    <x v="10"/>
    <m/>
    <s v=""/>
    <s v=""/>
    <m/>
    <x v="0"/>
    <s v="A voir"/>
    <m/>
    <m/>
    <m/>
    <m/>
    <m/>
    <m/>
    <m/>
    <m/>
    <m/>
    <m/>
    <m/>
    <m/>
    <m/>
    <m/>
    <m/>
    <m/>
    <m/>
    <m/>
    <m/>
    <m/>
    <m/>
    <m/>
    <m/>
    <m/>
    <m/>
    <m/>
    <m/>
    <m/>
    <m/>
    <m/>
    <m/>
    <m/>
    <m/>
    <m/>
    <m/>
    <m/>
    <m/>
    <m/>
    <m/>
    <m/>
    <m/>
    <m/>
  </r>
  <r>
    <s v="ISO-IM-04"/>
    <m/>
    <m/>
    <x v="1"/>
    <s v="ISO-IM-041"/>
    <s v="ENR SSR DP 101"/>
    <e v="#N/A"/>
    <m/>
    <m/>
    <s v="Les précautions complémentaires - GOUTTELETTES"/>
    <m/>
    <x v="0"/>
    <x v="0"/>
    <m/>
    <x v="0"/>
    <m/>
    <m/>
    <m/>
    <m/>
    <x v="5"/>
    <x v="8"/>
    <m/>
    <m/>
    <d v="2013-11-14T00:00:00"/>
    <m/>
    <m/>
    <m/>
    <d v="2013-11-14T00:00:00"/>
    <m/>
    <m/>
    <d v="2013-11-14T00:00:00"/>
    <d v="2013-11-14T00:00:00"/>
    <x v="5"/>
    <x v="9"/>
    <m/>
    <m/>
    <m/>
    <m/>
    <x v="0"/>
    <m/>
    <m/>
    <m/>
    <m/>
    <m/>
    <m/>
    <m/>
    <m/>
    <m/>
    <m/>
    <m/>
    <m/>
    <m/>
    <m/>
    <m/>
    <m/>
    <m/>
    <m/>
    <m/>
    <m/>
    <m/>
    <m/>
    <m/>
    <m/>
    <m/>
    <m/>
    <m/>
    <m/>
    <m/>
    <m/>
    <m/>
    <m/>
    <m/>
    <m/>
    <m/>
    <m/>
    <m/>
    <m/>
    <m/>
    <m/>
    <m/>
    <m/>
    <m/>
  </r>
  <r>
    <s v="ISO-IM-05"/>
    <m/>
    <m/>
    <x v="0"/>
    <s v="ISO-IM-051"/>
    <s v="ENR SSR DP 102"/>
    <e v="#N/A"/>
    <m/>
    <m/>
    <s v="Objectifs des précautions complémentaires"/>
    <m/>
    <x v="1"/>
    <x v="1"/>
    <m/>
    <x v="0"/>
    <m/>
    <m/>
    <m/>
    <m/>
    <x v="3"/>
    <x v="1"/>
    <m/>
    <m/>
    <d v="2011-03-17T00:00:00"/>
    <m/>
    <m/>
    <m/>
    <d v="2011-03-17T00:00:00"/>
    <m/>
    <m/>
    <d v="2011-03-17T00:00:00"/>
    <d v="2011-03-17T00:00:00"/>
    <x v="1"/>
    <x v="1"/>
    <m/>
    <s v=""/>
    <s v=""/>
    <m/>
    <x v="0"/>
    <s v="A voir"/>
    <m/>
    <m/>
    <m/>
    <m/>
    <m/>
    <m/>
    <m/>
    <m/>
    <m/>
    <m/>
    <m/>
    <m/>
    <m/>
    <m/>
    <m/>
    <m/>
    <m/>
    <m/>
    <m/>
    <m/>
    <m/>
    <m/>
    <m/>
    <m/>
    <m/>
    <m/>
    <m/>
    <m/>
    <m/>
    <m/>
    <m/>
    <m/>
    <m/>
    <m/>
    <m/>
    <m/>
    <m/>
    <m/>
    <m/>
    <m/>
    <m/>
    <m/>
  </r>
  <r>
    <s v="ISO-IM-06"/>
    <m/>
    <m/>
    <x v="0"/>
    <s v="ISO-IM-061"/>
    <s v="ENR SSR DP 111"/>
    <e v="#N/A"/>
    <m/>
    <m/>
    <s v="Les précautions complémentaires - RECAPITULATIF"/>
    <m/>
    <x v="1"/>
    <x v="1"/>
    <m/>
    <x v="0"/>
    <m/>
    <m/>
    <m/>
    <m/>
    <x v="3"/>
    <x v="1"/>
    <m/>
    <m/>
    <d v="2011-03-17T00:00:00"/>
    <m/>
    <m/>
    <m/>
    <d v="2011-03-17T00:00:00"/>
    <m/>
    <m/>
    <d v="2011-03-17T00:00:00"/>
    <d v="2011-03-17T00:00:00"/>
    <x v="1"/>
    <x v="1"/>
    <m/>
    <s v=""/>
    <s v=""/>
    <m/>
    <x v="0"/>
    <s v="A voir"/>
    <m/>
    <m/>
    <m/>
    <m/>
    <m/>
    <m/>
    <m/>
    <m/>
    <m/>
    <m/>
    <m/>
    <m/>
    <m/>
    <m/>
    <m/>
    <m/>
    <m/>
    <m/>
    <m/>
    <m/>
    <m/>
    <m/>
    <m/>
    <m/>
    <m/>
    <m/>
    <m/>
    <m/>
    <m/>
    <m/>
    <m/>
    <m/>
    <m/>
    <m/>
    <m/>
    <m/>
    <m/>
    <m/>
    <m/>
    <m/>
    <m/>
    <m/>
  </r>
  <r>
    <s v="ISO-IM-07"/>
    <m/>
    <m/>
    <x v="0"/>
    <s v="ISO-IM-071"/>
    <s v="ENR SSR DP 121"/>
    <e v="#N/A"/>
    <m/>
    <m/>
    <s v="Affiche précautions complémentaires - AIR"/>
    <m/>
    <x v="1"/>
    <x v="1"/>
    <m/>
    <x v="0"/>
    <m/>
    <m/>
    <m/>
    <m/>
    <x v="3"/>
    <x v="1"/>
    <m/>
    <m/>
    <d v="2011-03-17T00:00:00"/>
    <m/>
    <m/>
    <m/>
    <d v="2011-03-17T00:00:00"/>
    <m/>
    <m/>
    <d v="2011-03-17T00:00:00"/>
    <d v="2011-03-17T00:00:00"/>
    <x v="1"/>
    <x v="1"/>
    <m/>
    <s v=""/>
    <s v=""/>
    <m/>
    <x v="0"/>
    <s v="A voir"/>
    <m/>
    <m/>
    <m/>
    <m/>
    <m/>
    <m/>
    <m/>
    <m/>
    <m/>
    <m/>
    <m/>
    <m/>
    <m/>
    <m/>
    <m/>
    <m/>
    <m/>
    <m/>
    <m/>
    <m/>
    <m/>
    <m/>
    <m/>
    <m/>
    <m/>
    <m/>
    <m/>
    <m/>
    <m/>
    <m/>
    <m/>
    <m/>
    <m/>
    <m/>
    <m/>
    <m/>
    <m/>
    <m/>
    <m/>
    <m/>
    <m/>
    <m/>
  </r>
  <r>
    <s v="ISO-IM-08"/>
    <m/>
    <m/>
    <x v="0"/>
    <s v="ISO-IM-081"/>
    <s v="ENR SSR DP 131"/>
    <e v="#N/A"/>
    <m/>
    <m/>
    <s v="Affiche précautions complémentaires - CONTACT"/>
    <m/>
    <x v="1"/>
    <x v="1"/>
    <m/>
    <x v="0"/>
    <m/>
    <m/>
    <m/>
    <m/>
    <x v="3"/>
    <x v="1"/>
    <m/>
    <m/>
    <d v="2011-03-17T00:00:00"/>
    <m/>
    <m/>
    <m/>
    <d v="2011-03-17T00:00:00"/>
    <m/>
    <m/>
    <d v="2011-03-17T00:00:00"/>
    <d v="2011-03-17T00:00:00"/>
    <x v="1"/>
    <x v="1"/>
    <m/>
    <s v=""/>
    <s v=""/>
    <m/>
    <x v="0"/>
    <s v="A voir"/>
    <m/>
    <m/>
    <m/>
    <m/>
    <m/>
    <m/>
    <m/>
    <m/>
    <m/>
    <m/>
    <m/>
    <m/>
    <m/>
    <m/>
    <m/>
    <m/>
    <m/>
    <m/>
    <m/>
    <m/>
    <m/>
    <m/>
    <m/>
    <m/>
    <m/>
    <m/>
    <m/>
    <m/>
    <m/>
    <m/>
    <m/>
    <m/>
    <m/>
    <m/>
    <m/>
    <m/>
    <m/>
    <m/>
    <m/>
    <m/>
    <m/>
    <m/>
  </r>
  <r>
    <s v="ISO-IM-09"/>
    <m/>
    <m/>
    <x v="0"/>
    <s v="ISO-IM-091"/>
    <s v="ENR SSR DP 132"/>
    <e v="#N/A"/>
    <m/>
    <m/>
    <s v="Affiche précautions complémentaires - GOUTTELETTES"/>
    <m/>
    <x v="1"/>
    <x v="1"/>
    <m/>
    <x v="0"/>
    <m/>
    <m/>
    <m/>
    <m/>
    <x v="3"/>
    <x v="1"/>
    <m/>
    <m/>
    <d v="2011-03-17T00:00:00"/>
    <m/>
    <m/>
    <m/>
    <d v="2011-03-17T00:00:00"/>
    <m/>
    <m/>
    <d v="2011-03-17T00:00:00"/>
    <d v="2011-03-17T00:00:00"/>
    <x v="1"/>
    <x v="1"/>
    <m/>
    <s v=""/>
    <s v=""/>
    <m/>
    <x v="0"/>
    <s v="A voir"/>
    <m/>
    <m/>
    <m/>
    <m/>
    <m/>
    <m/>
    <m/>
    <m/>
    <m/>
    <m/>
    <m/>
    <m/>
    <m/>
    <m/>
    <m/>
    <m/>
    <m/>
    <m/>
    <m/>
    <m/>
    <m/>
    <m/>
    <m/>
    <m/>
    <m/>
    <m/>
    <m/>
    <m/>
    <m/>
    <m/>
    <m/>
    <m/>
    <m/>
    <m/>
    <m/>
    <m/>
    <m/>
    <m/>
    <m/>
    <m/>
    <m/>
    <m/>
  </r>
  <r>
    <s v="VIG-HEM-PR-01"/>
    <m/>
    <m/>
    <x v="0"/>
    <s v="VIG-HEM-PR-015"/>
    <s v="ENR SSR DP 141"/>
    <e v="#N/A"/>
    <m/>
    <m/>
    <s v="Organisation de la maintenance, de la surveillance des produits sanguins entreposés et gestion du stock"/>
    <m/>
    <x v="0"/>
    <x v="0"/>
    <m/>
    <x v="0"/>
    <m/>
    <m/>
    <m/>
    <m/>
    <x v="0"/>
    <x v="0"/>
    <m/>
    <s v="B. Margogne"/>
    <d v="2001-11-05T00:00:00"/>
    <m/>
    <m/>
    <s v="Dr. Schwoerer"/>
    <d v="2001-11-05T00:00:00"/>
    <m/>
    <s v="Dr. Bremme"/>
    <d v="2001-11-05T00:00:00"/>
    <d v="2001-11-05T00:00:00"/>
    <x v="5"/>
    <x v="4"/>
    <m/>
    <m/>
    <m/>
    <m/>
    <x v="0"/>
    <m/>
    <m/>
    <m/>
    <m/>
    <m/>
    <m/>
    <m/>
    <m/>
    <m/>
    <m/>
    <m/>
    <m/>
    <m/>
    <m/>
    <m/>
    <m/>
    <m/>
    <m/>
    <m/>
    <m/>
    <m/>
    <m/>
    <m/>
    <m/>
    <m/>
    <m/>
    <m/>
    <m/>
    <m/>
    <m/>
    <m/>
    <m/>
    <m/>
    <m/>
    <m/>
    <m/>
    <m/>
    <m/>
    <m/>
    <m/>
    <m/>
    <m/>
    <m/>
  </r>
  <r>
    <s v="VIG-HEM-PR-01"/>
    <m/>
    <m/>
    <x v="1"/>
    <s v="VIG-HEM-PR-015"/>
    <s v="ENR SSR DP 141"/>
    <e v="#N/A"/>
    <m/>
    <m/>
    <s v="Organisation de la maintenance, de la surveillance des produits sanguins entreposés et gestion du stock"/>
    <m/>
    <x v="0"/>
    <x v="0"/>
    <m/>
    <x v="0"/>
    <m/>
    <m/>
    <m/>
    <m/>
    <x v="1"/>
    <x v="0"/>
    <m/>
    <s v="B. Margogne"/>
    <d v="2006-05-02T00:00:00"/>
    <m/>
    <m/>
    <s v="Dr. Schwoerer"/>
    <d v="2006-05-02T00:00:00"/>
    <m/>
    <s v="C. Deau"/>
    <d v="2006-05-02T00:00:00"/>
    <d v="2006-05-02T00:00:00"/>
    <x v="10"/>
    <x v="13"/>
    <m/>
    <m/>
    <m/>
    <m/>
    <x v="0"/>
    <m/>
    <m/>
    <m/>
    <m/>
    <m/>
    <m/>
    <m/>
    <m/>
    <m/>
    <m/>
    <m/>
    <m/>
    <m/>
    <m/>
    <m/>
    <m/>
    <m/>
    <m/>
    <m/>
    <m/>
    <m/>
    <m/>
    <m/>
    <m/>
    <m/>
    <m/>
    <m/>
    <m/>
    <m/>
    <m/>
    <m/>
    <m/>
    <m/>
    <m/>
    <m/>
    <m/>
    <m/>
    <m/>
    <m/>
    <m/>
    <m/>
    <m/>
    <m/>
  </r>
  <r>
    <s v="VIG-HEM-PR-01"/>
    <m/>
    <m/>
    <x v="2"/>
    <s v="VIG-HEM-PR-015"/>
    <s v="ENR SSR DP 141"/>
    <e v="#N/A"/>
    <m/>
    <m/>
    <s v="Organisation de la maintenance, de la surveillance des produits sanguins entreposés et gestion du stock"/>
    <m/>
    <x v="0"/>
    <x v="0"/>
    <m/>
    <x v="0"/>
    <m/>
    <m/>
    <m/>
    <m/>
    <x v="1"/>
    <x v="0"/>
    <m/>
    <s v="C. Vix"/>
    <d v="2008-11-24T00:00:00"/>
    <m/>
    <m/>
    <s v="Dr. Schwoerer"/>
    <d v="2008-11-24T00:00:00"/>
    <m/>
    <s v="G. Lohr"/>
    <d v="2008-11-24T00:00:00"/>
    <d v="2008-11-24T00:00:00"/>
    <x v="5"/>
    <x v="3"/>
    <m/>
    <m/>
    <m/>
    <m/>
    <x v="0"/>
    <m/>
    <m/>
    <m/>
    <m/>
    <m/>
    <m/>
    <m/>
    <m/>
    <m/>
    <m/>
    <m/>
    <m/>
    <m/>
    <m/>
    <m/>
    <m/>
    <m/>
    <m/>
    <m/>
    <m/>
    <m/>
    <m/>
    <m/>
    <m/>
    <m/>
    <m/>
    <m/>
    <m/>
    <m/>
    <m/>
    <m/>
    <m/>
    <m/>
    <m/>
    <m/>
    <m/>
    <m/>
    <m/>
    <m/>
    <m/>
    <m/>
    <m/>
    <m/>
  </r>
  <r>
    <s v="VIG-HEM-PR-01"/>
    <m/>
    <m/>
    <x v="3"/>
    <s v="VIG-HEM-PR-015"/>
    <s v="ENR SSR DP 141"/>
    <e v="#N/A"/>
    <m/>
    <m/>
    <s v="Organisation de la maintenance, de la surveillance des produits sanguins entreposés et gestion du stock"/>
    <m/>
    <x v="0"/>
    <x v="0"/>
    <m/>
    <x v="0"/>
    <m/>
    <m/>
    <m/>
    <m/>
    <x v="1"/>
    <x v="0"/>
    <m/>
    <s v="C. Vix"/>
    <d v="2009-08-26T00:00:00"/>
    <m/>
    <m/>
    <s v="Dr. Schwoerer"/>
    <d v="2009-08-26T00:00:00"/>
    <m/>
    <s v="G. Lohr"/>
    <d v="2009-08-26T00:00:00"/>
    <d v="2009-08-26T00:00:00"/>
    <x v="3"/>
    <x v="8"/>
    <m/>
    <m/>
    <m/>
    <m/>
    <x v="0"/>
    <m/>
    <m/>
    <m/>
    <m/>
    <m/>
    <m/>
    <m/>
    <m/>
    <m/>
    <m/>
    <m/>
    <m/>
    <m/>
    <m/>
    <m/>
    <m/>
    <m/>
    <m/>
    <m/>
    <m/>
    <m/>
    <m/>
    <m/>
    <m/>
    <m/>
    <m/>
    <m/>
    <m/>
    <m/>
    <m/>
    <m/>
    <m/>
    <m/>
    <m/>
    <m/>
    <m/>
    <m/>
    <m/>
    <m/>
    <m/>
    <m/>
    <m/>
    <m/>
  </r>
  <r>
    <s v="VIG-HEM-PR-01"/>
    <m/>
    <m/>
    <x v="4"/>
    <s v="VIG-HEM-PR-015"/>
    <s v="ENR SSR DP 141"/>
    <e v="#N/A"/>
    <m/>
    <m/>
    <s v="Organisation de la maintenance, de la surveillance des produits sanguins entreposés et gestion du stock"/>
    <m/>
    <x v="1"/>
    <x v="1"/>
    <m/>
    <x v="0"/>
    <m/>
    <m/>
    <m/>
    <m/>
    <x v="4"/>
    <x v="1"/>
    <m/>
    <s v="C. Vix"/>
    <d v="2009-11-24T00:00:00"/>
    <m/>
    <m/>
    <s v="Dr. Schwoerer"/>
    <d v="2009-11-24T00:00:00"/>
    <m/>
    <s v="AMT"/>
    <d v="2009-11-24T00:00:00"/>
    <d v="2010-01-20T00:00:00"/>
    <x v="8"/>
    <x v="2"/>
    <m/>
    <s v=""/>
    <s v=""/>
    <m/>
    <x v="6"/>
    <s v="Hémovigilance"/>
    <m/>
    <m/>
    <m/>
    <m/>
    <m/>
    <m/>
    <m/>
    <m/>
    <m/>
    <m/>
    <m/>
    <m/>
    <m/>
    <m/>
    <m/>
    <m/>
    <m/>
    <m/>
    <m/>
    <m/>
    <m/>
    <m/>
    <m/>
    <m/>
    <m/>
    <m/>
    <m/>
    <m/>
    <m/>
    <m/>
    <m/>
    <m/>
    <m/>
    <m/>
    <m/>
    <m/>
    <m/>
    <m/>
    <m/>
    <m/>
    <m/>
    <m/>
  </r>
  <r>
    <s v="VIG-HEM-PR-01"/>
    <m/>
    <m/>
    <x v="5"/>
    <s v="VIG-HEM-PR-016"/>
    <s v="ENR SSR DP 151"/>
    <e v="#N/A"/>
    <m/>
    <m/>
    <s v="Organisation de la maintenance du dépôt et de la surveillance des produits entreposés et gestion du stock"/>
    <d v="2013-05-07T00:00:00"/>
    <x v="13"/>
    <x v="4"/>
    <s v="H. ROY"/>
    <x v="0"/>
    <m/>
    <s v="V. ROESCH"/>
    <m/>
    <m/>
    <x v="4"/>
    <x v="1"/>
    <m/>
    <s v="H. ROY"/>
    <s v="07.05.2013"/>
    <m/>
    <m/>
    <s v="Dr Ravaz"/>
    <d v="2013-05-23T00:00:00"/>
    <m/>
    <s v="C. DEAU"/>
    <d v="2013-05-29T00:00:00"/>
    <d v="2013-06-04T00:00:00"/>
    <x v="4"/>
    <x v="9"/>
    <d v="2012-07-30T00:00:00"/>
    <s v="juillet"/>
    <n v="2012"/>
    <m/>
    <x v="6"/>
    <s v="Hémovigilance"/>
    <m/>
    <m/>
    <m/>
    <m/>
    <m/>
    <m/>
    <m/>
    <m/>
    <m/>
    <m/>
    <m/>
    <m/>
    <m/>
    <m/>
    <m/>
    <m/>
    <m/>
    <m/>
    <m/>
    <m/>
    <m/>
    <m/>
    <m/>
    <m/>
    <m/>
    <m/>
    <m/>
    <m/>
    <m/>
    <m/>
    <m/>
    <m/>
    <m/>
    <m/>
    <m/>
    <m/>
    <m/>
    <m/>
    <m/>
    <m/>
    <m/>
    <m/>
  </r>
  <r>
    <s v="VIG-HEM-PR-02"/>
    <m/>
    <m/>
    <x v="0"/>
    <s v="Actions en soins infirmiers SSR (document intégré lors du recensement documentaire)"/>
    <n v="41120"/>
    <s v="juillet"/>
    <n v="2012"/>
    <m/>
    <s v="Prescription transfusion de Produits Sanguins Labiles (PSL)"/>
    <m/>
    <x v="0"/>
    <x v="0"/>
    <m/>
    <x v="0"/>
    <m/>
    <m/>
    <m/>
    <m/>
    <x v="0"/>
    <x v="0"/>
    <m/>
    <s v="B. Margogne"/>
    <d v="2001-11-05T00:00:00"/>
    <m/>
    <m/>
    <s v="Dr. Schwoerer"/>
    <d v="2001-11-05T00:00:00"/>
    <m/>
    <s v="Dr. Brehm"/>
    <d v="2001-11-05T00:00:00"/>
    <d v="2001-11-05T00:00:00"/>
    <x v="5"/>
    <x v="4"/>
    <m/>
    <m/>
    <m/>
    <m/>
    <x v="0"/>
    <m/>
    <m/>
    <m/>
    <m/>
    <m/>
    <m/>
    <m/>
    <m/>
    <m/>
    <m/>
    <m/>
    <m/>
    <m/>
    <m/>
    <m/>
    <m/>
    <m/>
    <m/>
    <m/>
    <m/>
    <m/>
    <m/>
    <m/>
    <m/>
    <m/>
    <m/>
    <m/>
    <m/>
    <m/>
    <m/>
    <m/>
    <m/>
    <m/>
    <m/>
    <m/>
    <m/>
    <m/>
    <m/>
    <m/>
    <m/>
    <m/>
    <m/>
    <m/>
  </r>
  <r>
    <s v="VIG-HEM-PR-02"/>
    <m/>
    <m/>
    <x v="1"/>
    <s v="Actions en soins infirmiers SSR (document intégré lors du recensement documentaire)"/>
    <n v="41120"/>
    <s v="juillet"/>
    <n v="2012"/>
    <m/>
    <s v="Prescription transfusion de Produits Sanguins Labiles (PSL)"/>
    <m/>
    <x v="0"/>
    <x v="0"/>
    <m/>
    <x v="0"/>
    <m/>
    <m/>
    <m/>
    <m/>
    <x v="1"/>
    <x v="0"/>
    <m/>
    <s v="C. Vix"/>
    <d v="2008-11-24T00:00:00"/>
    <m/>
    <m/>
    <s v="Dr. Schwoerer"/>
    <d v="2008-11-24T00:00:00"/>
    <m/>
    <s v="C. Deau"/>
    <d v="2008-11-24T00:00:00"/>
    <d v="2010-01-20T00:00:00"/>
    <x v="9"/>
    <x v="14"/>
    <m/>
    <m/>
    <m/>
    <m/>
    <x v="0"/>
    <m/>
    <m/>
    <m/>
    <m/>
    <m/>
    <m/>
    <m/>
    <m/>
    <m/>
    <m/>
    <m/>
    <m/>
    <m/>
    <m/>
    <m/>
    <m/>
    <m/>
    <m/>
    <m/>
    <m/>
    <m/>
    <m/>
    <m/>
    <m/>
    <m/>
    <m/>
    <m/>
    <m/>
    <m/>
    <m/>
    <m/>
    <m/>
    <m/>
    <m/>
    <m/>
    <m/>
    <m/>
    <m/>
    <m/>
    <m/>
    <m/>
    <m/>
    <m/>
  </r>
  <r>
    <s v="VIG-HEM-PR-02"/>
    <m/>
    <m/>
    <x v="2"/>
    <s v="Actions en soins infirmiers SSR (document intégré lors du recensement documentaire)"/>
    <n v="41120"/>
    <s v="juillet"/>
    <n v="2012"/>
    <m/>
    <s v="Prescription transfusion de Produits Sanguins Labiles (PSL)"/>
    <m/>
    <x v="0"/>
    <x v="0"/>
    <m/>
    <x v="0"/>
    <m/>
    <m/>
    <m/>
    <m/>
    <x v="1"/>
    <x v="0"/>
    <m/>
    <s v="Dr. Schwoerer"/>
    <d v="2009-03-04T00:00:00"/>
    <m/>
    <m/>
    <s v="Dr. Schwoerer"/>
    <d v="2009-03-04T00:00:00"/>
    <m/>
    <s v="G. Lohr"/>
    <d v="2009-03-04T00:00:00"/>
    <d v="2009-03-04T00:00:00"/>
    <x v="9"/>
    <x v="14"/>
    <m/>
    <m/>
    <m/>
    <m/>
    <x v="0"/>
    <m/>
    <m/>
    <m/>
    <m/>
    <m/>
    <m/>
    <m/>
    <m/>
    <m/>
    <m/>
    <m/>
    <m/>
    <m/>
    <m/>
    <m/>
    <m/>
    <m/>
    <m/>
    <m/>
    <m/>
    <m/>
    <m/>
    <m/>
    <m/>
    <m/>
    <m/>
    <m/>
    <m/>
    <m/>
    <m/>
    <m/>
    <m/>
    <m/>
    <m/>
    <m/>
    <m/>
    <m/>
    <m/>
    <m/>
    <m/>
    <m/>
    <m/>
    <m/>
  </r>
  <r>
    <s v="VIG-HEM-PR-02"/>
    <m/>
    <m/>
    <x v="3"/>
    <s v="Actions en soins infirmiers SSR (document intégré lors du recensement documentaire)"/>
    <n v="41120"/>
    <s v="juillet"/>
    <n v="2012"/>
    <m/>
    <s v="Prescription transfusion de Produits Sanguins Labiles (PSL)"/>
    <m/>
    <x v="0"/>
    <x v="0"/>
    <m/>
    <x v="0"/>
    <m/>
    <m/>
    <m/>
    <m/>
    <x v="1"/>
    <x v="0"/>
    <m/>
    <s v="Dr. Schwoerer"/>
    <d v="2010-01-24T00:00:00"/>
    <m/>
    <m/>
    <s v="Dr. Schwoerer"/>
    <d v="2010-01-24T00:00:00"/>
    <m/>
    <s v="AMT"/>
    <d v="2010-01-24T00:00:00"/>
    <d v="2010-01-24T00:00:00"/>
    <x v="9"/>
    <x v="14"/>
    <m/>
    <m/>
    <m/>
    <m/>
    <x v="0"/>
    <m/>
    <m/>
    <m/>
    <m/>
    <m/>
    <m/>
    <m/>
    <m/>
    <m/>
    <m/>
    <m/>
    <m/>
    <m/>
    <m/>
    <m/>
    <m/>
    <m/>
    <m/>
    <m/>
    <m/>
    <m/>
    <m/>
    <m/>
    <m/>
    <m/>
    <m/>
    <m/>
    <m/>
    <m/>
    <m/>
    <m/>
    <m/>
    <m/>
    <m/>
    <m/>
    <m/>
    <m/>
    <m/>
    <m/>
    <m/>
    <m/>
    <m/>
    <m/>
  </r>
  <r>
    <s v="VIG-HEM-PR-02"/>
    <m/>
    <m/>
    <x v="4"/>
    <s v="Actions en soins infirmiers SSR (document intégré lors du recensement documentaire)"/>
    <n v="41120"/>
    <s v="juillet"/>
    <n v="2012"/>
    <m/>
    <s v="Prescription transfusion de Produits Sanguins Labiles (PSL)"/>
    <m/>
    <x v="1"/>
    <x v="1"/>
    <m/>
    <x v="0"/>
    <m/>
    <s v="V. ROESCH"/>
    <m/>
    <m/>
    <x v="4"/>
    <x v="1"/>
    <m/>
    <s v="C. Vix"/>
    <d v="2012-07-23T00:00:00"/>
    <m/>
    <m/>
    <s v="Dr Ravaz"/>
    <d v="2012-08-06T00:00:00"/>
    <m/>
    <s v="AMT"/>
    <d v="2012-08-06T00:00:00"/>
    <d v="2012-08-09T00:00:00"/>
    <x v="3"/>
    <x v="10"/>
    <m/>
    <m/>
    <m/>
    <m/>
    <x v="6"/>
    <s v="Hémovigilance"/>
    <m/>
    <m/>
    <m/>
    <m/>
    <m/>
    <m/>
    <m/>
    <m/>
    <m/>
    <m/>
    <m/>
    <m/>
    <m/>
    <m/>
    <m/>
    <m/>
    <m/>
    <m/>
    <m/>
    <m/>
    <m/>
    <m/>
    <m/>
    <m/>
    <m/>
    <m/>
    <m/>
    <m/>
    <m/>
    <m/>
    <m/>
    <m/>
    <m/>
    <m/>
    <m/>
    <m/>
    <m/>
    <m/>
    <m/>
    <m/>
    <m/>
    <m/>
  </r>
  <r>
    <s v="VIG-HEM-PR-02"/>
    <m/>
    <m/>
    <x v="5"/>
    <s v="VIG-HEM-PR-026"/>
    <s v="ENR SSR DP 161"/>
    <e v="#N/A"/>
    <m/>
    <m/>
    <s v="Prescription transfusion PSL"/>
    <d v="2012-08-30T00:00:00"/>
    <x v="2"/>
    <x v="6"/>
    <s v="C. VIX"/>
    <x v="0"/>
    <m/>
    <s v="V. ROESCH"/>
    <m/>
    <m/>
    <x v="4"/>
    <x v="1"/>
    <m/>
    <s v="C. VIX"/>
    <d v="2013-05-07T00:00:00"/>
    <m/>
    <m/>
    <s v="Dr Ravaz"/>
    <d v="2013-05-29T00:00:00"/>
    <m/>
    <s v="C. DEAU"/>
    <d v="2013-06-03T00:00:00"/>
    <d v="2013-06-04T00:00:00"/>
    <x v="4"/>
    <x v="9"/>
    <d v="2012-07-30T00:00:00"/>
    <s v="juillet"/>
    <n v="2012"/>
    <m/>
    <x v="6"/>
    <s v="Hémovigilance"/>
    <m/>
    <m/>
    <m/>
    <m/>
    <m/>
    <m/>
    <m/>
    <m/>
    <m/>
    <m/>
    <m/>
    <m/>
    <m/>
    <m/>
    <m/>
    <m/>
    <m/>
    <m/>
    <m/>
    <m/>
    <m/>
    <m/>
    <m/>
    <m/>
    <m/>
    <m/>
    <m/>
    <m/>
    <m/>
    <m/>
    <m/>
    <m/>
    <m/>
    <m/>
    <m/>
    <m/>
    <m/>
    <m/>
    <m/>
    <m/>
    <m/>
    <m/>
  </r>
  <r>
    <s v="VIG-HEM-PR-03"/>
    <m/>
    <m/>
    <x v="0"/>
    <s v="Feuille de température (document intégré lors du recensement documentaire)"/>
    <n v="41120"/>
    <s v="juillet"/>
    <n v="2012"/>
    <m/>
    <s v="Commande de PSL"/>
    <m/>
    <x v="1"/>
    <x v="1"/>
    <m/>
    <x v="0"/>
    <m/>
    <m/>
    <m/>
    <s v="Supprimé le 23/09/09"/>
    <x v="6"/>
    <x v="2"/>
    <m/>
    <s v="B. Margogne"/>
    <d v="2001-11-05T00:00:00"/>
    <m/>
    <m/>
    <s v="Dr. Schwoerer"/>
    <d v="2001-11-05T00:00:00"/>
    <m/>
    <s v="Dr. Brehm"/>
    <d v="2001-11-05T00:00:00"/>
    <d v="2001-11-05T00:00:00"/>
    <x v="5"/>
    <x v="4"/>
    <m/>
    <m/>
    <m/>
    <m/>
    <x v="6"/>
    <s v="Hémovigilance"/>
    <m/>
    <m/>
    <m/>
    <m/>
    <m/>
    <m/>
    <m/>
    <m/>
    <m/>
    <m/>
    <m/>
    <m/>
    <m/>
    <m/>
    <m/>
    <m/>
    <m/>
    <m/>
    <m/>
    <m/>
    <m/>
    <m/>
    <m/>
    <m/>
    <m/>
    <m/>
    <m/>
    <m/>
    <m/>
    <m/>
    <m/>
    <m/>
    <m/>
    <m/>
    <m/>
    <m/>
    <m/>
    <m/>
    <m/>
    <m/>
    <m/>
    <m/>
  </r>
  <r>
    <s v="VIG-HEM-PR-04"/>
    <m/>
    <m/>
    <x v="0"/>
    <s v="VIG-HEM-PR-046"/>
    <s v="ENR SSR DP 171"/>
    <e v="#N/A"/>
    <m/>
    <m/>
    <s v="Réception et vérification de la conformité des Produits Sanguins Labiles"/>
    <m/>
    <x v="0"/>
    <x v="0"/>
    <m/>
    <x v="0"/>
    <m/>
    <m/>
    <m/>
    <m/>
    <x v="0"/>
    <x v="0"/>
    <m/>
    <s v="B. Margogne"/>
    <d v="2001-11-05T00:00:00"/>
    <m/>
    <m/>
    <s v="Dr. Schwoerer"/>
    <d v="2001-11-05T00:00:00"/>
    <m/>
    <s v="Dr. Brehm"/>
    <d v="2001-11-05T00:00:00"/>
    <d v="2001-11-05T00:00:00"/>
    <x v="9"/>
    <x v="14"/>
    <m/>
    <m/>
    <m/>
    <m/>
    <x v="0"/>
    <m/>
    <m/>
    <m/>
    <m/>
    <m/>
    <m/>
    <m/>
    <m/>
    <m/>
    <m/>
    <m/>
    <m/>
    <m/>
    <m/>
    <m/>
    <m/>
    <m/>
    <m/>
    <m/>
    <m/>
    <m/>
    <m/>
    <m/>
    <m/>
    <m/>
    <m/>
    <m/>
    <m/>
    <m/>
    <m/>
    <m/>
    <m/>
    <m/>
    <m/>
    <m/>
    <m/>
    <m/>
    <m/>
    <m/>
    <m/>
    <m/>
    <m/>
    <m/>
  </r>
  <r>
    <s v="VIG-HEM-PR-04"/>
    <m/>
    <m/>
    <x v="1"/>
    <s v="VIG-HEM-PR-046"/>
    <s v="ENR SSR DP 171"/>
    <e v="#N/A"/>
    <m/>
    <m/>
    <s v="Réception et vérification de la conformité des Produits Sanguins Labiles"/>
    <m/>
    <x v="0"/>
    <x v="0"/>
    <m/>
    <x v="0"/>
    <m/>
    <m/>
    <m/>
    <m/>
    <x v="1"/>
    <x v="0"/>
    <m/>
    <s v="C. Vix"/>
    <d v="2008-07-01T00:00:00"/>
    <m/>
    <m/>
    <s v="Dr. Schwoerer"/>
    <d v="2008-07-01T00:00:00"/>
    <m/>
    <s v="C.DEAU"/>
    <d v="2008-07-01T00:00:00"/>
    <d v="2008-07-01T00:00:00"/>
    <x v="9"/>
    <x v="14"/>
    <m/>
    <m/>
    <m/>
    <m/>
    <x v="0"/>
    <m/>
    <m/>
    <m/>
    <m/>
    <m/>
    <m/>
    <m/>
    <m/>
    <m/>
    <m/>
    <m/>
    <m/>
    <m/>
    <m/>
    <m/>
    <m/>
    <m/>
    <m/>
    <m/>
    <m/>
    <m/>
    <m/>
    <m/>
    <m/>
    <m/>
    <m/>
    <m/>
    <m/>
    <m/>
    <m/>
    <m/>
    <m/>
    <m/>
    <m/>
    <m/>
    <m/>
    <m/>
    <m/>
    <m/>
    <m/>
    <m/>
    <m/>
    <m/>
  </r>
  <r>
    <s v="VIG-HEM-PR-04"/>
    <m/>
    <m/>
    <x v="2"/>
    <s v="VIG-HEM-PR-046"/>
    <s v="ENR SSR DP 171"/>
    <e v="#N/A"/>
    <m/>
    <m/>
    <s v="Réception et vérification de la conformité des Produits Sanguins Labiles"/>
    <m/>
    <x v="0"/>
    <x v="0"/>
    <m/>
    <x v="0"/>
    <m/>
    <m/>
    <m/>
    <m/>
    <x v="1"/>
    <x v="0"/>
    <m/>
    <s v="C. Vix"/>
    <d v="2008-11-24T00:00:00"/>
    <m/>
    <m/>
    <s v="Dr. Schwoerer"/>
    <d v="2008-11-24T00:00:00"/>
    <m/>
    <s v="G. Lohr"/>
    <d v="2008-11-24T00:00:00"/>
    <d v="2008-11-24T00:00:00"/>
    <x v="9"/>
    <x v="14"/>
    <m/>
    <m/>
    <m/>
    <m/>
    <x v="0"/>
    <m/>
    <m/>
    <m/>
    <m/>
    <m/>
    <m/>
    <m/>
    <m/>
    <m/>
    <m/>
    <m/>
    <m/>
    <m/>
    <m/>
    <m/>
    <m/>
    <m/>
    <m/>
    <m/>
    <m/>
    <m/>
    <m/>
    <m/>
    <m/>
    <m/>
    <m/>
    <m/>
    <m/>
    <m/>
    <m/>
    <m/>
    <m/>
    <m/>
    <m/>
    <m/>
    <m/>
    <m/>
    <m/>
    <m/>
    <m/>
    <m/>
    <m/>
    <m/>
  </r>
  <r>
    <s v="VIG-HEM-PR-04"/>
    <m/>
    <m/>
    <x v="3"/>
    <s v="VIG-HEM-PR-046"/>
    <s v="ENR SSR DP 171"/>
    <e v="#N/A"/>
    <m/>
    <m/>
    <s v="Réception et vérification de la conformité des Produits Sanguins Labiles"/>
    <m/>
    <x v="0"/>
    <x v="0"/>
    <m/>
    <x v="0"/>
    <m/>
    <m/>
    <m/>
    <m/>
    <x v="1"/>
    <x v="0"/>
    <m/>
    <s v="C. Vix"/>
    <d v="2009-04-01T00:00:00"/>
    <m/>
    <m/>
    <s v="Dr. Schwoerer"/>
    <d v="2009-04-01T00:00:00"/>
    <m/>
    <s v="G. Lohr"/>
    <d v="2009-04-01T00:00:00"/>
    <d v="2009-04-01T00:00:00"/>
    <x v="9"/>
    <x v="14"/>
    <m/>
    <m/>
    <m/>
    <m/>
    <x v="0"/>
    <m/>
    <m/>
    <m/>
    <m/>
    <m/>
    <m/>
    <m/>
    <m/>
    <m/>
    <m/>
    <m/>
    <m/>
    <m/>
    <m/>
    <m/>
    <m/>
    <m/>
    <m/>
    <m/>
    <m/>
    <m/>
    <m/>
    <m/>
    <m/>
    <m/>
    <m/>
    <m/>
    <m/>
    <m/>
    <m/>
    <m/>
    <m/>
    <m/>
    <m/>
    <m/>
    <m/>
    <m/>
    <m/>
    <m/>
    <m/>
    <m/>
    <m/>
    <m/>
  </r>
  <r>
    <s v="VIG-HEM-PR-04"/>
    <m/>
    <m/>
    <x v="4"/>
    <s v="VIG-HEM-PR-046"/>
    <s v="ENR SSR DP 171"/>
    <e v="#N/A"/>
    <m/>
    <m/>
    <s v="Réception et vérification de la conformité des Produits Sanguins Labiles"/>
    <m/>
    <x v="0"/>
    <x v="0"/>
    <m/>
    <x v="0"/>
    <m/>
    <m/>
    <m/>
    <m/>
    <x v="1"/>
    <x v="0"/>
    <m/>
    <s v="C. Vix"/>
    <d v="2009-08-26T00:00:00"/>
    <m/>
    <m/>
    <s v="Dr. Schwoerer"/>
    <d v="2009-08-26T00:00:00"/>
    <m/>
    <s v="G. Lohr"/>
    <d v="2009-08-26T00:00:00"/>
    <d v="2009-08-26T00:00:00"/>
    <x v="9"/>
    <x v="14"/>
    <m/>
    <m/>
    <m/>
    <m/>
    <x v="0"/>
    <m/>
    <m/>
    <m/>
    <m/>
    <m/>
    <m/>
    <m/>
    <m/>
    <m/>
    <m/>
    <m/>
    <m/>
    <m/>
    <m/>
    <m/>
    <m/>
    <m/>
    <m/>
    <m/>
    <m/>
    <m/>
    <m/>
    <m/>
    <m/>
    <m/>
    <m/>
    <m/>
    <m/>
    <m/>
    <m/>
    <m/>
    <m/>
    <m/>
    <m/>
    <m/>
    <m/>
    <m/>
    <m/>
    <m/>
    <m/>
    <m/>
    <m/>
    <m/>
  </r>
  <r>
    <s v="VIG-HEM-PR-04"/>
    <m/>
    <m/>
    <x v="5"/>
    <s v="VIG-HEM-PR-046"/>
    <s v="ENR SSR DP 171"/>
    <e v="#N/A"/>
    <m/>
    <m/>
    <s v="Réception et vérification de la conformité des Produits Sanguins Labiles"/>
    <m/>
    <x v="1"/>
    <x v="1"/>
    <m/>
    <x v="0"/>
    <m/>
    <m/>
    <m/>
    <m/>
    <x v="4"/>
    <x v="1"/>
    <m/>
    <s v="C. Vix"/>
    <d v="2009-11-24T00:00:00"/>
    <m/>
    <m/>
    <s v="Dr. Schwoerer"/>
    <d v="2009-11-24T00:00:00"/>
    <m/>
    <s v="G. Lohr"/>
    <d v="2009-11-24T00:00:00"/>
    <d v="2010-01-20T00:00:00"/>
    <x v="8"/>
    <x v="2"/>
    <m/>
    <s v=""/>
    <s v=""/>
    <m/>
    <x v="6"/>
    <s v="Hémovigilance"/>
    <m/>
    <m/>
    <m/>
    <m/>
    <m/>
    <m/>
    <m/>
    <m/>
    <m/>
    <m/>
    <m/>
    <m/>
    <m/>
    <m/>
    <m/>
    <m/>
    <m/>
    <m/>
    <m/>
    <m/>
    <m/>
    <m/>
    <m/>
    <m/>
    <m/>
    <m/>
    <m/>
    <m/>
    <m/>
    <m/>
    <m/>
    <m/>
    <m/>
    <m/>
    <m/>
    <m/>
    <m/>
    <m/>
    <m/>
    <m/>
    <m/>
    <m/>
  </r>
  <r>
    <s v="VIG-HEM-PR-04"/>
    <m/>
    <m/>
    <x v="6"/>
    <s v="VIG-HEM-PR-047"/>
    <s v="ENR SSR DP 171"/>
    <e v="#N/A"/>
    <m/>
    <m/>
    <s v="Réception et vérification de la conformité des Produits Sanguins Labiles"/>
    <m/>
    <x v="0"/>
    <x v="0"/>
    <m/>
    <x v="0"/>
    <d v="2014-02-24T00:00:00"/>
    <s v="D.Charpentier"/>
    <m/>
    <m/>
    <x v="1"/>
    <x v="6"/>
    <m/>
    <s v="C. Vix"/>
    <d v="2014-02-20T00:00:00"/>
    <m/>
    <m/>
    <m/>
    <m/>
    <m/>
    <m/>
    <m/>
    <m/>
    <x v="9"/>
    <x v="14"/>
    <m/>
    <m/>
    <m/>
    <m/>
    <x v="0"/>
    <m/>
    <m/>
    <m/>
    <m/>
    <m/>
    <m/>
    <m/>
    <m/>
    <m/>
    <m/>
    <m/>
    <m/>
    <m/>
    <m/>
    <m/>
    <m/>
    <m/>
    <m/>
    <m/>
    <m/>
    <m/>
    <m/>
    <m/>
    <m/>
    <m/>
    <m/>
    <m/>
    <m/>
    <m/>
    <m/>
    <m/>
    <m/>
    <m/>
    <m/>
    <m/>
    <m/>
    <m/>
    <m/>
    <m/>
    <m/>
    <m/>
    <m/>
    <m/>
  </r>
  <r>
    <s v="VIG-HEM-PR-05"/>
    <m/>
    <m/>
    <x v="0"/>
    <s v="VIG-HEM-PR-054"/>
    <s v="ENR SSR DP 172"/>
    <e v="#N/A"/>
    <m/>
    <m/>
    <s v="Acte transfusionnel"/>
    <m/>
    <x v="0"/>
    <x v="0"/>
    <m/>
    <x v="0"/>
    <m/>
    <m/>
    <m/>
    <m/>
    <x v="0"/>
    <x v="0"/>
    <m/>
    <s v="B. Margogne"/>
    <d v="2001-11-05T00:00:00"/>
    <m/>
    <m/>
    <s v="Dr. Schwoerer"/>
    <d v="2001-11-05T00:00:00"/>
    <m/>
    <s v="Dr. Brehm"/>
    <d v="2001-11-05T00:00:00"/>
    <d v="2001-11-05T00:00:00"/>
    <x v="9"/>
    <x v="14"/>
    <m/>
    <m/>
    <m/>
    <m/>
    <x v="0"/>
    <m/>
    <m/>
    <m/>
    <m/>
    <m/>
    <m/>
    <m/>
    <m/>
    <m/>
    <m/>
    <m/>
    <m/>
    <m/>
    <m/>
    <m/>
    <m/>
    <m/>
    <m/>
    <m/>
    <m/>
    <m/>
    <m/>
    <m/>
    <m/>
    <m/>
    <m/>
    <m/>
    <m/>
    <m/>
    <m/>
    <m/>
    <m/>
    <m/>
    <m/>
    <m/>
    <m/>
    <m/>
    <m/>
    <m/>
    <m/>
    <m/>
    <m/>
    <m/>
  </r>
  <r>
    <s v="VIG-HEM-PR-05"/>
    <m/>
    <m/>
    <x v="1"/>
    <s v="VIG-HEM-PR-054"/>
    <s v="ENR SSR DP 172"/>
    <e v="#N/A"/>
    <m/>
    <m/>
    <s v="Acte transfusionnel"/>
    <m/>
    <x v="0"/>
    <x v="0"/>
    <m/>
    <x v="0"/>
    <m/>
    <m/>
    <m/>
    <m/>
    <x v="1"/>
    <x v="0"/>
    <m/>
    <s v="C. Vix"/>
    <d v="2008-07-01T00:00:00"/>
    <m/>
    <m/>
    <s v="Dr. Schwoerer"/>
    <d v="2008-07-01T00:00:00"/>
    <m/>
    <s v="C.DEAU"/>
    <d v="2008-07-01T00:00:00"/>
    <d v="2008-07-01T00:00:00"/>
    <x v="9"/>
    <x v="14"/>
    <m/>
    <m/>
    <m/>
    <m/>
    <x v="0"/>
    <m/>
    <m/>
    <m/>
    <m/>
    <m/>
    <m/>
    <m/>
    <m/>
    <m/>
    <m/>
    <m/>
    <m/>
    <m/>
    <m/>
    <m/>
    <m/>
    <m/>
    <m/>
    <m/>
    <m/>
    <m/>
    <m/>
    <m/>
    <m/>
    <m/>
    <m/>
    <m/>
    <m/>
    <m/>
    <m/>
    <m/>
    <m/>
    <m/>
    <m/>
    <m/>
    <m/>
    <m/>
    <m/>
    <m/>
    <m/>
    <m/>
    <m/>
    <m/>
  </r>
  <r>
    <s v="VIG-HEM-PR-05"/>
    <m/>
    <m/>
    <x v="2"/>
    <s v="VIG-HEM-PR-054"/>
    <s v="ENR SSR DP 172"/>
    <e v="#N/A"/>
    <m/>
    <m/>
    <s v="Acte transfusionnel"/>
    <m/>
    <x v="0"/>
    <x v="0"/>
    <m/>
    <x v="0"/>
    <m/>
    <m/>
    <m/>
    <m/>
    <x v="1"/>
    <x v="0"/>
    <m/>
    <s v="C. Vix"/>
    <d v="2009-11-24T00:00:00"/>
    <m/>
    <m/>
    <s v="Dr. Schwoerer"/>
    <d v="2009-11-24T00:00:00"/>
    <m/>
    <s v="AMT"/>
    <d v="2009-11-24T00:00:00"/>
    <d v="2009-11-24T00:00:00"/>
    <x v="9"/>
    <x v="14"/>
    <m/>
    <m/>
    <m/>
    <m/>
    <x v="0"/>
    <m/>
    <m/>
    <m/>
    <m/>
    <m/>
    <m/>
    <m/>
    <m/>
    <m/>
    <m/>
    <m/>
    <m/>
    <m/>
    <m/>
    <m/>
    <m/>
    <m/>
    <m/>
    <m/>
    <m/>
    <m/>
    <m/>
    <m/>
    <m/>
    <m/>
    <m/>
    <m/>
    <m/>
    <m/>
    <m/>
    <m/>
    <m/>
    <m/>
    <m/>
    <m/>
    <m/>
    <m/>
    <m/>
    <m/>
    <m/>
    <m/>
    <m/>
    <m/>
  </r>
  <r>
    <s v="VIG-HEM-PR-05"/>
    <m/>
    <m/>
    <x v="3"/>
    <s v="VIG-HEM-PR-054"/>
    <s v="ENR SSR DP 172"/>
    <e v="#N/A"/>
    <m/>
    <m/>
    <s v="Acte transfusionnel"/>
    <d v="2013-05-07T00:00:00"/>
    <x v="13"/>
    <x v="4"/>
    <s v="C. VIX"/>
    <x v="0"/>
    <m/>
    <s v="V. ROESCH"/>
    <m/>
    <m/>
    <x v="4"/>
    <x v="1"/>
    <m/>
    <s v="H. ROY"/>
    <s v="07.05.2013"/>
    <m/>
    <m/>
    <s v="T. RAVAZ"/>
    <d v="2013-05-23T00:00:00"/>
    <m/>
    <s v="C. DEAU"/>
    <d v="2013-05-29T00:00:00"/>
    <d v="2013-06-04T00:00:00"/>
    <x v="4"/>
    <x v="9"/>
    <m/>
    <s v=""/>
    <s v=""/>
    <m/>
    <x v="6"/>
    <s v="Hémovigilance"/>
    <m/>
    <m/>
    <m/>
    <m/>
    <m/>
    <m/>
    <m/>
    <m/>
    <m/>
    <m/>
    <m/>
    <m/>
    <m/>
    <m/>
    <m/>
    <m/>
    <m/>
    <m/>
    <m/>
    <m/>
    <m/>
    <m/>
    <m/>
    <m/>
    <m/>
    <m/>
    <m/>
    <m/>
    <m/>
    <m/>
    <m/>
    <m/>
    <m/>
    <m/>
    <m/>
    <m/>
    <m/>
    <m/>
    <m/>
    <m/>
    <m/>
    <m/>
  </r>
  <r>
    <s v="VIG-HEM-PR-06"/>
    <m/>
    <m/>
    <x v="0"/>
    <s v="VIG-HEM-PR-065"/>
    <s v="ENR SSR DP 173"/>
    <e v="#N/A"/>
    <m/>
    <m/>
    <s v="Approvisionnement des Produits Sanguins Labiles (PSL) par l'entreprise de transport prestataire"/>
    <m/>
    <x v="0"/>
    <x v="0"/>
    <m/>
    <x v="0"/>
    <m/>
    <m/>
    <m/>
    <m/>
    <x v="0"/>
    <x v="0"/>
    <m/>
    <s v="B. Margogne"/>
    <d v="2001-11-05T00:00:00"/>
    <m/>
    <m/>
    <s v="Dr. Schwoerer"/>
    <d v="2001-11-05T00:00:00"/>
    <m/>
    <s v="Dr. Brehm"/>
    <d v="2001-11-05T00:00:00"/>
    <d v="2001-11-05T00:00:00"/>
    <x v="9"/>
    <x v="14"/>
    <m/>
    <m/>
    <m/>
    <m/>
    <x v="0"/>
    <m/>
    <m/>
    <m/>
    <m/>
    <m/>
    <m/>
    <m/>
    <m/>
    <m/>
    <m/>
    <m/>
    <m/>
    <m/>
    <m/>
    <m/>
    <m/>
    <m/>
    <m/>
    <m/>
    <m/>
    <m/>
    <m/>
    <m/>
    <m/>
    <m/>
    <m/>
    <m/>
    <m/>
    <m/>
    <m/>
    <m/>
    <m/>
    <m/>
    <m/>
    <m/>
    <m/>
    <m/>
    <m/>
    <m/>
    <m/>
    <m/>
    <m/>
    <m/>
  </r>
  <r>
    <s v="VIG-HEM-PR-06"/>
    <m/>
    <m/>
    <x v="1"/>
    <s v="VIG-HEM-PR-065"/>
    <s v="ENR SSR DP 173"/>
    <e v="#N/A"/>
    <m/>
    <m/>
    <s v="Approvisionnement des Produits Sanguins Labiles (PSL) par l'entreprise de transport prestataire"/>
    <m/>
    <x v="0"/>
    <x v="0"/>
    <m/>
    <x v="0"/>
    <m/>
    <m/>
    <m/>
    <m/>
    <x v="1"/>
    <x v="0"/>
    <m/>
    <s v="D. Studler"/>
    <d v="2007-11-26T00:00:00"/>
    <m/>
    <m/>
    <s v="Dr. Schwoerer_x000a_M. Ctorza "/>
    <d v="2007-11-26T00:00:00"/>
    <m/>
    <s v="C. Deau"/>
    <d v="2007-11-26T00:00:00"/>
    <d v="2007-11-26T00:00:00"/>
    <x v="9"/>
    <x v="14"/>
    <m/>
    <m/>
    <m/>
    <m/>
    <x v="0"/>
    <m/>
    <m/>
    <m/>
    <m/>
    <m/>
    <m/>
    <m/>
    <m/>
    <m/>
    <m/>
    <m/>
    <m/>
    <m/>
    <m/>
    <m/>
    <m/>
    <m/>
    <m/>
    <m/>
    <m/>
    <m/>
    <m/>
    <m/>
    <m/>
    <m/>
    <m/>
    <m/>
    <m/>
    <m/>
    <m/>
    <m/>
    <m/>
    <m/>
    <m/>
    <m/>
    <m/>
    <m/>
    <m/>
    <m/>
    <m/>
    <m/>
    <m/>
    <m/>
  </r>
  <r>
    <s v="VIG-HEM-PR-06"/>
    <m/>
    <m/>
    <x v="2"/>
    <s v="VIG-HEM-PR-065"/>
    <s v="ENR SSR DP 173"/>
    <e v="#N/A"/>
    <m/>
    <m/>
    <s v="Approvisionnement des Produits Sanguins Labiles (PSL) par l'entreprise de transport prestataire"/>
    <m/>
    <x v="0"/>
    <x v="0"/>
    <m/>
    <x v="0"/>
    <m/>
    <m/>
    <m/>
    <m/>
    <x v="1"/>
    <x v="0"/>
    <m/>
    <s v="C. Vix"/>
    <d v="2008-11-24T00:00:00"/>
    <m/>
    <m/>
    <s v="Dr. Schwoerer_x000a_M. Ctorza "/>
    <d v="2008-11-24T00:00:00"/>
    <m/>
    <s v="G. Lohr"/>
    <d v="2008-11-24T00:00:00"/>
    <d v="2008-11-24T00:00:00"/>
    <x v="9"/>
    <x v="14"/>
    <m/>
    <m/>
    <m/>
    <m/>
    <x v="0"/>
    <m/>
    <m/>
    <m/>
    <m/>
    <m/>
    <m/>
    <m/>
    <m/>
    <m/>
    <m/>
    <m/>
    <m/>
    <m/>
    <m/>
    <m/>
    <m/>
    <m/>
    <m/>
    <m/>
    <m/>
    <m/>
    <m/>
    <m/>
    <m/>
    <m/>
    <m/>
    <m/>
    <m/>
    <m/>
    <m/>
    <m/>
    <m/>
    <m/>
    <m/>
    <m/>
    <m/>
    <m/>
    <m/>
    <m/>
    <m/>
    <m/>
    <m/>
    <m/>
  </r>
  <r>
    <s v="VIG-HEM-PR-06"/>
    <m/>
    <m/>
    <x v="3"/>
    <s v="VIG-HEM-PR-065"/>
    <s v="ENR SSR DP 173"/>
    <e v="#N/A"/>
    <m/>
    <m/>
    <s v="Approvisionnement des Produits Sanguins Labiles (PSL) par l'entreprise de transport prestataire"/>
    <m/>
    <x v="0"/>
    <x v="0"/>
    <m/>
    <x v="0"/>
    <m/>
    <m/>
    <m/>
    <m/>
    <x v="1"/>
    <x v="0"/>
    <m/>
    <s v="C. Vix"/>
    <d v="2009-08-26T00:00:00"/>
    <m/>
    <m/>
    <s v="Dr. Schwoerer_x000a_M. Ctorza "/>
    <d v="2009-08-26T00:00:00"/>
    <m/>
    <s v="G. Lohr"/>
    <d v="2009-08-26T00:00:00"/>
    <d v="2009-08-26T00:00:00"/>
    <x v="9"/>
    <x v="14"/>
    <m/>
    <m/>
    <m/>
    <m/>
    <x v="0"/>
    <m/>
    <m/>
    <m/>
    <m/>
    <m/>
    <m/>
    <m/>
    <m/>
    <m/>
    <m/>
    <m/>
    <m/>
    <m/>
    <m/>
    <m/>
    <m/>
    <m/>
    <m/>
    <m/>
    <m/>
    <m/>
    <m/>
    <m/>
    <m/>
    <m/>
    <m/>
    <m/>
    <m/>
    <m/>
    <m/>
    <m/>
    <m/>
    <m/>
    <m/>
    <m/>
    <m/>
    <m/>
    <m/>
    <m/>
    <m/>
    <m/>
    <m/>
    <m/>
  </r>
  <r>
    <s v="VIG-HEM-PR-06"/>
    <m/>
    <m/>
    <x v="4"/>
    <s v="VIG-HEM-PR-065"/>
    <s v="ENR SSR DP 173"/>
    <e v="#N/A"/>
    <m/>
    <m/>
    <s v="Approvisionnement des Produits Sanguins Labiles (PSL) par l'entreprise de transport prestataire"/>
    <m/>
    <x v="1"/>
    <x v="1"/>
    <m/>
    <x v="0"/>
    <m/>
    <m/>
    <m/>
    <m/>
    <x v="4"/>
    <x v="1"/>
    <m/>
    <s v="C. Vix"/>
    <d v="2009-11-24T00:00:00"/>
    <m/>
    <m/>
    <s v="Dr. Schwoerer"/>
    <d v="2009-11-24T00:00:00"/>
    <m/>
    <s v="AMT"/>
    <d v="2009-11-24T00:00:00"/>
    <d v="2010-01-20T00:00:00"/>
    <x v="8"/>
    <x v="2"/>
    <m/>
    <s v=""/>
    <s v=""/>
    <m/>
    <x v="6"/>
    <s v="Hémovigilance"/>
    <m/>
    <m/>
    <m/>
    <m/>
    <m/>
    <m/>
    <m/>
    <m/>
    <m/>
    <m/>
    <m/>
    <m/>
    <m/>
    <m/>
    <m/>
    <m/>
    <m/>
    <m/>
    <m/>
    <m/>
    <m/>
    <m/>
    <m/>
    <m/>
    <m/>
    <m/>
    <m/>
    <m/>
    <m/>
    <m/>
    <m/>
    <m/>
    <m/>
    <m/>
    <m/>
    <m/>
    <m/>
    <m/>
    <m/>
    <m/>
    <m/>
    <m/>
  </r>
  <r>
    <s v="VIG-HEM-PR-06"/>
    <m/>
    <m/>
    <x v="5"/>
    <s v="VIG-HEM-PR-066"/>
    <s v="ENR SSR DP 173"/>
    <e v="#N/A"/>
    <m/>
    <m/>
    <s v="Approvisionnement des Produits Sanguins Labiles (PSL) par l'entreprise de transport prestataire"/>
    <m/>
    <x v="0"/>
    <x v="0"/>
    <m/>
    <x v="0"/>
    <d v="2014-02-24T00:00:00"/>
    <s v="D.Charpentier"/>
    <m/>
    <m/>
    <x v="1"/>
    <x v="6"/>
    <m/>
    <s v="C. Vix"/>
    <d v="2014-02-20T00:00:00"/>
    <m/>
    <m/>
    <m/>
    <m/>
    <m/>
    <m/>
    <m/>
    <m/>
    <x v="9"/>
    <x v="14"/>
    <m/>
    <m/>
    <m/>
    <m/>
    <x v="0"/>
    <m/>
    <m/>
    <m/>
    <m/>
    <m/>
    <m/>
    <m/>
    <m/>
    <m/>
    <m/>
    <m/>
    <m/>
    <m/>
    <m/>
    <m/>
    <m/>
    <m/>
    <m/>
    <m/>
    <m/>
    <m/>
    <m/>
    <m/>
    <m/>
    <m/>
    <m/>
    <m/>
    <m/>
    <m/>
    <m/>
    <m/>
    <m/>
    <m/>
    <m/>
    <m/>
    <m/>
    <m/>
    <m/>
    <m/>
    <m/>
    <m/>
    <m/>
    <m/>
  </r>
  <r>
    <s v="VIG-HEM-PR-07"/>
    <m/>
    <m/>
    <x v="0"/>
    <s v="VIG-HEM-PR-077"/>
    <s v="ENR SSR DP 181"/>
    <e v="#N/A"/>
    <m/>
    <m/>
    <s v="Urgence vitale transfusionnelle"/>
    <m/>
    <x v="0"/>
    <x v="0"/>
    <m/>
    <x v="0"/>
    <m/>
    <m/>
    <m/>
    <m/>
    <x v="0"/>
    <x v="0"/>
    <m/>
    <s v="B. Margogne"/>
    <d v="2001-11-05T00:00:00"/>
    <m/>
    <m/>
    <s v="Dr. Schwoerer"/>
    <d v="2001-11-05T00:00:00"/>
    <m/>
    <s v="Dr. Brehm"/>
    <d v="2001-11-05T00:00:00"/>
    <d v="2001-11-05T00:00:00"/>
    <x v="9"/>
    <x v="14"/>
    <m/>
    <m/>
    <m/>
    <m/>
    <x v="0"/>
    <m/>
    <m/>
    <m/>
    <m/>
    <m/>
    <m/>
    <m/>
    <m/>
    <m/>
    <m/>
    <m/>
    <m/>
    <m/>
    <m/>
    <m/>
    <m/>
    <m/>
    <m/>
    <m/>
    <m/>
    <m/>
    <m/>
    <m/>
    <m/>
    <m/>
    <m/>
    <m/>
    <m/>
    <m/>
    <m/>
    <m/>
    <m/>
    <m/>
    <m/>
    <m/>
    <m/>
    <m/>
    <m/>
    <m/>
    <m/>
    <m/>
    <m/>
    <m/>
  </r>
  <r>
    <s v="VIG-HEM-PR-07"/>
    <m/>
    <m/>
    <x v="1"/>
    <s v="VIG-HEM-PR-077"/>
    <s v="ENR SSR DP 181"/>
    <e v="#N/A"/>
    <m/>
    <m/>
    <s v="Urgence vitale transfusionnelle"/>
    <m/>
    <x v="0"/>
    <x v="0"/>
    <m/>
    <x v="0"/>
    <m/>
    <m/>
    <m/>
    <m/>
    <x v="1"/>
    <x v="0"/>
    <m/>
    <s v="B. Margogne"/>
    <d v="2006-05-02T00:00:00"/>
    <m/>
    <m/>
    <s v="Dr. Schwoerer"/>
    <d v="2006-05-02T00:00:00"/>
    <m/>
    <s v="C.DEAU"/>
    <d v="2006-05-02T00:00:00"/>
    <d v="2006-05-02T00:00:00"/>
    <x v="9"/>
    <x v="14"/>
    <m/>
    <m/>
    <m/>
    <m/>
    <x v="0"/>
    <m/>
    <m/>
    <m/>
    <m/>
    <m/>
    <m/>
    <m/>
    <m/>
    <m/>
    <m/>
    <m/>
    <m/>
    <m/>
    <m/>
    <m/>
    <m/>
    <m/>
    <m/>
    <m/>
    <m/>
    <m/>
    <m/>
    <m/>
    <m/>
    <m/>
    <m/>
    <m/>
    <m/>
    <m/>
    <m/>
    <m/>
    <m/>
    <m/>
    <m/>
    <m/>
    <m/>
    <m/>
    <m/>
    <m/>
    <m/>
    <m/>
    <m/>
    <m/>
  </r>
  <r>
    <s v="VIG-HEM-PR-07"/>
    <m/>
    <m/>
    <x v="2"/>
    <s v="VIG-HEM-PR-077"/>
    <s v="ENR SSR DP 181"/>
    <e v="#N/A"/>
    <m/>
    <m/>
    <s v="Urgence vitale transfusionnelle"/>
    <m/>
    <x v="0"/>
    <x v="0"/>
    <m/>
    <x v="0"/>
    <m/>
    <m/>
    <m/>
    <m/>
    <x v="1"/>
    <x v="0"/>
    <m/>
    <s v="C. Vix"/>
    <d v="2008-07-01T00:00:00"/>
    <m/>
    <m/>
    <s v="Dr. Schwoerer"/>
    <d v="2008-07-01T00:00:00"/>
    <m/>
    <s v="C.DEAU"/>
    <d v="2008-07-01T00:00:00"/>
    <d v="2008-07-01T00:00:00"/>
    <x v="9"/>
    <x v="14"/>
    <m/>
    <m/>
    <m/>
    <m/>
    <x v="0"/>
    <m/>
    <m/>
    <m/>
    <m/>
    <m/>
    <m/>
    <m/>
    <m/>
    <m/>
    <m/>
    <m/>
    <m/>
    <m/>
    <m/>
    <m/>
    <m/>
    <m/>
    <m/>
    <m/>
    <m/>
    <m/>
    <m/>
    <m/>
    <m/>
    <m/>
    <m/>
    <m/>
    <m/>
    <m/>
    <m/>
    <m/>
    <m/>
    <m/>
    <m/>
    <m/>
    <m/>
    <m/>
    <m/>
    <m/>
    <m/>
    <m/>
    <m/>
    <m/>
  </r>
  <r>
    <s v="VIG-HEM-PR-07"/>
    <m/>
    <m/>
    <x v="3"/>
    <s v="VIG-HEM-PR-077"/>
    <s v="ENR SSR DP 181"/>
    <e v="#N/A"/>
    <m/>
    <m/>
    <s v="Urgence vitale transfusionnelle"/>
    <m/>
    <x v="0"/>
    <x v="0"/>
    <m/>
    <x v="0"/>
    <m/>
    <m/>
    <m/>
    <m/>
    <x v="1"/>
    <x v="0"/>
    <m/>
    <s v="C. Vix"/>
    <d v="2009-08-26T00:00:00"/>
    <m/>
    <m/>
    <s v="Dr. Schwoerer"/>
    <d v="2009-08-26T00:00:00"/>
    <m/>
    <s v="G. Lohr"/>
    <d v="2009-08-26T00:00:00"/>
    <d v="2009-08-26T00:00:00"/>
    <x v="9"/>
    <x v="14"/>
    <m/>
    <m/>
    <m/>
    <m/>
    <x v="0"/>
    <m/>
    <m/>
    <m/>
    <m/>
    <m/>
    <m/>
    <m/>
    <m/>
    <m/>
    <m/>
    <m/>
    <m/>
    <m/>
    <m/>
    <m/>
    <m/>
    <m/>
    <m/>
    <m/>
    <m/>
    <m/>
    <m/>
    <m/>
    <m/>
    <m/>
    <m/>
    <m/>
    <m/>
    <m/>
    <m/>
    <m/>
    <m/>
    <m/>
    <m/>
    <m/>
    <m/>
    <m/>
    <m/>
    <m/>
    <m/>
    <m/>
    <m/>
    <m/>
  </r>
  <r>
    <s v="VIG-HEM-PR-07"/>
    <m/>
    <m/>
    <x v="4"/>
    <s v="VIG-HEM-PR-077"/>
    <s v="ENR SSR DP 181"/>
    <e v="#N/A"/>
    <m/>
    <m/>
    <s v="Urgence vitale transfusionnelle"/>
    <m/>
    <x v="0"/>
    <x v="0"/>
    <m/>
    <x v="0"/>
    <m/>
    <m/>
    <m/>
    <m/>
    <x v="1"/>
    <x v="0"/>
    <m/>
    <s v="C. Vix"/>
    <d v="2009-11-14T00:00:00"/>
    <m/>
    <m/>
    <s v="Dr. Schwoerer"/>
    <d v="2009-11-14T00:00:00"/>
    <m/>
    <s v="AMT"/>
    <d v="2009-11-14T00:00:00"/>
    <d v="2009-11-14T00:00:00"/>
    <x v="9"/>
    <x v="14"/>
    <m/>
    <m/>
    <m/>
    <m/>
    <x v="0"/>
    <m/>
    <m/>
    <m/>
    <m/>
    <m/>
    <m/>
    <m/>
    <m/>
    <m/>
    <m/>
    <m/>
    <m/>
    <m/>
    <m/>
    <m/>
    <m/>
    <m/>
    <m/>
    <m/>
    <m/>
    <m/>
    <m/>
    <m/>
    <m/>
    <m/>
    <m/>
    <m/>
    <m/>
    <m/>
    <m/>
    <m/>
    <m/>
    <m/>
    <m/>
    <m/>
    <m/>
    <m/>
    <m/>
    <m/>
    <m/>
    <m/>
    <m/>
    <m/>
  </r>
  <r>
    <s v="VIG-HEM-PR-07"/>
    <m/>
    <m/>
    <x v="5"/>
    <s v="VIG-HEM-PR-077"/>
    <s v="ENR SSR DP 181"/>
    <e v="#N/A"/>
    <m/>
    <m/>
    <s v="Urgence vitale transfusionnelle"/>
    <m/>
    <x v="0"/>
    <x v="0"/>
    <m/>
    <x v="0"/>
    <m/>
    <m/>
    <m/>
    <m/>
    <x v="1"/>
    <x v="0"/>
    <m/>
    <s v="Equipe usc"/>
    <d v="2010-02-17T00:00:00"/>
    <m/>
    <m/>
    <s v="Dr. Schwoerer"/>
    <d v="2010-02-17T00:00:00"/>
    <m/>
    <s v="AMT"/>
    <d v="2010-02-17T00:00:00"/>
    <d v="2010-02-17T00:00:00"/>
    <x v="9"/>
    <x v="14"/>
    <m/>
    <m/>
    <m/>
    <m/>
    <x v="0"/>
    <m/>
    <m/>
    <m/>
    <m/>
    <m/>
    <m/>
    <m/>
    <m/>
    <m/>
    <m/>
    <m/>
    <m/>
    <m/>
    <m/>
    <m/>
    <m/>
    <m/>
    <m/>
    <m/>
    <m/>
    <m/>
    <m/>
    <m/>
    <m/>
    <m/>
    <m/>
    <m/>
    <m/>
    <m/>
    <m/>
    <m/>
    <m/>
    <m/>
    <m/>
    <m/>
    <m/>
    <m/>
    <m/>
    <m/>
    <m/>
    <m/>
    <m/>
    <m/>
  </r>
  <r>
    <s v="VIG-HEM-PR-07"/>
    <m/>
    <m/>
    <x v="6"/>
    <s v="VIG-HEM-PR-077"/>
    <s v="ENR SSR DP 181"/>
    <e v="#N/A"/>
    <m/>
    <m/>
    <s v="Urgence vitale transfusionnelle"/>
    <m/>
    <x v="1"/>
    <x v="1"/>
    <m/>
    <x v="0"/>
    <m/>
    <m/>
    <m/>
    <m/>
    <x v="4"/>
    <x v="0"/>
    <m/>
    <s v="Equipe usc"/>
    <d v="2012-07-23T00:00:00"/>
    <m/>
    <m/>
    <s v="Dr Ravaz"/>
    <d v="2012-07-23T00:00:00"/>
    <m/>
    <s v="AMT"/>
    <d v="2012-07-23T00:00:00"/>
    <d v="2012-08-09T00:00:00"/>
    <x v="3"/>
    <x v="10"/>
    <m/>
    <s v=""/>
    <s v=""/>
    <m/>
    <x v="6"/>
    <s v="Hémovigilance"/>
    <m/>
    <m/>
    <m/>
    <m/>
    <m/>
    <m/>
    <m/>
    <m/>
    <m/>
    <m/>
    <m/>
    <m/>
    <m/>
    <m/>
    <m/>
    <m/>
    <m/>
    <m/>
    <m/>
    <m/>
    <m/>
    <m/>
    <m/>
    <m/>
    <m/>
    <m/>
    <m/>
    <m/>
    <m/>
    <m/>
    <m/>
    <m/>
    <m/>
    <m/>
    <m/>
    <m/>
    <m/>
    <m/>
    <m/>
    <m/>
    <m/>
    <m/>
  </r>
  <r>
    <s v="VIG-HEM-PR-07"/>
    <m/>
    <m/>
    <x v="7"/>
    <s v="VIG-HEM-PR-078"/>
    <s v="ENR SSR DP 182"/>
    <e v="#N/A"/>
    <m/>
    <m/>
    <s v="Urgence vitale transfusionnelle"/>
    <d v="2012-08-30T00:00:00"/>
    <x v="2"/>
    <x v="6"/>
    <s v="CS"/>
    <x v="0"/>
    <m/>
    <s v="V. ROESCH"/>
    <m/>
    <m/>
    <x v="4"/>
    <x v="1"/>
    <m/>
    <s v="Equipe usc"/>
    <d v="2013-05-07T00:00:00"/>
    <m/>
    <m/>
    <s v="Dr Ravaz"/>
    <d v="2013-05-29T00:00:00"/>
    <m/>
    <s v="C. DEAU"/>
    <d v="2013-06-03T00:00:00"/>
    <d v="2013-06-04T00:00:00"/>
    <x v="4"/>
    <x v="9"/>
    <m/>
    <s v=""/>
    <s v=""/>
    <m/>
    <x v="6"/>
    <s v="Hémovigilance"/>
    <m/>
    <m/>
    <m/>
    <m/>
    <m/>
    <m/>
    <m/>
    <m/>
    <m/>
    <m/>
    <m/>
    <m/>
    <m/>
    <m/>
    <m/>
    <m/>
    <m/>
    <m/>
    <m/>
    <m/>
    <m/>
    <m/>
    <m/>
    <m/>
    <m/>
    <m/>
    <m/>
    <m/>
    <m/>
    <m/>
    <m/>
    <m/>
    <m/>
    <m/>
    <m/>
    <m/>
    <m/>
    <m/>
    <m/>
    <m/>
    <m/>
    <m/>
  </r>
  <r>
    <s v="VIG-HEM-PR-08"/>
    <m/>
    <m/>
    <x v="0"/>
    <s v="VIG-HEM-PR-084"/>
    <s v="ENR SSR DP 183"/>
    <e v="#N/A"/>
    <m/>
    <m/>
    <s v="Signalement interne d’incident lié à un produit sanguin labile"/>
    <m/>
    <x v="0"/>
    <x v="0"/>
    <m/>
    <x v="0"/>
    <m/>
    <m/>
    <m/>
    <m/>
    <x v="0"/>
    <x v="0"/>
    <m/>
    <s v="B. Margogne"/>
    <d v="2002-05-23T00:00:00"/>
    <m/>
    <m/>
    <s v="Dr. Schwoerer"/>
    <d v="2002-05-23T00:00:00"/>
    <m/>
    <s v="M. Schnee"/>
    <d v="2002-05-23T00:00:00"/>
    <d v="2002-05-23T00:00:00"/>
    <x v="9"/>
    <x v="14"/>
    <m/>
    <m/>
    <m/>
    <m/>
    <x v="0"/>
    <m/>
    <m/>
    <m/>
    <m/>
    <m/>
    <m/>
    <m/>
    <m/>
    <m/>
    <m/>
    <m/>
    <m/>
    <m/>
    <m/>
    <m/>
    <m/>
    <m/>
    <m/>
    <m/>
    <m/>
    <m/>
    <m/>
    <m/>
    <m/>
    <m/>
    <m/>
    <m/>
    <m/>
    <m/>
    <m/>
    <m/>
    <m/>
    <m/>
    <m/>
    <m/>
    <m/>
    <m/>
    <m/>
    <m/>
    <m/>
    <m/>
    <m/>
    <m/>
  </r>
  <r>
    <s v="VIG-HEM-PR-08"/>
    <m/>
    <m/>
    <x v="1"/>
    <s v="VIG-HEM-PR-084"/>
    <s v="ENR SSR DP 183"/>
    <e v="#N/A"/>
    <m/>
    <m/>
    <s v="Signalement interne d’incident lié à un produit sanguin labile"/>
    <m/>
    <x v="0"/>
    <x v="0"/>
    <m/>
    <x v="0"/>
    <m/>
    <m/>
    <m/>
    <m/>
    <x v="1"/>
    <x v="0"/>
    <m/>
    <s v="C. Vix"/>
    <d v="2008-07-18T00:00:00"/>
    <m/>
    <m/>
    <s v="Dr. Schwoerer"/>
    <d v="2008-07-18T00:00:00"/>
    <m/>
    <s v="C. Deau"/>
    <d v="2008-07-18T00:00:00"/>
    <d v="2008-07-18T00:00:00"/>
    <x v="9"/>
    <x v="14"/>
    <m/>
    <m/>
    <m/>
    <m/>
    <x v="0"/>
    <m/>
    <m/>
    <m/>
    <m/>
    <m/>
    <m/>
    <m/>
    <m/>
    <m/>
    <m/>
    <m/>
    <m/>
    <m/>
    <m/>
    <m/>
    <m/>
    <m/>
    <m/>
    <m/>
    <m/>
    <m/>
    <m/>
    <m/>
    <m/>
    <m/>
    <m/>
    <m/>
    <m/>
    <m/>
    <m/>
    <m/>
    <m/>
    <m/>
    <m/>
    <m/>
    <m/>
    <m/>
    <m/>
    <m/>
    <m/>
    <m/>
    <m/>
    <m/>
  </r>
  <r>
    <s v="VIG-HEM-PR-08"/>
    <m/>
    <m/>
    <x v="2"/>
    <s v="VIG-HEM-PR-084"/>
    <s v="ENR SSR DP 183"/>
    <e v="#N/A"/>
    <m/>
    <m/>
    <s v="Signalement interne d’incident lié à un produit sanguin labile"/>
    <m/>
    <x v="0"/>
    <x v="0"/>
    <m/>
    <x v="0"/>
    <m/>
    <m/>
    <m/>
    <m/>
    <x v="1"/>
    <x v="0"/>
    <m/>
    <s v="C. Vix"/>
    <d v="2008-11-24T00:00:00"/>
    <m/>
    <m/>
    <s v="Dr. Schwoerer"/>
    <d v="2008-11-24T00:00:00"/>
    <m/>
    <s v="G. Lohr"/>
    <d v="2008-11-24T00:00:00"/>
    <d v="2008-11-24T00:00:00"/>
    <x v="9"/>
    <x v="14"/>
    <m/>
    <m/>
    <m/>
    <m/>
    <x v="0"/>
    <m/>
    <m/>
    <m/>
    <m/>
    <m/>
    <m/>
    <m/>
    <m/>
    <m/>
    <m/>
    <m/>
    <m/>
    <m/>
    <m/>
    <m/>
    <m/>
    <m/>
    <m/>
    <m/>
    <m/>
    <m/>
    <m/>
    <m/>
    <m/>
    <m/>
    <m/>
    <m/>
    <m/>
    <m/>
    <m/>
    <m/>
    <m/>
    <m/>
    <m/>
    <m/>
    <m/>
    <m/>
    <m/>
    <m/>
    <m/>
    <m/>
    <m/>
    <m/>
  </r>
  <r>
    <s v="VIG-HEM-PR-08"/>
    <m/>
    <m/>
    <x v="3"/>
    <s v="VIG-HEM-PR-084"/>
    <s v="ENR SSR DP 183"/>
    <e v="#N/A"/>
    <m/>
    <m/>
    <s v="Signalement interne d’incident lié à un produit sanguin labile"/>
    <m/>
    <x v="1"/>
    <x v="1"/>
    <m/>
    <x v="0"/>
    <m/>
    <m/>
    <m/>
    <m/>
    <x v="4"/>
    <x v="1"/>
    <m/>
    <s v="C. Vix"/>
    <d v="2009-11-24T00:00:00"/>
    <m/>
    <m/>
    <s v="Dr. Schwoerer"/>
    <d v="2009-11-24T00:00:00"/>
    <m/>
    <s v="AMT"/>
    <d v="2009-11-24T00:00:00"/>
    <d v="2010-01-20T00:00:00"/>
    <x v="8"/>
    <x v="2"/>
    <m/>
    <s v=""/>
    <s v=""/>
    <m/>
    <x v="6"/>
    <s v="Hémovigilance"/>
    <m/>
    <m/>
    <m/>
    <m/>
    <m/>
    <m/>
    <m/>
    <m/>
    <m/>
    <m/>
    <m/>
    <m/>
    <m/>
    <m/>
    <m/>
    <m/>
    <m/>
    <m/>
    <m/>
    <m/>
    <m/>
    <m/>
    <m/>
    <m/>
    <m/>
    <m/>
    <m/>
    <m/>
    <m/>
    <m/>
    <m/>
    <m/>
    <m/>
    <m/>
    <m/>
    <m/>
    <m/>
    <m/>
    <m/>
    <m/>
    <m/>
    <m/>
  </r>
  <r>
    <s v="VIG-HEM-PR-08"/>
    <m/>
    <m/>
    <x v="4"/>
    <s v="VIG-HEM-PR-085"/>
    <s v="ENR SSR DP 183"/>
    <e v="#N/A"/>
    <m/>
    <m/>
    <s v="Signalement interne d’incident lié à un produit sanguin labile"/>
    <m/>
    <x v="0"/>
    <x v="0"/>
    <m/>
    <x v="0"/>
    <d v="2014-02-24T00:00:00"/>
    <s v="D.Charpentier"/>
    <m/>
    <m/>
    <x v="1"/>
    <x v="6"/>
    <m/>
    <s v="C. Vix"/>
    <d v="2014-02-20T00:00:00"/>
    <m/>
    <m/>
    <m/>
    <m/>
    <m/>
    <m/>
    <m/>
    <m/>
    <x v="9"/>
    <x v="14"/>
    <m/>
    <m/>
    <m/>
    <m/>
    <x v="0"/>
    <m/>
    <m/>
    <m/>
    <m/>
    <m/>
    <m/>
    <m/>
    <m/>
    <m/>
    <m/>
    <m/>
    <m/>
    <m/>
    <m/>
    <m/>
    <m/>
    <m/>
    <m/>
    <m/>
    <m/>
    <m/>
    <m/>
    <m/>
    <m/>
    <m/>
    <m/>
    <m/>
    <m/>
    <m/>
    <m/>
    <m/>
    <m/>
    <m/>
    <m/>
    <m/>
    <m/>
    <m/>
    <m/>
    <m/>
    <m/>
    <m/>
    <m/>
    <m/>
  </r>
  <r>
    <s v="VIG-HEM-PR-09"/>
    <m/>
    <m/>
    <x v="0"/>
    <s v="VIG-HEM-PR-093"/>
    <s v="ENR SSR DP 191"/>
    <e v="#N/A"/>
    <m/>
    <m/>
    <s v="Procédure de déclaration d’un incident transfusionnel à l’AFSSAPS"/>
    <m/>
    <x v="0"/>
    <x v="0"/>
    <m/>
    <x v="0"/>
    <m/>
    <m/>
    <m/>
    <m/>
    <x v="0"/>
    <x v="0"/>
    <m/>
    <s v="B. Margogne"/>
    <d v="2002-05-23T00:00:00"/>
    <m/>
    <m/>
    <s v="Dr. Schwoerer"/>
    <d v="2002-05-23T00:00:00"/>
    <m/>
    <s v="M. Schnee"/>
    <d v="2002-05-23T00:00:00"/>
    <d v="2002-05-23T00:00:00"/>
    <x v="9"/>
    <x v="14"/>
    <m/>
    <m/>
    <m/>
    <m/>
    <x v="0"/>
    <m/>
    <m/>
    <m/>
    <m/>
    <m/>
    <m/>
    <m/>
    <m/>
    <m/>
    <m/>
    <m/>
    <m/>
    <m/>
    <m/>
    <m/>
    <m/>
    <m/>
    <m/>
    <m/>
    <m/>
    <m/>
    <m/>
    <m/>
    <m/>
    <m/>
    <m/>
    <m/>
    <m/>
    <m/>
    <m/>
    <m/>
    <m/>
    <m/>
    <m/>
    <m/>
    <m/>
    <m/>
    <m/>
    <m/>
    <m/>
    <m/>
    <m/>
    <m/>
  </r>
  <r>
    <s v="VIG-HEM-PR-09"/>
    <m/>
    <m/>
    <x v="1"/>
    <s v="VIG-HEM-PR-093"/>
    <s v="ENR SSR DP 191"/>
    <e v="#N/A"/>
    <m/>
    <m/>
    <s v="Procédure de déclaration d’un incident transfusionnel à l’AFSSAPS"/>
    <m/>
    <x v="0"/>
    <x v="0"/>
    <m/>
    <x v="0"/>
    <m/>
    <m/>
    <m/>
    <m/>
    <x v="1"/>
    <x v="0"/>
    <m/>
    <s v="B. Margogne"/>
    <d v="2007-05-16T00:00:00"/>
    <m/>
    <m/>
    <s v="Dr. Schwoerer"/>
    <d v="2007-05-16T00:00:00"/>
    <m/>
    <s v="C.DEAU"/>
    <d v="2007-05-16T00:00:00"/>
    <d v="2007-05-16T00:00:00"/>
    <x v="9"/>
    <x v="14"/>
    <m/>
    <m/>
    <m/>
    <m/>
    <x v="0"/>
    <m/>
    <m/>
    <m/>
    <m/>
    <m/>
    <m/>
    <m/>
    <m/>
    <m/>
    <m/>
    <m/>
    <m/>
    <m/>
    <m/>
    <m/>
    <m/>
    <m/>
    <m/>
    <m/>
    <m/>
    <m/>
    <m/>
    <m/>
    <m/>
    <m/>
    <m/>
    <m/>
    <m/>
    <m/>
    <m/>
    <m/>
    <m/>
    <m/>
    <m/>
    <m/>
    <m/>
    <m/>
    <m/>
    <m/>
    <m/>
    <m/>
    <m/>
    <m/>
  </r>
  <r>
    <s v="VIG-HEM-PR-09"/>
    <m/>
    <m/>
    <x v="2"/>
    <s v="VIG-HEM-PR-093"/>
    <s v="ENR SSR DP 191"/>
    <e v="#N/A"/>
    <m/>
    <m/>
    <s v="Procédure de déclaration d’un incident transfusionnel à l’AFSSAPS"/>
    <m/>
    <x v="1"/>
    <x v="1"/>
    <m/>
    <x v="0"/>
    <m/>
    <m/>
    <m/>
    <m/>
    <x v="4"/>
    <x v="1"/>
    <m/>
    <s v="C. Vix"/>
    <d v="2008-11-24T00:00:00"/>
    <m/>
    <m/>
    <s v="Dr. Schwoerer"/>
    <d v="2008-11-24T00:00:00"/>
    <m/>
    <s v="G. Lohr"/>
    <d v="2008-11-24T00:00:00"/>
    <d v="2009-01-07T00:00:00"/>
    <x v="8"/>
    <x v="8"/>
    <m/>
    <s v=""/>
    <s v=""/>
    <m/>
    <x v="6"/>
    <s v="Hémovigilance"/>
    <m/>
    <m/>
    <m/>
    <m/>
    <m/>
    <m/>
    <m/>
    <m/>
    <m/>
    <m/>
    <m/>
    <m/>
    <m/>
    <m/>
    <m/>
    <m/>
    <m/>
    <m/>
    <m/>
    <m/>
    <m/>
    <m/>
    <m/>
    <m/>
    <m/>
    <m/>
    <m/>
    <m/>
    <m/>
    <m/>
    <m/>
    <m/>
    <m/>
    <m/>
    <m/>
    <m/>
    <m/>
    <m/>
    <m/>
    <m/>
    <m/>
    <m/>
  </r>
  <r>
    <s v="VIG-HEM-PR-10"/>
    <m/>
    <m/>
    <x v="0"/>
    <s v="VIG-HEM-PR-103"/>
    <s v="ENR SSR DP 192"/>
    <e v="#N/A"/>
    <m/>
    <m/>
    <s v="Mise en quarantaine des produits sanguins labiles (PSL)"/>
    <m/>
    <x v="0"/>
    <x v="0"/>
    <m/>
    <x v="0"/>
    <m/>
    <m/>
    <m/>
    <m/>
    <x v="0"/>
    <x v="0"/>
    <m/>
    <s v="B. Margogne"/>
    <d v="2002-05-23T00:00:00"/>
    <m/>
    <m/>
    <s v="Dr. Schwoerer"/>
    <d v="2002-05-23T00:00:00"/>
    <m/>
    <s v="M. Schnee"/>
    <d v="2002-05-23T00:00:00"/>
    <d v="2002-05-23T00:00:00"/>
    <x v="9"/>
    <x v="14"/>
    <m/>
    <m/>
    <m/>
    <m/>
    <x v="0"/>
    <m/>
    <m/>
    <m/>
    <m/>
    <m/>
    <m/>
    <m/>
    <m/>
    <m/>
    <m/>
    <m/>
    <m/>
    <m/>
    <m/>
    <m/>
    <m/>
    <m/>
    <m/>
    <m/>
    <m/>
    <m/>
    <m/>
    <m/>
    <m/>
    <m/>
    <m/>
    <m/>
    <m/>
    <m/>
    <m/>
    <m/>
    <m/>
    <m/>
    <m/>
    <m/>
    <m/>
    <m/>
    <m/>
    <m/>
    <m/>
    <m/>
    <m/>
    <m/>
  </r>
  <r>
    <s v="VIG-HEM-PR-10"/>
    <m/>
    <m/>
    <x v="1"/>
    <s v="VIG-HEM-PR-103"/>
    <s v="ENR SSR DP 192"/>
    <e v="#N/A"/>
    <m/>
    <m/>
    <s v="Mise en quarantaine des produits sanguins labiles (PSL)"/>
    <m/>
    <x v="0"/>
    <x v="0"/>
    <m/>
    <x v="0"/>
    <m/>
    <m/>
    <m/>
    <m/>
    <x v="1"/>
    <x v="0"/>
    <m/>
    <s v="B. Margogne"/>
    <d v="2006-05-02T00:00:00"/>
    <m/>
    <m/>
    <s v="Dr. Schwoerer"/>
    <d v="2006-05-02T00:00:00"/>
    <m/>
    <s v="C.DEAU"/>
    <d v="2006-05-02T00:00:00"/>
    <d v="2006-05-02T00:00:00"/>
    <x v="9"/>
    <x v="14"/>
    <m/>
    <m/>
    <m/>
    <m/>
    <x v="0"/>
    <m/>
    <m/>
    <m/>
    <m/>
    <m/>
    <m/>
    <m/>
    <m/>
    <m/>
    <m/>
    <m/>
    <m/>
    <m/>
    <m/>
    <m/>
    <m/>
    <m/>
    <m/>
    <m/>
    <m/>
    <m/>
    <m/>
    <m/>
    <m/>
    <m/>
    <m/>
    <m/>
    <m/>
    <m/>
    <m/>
    <m/>
    <m/>
    <m/>
    <m/>
    <m/>
    <m/>
    <m/>
    <m/>
    <m/>
    <m/>
    <m/>
    <m/>
    <m/>
  </r>
  <r>
    <s v="VIG-HEM-PR-10"/>
    <m/>
    <m/>
    <x v="2"/>
    <s v="VIG-HEM-PR-103"/>
    <s v="ENR SSR DP 192"/>
    <e v="#N/A"/>
    <m/>
    <m/>
    <s v="Mise en quarantaine des produits sanguins labiles (PSL)"/>
    <m/>
    <x v="1"/>
    <x v="1"/>
    <m/>
    <x v="0"/>
    <m/>
    <m/>
    <m/>
    <m/>
    <x v="4"/>
    <x v="1"/>
    <m/>
    <s v="C. Vix"/>
    <d v="2008-11-24T00:00:00"/>
    <m/>
    <m/>
    <s v="Dr. Schwoerer"/>
    <d v="2008-11-24T00:00:00"/>
    <m/>
    <s v="G. Lohr"/>
    <d v="2008-11-24T00:00:00"/>
    <d v="2009-01-07T00:00:00"/>
    <x v="8"/>
    <x v="8"/>
    <m/>
    <s v=""/>
    <s v=""/>
    <m/>
    <x v="6"/>
    <s v="Hémovigilance"/>
    <m/>
    <m/>
    <m/>
    <m/>
    <m/>
    <m/>
    <m/>
    <m/>
    <m/>
    <m/>
    <m/>
    <m/>
    <m/>
    <m/>
    <m/>
    <m/>
    <m/>
    <m/>
    <m/>
    <m/>
    <m/>
    <m/>
    <m/>
    <m/>
    <m/>
    <m/>
    <m/>
    <m/>
    <m/>
    <m/>
    <m/>
    <m/>
    <m/>
    <m/>
    <m/>
    <m/>
    <m/>
    <m/>
    <m/>
    <m/>
    <m/>
    <m/>
  </r>
  <r>
    <s v="VIG-HEM-PR-11"/>
    <m/>
    <m/>
    <x v="0"/>
    <s v="VIG-HEM-PR-112"/>
    <s v="ENR SSR FCT 011"/>
    <e v="#N/A"/>
    <m/>
    <m/>
    <s v="Commande de sang compatible à l’EFS"/>
    <m/>
    <x v="0"/>
    <x v="0"/>
    <m/>
    <x v="0"/>
    <m/>
    <m/>
    <m/>
    <m/>
    <x v="0"/>
    <x v="0"/>
    <m/>
    <s v="C. Vix"/>
    <d v="2009-03-03T00:00:00"/>
    <m/>
    <m/>
    <s v="Dr. Schwoerer"/>
    <d v="2009-03-03T00:00:00"/>
    <m/>
    <s v="G. Lohr"/>
    <d v="2009-03-03T00:00:00"/>
    <d v="2009-03-03T00:00:00"/>
    <x v="9"/>
    <x v="14"/>
    <m/>
    <m/>
    <m/>
    <m/>
    <x v="0"/>
    <m/>
    <m/>
    <m/>
    <m/>
    <m/>
    <m/>
    <m/>
    <m/>
    <m/>
    <m/>
    <m/>
    <m/>
    <m/>
    <m/>
    <m/>
    <m/>
    <m/>
    <m/>
    <m/>
    <m/>
    <m/>
    <m/>
    <m/>
    <m/>
    <m/>
    <m/>
    <m/>
    <m/>
    <m/>
    <m/>
    <m/>
    <m/>
    <m/>
    <m/>
    <m/>
    <m/>
    <m/>
    <m/>
    <m/>
    <m/>
    <m/>
    <m/>
    <m/>
  </r>
  <r>
    <s v="VIG-HEM-PR-11"/>
    <m/>
    <m/>
    <x v="1"/>
    <s v="VIG-HEM-PR-112"/>
    <s v="ENR SSR FCT 011"/>
    <e v="#N/A"/>
    <m/>
    <m/>
    <s v="Commande de sang compatible à l’EFS"/>
    <m/>
    <x v="1"/>
    <x v="1"/>
    <m/>
    <x v="0"/>
    <m/>
    <m/>
    <m/>
    <m/>
    <x v="4"/>
    <x v="1"/>
    <m/>
    <s v="C. Vix"/>
    <d v="2009-11-24T00:00:00"/>
    <m/>
    <m/>
    <s v="Dr. Schwoerer"/>
    <d v="2009-11-24T00:00:00"/>
    <m/>
    <s v="AMT"/>
    <d v="2009-11-24T00:00:00"/>
    <d v="2010-01-20T00:00:00"/>
    <x v="8"/>
    <x v="2"/>
    <m/>
    <s v=""/>
    <s v=""/>
    <m/>
    <x v="6"/>
    <s v="Hémovigilance"/>
    <m/>
    <m/>
    <m/>
    <m/>
    <m/>
    <m/>
    <m/>
    <m/>
    <m/>
    <m/>
    <m/>
    <m/>
    <m/>
    <m/>
    <m/>
    <m/>
    <m/>
    <m/>
    <m/>
    <m/>
    <m/>
    <m/>
    <m/>
    <m/>
    <m/>
    <m/>
    <m/>
    <m/>
    <m/>
    <m/>
    <m/>
    <m/>
    <m/>
    <m/>
    <m/>
    <m/>
    <m/>
    <m/>
    <m/>
    <m/>
    <m/>
    <m/>
  </r>
  <r>
    <s v="VIG-HEM-PR-12"/>
    <m/>
    <m/>
    <x v="0"/>
    <s v="VIG-HEM-PR-121"/>
    <s v="ENR SSR FCT 021"/>
    <e v="#N/A"/>
    <m/>
    <m/>
    <s v="Vérification de la conformité des PSL"/>
    <m/>
    <x v="1"/>
    <x v="1"/>
    <m/>
    <x v="0"/>
    <m/>
    <m/>
    <m/>
    <m/>
    <x v="6"/>
    <x v="2"/>
    <m/>
    <s v="Dr. Schwoerer"/>
    <d v="2009-03-03T00:00:00"/>
    <m/>
    <m/>
    <s v="Dr. Schwoerer"/>
    <d v="2009-03-03T00:00:00"/>
    <m/>
    <s v="G. Lohr"/>
    <d v="2009-03-03T00:00:00"/>
    <d v="2009-03-03T00:00:00"/>
    <x v="1"/>
    <x v="8"/>
    <d v="2010-02-26T00:00:00"/>
    <s v="février"/>
    <n v="2010"/>
    <s v="C.Vix le 26/02/10"/>
    <x v="6"/>
    <s v="Hémovigilance"/>
    <m/>
    <m/>
    <m/>
    <m/>
    <m/>
    <m/>
    <m/>
    <m/>
    <m/>
    <m/>
    <m/>
    <m/>
    <m/>
    <m/>
    <m/>
    <m/>
    <m/>
    <m/>
    <m/>
    <m/>
    <m/>
    <m/>
    <m/>
    <m/>
    <m/>
    <m/>
    <m/>
    <m/>
    <m/>
    <m/>
    <m/>
    <m/>
    <m/>
    <m/>
    <m/>
    <m/>
    <m/>
    <m/>
    <m/>
    <m/>
    <m/>
    <m/>
  </r>
  <r>
    <s v="VIG-HEM-PR-13"/>
    <m/>
    <m/>
    <x v="0"/>
    <s v="VIG-HEM-PR-131"/>
    <s v="ENR SSR MED 011"/>
    <e v="#N/A"/>
    <m/>
    <m/>
    <s v=" Demande de compatibilité à l'EFS"/>
    <m/>
    <x v="1"/>
    <x v="1"/>
    <m/>
    <x v="0"/>
    <m/>
    <m/>
    <m/>
    <m/>
    <x v="6"/>
    <x v="2"/>
    <m/>
    <s v="Dr. Schwoerer"/>
    <d v="2009-03-03T00:00:00"/>
    <m/>
    <m/>
    <s v="Dr. Schwoerer"/>
    <d v="2009-03-03T00:00:00"/>
    <m/>
    <s v="G. Lohr"/>
    <d v="2009-03-03T00:00:00"/>
    <d v="2009-03-03T00:00:00"/>
    <x v="1"/>
    <x v="8"/>
    <d v="2010-03-12T00:00:00"/>
    <s v="mars"/>
    <n v="2010"/>
    <s v="Dr. Schwoerer le 12/03/10"/>
    <x v="6"/>
    <s v="Hémovigilance"/>
    <m/>
    <m/>
    <m/>
    <m/>
    <m/>
    <m/>
    <m/>
    <m/>
    <m/>
    <m/>
    <m/>
    <m/>
    <m/>
    <m/>
    <m/>
    <m/>
    <m/>
    <m/>
    <m/>
    <m/>
    <m/>
    <m/>
    <m/>
    <m/>
    <m/>
    <m/>
    <m/>
    <m/>
    <m/>
    <m/>
    <m/>
    <m/>
    <m/>
    <m/>
    <m/>
    <m/>
    <m/>
    <m/>
    <m/>
    <m/>
    <m/>
    <m/>
  </r>
  <r>
    <s v="VIG-HEM-PR-14"/>
    <m/>
    <m/>
    <x v="0"/>
    <s v="VIG-HEM-PR-142"/>
    <s v="ENR SSR MED 021"/>
    <e v="#N/A"/>
    <m/>
    <m/>
    <s v="Réattribution assistée par l’EFS"/>
    <m/>
    <x v="0"/>
    <x v="0"/>
    <m/>
    <x v="0"/>
    <m/>
    <m/>
    <m/>
    <m/>
    <x v="0"/>
    <x v="0"/>
    <m/>
    <s v="C. Vix"/>
    <d v="2009-03-03T00:00:00"/>
    <m/>
    <m/>
    <s v="Dr. Schwoerer"/>
    <d v="2009-03-03T00:00:00"/>
    <m/>
    <s v="G. Lohr"/>
    <d v="2009-03-03T00:00:00"/>
    <d v="2009-03-03T00:00:00"/>
    <x v="9"/>
    <x v="14"/>
    <m/>
    <m/>
    <m/>
    <m/>
    <x v="0"/>
    <m/>
    <m/>
    <m/>
    <m/>
    <m/>
    <m/>
    <m/>
    <m/>
    <m/>
    <m/>
    <m/>
    <m/>
    <m/>
    <m/>
    <m/>
    <m/>
    <m/>
    <m/>
    <m/>
    <m/>
    <m/>
    <m/>
    <m/>
    <m/>
    <m/>
    <m/>
    <m/>
    <m/>
    <m/>
    <m/>
    <m/>
    <m/>
    <m/>
    <m/>
    <m/>
    <m/>
    <m/>
    <m/>
    <m/>
    <m/>
    <m/>
    <m/>
    <m/>
  </r>
  <r>
    <s v="VIG-HEM-PR-14"/>
    <m/>
    <m/>
    <x v="1"/>
    <s v="VIG-HEM-PR-142"/>
    <s v="ENR SSR MED 021"/>
    <e v="#N/A"/>
    <m/>
    <m/>
    <s v="Réattribution assistée par l’EFS"/>
    <m/>
    <x v="1"/>
    <x v="1"/>
    <m/>
    <x v="0"/>
    <m/>
    <m/>
    <m/>
    <m/>
    <x v="4"/>
    <x v="1"/>
    <m/>
    <s v="C. Vix"/>
    <d v="2009-08-27T00:00:00"/>
    <m/>
    <m/>
    <s v="Dr. Schwoerer"/>
    <d v="2009-08-27T00:00:00"/>
    <m/>
    <s v="G. Lohr"/>
    <d v="2009-08-27T00:00:00"/>
    <d v="2009-10-09T00:00:00"/>
    <x v="0"/>
    <x v="8"/>
    <m/>
    <s v=""/>
    <s v=""/>
    <m/>
    <x v="6"/>
    <s v="Hémovigilance"/>
    <m/>
    <m/>
    <m/>
    <m/>
    <m/>
    <m/>
    <m/>
    <m/>
    <m/>
    <m/>
    <m/>
    <m/>
    <m/>
    <m/>
    <m/>
    <m/>
    <m/>
    <m/>
    <m/>
    <m/>
    <m/>
    <m/>
    <m/>
    <m/>
    <m/>
    <m/>
    <m/>
    <m/>
    <m/>
    <m/>
    <m/>
    <m/>
    <m/>
    <m/>
    <m/>
    <m/>
    <m/>
    <m/>
    <m/>
    <m/>
    <m/>
    <m/>
  </r>
  <r>
    <s v="VIG-HEM-PR-14"/>
    <m/>
    <m/>
    <x v="2"/>
    <s v="VIG-HEM-PR-142"/>
    <s v="ENR SSR MED 021"/>
    <e v="#N/A"/>
    <m/>
    <m/>
    <s v="Réattribution assistée par l’EFS"/>
    <m/>
    <x v="0"/>
    <x v="0"/>
    <m/>
    <x v="0"/>
    <d v="2014-02-24T00:00:00"/>
    <s v="D.Charpentier"/>
    <m/>
    <m/>
    <x v="1"/>
    <x v="6"/>
    <m/>
    <s v="C. Vix"/>
    <d v="2014-02-20T00:00:00"/>
    <m/>
    <m/>
    <m/>
    <m/>
    <m/>
    <m/>
    <m/>
    <m/>
    <x v="9"/>
    <x v="14"/>
    <m/>
    <m/>
    <m/>
    <m/>
    <x v="0"/>
    <m/>
    <m/>
    <m/>
    <m/>
    <m/>
    <m/>
    <m/>
    <m/>
    <m/>
    <m/>
    <m/>
    <m/>
    <m/>
    <m/>
    <m/>
    <m/>
    <m/>
    <m/>
    <m/>
    <m/>
    <m/>
    <m/>
    <m/>
    <m/>
    <m/>
    <m/>
    <m/>
    <m/>
    <m/>
    <m/>
    <m/>
    <m/>
    <m/>
    <m/>
    <m/>
    <m/>
    <m/>
    <m/>
    <m/>
    <m/>
    <m/>
    <m/>
    <m/>
  </r>
  <r>
    <s v="VIG-HEM-PR-15"/>
    <m/>
    <m/>
    <x v="0"/>
    <s v="VIG-HEM-PR-152"/>
    <s v="ENR SSR MED 031"/>
    <e v="#N/A"/>
    <m/>
    <m/>
    <s v="Réservation nominative de PSL à l’EFS"/>
    <m/>
    <x v="0"/>
    <x v="0"/>
    <m/>
    <x v="0"/>
    <m/>
    <m/>
    <m/>
    <m/>
    <x v="0"/>
    <x v="0"/>
    <m/>
    <s v="C. Vix"/>
    <d v="2009-03-31T00:00:00"/>
    <m/>
    <m/>
    <s v="Dr. Schwoerer"/>
    <d v="2009-03-31T00:00:00"/>
    <m/>
    <s v="G. Lohr"/>
    <d v="2009-03-31T00:00:00"/>
    <d v="2009-03-31T00:00:00"/>
    <x v="9"/>
    <x v="14"/>
    <m/>
    <m/>
    <m/>
    <m/>
    <x v="0"/>
    <m/>
    <m/>
    <m/>
    <m/>
    <m/>
    <m/>
    <m/>
    <m/>
    <m/>
    <m/>
    <m/>
    <m/>
    <m/>
    <m/>
    <m/>
    <m/>
    <m/>
    <m/>
    <m/>
    <m/>
    <m/>
    <m/>
    <m/>
    <m/>
    <m/>
    <m/>
    <m/>
    <m/>
    <m/>
    <m/>
    <m/>
    <m/>
    <m/>
    <m/>
    <m/>
    <m/>
    <m/>
    <m/>
    <m/>
    <m/>
    <m/>
    <m/>
    <m/>
  </r>
  <r>
    <s v="VIG-HEM-PR-15"/>
    <m/>
    <m/>
    <x v="1"/>
    <s v="VIG-HEM-PR-152"/>
    <s v="ENR SSR MED 031"/>
    <e v="#N/A"/>
    <m/>
    <m/>
    <s v="Réservation nominative de PSL à l’EFS"/>
    <m/>
    <x v="1"/>
    <x v="1"/>
    <m/>
    <x v="0"/>
    <m/>
    <m/>
    <m/>
    <m/>
    <x v="4"/>
    <x v="1"/>
    <m/>
    <s v="C. Sellam"/>
    <d v="2009-11-24T00:00:00"/>
    <m/>
    <m/>
    <s v="Dr. Schwoerer"/>
    <d v="2009-11-24T00:00:00"/>
    <m/>
    <s v="AMT"/>
    <d v="2009-11-24T00:00:00"/>
    <d v="2010-01-20T00:00:00"/>
    <x v="8"/>
    <x v="2"/>
    <m/>
    <s v=""/>
    <s v=""/>
    <m/>
    <x v="6"/>
    <s v="Hémovigilance"/>
    <m/>
    <m/>
    <m/>
    <m/>
    <m/>
    <m/>
    <m/>
    <m/>
    <m/>
    <m/>
    <m/>
    <m/>
    <m/>
    <m/>
    <m/>
    <m/>
    <m/>
    <m/>
    <m/>
    <m/>
    <m/>
    <m/>
    <m/>
    <m/>
    <m/>
    <m/>
    <m/>
    <m/>
    <m/>
    <m/>
    <m/>
    <m/>
    <m/>
    <m/>
    <m/>
    <m/>
    <m/>
    <m/>
    <m/>
    <m/>
    <m/>
    <m/>
  </r>
  <r>
    <s v="VIG-HEM-PR-15"/>
    <m/>
    <m/>
    <x v="2"/>
    <s v="VIG-HEM-PR-153"/>
    <s v="ENR SSR MED 031"/>
    <e v="#N/A"/>
    <m/>
    <m/>
    <s v="Réservation nominative de PSL à l’EFS"/>
    <m/>
    <x v="0"/>
    <x v="0"/>
    <m/>
    <x v="0"/>
    <d v="2014-02-24T00:00:00"/>
    <s v="D.Charpentier"/>
    <m/>
    <m/>
    <x v="1"/>
    <x v="6"/>
    <m/>
    <s v="C. Vix"/>
    <d v="2014-02-20T00:00:00"/>
    <m/>
    <m/>
    <m/>
    <m/>
    <m/>
    <m/>
    <m/>
    <m/>
    <x v="9"/>
    <x v="14"/>
    <m/>
    <m/>
    <m/>
    <m/>
    <x v="0"/>
    <m/>
    <m/>
    <m/>
    <m/>
    <m/>
    <m/>
    <m/>
    <m/>
    <m/>
    <m/>
    <m/>
    <m/>
    <m/>
    <m/>
    <m/>
    <m/>
    <m/>
    <m/>
    <m/>
    <m/>
    <m/>
    <m/>
    <m/>
    <m/>
    <m/>
    <m/>
    <m/>
    <m/>
    <m/>
    <m/>
    <m/>
    <m/>
    <m/>
    <m/>
    <m/>
    <m/>
    <m/>
    <m/>
    <m/>
    <m/>
    <m/>
    <m/>
    <m/>
  </r>
  <r>
    <s v="VIG-HEM-MO-01"/>
    <m/>
    <m/>
    <x v="0"/>
    <s v="VIG-HEM-MO-012"/>
    <s v="ENR ST NET 011"/>
    <e v="#N/A"/>
    <m/>
    <m/>
    <s v="Nettoyage du conteneur de transport des produits sanguins labiles entre l'EFS et la clinique Adassa"/>
    <m/>
    <x v="0"/>
    <x v="0"/>
    <m/>
    <x v="0"/>
    <m/>
    <m/>
    <m/>
    <m/>
    <x v="0"/>
    <x v="0"/>
    <m/>
    <s v="B. Margogne"/>
    <d v="2001-11-05T00:00:00"/>
    <m/>
    <m/>
    <s v="Dr. Schwoerer"/>
    <d v="2001-11-05T00:00:00"/>
    <m/>
    <s v="Dr. Brehm"/>
    <d v="2001-11-05T00:00:00"/>
    <d v="2001-11-05T00:00:00"/>
    <x v="9"/>
    <x v="14"/>
    <m/>
    <m/>
    <m/>
    <m/>
    <x v="0"/>
    <m/>
    <m/>
    <m/>
    <m/>
    <m/>
    <m/>
    <m/>
    <m/>
    <m/>
    <m/>
    <m/>
    <m/>
    <m/>
    <m/>
    <m/>
    <m/>
    <m/>
    <m/>
    <m/>
    <m/>
    <m/>
    <m/>
    <m/>
    <m/>
    <m/>
    <m/>
    <m/>
    <m/>
    <m/>
    <m/>
    <m/>
    <m/>
    <m/>
    <m/>
    <m/>
    <m/>
    <m/>
    <m/>
    <m/>
    <m/>
    <m/>
    <m/>
    <m/>
  </r>
  <r>
    <s v="VIG-HEM-MO-01"/>
    <m/>
    <m/>
    <x v="1"/>
    <s v="VIG-HEM-MO-012"/>
    <s v="ENR ST NET 011"/>
    <e v="#N/A"/>
    <m/>
    <m/>
    <s v="Nettoyage du conteneur de transport des produits sanguins labiles entre l'EFS et la clinique Adassa"/>
    <m/>
    <x v="1"/>
    <x v="1"/>
    <m/>
    <x v="0"/>
    <m/>
    <m/>
    <m/>
    <m/>
    <x v="4"/>
    <x v="1"/>
    <m/>
    <s v="Equipe usc"/>
    <d v="2011-03-28T00:00:00"/>
    <m/>
    <m/>
    <s v="Dr. Beller"/>
    <d v="2011-03-28T00:00:00"/>
    <m/>
    <s v="AMT"/>
    <d v="2011-03-28T00:00:00"/>
    <d v="2011-09-30T00:00:00"/>
    <x v="12"/>
    <x v="1"/>
    <d v="2012-12-31T00:00:00"/>
    <s v="décembre"/>
    <n v="2012"/>
    <m/>
    <x v="6"/>
    <s v="Hémovigilance"/>
    <m/>
    <m/>
    <m/>
    <m/>
    <m/>
    <m/>
    <m/>
    <m/>
    <m/>
    <m/>
    <m/>
    <m/>
    <m/>
    <m/>
    <m/>
    <m/>
    <m/>
    <m/>
    <m/>
    <m/>
    <m/>
    <m/>
    <m/>
    <m/>
    <m/>
    <m/>
    <m/>
    <m/>
    <m/>
    <m/>
    <m/>
    <m/>
    <m/>
    <m/>
    <m/>
    <m/>
    <m/>
    <m/>
    <m/>
    <m/>
    <m/>
    <m/>
  </r>
  <r>
    <s v="VIG-HEM-MO-01"/>
    <m/>
    <m/>
    <x v="2"/>
    <s v="VIG-HEM-MO-013"/>
    <s v="ENR ST NET 011"/>
    <e v="#N/A"/>
    <m/>
    <m/>
    <s v="Nettoyage du conteneur de transport des produits sanguins labiles entre l'EFS et la clinique Adassa"/>
    <m/>
    <x v="0"/>
    <x v="0"/>
    <m/>
    <x v="0"/>
    <d v="2014-02-24T00:00:00"/>
    <s v="D.Charpentier"/>
    <m/>
    <m/>
    <x v="1"/>
    <x v="6"/>
    <m/>
    <s v="C. Vix"/>
    <d v="2014-02-20T00:00:00"/>
    <m/>
    <m/>
    <m/>
    <m/>
    <m/>
    <m/>
    <m/>
    <m/>
    <x v="9"/>
    <x v="14"/>
    <m/>
    <m/>
    <m/>
    <m/>
    <x v="0"/>
    <m/>
    <m/>
    <m/>
    <m/>
    <m/>
    <m/>
    <m/>
    <m/>
    <m/>
    <m/>
    <m/>
    <m/>
    <m/>
    <m/>
    <m/>
    <m/>
    <m/>
    <m/>
    <m/>
    <m/>
    <m/>
    <m/>
    <m/>
    <m/>
    <m/>
    <m/>
    <m/>
    <m/>
    <m/>
    <m/>
    <m/>
    <m/>
    <m/>
    <m/>
    <m/>
    <m/>
    <m/>
    <m/>
    <m/>
    <m/>
    <m/>
    <m/>
    <m/>
  </r>
  <r>
    <s v="VIG-HEM-MO-02"/>
    <m/>
    <m/>
    <x v="0"/>
    <s v="Enregistrement de l'entretien du poste de lavage"/>
    <n v="41274"/>
    <s v="décembre"/>
    <n v="2012"/>
    <m/>
    <s v="Réapprovisionnement du stock initial du dépôt de sang"/>
    <m/>
    <x v="1"/>
    <x v="1"/>
    <m/>
    <x v="0"/>
    <m/>
    <m/>
    <m/>
    <m/>
    <x v="3"/>
    <x v="1"/>
    <m/>
    <s v="C. Sellam"/>
    <d v="2008-04-25T00:00:00"/>
    <m/>
    <m/>
    <s v="Dr. Schwoerer"/>
    <d v="2008-04-25T00:00:00"/>
    <m/>
    <s v="C.DEAU"/>
    <d v="2008-04-25T00:00:00"/>
    <d v="2008-10-10T00:00:00"/>
    <x v="0"/>
    <x v="3"/>
    <m/>
    <m/>
    <m/>
    <m/>
    <x v="6"/>
    <s v="Hémovigilance"/>
    <m/>
    <m/>
    <m/>
    <m/>
    <m/>
    <m/>
    <m/>
    <m/>
    <m/>
    <m/>
    <m/>
    <m/>
    <m/>
    <m/>
    <m/>
    <m/>
    <m/>
    <m/>
    <m/>
    <m/>
    <m/>
    <m/>
    <m/>
    <m/>
    <m/>
    <m/>
    <m/>
    <m/>
    <m/>
    <m/>
    <m/>
    <m/>
    <m/>
    <m/>
    <m/>
    <m/>
    <m/>
    <m/>
    <m/>
    <m/>
    <m/>
    <m/>
  </r>
  <r>
    <s v="VIG-HEM-MO-02"/>
    <m/>
    <m/>
    <x v="1"/>
    <s v="VIG-HEM-MO-022"/>
    <s v="ENR ST NET 021"/>
    <e v="#N/A"/>
    <m/>
    <m/>
    <s v="Réapprovisionnement du stock initial du dépôt de sang"/>
    <d v="2012-08-30T00:00:00"/>
    <x v="2"/>
    <x v="6"/>
    <s v="CS"/>
    <x v="0"/>
    <m/>
    <s v="V. ROESCH"/>
    <m/>
    <m/>
    <x v="4"/>
    <x v="1"/>
    <m/>
    <s v="C. Sellam"/>
    <d v="2012-08-30T00:00:00"/>
    <m/>
    <m/>
    <s v="DR Ravaz"/>
    <d v="2013-05-29T00:00:00"/>
    <m/>
    <s v="C. DEAU"/>
    <d v="2013-06-03T00:00:00"/>
    <d v="2013-06-04T00:00:00"/>
    <x v="4"/>
    <x v="9"/>
    <d v="2012-12-31T00:00:00"/>
    <s v="décembre"/>
    <n v="2012"/>
    <m/>
    <x v="6"/>
    <s v="Hémovigilance"/>
    <m/>
    <m/>
    <m/>
    <m/>
    <m/>
    <m/>
    <m/>
    <m/>
    <m/>
    <m/>
    <m/>
    <m/>
    <m/>
    <m/>
    <m/>
    <m/>
    <m/>
    <m/>
    <m/>
    <m/>
    <m/>
    <m/>
    <m/>
    <m/>
    <m/>
    <m/>
    <m/>
    <m/>
    <m/>
    <m/>
    <m/>
    <m/>
    <m/>
    <m/>
    <m/>
    <m/>
    <m/>
    <m/>
    <m/>
    <m/>
    <m/>
    <m/>
  </r>
  <r>
    <s v="VIG-HEM-MO-03"/>
    <m/>
    <m/>
    <x v="0"/>
    <s v="Enregistrement de l'entretien du poste de conditionnement"/>
    <n v="41274"/>
    <s v="décembre"/>
    <n v="2012"/>
    <m/>
    <s v="Destruction des PSL"/>
    <m/>
    <x v="0"/>
    <x v="0"/>
    <m/>
    <x v="0"/>
    <m/>
    <m/>
    <m/>
    <m/>
    <x v="0"/>
    <x v="0"/>
    <m/>
    <s v="B. Margogne"/>
    <d v="2001-11-05T00:00:00"/>
    <m/>
    <m/>
    <s v="Dr. Schwoerer"/>
    <d v="2001-11-05T00:00:00"/>
    <m/>
    <s v="Dr. Brehm"/>
    <d v="2001-11-05T00:00:00"/>
    <d v="2001-11-05T00:00:00"/>
    <x v="5"/>
    <x v="4"/>
    <m/>
    <m/>
    <m/>
    <m/>
    <x v="0"/>
    <m/>
    <m/>
    <m/>
    <m/>
    <m/>
    <m/>
    <m/>
    <m/>
    <m/>
    <m/>
    <m/>
    <m/>
    <m/>
    <m/>
    <m/>
    <m/>
    <m/>
    <m/>
    <m/>
    <m/>
    <m/>
    <m/>
    <m/>
    <m/>
    <m/>
    <m/>
    <m/>
    <m/>
    <m/>
    <m/>
    <m/>
    <m/>
    <m/>
    <m/>
    <m/>
    <m/>
    <m/>
    <m/>
    <m/>
    <m/>
    <m/>
    <m/>
    <m/>
  </r>
  <r>
    <s v="VIG-HEM-MO-03"/>
    <m/>
    <m/>
    <x v="1"/>
    <s v="Enregistrement de l'entretien du poste de conditionnement"/>
    <n v="41274"/>
    <s v="décembre"/>
    <n v="2012"/>
    <m/>
    <s v="Destruction des PSL"/>
    <m/>
    <x v="0"/>
    <x v="0"/>
    <m/>
    <x v="0"/>
    <m/>
    <m/>
    <m/>
    <m/>
    <x v="1"/>
    <x v="0"/>
    <m/>
    <s v="C.Vix"/>
    <d v="2012-07-23T00:00:00"/>
    <m/>
    <m/>
    <s v="DR Ravaz"/>
    <d v="2012-08-06T00:00:00"/>
    <m/>
    <s v="AMT"/>
    <d v="2012-08-06T00:00:00"/>
    <d v="2012-08-06T00:00:00"/>
    <x v="3"/>
    <x v="10"/>
    <m/>
    <m/>
    <m/>
    <m/>
    <x v="0"/>
    <m/>
    <m/>
    <m/>
    <m/>
    <m/>
    <m/>
    <m/>
    <m/>
    <m/>
    <m/>
    <m/>
    <m/>
    <m/>
    <m/>
    <m/>
    <m/>
    <m/>
    <m/>
    <m/>
    <m/>
    <m/>
    <m/>
    <m/>
    <m/>
    <m/>
    <m/>
    <m/>
    <m/>
    <m/>
    <m/>
    <m/>
    <m/>
    <m/>
    <m/>
    <m/>
    <m/>
    <m/>
    <m/>
    <m/>
    <m/>
    <m/>
    <m/>
    <m/>
  </r>
  <r>
    <s v="VIG-HEM-MO-03"/>
    <m/>
    <m/>
    <x v="2"/>
    <s v="Enregistrement de l'entretien du poste de conditionnement"/>
    <n v="41274"/>
    <s v="décembre"/>
    <n v="2012"/>
    <m/>
    <s v="Destruction des PSL"/>
    <d v="2012-08-30T00:00:00"/>
    <x v="2"/>
    <x v="6"/>
    <s v="CS"/>
    <x v="0"/>
    <m/>
    <s v="V. ROESCH"/>
    <m/>
    <m/>
    <x v="4"/>
    <x v="1"/>
    <m/>
    <s v="C. Sellam"/>
    <d v="2012-08-30T00:00:00"/>
    <m/>
    <m/>
    <s v="DR Ravaz"/>
    <d v="2013-05-29T00:00:00"/>
    <m/>
    <s v="C. DEAU"/>
    <d v="2013-06-03T00:00:00"/>
    <d v="2013-06-04T00:00:00"/>
    <x v="4"/>
    <x v="9"/>
    <m/>
    <m/>
    <m/>
    <m/>
    <x v="6"/>
    <s v="Hémovigilance"/>
    <m/>
    <m/>
    <m/>
    <m/>
    <m/>
    <m/>
    <m/>
    <m/>
    <m/>
    <m/>
    <m/>
    <m/>
    <m/>
    <m/>
    <m/>
    <m/>
    <m/>
    <m/>
    <m/>
    <m/>
    <m/>
    <m/>
    <m/>
    <m/>
    <m/>
    <m/>
    <m/>
    <m/>
    <m/>
    <m/>
    <m/>
    <m/>
    <m/>
    <m/>
    <m/>
    <m/>
    <m/>
    <m/>
    <m/>
    <m/>
    <m/>
    <m/>
  </r>
  <r>
    <s v="VIG-HEM-MO-04"/>
    <m/>
    <m/>
    <x v="0"/>
    <s v="VIG-HEM-MO-042"/>
    <s v="ENR ST NET 031"/>
    <e v="#N/A"/>
    <m/>
    <m/>
    <s v="Contrôle ultime pré transfusionnel (C.U.P.T)"/>
    <m/>
    <x v="0"/>
    <x v="0"/>
    <m/>
    <x v="0"/>
    <m/>
    <m/>
    <m/>
    <m/>
    <x v="0"/>
    <x v="0"/>
    <m/>
    <s v="B. Margogne"/>
    <d v="2001-11-05T00:00:00"/>
    <m/>
    <m/>
    <s v="Dr. Schwoerer"/>
    <d v="2001-11-05T00:00:00"/>
    <m/>
    <s v="Dr. Brehm"/>
    <d v="2001-11-05T00:00:00"/>
    <d v="2001-11-05T00:00:00"/>
    <x v="9"/>
    <x v="14"/>
    <m/>
    <m/>
    <m/>
    <m/>
    <x v="0"/>
    <m/>
    <m/>
    <m/>
    <m/>
    <m/>
    <m/>
    <m/>
    <m/>
    <m/>
    <m/>
    <m/>
    <m/>
    <m/>
    <m/>
    <m/>
    <m/>
    <m/>
    <m/>
    <m/>
    <m/>
    <m/>
    <m/>
    <m/>
    <m/>
    <m/>
    <m/>
    <m/>
    <m/>
    <m/>
    <m/>
    <m/>
    <m/>
    <m/>
    <m/>
    <m/>
    <m/>
    <m/>
    <m/>
    <m/>
    <m/>
    <m/>
    <m/>
    <m/>
  </r>
  <r>
    <s v="VIG-HEM-MO-04"/>
    <m/>
    <m/>
    <x v="1"/>
    <s v="VIG-HEM-MO-042"/>
    <s v="ENR ST NET 031"/>
    <e v="#N/A"/>
    <m/>
    <m/>
    <s v="Contrôle ultime pré transfusionnel (C.U.P.T)"/>
    <d v="2012-08-30T00:00:00"/>
    <x v="2"/>
    <x v="6"/>
    <s v="CS"/>
    <x v="0"/>
    <m/>
    <s v="V. ROESCH"/>
    <m/>
    <m/>
    <x v="4"/>
    <x v="1"/>
    <m/>
    <s v="C. Sellam"/>
    <d v="2012-08-30T00:00:00"/>
    <m/>
    <m/>
    <s v="DR Ravaz"/>
    <d v="2013-05-29T00:00:00"/>
    <m/>
    <s v="C. DEAU"/>
    <d v="2013-06-03T00:00:00"/>
    <d v="2013-06-04T00:00:00"/>
    <x v="4"/>
    <x v="9"/>
    <d v="2012-12-31T00:00:00"/>
    <s v="décembre"/>
    <n v="2012"/>
    <m/>
    <x v="6"/>
    <s v="Hémovigilance"/>
    <m/>
    <m/>
    <m/>
    <m/>
    <m/>
    <m/>
    <m/>
    <m/>
    <m/>
    <m/>
    <m/>
    <m/>
    <m/>
    <m/>
    <m/>
    <m/>
    <m/>
    <m/>
    <m/>
    <m/>
    <m/>
    <m/>
    <m/>
    <m/>
    <m/>
    <m/>
    <m/>
    <m/>
    <m/>
    <m/>
    <m/>
    <m/>
    <m/>
    <m/>
    <m/>
    <m/>
    <m/>
    <m/>
    <m/>
    <m/>
    <m/>
    <m/>
  </r>
  <r>
    <s v="VIG-HEM-MO-04"/>
    <m/>
    <m/>
    <x v="1"/>
    <s v="VIG-HEM-MO-042"/>
    <s v="ENR ST NET 031"/>
    <e v="#N/A"/>
    <m/>
    <m/>
    <s v="Contrôle ultime pré transfusionnel (C.U.P.T)"/>
    <m/>
    <x v="0"/>
    <x v="0"/>
    <m/>
    <x v="0"/>
    <d v="2014-02-24T00:00:00"/>
    <s v="D.Charpentier"/>
    <m/>
    <m/>
    <x v="1"/>
    <x v="6"/>
    <m/>
    <s v="C. Vix"/>
    <d v="2014-02-20T00:00:00"/>
    <m/>
    <m/>
    <m/>
    <m/>
    <m/>
    <m/>
    <m/>
    <m/>
    <x v="9"/>
    <x v="14"/>
    <m/>
    <m/>
    <m/>
    <m/>
    <x v="0"/>
    <m/>
    <m/>
    <m/>
    <m/>
    <m/>
    <m/>
    <m/>
    <m/>
    <m/>
    <m/>
    <m/>
    <m/>
    <m/>
    <m/>
    <m/>
    <m/>
    <m/>
    <m/>
    <m/>
    <m/>
    <m/>
    <m/>
    <m/>
    <m/>
    <m/>
    <m/>
    <m/>
    <m/>
    <m/>
    <m/>
    <m/>
    <m/>
    <m/>
    <m/>
    <m/>
    <m/>
    <m/>
    <m/>
    <m/>
    <m/>
    <m/>
    <m/>
    <m/>
  </r>
  <r>
    <s v="VIG-HEM-MO-05"/>
    <m/>
    <m/>
    <x v="0"/>
    <s v="Enregistrement de l'entretien du poste de distribution de matériel stérile"/>
    <n v="41274"/>
    <s v="décembre"/>
    <n v="2012"/>
    <m/>
    <s v="Pose et surveillance transfusionnelle"/>
    <m/>
    <x v="0"/>
    <x v="0"/>
    <m/>
    <x v="0"/>
    <m/>
    <m/>
    <m/>
    <m/>
    <x v="0"/>
    <x v="0"/>
    <m/>
    <s v="B. Margogne"/>
    <d v="2001-11-05T00:00:00"/>
    <m/>
    <m/>
    <s v="Dr. Schwoerer"/>
    <d v="2001-11-05T00:00:00"/>
    <m/>
    <s v="Dr. Brehm"/>
    <d v="2001-11-05T00:00:00"/>
    <d v="2001-11-05T00:00:00"/>
    <x v="9"/>
    <x v="14"/>
    <m/>
    <m/>
    <m/>
    <m/>
    <x v="0"/>
    <m/>
    <m/>
    <m/>
    <m/>
    <m/>
    <m/>
    <m/>
    <m/>
    <m/>
    <m/>
    <m/>
    <m/>
    <m/>
    <m/>
    <m/>
    <m/>
    <m/>
    <m/>
    <m/>
    <m/>
    <m/>
    <m/>
    <m/>
    <m/>
    <m/>
    <m/>
    <m/>
    <m/>
    <m/>
    <m/>
    <m/>
    <m/>
    <m/>
    <m/>
    <m/>
    <m/>
    <m/>
    <m/>
    <m/>
    <m/>
    <m/>
    <m/>
    <m/>
  </r>
  <r>
    <s v="VIG-HEM-MO-05"/>
    <m/>
    <m/>
    <x v="1"/>
    <s v="Enregistrement de l'entretien du poste de distribution de matériel stérile"/>
    <n v="41274"/>
    <s v="décembre"/>
    <n v="2012"/>
    <m/>
    <s v="Pose et surveillance transfusionnelle"/>
    <m/>
    <x v="1"/>
    <x v="1"/>
    <m/>
    <x v="0"/>
    <m/>
    <m/>
    <m/>
    <m/>
    <x v="4"/>
    <x v="1"/>
    <m/>
    <s v="B. Margogne"/>
    <d v="2009-09-06T00:00:00"/>
    <m/>
    <m/>
    <s v="Dr. Schwoerer"/>
    <d v="2009-09-06T00:00:00"/>
    <m/>
    <s v="S. Eschenberenner"/>
    <d v="2009-09-06T00:00:00"/>
    <d v="2001-12-07T00:00:00"/>
    <x v="13"/>
    <x v="4"/>
    <m/>
    <m/>
    <m/>
    <m/>
    <x v="6"/>
    <s v="Hémovigilance"/>
    <m/>
    <m/>
    <m/>
    <m/>
    <m/>
    <m/>
    <m/>
    <m/>
    <m/>
    <m/>
    <m/>
    <m/>
    <m/>
    <m/>
    <m/>
    <m/>
    <m/>
    <m/>
    <m/>
    <m/>
    <m/>
    <m/>
    <m/>
    <m/>
    <m/>
    <m/>
    <m/>
    <m/>
    <m/>
    <m/>
    <m/>
    <m/>
    <m/>
    <m/>
    <m/>
    <m/>
    <m/>
    <m/>
    <m/>
    <m/>
    <m/>
    <m/>
  </r>
  <r>
    <s v="VIG-HEM-MO-05"/>
    <m/>
    <m/>
    <x v="2"/>
    <s v="Enregistrement de l'entretien du poste de distribution de matériel stérile"/>
    <n v="41274"/>
    <s v="décembre"/>
    <n v="2012"/>
    <m/>
    <s v="Pose et surveillance transfusionnelle"/>
    <m/>
    <x v="0"/>
    <x v="0"/>
    <m/>
    <x v="0"/>
    <d v="2014-02-24T00:00:00"/>
    <s v="D.Charpentier"/>
    <m/>
    <m/>
    <x v="1"/>
    <x v="6"/>
    <m/>
    <s v="C. Vix"/>
    <d v="2014-02-20T00:00:00"/>
    <m/>
    <m/>
    <m/>
    <m/>
    <m/>
    <m/>
    <m/>
    <m/>
    <x v="9"/>
    <x v="14"/>
    <m/>
    <m/>
    <m/>
    <m/>
    <x v="0"/>
    <m/>
    <m/>
    <m/>
    <m/>
    <m/>
    <m/>
    <m/>
    <m/>
    <m/>
    <m/>
    <m/>
    <m/>
    <m/>
    <m/>
    <m/>
    <m/>
    <m/>
    <m/>
    <m/>
    <m/>
    <m/>
    <m/>
    <m/>
    <m/>
    <m/>
    <m/>
    <m/>
    <m/>
    <m/>
    <m/>
    <m/>
    <m/>
    <m/>
    <m/>
    <m/>
    <m/>
    <m/>
    <m/>
    <m/>
    <m/>
    <m/>
    <m/>
    <m/>
  </r>
  <r>
    <s v="VIG-HEM-MO-06"/>
    <m/>
    <m/>
    <x v="0"/>
    <s v="VIG-HEM-MO-062"/>
    <s v="ENR ST NET 041"/>
    <e v="#N/A"/>
    <m/>
    <m/>
    <s v="Contrôle de la concordance des P.S.L. et des documents du patient avant la transfusion"/>
    <m/>
    <x v="0"/>
    <x v="0"/>
    <m/>
    <x v="0"/>
    <m/>
    <m/>
    <m/>
    <m/>
    <x v="0"/>
    <x v="0"/>
    <m/>
    <s v="B. Margogne"/>
    <d v="2001-11-05T00:00:00"/>
    <m/>
    <m/>
    <s v="Dr. Schwoerer"/>
    <d v="2001-11-05T00:00:00"/>
    <m/>
    <s v="Dr. Brehm"/>
    <d v="2001-11-05T00:00:00"/>
    <d v="2001-11-05T00:00:00"/>
    <x v="9"/>
    <x v="14"/>
    <m/>
    <m/>
    <m/>
    <m/>
    <x v="0"/>
    <m/>
    <m/>
    <m/>
    <m/>
    <m/>
    <m/>
    <m/>
    <m/>
    <m/>
    <m/>
    <m/>
    <m/>
    <m/>
    <m/>
    <m/>
    <m/>
    <m/>
    <m/>
    <m/>
    <m/>
    <m/>
    <m/>
    <m/>
    <m/>
    <m/>
    <m/>
    <m/>
    <m/>
    <m/>
    <m/>
    <m/>
    <m/>
    <m/>
    <m/>
    <m/>
    <m/>
    <m/>
    <m/>
    <m/>
    <m/>
    <m/>
    <m/>
    <m/>
  </r>
  <r>
    <s v="VIG-HEM-MO-06"/>
    <m/>
    <m/>
    <x v="1"/>
    <s v="VIG-HEM-MO-062"/>
    <s v="ENR ST NET 041"/>
    <e v="#N/A"/>
    <m/>
    <m/>
    <s v="Contrôle de la concordance des P.S.L. et des documents du patient avant la transfusion"/>
    <m/>
    <x v="1"/>
    <x v="1"/>
    <m/>
    <x v="0"/>
    <m/>
    <m/>
    <m/>
    <m/>
    <x v="4"/>
    <x v="1"/>
    <m/>
    <s v="B. Margogne"/>
    <d v="2007-01-26T00:00:00"/>
    <m/>
    <m/>
    <s v="Dr. Schwoerer"/>
    <d v="2007-01-26T00:00:00"/>
    <m/>
    <s v="C.DEAU"/>
    <d v="2007-01-26T00:00:00"/>
    <d v="2007-02-22T00:00:00"/>
    <x v="11"/>
    <x v="6"/>
    <d v="2012-12-31T00:00:00"/>
    <s v="décembre"/>
    <n v="2012"/>
    <m/>
    <x v="6"/>
    <s v="Hémovigilance"/>
    <m/>
    <m/>
    <m/>
    <m/>
    <m/>
    <m/>
    <m/>
    <m/>
    <m/>
    <m/>
    <m/>
    <m/>
    <m/>
    <m/>
    <m/>
    <m/>
    <m/>
    <m/>
    <m/>
    <m/>
    <m/>
    <m/>
    <m/>
    <m/>
    <m/>
    <m/>
    <m/>
    <m/>
    <m/>
    <m/>
    <m/>
    <m/>
    <m/>
    <m/>
    <m/>
    <m/>
    <m/>
    <m/>
    <m/>
    <m/>
    <m/>
    <m/>
  </r>
  <r>
    <s v="VIG-HEM-MO-06"/>
    <m/>
    <m/>
    <x v="2"/>
    <s v="VIG-HEM-MO-063"/>
    <s v="ENR ST NET 041"/>
    <e v="#N/A"/>
    <m/>
    <m/>
    <s v="Contrôle de la concordance des P.S.L. et des documents du patient avant la transfusion"/>
    <m/>
    <x v="0"/>
    <x v="0"/>
    <m/>
    <x v="0"/>
    <d v="2014-02-24T00:00:00"/>
    <s v="D.Charpentier"/>
    <m/>
    <m/>
    <x v="1"/>
    <x v="6"/>
    <m/>
    <s v="C. Vix"/>
    <d v="2014-02-20T00:00:00"/>
    <m/>
    <m/>
    <m/>
    <m/>
    <m/>
    <m/>
    <m/>
    <m/>
    <x v="9"/>
    <x v="14"/>
    <m/>
    <m/>
    <m/>
    <m/>
    <x v="0"/>
    <m/>
    <m/>
    <m/>
    <m/>
    <m/>
    <m/>
    <m/>
    <m/>
    <m/>
    <m/>
    <m/>
    <m/>
    <m/>
    <m/>
    <m/>
    <m/>
    <m/>
    <m/>
    <m/>
    <m/>
    <m/>
    <m/>
    <m/>
    <m/>
    <m/>
    <m/>
    <m/>
    <m/>
    <m/>
    <m/>
    <m/>
    <m/>
    <m/>
    <m/>
    <m/>
    <m/>
    <m/>
    <m/>
    <m/>
    <m/>
    <m/>
    <m/>
    <m/>
  </r>
  <r>
    <s v="VIG-HEM-MO-07"/>
    <m/>
    <m/>
    <x v="0"/>
    <s v="Enregistrement de l'entretien du bureau"/>
    <n v="41274"/>
    <s v="décembre"/>
    <n v="2012"/>
    <m/>
    <s v="Entretien du réfrigérateur homologué (dépôt de sang)"/>
    <m/>
    <x v="0"/>
    <x v="0"/>
    <m/>
    <x v="0"/>
    <m/>
    <m/>
    <m/>
    <m/>
    <x v="0"/>
    <x v="0"/>
    <m/>
    <s v="B. Margogne"/>
    <s v="04/010/02"/>
    <m/>
    <m/>
    <s v="Dr. Schwoerer"/>
    <s v="04/010/02"/>
    <m/>
    <s v="C.DEAU"/>
    <s v="04/010/02"/>
    <s v="04/010/02"/>
    <x v="9"/>
    <x v="14"/>
    <m/>
    <m/>
    <m/>
    <m/>
    <x v="0"/>
    <m/>
    <m/>
    <m/>
    <m/>
    <m/>
    <m/>
    <m/>
    <m/>
    <m/>
    <m/>
    <m/>
    <m/>
    <m/>
    <m/>
    <m/>
    <m/>
    <m/>
    <m/>
    <m/>
    <m/>
    <m/>
    <m/>
    <m/>
    <m/>
    <m/>
    <m/>
    <m/>
    <m/>
    <m/>
    <m/>
    <m/>
    <m/>
    <m/>
    <m/>
    <m/>
    <m/>
    <m/>
    <m/>
    <m/>
    <m/>
    <m/>
    <m/>
    <m/>
  </r>
  <r>
    <s v="VIG-HEM-MO-07"/>
    <m/>
    <m/>
    <x v="1"/>
    <s v="Enregistrement de l'entretien du bureau"/>
    <n v="41274"/>
    <s v="décembre"/>
    <n v="2012"/>
    <m/>
    <s v="Entretien du réfrigérateur homologué (dépôt de sang)"/>
    <m/>
    <x v="0"/>
    <x v="0"/>
    <m/>
    <x v="0"/>
    <m/>
    <m/>
    <m/>
    <m/>
    <x v="1"/>
    <x v="0"/>
    <m/>
    <s v="C. Vix"/>
    <d v="2009-03-22T00:00:00"/>
    <m/>
    <m/>
    <s v="Dr. Schwoerer"/>
    <d v="2009-03-22T00:00:00"/>
    <m/>
    <s v="G. Lohr"/>
    <d v="2009-03-22T00:00:00"/>
    <d v="2009-03-22T00:00:00"/>
    <x v="9"/>
    <x v="14"/>
    <m/>
    <m/>
    <m/>
    <m/>
    <x v="0"/>
    <m/>
    <m/>
    <m/>
    <m/>
    <m/>
    <m/>
    <m/>
    <m/>
    <m/>
    <m/>
    <m/>
    <m/>
    <m/>
    <m/>
    <m/>
    <m/>
    <m/>
    <m/>
    <m/>
    <m/>
    <m/>
    <m/>
    <m/>
    <m/>
    <m/>
    <m/>
    <m/>
    <m/>
    <m/>
    <m/>
    <m/>
    <m/>
    <m/>
    <m/>
    <m/>
    <m/>
    <m/>
    <m/>
    <m/>
    <m/>
    <m/>
    <m/>
    <m/>
  </r>
  <r>
    <s v="VIG-HEM-MO-07"/>
    <m/>
    <m/>
    <x v="2"/>
    <s v="Enregistrement de l'entretien du bureau"/>
    <n v="41274"/>
    <s v="décembre"/>
    <n v="2012"/>
    <m/>
    <s v="Entretien du réfrigérateur homologué (dépôt de sang)"/>
    <m/>
    <x v="0"/>
    <x v="0"/>
    <m/>
    <x v="0"/>
    <m/>
    <m/>
    <m/>
    <m/>
    <x v="1"/>
    <x v="0"/>
    <m/>
    <s v="C. Sellam"/>
    <d v="2010-01-26T00:00:00"/>
    <m/>
    <m/>
    <s v="Dr. Schwoerer"/>
    <d v="2010-01-26T00:00:00"/>
    <m/>
    <s v="AMT"/>
    <d v="2010-01-26T00:00:00"/>
    <d v="2010-01-26T00:00:00"/>
    <x v="9"/>
    <x v="14"/>
    <m/>
    <m/>
    <m/>
    <m/>
    <x v="0"/>
    <m/>
    <m/>
    <m/>
    <m/>
    <m/>
    <m/>
    <m/>
    <m/>
    <m/>
    <m/>
    <m/>
    <m/>
    <m/>
    <m/>
    <m/>
    <m/>
    <m/>
    <m/>
    <m/>
    <m/>
    <m/>
    <m/>
    <m/>
    <m/>
    <m/>
    <m/>
    <m/>
    <m/>
    <m/>
    <m/>
    <m/>
    <m/>
    <m/>
    <m/>
    <m/>
    <m/>
    <m/>
    <m/>
    <m/>
    <m/>
    <m/>
    <m/>
    <m/>
  </r>
  <r>
    <s v="VIG-HEM-MO-07"/>
    <m/>
    <m/>
    <x v="3"/>
    <s v="Enregistrement de l'entretien du bureau"/>
    <n v="41274"/>
    <s v="décembre"/>
    <n v="2012"/>
    <m/>
    <s v="Entretien du réfrigérateur homologué (dépôt de sang)"/>
    <d v="2013-06-26T00:00:00"/>
    <x v="3"/>
    <x v="4"/>
    <s v="H.ROY"/>
    <x v="0"/>
    <m/>
    <s v="V. ROESCH"/>
    <m/>
    <m/>
    <x v="4"/>
    <x v="3"/>
    <m/>
    <s v="H.Roy"/>
    <d v="2013-06-26T00:00:00"/>
    <m/>
    <m/>
    <s v="Dr Ravaz"/>
    <m/>
    <m/>
    <m/>
    <m/>
    <m/>
    <x v="14"/>
    <x v="11"/>
    <m/>
    <m/>
    <m/>
    <m/>
    <x v="6"/>
    <s v="Hémovigilance"/>
    <m/>
    <m/>
    <m/>
    <m/>
    <m/>
    <m/>
    <m/>
    <m/>
    <m/>
    <m/>
    <m/>
    <m/>
    <m/>
    <m/>
    <m/>
    <m/>
    <m/>
    <m/>
    <m/>
    <m/>
    <m/>
    <m/>
    <m/>
    <m/>
    <m/>
    <m/>
    <m/>
    <m/>
    <m/>
    <m/>
    <m/>
    <m/>
    <m/>
    <m/>
    <m/>
    <m/>
    <m/>
    <m/>
    <m/>
    <m/>
    <m/>
    <m/>
  </r>
  <r>
    <s v="VIG-HEM-MO-08"/>
    <m/>
    <m/>
    <x v="0"/>
    <s v="VIG-HEM-MO-086"/>
    <s v="ENR ST NET 051"/>
    <e v="#N/A"/>
    <m/>
    <m/>
    <s v="Commande nominative de PSL"/>
    <m/>
    <x v="0"/>
    <x v="0"/>
    <m/>
    <x v="0"/>
    <m/>
    <m/>
    <m/>
    <m/>
    <x v="0"/>
    <x v="0"/>
    <m/>
    <s v="B. Margogne"/>
    <d v="2003-09-24T00:00:00"/>
    <m/>
    <m/>
    <s v="Dr. Schwoerer"/>
    <d v="2003-09-24T00:00:00"/>
    <m/>
    <s v="C.DEAU"/>
    <d v="2003-09-24T00:00:00"/>
    <d v="2003-09-24T00:00:00"/>
    <x v="9"/>
    <x v="14"/>
    <m/>
    <m/>
    <m/>
    <m/>
    <x v="0"/>
    <m/>
    <m/>
    <m/>
    <m/>
    <m/>
    <m/>
    <m/>
    <m/>
    <m/>
    <m/>
    <m/>
    <m/>
    <m/>
    <m/>
    <m/>
    <m/>
    <m/>
    <m/>
    <m/>
    <m/>
    <m/>
    <m/>
    <m/>
    <m/>
    <m/>
    <m/>
    <m/>
    <m/>
    <m/>
    <m/>
    <m/>
    <m/>
    <m/>
    <m/>
    <m/>
    <m/>
    <m/>
    <m/>
    <m/>
    <m/>
    <m/>
    <m/>
    <m/>
  </r>
  <r>
    <s v="VIG-HEM-MO-08"/>
    <m/>
    <m/>
    <x v="1"/>
    <s v="VIG-HEM-MO-086"/>
    <s v="ENR ST NET 051"/>
    <e v="#N/A"/>
    <m/>
    <m/>
    <s v="Commande nominative de PSL"/>
    <m/>
    <x v="0"/>
    <x v="0"/>
    <m/>
    <x v="0"/>
    <m/>
    <m/>
    <m/>
    <m/>
    <x v="1"/>
    <x v="0"/>
    <m/>
    <s v="B. Margogne"/>
    <d v="2007-01-26T00:00:00"/>
    <m/>
    <m/>
    <s v="Dr. Schwoerer"/>
    <d v="2007-01-26T00:00:00"/>
    <m/>
    <s v="C.DEAU"/>
    <d v="2007-01-26T00:00:00"/>
    <d v="2007-01-26T00:00:00"/>
    <x v="9"/>
    <x v="14"/>
    <m/>
    <m/>
    <m/>
    <m/>
    <x v="0"/>
    <m/>
    <m/>
    <m/>
    <m/>
    <m/>
    <m/>
    <m/>
    <m/>
    <m/>
    <m/>
    <m/>
    <m/>
    <m/>
    <m/>
    <m/>
    <m/>
    <m/>
    <m/>
    <m/>
    <m/>
    <m/>
    <m/>
    <m/>
    <m/>
    <m/>
    <m/>
    <m/>
    <m/>
    <m/>
    <m/>
    <m/>
    <m/>
    <m/>
    <m/>
    <m/>
    <m/>
    <m/>
    <m/>
    <m/>
    <m/>
    <m/>
    <m/>
    <m/>
  </r>
  <r>
    <s v="VIG-HEM-MO-08"/>
    <m/>
    <m/>
    <x v="2"/>
    <s v="VIG-HEM-MO-086"/>
    <s v="ENR ST NET 051"/>
    <e v="#N/A"/>
    <m/>
    <m/>
    <s v="Commande nominative de PSL"/>
    <m/>
    <x v="0"/>
    <x v="0"/>
    <m/>
    <x v="0"/>
    <m/>
    <m/>
    <m/>
    <m/>
    <x v="1"/>
    <x v="0"/>
    <m/>
    <s v="C.Vix"/>
    <d v="2008-07-01T00:00:00"/>
    <m/>
    <m/>
    <s v="Dr. Schwoerer"/>
    <d v="2008-07-01T00:00:00"/>
    <m/>
    <s v="C.DEAU"/>
    <d v="2008-07-01T00:00:00"/>
    <d v="2008-07-01T00:00:00"/>
    <x v="9"/>
    <x v="14"/>
    <m/>
    <m/>
    <m/>
    <m/>
    <x v="0"/>
    <m/>
    <m/>
    <m/>
    <m/>
    <m/>
    <m/>
    <m/>
    <m/>
    <m/>
    <m/>
    <m/>
    <m/>
    <m/>
    <m/>
    <m/>
    <m/>
    <m/>
    <m/>
    <m/>
    <m/>
    <m/>
    <m/>
    <m/>
    <m/>
    <m/>
    <m/>
    <m/>
    <m/>
    <m/>
    <m/>
    <m/>
    <m/>
    <m/>
    <m/>
    <m/>
    <m/>
    <m/>
    <m/>
    <m/>
    <m/>
    <m/>
    <m/>
    <m/>
  </r>
  <r>
    <s v="VIG-HEM-MO-08"/>
    <m/>
    <m/>
    <x v="3"/>
    <s v="VIG-HEM-MO-086"/>
    <s v="ENR ST NET 051"/>
    <e v="#N/A"/>
    <m/>
    <m/>
    <s v="Commande nominative de PSL"/>
    <m/>
    <x v="0"/>
    <x v="0"/>
    <m/>
    <x v="0"/>
    <m/>
    <m/>
    <m/>
    <m/>
    <x v="1"/>
    <x v="0"/>
    <m/>
    <s v="C.SELLAM"/>
    <d v="2009-08-21T00:00:00"/>
    <m/>
    <m/>
    <s v="Dr. Schwoerer"/>
    <d v="2009-08-21T00:00:00"/>
    <m/>
    <s v="AMT"/>
    <d v="2009-08-21T00:00:00"/>
    <d v="2009-08-21T00:00:00"/>
    <x v="9"/>
    <x v="14"/>
    <m/>
    <m/>
    <m/>
    <m/>
    <x v="0"/>
    <m/>
    <m/>
    <m/>
    <m/>
    <m/>
    <m/>
    <m/>
    <m/>
    <m/>
    <m/>
    <m/>
    <m/>
    <m/>
    <m/>
    <m/>
    <m/>
    <m/>
    <m/>
    <m/>
    <m/>
    <m/>
    <m/>
    <m/>
    <m/>
    <m/>
    <m/>
    <m/>
    <m/>
    <m/>
    <m/>
    <m/>
    <m/>
    <m/>
    <m/>
    <m/>
    <m/>
    <m/>
    <m/>
    <m/>
    <m/>
    <m/>
    <m/>
    <m/>
  </r>
  <r>
    <s v="VIG-HEM-MO-08"/>
    <m/>
    <m/>
    <x v="4"/>
    <s v="VIG-HEM-MO-086"/>
    <s v="ENR ST NET 051"/>
    <e v="#N/A"/>
    <m/>
    <m/>
    <s v="Commande nominative de PSL"/>
    <m/>
    <x v="0"/>
    <x v="0"/>
    <m/>
    <x v="0"/>
    <m/>
    <m/>
    <m/>
    <m/>
    <x v="1"/>
    <x v="0"/>
    <m/>
    <s v="C.Vix"/>
    <d v="2011-10-17T00:00:00"/>
    <m/>
    <m/>
    <s v="Dr. Beller"/>
    <d v="2011-10-17T00:00:00"/>
    <m/>
    <s v="AMT"/>
    <d v="2011-10-17T00:00:00"/>
    <d v="2011-10-17T00:00:00"/>
    <x v="9"/>
    <x v="14"/>
    <m/>
    <m/>
    <m/>
    <m/>
    <x v="0"/>
    <m/>
    <m/>
    <m/>
    <m/>
    <m/>
    <m/>
    <m/>
    <m/>
    <m/>
    <m/>
    <m/>
    <m/>
    <m/>
    <m/>
    <m/>
    <m/>
    <m/>
    <m/>
    <m/>
    <m/>
    <m/>
    <m/>
    <m/>
    <m/>
    <m/>
    <m/>
    <m/>
    <m/>
    <m/>
    <m/>
    <m/>
    <m/>
    <m/>
    <m/>
    <m/>
    <m/>
    <m/>
    <m/>
    <m/>
    <m/>
    <m/>
    <m/>
    <m/>
  </r>
  <r>
    <s v="VIG-HEM-MO-08"/>
    <m/>
    <m/>
    <x v="5"/>
    <s v="VIG-HEM-MO-086"/>
    <s v="ENR ST NET 051"/>
    <e v="#N/A"/>
    <m/>
    <m/>
    <s v="Commande nominative de PSL"/>
    <d v="2012-08-30T00:00:00"/>
    <x v="2"/>
    <x v="6"/>
    <s v="C. SELLAM"/>
    <x v="0"/>
    <m/>
    <s v="V. ROESCH"/>
    <m/>
    <m/>
    <x v="4"/>
    <x v="0"/>
    <m/>
    <s v="C.SELLAM"/>
    <d v="2012-08-30T00:00:00"/>
    <m/>
    <m/>
    <s v="DR Ravaz"/>
    <d v="2013-05-29T00:00:00"/>
    <m/>
    <s v="C. DEAU"/>
    <d v="2013-06-03T00:00:00"/>
    <d v="2013-06-04T00:00:00"/>
    <x v="4"/>
    <x v="9"/>
    <d v="2012-12-31T00:00:00"/>
    <s v="décembre"/>
    <n v="2012"/>
    <m/>
    <x v="6"/>
    <s v="Hémovigilance"/>
    <m/>
    <m/>
    <m/>
    <m/>
    <m/>
    <m/>
    <m/>
    <m/>
    <m/>
    <m/>
    <m/>
    <m/>
    <m/>
    <m/>
    <m/>
    <m/>
    <m/>
    <m/>
    <m/>
    <m/>
    <m/>
    <m/>
    <m/>
    <m/>
    <m/>
    <m/>
    <m/>
    <m/>
    <m/>
    <m/>
    <m/>
    <m/>
    <m/>
    <m/>
    <m/>
    <m/>
    <m/>
    <m/>
    <m/>
    <m/>
    <m/>
    <m/>
  </r>
  <r>
    <s v="VIG-HEM-MO-08"/>
    <m/>
    <m/>
    <x v="6"/>
    <s v="VIG-HEM-MO-086"/>
    <s v="ENR ST NET 051"/>
    <e v="#N/A"/>
    <m/>
    <m/>
    <s v="Commande nominative de PSL"/>
    <m/>
    <x v="0"/>
    <x v="0"/>
    <m/>
    <x v="0"/>
    <m/>
    <m/>
    <m/>
    <m/>
    <x v="1"/>
    <x v="1"/>
    <m/>
    <s v="AMT"/>
    <d v="2014-01-21T00:00:00"/>
    <m/>
    <m/>
    <s v="DR Ravaz"/>
    <d v="2014-01-21T00:00:00"/>
    <m/>
    <s v="C. DEAU"/>
    <d v="2014-01-23T00:00:00"/>
    <d v="2014-01-24T00:00:00"/>
    <x v="9"/>
    <x v="14"/>
    <m/>
    <m/>
    <m/>
    <m/>
    <x v="0"/>
    <m/>
    <m/>
    <m/>
    <m/>
    <m/>
    <m/>
    <m/>
    <m/>
    <m/>
    <m/>
    <m/>
    <m/>
    <m/>
    <m/>
    <m/>
    <m/>
    <m/>
    <m/>
    <m/>
    <m/>
    <m/>
    <m/>
    <m/>
    <m/>
    <m/>
    <m/>
    <m/>
    <m/>
    <m/>
    <m/>
    <m/>
    <m/>
    <m/>
    <m/>
    <m/>
    <m/>
    <m/>
    <m/>
    <m/>
    <m/>
    <m/>
    <m/>
    <m/>
  </r>
  <r>
    <s v="VIG-HEM-MO-09"/>
    <m/>
    <m/>
    <x v="0"/>
    <m/>
    <m/>
    <m/>
    <m/>
    <m/>
    <s v="Conduite à tenir en cas d’IBTT (Infection Bactérienne Transmise par Transfusion)"/>
    <m/>
    <x v="0"/>
    <x v="0"/>
    <m/>
    <x v="0"/>
    <m/>
    <m/>
    <m/>
    <m/>
    <x v="0"/>
    <x v="0"/>
    <m/>
    <s v="Dr. Schwoerer"/>
    <d v="2007-03-15T00:00:00"/>
    <m/>
    <m/>
    <s v="Dr. Schwoerer"/>
    <d v="2007-03-15T00:00:00"/>
    <m/>
    <s v="C.DEAU"/>
    <d v="2007-03-15T00:00:00"/>
    <d v="2007-03-15T00:00:00"/>
    <x v="9"/>
    <x v="14"/>
    <m/>
    <m/>
    <m/>
    <m/>
    <x v="0"/>
    <m/>
    <m/>
    <m/>
    <m/>
    <m/>
    <m/>
    <m/>
    <m/>
    <m/>
    <m/>
    <m/>
    <m/>
    <m/>
    <m/>
    <m/>
    <m/>
    <m/>
    <m/>
    <m/>
    <m/>
    <m/>
    <m/>
    <m/>
    <m/>
    <m/>
    <m/>
    <m/>
    <m/>
    <m/>
    <m/>
    <m/>
    <m/>
    <m/>
    <m/>
    <m/>
    <m/>
    <m/>
    <m/>
    <m/>
    <m/>
    <m/>
    <m/>
    <m/>
  </r>
  <r>
    <s v="VIG-HEM-MO-09"/>
    <m/>
    <m/>
    <x v="1"/>
    <m/>
    <m/>
    <m/>
    <m/>
    <m/>
    <s v="Conduite à tenir en cas d’IBTT (Infection Bactérienne Transmise par Transfusion)"/>
    <m/>
    <x v="0"/>
    <x v="0"/>
    <m/>
    <x v="0"/>
    <m/>
    <m/>
    <m/>
    <m/>
    <x v="1"/>
    <x v="0"/>
    <m/>
    <s v="C.Vix"/>
    <d v="2008-07-22T00:00:00"/>
    <m/>
    <m/>
    <s v="Dr. Schwoerer"/>
    <d v="2008-07-22T00:00:00"/>
    <m/>
    <s v="C.DEAU"/>
    <d v="2008-07-22T00:00:00"/>
    <d v="2008-07-22T00:00:00"/>
    <x v="9"/>
    <x v="14"/>
    <m/>
    <m/>
    <m/>
    <m/>
    <x v="0"/>
    <m/>
    <m/>
    <m/>
    <m/>
    <m/>
    <m/>
    <m/>
    <m/>
    <m/>
    <m/>
    <m/>
    <m/>
    <m/>
    <m/>
    <m/>
    <m/>
    <m/>
    <m/>
    <m/>
    <m/>
    <m/>
    <m/>
    <m/>
    <m/>
    <m/>
    <m/>
    <m/>
    <m/>
    <m/>
    <m/>
    <m/>
    <m/>
    <m/>
    <m/>
    <m/>
    <m/>
    <m/>
    <m/>
    <m/>
    <m/>
    <m/>
    <m/>
    <m/>
  </r>
  <r>
    <s v="VIG-HEM-MO-09"/>
    <m/>
    <m/>
    <x v="2"/>
    <m/>
    <m/>
    <m/>
    <m/>
    <m/>
    <s v="Conduite à tenir en cas d’IBTT (Infection Bactérienne Transmise par Transfusion)"/>
    <m/>
    <x v="0"/>
    <x v="0"/>
    <m/>
    <x v="0"/>
    <m/>
    <m/>
    <m/>
    <m/>
    <x v="1"/>
    <x v="0"/>
    <m/>
    <s v="C.Vix"/>
    <d v="2008-11-24T00:00:00"/>
    <m/>
    <m/>
    <s v="Dr. Schwoerer"/>
    <d v="2008-11-24T00:00:00"/>
    <m/>
    <s v="G. Lohr"/>
    <d v="2008-11-24T00:00:00"/>
    <d v="2008-11-24T00:00:00"/>
    <x v="9"/>
    <x v="14"/>
    <m/>
    <m/>
    <m/>
    <m/>
    <x v="0"/>
    <m/>
    <m/>
    <m/>
    <m/>
    <m/>
    <m/>
    <m/>
    <m/>
    <m/>
    <m/>
    <m/>
    <m/>
    <m/>
    <m/>
    <m/>
    <m/>
    <m/>
    <m/>
    <m/>
    <m/>
    <m/>
    <m/>
    <m/>
    <m/>
    <m/>
    <m/>
    <m/>
    <m/>
    <m/>
    <m/>
    <m/>
    <m/>
    <m/>
    <m/>
    <m/>
    <m/>
    <m/>
    <m/>
    <m/>
    <m/>
    <m/>
    <m/>
    <m/>
  </r>
  <r>
    <s v="VIG-HEM-MO-09"/>
    <m/>
    <m/>
    <x v="3"/>
    <m/>
    <m/>
    <m/>
    <m/>
    <m/>
    <s v="Conduite à tenir en cas d’IBTT (Infection Bactérienne Transmise par Transfusion)"/>
    <m/>
    <x v="0"/>
    <x v="0"/>
    <m/>
    <x v="0"/>
    <m/>
    <m/>
    <m/>
    <m/>
    <x v="1"/>
    <x v="1"/>
    <m/>
    <s v="C.Sellam"/>
    <d v="2009-11-24T00:00:00"/>
    <m/>
    <m/>
    <s v="Dr. Schwoerer"/>
    <d v="2009-11-24T00:00:00"/>
    <m/>
    <s v="AMT"/>
    <d v="2009-11-24T00:00:00"/>
    <d v="2009-11-24T00:00:00"/>
    <x v="9"/>
    <x v="14"/>
    <m/>
    <m/>
    <m/>
    <m/>
    <x v="0"/>
    <m/>
    <m/>
    <m/>
    <m/>
    <m/>
    <m/>
    <m/>
    <m/>
    <m/>
    <m/>
    <m/>
    <m/>
    <m/>
    <m/>
    <m/>
    <m/>
    <m/>
    <m/>
    <m/>
    <m/>
    <m/>
    <m/>
    <m/>
    <m/>
    <m/>
    <m/>
    <m/>
    <m/>
    <m/>
    <m/>
    <m/>
    <m/>
    <m/>
    <m/>
    <m/>
    <m/>
    <m/>
    <m/>
    <m/>
    <m/>
    <m/>
    <m/>
    <m/>
  </r>
  <r>
    <s v="VIG-HEM-MO-09"/>
    <m/>
    <m/>
    <x v="4"/>
    <m/>
    <m/>
    <m/>
    <m/>
    <m/>
    <s v="Conduite à tenir en cas d’IBTT (Infection Bactérienne Transmise par Transfusion)"/>
    <m/>
    <x v="0"/>
    <x v="0"/>
    <m/>
    <x v="0"/>
    <m/>
    <m/>
    <m/>
    <m/>
    <x v="1"/>
    <x v="3"/>
    <m/>
    <s v="H. ROY"/>
    <d v="2013-06-13T00:00:00"/>
    <m/>
    <m/>
    <s v="DR Ravaz"/>
    <m/>
    <m/>
    <s v="C.DEAU"/>
    <m/>
    <m/>
    <x v="9"/>
    <x v="14"/>
    <m/>
    <m/>
    <m/>
    <m/>
    <x v="0"/>
    <m/>
    <m/>
    <m/>
    <m/>
    <m/>
    <m/>
    <m/>
    <m/>
    <m/>
    <m/>
    <m/>
    <m/>
    <m/>
    <m/>
    <m/>
    <m/>
    <m/>
    <m/>
    <m/>
    <m/>
    <m/>
    <m/>
    <m/>
    <m/>
    <m/>
    <m/>
    <m/>
    <m/>
    <m/>
    <m/>
    <m/>
    <m/>
    <m/>
    <m/>
    <m/>
    <m/>
    <m/>
    <m/>
    <m/>
    <m/>
    <m/>
    <m/>
    <m/>
  </r>
  <r>
    <s v="VIG-HEM-MO-10"/>
    <m/>
    <m/>
    <x v="0"/>
    <s v="VIG-HEM-MO-103"/>
    <s v="ENR STE AUT 011"/>
    <e v="#N/A"/>
    <m/>
    <m/>
    <s v="Conduite à tenir en cas de suspicion de TRALI"/>
    <m/>
    <x v="0"/>
    <x v="0"/>
    <m/>
    <x v="0"/>
    <m/>
    <m/>
    <m/>
    <m/>
    <x v="0"/>
    <x v="0"/>
    <m/>
    <s v="Dr. Schwoerer"/>
    <d v="2007-10-31T00:00:00"/>
    <m/>
    <m/>
    <s v="Dr. Schwoerer"/>
    <d v="2007-10-31T00:00:00"/>
    <m/>
    <s v="C.DEAU"/>
    <d v="2007-10-31T00:00:00"/>
    <d v="2007-10-31T00:00:00"/>
    <x v="9"/>
    <x v="14"/>
    <m/>
    <m/>
    <m/>
    <m/>
    <x v="0"/>
    <m/>
    <m/>
    <m/>
    <m/>
    <m/>
    <m/>
    <m/>
    <m/>
    <m/>
    <m/>
    <m/>
    <m/>
    <m/>
    <m/>
    <m/>
    <m/>
    <m/>
    <m/>
    <m/>
    <m/>
    <m/>
    <m/>
    <m/>
    <m/>
    <m/>
    <m/>
    <m/>
    <m/>
    <m/>
    <m/>
    <m/>
    <m/>
    <m/>
    <m/>
    <m/>
    <m/>
    <m/>
    <m/>
    <m/>
    <m/>
    <m/>
    <m/>
    <m/>
  </r>
  <r>
    <s v="VIG-HEM-MO-10"/>
    <m/>
    <m/>
    <x v="1"/>
    <s v="VIG-HEM-MO-103"/>
    <s v="ENR STE AUT 011"/>
    <e v="#N/A"/>
    <m/>
    <m/>
    <s v="Conduite à tenir en cas de suspicion de TRALI"/>
    <m/>
    <x v="0"/>
    <x v="0"/>
    <m/>
    <x v="0"/>
    <m/>
    <m/>
    <m/>
    <m/>
    <x v="1"/>
    <x v="0"/>
    <m/>
    <s v="Dr. Schwoerer"/>
    <d v="2007-12-04T00:00:00"/>
    <m/>
    <m/>
    <s v="Dr. Schwoerer"/>
    <d v="2007-12-04T00:00:00"/>
    <m/>
    <s v="C.DEAU"/>
    <d v="2007-12-04T00:00:00"/>
    <d v="2007-12-04T00:00:00"/>
    <x v="9"/>
    <x v="14"/>
    <m/>
    <m/>
    <m/>
    <m/>
    <x v="0"/>
    <m/>
    <m/>
    <m/>
    <m/>
    <m/>
    <m/>
    <m/>
    <m/>
    <m/>
    <m/>
    <m/>
    <m/>
    <m/>
    <m/>
    <m/>
    <m/>
    <m/>
    <m/>
    <m/>
    <m/>
    <m/>
    <m/>
    <m/>
    <m/>
    <m/>
    <m/>
    <m/>
    <m/>
    <m/>
    <m/>
    <m/>
    <m/>
    <m/>
    <m/>
    <m/>
    <m/>
    <m/>
    <m/>
    <m/>
    <m/>
    <m/>
    <m/>
    <m/>
  </r>
  <r>
    <s v="VIG-HEM-MO-10"/>
    <m/>
    <m/>
    <x v="2"/>
    <s v="VIG-HEM-MO-103"/>
    <s v="ENR STE AUT 011"/>
    <e v="#N/A"/>
    <m/>
    <m/>
    <s v="Conduite à tenir en cas de suspicion de TRALI"/>
    <m/>
    <x v="1"/>
    <x v="1"/>
    <m/>
    <x v="0"/>
    <m/>
    <m/>
    <m/>
    <m/>
    <x v="4"/>
    <x v="1"/>
    <m/>
    <s v="C.SELLAM"/>
    <d v="2009-11-24T00:00:00"/>
    <m/>
    <m/>
    <s v="Dr. Schwoerer"/>
    <d v="2009-11-24T00:00:00"/>
    <m/>
    <s v="AMT"/>
    <d v="2009-11-24T00:00:00"/>
    <d v="2010-01-20T00:00:00"/>
    <x v="8"/>
    <x v="2"/>
    <d v="2012-12-31T00:00:00"/>
    <s v="décembre"/>
    <n v="2012"/>
    <m/>
    <x v="6"/>
    <s v="Hémovigilance"/>
    <m/>
    <m/>
    <m/>
    <m/>
    <m/>
    <m/>
    <m/>
    <m/>
    <m/>
    <m/>
    <m/>
    <m/>
    <m/>
    <m/>
    <m/>
    <m/>
    <m/>
    <m/>
    <m/>
    <m/>
    <m/>
    <m/>
    <m/>
    <m/>
    <m/>
    <m/>
    <m/>
    <m/>
    <m/>
    <m/>
    <m/>
    <m/>
    <m/>
    <m/>
    <m/>
    <m/>
    <m/>
    <m/>
    <m/>
    <m/>
    <m/>
    <m/>
  </r>
  <r>
    <s v="VIG-HEM-MO-11"/>
    <m/>
    <m/>
    <x v="0"/>
    <s v="Synthèse quotidienne  autoclave I"/>
    <n v="41274"/>
    <s v="décembre"/>
    <n v="2012"/>
    <m/>
    <s v="Alarme température du dépôt de sang"/>
    <m/>
    <x v="0"/>
    <x v="0"/>
    <m/>
    <x v="0"/>
    <m/>
    <m/>
    <m/>
    <m/>
    <x v="0"/>
    <x v="0"/>
    <m/>
    <s v="C.SELLAM"/>
    <d v="2008-05-05T00:00:00"/>
    <m/>
    <m/>
    <s v="Dr. Schwoerer"/>
    <d v="2008-05-05T00:00:00"/>
    <m/>
    <s v="C.DEAU"/>
    <d v="2008-05-05T00:00:00"/>
    <d v="2008-05-05T00:00:00"/>
    <x v="9"/>
    <x v="14"/>
    <m/>
    <m/>
    <m/>
    <m/>
    <x v="0"/>
    <m/>
    <m/>
    <m/>
    <m/>
    <m/>
    <m/>
    <m/>
    <m/>
    <m/>
    <m/>
    <m/>
    <m/>
    <m/>
    <m/>
    <m/>
    <m/>
    <m/>
    <m/>
    <m/>
    <m/>
    <m/>
    <m/>
    <m/>
    <m/>
    <m/>
    <m/>
    <m/>
    <m/>
    <m/>
    <m/>
    <m/>
    <m/>
    <m/>
    <m/>
    <m/>
    <m/>
    <m/>
    <m/>
    <m/>
    <m/>
    <m/>
    <m/>
    <m/>
  </r>
  <r>
    <s v="VIG-HEM-MO-11"/>
    <m/>
    <m/>
    <x v="1"/>
    <s v="Synthèse quotidienne  autoclave I"/>
    <n v="41274"/>
    <s v="décembre"/>
    <n v="2012"/>
    <m/>
    <s v="Alarme température du dépôt de sang"/>
    <m/>
    <x v="0"/>
    <x v="0"/>
    <m/>
    <x v="0"/>
    <m/>
    <m/>
    <m/>
    <m/>
    <x v="1"/>
    <x v="0"/>
    <m/>
    <s v="C.SELLAM"/>
    <d v="2010-11-01T00:00:00"/>
    <m/>
    <m/>
    <s v="Dr. Beller"/>
    <d v="2010-11-01T00:00:00"/>
    <m/>
    <s v="AMT"/>
    <d v="2010-11-01T00:00:00"/>
    <d v="2010-11-01T00:00:00"/>
    <x v="9"/>
    <x v="14"/>
    <m/>
    <m/>
    <m/>
    <m/>
    <x v="0"/>
    <m/>
    <m/>
    <m/>
    <m/>
    <m/>
    <m/>
    <m/>
    <m/>
    <m/>
    <m/>
    <m/>
    <m/>
    <m/>
    <m/>
    <m/>
    <m/>
    <m/>
    <m/>
    <m/>
    <m/>
    <m/>
    <m/>
    <m/>
    <m/>
    <m/>
    <m/>
    <m/>
    <m/>
    <m/>
    <m/>
    <m/>
    <m/>
    <m/>
    <m/>
    <m/>
    <m/>
    <m/>
    <m/>
    <m/>
    <m/>
    <m/>
    <m/>
    <m/>
  </r>
  <r>
    <s v="VIG-HEM-MO-11"/>
    <m/>
    <m/>
    <x v="2"/>
    <s v="Synthèse quotidienne  autoclave I"/>
    <n v="41274"/>
    <s v="décembre"/>
    <n v="2012"/>
    <m/>
    <s v="Alarme température du dépôt de sang"/>
    <d v="2012-08-30T00:00:00"/>
    <x v="7"/>
    <x v="6"/>
    <s v="CS"/>
    <x v="0"/>
    <m/>
    <s v="V. ROESCH"/>
    <m/>
    <m/>
    <x v="4"/>
    <x v="1"/>
    <m/>
    <s v="C.SELLAM"/>
    <d v="2012-08-30T00:00:00"/>
    <m/>
    <m/>
    <s v="DR Ravaz"/>
    <d v="2013-05-29T00:00:00"/>
    <m/>
    <s v="C. DEAU"/>
    <d v="2013-06-03T00:00:00"/>
    <d v="2013-06-04T00:00:00"/>
    <x v="4"/>
    <x v="9"/>
    <m/>
    <m/>
    <m/>
    <m/>
    <x v="6"/>
    <s v="Hémovigilance"/>
    <m/>
    <m/>
    <m/>
    <m/>
    <m/>
    <m/>
    <m/>
    <m/>
    <m/>
    <m/>
    <m/>
    <m/>
    <m/>
    <m/>
    <m/>
    <m/>
    <m/>
    <m/>
    <m/>
    <m/>
    <m/>
    <m/>
    <m/>
    <m/>
    <m/>
    <m/>
    <m/>
    <m/>
    <m/>
    <m/>
    <m/>
    <m/>
    <m/>
    <m/>
    <m/>
    <m/>
    <m/>
    <m/>
    <m/>
    <m/>
    <m/>
    <m/>
  </r>
  <r>
    <s v="VIG-HEM-MO-12"/>
    <m/>
    <m/>
    <x v="0"/>
    <s v="VIG-HEM-MO-121"/>
    <s v="ENR STE AUT 021"/>
    <e v="#N/A"/>
    <m/>
    <m/>
    <s v="Conduite à tenir face aux anomalies lors de la prescription de PSL en dehors de circonstances d’urgence"/>
    <m/>
    <x v="1"/>
    <x v="1"/>
    <m/>
    <x v="0"/>
    <m/>
    <m/>
    <m/>
    <m/>
    <x v="3"/>
    <x v="1"/>
    <m/>
    <s v="C.Vix"/>
    <d v="2009-04-08T00:00:00"/>
    <m/>
    <m/>
    <s v="Dr. Schwoerer"/>
    <d v="2009-04-08T00:00:00"/>
    <m/>
    <s v="AMT"/>
    <d v="2009-04-08T00:00:00"/>
    <d v="2009-05-14T00:00:00"/>
    <x v="10"/>
    <x v="8"/>
    <d v="2012-12-31T00:00:00"/>
    <s v="décembre"/>
    <n v="2012"/>
    <m/>
    <x v="6"/>
    <s v="Hémovigilance"/>
    <m/>
    <m/>
    <m/>
    <m/>
    <m/>
    <m/>
    <m/>
    <m/>
    <m/>
    <m/>
    <m/>
    <m/>
    <m/>
    <m/>
    <m/>
    <m/>
    <m/>
    <m/>
    <m/>
    <m/>
    <m/>
    <m/>
    <m/>
    <m/>
    <m/>
    <m/>
    <m/>
    <m/>
    <m/>
    <m/>
    <m/>
    <m/>
    <m/>
    <m/>
    <m/>
    <m/>
    <m/>
    <m/>
    <m/>
    <m/>
    <m/>
    <m/>
  </r>
  <r>
    <s v="VIG-HEM-MO-13"/>
    <m/>
    <m/>
    <x v="0"/>
    <s v="Feuille de traçabilité du cycle Bowie &amp; Dick"/>
    <n v="41274"/>
    <s v="décembre"/>
    <n v="2012"/>
    <m/>
    <s v="Entretien du local sang"/>
    <m/>
    <x v="1"/>
    <x v="1"/>
    <m/>
    <x v="0"/>
    <m/>
    <m/>
    <m/>
    <m/>
    <x v="6"/>
    <x v="2"/>
    <m/>
    <s v="ACM"/>
    <d v="2009-02-17T00:00:00"/>
    <m/>
    <m/>
    <s v="Dr. Schwoerer_x000a_Dr. Costi"/>
    <d v="2009-02-17T00:00:00"/>
    <m/>
    <s v="G. Lohr"/>
    <d v="2009-02-17T00:00:00"/>
    <d v="2009-02-17T00:00:00"/>
    <x v="11"/>
    <x v="8"/>
    <d v="2009-04-02T00:00:00"/>
    <m/>
    <m/>
    <s v="C.Vix le 02/04/09"/>
    <x v="6"/>
    <s v="Hémovigilance"/>
    <m/>
    <m/>
    <m/>
    <m/>
    <m/>
    <m/>
    <m/>
    <m/>
    <m/>
    <m/>
    <m/>
    <m/>
    <m/>
    <m/>
    <m/>
    <m/>
    <m/>
    <m/>
    <m/>
    <m/>
    <m/>
    <m/>
    <m/>
    <m/>
    <m/>
    <m/>
    <m/>
    <m/>
    <m/>
    <m/>
    <m/>
    <m/>
    <m/>
    <m/>
    <m/>
    <m/>
    <m/>
    <m/>
    <m/>
    <m/>
    <m/>
    <m/>
  </r>
  <r>
    <s v="VIG-HEM-MO-14"/>
    <m/>
    <m/>
    <x v="0"/>
    <s v="VIG-HEM-MO-143"/>
    <s v="ENR STE AUT 031"/>
    <e v="#N/A"/>
    <m/>
    <m/>
    <s v="Transfert d’un patient avec des produits sanguins labiles (PSL)"/>
    <m/>
    <x v="0"/>
    <x v="0"/>
    <m/>
    <x v="0"/>
    <m/>
    <m/>
    <m/>
    <m/>
    <x v="0"/>
    <x v="0"/>
    <m/>
    <s v="C.Vix"/>
    <d v="2009-03-31T00:00:00"/>
    <m/>
    <m/>
    <s v="Dr. Schwoerer"/>
    <d v="2009-03-31T00:00:00"/>
    <m/>
    <s v="G. Lohr"/>
    <d v="2009-03-31T00:00:00"/>
    <d v="2009-03-31T00:00:00"/>
    <x v="9"/>
    <x v="14"/>
    <m/>
    <m/>
    <m/>
    <m/>
    <x v="0"/>
    <m/>
    <m/>
    <m/>
    <m/>
    <m/>
    <m/>
    <m/>
    <m/>
    <m/>
    <m/>
    <m/>
    <m/>
    <m/>
    <m/>
    <m/>
    <m/>
    <m/>
    <m/>
    <m/>
    <m/>
    <m/>
    <m/>
    <m/>
    <m/>
    <m/>
    <m/>
    <m/>
    <m/>
    <m/>
    <m/>
    <m/>
    <m/>
    <m/>
    <m/>
    <m/>
    <m/>
    <m/>
    <m/>
    <m/>
    <m/>
    <m/>
    <m/>
    <m/>
  </r>
  <r>
    <s v="VIG-HEM-MO-14"/>
    <m/>
    <m/>
    <x v="1"/>
    <s v="VIG-HEM-MO-143"/>
    <s v="ENR STE AUT 031"/>
    <e v="#N/A"/>
    <m/>
    <m/>
    <s v="Transfert d’un patient avec des produits sanguins labiles (PSL)"/>
    <m/>
    <x v="0"/>
    <x v="0"/>
    <m/>
    <x v="0"/>
    <m/>
    <m/>
    <m/>
    <m/>
    <x v="0"/>
    <x v="0"/>
    <m/>
    <s v="C.Vix"/>
    <d v="2009-12-31T00:00:00"/>
    <m/>
    <m/>
    <s v="Dr. Schwoerer"/>
    <d v="2009-12-31T00:00:00"/>
    <m/>
    <s v="G. Lohr"/>
    <d v="2009-12-31T00:00:00"/>
    <d v="2009-12-31T00:00:00"/>
    <x v="9"/>
    <x v="14"/>
    <m/>
    <m/>
    <m/>
    <m/>
    <x v="0"/>
    <m/>
    <m/>
    <m/>
    <m/>
    <m/>
    <m/>
    <m/>
    <m/>
    <m/>
    <m/>
    <m/>
    <m/>
    <m/>
    <m/>
    <m/>
    <m/>
    <m/>
    <m/>
    <m/>
    <m/>
    <m/>
    <m/>
    <m/>
    <m/>
    <m/>
    <m/>
    <m/>
    <m/>
    <m/>
    <m/>
    <m/>
    <m/>
    <m/>
    <m/>
    <m/>
    <m/>
    <m/>
    <m/>
    <m/>
    <m/>
    <m/>
    <m/>
    <m/>
  </r>
  <r>
    <s v="VIG-HEM-MO-14"/>
    <m/>
    <m/>
    <x v="2"/>
    <s v="VIG-HEM-MO-143"/>
    <s v="ENR STE AUT 031"/>
    <e v="#N/A"/>
    <m/>
    <m/>
    <s v="Transfert d’un patient avec des produits sanguins labiles (PSL)"/>
    <m/>
    <x v="1"/>
    <x v="1"/>
    <m/>
    <x v="0"/>
    <m/>
    <m/>
    <m/>
    <m/>
    <x v="4"/>
    <x v="1"/>
    <m/>
    <s v="C.Vix"/>
    <d v="2010-02-17T00:00:00"/>
    <m/>
    <m/>
    <s v="Dr. Schwoerer"/>
    <d v="2010-02-17T00:00:00"/>
    <m/>
    <s v="AMT"/>
    <d v="2010-02-17T00:00:00"/>
    <d v="2010-03-12T00:00:00"/>
    <x v="1"/>
    <x v="2"/>
    <d v="2012-12-31T00:00:00"/>
    <s v="décembre"/>
    <n v="2012"/>
    <m/>
    <x v="6"/>
    <s v="Hémovigilance"/>
    <m/>
    <m/>
    <m/>
    <m/>
    <m/>
    <m/>
    <m/>
    <m/>
    <m/>
    <m/>
    <m/>
    <m/>
    <m/>
    <m/>
    <m/>
    <m/>
    <m/>
    <m/>
    <m/>
    <m/>
    <m/>
    <m/>
    <m/>
    <m/>
    <m/>
    <m/>
    <m/>
    <m/>
    <m/>
    <m/>
    <m/>
    <m/>
    <m/>
    <m/>
    <m/>
    <m/>
    <m/>
    <m/>
    <m/>
    <m/>
    <m/>
    <m/>
  </r>
  <r>
    <s v="VIG-HEM-MO-15"/>
    <m/>
    <m/>
    <x v="0"/>
    <s v="Feuille de traçabilité du cycle containers"/>
    <n v="41274"/>
    <s v="décembre"/>
    <n v="2012"/>
    <m/>
    <s v="Distribution des PSL en réserve au dépôt de sang"/>
    <m/>
    <x v="0"/>
    <x v="0"/>
    <m/>
    <x v="0"/>
    <m/>
    <m/>
    <m/>
    <m/>
    <x v="0"/>
    <x v="0"/>
    <m/>
    <s v="C.Vix"/>
    <d v="2009-10-26T00:00:00"/>
    <m/>
    <m/>
    <s v="Dr. Schwoerer"/>
    <d v="2009-10-26T00:00:00"/>
    <m/>
    <s v="G. Lohr"/>
    <d v="2009-10-26T00:00:00"/>
    <d v="2009-10-26T00:00:00"/>
    <x v="9"/>
    <x v="14"/>
    <m/>
    <m/>
    <m/>
    <m/>
    <x v="0"/>
    <m/>
    <m/>
    <m/>
    <m/>
    <m/>
    <m/>
    <m/>
    <m/>
    <m/>
    <m/>
    <m/>
    <m/>
    <m/>
    <m/>
    <m/>
    <m/>
    <m/>
    <m/>
    <m/>
    <m/>
    <m/>
    <m/>
    <m/>
    <m/>
    <m/>
    <m/>
    <m/>
    <m/>
    <m/>
    <m/>
    <m/>
    <m/>
    <m/>
    <m/>
    <m/>
    <m/>
    <m/>
    <m/>
    <m/>
    <m/>
    <m/>
    <m/>
    <m/>
  </r>
  <r>
    <s v="VIG-HEM-MO-15"/>
    <m/>
    <m/>
    <x v="1"/>
    <s v="Feuille de traçabilité du cycle containers"/>
    <n v="41274"/>
    <s v="décembre"/>
    <n v="2012"/>
    <m/>
    <s v="Distribution des PSL en réserve au dépôt de sang"/>
    <d v="2012-08-30T00:00:00"/>
    <x v="7"/>
    <x v="6"/>
    <s v="CS"/>
    <x v="0"/>
    <m/>
    <s v="V. ROESCH"/>
    <m/>
    <m/>
    <x v="4"/>
    <x v="1"/>
    <m/>
    <s v="C.SELLAM"/>
    <d v="2012-08-30T00:00:00"/>
    <m/>
    <m/>
    <s v="DR Ravaz"/>
    <d v="2013-05-29T00:00:00"/>
    <m/>
    <s v="C. DEAU"/>
    <d v="2013-06-03T00:00:00"/>
    <d v="2013-06-04T00:00:00"/>
    <x v="4"/>
    <x v="9"/>
    <m/>
    <m/>
    <m/>
    <m/>
    <x v="6"/>
    <s v="Hémovigilance"/>
    <m/>
    <m/>
    <m/>
    <m/>
    <m/>
    <m/>
    <m/>
    <m/>
    <m/>
    <m/>
    <m/>
    <m/>
    <m/>
    <m/>
    <m/>
    <m/>
    <m/>
    <m/>
    <m/>
    <m/>
    <m/>
    <m/>
    <m/>
    <m/>
    <m/>
    <m/>
    <m/>
    <m/>
    <m/>
    <m/>
    <m/>
    <m/>
    <m/>
    <m/>
    <m/>
    <m/>
    <m/>
    <m/>
    <m/>
    <m/>
    <m/>
    <m/>
  </r>
  <r>
    <s v="VIG-HEM-MO-16"/>
    <m/>
    <m/>
    <x v="0"/>
    <s v="VIG-HEM-MO-162"/>
    <s v="ENR STE AUT 041"/>
    <e v="#N/A"/>
    <m/>
    <m/>
    <s v="Commande du taxi pour l’EFS"/>
    <m/>
    <x v="0"/>
    <x v="0"/>
    <m/>
    <x v="0"/>
    <m/>
    <m/>
    <m/>
    <m/>
    <x v="0"/>
    <x v="0"/>
    <m/>
    <s v="C.SELLAM"/>
    <d v="2009-12-04T00:00:00"/>
    <m/>
    <m/>
    <s v="Dr. Schwoerer"/>
    <d v="2009-12-04T00:00:00"/>
    <m/>
    <s v="AMT"/>
    <d v="2009-12-04T00:00:00"/>
    <d v="2009-12-04T00:00:00"/>
    <x v="9"/>
    <x v="14"/>
    <m/>
    <m/>
    <m/>
    <m/>
    <x v="0"/>
    <m/>
    <m/>
    <m/>
    <m/>
    <m/>
    <m/>
    <m/>
    <m/>
    <m/>
    <m/>
    <m/>
    <m/>
    <m/>
    <m/>
    <m/>
    <m/>
    <m/>
    <m/>
    <m/>
    <m/>
    <m/>
    <m/>
    <m/>
    <m/>
    <m/>
    <m/>
    <m/>
    <m/>
    <m/>
    <m/>
    <m/>
    <m/>
    <m/>
    <m/>
    <m/>
    <m/>
    <m/>
    <m/>
    <m/>
    <m/>
    <m/>
    <m/>
    <m/>
  </r>
  <r>
    <s v="VIG-HEM-MO-16"/>
    <m/>
    <m/>
    <x v="1"/>
    <s v="VIG-HEM-MO-162"/>
    <s v="ENR STE AUT 041"/>
    <e v="#N/A"/>
    <m/>
    <m/>
    <s v="Commande du taxi pour l’EFS"/>
    <m/>
    <x v="1"/>
    <x v="1"/>
    <m/>
    <x v="0"/>
    <m/>
    <m/>
    <m/>
    <m/>
    <x v="4"/>
    <x v="1"/>
    <m/>
    <s v="C.SELLAM"/>
    <d v="2011-03-28T00:00:00"/>
    <m/>
    <m/>
    <s v="Dr. Beller"/>
    <d v="2011-03-28T00:00:00"/>
    <m/>
    <s v="AMT"/>
    <d v="2011-03-28T00:00:00"/>
    <d v="2011-09-30T00:00:00"/>
    <x v="12"/>
    <x v="1"/>
    <d v="2012-12-31T00:00:00"/>
    <s v="décembre"/>
    <n v="2012"/>
    <m/>
    <x v="6"/>
    <s v="Hémovigilance"/>
    <m/>
    <m/>
    <m/>
    <m/>
    <m/>
    <m/>
    <m/>
    <m/>
    <m/>
    <m/>
    <m/>
    <m/>
    <m/>
    <m/>
    <m/>
    <m/>
    <m/>
    <m/>
    <m/>
    <m/>
    <m/>
    <m/>
    <m/>
    <m/>
    <m/>
    <m/>
    <m/>
    <m/>
    <m/>
    <m/>
    <m/>
    <m/>
    <m/>
    <m/>
    <m/>
    <m/>
    <m/>
    <m/>
    <m/>
    <m/>
    <m/>
    <m/>
  </r>
  <r>
    <s v="VIG-HEM-MO-16"/>
    <m/>
    <m/>
    <x v="2"/>
    <s v="VIG-HEM-MO-163"/>
    <s v="ENR STE AUT 041"/>
    <e v="#N/A"/>
    <m/>
    <m/>
    <s v="Commande du taxi pour l’EFS"/>
    <m/>
    <x v="0"/>
    <x v="0"/>
    <m/>
    <x v="0"/>
    <d v="2014-02-24T00:00:00"/>
    <s v="D.Charpentier"/>
    <m/>
    <m/>
    <x v="1"/>
    <x v="6"/>
    <m/>
    <s v="C. Vix"/>
    <d v="2014-02-20T00:00:00"/>
    <m/>
    <m/>
    <m/>
    <m/>
    <m/>
    <m/>
    <m/>
    <m/>
    <x v="9"/>
    <x v="14"/>
    <m/>
    <m/>
    <m/>
    <m/>
    <x v="0"/>
    <m/>
    <m/>
    <m/>
    <m/>
    <m/>
    <m/>
    <m/>
    <m/>
    <m/>
    <m/>
    <m/>
    <m/>
    <m/>
    <m/>
    <m/>
    <m/>
    <m/>
    <m/>
    <m/>
    <m/>
    <m/>
    <m/>
    <m/>
    <m/>
    <m/>
    <m/>
    <m/>
    <m/>
    <m/>
    <m/>
    <m/>
    <m/>
    <m/>
    <m/>
    <m/>
    <m/>
    <m/>
    <m/>
    <m/>
    <m/>
    <m/>
    <m/>
    <m/>
  </r>
  <r>
    <s v="VIG-HEM-MO-17"/>
    <m/>
    <m/>
    <x v="0"/>
    <s v="Feuille de traçabilité du cycle textile"/>
    <n v="41274"/>
    <s v="décembre"/>
    <n v="2012"/>
    <m/>
    <s v="Conduite à tenir devant un effet indésirable chez un receveur de PSL"/>
    <m/>
    <x v="1"/>
    <x v="1"/>
    <m/>
    <x v="0"/>
    <m/>
    <m/>
    <m/>
    <m/>
    <x v="3"/>
    <x v="1"/>
    <m/>
    <s v="C.SELLAM"/>
    <d v="2011-06-29T00:00:00"/>
    <m/>
    <m/>
    <s v="C.Vix"/>
    <d v="2011-06-29T00:00:00"/>
    <m/>
    <s v="AMT"/>
    <d v="2011-06-29T00:00:00"/>
    <d v="2011-09-20T00:00:00"/>
    <x v="12"/>
    <x v="1"/>
    <m/>
    <m/>
    <m/>
    <m/>
    <x v="6"/>
    <s v="Hémovigilance"/>
    <m/>
    <m/>
    <m/>
    <m/>
    <m/>
    <m/>
    <m/>
    <m/>
    <m/>
    <m/>
    <m/>
    <m/>
    <m/>
    <m/>
    <m/>
    <m/>
    <m/>
    <m/>
    <m/>
    <m/>
    <m/>
    <m/>
    <m/>
    <m/>
    <m/>
    <m/>
    <m/>
    <m/>
    <m/>
    <m/>
    <m/>
    <m/>
    <m/>
    <m/>
    <m/>
    <m/>
    <m/>
    <m/>
    <m/>
    <m/>
    <m/>
    <m/>
  </r>
  <r>
    <s v="VIG-HEM-MO-17"/>
    <m/>
    <m/>
    <x v="1"/>
    <s v="Feuille de traçabilité du cycle textile"/>
    <n v="41274"/>
    <s v="décembre"/>
    <n v="2012"/>
    <m/>
    <s v="Conduite à tenir devant un effet indésirable chez un receveur de PSL"/>
    <m/>
    <x v="0"/>
    <x v="0"/>
    <m/>
    <x v="0"/>
    <d v="2014-02-24T00:00:00"/>
    <s v="D.Charpentier"/>
    <m/>
    <m/>
    <x v="1"/>
    <x v="6"/>
    <m/>
    <s v="C. Vix"/>
    <d v="2014-02-20T00:00:00"/>
    <m/>
    <m/>
    <m/>
    <m/>
    <m/>
    <m/>
    <m/>
    <m/>
    <x v="9"/>
    <x v="14"/>
    <m/>
    <m/>
    <m/>
    <m/>
    <x v="0"/>
    <m/>
    <m/>
    <m/>
    <m/>
    <m/>
    <m/>
    <m/>
    <m/>
    <m/>
    <m/>
    <m/>
    <m/>
    <m/>
    <m/>
    <m/>
    <m/>
    <m/>
    <m/>
    <m/>
    <m/>
    <m/>
    <m/>
    <m/>
    <m/>
    <m/>
    <m/>
    <m/>
    <m/>
    <m/>
    <m/>
    <m/>
    <m/>
    <m/>
    <m/>
    <m/>
    <m/>
    <m/>
    <m/>
    <m/>
    <m/>
    <m/>
    <m/>
    <m/>
  </r>
  <r>
    <s v="VIG-HEM-MO-18"/>
    <m/>
    <m/>
    <x v="0"/>
    <s v="VIG-HEM-MO-181"/>
    <s v="ENR STE AUT 051"/>
    <e v="#N/A"/>
    <m/>
    <m/>
    <s v="Alarme température du réfrigérateur à médicaments"/>
    <d v="2010-11-08T00:00:00"/>
    <x v="11"/>
    <x v="7"/>
    <s v="C. VIX"/>
    <x v="0"/>
    <m/>
    <s v="V. ROESCH"/>
    <m/>
    <m/>
    <x v="3"/>
    <x v="2"/>
    <m/>
    <s v="C. SELLAM"/>
    <d v="2010-11-08T00:00:00"/>
    <m/>
    <m/>
    <s v="Dr BELLER"/>
    <d v="2011-09-27T00:00:00"/>
    <m/>
    <s v="AM TOSATO"/>
    <d v="2011-09-26T00:00:00"/>
    <d v="2011-09-30T00:00:00"/>
    <x v="12"/>
    <x v="1"/>
    <d v="2012-12-31T00:00:00"/>
    <s v="décembre"/>
    <n v="2012"/>
    <s v="C.Vix le 31/12/12"/>
    <x v="6"/>
    <s v="Hémovigilance"/>
    <m/>
    <m/>
    <m/>
    <m/>
    <m/>
    <m/>
    <m/>
    <m/>
    <m/>
    <m/>
    <m/>
    <m/>
    <m/>
    <m/>
    <m/>
    <m/>
    <m/>
    <m/>
    <m/>
    <m/>
    <m/>
    <m/>
    <m/>
    <m/>
    <m/>
    <m/>
    <m/>
    <m/>
    <m/>
    <m/>
    <m/>
    <m/>
    <m/>
    <m/>
    <m/>
    <m/>
    <m/>
    <m/>
    <m/>
    <m/>
    <m/>
    <m/>
  </r>
  <r>
    <s v="VIG-HEM-MO-19"/>
    <m/>
    <m/>
    <x v="0"/>
    <s v="Feuille de Traçabilité du cycle matériel emballé"/>
    <n v="41274"/>
    <s v="décembre"/>
    <n v="2012"/>
    <m/>
    <s v="Conduite à tenir en cas d’effet indésirable de type allergique de grade supérieur ou égal à 2 dans le cadre d’une transfusion"/>
    <m/>
    <x v="1"/>
    <x v="1"/>
    <m/>
    <x v="0"/>
    <m/>
    <m/>
    <m/>
    <m/>
    <x v="3"/>
    <x v="1"/>
    <m/>
    <s v="C.Vix"/>
    <d v="2012-01-04T00:00:00"/>
    <m/>
    <m/>
    <s v="DR Ravaz"/>
    <d v="2012-01-04T00:00:00"/>
    <m/>
    <s v="AMT"/>
    <d v="2012-01-04T00:00:00"/>
    <d v="2012-08-09T00:00:00"/>
    <x v="3"/>
    <x v="10"/>
    <m/>
    <m/>
    <m/>
    <m/>
    <x v="6"/>
    <s v="Hémovigilance"/>
    <m/>
    <m/>
    <m/>
    <m/>
    <m/>
    <m/>
    <m/>
    <m/>
    <m/>
    <m/>
    <m/>
    <m/>
    <m/>
    <m/>
    <m/>
    <m/>
    <m/>
    <m/>
    <m/>
    <m/>
    <m/>
    <m/>
    <m/>
    <m/>
    <m/>
    <m/>
    <m/>
    <m/>
    <m/>
    <m/>
    <m/>
    <m/>
    <m/>
    <m/>
    <m/>
    <m/>
    <m/>
    <m/>
    <m/>
    <m/>
    <m/>
    <m/>
  </r>
  <r>
    <s v="VIG-HEM-MO-20"/>
    <m/>
    <m/>
    <x v="0"/>
    <s v="VIG-HEM-MO-201"/>
    <s v="ENR STE AUT 061"/>
    <e v="#N/A"/>
    <m/>
    <m/>
    <s v="Entretien du local du dépôt de sang"/>
    <m/>
    <x v="1"/>
    <x v="1"/>
    <m/>
    <x v="0"/>
    <m/>
    <m/>
    <m/>
    <m/>
    <x v="3"/>
    <x v="1"/>
    <m/>
    <s v="ACM"/>
    <d v="2009-02-17T00:00:00"/>
    <m/>
    <m/>
    <s v="Dr. Costi_x000a_Dr. Beller"/>
    <d v="2011-04-18T00:00:00"/>
    <m/>
    <s v="AMT"/>
    <d v="2011-09-21T00:00:00"/>
    <d v="2012-03-12T00:00:00"/>
    <x v="1"/>
    <x v="10"/>
    <d v="2012-12-31T00:00:00"/>
    <s v="décembre"/>
    <n v="2012"/>
    <m/>
    <x v="6"/>
    <s v="Hémovigilance"/>
    <m/>
    <m/>
    <m/>
    <m/>
    <m/>
    <m/>
    <m/>
    <m/>
    <m/>
    <m/>
    <m/>
    <m/>
    <m/>
    <m/>
    <m/>
    <m/>
    <m/>
    <m/>
    <m/>
    <m/>
    <m/>
    <m/>
    <m/>
    <m/>
    <m/>
    <m/>
    <m/>
    <m/>
    <m/>
    <m/>
    <m/>
    <m/>
    <m/>
    <m/>
    <m/>
    <m/>
    <m/>
    <m/>
    <m/>
    <m/>
    <m/>
    <m/>
  </r>
  <r>
    <s v="VIG-HEM-MO-20"/>
    <m/>
    <m/>
    <x v="1"/>
    <s v="VIG-HEM-MO-202"/>
    <s v="ENR STE AUT 061"/>
    <e v="#N/A"/>
    <m/>
    <m/>
    <s v="Entretien du local du dépôt de sang"/>
    <m/>
    <x v="0"/>
    <x v="0"/>
    <m/>
    <x v="0"/>
    <d v="2014-02-24T00:00:00"/>
    <s v="D.Charpentier"/>
    <m/>
    <m/>
    <x v="1"/>
    <x v="6"/>
    <m/>
    <s v="C.Vix"/>
    <d v="2014-02-20T00:00:00"/>
    <m/>
    <m/>
    <m/>
    <m/>
    <m/>
    <m/>
    <m/>
    <m/>
    <x v="9"/>
    <x v="14"/>
    <m/>
    <m/>
    <m/>
    <m/>
    <x v="0"/>
    <m/>
    <m/>
    <m/>
    <m/>
    <m/>
    <m/>
    <m/>
    <m/>
    <m/>
    <m/>
    <m/>
    <m/>
    <m/>
    <m/>
    <m/>
    <m/>
    <m/>
    <m/>
    <m/>
    <m/>
    <m/>
    <m/>
    <m/>
    <m/>
    <m/>
    <m/>
    <m/>
    <m/>
    <m/>
    <m/>
    <m/>
    <m/>
    <m/>
    <m/>
    <m/>
    <m/>
    <m/>
    <m/>
    <m/>
    <m/>
    <m/>
    <m/>
    <m/>
  </r>
  <r>
    <s v="VIG-HEM-IT-01"/>
    <m/>
    <m/>
    <x v="0"/>
    <s v="Synthèse quotidienne  autoclave II"/>
    <n v="41274"/>
    <s v="décembre"/>
    <n v="2012"/>
    <m/>
    <s v="Traçabilité de l'acte transfusionnel"/>
    <m/>
    <x v="0"/>
    <x v="0"/>
    <m/>
    <x v="0"/>
    <m/>
    <m/>
    <m/>
    <m/>
    <x v="0"/>
    <x v="0"/>
    <m/>
    <s v="B. Margogne"/>
    <d v="2001-10-24T00:00:00"/>
    <m/>
    <m/>
    <s v="Dr. Schwoerer"/>
    <d v="2001-10-24T00:00:00"/>
    <m/>
    <s v="Dr. Brehm"/>
    <d v="2001-10-24T00:00:00"/>
    <d v="2001-10-24T00:00:00"/>
    <x v="0"/>
    <x v="4"/>
    <m/>
    <m/>
    <m/>
    <m/>
    <x v="0"/>
    <m/>
    <m/>
    <m/>
    <m/>
    <m/>
    <m/>
    <m/>
    <m/>
    <m/>
    <m/>
    <m/>
    <m/>
    <m/>
    <m/>
    <m/>
    <m/>
    <m/>
    <m/>
    <m/>
    <m/>
    <m/>
    <m/>
    <m/>
    <m/>
    <m/>
    <m/>
    <m/>
    <m/>
    <m/>
    <m/>
    <m/>
    <m/>
    <m/>
    <m/>
    <m/>
    <m/>
    <m/>
    <m/>
    <m/>
    <m/>
    <m/>
    <m/>
    <m/>
  </r>
  <r>
    <s v="VIG-HEM-IT-01"/>
    <m/>
    <m/>
    <x v="1"/>
    <s v="Synthèse quotidienne  autoclave II"/>
    <n v="41274"/>
    <s v="décembre"/>
    <n v="2012"/>
    <m/>
    <s v="Traçabilité de l'acte transfusionnel"/>
    <m/>
    <x v="0"/>
    <x v="0"/>
    <m/>
    <x v="0"/>
    <m/>
    <m/>
    <m/>
    <m/>
    <x v="1"/>
    <x v="0"/>
    <m/>
    <s v="C.SELLAM"/>
    <d v="2009-11-24T00:00:00"/>
    <m/>
    <m/>
    <s v="Dr. Schwoerer"/>
    <d v="2009-11-24T00:00:00"/>
    <m/>
    <s v="AMT"/>
    <d v="2009-11-24T00:00:00"/>
    <d v="2009-11-24T00:00:00"/>
    <x v="5"/>
    <x v="8"/>
    <m/>
    <m/>
    <m/>
    <m/>
    <x v="0"/>
    <m/>
    <m/>
    <m/>
    <m/>
    <m/>
    <m/>
    <m/>
    <m/>
    <m/>
    <m/>
    <m/>
    <m/>
    <m/>
    <m/>
    <m/>
    <m/>
    <m/>
    <m/>
    <m/>
    <m/>
    <m/>
    <m/>
    <m/>
    <m/>
    <m/>
    <m/>
    <m/>
    <m/>
    <m/>
    <m/>
    <m/>
    <m/>
    <m/>
    <m/>
    <m/>
    <m/>
    <m/>
    <m/>
    <m/>
    <m/>
    <m/>
    <m/>
    <m/>
  </r>
  <r>
    <s v="VIG-HEM-IT-01"/>
    <m/>
    <m/>
    <x v="2"/>
    <s v="Synthèse quotidienne  autoclave II"/>
    <n v="41274"/>
    <s v="décembre"/>
    <n v="2012"/>
    <m/>
    <s v="Traçabilité de l'acte transfusionnel"/>
    <m/>
    <x v="1"/>
    <x v="1"/>
    <m/>
    <x v="0"/>
    <m/>
    <m/>
    <m/>
    <m/>
    <x v="4"/>
    <x v="1"/>
    <m/>
    <s v="C.SELLAM"/>
    <d v="2010-01-25T00:00:00"/>
    <m/>
    <m/>
    <s v="Dr. Schwoerer"/>
    <d v="2010-01-25T00:00:00"/>
    <m/>
    <s v="AMT"/>
    <d v="2010-01-25T00:00:00"/>
    <d v="2010-03-12T00:00:00"/>
    <x v="1"/>
    <x v="2"/>
    <m/>
    <m/>
    <m/>
    <m/>
    <x v="6"/>
    <s v="Hémovigilance"/>
    <m/>
    <m/>
    <m/>
    <m/>
    <m/>
    <m/>
    <m/>
    <m/>
    <m/>
    <m/>
    <m/>
    <m/>
    <m/>
    <m/>
    <m/>
    <m/>
    <m/>
    <m/>
    <m/>
    <m/>
    <m/>
    <m/>
    <m/>
    <m/>
    <m/>
    <m/>
    <m/>
    <m/>
    <m/>
    <m/>
    <m/>
    <m/>
    <m/>
    <m/>
    <m/>
    <m/>
    <m/>
    <m/>
    <m/>
    <m/>
    <m/>
    <m/>
  </r>
  <r>
    <s v="VIG-HEM-IT-02"/>
    <m/>
    <m/>
    <x v="0"/>
    <s v="VIG-HEM-IT-022"/>
    <s v="ENR STE AUT 071"/>
    <e v="#N/A"/>
    <m/>
    <m/>
    <s v="Tenue du dossier transfusionnel"/>
    <m/>
    <x v="0"/>
    <x v="0"/>
    <m/>
    <x v="0"/>
    <m/>
    <m/>
    <m/>
    <m/>
    <x v="0"/>
    <x v="8"/>
    <m/>
    <s v="B. Margogne"/>
    <d v="2001-10-24T00:00:00"/>
    <m/>
    <m/>
    <s v="Dr. Schwoerer"/>
    <d v="2001-10-24T00:00:00"/>
    <m/>
    <s v="Dr. Brehm"/>
    <d v="2001-10-24T00:00:00"/>
    <d v="2001-10-24T00:00:00"/>
    <x v="0"/>
    <x v="4"/>
    <m/>
    <m/>
    <m/>
    <m/>
    <x v="0"/>
    <m/>
    <m/>
    <m/>
    <m/>
    <m/>
    <m/>
    <m/>
    <m/>
    <m/>
    <m/>
    <m/>
    <m/>
    <m/>
    <m/>
    <m/>
    <m/>
    <m/>
    <m/>
    <m/>
    <m/>
    <m/>
    <m/>
    <m/>
    <m/>
    <m/>
    <m/>
    <m/>
    <m/>
    <m/>
    <m/>
    <m/>
    <m/>
    <m/>
    <m/>
    <m/>
    <m/>
    <m/>
    <m/>
    <m/>
    <m/>
    <m/>
    <m/>
    <m/>
  </r>
  <r>
    <s v="VIG-HEM-IT-02"/>
    <m/>
    <m/>
    <x v="1"/>
    <s v="VIG-HEM-IT-022"/>
    <s v="ENR STE AUT 071"/>
    <e v="#N/A"/>
    <m/>
    <m/>
    <s v="Tenue du dossier transfusionnel"/>
    <m/>
    <x v="1"/>
    <x v="1"/>
    <m/>
    <x v="0"/>
    <m/>
    <m/>
    <m/>
    <m/>
    <x v="4"/>
    <x v="1"/>
    <m/>
    <s v="C.SELLAM"/>
    <d v="2009-09-29T00:00:00"/>
    <m/>
    <m/>
    <s v="Dr. Schwoerer"/>
    <d v="2009-09-29T00:00:00"/>
    <m/>
    <s v="AMT"/>
    <d v="2009-09-29T00:00:00"/>
    <d v="2010-01-20T00:00:00"/>
    <x v="8"/>
    <x v="2"/>
    <d v="2012-12-31T00:00:00"/>
    <s v="décembre"/>
    <n v="2012"/>
    <m/>
    <x v="6"/>
    <s v="Hémovigilance"/>
    <m/>
    <m/>
    <m/>
    <m/>
    <m/>
    <m/>
    <m/>
    <m/>
    <m/>
    <m/>
    <m/>
    <m/>
    <m/>
    <m/>
    <m/>
    <m/>
    <m/>
    <m/>
    <m/>
    <m/>
    <m/>
    <m/>
    <m/>
    <m/>
    <m/>
    <m/>
    <m/>
    <m/>
    <m/>
    <m/>
    <m/>
    <m/>
    <m/>
    <m/>
    <m/>
    <m/>
    <m/>
    <m/>
    <m/>
    <m/>
    <m/>
    <m/>
  </r>
  <r>
    <s v="VIG-HEM-IT-02"/>
    <m/>
    <m/>
    <x v="2"/>
    <s v="Feuille de traçabilité du Cycle Bowie &amp; Dick"/>
    <n v="41274"/>
    <s v="décembre"/>
    <n v="2012"/>
    <m/>
    <s v="Tenue du dossier transfusionnel"/>
    <d v="2013-05-07T00:00:00"/>
    <x v="13"/>
    <x v="4"/>
    <s v="H. ROY"/>
    <x v="0"/>
    <m/>
    <s v="V. ROESCH"/>
    <m/>
    <m/>
    <x v="4"/>
    <x v="1"/>
    <m/>
    <s v="H.Roy"/>
    <d v="2013-05-07T00:00:00"/>
    <m/>
    <m/>
    <s v="DR Ravaz"/>
    <d v="2013-05-23T00:00:00"/>
    <m/>
    <s v="C. DEAU"/>
    <d v="2013-05-29T00:00:00"/>
    <d v="2013-06-04T00:00:00"/>
    <x v="4"/>
    <x v="9"/>
    <m/>
    <m/>
    <m/>
    <m/>
    <x v="6"/>
    <s v="Hémovigilance"/>
    <m/>
    <m/>
    <m/>
    <m/>
    <m/>
    <m/>
    <m/>
    <m/>
    <m/>
    <m/>
    <m/>
    <m/>
    <m/>
    <m/>
    <m/>
    <m/>
    <m/>
    <m/>
    <m/>
    <m/>
    <m/>
    <m/>
    <m/>
    <m/>
    <m/>
    <m/>
    <m/>
    <m/>
    <m/>
    <m/>
    <m/>
    <m/>
    <m/>
    <m/>
    <m/>
    <m/>
    <m/>
    <m/>
    <m/>
    <m/>
    <m/>
    <m/>
  </r>
  <r>
    <s v="VIG-HEM-IT-03"/>
    <m/>
    <m/>
    <x v="0"/>
    <s v="VIG-HEM-IT-032"/>
    <s v="ENR STE AUT 081"/>
    <e v="#N/A"/>
    <m/>
    <m/>
    <s v="Nettoyage du réfrigérateur ''homologué''conservant les produits sanguins labiles"/>
    <m/>
    <x v="0"/>
    <x v="0"/>
    <m/>
    <x v="0"/>
    <m/>
    <m/>
    <m/>
    <m/>
    <x v="2"/>
    <x v="2"/>
    <m/>
    <s v="B. Margogne"/>
    <d v="2006-03-12T00:00:00"/>
    <m/>
    <m/>
    <s v="Dr. Schwoerer"/>
    <d v="2006-03-12T00:00:00"/>
    <m/>
    <s v="C. DEAU"/>
    <d v="2006-03-12T00:00:00"/>
    <d v="2006-03-12T00:00:00"/>
    <x v="1"/>
    <x v="13"/>
    <d v="2012-04-24T00:00:00"/>
    <m/>
    <m/>
    <s v="C.Vix le 24/04/12"/>
    <x v="0"/>
    <m/>
    <m/>
    <m/>
    <m/>
    <m/>
    <m/>
    <m/>
    <m/>
    <m/>
    <m/>
    <m/>
    <m/>
    <m/>
    <m/>
    <m/>
    <m/>
    <m/>
    <m/>
    <m/>
    <m/>
    <m/>
    <m/>
    <m/>
    <m/>
    <m/>
    <m/>
    <m/>
    <m/>
    <m/>
    <m/>
    <m/>
    <m/>
    <m/>
    <m/>
    <m/>
    <m/>
    <m/>
    <m/>
    <m/>
    <m/>
    <m/>
    <m/>
    <m/>
  </r>
  <r>
    <s v="VIG-HEM-IT-03"/>
    <m/>
    <m/>
    <x v="1"/>
    <s v="VIG-HEM-IT-032"/>
    <s v="ENR STE AUT 081"/>
    <e v="#N/A"/>
    <m/>
    <m/>
    <s v="Nettoyage du réfrigérateur ''homologué''conservant les produits sanguins labiles"/>
    <m/>
    <x v="1"/>
    <x v="1"/>
    <m/>
    <x v="0"/>
    <m/>
    <m/>
    <m/>
    <m/>
    <x v="6"/>
    <x v="2"/>
    <m/>
    <s v="C.Vix"/>
    <d v="2008-07-01T00:00:00"/>
    <m/>
    <m/>
    <s v="Dr. Schwoerer"/>
    <d v="2008-07-01T00:00:00"/>
    <m/>
    <s v="C. DEAU"/>
    <d v="2008-07-01T00:00:00"/>
    <d v="2008-07-01T00:00:00"/>
    <x v="2"/>
    <x v="3"/>
    <d v="2012-12-31T00:00:00"/>
    <s v="décembre"/>
    <n v="2012"/>
    <s v="C.Vix le 31/12/12"/>
    <x v="6"/>
    <s v="Hémovigilance"/>
    <m/>
    <m/>
    <m/>
    <m/>
    <m/>
    <m/>
    <m/>
    <m/>
    <m/>
    <m/>
    <m/>
    <m/>
    <m/>
    <m/>
    <m/>
    <m/>
    <m/>
    <m/>
    <m/>
    <m/>
    <m/>
    <m/>
    <m/>
    <m/>
    <m/>
    <m/>
    <m/>
    <m/>
    <m/>
    <m/>
    <m/>
    <m/>
    <m/>
    <m/>
    <m/>
    <m/>
    <m/>
    <m/>
    <m/>
    <m/>
    <m/>
    <m/>
  </r>
  <r>
    <s v="VIG-HEM-IT-04"/>
    <m/>
    <m/>
    <x v="0"/>
    <s v="Feuille de traçabilité du cycle container"/>
    <n v="41274"/>
    <s v="décembre"/>
    <n v="2012"/>
    <m/>
    <s v="Conservation des poches de PSL et transport après transfusion en cas d’IBTT (Infection Bactérienne Transmise par Transfusion)"/>
    <m/>
    <x v="0"/>
    <x v="0"/>
    <m/>
    <x v="0"/>
    <m/>
    <m/>
    <m/>
    <m/>
    <x v="0"/>
    <x v="0"/>
    <m/>
    <s v="B. Margogne"/>
    <d v="2006-03-12T00:00:00"/>
    <m/>
    <m/>
    <s v="Dr. Schwoerer"/>
    <d v="2006-03-12T00:00:00"/>
    <m/>
    <s v="C. DEAU"/>
    <d v="2006-03-12T00:00:00"/>
    <d v="2006-03-12T00:00:00"/>
    <x v="1"/>
    <x v="13"/>
    <d v="2012-04-24T00:00:00"/>
    <m/>
    <m/>
    <m/>
    <x v="0"/>
    <m/>
    <m/>
    <m/>
    <m/>
    <m/>
    <m/>
    <m/>
    <m/>
    <m/>
    <m/>
    <m/>
    <m/>
    <m/>
    <m/>
    <m/>
    <m/>
    <m/>
    <m/>
    <m/>
    <m/>
    <m/>
    <m/>
    <m/>
    <m/>
    <m/>
    <m/>
    <m/>
    <m/>
    <m/>
    <m/>
    <m/>
    <m/>
    <m/>
    <m/>
    <m/>
    <m/>
    <m/>
    <m/>
    <m/>
    <m/>
    <m/>
    <m/>
    <m/>
  </r>
  <r>
    <s v="VIG-HEM-IT-04"/>
    <m/>
    <m/>
    <x v="1"/>
    <s v="Feuille de traçabilité du cycle container"/>
    <n v="41274"/>
    <s v="décembre"/>
    <n v="2012"/>
    <m/>
    <s v="Conservation des poches de PSL et transport après transfusion en cas d’IBTT (Infection Bactérienne Transmise par Transfusion)"/>
    <m/>
    <x v="0"/>
    <x v="0"/>
    <m/>
    <x v="0"/>
    <m/>
    <m/>
    <m/>
    <m/>
    <x v="1"/>
    <x v="0"/>
    <m/>
    <s v="B. Margogne"/>
    <d v="2006-07-26T00:00:00"/>
    <m/>
    <m/>
    <s v="Dr. Schwoerer"/>
    <d v="2006-07-26T00:00:00"/>
    <m/>
    <s v="C. DEAU"/>
    <d v="2006-07-26T00:00:00"/>
    <d v="2006-07-26T00:00:00"/>
    <x v="9"/>
    <x v="14"/>
    <m/>
    <m/>
    <m/>
    <m/>
    <x v="0"/>
    <m/>
    <m/>
    <m/>
    <m/>
    <m/>
    <m/>
    <m/>
    <m/>
    <m/>
    <m/>
    <m/>
    <m/>
    <m/>
    <m/>
    <m/>
    <m/>
    <m/>
    <m/>
    <m/>
    <m/>
    <m/>
    <m/>
    <m/>
    <m/>
    <m/>
    <m/>
    <m/>
    <m/>
    <m/>
    <m/>
    <m/>
    <m/>
    <m/>
    <m/>
    <m/>
    <m/>
    <m/>
    <m/>
    <m/>
    <m/>
    <m/>
    <m/>
    <m/>
  </r>
  <r>
    <s v="VIG-HEM-IT-04"/>
    <m/>
    <m/>
    <x v="2"/>
    <s v="Feuille de traçabilité du cycle container"/>
    <n v="41274"/>
    <s v="décembre"/>
    <n v="2012"/>
    <m/>
    <s v="Conservation des poches de PSL et transport après transfusion en cas d’IBTT (Infection Bactérienne Transmise par Transfusion)"/>
    <m/>
    <x v="1"/>
    <x v="1"/>
    <m/>
    <x v="0"/>
    <m/>
    <m/>
    <m/>
    <m/>
    <x v="4"/>
    <x v="0"/>
    <m/>
    <s v="C.Vix"/>
    <d v="2008-06-17T00:00:00"/>
    <m/>
    <m/>
    <s v="Dr. Schwoerer"/>
    <d v="2008-06-17T00:00:00"/>
    <m/>
    <s v="C. DEAU"/>
    <d v="2008-06-17T00:00:00"/>
    <d v="2008-10-10T00:00:00"/>
    <x v="0"/>
    <x v="3"/>
    <m/>
    <m/>
    <m/>
    <m/>
    <x v="6"/>
    <s v="Hémovigilance"/>
    <m/>
    <m/>
    <m/>
    <m/>
    <m/>
    <m/>
    <m/>
    <m/>
    <m/>
    <m/>
    <m/>
    <m/>
    <m/>
    <m/>
    <m/>
    <m/>
    <m/>
    <m/>
    <m/>
    <m/>
    <m/>
    <m/>
    <m/>
    <m/>
    <m/>
    <m/>
    <m/>
    <m/>
    <m/>
    <m/>
    <m/>
    <m/>
    <m/>
    <m/>
    <m/>
    <m/>
    <m/>
    <m/>
    <m/>
    <m/>
    <m/>
    <m/>
  </r>
  <r>
    <s v="VIG-HEM-IT-04"/>
    <m/>
    <m/>
    <x v="3"/>
    <s v="VIG-HEM-IT-044"/>
    <s v="ENR STE AUT 091"/>
    <e v="#N/A"/>
    <m/>
    <m/>
    <s v="Conservation des poches de PSL et transport après transfusion en cas d’IBTT (Infection Bactérienne Transmise par Transfusion)"/>
    <d v="2012-08-30T00:00:00"/>
    <x v="2"/>
    <x v="6"/>
    <s v="CS"/>
    <x v="0"/>
    <m/>
    <s v="V. ROESCH"/>
    <m/>
    <m/>
    <x v="4"/>
    <x v="1"/>
    <m/>
    <s v="C.SELLAM"/>
    <d v="2012-08-30T00:00:00"/>
    <m/>
    <m/>
    <s v="DR Ravaz"/>
    <d v="2013-05-29T00:00:00"/>
    <m/>
    <s v="C. DEAU"/>
    <d v="2013-06-03T00:00:00"/>
    <d v="2013-06-04T00:00:00"/>
    <x v="4"/>
    <x v="9"/>
    <d v="2012-12-31T00:00:00"/>
    <s v="décembre"/>
    <n v="2012"/>
    <m/>
    <x v="6"/>
    <s v="Hémovigilance"/>
    <m/>
    <m/>
    <m/>
    <m/>
    <m/>
    <m/>
    <m/>
    <m/>
    <m/>
    <m/>
    <m/>
    <m/>
    <m/>
    <m/>
    <m/>
    <m/>
    <m/>
    <m/>
    <m/>
    <m/>
    <m/>
    <m/>
    <m/>
    <m/>
    <m/>
    <m/>
    <m/>
    <m/>
    <m/>
    <m/>
    <m/>
    <m/>
    <m/>
    <m/>
    <m/>
    <m/>
    <m/>
    <m/>
    <m/>
    <m/>
    <m/>
    <m/>
  </r>
  <r>
    <s v="VIG-HEM-IM-02"/>
    <m/>
    <m/>
    <x v="0"/>
    <s v="Feuille de traçabilité du cycle matériel emballé"/>
    <n v="41274"/>
    <s v="décembre"/>
    <n v="2012"/>
    <m/>
    <s v="Grille d'évaluation transfusion sanguine"/>
    <m/>
    <x v="0"/>
    <x v="0"/>
    <m/>
    <x v="0"/>
    <m/>
    <m/>
    <m/>
    <m/>
    <x v="0"/>
    <x v="0"/>
    <m/>
    <s v="B. Margogne"/>
    <d v="2001-10-24T00:00:00"/>
    <m/>
    <m/>
    <s v="Dr. Schwoerer"/>
    <d v="2001-10-24T00:00:00"/>
    <m/>
    <s v="Dr. Brehm"/>
    <d v="2001-10-24T00:00:00"/>
    <d v="2001-10-24T00:00:00"/>
    <x v="9"/>
    <x v="14"/>
    <m/>
    <m/>
    <m/>
    <m/>
    <x v="0"/>
    <m/>
    <m/>
    <m/>
    <m/>
    <m/>
    <m/>
    <m/>
    <m/>
    <m/>
    <m/>
    <m/>
    <m/>
    <m/>
    <m/>
    <m/>
    <m/>
    <m/>
    <m/>
    <m/>
    <m/>
    <m/>
    <m/>
    <m/>
    <m/>
    <m/>
    <m/>
    <m/>
    <m/>
    <m/>
    <m/>
    <m/>
    <m/>
    <m/>
    <m/>
    <m/>
    <m/>
    <m/>
    <m/>
    <m/>
    <m/>
    <m/>
    <m/>
    <m/>
  </r>
  <r>
    <s v="VIG-HEM-IM-02"/>
    <m/>
    <m/>
    <x v="1"/>
    <s v="Feuille de traçabilité du cycle matériel emballé"/>
    <n v="41274"/>
    <s v="décembre"/>
    <n v="2012"/>
    <m/>
    <s v="Grille d'évaluation transfusion sanguine"/>
    <m/>
    <x v="0"/>
    <x v="0"/>
    <m/>
    <x v="0"/>
    <m/>
    <m/>
    <m/>
    <m/>
    <x v="1"/>
    <x v="0"/>
    <m/>
    <s v="B. Margogne"/>
    <d v="2003-11-18T00:00:00"/>
    <m/>
    <m/>
    <s v="Dr. Schwoerer"/>
    <d v="2003-11-18T00:00:00"/>
    <m/>
    <s v="C.DEAU"/>
    <d v="2003-11-18T00:00:00"/>
    <d v="2003-11-18T00:00:00"/>
    <x v="9"/>
    <x v="14"/>
    <m/>
    <m/>
    <m/>
    <m/>
    <x v="0"/>
    <m/>
    <m/>
    <m/>
    <m/>
    <m/>
    <m/>
    <m/>
    <m/>
    <m/>
    <m/>
    <m/>
    <m/>
    <m/>
    <m/>
    <m/>
    <m/>
    <m/>
    <m/>
    <m/>
    <m/>
    <m/>
    <m/>
    <m/>
    <m/>
    <m/>
    <m/>
    <m/>
    <m/>
    <m/>
    <m/>
    <m/>
    <m/>
    <m/>
    <m/>
    <m/>
    <m/>
    <m/>
    <m/>
    <m/>
    <m/>
    <m/>
    <m/>
    <m/>
  </r>
  <r>
    <s v="VIG-HEM-IM-02"/>
    <m/>
    <m/>
    <x v="2"/>
    <s v="Feuille de traçabilité du cycle matériel emballé"/>
    <n v="41274"/>
    <s v="décembre"/>
    <n v="2012"/>
    <m/>
    <s v="Grille d'évaluation transfusion sanguine"/>
    <m/>
    <x v="0"/>
    <x v="0"/>
    <m/>
    <x v="0"/>
    <m/>
    <m/>
    <m/>
    <m/>
    <x v="1"/>
    <x v="0"/>
    <m/>
    <s v="B. Margogne"/>
    <d v="2006-02-07T00:00:00"/>
    <m/>
    <m/>
    <s v="Dr. Schwoerer"/>
    <d v="2006-02-07T00:00:00"/>
    <m/>
    <s v="C.DEAU"/>
    <d v="2006-02-07T00:00:00"/>
    <d v="2006-02-07T00:00:00"/>
    <x v="9"/>
    <x v="14"/>
    <m/>
    <m/>
    <m/>
    <m/>
    <x v="0"/>
    <m/>
    <m/>
    <m/>
    <m/>
    <m/>
    <m/>
    <m/>
    <m/>
    <m/>
    <m/>
    <m/>
    <m/>
    <m/>
    <m/>
    <m/>
    <m/>
    <m/>
    <m/>
    <m/>
    <m/>
    <m/>
    <m/>
    <m/>
    <m/>
    <m/>
    <m/>
    <m/>
    <m/>
    <m/>
    <m/>
    <m/>
    <m/>
    <m/>
    <m/>
    <m/>
    <m/>
    <m/>
    <m/>
    <m/>
    <m/>
    <m/>
    <m/>
    <m/>
  </r>
  <r>
    <s v="VIG-HEM-IM-02"/>
    <m/>
    <m/>
    <x v="3"/>
    <s v="Feuille de traçabilité du cycle matériel emballé"/>
    <n v="41274"/>
    <s v="décembre"/>
    <n v="2012"/>
    <m/>
    <s v="Grille d'évaluation transfusion sanguine"/>
    <m/>
    <x v="0"/>
    <x v="0"/>
    <m/>
    <x v="0"/>
    <m/>
    <m/>
    <m/>
    <m/>
    <x v="1"/>
    <x v="0"/>
    <m/>
    <s v="C.Vix"/>
    <d v="2008-07-01T00:00:00"/>
    <m/>
    <m/>
    <s v="Dr. Schwoerer"/>
    <d v="2008-07-01T00:00:00"/>
    <m/>
    <s v="C.DEAU"/>
    <d v="2008-07-01T00:00:00"/>
    <d v="2008-07-01T00:00:00"/>
    <x v="9"/>
    <x v="14"/>
    <m/>
    <m/>
    <m/>
    <m/>
    <x v="0"/>
    <m/>
    <m/>
    <m/>
    <m/>
    <m/>
    <m/>
    <m/>
    <m/>
    <m/>
    <m/>
    <m/>
    <m/>
    <m/>
    <m/>
    <m/>
    <m/>
    <m/>
    <m/>
    <m/>
    <m/>
    <m/>
    <m/>
    <m/>
    <m/>
    <m/>
    <m/>
    <m/>
    <m/>
    <m/>
    <m/>
    <m/>
    <m/>
    <m/>
    <m/>
    <m/>
    <m/>
    <m/>
    <m/>
    <m/>
    <m/>
    <m/>
    <m/>
    <m/>
  </r>
  <r>
    <s v="VIG-HEM-IM-02"/>
    <m/>
    <m/>
    <x v="4"/>
    <s v="Feuille de traçabilité du cycle matériel emballé"/>
    <n v="41274"/>
    <s v="décembre"/>
    <n v="2012"/>
    <m/>
    <s v="Grille d'évaluation transfusion sanguine"/>
    <m/>
    <x v="0"/>
    <x v="0"/>
    <m/>
    <x v="0"/>
    <m/>
    <m/>
    <m/>
    <m/>
    <x v="1"/>
    <x v="0"/>
    <m/>
    <s v="C.SELLAM"/>
    <d v="2009-07-21T00:00:00"/>
    <m/>
    <m/>
    <s v="Dr. Schwoerer"/>
    <d v="2009-07-21T00:00:00"/>
    <m/>
    <s v="G. Lohr"/>
    <d v="2009-07-21T00:00:00"/>
    <d v="2009-07-21T00:00:00"/>
    <x v="9"/>
    <x v="14"/>
    <m/>
    <m/>
    <m/>
    <m/>
    <x v="0"/>
    <m/>
    <m/>
    <m/>
    <m/>
    <m/>
    <m/>
    <m/>
    <m/>
    <m/>
    <m/>
    <m/>
    <m/>
    <m/>
    <m/>
    <m/>
    <m/>
    <m/>
    <m/>
    <m/>
    <m/>
    <m/>
    <m/>
    <m/>
    <m/>
    <m/>
    <m/>
    <m/>
    <m/>
    <m/>
    <m/>
    <m/>
    <m/>
    <m/>
    <m/>
    <m/>
    <m/>
    <m/>
    <m/>
    <m/>
    <m/>
    <m/>
    <m/>
    <m/>
  </r>
  <r>
    <s v="VIG-HEM-IM-02"/>
    <m/>
    <m/>
    <x v="5"/>
    <s v="Feuille de traçabilité du cycle matériel emballé"/>
    <n v="41274"/>
    <s v="décembre"/>
    <n v="2012"/>
    <m/>
    <s v="Grille d'évaluation transfusion sanguine"/>
    <d v="2013-05-07T00:00:00"/>
    <x v="13"/>
    <x v="4"/>
    <s v="H. ROY"/>
    <x v="0"/>
    <m/>
    <s v="V. ROESCH"/>
    <m/>
    <m/>
    <x v="4"/>
    <x v="1"/>
    <m/>
    <s v="H.Roy"/>
    <d v="2013-05-07T00:00:00"/>
    <m/>
    <m/>
    <s v="DR Ravaz"/>
    <d v="2013-05-23T00:00:00"/>
    <m/>
    <s v="C. DEAU"/>
    <d v="2013-05-29T00:00:00"/>
    <d v="2013-06-04T00:00:00"/>
    <x v="4"/>
    <x v="9"/>
    <m/>
    <m/>
    <m/>
    <m/>
    <x v="6"/>
    <s v="Hémovigilance"/>
    <m/>
    <m/>
    <m/>
    <m/>
    <m/>
    <m/>
    <m/>
    <m/>
    <m/>
    <m/>
    <m/>
    <m/>
    <m/>
    <m/>
    <m/>
    <m/>
    <m/>
    <m/>
    <m/>
    <m/>
    <m/>
    <m/>
    <m/>
    <m/>
    <m/>
    <m/>
    <m/>
    <m/>
    <m/>
    <m/>
    <m/>
    <m/>
    <m/>
    <m/>
    <m/>
    <m/>
    <m/>
    <m/>
    <m/>
    <m/>
    <m/>
    <m/>
  </r>
  <r>
    <s v="VIG-HEM-IM-03"/>
    <m/>
    <m/>
    <x v="0"/>
    <s v="VIG-HEM-IM-031"/>
    <s v="ENR STE AUT 101"/>
    <e v="#N/A"/>
    <m/>
    <m/>
    <s v="Fiche de traçabilité de distribution des PSL entre le dépôt de sang de la clinique Adassa et les US"/>
    <m/>
    <x v="1"/>
    <x v="1"/>
    <m/>
    <x v="0"/>
    <m/>
    <m/>
    <m/>
    <m/>
    <x v="3"/>
    <x v="1"/>
    <m/>
    <s v="C.SELLAM"/>
    <d v="2011-09-01T00:00:00"/>
    <m/>
    <m/>
    <s v="C.Vix"/>
    <d v="2011-09-01T00:00:00"/>
    <m/>
    <s v="AMT"/>
    <d v="2011-09-01T00:00:00"/>
    <d v="2011-09-01T00:00:00"/>
    <x v="12"/>
    <x v="1"/>
    <d v="2012-12-31T00:00:00"/>
    <s v="décembre"/>
    <n v="2012"/>
    <m/>
    <x v="6"/>
    <s v="Hémovigilance"/>
    <m/>
    <m/>
    <m/>
    <m/>
    <m/>
    <m/>
    <m/>
    <m/>
    <m/>
    <m/>
    <m/>
    <m/>
    <m/>
    <m/>
    <m/>
    <m/>
    <m/>
    <m/>
    <m/>
    <m/>
    <m/>
    <m/>
    <m/>
    <m/>
    <m/>
    <m/>
    <m/>
    <m/>
    <m/>
    <m/>
    <m/>
    <m/>
    <m/>
    <m/>
    <m/>
    <m/>
    <m/>
    <m/>
    <m/>
    <m/>
    <m/>
    <m/>
  </r>
  <r>
    <s v="VIG-HEM-IM-03"/>
    <m/>
    <m/>
    <x v="1"/>
    <s v="Feuille de traçabilité du cycle textile"/>
    <n v="41274"/>
    <s v="décembre"/>
    <n v="2012"/>
    <m/>
    <s v="Fiche de traçabilité de distribution des PSL entre le dépôt de sang de la clinique Adassa et les US"/>
    <d v="2012-08-30T00:00:00"/>
    <x v="2"/>
    <x v="6"/>
    <s v="C. SELLAM"/>
    <x v="0"/>
    <m/>
    <s v="V. ROESCH"/>
    <m/>
    <m/>
    <x v="4"/>
    <x v="1"/>
    <m/>
    <s v="C. SELLAM"/>
    <d v="2012-08-30T00:00:00"/>
    <m/>
    <m/>
    <s v="DR Ravaz"/>
    <d v="2012-10-01T00:00:00"/>
    <m/>
    <s v="C. DEAU"/>
    <d v="2012-10-01T00:00:00"/>
    <d v="2012-10-01T00:00:00"/>
    <x v="0"/>
    <x v="10"/>
    <m/>
    <m/>
    <m/>
    <m/>
    <x v="6"/>
    <s v="Hémovigilance"/>
    <m/>
    <m/>
    <m/>
    <m/>
    <m/>
    <m/>
    <m/>
    <m/>
    <m/>
    <m/>
    <m/>
    <m/>
    <m/>
    <m/>
    <m/>
    <m/>
    <m/>
    <m/>
    <m/>
    <m/>
    <m/>
    <m/>
    <m/>
    <m/>
    <m/>
    <m/>
    <m/>
    <m/>
    <m/>
    <m/>
    <m/>
    <m/>
    <m/>
    <m/>
    <m/>
    <m/>
    <m/>
    <m/>
    <m/>
    <m/>
    <m/>
    <m/>
  </r>
  <r>
    <s v="VIG-HEM-IM-04"/>
    <m/>
    <m/>
    <x v="0"/>
    <s v="VIG-HEM-IM-043"/>
    <s v="ENR STE AUT 111"/>
    <e v="#N/A"/>
    <m/>
    <m/>
    <s v="Grille d’évaluation ‘’Tenue du Dossier transfusionnel’’"/>
    <m/>
    <x v="0"/>
    <x v="0"/>
    <m/>
    <x v="0"/>
    <m/>
    <m/>
    <m/>
    <m/>
    <x v="0"/>
    <x v="0"/>
    <m/>
    <s v="B. Margogne"/>
    <d v="2002-03-25T00:00:00"/>
    <m/>
    <m/>
    <s v="Dr. Schwoerer"/>
    <d v="2002-03-25T00:00:00"/>
    <m/>
    <s v="S. Eschenberenner"/>
    <d v="2002-03-25T00:00:00"/>
    <d v="2002-03-25T00:00:00"/>
    <x v="9"/>
    <x v="14"/>
    <m/>
    <m/>
    <m/>
    <m/>
    <x v="0"/>
    <m/>
    <m/>
    <m/>
    <m/>
    <m/>
    <m/>
    <m/>
    <m/>
    <m/>
    <m/>
    <m/>
    <m/>
    <m/>
    <m/>
    <m/>
    <m/>
    <m/>
    <m/>
    <m/>
    <m/>
    <m/>
    <m/>
    <m/>
    <m/>
    <m/>
    <m/>
    <m/>
    <m/>
    <m/>
    <m/>
    <m/>
    <m/>
    <m/>
    <m/>
    <m/>
    <m/>
    <m/>
    <m/>
    <m/>
    <m/>
    <m/>
    <m/>
    <m/>
  </r>
  <r>
    <s v="VIG-HEM-IM-04"/>
    <m/>
    <m/>
    <x v="1"/>
    <s v="VIG-HEM-IM-043"/>
    <s v="ENR STE AUT 111"/>
    <e v="#N/A"/>
    <m/>
    <m/>
    <s v="Grille d’évaluation ‘’Tenue du Dossier transfusionnel’’"/>
    <m/>
    <x v="0"/>
    <x v="0"/>
    <m/>
    <x v="0"/>
    <m/>
    <m/>
    <m/>
    <m/>
    <x v="1"/>
    <x v="0"/>
    <m/>
    <s v="B. Margogne"/>
    <d v="2006-02-07T00:00:00"/>
    <m/>
    <m/>
    <s v="Dr. Schwoerer"/>
    <d v="2006-02-07T00:00:00"/>
    <m/>
    <s v="C.DEAU"/>
    <d v="2006-02-07T00:00:00"/>
    <d v="2006-02-07T00:00:00"/>
    <x v="9"/>
    <x v="14"/>
    <m/>
    <m/>
    <m/>
    <m/>
    <x v="0"/>
    <m/>
    <m/>
    <m/>
    <m/>
    <m/>
    <m/>
    <m/>
    <m/>
    <m/>
    <m/>
    <m/>
    <m/>
    <m/>
    <m/>
    <m/>
    <m/>
    <m/>
    <m/>
    <m/>
    <m/>
    <m/>
    <m/>
    <m/>
    <m/>
    <m/>
    <m/>
    <m/>
    <m/>
    <m/>
    <m/>
    <m/>
    <m/>
    <m/>
    <m/>
    <m/>
    <m/>
    <m/>
    <m/>
    <m/>
    <m/>
    <m/>
    <m/>
    <m/>
  </r>
  <r>
    <s v="VIG-HEM-IM-04"/>
    <m/>
    <m/>
    <x v="2"/>
    <s v="VIG-HEM-IM-043"/>
    <s v="ENR STE AUT 111"/>
    <e v="#N/A"/>
    <m/>
    <m/>
    <s v="Grille d’évaluation ‘’Tenue du Dossier transfusionnel’’"/>
    <d v="2013-05-07T00:00:00"/>
    <x v="13"/>
    <x v="4"/>
    <s v="H. ROY"/>
    <x v="0"/>
    <m/>
    <m/>
    <m/>
    <m/>
    <x v="4"/>
    <x v="1"/>
    <m/>
    <s v="H.Roy"/>
    <d v="2013-05-07T00:00:00"/>
    <m/>
    <m/>
    <s v="DR Ravaz"/>
    <d v="2013-05-23T00:00:00"/>
    <m/>
    <s v="C. DEAU"/>
    <d v="2013-05-29T00:00:00"/>
    <d v="2013-06-04T00:00:00"/>
    <x v="4"/>
    <x v="9"/>
    <d v="2012-12-31T00:00:00"/>
    <s v="décembre"/>
    <n v="2012"/>
    <m/>
    <x v="6"/>
    <s v="Hémovigilance"/>
    <m/>
    <m/>
    <m/>
    <m/>
    <m/>
    <m/>
    <m/>
    <m/>
    <m/>
    <m/>
    <m/>
    <m/>
    <m/>
    <m/>
    <m/>
    <m/>
    <m/>
    <m/>
    <m/>
    <m/>
    <m/>
    <m/>
    <m/>
    <m/>
    <m/>
    <m/>
    <m/>
    <m/>
    <m/>
    <m/>
    <m/>
    <m/>
    <m/>
    <m/>
    <m/>
    <m/>
    <m/>
    <m/>
    <m/>
    <m/>
    <m/>
    <m/>
  </r>
  <r>
    <s v="HEM-IM-05"/>
    <m/>
    <m/>
    <x v="0"/>
    <s v="Lecture de l'indicateur physico-chimique"/>
    <n v="41274"/>
    <s v="décembre"/>
    <n v="2012"/>
    <m/>
    <s v="Déclaration d’incident transfusionnel immédiat (survenu dans les 8 heures)"/>
    <m/>
    <x v="0"/>
    <x v="0"/>
    <m/>
    <x v="0"/>
    <m/>
    <m/>
    <m/>
    <m/>
    <x v="0"/>
    <x v="0"/>
    <m/>
    <m/>
    <d v="2002-10-29T00:00:00"/>
    <m/>
    <m/>
    <m/>
    <d v="2002-10-29T00:00:00"/>
    <m/>
    <m/>
    <d v="2002-10-29T00:00:00"/>
    <d v="2002-10-29T00:00:00"/>
    <x v="9"/>
    <x v="14"/>
    <m/>
    <m/>
    <m/>
    <m/>
    <x v="0"/>
    <m/>
    <m/>
    <m/>
    <m/>
    <m/>
    <m/>
    <m/>
    <m/>
    <m/>
    <m/>
    <m/>
    <m/>
    <m/>
    <m/>
    <m/>
    <m/>
    <m/>
    <m/>
    <m/>
    <m/>
    <m/>
    <m/>
    <m/>
    <m/>
    <m/>
    <m/>
    <m/>
    <m/>
    <m/>
    <m/>
    <m/>
    <m/>
    <m/>
    <m/>
    <m/>
    <m/>
    <m/>
    <m/>
    <m/>
    <m/>
    <m/>
    <m/>
    <m/>
  </r>
  <r>
    <s v="HEM-IM-05"/>
    <m/>
    <m/>
    <x v="1"/>
    <s v="Lecture de l'indicateur physico-chimique"/>
    <n v="41274"/>
    <s v="décembre"/>
    <n v="2012"/>
    <m/>
    <s v="Déclaration d’incident transfusionnel immédiat (survenu dans les 8 heures)"/>
    <m/>
    <x v="0"/>
    <x v="0"/>
    <m/>
    <x v="0"/>
    <m/>
    <m/>
    <m/>
    <m/>
    <x v="1"/>
    <x v="0"/>
    <m/>
    <m/>
    <d v="2006-05-05T00:00:00"/>
    <m/>
    <m/>
    <m/>
    <d v="2006-05-05T00:00:00"/>
    <m/>
    <m/>
    <d v="2006-05-05T00:00:00"/>
    <d v="2006-05-05T00:00:00"/>
    <x v="9"/>
    <x v="14"/>
    <m/>
    <m/>
    <m/>
    <m/>
    <x v="0"/>
    <m/>
    <m/>
    <m/>
    <m/>
    <m/>
    <m/>
    <m/>
    <m/>
    <m/>
    <m/>
    <m/>
    <m/>
    <m/>
    <m/>
    <m/>
    <m/>
    <m/>
    <m/>
    <m/>
    <m/>
    <m/>
    <m/>
    <m/>
    <m/>
    <m/>
    <m/>
    <m/>
    <m/>
    <m/>
    <m/>
    <m/>
    <m/>
    <m/>
    <m/>
    <m/>
    <m/>
    <m/>
    <m/>
    <m/>
    <m/>
    <m/>
    <m/>
    <m/>
  </r>
  <r>
    <s v="HEM-IM-05"/>
    <m/>
    <m/>
    <x v="2"/>
    <s v="Lecture de l'indicateur physico-chimique"/>
    <n v="41274"/>
    <s v="décembre"/>
    <n v="2012"/>
    <m/>
    <s v="Déclaration d’incident transfusionnel immédiat (survenu dans les 8 heures)"/>
    <m/>
    <x v="0"/>
    <x v="0"/>
    <m/>
    <x v="0"/>
    <m/>
    <m/>
    <m/>
    <m/>
    <x v="1"/>
    <x v="0"/>
    <m/>
    <m/>
    <d v="2007-04-30T00:00:00"/>
    <m/>
    <m/>
    <m/>
    <d v="2007-04-30T00:00:00"/>
    <m/>
    <m/>
    <d v="2007-04-30T00:00:00"/>
    <d v="2007-04-30T00:00:00"/>
    <x v="9"/>
    <x v="14"/>
    <m/>
    <m/>
    <m/>
    <m/>
    <x v="0"/>
    <m/>
    <m/>
    <m/>
    <m/>
    <m/>
    <m/>
    <m/>
    <m/>
    <m/>
    <m/>
    <m/>
    <m/>
    <m/>
    <m/>
    <m/>
    <m/>
    <m/>
    <m/>
    <m/>
    <m/>
    <m/>
    <m/>
    <m/>
    <m/>
    <m/>
    <m/>
    <m/>
    <m/>
    <m/>
    <m/>
    <m/>
    <m/>
    <m/>
    <m/>
    <m/>
    <m/>
    <m/>
    <m/>
    <m/>
    <m/>
    <m/>
    <m/>
    <m/>
  </r>
  <r>
    <s v="HEM-IM-05"/>
    <m/>
    <m/>
    <x v="3"/>
    <s v="Lecture de l'indicateur physico-chimique"/>
    <n v="41274"/>
    <s v="décembre"/>
    <n v="2012"/>
    <m/>
    <s v="Déclaration d’incident transfusionnel immédiat (survenu dans les 8 heures)"/>
    <m/>
    <x v="0"/>
    <x v="0"/>
    <m/>
    <x v="0"/>
    <m/>
    <m/>
    <m/>
    <m/>
    <x v="1"/>
    <x v="0"/>
    <m/>
    <m/>
    <d v="2007-11-26T00:00:00"/>
    <m/>
    <m/>
    <m/>
    <d v="2007-11-26T00:00:00"/>
    <m/>
    <m/>
    <d v="2007-11-26T00:00:00"/>
    <d v="2007-11-26T00:00:00"/>
    <x v="9"/>
    <x v="14"/>
    <m/>
    <m/>
    <m/>
    <m/>
    <x v="0"/>
    <m/>
    <m/>
    <m/>
    <m/>
    <m/>
    <m/>
    <m/>
    <m/>
    <m/>
    <m/>
    <m/>
    <m/>
    <m/>
    <m/>
    <m/>
    <m/>
    <m/>
    <m/>
    <m/>
    <m/>
    <m/>
    <m/>
    <m/>
    <m/>
    <m/>
    <m/>
    <m/>
    <m/>
    <m/>
    <m/>
    <m/>
    <m/>
    <m/>
    <m/>
    <m/>
    <m/>
    <m/>
    <m/>
    <m/>
    <m/>
    <m/>
    <m/>
    <m/>
  </r>
  <r>
    <s v="HEM-IM-05"/>
    <m/>
    <m/>
    <x v="4"/>
    <s v="Lecture de l'indicateur physico-chimique"/>
    <n v="41274"/>
    <s v="décembre"/>
    <n v="2012"/>
    <m/>
    <s v="Déclaration d’incident transfusionnel immédiat (survenu dans les 8 heures)"/>
    <m/>
    <x v="1"/>
    <x v="1"/>
    <m/>
    <x v="0"/>
    <m/>
    <m/>
    <m/>
    <m/>
    <x v="4"/>
    <x v="1"/>
    <m/>
    <m/>
    <d v="2008-10-10T00:00:00"/>
    <m/>
    <m/>
    <m/>
    <d v="2008-10-10T00:00:00"/>
    <m/>
    <m/>
    <d v="2008-10-10T00:00:00"/>
    <d v="2008-10-10T00:00:00"/>
    <x v="0"/>
    <x v="3"/>
    <m/>
    <m/>
    <m/>
    <m/>
    <x v="6"/>
    <s v="Hémovigilance"/>
    <m/>
    <m/>
    <m/>
    <m/>
    <m/>
    <m/>
    <m/>
    <m/>
    <m/>
    <m/>
    <m/>
    <m/>
    <m/>
    <m/>
    <m/>
    <m/>
    <m/>
    <m/>
    <m/>
    <m/>
    <m/>
    <m/>
    <m/>
    <m/>
    <m/>
    <m/>
    <m/>
    <m/>
    <m/>
    <m/>
    <m/>
    <m/>
    <m/>
    <m/>
    <m/>
    <m/>
    <m/>
    <m/>
    <m/>
    <m/>
    <m/>
    <m/>
  </r>
  <r>
    <s v="HEM-IM-06"/>
    <m/>
    <m/>
    <x v="0"/>
    <s v="HEM-IM-064"/>
    <s v="ENR STE AUT 112"/>
    <e v="#N/A"/>
    <m/>
    <m/>
    <s v="Feuille de surveillance dépôt de sang"/>
    <m/>
    <x v="0"/>
    <x v="0"/>
    <m/>
    <x v="0"/>
    <m/>
    <m/>
    <m/>
    <m/>
    <x v="0"/>
    <x v="0"/>
    <m/>
    <m/>
    <d v="2004-06-29T00:00:00"/>
    <m/>
    <m/>
    <m/>
    <d v="2004-06-29T00:00:00"/>
    <m/>
    <m/>
    <d v="2004-06-29T00:00:00"/>
    <d v="2004-06-29T00:00:00"/>
    <x v="9"/>
    <x v="14"/>
    <m/>
    <m/>
    <m/>
    <m/>
    <x v="0"/>
    <m/>
    <m/>
    <m/>
    <m/>
    <m/>
    <m/>
    <m/>
    <m/>
    <m/>
    <m/>
    <m/>
    <m/>
    <m/>
    <m/>
    <m/>
    <m/>
    <m/>
    <m/>
    <m/>
    <m/>
    <m/>
    <m/>
    <m/>
    <m/>
    <m/>
    <m/>
    <m/>
    <m/>
    <m/>
    <m/>
    <m/>
    <m/>
    <m/>
    <m/>
    <m/>
    <m/>
    <m/>
    <m/>
    <m/>
    <m/>
    <m/>
    <m/>
    <m/>
  </r>
  <r>
    <s v="HEM-IM-06"/>
    <m/>
    <m/>
    <x v="1"/>
    <s v="HEM-IM-064"/>
    <s v="ENR STE AUT 112"/>
    <e v="#N/A"/>
    <m/>
    <m/>
    <s v="Feuille de surveillance dépôt de sang"/>
    <m/>
    <x v="0"/>
    <x v="0"/>
    <m/>
    <x v="0"/>
    <m/>
    <m/>
    <m/>
    <m/>
    <x v="1"/>
    <x v="0"/>
    <m/>
    <m/>
    <d v="2008-01-28T00:00:00"/>
    <m/>
    <m/>
    <m/>
    <d v="2008-01-28T00:00:00"/>
    <m/>
    <m/>
    <d v="2008-01-28T00:00:00"/>
    <d v="2008-01-28T00:00:00"/>
    <x v="9"/>
    <x v="14"/>
    <m/>
    <m/>
    <m/>
    <m/>
    <x v="0"/>
    <m/>
    <m/>
    <m/>
    <m/>
    <m/>
    <m/>
    <m/>
    <m/>
    <m/>
    <m/>
    <m/>
    <m/>
    <m/>
    <m/>
    <m/>
    <m/>
    <m/>
    <m/>
    <m/>
    <m/>
    <m/>
    <m/>
    <m/>
    <m/>
    <m/>
    <m/>
    <m/>
    <m/>
    <m/>
    <m/>
    <m/>
    <m/>
    <m/>
    <m/>
    <m/>
    <m/>
    <m/>
    <m/>
    <m/>
    <m/>
    <m/>
    <m/>
    <m/>
  </r>
  <r>
    <s v="HEM-IM-06"/>
    <m/>
    <m/>
    <x v="2"/>
    <s v="HEM-IM-064"/>
    <s v="ENR STE AUT 112"/>
    <e v="#N/A"/>
    <m/>
    <m/>
    <s v="Feuille de surveillance dépôt de sang"/>
    <m/>
    <x v="0"/>
    <x v="0"/>
    <m/>
    <x v="0"/>
    <m/>
    <m/>
    <m/>
    <m/>
    <x v="1"/>
    <x v="0"/>
    <m/>
    <m/>
    <d v="2009-04-02T00:00:00"/>
    <m/>
    <m/>
    <m/>
    <d v="2009-04-02T00:00:00"/>
    <m/>
    <m/>
    <d v="2009-04-02T00:00:00"/>
    <d v="2009-04-02T00:00:00"/>
    <x v="9"/>
    <x v="14"/>
    <m/>
    <m/>
    <m/>
    <m/>
    <x v="0"/>
    <m/>
    <m/>
    <m/>
    <m/>
    <m/>
    <m/>
    <m/>
    <m/>
    <m/>
    <m/>
    <m/>
    <m/>
    <m/>
    <m/>
    <m/>
    <m/>
    <m/>
    <m/>
    <m/>
    <m/>
    <m/>
    <m/>
    <m/>
    <m/>
    <m/>
    <m/>
    <m/>
    <m/>
    <m/>
    <m/>
    <m/>
    <m/>
    <m/>
    <m/>
    <m/>
    <m/>
    <m/>
    <m/>
    <m/>
    <m/>
    <m/>
    <m/>
    <m/>
  </r>
  <r>
    <s v="HEM-IM-06"/>
    <m/>
    <m/>
    <x v="3"/>
    <s v="HEM-IM-064"/>
    <s v="ENR STE AUT 112"/>
    <e v="#N/A"/>
    <m/>
    <m/>
    <s v="Feuille de surveillance dépôt de sang"/>
    <m/>
    <x v="1"/>
    <x v="1"/>
    <m/>
    <x v="0"/>
    <m/>
    <m/>
    <m/>
    <m/>
    <x v="4"/>
    <x v="1"/>
    <m/>
    <m/>
    <d v="2012-11-15T00:00:00"/>
    <m/>
    <m/>
    <m/>
    <d v="2012-11-15T00:00:00"/>
    <m/>
    <m/>
    <d v="2012-11-15T00:00:00"/>
    <d v="2012-11-15T00:00:00"/>
    <x v="5"/>
    <x v="10"/>
    <d v="2012-12-31T00:00:00"/>
    <s v="décembre"/>
    <n v="2012"/>
    <m/>
    <x v="6"/>
    <s v="Hémovigilance"/>
    <m/>
    <m/>
    <m/>
    <m/>
    <m/>
    <m/>
    <m/>
    <m/>
    <m/>
    <m/>
    <m/>
    <m/>
    <m/>
    <m/>
    <m/>
    <m/>
    <m/>
    <m/>
    <m/>
    <m/>
    <m/>
    <m/>
    <m/>
    <m/>
    <m/>
    <m/>
    <m/>
    <m/>
    <m/>
    <m/>
    <m/>
    <m/>
    <m/>
    <m/>
    <m/>
    <m/>
    <m/>
    <m/>
    <m/>
    <m/>
    <m/>
    <m/>
  </r>
  <r>
    <s v="HEM-IM-07"/>
    <m/>
    <m/>
    <x v="0"/>
    <s v="Lecture des indicateurs physico-chimiques"/>
    <n v="41274"/>
    <s v="décembre"/>
    <n v="2012"/>
    <m/>
    <s v="Fiche de non-conformité à réception d’un PSL"/>
    <m/>
    <x v="1"/>
    <x v="1"/>
    <m/>
    <x v="0"/>
    <m/>
    <m/>
    <m/>
    <m/>
    <x v="4"/>
    <x v="1"/>
    <m/>
    <m/>
    <d v="2004-09-13T00:00:00"/>
    <m/>
    <m/>
    <m/>
    <d v="2004-09-13T00:00:00"/>
    <m/>
    <m/>
    <d v="2004-09-13T00:00:00"/>
    <d v="2004-09-13T00:00:00"/>
    <x v="12"/>
    <x v="12"/>
    <m/>
    <m/>
    <m/>
    <m/>
    <x v="6"/>
    <s v="Hémovigilance"/>
    <m/>
    <m/>
    <m/>
    <m/>
    <m/>
    <m/>
    <m/>
    <m/>
    <m/>
    <m/>
    <m/>
    <m/>
    <m/>
    <m/>
    <m/>
    <m/>
    <m/>
    <m/>
    <m/>
    <m/>
    <m/>
    <m/>
    <m/>
    <m/>
    <m/>
    <m/>
    <m/>
    <m/>
    <m/>
    <m/>
    <m/>
    <m/>
    <m/>
    <m/>
    <m/>
    <m/>
    <m/>
    <m/>
    <m/>
    <m/>
    <m/>
    <m/>
  </r>
  <r>
    <s v="HEM-IM-08"/>
    <m/>
    <m/>
    <x v="0"/>
    <s v="HEM-IM-084"/>
    <s v="ENR STE CAMS 011"/>
    <e v="#N/A"/>
    <m/>
    <m/>
    <s v="Relevé des températures du réfrigérateur et du local du dépôt de sang"/>
    <m/>
    <x v="0"/>
    <x v="0"/>
    <m/>
    <x v="0"/>
    <m/>
    <m/>
    <m/>
    <m/>
    <x v="0"/>
    <x v="0"/>
    <m/>
    <m/>
    <d v="2006-07-25T00:00:00"/>
    <m/>
    <m/>
    <m/>
    <d v="2006-07-25T00:00:00"/>
    <m/>
    <m/>
    <d v="2006-07-25T00:00:00"/>
    <d v="2006-07-25T00:00:00"/>
    <x v="9"/>
    <x v="14"/>
    <m/>
    <m/>
    <m/>
    <m/>
    <x v="0"/>
    <m/>
    <m/>
    <m/>
    <m/>
    <m/>
    <m/>
    <m/>
    <m/>
    <m/>
    <m/>
    <m/>
    <m/>
    <m/>
    <m/>
    <m/>
    <m/>
    <m/>
    <m/>
    <m/>
    <m/>
    <m/>
    <m/>
    <m/>
    <m/>
    <m/>
    <m/>
    <m/>
    <m/>
    <m/>
    <m/>
    <m/>
    <m/>
    <m/>
    <m/>
    <m/>
    <m/>
    <m/>
    <m/>
    <m/>
    <m/>
    <m/>
    <m/>
    <m/>
  </r>
  <r>
    <s v="HEM-IM-08"/>
    <m/>
    <m/>
    <x v="1"/>
    <s v="HEM-IM-084"/>
    <s v="ENR STE CAMS 011"/>
    <e v="#N/A"/>
    <m/>
    <m/>
    <s v="Relevé des températures du réfrigérateur et du local du dépôt de sang"/>
    <m/>
    <x v="0"/>
    <x v="0"/>
    <m/>
    <x v="0"/>
    <m/>
    <m/>
    <m/>
    <m/>
    <x v="1"/>
    <x v="0"/>
    <m/>
    <m/>
    <d v="2008-07-21T00:00:00"/>
    <m/>
    <m/>
    <m/>
    <d v="2008-07-21T00:00:00"/>
    <m/>
    <m/>
    <d v="2008-07-21T00:00:00"/>
    <d v="2008-07-21T00:00:00"/>
    <x v="9"/>
    <x v="14"/>
    <m/>
    <m/>
    <m/>
    <m/>
    <x v="0"/>
    <m/>
    <m/>
    <m/>
    <m/>
    <m/>
    <m/>
    <m/>
    <m/>
    <m/>
    <m/>
    <m/>
    <m/>
    <m/>
    <m/>
    <m/>
    <m/>
    <m/>
    <m/>
    <m/>
    <m/>
    <m/>
    <m/>
    <m/>
    <m/>
    <m/>
    <m/>
    <m/>
    <m/>
    <m/>
    <m/>
    <m/>
    <m/>
    <m/>
    <m/>
    <m/>
    <m/>
    <m/>
    <m/>
    <m/>
    <m/>
    <m/>
    <m/>
    <m/>
  </r>
  <r>
    <s v="HEM-IM-08"/>
    <m/>
    <m/>
    <x v="2"/>
    <s v="HEM-IM-084"/>
    <s v="ENR STE CAMS 011"/>
    <e v="#N/A"/>
    <m/>
    <m/>
    <s v="Relevé des températures du réfrigérateur et du local du dépôt de sang"/>
    <m/>
    <x v="0"/>
    <x v="0"/>
    <m/>
    <x v="0"/>
    <m/>
    <m/>
    <m/>
    <m/>
    <x v="1"/>
    <x v="0"/>
    <m/>
    <m/>
    <d v="2009-11-25T00:00:00"/>
    <m/>
    <m/>
    <m/>
    <d v="2009-11-25T00:00:00"/>
    <m/>
    <m/>
    <d v="2009-11-25T00:00:00"/>
    <d v="2009-11-25T00:00:00"/>
    <x v="9"/>
    <x v="14"/>
    <m/>
    <m/>
    <m/>
    <m/>
    <x v="0"/>
    <m/>
    <m/>
    <m/>
    <m/>
    <m/>
    <m/>
    <m/>
    <m/>
    <m/>
    <m/>
    <m/>
    <m/>
    <m/>
    <m/>
    <m/>
    <m/>
    <m/>
    <m/>
    <m/>
    <m/>
    <m/>
    <m/>
    <m/>
    <m/>
    <m/>
    <m/>
    <m/>
    <m/>
    <m/>
    <m/>
    <m/>
    <m/>
    <m/>
    <m/>
    <m/>
    <m/>
    <m/>
    <m/>
    <m/>
    <m/>
    <m/>
    <m/>
    <m/>
  </r>
  <r>
    <s v="HEM-IM-08"/>
    <m/>
    <m/>
    <x v="3"/>
    <s v="HEM-IM-084"/>
    <s v="ENR STE CAMS 011"/>
    <e v="#N/A"/>
    <m/>
    <m/>
    <s v="Relevé des températures du réfrigérateur et du local du dépôt de sang"/>
    <m/>
    <x v="1"/>
    <x v="1"/>
    <m/>
    <x v="0"/>
    <m/>
    <m/>
    <m/>
    <m/>
    <x v="4"/>
    <x v="1"/>
    <m/>
    <m/>
    <d v="2011-09-20T00:00:00"/>
    <m/>
    <m/>
    <m/>
    <d v="2011-09-20T00:00:00"/>
    <m/>
    <m/>
    <d v="2011-09-20T00:00:00"/>
    <d v="2011-09-20T00:00:00"/>
    <x v="12"/>
    <x v="1"/>
    <d v="2012-12-31T00:00:00"/>
    <s v="décembre"/>
    <n v="2012"/>
    <m/>
    <x v="6"/>
    <s v="Hémovigilance"/>
    <m/>
    <m/>
    <m/>
    <m/>
    <m/>
    <m/>
    <m/>
    <m/>
    <m/>
    <m/>
    <m/>
    <m/>
    <m/>
    <m/>
    <m/>
    <m/>
    <m/>
    <m/>
    <m/>
    <m/>
    <m/>
    <m/>
    <m/>
    <m/>
    <m/>
    <m/>
    <m/>
    <m/>
    <m/>
    <m/>
    <m/>
    <m/>
    <m/>
    <m/>
    <m/>
    <m/>
    <m/>
    <m/>
    <m/>
    <m/>
    <m/>
    <m/>
  </r>
  <r>
    <s v="HEM-IM-09"/>
    <m/>
    <m/>
    <x v="0"/>
    <s v="Commande bloc matériel anesthésie"/>
    <n v="41274"/>
    <s v="décembre"/>
    <n v="2012"/>
    <m/>
    <s v="Envoi de PSL (Produits sanguins labiles) pour expertise microbiologique"/>
    <m/>
    <x v="1"/>
    <x v="1"/>
    <m/>
    <x v="0"/>
    <m/>
    <m/>
    <m/>
    <m/>
    <x v="3"/>
    <x v="1"/>
    <m/>
    <m/>
    <d v="2008-09-29T00:00:00"/>
    <m/>
    <m/>
    <m/>
    <d v="2008-09-29T00:00:00"/>
    <m/>
    <m/>
    <d v="2008-09-29T00:00:00"/>
    <d v="2008-10-10T00:00:00"/>
    <x v="0"/>
    <x v="3"/>
    <m/>
    <m/>
    <m/>
    <m/>
    <x v="6"/>
    <s v="Hémovigilance"/>
    <m/>
    <m/>
    <m/>
    <m/>
    <m/>
    <m/>
    <m/>
    <m/>
    <m/>
    <m/>
    <m/>
    <m/>
    <m/>
    <m/>
    <m/>
    <m/>
    <m/>
    <m/>
    <m/>
    <m/>
    <m/>
    <m/>
    <m/>
    <m/>
    <m/>
    <m/>
    <m/>
    <m/>
    <m/>
    <m/>
    <m/>
    <m/>
    <m/>
    <m/>
    <m/>
    <m/>
    <m/>
    <m/>
    <m/>
    <m/>
    <m/>
    <m/>
  </r>
  <r>
    <s v="VIG-HEM-IM-10"/>
    <m/>
    <m/>
    <x v="0"/>
    <s v="VIG-HEM-IM-103"/>
    <s v="ENR STE CAMS 021"/>
    <e v="#N/A"/>
    <m/>
    <m/>
    <s v="Demande d’analyses pour Infection Bactérienne Transmise par Transfusion (IBTT)"/>
    <m/>
    <x v="0"/>
    <x v="0"/>
    <m/>
    <x v="0"/>
    <m/>
    <m/>
    <m/>
    <m/>
    <x v="0"/>
    <x v="0"/>
    <m/>
    <m/>
    <d v="2006-07-13T00:00:00"/>
    <m/>
    <m/>
    <m/>
    <d v="2006-07-13T00:00:00"/>
    <m/>
    <m/>
    <d v="2006-07-13T00:00:00"/>
    <d v="2006-07-13T00:00:00"/>
    <x v="9"/>
    <x v="14"/>
    <m/>
    <m/>
    <m/>
    <m/>
    <x v="0"/>
    <m/>
    <m/>
    <m/>
    <m/>
    <m/>
    <m/>
    <m/>
    <m/>
    <m/>
    <m/>
    <m/>
    <m/>
    <m/>
    <m/>
    <m/>
    <m/>
    <m/>
    <m/>
    <m/>
    <m/>
    <m/>
    <m/>
    <m/>
    <m/>
    <m/>
    <m/>
    <m/>
    <m/>
    <m/>
    <m/>
    <m/>
    <m/>
    <m/>
    <m/>
    <m/>
    <m/>
    <m/>
    <m/>
    <m/>
    <m/>
    <m/>
    <m/>
    <m/>
  </r>
  <r>
    <s v="VIG-HEM-IM-10"/>
    <m/>
    <m/>
    <x v="1"/>
    <s v="VIG-HEM-IM-103"/>
    <s v="ENR STE CAMS 021"/>
    <e v="#N/A"/>
    <m/>
    <m/>
    <s v="Demande d’analyses pour Infection Bactérienne Transmise par Transfusion (IBTT)"/>
    <m/>
    <x v="0"/>
    <x v="0"/>
    <m/>
    <x v="0"/>
    <m/>
    <m/>
    <m/>
    <m/>
    <x v="1"/>
    <x v="0"/>
    <m/>
    <m/>
    <d v="2007-04-30T00:00:00"/>
    <m/>
    <m/>
    <m/>
    <d v="2007-04-30T00:00:00"/>
    <m/>
    <m/>
    <d v="2007-04-30T00:00:00"/>
    <d v="2007-04-30T00:00:00"/>
    <x v="9"/>
    <x v="14"/>
    <m/>
    <m/>
    <m/>
    <m/>
    <x v="0"/>
    <m/>
    <m/>
    <m/>
    <m/>
    <m/>
    <m/>
    <m/>
    <m/>
    <m/>
    <m/>
    <m/>
    <m/>
    <m/>
    <m/>
    <m/>
    <m/>
    <m/>
    <m/>
    <m/>
    <m/>
    <m/>
    <m/>
    <m/>
    <m/>
    <m/>
    <m/>
    <m/>
    <m/>
    <m/>
    <m/>
    <m/>
    <m/>
    <m/>
    <m/>
    <m/>
    <m/>
    <m/>
    <m/>
    <m/>
    <m/>
    <m/>
    <m/>
    <m/>
  </r>
  <r>
    <s v="VIG-HEM-IM-10"/>
    <m/>
    <m/>
    <x v="2"/>
    <s v="VIG-HEM-IM-103"/>
    <s v="ENR STE CAMS 021"/>
    <e v="#N/A"/>
    <m/>
    <m/>
    <s v="Demande d’analyses pour Infection Bactérienne Transmise par Transfusion (IBTT)"/>
    <m/>
    <x v="1"/>
    <x v="1"/>
    <m/>
    <x v="0"/>
    <m/>
    <m/>
    <m/>
    <m/>
    <x v="4"/>
    <x v="1"/>
    <m/>
    <m/>
    <d v="2008-09-04T00:00:00"/>
    <m/>
    <m/>
    <m/>
    <d v="2008-09-04T00:00:00"/>
    <m/>
    <m/>
    <d v="2008-09-04T00:00:00"/>
    <d v="2008-10-10T00:00:00"/>
    <x v="0"/>
    <x v="3"/>
    <d v="2012-12-31T00:00:00"/>
    <s v="décembre"/>
    <n v="2012"/>
    <m/>
    <x v="6"/>
    <s v="Hémovigilance"/>
    <m/>
    <m/>
    <m/>
    <m/>
    <m/>
    <m/>
    <m/>
    <m/>
    <m/>
    <m/>
    <m/>
    <m/>
    <m/>
    <m/>
    <m/>
    <m/>
    <m/>
    <m/>
    <m/>
    <m/>
    <m/>
    <m/>
    <m/>
    <m/>
    <m/>
    <m/>
    <m/>
    <m/>
    <m/>
    <m/>
    <m/>
    <m/>
    <m/>
    <m/>
    <m/>
    <m/>
    <m/>
    <m/>
    <m/>
    <m/>
    <m/>
    <m/>
  </r>
  <r>
    <s v="VIG-HEM-IM-10"/>
    <m/>
    <m/>
    <x v="3"/>
    <s v="Commande bloc A  C.A.M.S."/>
    <n v="41274"/>
    <s v="décembre"/>
    <n v="2012"/>
    <m/>
    <s v="Demande d’analyses pour Infection Bactérienne Transmise par Transfusion (IBTT)"/>
    <m/>
    <x v="1"/>
    <x v="1"/>
    <s v="C. VIX"/>
    <x v="0"/>
    <m/>
    <s v="V. ROESCH"/>
    <m/>
    <m/>
    <x v="4"/>
    <x v="1"/>
    <m/>
    <m/>
    <d v="2013-06-11T00:00:00"/>
    <m/>
    <m/>
    <s v="CV"/>
    <d v="2013-06-11T00:00:00"/>
    <m/>
    <s v="CV"/>
    <d v="2013-06-11T00:00:00"/>
    <d v="2013-06-11T00:00:00"/>
    <x v="4"/>
    <x v="9"/>
    <m/>
    <m/>
    <m/>
    <m/>
    <x v="6"/>
    <s v="Hémovigilance"/>
    <m/>
    <m/>
    <m/>
    <m/>
    <m/>
    <m/>
    <m/>
    <m/>
    <m/>
    <m/>
    <m/>
    <m/>
    <m/>
    <m/>
    <m/>
    <m/>
    <m/>
    <m/>
    <m/>
    <m/>
    <m/>
    <m/>
    <m/>
    <m/>
    <m/>
    <m/>
    <m/>
    <m/>
    <m/>
    <m/>
    <m/>
    <m/>
    <m/>
    <m/>
    <m/>
    <m/>
    <m/>
    <m/>
    <m/>
    <m/>
    <m/>
    <m/>
  </r>
  <r>
    <s v="VIG-HEM-IM-11"/>
    <m/>
    <m/>
    <x v="0"/>
    <s v="Retour de matériel stérile bloc en C.A.M.S."/>
    <n v="41274"/>
    <s v="décembre"/>
    <n v="2012"/>
    <m/>
    <s v="Bons de transport des produits sanguins labiles"/>
    <m/>
    <x v="0"/>
    <x v="0"/>
    <m/>
    <x v="0"/>
    <m/>
    <m/>
    <m/>
    <m/>
    <x v="0"/>
    <x v="0"/>
    <m/>
    <m/>
    <d v="2011-10-27T00:00:00"/>
    <m/>
    <m/>
    <m/>
    <d v="2011-10-27T00:00:00"/>
    <m/>
    <m/>
    <d v="2011-10-27T00:00:00"/>
    <d v="2011-10-27T00:00:00"/>
    <x v="9"/>
    <x v="14"/>
    <m/>
    <m/>
    <m/>
    <m/>
    <x v="0"/>
    <m/>
    <m/>
    <m/>
    <m/>
    <m/>
    <m/>
    <m/>
    <m/>
    <m/>
    <m/>
    <m/>
    <m/>
    <m/>
    <m/>
    <m/>
    <m/>
    <m/>
    <m/>
    <m/>
    <m/>
    <m/>
    <m/>
    <m/>
    <m/>
    <m/>
    <m/>
    <m/>
    <m/>
    <m/>
    <m/>
    <m/>
    <m/>
    <m/>
    <m/>
    <m/>
    <m/>
    <m/>
    <m/>
    <m/>
    <m/>
    <m/>
    <m/>
    <m/>
  </r>
  <r>
    <s v="VIG-HEM-IM-11"/>
    <m/>
    <m/>
    <x v="1"/>
    <s v="Retour de matériel stérile bloc en C.A.M.S."/>
    <n v="41274"/>
    <s v="décembre"/>
    <n v="2012"/>
    <m/>
    <s v="Bons de transport des produits sanguins labiles"/>
    <m/>
    <x v="1"/>
    <x v="1"/>
    <m/>
    <x v="0"/>
    <m/>
    <m/>
    <m/>
    <m/>
    <x v="4"/>
    <x v="1"/>
    <m/>
    <m/>
    <d v="2012-12-06T00:00:00"/>
    <m/>
    <m/>
    <m/>
    <d v="2012-12-06T00:00:00"/>
    <m/>
    <m/>
    <d v="2012-12-06T00:00:00"/>
    <d v="2012-12-06T00:00:00"/>
    <x v="13"/>
    <x v="10"/>
    <m/>
    <m/>
    <m/>
    <m/>
    <x v="6"/>
    <s v="Hémovigilance"/>
    <m/>
    <m/>
    <m/>
    <m/>
    <m/>
    <m/>
    <m/>
    <m/>
    <m/>
    <m/>
    <m/>
    <m/>
    <m/>
    <m/>
    <m/>
    <m/>
    <m/>
    <m/>
    <m/>
    <m/>
    <m/>
    <m/>
    <m/>
    <m/>
    <m/>
    <m/>
    <m/>
    <m/>
    <m/>
    <m/>
    <m/>
    <m/>
    <m/>
    <m/>
    <m/>
    <m/>
    <m/>
    <m/>
    <m/>
    <m/>
    <m/>
    <m/>
  </r>
  <r>
    <s v="VIG-HEM-IM-12"/>
    <m/>
    <m/>
    <x v="0"/>
    <m/>
    <m/>
    <m/>
    <m/>
    <m/>
    <s v="Evaluation sur la sécurité transfusionnelle dans l’unité de soins"/>
    <d v="2012-03-01T00:00:00"/>
    <x v="5"/>
    <x v="6"/>
    <s v="C. VIX"/>
    <x v="26"/>
    <m/>
    <s v="V. ROESCH"/>
    <m/>
    <m/>
    <x v="1"/>
    <x v="1"/>
    <m/>
    <s v="C. VIX"/>
    <d v="2012-03-01T00:00:00"/>
    <m/>
    <m/>
    <s v="C. VIX"/>
    <d v="2012-03-01T00:00:00"/>
    <m/>
    <s v="C. VIX"/>
    <d v="2012-03-01T00:00:00"/>
    <d v="2012-03-01T00:00:00"/>
    <x v="1"/>
    <x v="10"/>
    <m/>
    <m/>
    <m/>
    <m/>
    <x v="6"/>
    <s v="Hémovigilance"/>
    <m/>
    <m/>
    <m/>
    <m/>
    <m/>
    <m/>
    <s v="X"/>
    <m/>
    <m/>
    <m/>
    <s v="X"/>
    <s v="X"/>
    <s v="X"/>
    <m/>
    <s v="X"/>
    <s v="X"/>
    <s v="X"/>
    <m/>
    <m/>
    <m/>
    <m/>
    <m/>
    <s v="X"/>
    <m/>
    <m/>
    <m/>
    <m/>
    <m/>
    <m/>
    <m/>
    <m/>
    <m/>
    <m/>
    <m/>
    <m/>
    <m/>
    <m/>
    <m/>
    <m/>
    <m/>
    <m/>
    <m/>
  </r>
  <r>
    <s v="VIG-HEM-IM-12"/>
    <m/>
    <m/>
    <x v="1"/>
    <s v="VIG-HEM-IM-122"/>
    <s v="ENR STE CAMS 041"/>
    <e v="#N/A"/>
    <m/>
    <m/>
    <s v="Evaluation sur la sécurité transfusionnelle dans l’unité de soins"/>
    <d v="2012-04-12T00:00:00"/>
    <x v="8"/>
    <x v="6"/>
    <s v="C. VIX"/>
    <x v="26"/>
    <m/>
    <m/>
    <m/>
    <m/>
    <x v="4"/>
    <x v="1"/>
    <m/>
    <s v="C. VIX"/>
    <d v="2012-04-12T00:00:00"/>
    <m/>
    <m/>
    <s v="C. VIX"/>
    <d v="2012-04-12T00:00:00"/>
    <m/>
    <s v="C. VIX"/>
    <d v="2012-04-12T00:00:00"/>
    <d v="2012-04-12T00:00:00"/>
    <x v="7"/>
    <x v="10"/>
    <d v="2012-12-31T00:00:00"/>
    <s v="décembre"/>
    <n v="2012"/>
    <m/>
    <x v="6"/>
    <s v="Hémovigilance"/>
    <m/>
    <m/>
    <m/>
    <m/>
    <m/>
    <m/>
    <s v="X"/>
    <m/>
    <m/>
    <m/>
    <s v="X"/>
    <s v="X"/>
    <s v="X"/>
    <m/>
    <s v="X"/>
    <s v="X"/>
    <s v="X"/>
    <m/>
    <m/>
    <m/>
    <m/>
    <m/>
    <s v="X"/>
    <m/>
    <m/>
    <m/>
    <m/>
    <m/>
    <m/>
    <m/>
    <m/>
    <m/>
    <m/>
    <m/>
    <m/>
    <m/>
    <m/>
    <m/>
    <m/>
    <m/>
    <m/>
    <m/>
  </r>
  <r>
    <s v="VIG-HEM-IM-12"/>
    <m/>
    <m/>
    <x v="2"/>
    <m/>
    <m/>
    <m/>
    <m/>
    <m/>
    <s v="Evaluation sur la sécurité transfusionnelle dans l’unité de soins"/>
    <d v="2012-08-30T00:00:00"/>
    <x v="2"/>
    <x v="6"/>
    <s v="C. VIX"/>
    <x v="26"/>
    <d v="2013-12-02T00:00:00"/>
    <s v="D. CHARPENTIER"/>
    <m/>
    <m/>
    <x v="1"/>
    <x v="1"/>
    <m/>
    <s v="C. VIX"/>
    <d v="2012-08-30T00:00:00"/>
    <m/>
    <m/>
    <s v="C. VIX"/>
    <d v="2012-08-30T00:00:00"/>
    <m/>
    <s v="C. VIX"/>
    <d v="2012-08-30T00:00:00"/>
    <d v="2013-12-02T00:00:00"/>
    <x v="13"/>
    <x v="9"/>
    <m/>
    <m/>
    <m/>
    <m/>
    <x v="6"/>
    <s v="Hémovigilance"/>
    <m/>
    <m/>
    <m/>
    <m/>
    <m/>
    <m/>
    <s v="X"/>
    <m/>
    <m/>
    <m/>
    <s v="X"/>
    <s v="X"/>
    <s v="X"/>
    <m/>
    <s v="X"/>
    <s v="X"/>
    <s v="X"/>
    <m/>
    <m/>
    <m/>
    <m/>
    <m/>
    <s v="X"/>
    <m/>
    <m/>
    <m/>
    <m/>
    <m/>
    <m/>
    <m/>
    <m/>
    <m/>
    <m/>
    <m/>
    <m/>
    <m/>
    <m/>
    <m/>
    <m/>
    <m/>
    <m/>
    <m/>
  </r>
  <r>
    <s v="VIG-HEM-IM-13"/>
    <m/>
    <m/>
    <x v="0"/>
    <s v="Commande réveil C.A.M.S"/>
    <n v="41274"/>
    <s v="décembre"/>
    <n v="2012"/>
    <m/>
    <s v="Demande d’analyses Bilan de TRALI "/>
    <m/>
    <x v="0"/>
    <x v="0"/>
    <m/>
    <x v="0"/>
    <m/>
    <m/>
    <m/>
    <m/>
    <x v="0"/>
    <x v="0"/>
    <m/>
    <m/>
    <d v="2007-11-20T00:00:00"/>
    <m/>
    <m/>
    <m/>
    <d v="2007-11-20T00:00:00"/>
    <m/>
    <m/>
    <d v="2007-11-20T00:00:00"/>
    <d v="2007-11-20T00:00:00"/>
    <x v="9"/>
    <x v="14"/>
    <m/>
    <m/>
    <m/>
    <m/>
    <x v="0"/>
    <m/>
    <m/>
    <m/>
    <m/>
    <m/>
    <m/>
    <m/>
    <m/>
    <m/>
    <m/>
    <m/>
    <m/>
    <m/>
    <m/>
    <m/>
    <m/>
    <m/>
    <m/>
    <m/>
    <m/>
    <m/>
    <m/>
    <m/>
    <m/>
    <m/>
    <m/>
    <m/>
    <m/>
    <m/>
    <m/>
    <m/>
    <m/>
    <m/>
    <m/>
    <m/>
    <m/>
    <m/>
    <m/>
    <m/>
    <m/>
    <m/>
    <m/>
    <m/>
  </r>
  <r>
    <s v="VIG-HEM-IM-13"/>
    <m/>
    <m/>
    <x v="1"/>
    <s v="Commande réveil C.A.M.S"/>
    <n v="41274"/>
    <s v="décembre"/>
    <n v="2012"/>
    <m/>
    <s v="Demande d’analyses Bilan de TRALI "/>
    <m/>
    <x v="1"/>
    <x v="1"/>
    <m/>
    <x v="0"/>
    <m/>
    <m/>
    <m/>
    <m/>
    <x v="4"/>
    <x v="1"/>
    <m/>
    <m/>
    <d v="2007-12-04T00:00:00"/>
    <m/>
    <m/>
    <m/>
    <d v="2007-12-04T00:00:00"/>
    <m/>
    <m/>
    <d v="2007-12-04T00:00:00"/>
    <d v="2008-01-07T00:00:00"/>
    <x v="8"/>
    <x v="3"/>
    <m/>
    <m/>
    <m/>
    <m/>
    <x v="6"/>
    <s v="Hémovigilance"/>
    <m/>
    <m/>
    <m/>
    <m/>
    <m/>
    <m/>
    <m/>
    <m/>
    <m/>
    <m/>
    <m/>
    <m/>
    <m/>
    <m/>
    <m/>
    <m/>
    <m/>
    <m/>
    <m/>
    <m/>
    <m/>
    <m/>
    <m/>
    <m/>
    <m/>
    <m/>
    <m/>
    <m/>
    <m/>
    <m/>
    <m/>
    <m/>
    <m/>
    <m/>
    <m/>
    <m/>
    <m/>
    <m/>
    <m/>
    <m/>
    <m/>
    <m/>
  </r>
  <r>
    <s v="VIG-HEM-IM-14"/>
    <m/>
    <m/>
    <x v="0"/>
    <s v="VIG-HEM-IM-141"/>
    <s v="ENR STE CAMS 051"/>
    <e v="#N/A"/>
    <m/>
    <m/>
    <s v="Lettre patient pour contrôle après transfusion"/>
    <m/>
    <x v="1"/>
    <x v="1"/>
    <m/>
    <x v="0"/>
    <m/>
    <m/>
    <m/>
    <m/>
    <x v="3"/>
    <x v="1"/>
    <m/>
    <m/>
    <d v="2013-05-15T00:00:00"/>
    <m/>
    <m/>
    <m/>
    <d v="2013-05-15T00:00:00"/>
    <m/>
    <m/>
    <d v="2013-05-15T00:00:00"/>
    <d v="2008-04-15T00:00:00"/>
    <x v="7"/>
    <x v="3"/>
    <d v="2012-12-31T00:00:00"/>
    <s v="décembre"/>
    <n v="2012"/>
    <m/>
    <x v="6"/>
    <s v="Hémovigilance"/>
    <m/>
    <m/>
    <m/>
    <m/>
    <m/>
    <m/>
    <m/>
    <m/>
    <m/>
    <m/>
    <m/>
    <m/>
    <m/>
    <m/>
    <m/>
    <m/>
    <m/>
    <m/>
    <m/>
    <m/>
    <m/>
    <m/>
    <m/>
    <m/>
    <m/>
    <m/>
    <m/>
    <m/>
    <m/>
    <m/>
    <m/>
    <m/>
    <m/>
    <m/>
    <m/>
    <m/>
    <m/>
    <m/>
    <m/>
    <m/>
    <m/>
    <m/>
  </r>
  <r>
    <s v="VIG-HEM-IM-15"/>
    <m/>
    <m/>
    <x v="0"/>
    <s v="Commande Blob B C.A.M.S."/>
    <n v="41274"/>
    <s v="décembre"/>
    <n v="2012"/>
    <m/>
    <s v="Lettre au médecin traitant pour agglutinines irrégulières"/>
    <m/>
    <x v="1"/>
    <x v="1"/>
    <m/>
    <x v="0"/>
    <m/>
    <m/>
    <m/>
    <m/>
    <x v="3"/>
    <x v="1"/>
    <m/>
    <m/>
    <d v="2008-04-15T00:00:00"/>
    <m/>
    <m/>
    <m/>
    <d v="2008-04-15T00:00:00"/>
    <m/>
    <m/>
    <d v="2008-04-15T00:00:00"/>
    <d v="2008-04-15T00:00:00"/>
    <x v="7"/>
    <x v="3"/>
    <m/>
    <m/>
    <m/>
    <m/>
    <x v="6"/>
    <s v="Hémovigilance"/>
    <m/>
    <m/>
    <m/>
    <m/>
    <m/>
    <m/>
    <m/>
    <m/>
    <m/>
    <m/>
    <m/>
    <m/>
    <m/>
    <m/>
    <m/>
    <m/>
    <m/>
    <m/>
    <m/>
    <m/>
    <m/>
    <m/>
    <m/>
    <m/>
    <m/>
    <m/>
    <m/>
    <m/>
    <m/>
    <m/>
    <m/>
    <m/>
    <m/>
    <m/>
    <m/>
    <m/>
    <m/>
    <m/>
    <m/>
    <m/>
    <m/>
    <m/>
  </r>
  <r>
    <s v="VIG-HEM-IM-16"/>
    <m/>
    <m/>
    <x v="0"/>
    <s v="VIG-HEM-IM-162"/>
    <s v="ENR STE CAMS 061"/>
    <e v="#N/A"/>
    <m/>
    <m/>
    <s v="Prescription au patient pour RAI"/>
    <m/>
    <x v="0"/>
    <x v="0"/>
    <m/>
    <x v="0"/>
    <m/>
    <m/>
    <m/>
    <m/>
    <x v="0"/>
    <x v="0"/>
    <m/>
    <m/>
    <d v="2011-10-27T00:00:00"/>
    <m/>
    <m/>
    <m/>
    <d v="2011-10-27T00:00:00"/>
    <m/>
    <m/>
    <d v="2011-10-27T00:00:00"/>
    <d v="2011-10-27T00:00:00"/>
    <x v="9"/>
    <x v="14"/>
    <m/>
    <m/>
    <m/>
    <m/>
    <x v="0"/>
    <m/>
    <m/>
    <m/>
    <m/>
    <m/>
    <m/>
    <m/>
    <m/>
    <m/>
    <m/>
    <m/>
    <m/>
    <m/>
    <m/>
    <m/>
    <m/>
    <m/>
    <m/>
    <m/>
    <m/>
    <m/>
    <m/>
    <m/>
    <m/>
    <m/>
    <m/>
    <m/>
    <m/>
    <m/>
    <m/>
    <m/>
    <m/>
    <m/>
    <m/>
    <m/>
    <m/>
    <m/>
    <m/>
    <m/>
    <m/>
    <m/>
    <m/>
    <m/>
  </r>
  <r>
    <s v="VIG-HEM-IM-16"/>
    <m/>
    <m/>
    <x v="1"/>
    <s v="VIG-HEM-IM-162"/>
    <s v="ENR STE CAMS 061"/>
    <e v="#N/A"/>
    <m/>
    <m/>
    <s v="Prescription au patient pour RAI"/>
    <d v="2013-05-07T00:00:00"/>
    <x v="13"/>
    <x v="4"/>
    <s v="H. ROY"/>
    <x v="0"/>
    <m/>
    <s v="V. ROESCH"/>
    <m/>
    <m/>
    <x v="4"/>
    <x v="1"/>
    <m/>
    <s v="H. ROY"/>
    <d v="2013-05-07T00:00:00"/>
    <m/>
    <m/>
    <s v="C. VIX"/>
    <d v="2013-05-07T00:00:00"/>
    <m/>
    <s v="C. DEAU"/>
    <d v="2013-06-03T00:00:00"/>
    <d v="2013-06-04T00:00:00"/>
    <x v="4"/>
    <x v="9"/>
    <d v="2012-12-31T00:00:00"/>
    <s v="décembre"/>
    <n v="2012"/>
    <m/>
    <x v="6"/>
    <s v="Hémovigilance"/>
    <m/>
    <m/>
    <m/>
    <m/>
    <m/>
    <m/>
    <m/>
    <m/>
    <m/>
    <m/>
    <m/>
    <m/>
    <m/>
    <m/>
    <m/>
    <m/>
    <m/>
    <m/>
    <m/>
    <m/>
    <m/>
    <m/>
    <m/>
    <m/>
    <m/>
    <m/>
    <m/>
    <m/>
    <m/>
    <m/>
    <m/>
    <m/>
    <m/>
    <m/>
    <m/>
    <m/>
    <m/>
    <m/>
    <m/>
    <m/>
    <m/>
    <m/>
  </r>
  <r>
    <s v="VIG-HEM-IM-17"/>
    <m/>
    <m/>
    <x v="0"/>
    <s v="Commande Réa  CAMS"/>
    <n v="41274"/>
    <s v="décembre"/>
    <n v="2012"/>
    <m/>
    <s v="Information systématique du patient avant transfusion"/>
    <m/>
    <x v="1"/>
    <x v="1"/>
    <m/>
    <x v="0"/>
    <m/>
    <m/>
    <m/>
    <m/>
    <x v="3"/>
    <x v="1"/>
    <m/>
    <m/>
    <d v="2008-04-15T00:00:00"/>
    <m/>
    <m/>
    <m/>
    <d v="2008-04-15T00:00:00"/>
    <m/>
    <m/>
    <d v="2008-04-15T00:00:00"/>
    <d v="2008-04-15T00:00:00"/>
    <x v="7"/>
    <x v="3"/>
    <m/>
    <m/>
    <m/>
    <m/>
    <x v="6"/>
    <s v="Hémovigilance"/>
    <m/>
    <m/>
    <m/>
    <m/>
    <m/>
    <m/>
    <m/>
    <m/>
    <m/>
    <m/>
    <m/>
    <m/>
    <m/>
    <m/>
    <m/>
    <m/>
    <m/>
    <m/>
    <m/>
    <m/>
    <m/>
    <m/>
    <m/>
    <m/>
    <m/>
    <m/>
    <m/>
    <m/>
    <m/>
    <m/>
    <m/>
    <m/>
    <m/>
    <m/>
    <m/>
    <m/>
    <m/>
    <m/>
    <m/>
    <m/>
    <m/>
    <m/>
  </r>
  <r>
    <s v="VIG-HEM-IM-18"/>
    <m/>
    <m/>
    <x v="0"/>
    <s v="VIG-HEM-IM-181"/>
    <s v="ENR STE COMP 011"/>
    <e v="#N/A"/>
    <m/>
    <m/>
    <s v="Etat de stock du dépôt de sang"/>
    <m/>
    <x v="1"/>
    <x v="1"/>
    <m/>
    <x v="0"/>
    <m/>
    <m/>
    <m/>
    <m/>
    <x v="3"/>
    <x v="1"/>
    <m/>
    <m/>
    <d v="2008-04-15T00:00:00"/>
    <m/>
    <m/>
    <m/>
    <d v="2008-04-15T00:00:00"/>
    <m/>
    <m/>
    <d v="2008-04-15T00:00:00"/>
    <d v="2008-04-15T00:00:00"/>
    <x v="7"/>
    <x v="3"/>
    <m/>
    <s v=""/>
    <s v=""/>
    <m/>
    <x v="6"/>
    <s v="Hémovigilance"/>
    <m/>
    <m/>
    <m/>
    <m/>
    <m/>
    <m/>
    <m/>
    <m/>
    <m/>
    <m/>
    <m/>
    <m/>
    <m/>
    <m/>
    <m/>
    <m/>
    <m/>
    <m/>
    <m/>
    <m/>
    <m/>
    <m/>
    <m/>
    <m/>
    <m/>
    <m/>
    <m/>
    <m/>
    <m/>
    <m/>
    <m/>
    <m/>
    <m/>
    <m/>
    <m/>
    <m/>
    <m/>
    <m/>
    <m/>
    <m/>
    <m/>
    <m/>
  </r>
  <r>
    <s v="VIG-HEM-IM-19"/>
    <m/>
    <m/>
    <x v="0"/>
    <s v="VIG-HEM-IM-191"/>
    <s v="ENR STE COMP 012"/>
    <e v="#N/A"/>
    <m/>
    <m/>
    <s v="Composition du kit IBTT"/>
    <m/>
    <x v="1"/>
    <x v="1"/>
    <m/>
    <x v="0"/>
    <m/>
    <m/>
    <m/>
    <m/>
    <x v="3"/>
    <x v="1"/>
    <m/>
    <m/>
    <d v="2009-09-28T00:00:00"/>
    <m/>
    <m/>
    <m/>
    <d v="2009-09-28T00:00:00"/>
    <m/>
    <m/>
    <d v="2009-09-28T00:00:00"/>
    <d v="2009-10-09T00:00:00"/>
    <x v="0"/>
    <x v="8"/>
    <m/>
    <s v=""/>
    <s v=""/>
    <m/>
    <x v="6"/>
    <s v="Hémovigilance"/>
    <m/>
    <m/>
    <m/>
    <m/>
    <m/>
    <m/>
    <m/>
    <m/>
    <m/>
    <m/>
    <m/>
    <m/>
    <m/>
    <m/>
    <m/>
    <m/>
    <m/>
    <m/>
    <m/>
    <m/>
    <m/>
    <m/>
    <m/>
    <m/>
    <m/>
    <m/>
    <m/>
    <m/>
    <m/>
    <m/>
    <m/>
    <m/>
    <m/>
    <m/>
    <m/>
    <m/>
    <m/>
    <m/>
    <m/>
    <m/>
    <m/>
    <m/>
  </r>
  <r>
    <s v="VIG-HEM-IM-20"/>
    <m/>
    <m/>
    <x v="0"/>
    <s v="VIG-HEM-IM-202"/>
    <s v="ENR STE COMP 012"/>
    <e v="#N/A"/>
    <m/>
    <m/>
    <s v="Composition du kit TRALI"/>
    <m/>
    <x v="0"/>
    <x v="0"/>
    <m/>
    <x v="0"/>
    <m/>
    <m/>
    <m/>
    <m/>
    <x v="0"/>
    <x v="0"/>
    <m/>
    <m/>
    <d v="2009-09-28T00:00:00"/>
    <m/>
    <m/>
    <m/>
    <d v="2009-09-28T00:00:00"/>
    <m/>
    <m/>
    <d v="2009-09-28T00:00:00"/>
    <d v="2009-09-28T00:00:00"/>
    <x v="9"/>
    <x v="14"/>
    <m/>
    <m/>
    <m/>
    <m/>
    <x v="0"/>
    <m/>
    <m/>
    <m/>
    <m/>
    <m/>
    <m/>
    <m/>
    <m/>
    <m/>
    <m/>
    <m/>
    <m/>
    <m/>
    <m/>
    <m/>
    <m/>
    <m/>
    <m/>
    <m/>
    <m/>
    <m/>
    <m/>
    <m/>
    <m/>
    <m/>
    <m/>
    <m/>
    <m/>
    <m/>
    <m/>
    <m/>
    <m/>
    <m/>
    <m/>
    <m/>
    <m/>
    <m/>
    <m/>
    <m/>
    <m/>
    <m/>
    <m/>
    <m/>
  </r>
  <r>
    <s v="VIG-HEM-IM-20"/>
    <m/>
    <m/>
    <x v="1"/>
    <s v="VIG-HEM-IM-202"/>
    <s v="ENR STE COMP 012"/>
    <e v="#N/A"/>
    <m/>
    <m/>
    <s v="Composition du kit TRALI"/>
    <m/>
    <x v="1"/>
    <x v="1"/>
    <m/>
    <x v="0"/>
    <m/>
    <m/>
    <m/>
    <m/>
    <x v="4"/>
    <x v="1"/>
    <m/>
    <m/>
    <d v="2009-12-01T00:00:00"/>
    <m/>
    <m/>
    <m/>
    <d v="2009-12-01T00:00:00"/>
    <m/>
    <m/>
    <d v="2009-12-01T00:00:00"/>
    <d v="2010-01-20T00:00:00"/>
    <x v="8"/>
    <x v="2"/>
    <m/>
    <s v=""/>
    <s v=""/>
    <m/>
    <x v="6"/>
    <s v="Hémovigilance"/>
    <m/>
    <m/>
    <m/>
    <m/>
    <m/>
    <m/>
    <m/>
    <m/>
    <m/>
    <m/>
    <m/>
    <m/>
    <m/>
    <m/>
    <m/>
    <m/>
    <m/>
    <m/>
    <m/>
    <m/>
    <m/>
    <m/>
    <m/>
    <m/>
    <m/>
    <m/>
    <m/>
    <m/>
    <m/>
    <m/>
    <m/>
    <m/>
    <m/>
    <m/>
    <m/>
    <m/>
    <m/>
    <m/>
    <m/>
    <m/>
    <m/>
    <m/>
  </r>
  <r>
    <s v="VIG-HEM-IM-21"/>
    <m/>
    <m/>
    <x v="0"/>
    <m/>
    <m/>
    <n v="0"/>
    <m/>
    <m/>
    <s v="Archivage des documents hémovigilance"/>
    <m/>
    <x v="0"/>
    <x v="0"/>
    <m/>
    <x v="0"/>
    <m/>
    <m/>
    <m/>
    <m/>
    <x v="0"/>
    <x v="0"/>
    <m/>
    <m/>
    <d v="2010-02-26T00:00:00"/>
    <m/>
    <m/>
    <m/>
    <d v="2010-02-26T00:00:00"/>
    <m/>
    <m/>
    <d v="2010-02-26T00:00:00"/>
    <d v="2010-02-26T00:00:00"/>
    <x v="9"/>
    <x v="14"/>
    <m/>
    <m/>
    <m/>
    <m/>
    <x v="0"/>
    <m/>
    <m/>
    <m/>
    <m/>
    <m/>
    <m/>
    <m/>
    <m/>
    <m/>
    <m/>
    <m/>
    <m/>
    <m/>
    <m/>
    <m/>
    <m/>
    <m/>
    <m/>
    <m/>
    <m/>
    <m/>
    <m/>
    <m/>
    <m/>
    <m/>
    <m/>
    <m/>
    <m/>
    <m/>
    <m/>
    <m/>
    <m/>
    <m/>
    <m/>
    <m/>
    <m/>
    <m/>
    <m/>
    <m/>
    <m/>
    <m/>
    <m/>
    <m/>
  </r>
  <r>
    <s v="VIG-HEM-IM-21"/>
    <m/>
    <m/>
    <x v="1"/>
    <m/>
    <m/>
    <n v="0"/>
    <m/>
    <m/>
    <s v="Archivage des documents hémovigilance"/>
    <d v="2013-05-07T00:00:00"/>
    <x v="13"/>
    <x v="4"/>
    <s v="H. ROY"/>
    <x v="0"/>
    <m/>
    <s v="V. ROESCH"/>
    <m/>
    <m/>
    <x v="4"/>
    <x v="1"/>
    <m/>
    <s v="H. ROY"/>
    <d v="2013-05-07T00:00:00"/>
    <m/>
    <m/>
    <s v="C. VIX"/>
    <d v="2013-05-07T00:00:00"/>
    <s v="ok"/>
    <s v="C. DEAU"/>
    <d v="2013-06-03T00:00:00"/>
    <d v="2013-06-04T00:00:00"/>
    <x v="4"/>
    <x v="9"/>
    <m/>
    <s v=""/>
    <s v=""/>
    <m/>
    <x v="6"/>
    <s v="Hémovigilance"/>
    <m/>
    <m/>
    <m/>
    <m/>
    <m/>
    <m/>
    <m/>
    <m/>
    <m/>
    <m/>
    <m/>
    <m/>
    <m/>
    <m/>
    <m/>
    <m/>
    <m/>
    <m/>
    <m/>
    <m/>
    <m/>
    <m/>
    <m/>
    <m/>
    <m/>
    <m/>
    <m/>
    <m/>
    <m/>
    <m/>
    <m/>
    <m/>
    <m/>
    <m/>
    <m/>
    <m/>
    <m/>
    <m/>
    <m/>
    <m/>
    <m/>
    <m/>
  </r>
  <r>
    <s v="VIG-HEM-IM-22"/>
    <m/>
    <m/>
    <x v="0"/>
    <s v="VIG-HEM-IM-221"/>
    <s v="ENR STE DMR 011"/>
    <e v="#N/A"/>
    <m/>
    <m/>
    <s v="Evaluation du contenu et de la tenue du dossier transfusionnel"/>
    <m/>
    <x v="1"/>
    <x v="1"/>
    <m/>
    <x v="0"/>
    <m/>
    <m/>
    <m/>
    <m/>
    <x v="3"/>
    <x v="1"/>
    <m/>
    <m/>
    <d v="2011-09-20T00:00:00"/>
    <m/>
    <m/>
    <m/>
    <d v="2011-09-20T00:00:00"/>
    <m/>
    <m/>
    <d v="2011-09-20T00:00:00"/>
    <d v="2011-09-20T00:00:00"/>
    <x v="12"/>
    <x v="1"/>
    <d v="2012-12-31T00:00:00"/>
    <s v="décembre"/>
    <n v="2012"/>
    <m/>
    <x v="6"/>
    <s v="Hémovigilance"/>
    <m/>
    <m/>
    <m/>
    <m/>
    <m/>
    <m/>
    <m/>
    <m/>
    <m/>
    <m/>
    <m/>
    <m/>
    <m/>
    <m/>
    <m/>
    <m/>
    <m/>
    <m/>
    <m/>
    <m/>
    <m/>
    <m/>
    <m/>
    <m/>
    <m/>
    <m/>
    <m/>
    <m/>
    <m/>
    <m/>
    <m/>
    <m/>
    <m/>
    <m/>
    <m/>
    <m/>
    <m/>
    <m/>
    <m/>
    <m/>
    <m/>
    <m/>
  </r>
  <r>
    <s v="VIG-HEM-IM-23"/>
    <m/>
    <m/>
    <x v="0"/>
    <s v="Enregistrement de la Durée de vie des filtres &quot;PHAGOFILTRE 500c&quot;"/>
    <n v="41274"/>
    <s v="décembre"/>
    <n v="2012"/>
    <m/>
    <s v="Support d’aide au remplissage de la grille « Evaluation du contenu et de la tenue du dossier transfusionnel »"/>
    <m/>
    <x v="1"/>
    <x v="1"/>
    <m/>
    <x v="0"/>
    <m/>
    <m/>
    <m/>
    <m/>
    <x v="3"/>
    <x v="1"/>
    <m/>
    <m/>
    <d v="2011-05-12T00:00:00"/>
    <m/>
    <m/>
    <m/>
    <d v="2011-05-12T00:00:00"/>
    <m/>
    <m/>
    <d v="2011-05-12T00:00:00"/>
    <d v="2011-09-20T00:00:00"/>
    <x v="12"/>
    <x v="1"/>
    <m/>
    <m/>
    <m/>
    <m/>
    <x v="6"/>
    <s v="Hémovigilance"/>
    <m/>
    <m/>
    <m/>
    <m/>
    <m/>
    <m/>
    <m/>
    <m/>
    <m/>
    <m/>
    <m/>
    <m/>
    <m/>
    <m/>
    <m/>
    <m/>
    <m/>
    <m/>
    <m/>
    <m/>
    <m/>
    <m/>
    <m/>
    <m/>
    <m/>
    <m/>
    <m/>
    <m/>
    <m/>
    <m/>
    <m/>
    <m/>
    <m/>
    <m/>
    <m/>
    <m/>
    <m/>
    <m/>
    <m/>
    <m/>
    <m/>
    <m/>
  </r>
  <r>
    <s v="VIG-HEM-IM-24"/>
    <m/>
    <m/>
    <x v="0"/>
    <s v="VIG-HEM-IM-241"/>
    <s v="ENR STE DMR 021"/>
    <e v="#N/A"/>
    <m/>
    <m/>
    <s v="Plaquette Hémovigilance"/>
    <m/>
    <x v="1"/>
    <x v="1"/>
    <m/>
    <x v="0"/>
    <m/>
    <m/>
    <m/>
    <m/>
    <x v="3"/>
    <x v="1"/>
    <m/>
    <m/>
    <d v="2011-09-20T00:00:00"/>
    <m/>
    <m/>
    <m/>
    <d v="2011-09-20T00:00:00"/>
    <m/>
    <m/>
    <d v="2011-09-20T00:00:00"/>
    <d v="2011-09-20T00:00:00"/>
    <x v="12"/>
    <x v="1"/>
    <d v="2012-12-31T00:00:00"/>
    <s v="décembre"/>
    <n v="2012"/>
    <m/>
    <x v="6"/>
    <s v="Hémovigilance"/>
    <m/>
    <m/>
    <m/>
    <m/>
    <m/>
    <m/>
    <m/>
    <m/>
    <m/>
    <m/>
    <m/>
    <m/>
    <m/>
    <m/>
    <m/>
    <m/>
    <m/>
    <m/>
    <m/>
    <m/>
    <m/>
    <m/>
    <m/>
    <m/>
    <m/>
    <m/>
    <m/>
    <m/>
    <m/>
    <m/>
    <m/>
    <m/>
    <m/>
    <m/>
    <m/>
    <m/>
    <m/>
    <m/>
    <m/>
    <m/>
    <m/>
    <m/>
  </r>
  <r>
    <s v="VIG-HEM-IM-25"/>
    <m/>
    <m/>
    <x v="0"/>
    <s v="Tableau de détartrage des raccords &quot;PHAGOFILTRE&quot;"/>
    <n v="41274"/>
    <s v="décembre"/>
    <n v="2012"/>
    <m/>
    <s v="Fiche de surveillance de la transfusion"/>
    <m/>
    <x v="1"/>
    <x v="1"/>
    <m/>
    <x v="0"/>
    <m/>
    <m/>
    <m/>
    <m/>
    <x v="3"/>
    <x v="1"/>
    <m/>
    <m/>
    <d v="2011-07-01T00:00:00"/>
    <m/>
    <m/>
    <m/>
    <d v="2011-07-01T00:00:00"/>
    <m/>
    <m/>
    <d v="2011-07-01T00:00:00"/>
    <d v="2011-09-20T00:00:00"/>
    <x v="12"/>
    <x v="1"/>
    <m/>
    <m/>
    <m/>
    <m/>
    <x v="6"/>
    <s v="Hémovigilance"/>
    <m/>
    <m/>
    <m/>
    <m/>
    <m/>
    <m/>
    <m/>
    <m/>
    <m/>
    <m/>
    <m/>
    <m/>
    <m/>
    <m/>
    <m/>
    <m/>
    <m/>
    <m/>
    <m/>
    <m/>
    <m/>
    <m/>
    <m/>
    <m/>
    <m/>
    <m/>
    <m/>
    <m/>
    <m/>
    <m/>
    <m/>
    <m/>
    <m/>
    <m/>
    <m/>
    <m/>
    <m/>
    <m/>
    <m/>
    <m/>
    <m/>
    <m/>
  </r>
  <r>
    <s v="VIG-HEM-IM-26"/>
    <m/>
    <m/>
    <x v="0"/>
    <m/>
    <m/>
    <m/>
    <m/>
    <m/>
    <s v="Fiche de signalement interne d'un incident transfusionnel chez un receveur"/>
    <d v="2013-09-23T00:00:00"/>
    <x v="4"/>
    <x v="4"/>
    <s v="C. DEAU"/>
    <x v="2"/>
    <d v="2013-09-23T00:00:00"/>
    <s v="V. ROESCH"/>
    <m/>
    <m/>
    <x v="0"/>
    <x v="1"/>
    <m/>
    <s v="E. LAUBERTAUX"/>
    <d v="2013-09-23T00:00:00"/>
    <m/>
    <m/>
    <s v="C. DEAU"/>
    <d v="2013-09-23T00:00:00"/>
    <m/>
    <s v="C. DEAU"/>
    <d v="2013-09-23T00:00:00"/>
    <d v="2013-12-02T00:00:00"/>
    <x v="13"/>
    <x v="9"/>
    <m/>
    <m/>
    <m/>
    <m/>
    <x v="6"/>
    <s v="Hémovigilance"/>
    <m/>
    <m/>
    <m/>
    <m/>
    <m/>
    <s v="X"/>
    <m/>
    <m/>
    <m/>
    <m/>
    <s v="X"/>
    <s v="X"/>
    <s v="X"/>
    <m/>
    <s v="X"/>
    <s v="X"/>
    <s v="X"/>
    <m/>
    <m/>
    <m/>
    <m/>
    <m/>
    <s v="X"/>
    <m/>
    <m/>
    <m/>
    <m/>
    <m/>
    <m/>
    <m/>
    <m/>
    <m/>
    <m/>
    <m/>
    <m/>
    <m/>
    <m/>
    <m/>
    <m/>
    <m/>
    <m/>
    <m/>
  </r>
  <r>
    <s v="VIG-HEM-IM-27"/>
    <m/>
    <m/>
    <x v="0"/>
    <m/>
    <m/>
    <m/>
    <m/>
    <m/>
    <s v="Surveillance du dépôt de sang"/>
    <m/>
    <x v="0"/>
    <x v="0"/>
    <m/>
    <x v="0"/>
    <d v="2014-02-24T00:00:00"/>
    <s v="D. CHARPENTIER"/>
    <m/>
    <m/>
    <x v="0"/>
    <x v="4"/>
    <m/>
    <s v="C.Vix"/>
    <d v="2014-02-20T00:00:00"/>
    <m/>
    <m/>
    <m/>
    <m/>
    <m/>
    <m/>
    <m/>
    <m/>
    <x v="9"/>
    <x v="14"/>
    <m/>
    <m/>
    <m/>
    <m/>
    <x v="0"/>
    <m/>
    <m/>
    <m/>
    <m/>
    <m/>
    <m/>
    <m/>
    <m/>
    <m/>
    <m/>
    <m/>
    <m/>
    <m/>
    <m/>
    <m/>
    <m/>
    <m/>
    <m/>
    <m/>
    <m/>
    <m/>
    <m/>
    <m/>
    <m/>
    <m/>
    <m/>
    <m/>
    <m/>
    <m/>
    <m/>
    <m/>
    <m/>
    <m/>
    <m/>
    <m/>
    <m/>
    <m/>
    <m/>
    <m/>
    <m/>
    <m/>
    <m/>
    <m/>
  </r>
  <r>
    <s v="PCO-PR-01"/>
    <m/>
    <m/>
    <x v="0"/>
    <s v="PCO-PR-011"/>
    <s v="ENR STE ESST 021"/>
    <e v="#N/A"/>
    <m/>
    <m/>
    <s v="Signalement interne d’un effet indésirable grave susceptible d’être dû à un médicament ou à un produit mentionné à l’article R. 5144-1"/>
    <m/>
    <x v="1"/>
    <x v="1"/>
    <m/>
    <x v="0"/>
    <m/>
    <m/>
    <m/>
    <m/>
    <x v="3"/>
    <x v="1"/>
    <m/>
    <s v="Dr. Costi"/>
    <d v="2002-07-12T00:00:00"/>
    <m/>
    <m/>
    <s v="Dr. Costi"/>
    <d v="2002-07-12T00:00:00"/>
    <m/>
    <s v="M. Schnee"/>
    <d v="2002-07-12T00:00:00"/>
    <d v="2002-07-12T00:00:00"/>
    <x v="2"/>
    <x v="0"/>
    <d v="2012-07-05T00:00:00"/>
    <s v="juillet"/>
    <n v="2012"/>
    <m/>
    <x v="6"/>
    <s v="Pharmaco"/>
    <m/>
    <m/>
    <m/>
    <m/>
    <m/>
    <m/>
    <m/>
    <m/>
    <m/>
    <m/>
    <m/>
    <m/>
    <m/>
    <m/>
    <m/>
    <m/>
    <m/>
    <m/>
    <m/>
    <m/>
    <m/>
    <m/>
    <m/>
    <m/>
    <m/>
    <m/>
    <m/>
    <m/>
    <m/>
    <m/>
    <m/>
    <m/>
    <m/>
    <m/>
    <m/>
    <m/>
    <m/>
    <m/>
    <m/>
    <m/>
    <m/>
    <m/>
  </r>
  <r>
    <s v="PCO-PR-02"/>
    <m/>
    <m/>
    <x v="0"/>
    <s v="Fiche de séquestration"/>
    <n v="41095"/>
    <s v="juillet"/>
    <n v="2012"/>
    <m/>
    <s v="Signalement interne d’un effet indésirable, effet indésirable inattendu ou mésusage susceptible d’être dû à un médicament ou à un produit mentionné à l’article R. 5144-1"/>
    <m/>
    <x v="1"/>
    <x v="1"/>
    <m/>
    <x v="0"/>
    <m/>
    <m/>
    <m/>
    <m/>
    <x v="3"/>
    <x v="1"/>
    <m/>
    <s v="Dr. Costi"/>
    <d v="2002-07-12T00:00:00"/>
    <m/>
    <m/>
    <s v="Dr. Costi"/>
    <d v="2002-07-12T00:00:00"/>
    <m/>
    <s v="M. Schnee"/>
    <d v="2002-07-12T00:00:00"/>
    <d v="2002-07-12T00:00:00"/>
    <x v="2"/>
    <x v="0"/>
    <m/>
    <m/>
    <m/>
    <m/>
    <x v="6"/>
    <s v="Pharmaco"/>
    <m/>
    <m/>
    <m/>
    <m/>
    <m/>
    <m/>
    <m/>
    <m/>
    <m/>
    <m/>
    <m/>
    <m/>
    <m/>
    <m/>
    <m/>
    <m/>
    <m/>
    <m/>
    <m/>
    <m/>
    <m/>
    <m/>
    <m/>
    <m/>
    <m/>
    <m/>
    <m/>
    <m/>
    <m/>
    <m/>
    <m/>
    <m/>
    <m/>
    <m/>
    <m/>
    <m/>
    <m/>
    <m/>
    <m/>
    <m/>
    <m/>
    <m/>
  </r>
  <r>
    <s v="PCO-PR-03"/>
    <m/>
    <m/>
    <x v="0"/>
    <s v="PCO-PR-031"/>
    <s v="ENR STE ESST 031"/>
    <e v="#N/A"/>
    <m/>
    <m/>
    <s v="Alerte sanitaire pour un médicament ou à un produit mentionné à l’article R. 5144-1 envoyée par l’agence française des produits de santé (AFSSAPS) ou par un fournisseur par système VIAFAX"/>
    <m/>
    <x v="1"/>
    <x v="1"/>
    <m/>
    <x v="0"/>
    <m/>
    <m/>
    <m/>
    <m/>
    <x v="3"/>
    <x v="1"/>
    <m/>
    <s v="Dr. Costi"/>
    <d v="2002-07-12T00:00:00"/>
    <m/>
    <m/>
    <s v="Dr. Costi"/>
    <d v="2002-07-12T00:00:00"/>
    <m/>
    <s v="M. Schnee"/>
    <d v="2002-07-12T00:00:00"/>
    <d v="2002-07-12T00:00:00"/>
    <x v="2"/>
    <x v="0"/>
    <d v="2012-07-05T00:00:00"/>
    <s v="juillet"/>
    <n v="2012"/>
    <m/>
    <x v="6"/>
    <s v="Pharmaco"/>
    <m/>
    <m/>
    <m/>
    <m/>
    <m/>
    <m/>
    <m/>
    <m/>
    <m/>
    <m/>
    <m/>
    <m/>
    <m/>
    <m/>
    <m/>
    <m/>
    <m/>
    <m/>
    <m/>
    <m/>
    <m/>
    <m/>
    <m/>
    <m/>
    <m/>
    <m/>
    <m/>
    <m/>
    <m/>
    <m/>
    <m/>
    <m/>
    <m/>
    <m/>
    <m/>
    <m/>
    <m/>
    <m/>
    <m/>
    <m/>
    <m/>
    <m/>
  </r>
  <r>
    <s v="PCO-IM-02 GCS"/>
    <m/>
    <m/>
    <x v="0"/>
    <s v="Fiche de destruction"/>
    <n v="41095"/>
    <s v="juillet"/>
    <n v="2012"/>
    <m/>
    <s v="Fiche d'actions suite à une alerte sanitaire"/>
    <m/>
    <x v="1"/>
    <x v="1"/>
    <m/>
    <x v="0"/>
    <m/>
    <m/>
    <m/>
    <m/>
    <x v="3"/>
    <x v="1"/>
    <m/>
    <s v="P. Roquesalane"/>
    <d v="2013-03-14T00:00:00"/>
    <m/>
    <m/>
    <s v="P. Roquesalane"/>
    <d v="2013-03-14T00:00:00"/>
    <m/>
    <s v="C. Dault"/>
    <d v="2013-03-14T00:00:00"/>
    <d v="2013-03-14T00:00:00"/>
    <x v="1"/>
    <x v="9"/>
    <m/>
    <m/>
    <m/>
    <m/>
    <x v="6"/>
    <s v="Pharmaco"/>
    <m/>
    <m/>
    <m/>
    <m/>
    <m/>
    <m/>
    <m/>
    <m/>
    <m/>
    <m/>
    <m/>
    <m/>
    <m/>
    <m/>
    <m/>
    <m/>
    <m/>
    <m/>
    <m/>
    <m/>
    <m/>
    <m/>
    <m/>
    <m/>
    <m/>
    <m/>
    <m/>
    <m/>
    <m/>
    <m/>
    <m/>
    <m/>
    <m/>
    <m/>
    <m/>
    <m/>
    <m/>
    <m/>
    <m/>
    <m/>
    <m/>
    <m/>
  </r>
  <r>
    <s v="RIO-PR-01"/>
    <m/>
    <m/>
    <x v="0"/>
    <s v="RIO-PR-011"/>
    <s v="ENR STE LAV 011"/>
    <e v="#N/A"/>
    <m/>
    <m/>
    <s v="Signalement interne d’un incident ou d’un risque d’incident lié à un dispositif médical"/>
    <m/>
    <x v="1"/>
    <x v="1"/>
    <m/>
    <x v="0"/>
    <m/>
    <m/>
    <m/>
    <m/>
    <x v="6"/>
    <x v="2"/>
    <m/>
    <s v="Groupe matériovigilence"/>
    <d v="2002-04-11T00:00:00"/>
    <m/>
    <m/>
    <s v="Dr. Beller"/>
    <d v="2002-04-11T00:00:00"/>
    <m/>
    <s v="M. Schnee"/>
    <d v="2002-04-11T00:00:00"/>
    <d v="2013-03-14T00:00:00"/>
    <x v="1"/>
    <x v="9"/>
    <d v="2012-12-31T00:00:00"/>
    <s v="décembre"/>
    <n v="2012"/>
    <m/>
    <x v="6"/>
    <s v="Matério"/>
    <m/>
    <m/>
    <m/>
    <m/>
    <m/>
    <m/>
    <m/>
    <m/>
    <m/>
    <m/>
    <m/>
    <m/>
    <m/>
    <m/>
    <m/>
    <m/>
    <m/>
    <m/>
    <m/>
    <m/>
    <m/>
    <m/>
    <m/>
    <m/>
    <m/>
    <m/>
    <m/>
    <m/>
    <m/>
    <m/>
    <m/>
    <m/>
    <m/>
    <m/>
    <m/>
    <m/>
    <m/>
    <m/>
    <m/>
    <m/>
    <m/>
    <m/>
  </r>
  <r>
    <s v="RIO-PR-02"/>
    <m/>
    <m/>
    <x v="0"/>
    <s v="Contrôle du matérile recyclé avant lavage"/>
    <n v="41274"/>
    <s v="décembre"/>
    <n v="2012"/>
    <m/>
    <s v="Déclaration matériovigilance à l’AFSSAPS)"/>
    <m/>
    <x v="1"/>
    <x v="1"/>
    <m/>
    <x v="0"/>
    <m/>
    <m/>
    <m/>
    <m/>
    <x v="6"/>
    <x v="2"/>
    <m/>
    <s v="Groupe matériovigilence"/>
    <d v="2002-04-11T00:00:00"/>
    <m/>
    <m/>
    <s v="Dr. Beller"/>
    <d v="2002-04-11T00:00:00"/>
    <m/>
    <s v="M. Schnee"/>
    <d v="2002-04-11T00:00:00"/>
    <d v="2013-03-14T00:00:00"/>
    <x v="1"/>
    <x v="9"/>
    <m/>
    <m/>
    <m/>
    <m/>
    <x v="6"/>
    <s v="Matério"/>
    <m/>
    <m/>
    <m/>
    <m/>
    <m/>
    <m/>
    <m/>
    <m/>
    <m/>
    <m/>
    <m/>
    <m/>
    <m/>
    <m/>
    <m/>
    <m/>
    <m/>
    <m/>
    <m/>
    <m/>
    <m/>
    <m/>
    <m/>
    <m/>
    <m/>
    <m/>
    <m/>
    <m/>
    <m/>
    <m/>
    <m/>
    <m/>
    <m/>
    <m/>
    <m/>
    <m/>
    <m/>
    <m/>
    <m/>
    <m/>
    <m/>
    <m/>
  </r>
  <r>
    <s v="RIO-PR-03"/>
    <m/>
    <m/>
    <x v="0"/>
    <s v="RIO-PR-031"/>
    <s v="ENR STE LAV 021"/>
    <e v="#N/A"/>
    <m/>
    <m/>
    <s v="Alerte sanitaire pour un dispositif médical donnée par l’AFSSAPS ou par un fournisseur"/>
    <m/>
    <x v="1"/>
    <x v="1"/>
    <m/>
    <x v="0"/>
    <m/>
    <m/>
    <m/>
    <m/>
    <x v="6"/>
    <x v="2"/>
    <m/>
    <s v="Groupe matériovigilence"/>
    <d v="2002-04-11T00:00:00"/>
    <m/>
    <m/>
    <s v="Dr. Beller"/>
    <d v="2002-04-11T00:00:00"/>
    <m/>
    <s v="M. Schnee"/>
    <d v="2002-04-11T00:00:00"/>
    <d v="2013-03-14T00:00:00"/>
    <x v="1"/>
    <x v="9"/>
    <d v="2012-12-31T00:00:00"/>
    <s v="décembre"/>
    <n v="2012"/>
    <m/>
    <x v="6"/>
    <s v="Matério"/>
    <m/>
    <m/>
    <m/>
    <m/>
    <m/>
    <m/>
    <m/>
    <m/>
    <m/>
    <m/>
    <m/>
    <m/>
    <m/>
    <m/>
    <m/>
    <m/>
    <m/>
    <m/>
    <m/>
    <m/>
    <m/>
    <m/>
    <m/>
    <m/>
    <m/>
    <m/>
    <m/>
    <m/>
    <m/>
    <m/>
    <m/>
    <m/>
    <m/>
    <m/>
    <m/>
    <m/>
    <m/>
    <m/>
    <m/>
    <m/>
    <m/>
    <m/>
  </r>
  <r>
    <s v="VIG-RIO-MO-01 GCS"/>
    <m/>
    <m/>
    <x v="0"/>
    <s v="Traçabilité des cycles de lavage de la HELPEX"/>
    <n v="41274"/>
    <s v="décembre"/>
    <n v="2012"/>
    <m/>
    <s v="Déclaration de Matériovigilance"/>
    <m/>
    <x v="1"/>
    <x v="1"/>
    <m/>
    <x v="0"/>
    <m/>
    <m/>
    <m/>
    <m/>
    <x v="3"/>
    <x v="1"/>
    <m/>
    <s v="P. Roquesalane"/>
    <d v="2013-02-01T00:00:00"/>
    <m/>
    <m/>
    <s v="JF. Hamm_x000a_R. Siebering_x000a_E. Le Dret"/>
    <d v="2013-02-01T00:00:00"/>
    <m/>
    <s v="Service Qualité"/>
    <d v="2013-02-01T00:00:00"/>
    <d v="2013-03-14T00:00:00"/>
    <x v="1"/>
    <x v="9"/>
    <m/>
    <m/>
    <m/>
    <m/>
    <x v="6"/>
    <s v="Matério"/>
    <m/>
    <m/>
    <m/>
    <m/>
    <m/>
    <m/>
    <m/>
    <m/>
    <m/>
    <m/>
    <m/>
    <m/>
    <m/>
    <m/>
    <m/>
    <m/>
    <m/>
    <m/>
    <m/>
    <m/>
    <m/>
    <m/>
    <m/>
    <m/>
    <m/>
    <m/>
    <m/>
    <m/>
    <m/>
    <m/>
    <m/>
    <m/>
    <m/>
    <m/>
    <m/>
    <m/>
    <m/>
    <m/>
    <m/>
    <m/>
    <m/>
    <m/>
  </r>
  <r>
    <s v="VIG-RIO-MO-02 GCS"/>
    <m/>
    <m/>
    <x v="0"/>
    <s v="VIG-RIO-MO-02 GCS1"/>
    <s v="ENR STE LAV 031"/>
    <e v="#N/A"/>
    <m/>
    <m/>
    <s v="Gestion des alertes de Matériovigilance"/>
    <m/>
    <x v="1"/>
    <x v="1"/>
    <m/>
    <x v="0"/>
    <m/>
    <m/>
    <m/>
    <m/>
    <x v="3"/>
    <x v="1"/>
    <m/>
    <s v="P. Roquesalane"/>
    <d v="2013-02-01T00:00:00"/>
    <m/>
    <m/>
    <s v="JF. Hamm_x000a_R. Siebering_x000a_E. Le Dret"/>
    <d v="2013-02-01T00:00:00"/>
    <m/>
    <s v="Service Qualité"/>
    <d v="2013-02-01T00:00:00"/>
    <d v="2013-03-14T00:00:00"/>
    <x v="1"/>
    <x v="9"/>
    <d v="2012-12-31T00:00:00"/>
    <s v="décembre"/>
    <n v="2012"/>
    <m/>
    <x v="6"/>
    <s v="Matério"/>
    <m/>
    <m/>
    <m/>
    <m/>
    <m/>
    <m/>
    <m/>
    <m/>
    <m/>
    <m/>
    <m/>
    <m/>
    <m/>
    <m/>
    <m/>
    <m/>
    <m/>
    <m/>
    <m/>
    <m/>
    <m/>
    <m/>
    <m/>
    <m/>
    <m/>
    <m/>
    <m/>
    <m/>
    <m/>
    <m/>
    <m/>
    <m/>
    <m/>
    <m/>
    <m/>
    <m/>
    <m/>
    <m/>
    <m/>
    <m/>
    <m/>
    <m/>
  </r>
  <r>
    <s v="RIO-IM-02"/>
    <m/>
    <m/>
    <x v="0"/>
    <s v="Traçabilité du lavage en Sub/sté"/>
    <n v="41274"/>
    <s v="décembre"/>
    <n v="2012"/>
    <m/>
    <s v="Retour du service suite à l’alerte sanitaire de matériovigilance"/>
    <m/>
    <x v="1"/>
    <x v="1"/>
    <m/>
    <x v="0"/>
    <m/>
    <m/>
    <m/>
    <m/>
    <x v="0"/>
    <x v="0"/>
    <m/>
    <s v="Dr. Beller"/>
    <d v="2002-04-19T00:00:00"/>
    <m/>
    <m/>
    <s v="Dr. Beller"/>
    <d v="2002-04-19T00:00:00"/>
    <m/>
    <s v="M. Levy"/>
    <d v="2002-04-19T00:00:00"/>
    <d v="2002-04-19T00:00:00"/>
    <x v="7"/>
    <x v="0"/>
    <m/>
    <m/>
    <m/>
    <m/>
    <x v="6"/>
    <s v="Matério"/>
    <m/>
    <m/>
    <m/>
    <m/>
    <m/>
    <m/>
    <m/>
    <m/>
    <m/>
    <m/>
    <m/>
    <m/>
    <m/>
    <m/>
    <m/>
    <m/>
    <m/>
    <m/>
    <m/>
    <m/>
    <m/>
    <m/>
    <m/>
    <m/>
    <m/>
    <m/>
    <m/>
    <m/>
    <m/>
    <m/>
    <m/>
    <m/>
    <m/>
    <m/>
    <m/>
    <m/>
    <m/>
    <m/>
    <m/>
    <m/>
    <m/>
    <m/>
  </r>
  <r>
    <s v="VIG-RIO-IM-02 GCS"/>
    <m/>
    <m/>
    <x v="1"/>
    <s v="VIG-RIO-IM-02 GCS2"/>
    <s v="ENR STE LAV 041"/>
    <e v="#N/A"/>
    <m/>
    <m/>
    <s v=" Déclaration interne de matériovigilance"/>
    <m/>
    <x v="1"/>
    <x v="1"/>
    <m/>
    <x v="0"/>
    <m/>
    <m/>
    <m/>
    <m/>
    <x v="3"/>
    <x v="1"/>
    <m/>
    <s v="P. Roquesalane"/>
    <d v="2013-02-01T00:00:00"/>
    <m/>
    <m/>
    <s v="JF. Hamm_x000a_R. Siebering_x000a_E. Le Dret"/>
    <d v="2013-02-01T00:00:00"/>
    <m/>
    <s v="Service Qualité"/>
    <d v="2013-02-01T00:00:00"/>
    <d v="2013-03-14T00:00:00"/>
    <x v="1"/>
    <x v="9"/>
    <d v="2012-12-31T00:00:00"/>
    <s v="décembre"/>
    <n v="2012"/>
    <m/>
    <x v="6"/>
    <s v="Matério"/>
    <m/>
    <m/>
    <m/>
    <m/>
    <m/>
    <m/>
    <m/>
    <m/>
    <m/>
    <m/>
    <m/>
    <m/>
    <m/>
    <m/>
    <m/>
    <m/>
    <m/>
    <m/>
    <m/>
    <m/>
    <m/>
    <m/>
    <m/>
    <m/>
    <m/>
    <m/>
    <m/>
    <m/>
    <m/>
    <m/>
    <m/>
    <m/>
    <m/>
    <m/>
    <m/>
    <m/>
    <m/>
    <m/>
    <m/>
    <m/>
    <m/>
    <m/>
  </r>
  <r>
    <s v="RIO-IM-03"/>
    <m/>
    <m/>
    <x v="0"/>
    <s v="Programmes LANCER"/>
    <n v="41274"/>
    <s v="décembre"/>
    <n v="2012"/>
    <m/>
    <s v="Test de fiabilité Lecteur de Glycémie"/>
    <m/>
    <x v="1"/>
    <x v="1"/>
    <m/>
    <x v="0"/>
    <m/>
    <m/>
    <m/>
    <m/>
    <x v="3"/>
    <x v="1"/>
    <m/>
    <s v="Dr. Beller"/>
    <d v="2006-04-19T00:00:00"/>
    <m/>
    <m/>
    <s v="Dr. Beller"/>
    <d v="2006-04-19T00:00:00"/>
    <m/>
    <s v="M. Levy"/>
    <d v="2006-04-19T00:00:00"/>
    <d v="2007-06-12T00:00:00"/>
    <x v="4"/>
    <x v="6"/>
    <m/>
    <m/>
    <m/>
    <m/>
    <x v="6"/>
    <s v="Matério"/>
    <m/>
    <m/>
    <m/>
    <m/>
    <m/>
    <m/>
    <m/>
    <m/>
    <m/>
    <m/>
    <m/>
    <m/>
    <m/>
    <m/>
    <m/>
    <m/>
    <m/>
    <m/>
    <m/>
    <m/>
    <m/>
    <m/>
    <m/>
    <m/>
    <m/>
    <m/>
    <m/>
    <m/>
    <m/>
    <m/>
    <m/>
    <m/>
    <m/>
    <m/>
    <m/>
    <m/>
    <m/>
    <m/>
    <m/>
    <m/>
    <m/>
    <m/>
  </r>
  <r>
    <s v="VIG-SIB-IT-01"/>
    <m/>
    <m/>
    <x v="0"/>
    <s v="VIG-SIB-IT-011"/>
    <s v="ENR STE NAVETT 011"/>
    <e v="#N/A"/>
    <m/>
    <m/>
    <s v="Consignes en cas de début d’incendie pour le personnel soignant et hôtelier"/>
    <m/>
    <x v="1"/>
    <x v="1"/>
    <m/>
    <x v="0"/>
    <m/>
    <m/>
    <m/>
    <m/>
    <x v="3"/>
    <x v="1"/>
    <m/>
    <s v="Groupe incendie"/>
    <d v="2011-03-15T00:00:00"/>
    <m/>
    <m/>
    <s v="T. Schaal"/>
    <d v="2011-02-15T00:00:00"/>
    <m/>
    <s v="AMT"/>
    <d v="2011-02-15T00:00:00"/>
    <d v="2011-03-15T00:00:00"/>
    <x v="1"/>
    <x v="1"/>
    <m/>
    <s v=""/>
    <s v=""/>
    <m/>
    <x v="5"/>
    <s v="Sécurité des biens et incendie"/>
    <m/>
    <m/>
    <m/>
    <m/>
    <m/>
    <m/>
    <m/>
    <m/>
    <m/>
    <m/>
    <m/>
    <m/>
    <m/>
    <m/>
    <m/>
    <m/>
    <m/>
    <m/>
    <m/>
    <m/>
    <m/>
    <m/>
    <m/>
    <m/>
    <m/>
    <m/>
    <m/>
    <m/>
    <m/>
    <m/>
    <m/>
    <m/>
    <m/>
    <m/>
    <m/>
    <m/>
    <m/>
    <m/>
    <m/>
    <m/>
    <m/>
    <m/>
  </r>
  <r>
    <s v="VIG-SIB-IT-02"/>
    <m/>
    <m/>
    <x v="0"/>
    <s v="VIG-SIB-IT-021"/>
    <s v="ENR STE NAVETT 011"/>
    <e v="#N/A"/>
    <m/>
    <m/>
    <s v="Consignes pour le standard en cas d’appel pour incendie sur le poste 5000"/>
    <m/>
    <x v="1"/>
    <x v="1"/>
    <m/>
    <x v="0"/>
    <m/>
    <m/>
    <m/>
    <m/>
    <x v="3"/>
    <x v="1"/>
    <m/>
    <s v="Groupe incendie"/>
    <d v="2011-03-15T00:00:00"/>
    <m/>
    <m/>
    <s v="T. Schaal"/>
    <d v="2011-02-15T00:00:00"/>
    <m/>
    <s v="AMT"/>
    <d v="2011-02-15T00:00:00"/>
    <d v="2011-03-15T00:00:00"/>
    <x v="1"/>
    <x v="1"/>
    <m/>
    <s v=""/>
    <s v=""/>
    <m/>
    <x v="5"/>
    <s v="Sécurité des biens et incendie"/>
    <m/>
    <m/>
    <m/>
    <m/>
    <m/>
    <m/>
    <m/>
    <m/>
    <m/>
    <m/>
    <m/>
    <m/>
    <m/>
    <m/>
    <m/>
    <m/>
    <m/>
    <m/>
    <m/>
    <m/>
    <m/>
    <m/>
    <m/>
    <m/>
    <m/>
    <m/>
    <m/>
    <m/>
    <m/>
    <m/>
    <m/>
    <m/>
    <m/>
    <m/>
    <m/>
    <m/>
    <m/>
    <m/>
    <m/>
    <m/>
    <m/>
    <m/>
  </r>
  <r>
    <s v="VIG-SIB-IT-03"/>
    <m/>
    <m/>
    <x v="0"/>
    <s v="VIG-SIB-IT-031"/>
    <s v="ENR STE NET 011"/>
    <e v="#N/A"/>
    <m/>
    <m/>
    <s v="Consignes pour le standard en cas d’alarme au feu sur le tableau de détection d’incendie dans une unité de soin"/>
    <m/>
    <x v="1"/>
    <x v="1"/>
    <m/>
    <x v="0"/>
    <m/>
    <m/>
    <m/>
    <m/>
    <x v="3"/>
    <x v="1"/>
    <m/>
    <s v="Groupe incendie"/>
    <d v="2011-03-15T00:00:00"/>
    <m/>
    <m/>
    <s v="T. Schaal"/>
    <d v="2011-02-15T00:00:00"/>
    <m/>
    <s v="AMT"/>
    <d v="2011-02-15T00:00:00"/>
    <d v="2011-03-15T00:00:00"/>
    <x v="1"/>
    <x v="1"/>
    <m/>
    <s v=""/>
    <s v=""/>
    <m/>
    <x v="5"/>
    <s v="Sécurité des biens et incendie"/>
    <m/>
    <m/>
    <m/>
    <m/>
    <m/>
    <m/>
    <m/>
    <m/>
    <m/>
    <m/>
    <m/>
    <m/>
    <m/>
    <m/>
    <m/>
    <m/>
    <m/>
    <m/>
    <m/>
    <m/>
    <m/>
    <m/>
    <m/>
    <m/>
    <m/>
    <m/>
    <m/>
    <m/>
    <m/>
    <m/>
    <m/>
    <m/>
    <m/>
    <m/>
    <m/>
    <m/>
    <m/>
    <m/>
    <m/>
    <m/>
    <m/>
    <m/>
  </r>
  <r>
    <s v="VIG-SIB-IT-04"/>
    <m/>
    <m/>
    <x v="0"/>
    <s v="VIG-SIB-IT-041"/>
    <s v="ENR STE NET 012"/>
    <e v="#N/A"/>
    <m/>
    <m/>
    <s v="Consignes pour le standard en cas d’alarme au feu sur le tableau de détection d’incendie dans une partie inoccupée des bâtiments la nuit et le week-end"/>
    <m/>
    <x v="1"/>
    <x v="1"/>
    <m/>
    <x v="0"/>
    <m/>
    <m/>
    <m/>
    <m/>
    <x v="3"/>
    <x v="1"/>
    <m/>
    <s v="Groupe incendie"/>
    <d v="2011-03-15T00:00:00"/>
    <m/>
    <m/>
    <s v="T. Schaal"/>
    <d v="2011-02-15T00:00:00"/>
    <m/>
    <s v="AMT"/>
    <d v="2011-02-15T00:00:00"/>
    <d v="2011-03-15T00:00:00"/>
    <x v="1"/>
    <x v="1"/>
    <m/>
    <s v=""/>
    <s v=""/>
    <m/>
    <x v="5"/>
    <s v="Sécurité des biens et incendie"/>
    <m/>
    <m/>
    <m/>
    <m/>
    <m/>
    <m/>
    <m/>
    <m/>
    <m/>
    <m/>
    <m/>
    <m/>
    <m/>
    <m/>
    <m/>
    <m/>
    <m/>
    <m/>
    <m/>
    <m/>
    <m/>
    <m/>
    <m/>
    <m/>
    <m/>
    <m/>
    <m/>
    <m/>
    <m/>
    <m/>
    <m/>
    <m/>
    <m/>
    <m/>
    <m/>
    <m/>
    <m/>
    <m/>
    <m/>
    <m/>
    <m/>
    <m/>
  </r>
  <r>
    <s v="VIG-SIB-IT-05"/>
    <m/>
    <m/>
    <x v="0"/>
    <s v="VIG-SIB-IT-051"/>
    <s v="ENR STE NET 013"/>
    <e v="#N/A"/>
    <m/>
    <m/>
    <s v="Consignes pour le standard en cas d’alarme au feu sur le tableau de détection d’incendie dans une partie inoccupée des bâtiments durant la présence du personnel"/>
    <m/>
    <x v="1"/>
    <x v="1"/>
    <m/>
    <x v="0"/>
    <m/>
    <m/>
    <m/>
    <m/>
    <x v="3"/>
    <x v="1"/>
    <m/>
    <s v="Groupe incendie"/>
    <d v="2011-03-15T00:00:00"/>
    <m/>
    <m/>
    <s v="T. Schaal"/>
    <d v="2011-02-15T00:00:00"/>
    <m/>
    <s v="AMT"/>
    <d v="2011-02-15T00:00:00"/>
    <d v="2011-03-15T00:00:00"/>
    <x v="1"/>
    <x v="1"/>
    <m/>
    <s v=""/>
    <s v=""/>
    <m/>
    <x v="5"/>
    <s v="Sécurité des biens et incendie"/>
    <m/>
    <m/>
    <m/>
    <m/>
    <m/>
    <m/>
    <m/>
    <m/>
    <m/>
    <m/>
    <m/>
    <m/>
    <m/>
    <m/>
    <m/>
    <m/>
    <m/>
    <m/>
    <m/>
    <m/>
    <m/>
    <m/>
    <m/>
    <m/>
    <m/>
    <m/>
    <m/>
    <m/>
    <m/>
    <m/>
    <m/>
    <m/>
    <m/>
    <m/>
    <m/>
    <m/>
    <m/>
    <m/>
    <m/>
    <m/>
    <m/>
    <m/>
  </r>
  <r>
    <s v="VIG-SIB-IT-06"/>
    <m/>
    <m/>
    <x v="0"/>
    <s v="VIG-SIB-IT-061"/>
    <s v="ENR STE NET 021"/>
    <e v="#N/A"/>
    <m/>
    <m/>
    <s v="Consignes pour le standard en cas d’alarme au feu sur le tableau de détection d’incendie dans un service administratif ou technique durant la présence du personnel"/>
    <m/>
    <x v="1"/>
    <x v="1"/>
    <m/>
    <x v="0"/>
    <m/>
    <m/>
    <m/>
    <m/>
    <x v="3"/>
    <x v="1"/>
    <m/>
    <s v="Groupe incendie"/>
    <d v="2011-03-15T00:00:00"/>
    <m/>
    <m/>
    <s v="T. Schaal"/>
    <d v="2011-02-15T00:00:00"/>
    <m/>
    <s v="AMT"/>
    <d v="2011-02-15T00:00:00"/>
    <d v="2011-03-15T00:00:00"/>
    <x v="1"/>
    <x v="1"/>
    <m/>
    <s v=""/>
    <s v=""/>
    <m/>
    <x v="5"/>
    <s v="Sécurité des biens et incendie"/>
    <m/>
    <m/>
    <m/>
    <m/>
    <m/>
    <m/>
    <m/>
    <m/>
    <m/>
    <m/>
    <m/>
    <m/>
    <m/>
    <m/>
    <m/>
    <m/>
    <m/>
    <m/>
    <m/>
    <m/>
    <m/>
    <m/>
    <m/>
    <m/>
    <m/>
    <m/>
    <m/>
    <m/>
    <m/>
    <m/>
    <m/>
    <m/>
    <m/>
    <m/>
    <m/>
    <m/>
    <m/>
    <m/>
    <m/>
    <m/>
    <m/>
    <m/>
  </r>
  <r>
    <s v="SIB-IM-02"/>
    <m/>
    <m/>
    <x v="0"/>
    <s v="SIB-IM-021"/>
    <s v="ENR STE NET 031"/>
    <e v="#N/A"/>
    <m/>
    <m/>
    <s v="Consignes générales en cas d’incendie"/>
    <m/>
    <x v="1"/>
    <x v="1"/>
    <m/>
    <x v="0"/>
    <m/>
    <m/>
    <m/>
    <m/>
    <x v="3"/>
    <x v="1"/>
    <m/>
    <s v="Groupe incendie"/>
    <d v="2011-03-15T00:00:00"/>
    <m/>
    <m/>
    <s v="T. Schaal"/>
    <d v="2011-02-15T00:00:00"/>
    <m/>
    <s v="AMT"/>
    <d v="2011-02-15T00:00:00"/>
    <d v="2011-03-15T00:00:00"/>
    <x v="1"/>
    <x v="1"/>
    <m/>
    <s v=""/>
    <s v=""/>
    <m/>
    <x v="5"/>
    <s v="Sécurité des biens et incendie"/>
    <m/>
    <m/>
    <m/>
    <m/>
    <m/>
    <m/>
    <m/>
    <m/>
    <m/>
    <m/>
    <m/>
    <m/>
    <m/>
    <m/>
    <m/>
    <m/>
    <m/>
    <m/>
    <m/>
    <m/>
    <m/>
    <m/>
    <m/>
    <m/>
    <m/>
    <m/>
    <m/>
    <m/>
    <m/>
    <m/>
    <m/>
    <m/>
    <m/>
    <m/>
    <m/>
    <m/>
    <m/>
    <m/>
    <m/>
    <m/>
    <m/>
    <m/>
  </r>
  <r>
    <s v="SIB-IM-03"/>
    <m/>
    <m/>
    <x v="0"/>
    <s v="SIB-IM-031"/>
    <s v="ENR STE NET 032"/>
    <e v="#N/A"/>
    <m/>
    <m/>
    <s v="En cas de début d’incendie"/>
    <m/>
    <x v="1"/>
    <x v="1"/>
    <m/>
    <x v="0"/>
    <m/>
    <m/>
    <m/>
    <m/>
    <x v="3"/>
    <x v="1"/>
    <m/>
    <s v="Groupe incendie"/>
    <d v="2011-03-15T00:00:00"/>
    <m/>
    <m/>
    <s v="T. Schaal"/>
    <d v="2011-02-15T00:00:00"/>
    <m/>
    <s v="AMT"/>
    <d v="2011-02-15T00:00:00"/>
    <d v="2011-03-15T00:00:00"/>
    <x v="1"/>
    <x v="1"/>
    <m/>
    <s v=""/>
    <s v=""/>
    <m/>
    <x v="5"/>
    <s v="Sécurité des biens et incendie"/>
    <m/>
    <m/>
    <m/>
    <m/>
    <m/>
    <m/>
    <m/>
    <m/>
    <m/>
    <m/>
    <m/>
    <m/>
    <m/>
    <m/>
    <m/>
    <m/>
    <m/>
    <m/>
    <m/>
    <m/>
    <m/>
    <m/>
    <m/>
    <m/>
    <m/>
    <m/>
    <m/>
    <m/>
    <m/>
    <m/>
    <m/>
    <m/>
    <m/>
    <m/>
    <m/>
    <m/>
    <m/>
    <m/>
    <m/>
    <m/>
    <m/>
    <m/>
  </r>
  <r>
    <s v="SIB-IM-04"/>
    <m/>
    <m/>
    <x v="0"/>
    <s v="SIB-IM-041"/>
    <s v="ENR STE NET 032"/>
    <e v="#N/A"/>
    <m/>
    <m/>
    <s v="Conduite à tenir en cas de déclenchement de l’alarme incendie"/>
    <m/>
    <x v="1"/>
    <x v="1"/>
    <m/>
    <x v="0"/>
    <m/>
    <m/>
    <m/>
    <m/>
    <x v="3"/>
    <x v="1"/>
    <m/>
    <s v="Groupe incendie"/>
    <d v="2011-03-15T00:00:00"/>
    <m/>
    <m/>
    <s v="T. Schaal"/>
    <d v="2011-02-15T00:00:00"/>
    <m/>
    <s v="AMT"/>
    <d v="2011-02-15T00:00:00"/>
    <d v="2011-03-15T00:00:00"/>
    <x v="1"/>
    <x v="1"/>
    <m/>
    <s v=""/>
    <s v=""/>
    <m/>
    <x v="5"/>
    <s v="Sécurité des biens et incendie"/>
    <m/>
    <m/>
    <m/>
    <m/>
    <m/>
    <m/>
    <m/>
    <m/>
    <m/>
    <m/>
    <m/>
    <m/>
    <m/>
    <m/>
    <m/>
    <m/>
    <m/>
    <m/>
    <m/>
    <m/>
    <m/>
    <m/>
    <m/>
    <m/>
    <m/>
    <m/>
    <m/>
    <m/>
    <m/>
    <m/>
    <m/>
    <m/>
    <m/>
    <m/>
    <m/>
    <m/>
    <m/>
    <m/>
    <m/>
    <m/>
    <m/>
    <m/>
  </r>
  <r>
    <s v="SIB-IM-05"/>
    <m/>
    <m/>
    <x v="0"/>
    <s v="SIB-IM-051"/>
    <s v="ENR STE NET 041"/>
    <e v="#N/A"/>
    <m/>
    <m/>
    <s v="Choix de l’extincteur"/>
    <m/>
    <x v="1"/>
    <x v="1"/>
    <m/>
    <x v="0"/>
    <m/>
    <m/>
    <m/>
    <m/>
    <x v="3"/>
    <x v="1"/>
    <m/>
    <s v="Groupe incendie"/>
    <d v="2011-03-15T00:00:00"/>
    <m/>
    <m/>
    <s v="T. Schaal"/>
    <d v="2011-02-15T00:00:00"/>
    <m/>
    <s v="AMT"/>
    <d v="2011-02-15T00:00:00"/>
    <d v="2011-03-15T00:00:00"/>
    <x v="1"/>
    <x v="1"/>
    <m/>
    <s v=""/>
    <s v=""/>
    <m/>
    <x v="5"/>
    <s v="Sécurité des biens et incendie"/>
    <m/>
    <m/>
    <m/>
    <m/>
    <m/>
    <m/>
    <m/>
    <m/>
    <m/>
    <m/>
    <m/>
    <m/>
    <m/>
    <m/>
    <m/>
    <m/>
    <m/>
    <m/>
    <m/>
    <m/>
    <m/>
    <m/>
    <m/>
    <m/>
    <m/>
    <m/>
    <m/>
    <m/>
    <m/>
    <m/>
    <m/>
    <m/>
    <m/>
    <m/>
    <m/>
    <m/>
    <m/>
    <m/>
    <m/>
    <m/>
    <m/>
    <m/>
  </r>
  <r>
    <s v="SIB-IM-06"/>
    <m/>
    <m/>
    <x v="0"/>
    <s v="SIB-IM-061"/>
    <s v="ENR STE NET 042"/>
    <e v="#N/A"/>
    <m/>
    <m/>
    <s v="Mode d’utilisation des agents extincteurs"/>
    <m/>
    <x v="1"/>
    <x v="1"/>
    <m/>
    <x v="0"/>
    <m/>
    <m/>
    <m/>
    <m/>
    <x v="3"/>
    <x v="1"/>
    <m/>
    <s v="Groupe incendie"/>
    <d v="2011-03-15T00:00:00"/>
    <m/>
    <m/>
    <s v="T. Schaal"/>
    <d v="2011-02-15T00:00:00"/>
    <m/>
    <s v="AMT"/>
    <d v="2011-02-15T00:00:00"/>
    <d v="2011-03-15T00:00:00"/>
    <x v="1"/>
    <x v="1"/>
    <m/>
    <s v=""/>
    <s v=""/>
    <m/>
    <x v="5"/>
    <s v="Sécurité des biens et incendie"/>
    <m/>
    <m/>
    <m/>
    <m/>
    <m/>
    <m/>
    <m/>
    <m/>
    <m/>
    <m/>
    <m/>
    <m/>
    <m/>
    <m/>
    <m/>
    <m/>
    <m/>
    <m/>
    <m/>
    <m/>
    <m/>
    <m/>
    <m/>
    <m/>
    <m/>
    <m/>
    <m/>
    <m/>
    <m/>
    <m/>
    <m/>
    <m/>
    <m/>
    <m/>
    <m/>
    <m/>
    <m/>
    <m/>
    <m/>
    <m/>
    <m/>
    <m/>
  </r>
  <r>
    <s v="SIB-IM-07"/>
    <m/>
    <m/>
    <x v="0"/>
    <s v="SIB-IM-071"/>
    <s v="ENR STE NET 042"/>
    <e v="#N/A"/>
    <m/>
    <m/>
    <s v="Prévention des risques incendie"/>
    <m/>
    <x v="1"/>
    <x v="1"/>
    <m/>
    <x v="0"/>
    <m/>
    <m/>
    <m/>
    <m/>
    <x v="3"/>
    <x v="1"/>
    <m/>
    <s v="Groupe incendie"/>
    <d v="2011-03-15T00:00:00"/>
    <m/>
    <m/>
    <s v="T. Schaal"/>
    <d v="2011-02-15T00:00:00"/>
    <m/>
    <s v="AMT"/>
    <d v="2011-02-15T00:00:00"/>
    <d v="2011-03-15T00:00:00"/>
    <x v="1"/>
    <x v="1"/>
    <m/>
    <s v=""/>
    <s v=""/>
    <m/>
    <x v="5"/>
    <s v="Sécurité des biens et incendie"/>
    <m/>
    <m/>
    <m/>
    <m/>
    <m/>
    <m/>
    <m/>
    <m/>
    <m/>
    <m/>
    <m/>
    <m/>
    <m/>
    <m/>
    <m/>
    <m/>
    <m/>
    <m/>
    <m/>
    <m/>
    <m/>
    <m/>
    <m/>
    <m/>
    <m/>
    <m/>
    <m/>
    <m/>
    <m/>
    <m/>
    <m/>
    <m/>
    <m/>
    <m/>
    <m/>
    <m/>
    <m/>
    <m/>
    <m/>
    <m/>
    <m/>
    <m/>
  </r>
  <r>
    <s v="SIB-IM-08"/>
    <m/>
    <m/>
    <x v="0"/>
    <s v="SIB-IM-081"/>
    <s v="ENR STE NET 051"/>
    <e v="#N/A"/>
    <m/>
    <m/>
    <s v="Le rôle des référents incendie"/>
    <m/>
    <x v="1"/>
    <x v="1"/>
    <m/>
    <x v="0"/>
    <m/>
    <m/>
    <m/>
    <m/>
    <x v="3"/>
    <x v="1"/>
    <m/>
    <s v="Groupe incendie"/>
    <d v="2011-03-15T00:00:00"/>
    <m/>
    <m/>
    <s v="T. Schaal"/>
    <d v="2011-02-15T00:00:00"/>
    <m/>
    <s v="AMT"/>
    <d v="2011-02-15T00:00:00"/>
    <d v="2011-03-15T00:00:00"/>
    <x v="1"/>
    <x v="1"/>
    <m/>
    <s v=""/>
    <s v=""/>
    <m/>
    <x v="5"/>
    <s v="Sécurité des biens et incendie"/>
    <m/>
    <m/>
    <m/>
    <m/>
    <m/>
    <m/>
    <m/>
    <m/>
    <m/>
    <m/>
    <m/>
    <m/>
    <m/>
    <m/>
    <m/>
    <m/>
    <m/>
    <m/>
    <m/>
    <m/>
    <m/>
    <m/>
    <m/>
    <m/>
    <m/>
    <m/>
    <m/>
    <m/>
    <m/>
    <m/>
    <m/>
    <m/>
    <m/>
    <m/>
    <m/>
    <m/>
    <m/>
    <m/>
    <m/>
    <m/>
    <m/>
    <m/>
  </r>
  <r>
    <s v="SIB-IM-09"/>
    <m/>
    <m/>
    <x v="0"/>
    <s v="SIB-IM-091"/>
    <s v="ENR STE NET 051"/>
    <e v="#N/A"/>
    <m/>
    <m/>
    <s v="Consignes d’attaque au feu avec les agents extincteurs"/>
    <m/>
    <x v="1"/>
    <x v="1"/>
    <m/>
    <x v="0"/>
    <m/>
    <m/>
    <m/>
    <m/>
    <x v="3"/>
    <x v="1"/>
    <m/>
    <s v="Groupe incendie"/>
    <d v="2011-03-15T00:00:00"/>
    <m/>
    <m/>
    <s v="T. Schaal"/>
    <d v="2011-02-15T00:00:00"/>
    <m/>
    <s v="AMT"/>
    <d v="2011-02-15T00:00:00"/>
    <d v="2011-03-15T00:00:00"/>
    <x v="1"/>
    <x v="1"/>
    <m/>
    <s v=""/>
    <s v=""/>
    <m/>
    <x v="5"/>
    <s v="Sécurité des biens et incendie"/>
    <m/>
    <m/>
    <m/>
    <m/>
    <m/>
    <m/>
    <m/>
    <m/>
    <m/>
    <m/>
    <m/>
    <m/>
    <m/>
    <m/>
    <m/>
    <m/>
    <m/>
    <m/>
    <m/>
    <m/>
    <m/>
    <m/>
    <m/>
    <m/>
    <m/>
    <m/>
    <m/>
    <m/>
    <m/>
    <m/>
    <m/>
    <m/>
    <m/>
    <m/>
    <m/>
    <m/>
    <m/>
    <m/>
    <m/>
    <m/>
    <m/>
    <m/>
  </r>
  <r>
    <s v="SIB-IM-10"/>
    <m/>
    <m/>
    <x v="0"/>
    <s v="SIB-IM-101"/>
    <m/>
    <m/>
    <m/>
    <m/>
    <s v="Consignes au personnel du standard"/>
    <m/>
    <x v="0"/>
    <x v="0"/>
    <m/>
    <x v="0"/>
    <m/>
    <m/>
    <m/>
    <m/>
    <x v="0"/>
    <x v="0"/>
    <m/>
    <s v="Groupe incendie"/>
    <d v="2011-03-15T00:00:00"/>
    <m/>
    <m/>
    <s v="T. Schaal"/>
    <d v="2011-02-15T00:00:00"/>
    <m/>
    <s v="AMT"/>
    <d v="2011-02-15T00:00:00"/>
    <d v="2011-03-15T00:00:00"/>
    <x v="1"/>
    <x v="1"/>
    <m/>
    <m/>
    <m/>
    <m/>
    <x v="0"/>
    <m/>
    <m/>
    <m/>
    <m/>
    <m/>
    <m/>
    <m/>
    <m/>
    <m/>
    <m/>
    <m/>
    <m/>
    <m/>
    <m/>
    <m/>
    <m/>
    <m/>
    <m/>
    <m/>
    <m/>
    <m/>
    <m/>
    <m/>
    <m/>
    <m/>
    <m/>
    <m/>
    <m/>
    <m/>
    <m/>
    <m/>
    <m/>
    <m/>
    <m/>
    <m/>
    <m/>
    <m/>
    <m/>
    <m/>
    <m/>
    <m/>
    <m/>
    <m/>
  </r>
  <r>
    <s v="SIB-IM-10"/>
    <m/>
    <m/>
    <x v="1"/>
    <s v="SIB-IM-102"/>
    <m/>
    <m/>
    <m/>
    <m/>
    <s v="Consignes au personnel du standard"/>
    <m/>
    <x v="0"/>
    <x v="0"/>
    <m/>
    <x v="0"/>
    <m/>
    <m/>
    <m/>
    <m/>
    <x v="1"/>
    <x v="1"/>
    <m/>
    <s v="Groupe incendie"/>
    <d v="2012-03-06T00:00:00"/>
    <m/>
    <m/>
    <s v="T. Schaal"/>
    <d v="2012-03-06T00:00:00"/>
    <m/>
    <s v="AMT"/>
    <d v="2012-03-06T00:00:00"/>
    <d v="2012-03-06T00:00:00"/>
    <x v="1"/>
    <x v="10"/>
    <m/>
    <m/>
    <m/>
    <m/>
    <x v="0"/>
    <m/>
    <m/>
    <m/>
    <m/>
    <m/>
    <m/>
    <m/>
    <m/>
    <m/>
    <m/>
    <m/>
    <m/>
    <m/>
    <m/>
    <m/>
    <m/>
    <m/>
    <m/>
    <m/>
    <m/>
    <m/>
    <m/>
    <m/>
    <m/>
    <m/>
    <m/>
    <m/>
    <m/>
    <m/>
    <m/>
    <m/>
    <m/>
    <m/>
    <m/>
    <m/>
    <m/>
    <m/>
    <m/>
    <m/>
    <m/>
    <m/>
    <m/>
    <m/>
  </r>
  <r>
    <s v="SIB-IM-10"/>
    <m/>
    <m/>
    <x v="2"/>
    <s v="SIB-IM-103"/>
    <m/>
    <m/>
    <m/>
    <m/>
    <s v="Consignes au personnel du standard"/>
    <m/>
    <x v="0"/>
    <x v="0"/>
    <m/>
    <x v="0"/>
    <m/>
    <m/>
    <m/>
    <m/>
    <x v="1"/>
    <x v="6"/>
    <m/>
    <s v="Groupe incendie"/>
    <d v="2013-01-25T00:00:00"/>
    <m/>
    <m/>
    <m/>
    <m/>
    <m/>
    <m/>
    <m/>
    <m/>
    <x v="9"/>
    <x v="14"/>
    <m/>
    <m/>
    <m/>
    <m/>
    <x v="0"/>
    <m/>
    <m/>
    <m/>
    <m/>
    <m/>
    <m/>
    <m/>
    <m/>
    <m/>
    <m/>
    <m/>
    <m/>
    <m/>
    <m/>
    <m/>
    <m/>
    <m/>
    <m/>
    <m/>
    <m/>
    <m/>
    <m/>
    <m/>
    <m/>
    <m/>
    <m/>
    <m/>
    <m/>
    <m/>
    <m/>
    <m/>
    <m/>
    <m/>
    <m/>
    <m/>
    <m/>
    <m/>
    <m/>
    <m/>
    <m/>
    <m/>
    <m/>
    <m/>
  </r>
  <r>
    <s v="SIB-IM-11"/>
    <m/>
    <m/>
    <x v="0"/>
    <s v="SIB-IM-111"/>
    <m/>
    <m/>
    <m/>
    <m/>
    <s v="Affiche consignes incendie patient"/>
    <m/>
    <x v="0"/>
    <x v="0"/>
    <m/>
    <x v="0"/>
    <m/>
    <m/>
    <m/>
    <m/>
    <x v="0"/>
    <x v="1"/>
    <m/>
    <s v="Groupe incendie"/>
    <d v="2011-03-15T00:00:00"/>
    <m/>
    <m/>
    <s v="T. Schaal"/>
    <d v="2011-03-15T00:00:00"/>
    <m/>
    <s v="AMT"/>
    <d v="2011-03-15T00:00:00"/>
    <d v="2011-03-15T00:00:00"/>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r>
    <m/>
    <m/>
    <m/>
    <x v="11"/>
    <m/>
    <m/>
    <m/>
    <m/>
    <m/>
    <m/>
    <m/>
    <x v="0"/>
    <x v="0"/>
    <m/>
    <x v="0"/>
    <m/>
    <m/>
    <m/>
    <m/>
    <x v="5"/>
    <x v="8"/>
    <m/>
    <m/>
    <m/>
    <m/>
    <m/>
    <m/>
    <m/>
    <m/>
    <m/>
    <m/>
    <m/>
    <x v="9"/>
    <x v="14"/>
    <m/>
    <m/>
    <m/>
    <m/>
    <x v="0"/>
    <m/>
    <m/>
    <m/>
    <m/>
    <m/>
    <m/>
    <m/>
    <m/>
    <m/>
    <m/>
    <m/>
    <m/>
    <m/>
    <m/>
    <m/>
    <m/>
    <m/>
    <m/>
    <m/>
    <m/>
    <m/>
    <m/>
    <m/>
    <m/>
    <m/>
    <m/>
    <m/>
    <m/>
    <m/>
    <m/>
    <m/>
    <m/>
    <m/>
    <m/>
    <m/>
    <m/>
    <m/>
    <m/>
    <m/>
    <m/>
    <m/>
    <m/>
    <m/>
  </r>
</pivotCacheRecords>
</file>

<file path=xl/pivotCache/pivotCacheRecords2.xml><?xml version="1.0" encoding="utf-8"?>
<pivotCacheRecords xmlns="http://schemas.openxmlformats.org/spreadsheetml/2006/main" xmlns:r="http://schemas.openxmlformats.org/officeDocument/2006/relationships" count="2822">
  <r>
    <s v="ACC-ACO-MO-01"/>
    <m/>
    <m/>
    <n v="1"/>
    <s v="ACC-ACO-MO-011"/>
    <s v="DT AN 012"/>
    <e v="#N/A"/>
    <m/>
    <m/>
    <s v="Organisation des rendez vous en consultation d’anesthésie"/>
    <m/>
    <m/>
    <x v="0"/>
    <s v="Non renseignée"/>
    <m/>
    <m/>
    <m/>
    <m/>
    <m/>
    <m/>
    <s v="Création"/>
    <x v="0"/>
    <s v=""/>
    <x v="0"/>
    <d v="2002-10-01T00:00:00"/>
    <m/>
    <m/>
    <s v="Dr. Ravanello"/>
    <d v="2002-10-01T00:00:00"/>
    <m/>
    <s v="S. Eschenbrenner"/>
    <d v="2002-10-01T00:00:00"/>
    <d v="2002-10-02T00:00:00"/>
    <s v="Non renseignée"/>
    <s v="octobre"/>
    <n v="2002"/>
    <m/>
    <m/>
    <m/>
    <m/>
    <s v="A sup' ?"/>
    <m/>
    <m/>
    <m/>
    <m/>
    <m/>
    <m/>
    <m/>
    <m/>
    <m/>
    <m/>
    <m/>
    <m/>
    <m/>
    <m/>
    <m/>
    <m/>
    <m/>
    <m/>
    <m/>
    <m/>
    <m/>
    <m/>
    <m/>
    <m/>
    <m/>
    <m/>
    <m/>
    <m/>
    <m/>
    <m/>
    <m/>
    <m/>
    <m/>
    <m/>
    <m/>
    <m/>
    <m/>
    <m/>
    <m/>
    <m/>
    <m/>
    <m/>
    <m/>
  </r>
  <r>
    <s v="ACC-ACO-MO-01"/>
    <m/>
    <m/>
    <n v="2"/>
    <s v="ACC-ACO-MO-012"/>
    <s v="DT AN 012"/>
    <e v="#N/A"/>
    <m/>
    <m/>
    <s v="Organisation des rendez vous en consultation d’anesthésie"/>
    <m/>
    <s v=""/>
    <x v="1"/>
    <s v="Non renseignée"/>
    <m/>
    <m/>
    <m/>
    <m/>
    <m/>
    <m/>
    <s v="Modification"/>
    <x v="1"/>
    <s v=""/>
    <x v="1"/>
    <d v="2011-11-10T00:00:00"/>
    <m/>
    <m/>
    <s v="S.Billon"/>
    <d v="2011-03-17T00:00:00"/>
    <m/>
    <s v="AM TOSATO"/>
    <d v="2011-03-17T00:00:00"/>
    <d v="2011-03-17T00:00:00"/>
    <s v="Non renseignée"/>
    <s v="mars"/>
    <n v="2011"/>
    <m/>
    <s v=""/>
    <s v=""/>
    <m/>
    <s v="A sup' ?"/>
    <m/>
    <m/>
    <m/>
    <m/>
    <m/>
    <m/>
    <m/>
    <m/>
    <m/>
    <m/>
    <m/>
    <m/>
    <m/>
    <m/>
    <m/>
    <m/>
    <m/>
    <m/>
    <m/>
    <m/>
    <m/>
    <m/>
    <m/>
    <m/>
    <m/>
    <m/>
    <m/>
    <m/>
    <m/>
    <m/>
    <m/>
    <m/>
    <m/>
    <m/>
    <m/>
    <m/>
    <m/>
    <m/>
    <m/>
    <m/>
    <m/>
    <m/>
    <m/>
  </r>
  <r>
    <s v="ACC-ACO-MO-02"/>
    <m/>
    <m/>
    <n v="1"/>
    <s v="ACC-ACO-MO-021"/>
    <s v="DT AN 022"/>
    <e v="#N/A"/>
    <e v="#REF!"/>
    <m/>
    <s v="Préparation des dossiers en vue de la consultation d’anesthésie"/>
    <m/>
    <m/>
    <x v="0"/>
    <s v="Non renseignée"/>
    <m/>
    <m/>
    <m/>
    <m/>
    <m/>
    <m/>
    <s v="Création"/>
    <x v="0"/>
    <s v=""/>
    <x v="2"/>
    <s v="Non renseigné"/>
    <s v="Non renseigné"/>
    <s v="Non renseigné"/>
    <s v="Non renseigné"/>
    <s v="Non renseigné"/>
    <s v="Non renseigné"/>
    <s v="Non renseigné"/>
    <s v="Non renseigné"/>
    <d v="2010-03-17T00:00:00"/>
    <s v="Non renseignée"/>
    <s v="mars"/>
    <n v="2010"/>
    <m/>
    <m/>
    <m/>
    <m/>
    <s v="A sup' ?"/>
    <m/>
    <m/>
    <m/>
    <m/>
    <m/>
    <m/>
    <m/>
    <m/>
    <m/>
    <m/>
    <m/>
    <m/>
    <m/>
    <m/>
    <m/>
    <m/>
    <m/>
    <m/>
    <m/>
    <m/>
    <m/>
    <m/>
    <m/>
    <m/>
    <m/>
    <m/>
    <m/>
    <m/>
    <m/>
    <m/>
    <m/>
    <m/>
    <m/>
    <m/>
    <m/>
    <m/>
    <m/>
    <m/>
    <m/>
    <m/>
    <m/>
    <m/>
    <m/>
  </r>
  <r>
    <s v="ACC-ACO-MO-02"/>
    <m/>
    <m/>
    <n v="2"/>
    <s v="ACC-ACO-MO-022"/>
    <s v="DT AN 022"/>
    <e v="#N/A"/>
    <e v="#REF!"/>
    <m/>
    <s v="Préparation des dossiers en vue de la consultation d’anesthésie"/>
    <m/>
    <s v=""/>
    <x v="1"/>
    <s v="Non renseignée"/>
    <m/>
    <m/>
    <m/>
    <m/>
    <m/>
    <m/>
    <s v="Modification"/>
    <x v="1"/>
    <s v=""/>
    <x v="1"/>
    <d v="2011-03-03T00:00:00"/>
    <m/>
    <m/>
    <s v="S.Billon"/>
    <d v="2011-03-14T00:00:00"/>
    <m/>
    <s v="AM TOSATO"/>
    <d v="2011-03-13T00:00:00"/>
    <d v="2011-03-17T00:00:00"/>
    <s v="Non renseignée"/>
    <s v="mars"/>
    <n v="2011"/>
    <m/>
    <m/>
    <m/>
    <m/>
    <s v="A sup' ?"/>
    <m/>
    <m/>
    <m/>
    <m/>
    <m/>
    <m/>
    <m/>
    <m/>
    <m/>
    <m/>
    <m/>
    <m/>
    <m/>
    <m/>
    <m/>
    <m/>
    <m/>
    <m/>
    <m/>
    <m/>
    <m/>
    <m/>
    <m/>
    <m/>
    <m/>
    <m/>
    <m/>
    <m/>
    <m/>
    <m/>
    <m/>
    <m/>
    <m/>
    <m/>
    <m/>
    <m/>
    <m/>
    <m/>
    <m/>
    <m/>
    <m/>
    <m/>
    <m/>
  </r>
  <r>
    <s v="ACC-ACO-MO-03"/>
    <m/>
    <m/>
    <n v="1"/>
    <s v="ACC-ACO-MO-031"/>
    <s v="DT AN 031"/>
    <e v="#N/A"/>
    <m/>
    <m/>
    <s v="Accueil et prise en charge du patient au secrétariat de consultations anesthésiques"/>
    <m/>
    <m/>
    <x v="0"/>
    <s v="Non renseignée"/>
    <m/>
    <m/>
    <m/>
    <m/>
    <m/>
    <m/>
    <s v="Création"/>
    <x v="0"/>
    <s v=""/>
    <x v="2"/>
    <s v="Non renseigné"/>
    <s v="Non renseigné"/>
    <s v="Non renseigné"/>
    <s v="Non renseigné"/>
    <s v="Non renseigné"/>
    <s v="Non renseigné"/>
    <s v="Non renseigné"/>
    <s v="Non renseigné"/>
    <d v="2010-07-05T00:00:00"/>
    <s v="Non renseignée"/>
    <s v="juillet"/>
    <n v="2010"/>
    <m/>
    <m/>
    <m/>
    <m/>
    <s v="A sup' ?"/>
    <m/>
    <m/>
    <m/>
    <m/>
    <m/>
    <m/>
    <m/>
    <m/>
    <m/>
    <m/>
    <m/>
    <m/>
    <m/>
    <m/>
    <m/>
    <m/>
    <m/>
    <m/>
    <m/>
    <m/>
    <m/>
    <m/>
    <m/>
    <m/>
    <m/>
    <m/>
    <m/>
    <m/>
    <m/>
    <m/>
    <m/>
    <m/>
    <m/>
    <m/>
    <m/>
    <m/>
    <m/>
    <m/>
    <m/>
    <m/>
    <m/>
    <m/>
    <m/>
  </r>
  <r>
    <s v="ACC-ACO-MO-03"/>
    <m/>
    <m/>
    <n v="2"/>
    <s v="ACC-ACO-MO-032"/>
    <s v="DT AN 031"/>
    <e v="#N/A"/>
    <m/>
    <m/>
    <s v="Accueil et prise en charge du patient au secrétariat de consultations anesthésiques"/>
    <m/>
    <s v=""/>
    <x v="1"/>
    <s v="Non renseignée"/>
    <m/>
    <m/>
    <m/>
    <m/>
    <m/>
    <m/>
    <s v="Modification"/>
    <x v="1"/>
    <s v=""/>
    <x v="1"/>
    <d v="2011-03-03T00:00:00"/>
    <m/>
    <m/>
    <s v="S.Billon"/>
    <d v="2011-03-14T00:00:00"/>
    <m/>
    <s v="AM TOSATO"/>
    <d v="2011-03-13T00:00:00"/>
    <d v="2011-03-17T00:00:00"/>
    <s v="Non renseignée"/>
    <s v="mars"/>
    <n v="2011"/>
    <m/>
    <s v=""/>
    <s v=""/>
    <m/>
    <s v="A sup' ?"/>
    <m/>
    <m/>
    <m/>
    <m/>
    <m/>
    <m/>
    <m/>
    <m/>
    <m/>
    <m/>
    <m/>
    <m/>
    <m/>
    <m/>
    <m/>
    <m/>
    <m/>
    <m/>
    <m/>
    <m/>
    <m/>
    <m/>
    <m/>
    <m/>
    <m/>
    <m/>
    <m/>
    <m/>
    <m/>
    <m/>
    <m/>
    <m/>
    <m/>
    <m/>
    <m/>
    <m/>
    <m/>
    <m/>
    <m/>
    <m/>
    <m/>
    <m/>
    <m/>
  </r>
  <r>
    <s v="ACC-ACO-MO-04"/>
    <m/>
    <m/>
    <n v="1"/>
    <s v="ACC-ACO-MO-041"/>
    <s v="DT AN VER 011"/>
    <e v="#N/A"/>
    <m/>
    <m/>
    <s v="Identification du patient en consultation d’anesthésie"/>
    <m/>
    <s v=""/>
    <x v="1"/>
    <s v="Non renseignée"/>
    <m/>
    <m/>
    <m/>
    <m/>
    <m/>
    <m/>
    <s v="Modification"/>
    <x v="1"/>
    <s v=""/>
    <x v="3"/>
    <d v="2010-11-09T00:00:00"/>
    <m/>
    <m/>
    <s v="S.Billon"/>
    <d v="2011-03-15T00:00:00"/>
    <m/>
    <s v="AM TOSATO"/>
    <d v="2011-03-15T00:00:00"/>
    <d v="2011-03-17T00:00:00"/>
    <s v="Non renseignée"/>
    <s v="mars"/>
    <n v="2011"/>
    <m/>
    <s v=""/>
    <s v=""/>
    <m/>
    <s v="A sup' ?"/>
    <m/>
    <m/>
    <m/>
    <m/>
    <m/>
    <m/>
    <m/>
    <m/>
    <m/>
    <m/>
    <m/>
    <m/>
    <m/>
    <m/>
    <m/>
    <m/>
    <m/>
    <m/>
    <m/>
    <m/>
    <m/>
    <m/>
    <m/>
    <m/>
    <m/>
    <m/>
    <m/>
    <m/>
    <m/>
    <m/>
    <m/>
    <m/>
    <m/>
    <m/>
    <m/>
    <m/>
    <m/>
    <m/>
    <m/>
    <m/>
    <m/>
    <m/>
    <m/>
  </r>
  <r>
    <s v="ACC-ACO-IM-02"/>
    <m/>
    <m/>
    <n v="1"/>
    <s v="ACC-ACO-IM-021"/>
    <s v="DT AN VER 011"/>
    <e v="#N/A"/>
    <m/>
    <m/>
    <s v="Prise en charge de la consultation d’anesthésie dans le cadre d’une activité hors nomenclature"/>
    <m/>
    <s v=""/>
    <x v="1"/>
    <s v="Non renseignée"/>
    <m/>
    <m/>
    <m/>
    <m/>
    <m/>
    <m/>
    <s v="Modification"/>
    <x v="1"/>
    <s v=""/>
    <x v="1"/>
    <d v="2008-07-16T00:00:00"/>
    <m/>
    <m/>
    <s v="DSI"/>
    <d v="2008-07-16T00:00:00"/>
    <m/>
    <s v="DSI"/>
    <d v="2008-07-16T00:00:00"/>
    <d v="2008-07-16T00:00:00"/>
    <s v="Non renseignée"/>
    <s v="juillet"/>
    <n v="2008"/>
    <m/>
    <s v=""/>
    <s v=""/>
    <m/>
    <s v="A sup' ?"/>
    <m/>
    <m/>
    <m/>
    <m/>
    <m/>
    <m/>
    <m/>
    <m/>
    <m/>
    <m/>
    <m/>
    <m/>
    <m/>
    <m/>
    <m/>
    <m/>
    <m/>
    <m/>
    <m/>
    <m/>
    <m/>
    <m/>
    <m/>
    <m/>
    <m/>
    <m/>
    <m/>
    <m/>
    <m/>
    <m/>
    <m/>
    <m/>
    <m/>
    <m/>
    <m/>
    <m/>
    <m/>
    <m/>
    <m/>
    <m/>
    <m/>
    <m/>
    <m/>
  </r>
  <r>
    <s v="ACC-AGL-PR-01a"/>
    <m/>
    <m/>
    <n v="1"/>
    <s v="ACC-AGL-PR-01a1"/>
    <s v="DT AN VER 021"/>
    <e v="#N/A"/>
    <m/>
    <m/>
    <s v="Admission du patient en chirurgie pour une intervention programmée"/>
    <m/>
    <m/>
    <x v="0"/>
    <s v="Non renseignée"/>
    <m/>
    <m/>
    <m/>
    <m/>
    <m/>
    <m/>
    <s v="Création"/>
    <x v="0"/>
    <s v=""/>
    <x v="2"/>
    <s v="Non renseigné"/>
    <s v="Non renseigné"/>
    <s v="Non renseigné"/>
    <s v="Non renseigné"/>
    <s v="Non renseigné"/>
    <s v="Non renseigné"/>
    <s v="Non renseigné"/>
    <s v="Non renseigné"/>
    <d v="2001-08-14T00:00:00"/>
    <s v="Non renseignée"/>
    <s v="août"/>
    <n v="2001"/>
    <m/>
    <m/>
    <m/>
    <m/>
    <s v="3. Accueil / Admission"/>
    <s v="Admission administrative"/>
    <s v="Chirurgie"/>
    <m/>
    <m/>
    <m/>
    <m/>
    <m/>
    <m/>
    <m/>
    <m/>
    <m/>
    <m/>
    <m/>
    <m/>
    <m/>
    <m/>
    <m/>
    <m/>
    <m/>
    <m/>
    <m/>
    <m/>
    <m/>
    <m/>
    <m/>
    <m/>
    <m/>
    <m/>
    <m/>
    <m/>
    <m/>
    <m/>
    <m/>
    <m/>
    <m/>
    <m/>
    <m/>
    <m/>
    <m/>
    <m/>
    <m/>
    <m/>
    <m/>
  </r>
  <r>
    <s v="ACC-AGL-PR-01a"/>
    <m/>
    <m/>
    <n v="2"/>
    <s v="ACC-AGL-PR-01a2"/>
    <s v="DT AN VER 021"/>
    <e v="#N/A"/>
    <m/>
    <m/>
    <s v="Admission du patient en chirurgie pour une intervention programmée"/>
    <m/>
    <m/>
    <x v="0"/>
    <s v="Non renseignée"/>
    <m/>
    <m/>
    <m/>
    <m/>
    <m/>
    <m/>
    <s v="Modification"/>
    <x v="0"/>
    <s v=""/>
    <x v="2"/>
    <s v="Non renseigné"/>
    <s v="Non renseigné"/>
    <s v="Non renseigné"/>
    <s v="Non renseigné"/>
    <s v="Non renseigné"/>
    <s v="Non renseigné"/>
    <s v="Non renseigné"/>
    <s v="Non renseigné"/>
    <d v="2003-06-20T00:00:00"/>
    <s v="Non renseignée"/>
    <s v="juin"/>
    <n v="2003"/>
    <m/>
    <m/>
    <m/>
    <m/>
    <s v="3. Accueil / Admission"/>
    <s v="Admission administrative"/>
    <s v="Chirurgie"/>
    <m/>
    <m/>
    <m/>
    <m/>
    <m/>
    <m/>
    <m/>
    <m/>
    <m/>
    <m/>
    <m/>
    <m/>
    <m/>
    <m/>
    <m/>
    <m/>
    <m/>
    <m/>
    <m/>
    <m/>
    <m/>
    <m/>
    <m/>
    <m/>
    <m/>
    <m/>
    <m/>
    <m/>
    <m/>
    <m/>
    <m/>
    <m/>
    <m/>
    <m/>
    <m/>
    <m/>
    <m/>
    <m/>
    <m/>
    <m/>
    <m/>
  </r>
  <r>
    <s v="ACC-AGL-PR-01a"/>
    <m/>
    <m/>
    <n v="3"/>
    <s v="ACC-AGL-PR-01a3"/>
    <s v="DT AN VER 021"/>
    <e v="#N/A"/>
    <m/>
    <m/>
    <s v="Admission du patient en chirurgie pour une intervention programmée"/>
    <m/>
    <m/>
    <x v="0"/>
    <s v="Non renseignée"/>
    <m/>
    <m/>
    <m/>
    <m/>
    <m/>
    <m/>
    <s v="Modification"/>
    <x v="0"/>
    <s v=""/>
    <x v="2"/>
    <s v="Non renseigné"/>
    <s v="Non renseigné"/>
    <s v="Non renseigné"/>
    <s v="Non renseigné"/>
    <s v="Non renseigné"/>
    <s v="Non renseigné"/>
    <s v="Non renseigné"/>
    <s v="Non renseigné"/>
    <d v="2003-11-28T00:00:00"/>
    <s v="Non renseignée"/>
    <s v="novembre"/>
    <n v="2003"/>
    <m/>
    <m/>
    <m/>
    <m/>
    <s v="3. Accueil / Admission"/>
    <s v="Admission administrative"/>
    <s v="Chirurgie"/>
    <m/>
    <m/>
    <m/>
    <m/>
    <m/>
    <m/>
    <m/>
    <m/>
    <m/>
    <m/>
    <m/>
    <m/>
    <m/>
    <m/>
    <m/>
    <m/>
    <m/>
    <m/>
    <m/>
    <m/>
    <m/>
    <m/>
    <m/>
    <m/>
    <m/>
    <m/>
    <m/>
    <m/>
    <m/>
    <m/>
    <m/>
    <m/>
    <m/>
    <m/>
    <m/>
    <m/>
    <m/>
    <m/>
    <m/>
    <m/>
    <m/>
  </r>
  <r>
    <s v="ACC-AGL-PR-01a"/>
    <m/>
    <m/>
    <n v="4"/>
    <s v="ACC-AGL-PR-01a4"/>
    <s v="DT AN VER 021"/>
    <e v="#N/A"/>
    <m/>
    <m/>
    <s v="Admission du patient en chirurgie pour une intervention programmée"/>
    <m/>
    <s v=""/>
    <x v="1"/>
    <s v="Non renseignée"/>
    <m/>
    <m/>
    <m/>
    <m/>
    <m/>
    <s v="A revoir"/>
    <s v="Modification"/>
    <x v="1"/>
    <s v=""/>
    <x v="4"/>
    <d v="2011-03-03T00:00:00"/>
    <m/>
    <m/>
    <s v="S.Adjejdj"/>
    <d v="2011-03-17T00:00:00"/>
    <m/>
    <s v="AM TOSATO"/>
    <d v="2011-03-17T00:00:00"/>
    <d v="2011-03-30T00:00:00"/>
    <s v="Non renseignée"/>
    <s v="mars"/>
    <n v="2011"/>
    <m/>
    <s v=""/>
    <s v=""/>
    <m/>
    <s v="3. Accueil / Admission"/>
    <s v="Admission administrative"/>
    <s v="Chirurgie"/>
    <m/>
    <m/>
    <m/>
    <m/>
    <m/>
    <m/>
    <m/>
    <m/>
    <m/>
    <m/>
    <m/>
    <m/>
    <m/>
    <m/>
    <m/>
    <m/>
    <m/>
    <m/>
    <m/>
    <m/>
    <m/>
    <m/>
    <m/>
    <m/>
    <m/>
    <m/>
    <m/>
    <m/>
    <m/>
    <m/>
    <m/>
    <m/>
    <m/>
    <m/>
    <m/>
    <m/>
    <m/>
    <m/>
    <m/>
    <m/>
    <m/>
  </r>
  <r>
    <s v="ACC-AGL-PR-02a"/>
    <m/>
    <m/>
    <n v="1"/>
    <s v="ACC-AGL-PR-02a1"/>
    <s v="DT AN VER 031"/>
    <e v="#N/A"/>
    <m/>
    <m/>
    <s v="Prise en charge du patient à l’arrivée dans l’unité de Chirurgie"/>
    <m/>
    <s v=""/>
    <x v="1"/>
    <s v="Non renseignée"/>
    <m/>
    <m/>
    <m/>
    <m/>
    <m/>
    <s v="A revoir"/>
    <s v="Création"/>
    <x v="1"/>
    <s v=""/>
    <x v="3"/>
    <d v="2006-02-23T00:00:00"/>
    <m/>
    <m/>
    <s v="F.Chesnet"/>
    <d v="2007-06-11T00:00:00"/>
    <m/>
    <s v="C.Deau"/>
    <d v="2007-06-12T00:00:00"/>
    <d v="2007-06-12T00:00:00"/>
    <s v="Non renseignée"/>
    <s v="juin"/>
    <n v="2007"/>
    <m/>
    <s v=""/>
    <s v=""/>
    <m/>
    <s v="3. Accueil / Admission"/>
    <s v="Admission soignante"/>
    <s v="Chirurgie"/>
    <m/>
    <m/>
    <m/>
    <m/>
    <m/>
    <m/>
    <m/>
    <m/>
    <m/>
    <m/>
    <m/>
    <m/>
    <m/>
    <m/>
    <m/>
    <m/>
    <m/>
    <m/>
    <m/>
    <m/>
    <m/>
    <m/>
    <m/>
    <m/>
    <m/>
    <m/>
    <m/>
    <m/>
    <m/>
    <m/>
    <m/>
    <m/>
    <m/>
    <m/>
    <m/>
    <m/>
    <m/>
    <m/>
    <m/>
    <m/>
    <m/>
  </r>
  <r>
    <s v="ACC-AGL-MO-01a"/>
    <m/>
    <m/>
    <n v="1"/>
    <s v="ACC-AGL-MO-01a1"/>
    <s v="DT AN VER 041"/>
    <e v="#N/A"/>
    <m/>
    <m/>
    <s v="Accueil au service administratif en vue de l'admission d'un patient en chirurgie"/>
    <d v="2011-02-18T00:00:00"/>
    <s v="février"/>
    <x v="2"/>
    <s v="Non renseignée"/>
    <m/>
    <m/>
    <m/>
    <m/>
    <m/>
    <m/>
    <s v="Suppression"/>
    <x v="2"/>
    <s v=""/>
    <x v="2"/>
    <s v="Non renseigné"/>
    <s v="Non renseigné"/>
    <s v="Non renseigné"/>
    <s v="Non renseigné"/>
    <s v="Non renseigné"/>
    <s v="Non renseigné"/>
    <s v="Non renseigné"/>
    <s v="Non renseigné"/>
    <s v="Non renseigné"/>
    <s v="Non renseignée"/>
    <s v="Non renseigné"/>
    <s v="Non renseigné"/>
    <d v="2011-02-18T00:00:00"/>
    <s v="février"/>
    <n v="2011"/>
    <m/>
    <m/>
    <m/>
    <m/>
    <m/>
    <m/>
    <m/>
    <m/>
    <m/>
    <m/>
    <m/>
    <m/>
    <m/>
    <m/>
    <m/>
    <m/>
    <m/>
    <m/>
    <m/>
    <m/>
    <m/>
    <m/>
    <m/>
    <m/>
    <m/>
    <m/>
    <m/>
    <m/>
    <m/>
    <m/>
    <m/>
    <m/>
    <m/>
    <m/>
    <m/>
    <m/>
    <m/>
    <m/>
    <m/>
    <m/>
    <m/>
    <m/>
    <m/>
    <m/>
    <m/>
  </r>
  <r>
    <s v="ACC-AGL-MO-02a"/>
    <m/>
    <m/>
    <n v="1"/>
    <s v="ACC-AGL-MO-02a1"/>
    <s v="DT AN VER 061"/>
    <e v="#N/A"/>
    <m/>
    <m/>
    <s v="Admission en chirurgie : demande d’admission se rajoutant au programme opératoire déjà planifié"/>
    <d v="2011-02-18T00:00:00"/>
    <s v="février"/>
    <x v="2"/>
    <s v="Non renseignée"/>
    <s v="Mme WOLFF"/>
    <m/>
    <m/>
    <s v="V. ROESCH"/>
    <m/>
    <m/>
    <s v="Modification"/>
    <x v="2"/>
    <s v=""/>
    <x v="5"/>
    <d v="2001-08-13T00:00:00"/>
    <m/>
    <m/>
    <s v="M. LEVY_x000a_MME DAOUADJI_x000a_Dr JAKUBOWICZ"/>
    <d v="2002-10-17T00:00:00"/>
    <m/>
    <s v="S. Eschenbrenner"/>
    <d v="2002-10-29T00:00:00"/>
    <d v="2001-08-13T00:00:00"/>
    <s v="Non renseignée"/>
    <s v="août"/>
    <n v="2001"/>
    <d v="2013-09-06T00:00:00"/>
    <s v="septembre"/>
    <n v="2013"/>
    <m/>
    <m/>
    <m/>
    <m/>
    <m/>
    <m/>
    <m/>
    <m/>
    <m/>
    <m/>
    <m/>
    <m/>
    <m/>
    <m/>
    <m/>
    <m/>
    <m/>
    <m/>
    <m/>
    <m/>
    <m/>
    <m/>
    <m/>
    <m/>
    <m/>
    <m/>
    <m/>
    <m/>
    <m/>
    <m/>
    <m/>
    <m/>
    <m/>
    <m/>
    <m/>
    <m/>
    <m/>
    <m/>
    <m/>
    <m/>
    <m/>
    <m/>
    <m/>
    <m/>
    <m/>
  </r>
  <r>
    <s v="ACC-AGL-MO-03a"/>
    <m/>
    <m/>
    <n v="1"/>
    <s v="ACC-AGL-MO-03a1"/>
    <s v="DT AP PAT 011"/>
    <e v="#N/A"/>
    <m/>
    <m/>
    <s v="Gestion quotidienne des admissions en chirurgie programmée"/>
    <d v="2011-02-18T00:00:00"/>
    <s v="février"/>
    <x v="2"/>
    <s v="Non renseignée"/>
    <m/>
    <m/>
    <m/>
    <m/>
    <m/>
    <m/>
    <s v="Modification"/>
    <x v="2"/>
    <s v=""/>
    <x v="2"/>
    <s v="Non renseigné"/>
    <s v="Non renseigné"/>
    <s v="Non renseigné"/>
    <s v="Non renseigné"/>
    <s v="Non renseigné"/>
    <s v="Non renseigné"/>
    <s v="Non renseigné"/>
    <s v="Non renseigné"/>
    <s v="Non renseigné"/>
    <s v="Non renseignée"/>
    <s v="Non renseigné"/>
    <s v="Non renseigné"/>
    <d v="2011-02-18T00:00:00"/>
    <s v="février"/>
    <n v="2011"/>
    <m/>
    <m/>
    <m/>
    <m/>
    <m/>
    <m/>
    <m/>
    <m/>
    <m/>
    <m/>
    <m/>
    <m/>
    <m/>
    <m/>
    <m/>
    <m/>
    <m/>
    <m/>
    <m/>
    <m/>
    <m/>
    <m/>
    <m/>
    <m/>
    <m/>
    <m/>
    <m/>
    <m/>
    <m/>
    <m/>
    <m/>
    <m/>
    <m/>
    <m/>
    <m/>
    <m/>
    <m/>
    <m/>
    <m/>
    <m/>
    <m/>
    <m/>
    <m/>
    <m/>
    <m/>
  </r>
  <r>
    <s v="ACC-AGL-MO-04a"/>
    <m/>
    <m/>
    <n v="1"/>
    <s v="ACC-AGL-MO-04a1"/>
    <s v="DT AP PAT 012"/>
    <e v="#N/A"/>
    <m/>
    <m/>
    <s v="Admission des patients de Chirurgie dans les autres unités de soins"/>
    <d v="2011-12-06T00:00:00"/>
    <s v="décembre"/>
    <x v="2"/>
    <s v="Non renseignée"/>
    <s v="S. ADJEDJ"/>
    <m/>
    <m/>
    <s v="V. ROESCH"/>
    <m/>
    <m/>
    <s v="Création"/>
    <x v="0"/>
    <s v=""/>
    <x v="6"/>
    <d v="2009-06-30T00:00:00"/>
    <m/>
    <m/>
    <s v="Dr D. HAMID_x000a_Dr M. COSTI"/>
    <d v="2009-07-03T00:00:00"/>
    <m/>
    <s v="G. LOHR"/>
    <d v="2009-07-13T00:00:00"/>
    <d v="2009-07-29T00:00:00"/>
    <s v="Non renseignée"/>
    <s v="juillet"/>
    <n v="2009"/>
    <m/>
    <s v=""/>
    <s v=""/>
    <m/>
    <s v="3. Accueil / Admission"/>
    <s v="Admission administrative"/>
    <s v="Chirurgie"/>
    <m/>
    <m/>
    <m/>
    <m/>
    <m/>
    <m/>
    <m/>
    <m/>
    <m/>
    <m/>
    <m/>
    <m/>
    <m/>
    <m/>
    <m/>
    <m/>
    <m/>
    <m/>
    <m/>
    <m/>
    <m/>
    <m/>
    <m/>
    <m/>
    <m/>
    <m/>
    <m/>
    <m/>
    <m/>
    <m/>
    <m/>
    <m/>
    <m/>
    <m/>
    <m/>
    <m/>
    <m/>
    <m/>
    <m/>
    <m/>
    <m/>
  </r>
  <r>
    <s v="ACC-AGL-MO-04a"/>
    <m/>
    <m/>
    <n v="2"/>
    <s v="ACC-AGL-MO-04a2"/>
    <s v="DT AP PAT 013"/>
    <e v="#N/A"/>
    <m/>
    <m/>
    <s v="Admission des patients de Chirurgie dans les autres unités de soins"/>
    <d v="2012-12-06T00:00:00"/>
    <s v="décembre"/>
    <x v="3"/>
    <s v="Non renseignée"/>
    <s v="S. ADJEDJ"/>
    <m/>
    <m/>
    <s v="V. ROESCH"/>
    <m/>
    <m/>
    <s v="Modification"/>
    <x v="1"/>
    <s v=""/>
    <x v="7"/>
    <d v="2013-09-23T00:00:00"/>
    <m/>
    <m/>
    <s v="S. ADJEDJ"/>
    <d v="2013-09-30T00:00:00"/>
    <m/>
    <s v="C. DEAU"/>
    <d v="2013-10-02T00:00:00"/>
    <d v="2013-10-11T00:00:00"/>
    <m/>
    <s v="octobre"/>
    <n v="2013"/>
    <m/>
    <s v=""/>
    <s v=""/>
    <m/>
    <s v="3. Accueil / Admission"/>
    <s v="Admission administrative"/>
    <s v="Chirurgie"/>
    <m/>
    <m/>
    <m/>
    <m/>
    <m/>
    <m/>
    <m/>
    <m/>
    <m/>
    <m/>
    <m/>
    <m/>
    <m/>
    <m/>
    <m/>
    <m/>
    <m/>
    <m/>
    <m/>
    <m/>
    <m/>
    <m/>
    <m/>
    <m/>
    <m/>
    <m/>
    <m/>
    <m/>
    <m/>
    <m/>
    <m/>
    <m/>
    <m/>
    <m/>
    <m/>
    <m/>
    <m/>
    <m/>
    <m/>
    <m/>
    <m/>
  </r>
  <r>
    <s v="ACC-AGL-PR-01d"/>
    <m/>
    <m/>
    <n v="1"/>
    <s v="ACC-AGL-PR-01d1"/>
    <s v="DT AP PAT 014"/>
    <e v="#N/A"/>
    <m/>
    <m/>
    <s v="Demande d’admission en Ambulatoire"/>
    <d v="2001-02-22T00:00:00"/>
    <s v="février"/>
    <x v="4"/>
    <s v="Non renseignée"/>
    <m/>
    <m/>
    <m/>
    <m/>
    <m/>
    <m/>
    <s v="Création"/>
    <x v="1"/>
    <s v=""/>
    <x v="8"/>
    <d v="2011-04-04T00:00:00"/>
    <m/>
    <m/>
    <s v="D.Studler"/>
    <d v="2011-04-04T00:00:00"/>
    <m/>
    <s v="AMT"/>
    <d v="2011-04-04T00:00:00"/>
    <d v="2011-04-06T00:00:00"/>
    <s v="Non renseignée"/>
    <s v="avril"/>
    <n v="2011"/>
    <m/>
    <s v=""/>
    <s v=""/>
    <m/>
    <s v="3. Accueil / Admission"/>
    <s v="Adminission administrative"/>
    <s v="Ambulatoire"/>
    <m/>
    <m/>
    <m/>
    <m/>
    <m/>
    <m/>
    <m/>
    <m/>
    <m/>
    <m/>
    <m/>
    <m/>
    <m/>
    <m/>
    <m/>
    <m/>
    <m/>
    <m/>
    <m/>
    <m/>
    <m/>
    <m/>
    <m/>
    <m/>
    <m/>
    <m/>
    <m/>
    <m/>
    <m/>
    <m/>
    <m/>
    <m/>
    <m/>
    <m/>
    <m/>
    <m/>
    <m/>
    <m/>
    <m/>
    <m/>
    <m/>
  </r>
  <r>
    <s v="ACC-AGL-PR-01e"/>
    <m/>
    <m/>
    <n v="1"/>
    <s v="ACC-AGL-PR-01e1"/>
    <s v="DT AP PAT 021"/>
    <e v="#N/A"/>
    <m/>
    <m/>
    <s v="Admission du patient en Médecine"/>
    <d v="2008-09-18T00:00:00"/>
    <s v="septembre"/>
    <x v="5"/>
    <s v="Non renseignée"/>
    <m/>
    <m/>
    <m/>
    <m/>
    <m/>
    <s v="A revoir"/>
    <s v="Création"/>
    <x v="1"/>
    <s v=""/>
    <x v="9"/>
    <d v="2011-03-16T00:00:00"/>
    <m/>
    <m/>
    <s v="S.Billon"/>
    <d v="2011-03-18T00:00:00"/>
    <m/>
    <s v="AMT"/>
    <d v="2011-03-18T00:00:00"/>
    <d v="2011-03-30T00:00:00"/>
    <s v="Non renseignée"/>
    <s v="mars"/>
    <n v="2011"/>
    <m/>
    <s v=""/>
    <s v=""/>
    <m/>
    <s v="3. Accueil / Admission"/>
    <s v="Admission administrative"/>
    <s v="Médecine"/>
    <m/>
    <m/>
    <m/>
    <m/>
    <m/>
    <m/>
    <m/>
    <m/>
    <m/>
    <m/>
    <m/>
    <m/>
    <m/>
    <m/>
    <m/>
    <m/>
    <m/>
    <m/>
    <m/>
    <m/>
    <m/>
    <m/>
    <m/>
    <m/>
    <m/>
    <m/>
    <m/>
    <m/>
    <m/>
    <m/>
    <m/>
    <m/>
    <m/>
    <m/>
    <m/>
    <m/>
    <m/>
    <m/>
    <m/>
    <m/>
    <m/>
  </r>
  <r>
    <s v="ACC-AGL-MO-01e"/>
    <m/>
    <m/>
    <n v="1"/>
    <s v="ACC-AGL-MO-01e1"/>
    <s v="DT AP PAT 031"/>
    <e v="#N/A"/>
    <m/>
    <m/>
    <s v="Accueil au service administratif en vue de l'admission d'un patient en médecine"/>
    <d v="2012-01-18T00:00:00"/>
    <s v="janvier"/>
    <x v="3"/>
    <s v="Non renseignée"/>
    <m/>
    <m/>
    <m/>
    <m/>
    <m/>
    <m/>
    <s v="Suppression"/>
    <x v="2"/>
    <s v=""/>
    <x v="2"/>
    <s v="Non renseigné"/>
    <s v="Non renseigné"/>
    <s v="Non renseigné"/>
    <s v="Non renseigné"/>
    <s v="Non renseigné"/>
    <s v="Non renseigné"/>
    <s v="Non renseigné"/>
    <s v="Non renseigné"/>
    <s v="Non renseigné"/>
    <s v="Non renseignée"/>
    <s v="Non renseigné"/>
    <s v="Non renseigné"/>
    <d v="2011-02-18T00:00:00"/>
    <s v="février"/>
    <n v="2011"/>
    <m/>
    <m/>
    <m/>
    <m/>
    <m/>
    <m/>
    <m/>
    <m/>
    <m/>
    <m/>
    <m/>
    <m/>
    <m/>
    <m/>
    <m/>
    <m/>
    <m/>
    <m/>
    <m/>
    <m/>
    <m/>
    <m/>
    <m/>
    <m/>
    <m/>
    <m/>
    <m/>
    <m/>
    <m/>
    <m/>
    <m/>
    <m/>
    <m/>
    <m/>
    <m/>
    <m/>
    <m/>
    <m/>
    <m/>
    <m/>
    <m/>
    <m/>
    <m/>
    <m/>
    <m/>
  </r>
  <r>
    <s v="ACC-AGL-MO-02e"/>
    <m/>
    <m/>
    <n v="1"/>
    <s v="ACC-AGL-MO-02e1"/>
    <s v="DT AP PAT 032"/>
    <e v="#N/A"/>
    <m/>
    <m/>
    <s v="Admission d’un patient au service de Médecine"/>
    <d v="2011-09-15T00:00:00"/>
    <s v="septembre"/>
    <x v="2"/>
    <s v="Non renseignée"/>
    <m/>
    <m/>
    <m/>
    <m/>
    <m/>
    <m/>
    <s v="Création"/>
    <x v="1"/>
    <s v=""/>
    <x v="10"/>
    <d v="2011-04-25T00:00:00"/>
    <m/>
    <m/>
    <s v="A. LEPOUTRE"/>
    <d v="2011-05-05T00:00:00"/>
    <m/>
    <s v="AM TOSATO"/>
    <d v="2011-05-05T00:00:00"/>
    <d v="2012-01-19T00:00:00"/>
    <s v="Non renseignée"/>
    <s v="janvier"/>
    <n v="2012"/>
    <m/>
    <s v=""/>
    <s v=""/>
    <m/>
    <s v="3. Accueil / Admission"/>
    <s v="Admission soignante"/>
    <s v="Médecine"/>
    <m/>
    <m/>
    <m/>
    <m/>
    <m/>
    <m/>
    <m/>
    <m/>
    <m/>
    <m/>
    <m/>
    <m/>
    <m/>
    <m/>
    <m/>
    <m/>
    <m/>
    <m/>
    <m/>
    <m/>
    <m/>
    <m/>
    <m/>
    <m/>
    <m/>
    <m/>
    <m/>
    <m/>
    <m/>
    <m/>
    <m/>
    <m/>
    <m/>
    <m/>
    <m/>
    <m/>
    <m/>
    <m/>
    <m/>
    <m/>
    <m/>
  </r>
  <r>
    <s v="ACC-AGL-MO-03e"/>
    <m/>
    <m/>
    <n v="1"/>
    <s v="Informations des médecins sur l'autorisation aux parents"/>
    <s v="DT AP PAT 042"/>
    <e v="#N/A"/>
    <m/>
    <m/>
    <s v="Admission en urgence d’un patient au service de Médecine"/>
    <d v="2012-07-16T00:00:00"/>
    <s v="juillet"/>
    <x v="3"/>
    <s v="Non renseignée"/>
    <m/>
    <m/>
    <m/>
    <m/>
    <m/>
    <m/>
    <s v="Création"/>
    <x v="1"/>
    <s v=""/>
    <x v="10"/>
    <d v="2011-04-25T00:00:00"/>
    <m/>
    <m/>
    <s v="A. LEPOUTRE"/>
    <d v="2011-05-05T00:00:00"/>
    <m/>
    <s v="AM TOSATO"/>
    <d v="2011-05-05T00:00:00"/>
    <d v="2012-01-19T00:00:00"/>
    <s v="Non renseignée"/>
    <s v="janvier"/>
    <n v="2012"/>
    <m/>
    <m/>
    <m/>
    <m/>
    <s v="3. Accueil / Admission"/>
    <s v="Admission soignante"/>
    <s v="Médecine"/>
    <m/>
    <m/>
    <m/>
    <m/>
    <m/>
    <m/>
    <m/>
    <m/>
    <m/>
    <m/>
    <m/>
    <m/>
    <m/>
    <m/>
    <m/>
    <m/>
    <m/>
    <m/>
    <m/>
    <m/>
    <m/>
    <m/>
    <m/>
    <m/>
    <m/>
    <m/>
    <m/>
    <m/>
    <m/>
    <m/>
    <m/>
    <m/>
    <m/>
    <m/>
    <m/>
    <m/>
    <m/>
    <m/>
    <m/>
    <m/>
    <m/>
  </r>
  <r>
    <s v="ACC-AGL-MO-01h"/>
    <m/>
    <m/>
    <n v="1"/>
    <s v="Informations des médecins sur l'autorisation aux parents"/>
    <s v="DT AP PAT 042"/>
    <e v="#N/A"/>
    <m/>
    <m/>
    <s v="Inscription d'une femme enceinte au secrétariat Gynécologie-Obstétrique"/>
    <m/>
    <s v=""/>
    <x v="1"/>
    <s v="Non renseignée"/>
    <m/>
    <m/>
    <m/>
    <m/>
    <m/>
    <m/>
    <s v="Création"/>
    <x v="0"/>
    <s v=""/>
    <x v="2"/>
    <s v="Non renseigné"/>
    <s v="Non renseigné"/>
    <s v="Non renseigné"/>
    <s v="Non renseigné"/>
    <s v="Non renseigné"/>
    <s v="Non renseigné"/>
    <s v="Non renseigné"/>
    <s v="Non renseigné"/>
    <d v="2002-10-04T00:00:00"/>
    <s v="Non renseignée"/>
    <s v="octobre"/>
    <n v="2002"/>
    <m/>
    <m/>
    <m/>
    <m/>
    <s v="3. Accueil / Admission"/>
    <s v="Pré-admission"/>
    <s v="Maternité"/>
    <m/>
    <m/>
    <m/>
    <m/>
    <m/>
    <m/>
    <m/>
    <m/>
    <m/>
    <m/>
    <m/>
    <m/>
    <m/>
    <m/>
    <m/>
    <m/>
    <m/>
    <m/>
    <m/>
    <m/>
    <m/>
    <m/>
    <m/>
    <m/>
    <m/>
    <m/>
    <m/>
    <m/>
    <m/>
    <m/>
    <m/>
    <m/>
    <m/>
    <m/>
    <m/>
    <m/>
    <m/>
    <m/>
    <m/>
    <m/>
    <m/>
  </r>
  <r>
    <s v="ACC-AGL-MO-01h"/>
    <m/>
    <m/>
    <n v="2"/>
    <s v="Informations des médecins sur l'autorisation aux parents"/>
    <s v="DT AP PAT 042"/>
    <e v="#N/A"/>
    <m/>
    <m/>
    <s v="Inscription d'une femme enceinte au secrétariat Gynécologie-Obstétrique"/>
    <m/>
    <s v=""/>
    <x v="1"/>
    <s v="Non renseignée"/>
    <m/>
    <m/>
    <m/>
    <m/>
    <m/>
    <m/>
    <s v="Modification"/>
    <x v="1"/>
    <s v=""/>
    <x v="11"/>
    <d v="2011-03-29T00:00:00"/>
    <m/>
    <m/>
    <s v="M.Roesch_x000a_S.Billon"/>
    <d v="2011-04-11T00:00:00"/>
    <m/>
    <s v="AMT"/>
    <d v="2011-04-11T00:00:00"/>
    <d v="2011-04-08T00:00:00"/>
    <s v="Non renseignée"/>
    <s v="avril"/>
    <n v="2011"/>
    <m/>
    <s v=""/>
    <s v=""/>
    <m/>
    <s v="3. Accueil / Admission"/>
    <s v="Pré-admission"/>
    <s v="Maternité"/>
    <m/>
    <m/>
    <m/>
    <m/>
    <m/>
    <m/>
    <m/>
    <m/>
    <m/>
    <m/>
    <m/>
    <m/>
    <m/>
    <m/>
    <m/>
    <m/>
    <m/>
    <m/>
    <m/>
    <m/>
    <m/>
    <m/>
    <m/>
    <m/>
    <m/>
    <m/>
    <m/>
    <m/>
    <m/>
    <m/>
    <m/>
    <m/>
    <m/>
    <m/>
    <m/>
    <m/>
    <m/>
    <m/>
    <m/>
    <m/>
    <m/>
  </r>
  <r>
    <s v="ACC-AGL-PR-01"/>
    <m/>
    <m/>
    <n v="1"/>
    <s v="ACC-AGL-PR-011"/>
    <s v="DT AP PAT 051"/>
    <e v="#N/A"/>
    <m/>
    <m/>
    <s v="Gestion des demandes d’admission"/>
    <m/>
    <m/>
    <x v="0"/>
    <s v="Non renseignée"/>
    <s v="M. KIEFFER"/>
    <m/>
    <m/>
    <s v="V. ROESCH"/>
    <m/>
    <m/>
    <s v="Création"/>
    <x v="0"/>
    <s v=""/>
    <x v="12"/>
    <d v="2011-03-03T00:00:00"/>
    <m/>
    <m/>
    <s v="S. BILLON"/>
    <d v="2011-03-14T00:00:00"/>
    <m/>
    <s v="AM TOSATO"/>
    <d v="2011-03-15T00:00:00"/>
    <d v="2011-03-30T00:00:00"/>
    <s v="Non renseignée"/>
    <s v="mars"/>
    <n v="2011"/>
    <m/>
    <s v=""/>
    <s v=""/>
    <m/>
    <s v="3. Accueil / Admission"/>
    <s v="Admission administrative"/>
    <m/>
    <m/>
    <m/>
    <m/>
    <m/>
    <m/>
    <m/>
    <m/>
    <m/>
    <m/>
    <m/>
    <m/>
    <m/>
    <m/>
    <m/>
    <m/>
    <m/>
    <m/>
    <m/>
    <m/>
    <m/>
    <m/>
    <m/>
    <m/>
    <m/>
    <m/>
    <m/>
    <m/>
    <m/>
    <m/>
    <m/>
    <m/>
    <m/>
    <m/>
    <m/>
    <m/>
    <m/>
    <m/>
    <m/>
    <m/>
    <m/>
    <m/>
  </r>
  <r>
    <s v="ACC-AGL-PR-01"/>
    <m/>
    <m/>
    <n v="2"/>
    <s v="ACC-AGL-PR-012"/>
    <s v="DT AP PAT 052"/>
    <e v="#N/A"/>
    <m/>
    <m/>
    <s v="Gestion des demandes d'amdission"/>
    <m/>
    <s v=""/>
    <x v="1"/>
    <s v="Non renseignée"/>
    <s v="S. ADJEDJ"/>
    <m/>
    <m/>
    <s v="V. ROESCH"/>
    <m/>
    <m/>
    <s v="Modification"/>
    <x v="1"/>
    <s v=""/>
    <x v="7"/>
    <d v="2013-09-06T00:00:00"/>
    <m/>
    <m/>
    <s v="C. LACKER"/>
    <d v="2013-09-25T00:00:00"/>
    <m/>
    <s v="C. DEAU"/>
    <d v="2013-10-09T00:00:00"/>
    <d v="2013-10-11T00:00:00"/>
    <m/>
    <s v="octobre"/>
    <n v="2013"/>
    <m/>
    <s v=""/>
    <s v=""/>
    <m/>
    <s v="3. Accueil / Admission"/>
    <s v="Admission administrative"/>
    <m/>
    <m/>
    <m/>
    <m/>
    <m/>
    <m/>
    <m/>
    <m/>
    <m/>
    <m/>
    <m/>
    <m/>
    <m/>
    <m/>
    <m/>
    <m/>
    <m/>
    <m/>
    <m/>
    <m/>
    <m/>
    <m/>
    <m/>
    <m/>
    <m/>
    <m/>
    <m/>
    <m/>
    <m/>
    <m/>
    <m/>
    <m/>
    <m/>
    <m/>
    <m/>
    <m/>
    <m/>
    <m/>
    <m/>
    <m/>
    <m/>
    <m/>
  </r>
  <r>
    <s v="ACC-AGL-PR-02"/>
    <m/>
    <m/>
    <n v="1"/>
    <s v="ACC-AGL-PR-021"/>
    <s v="DT AP PAT 053"/>
    <e v="#N/A"/>
    <m/>
    <m/>
    <s v="Gestion des demandes d'admission HORS NOMENCLATURE"/>
    <m/>
    <s v=""/>
    <x v="1"/>
    <s v="Non renseignée"/>
    <s v="V. OBSER"/>
    <m/>
    <m/>
    <m/>
    <m/>
    <m/>
    <s v="Création"/>
    <x v="3"/>
    <s v="Draft"/>
    <x v="13"/>
    <m/>
    <m/>
    <m/>
    <s v="C. LACKER"/>
    <m/>
    <m/>
    <m/>
    <m/>
    <m/>
    <m/>
    <m/>
    <s v=""/>
    <m/>
    <s v=""/>
    <s v=""/>
    <m/>
    <m/>
    <m/>
    <m/>
    <m/>
    <m/>
    <m/>
    <m/>
    <m/>
    <m/>
    <m/>
    <m/>
    <m/>
    <m/>
    <m/>
    <m/>
    <m/>
    <m/>
    <m/>
    <m/>
    <m/>
    <m/>
    <m/>
    <m/>
    <m/>
    <m/>
    <m/>
    <m/>
    <m/>
    <m/>
    <m/>
    <m/>
    <m/>
    <m/>
    <m/>
    <m/>
    <m/>
    <m/>
    <m/>
    <m/>
    <m/>
    <m/>
    <m/>
    <m/>
    <m/>
  </r>
  <r>
    <s v="ACC-AGL-MO-01"/>
    <m/>
    <m/>
    <n v="1"/>
    <s v="ACC-AGL-MO-011"/>
    <s v="DT AP PAT 054"/>
    <e v="#N/A"/>
    <m/>
    <m/>
    <s v="Reprise d’une admission la nuit et le week-end d’un patient déjà existant dans la base informatique"/>
    <m/>
    <m/>
    <x v="0"/>
    <s v="Non renseignée"/>
    <m/>
    <m/>
    <m/>
    <m/>
    <m/>
    <m/>
    <s v="Création"/>
    <x v="1"/>
    <s v=""/>
    <x v="14"/>
    <d v="2011-02-23T00:00:00"/>
    <m/>
    <m/>
    <s v="S.Billon"/>
    <d v="2011-03-23T00:00:00"/>
    <m/>
    <s v="AMT"/>
    <d v="2011-03-23T00:00:00"/>
    <d v="2011-03-30T00:00:00"/>
    <s v="Non renseignée"/>
    <s v="mars"/>
    <n v="2011"/>
    <m/>
    <s v=""/>
    <s v=""/>
    <m/>
    <s v="3. Accueil / Admission"/>
    <s v="Admission administrative"/>
    <m/>
    <m/>
    <m/>
    <m/>
    <m/>
    <m/>
    <m/>
    <m/>
    <m/>
    <m/>
    <m/>
    <m/>
    <m/>
    <m/>
    <m/>
    <m/>
    <m/>
    <m/>
    <m/>
    <m/>
    <m/>
    <m/>
    <m/>
    <m/>
    <m/>
    <m/>
    <m/>
    <m/>
    <m/>
    <m/>
    <m/>
    <m/>
    <m/>
    <m/>
    <m/>
    <m/>
    <m/>
    <m/>
    <m/>
    <m/>
    <m/>
    <m/>
  </r>
  <r>
    <s v="ACC-AGL-MO-02"/>
    <m/>
    <m/>
    <n v="1"/>
    <s v="ACC-AGL-MO-021"/>
    <s v="DT AP PAT 055"/>
    <e v="#N/A"/>
    <m/>
    <m/>
    <s v="Création d’une admission d’un patient jamais hospitalisé venu en urgence"/>
    <m/>
    <s v=""/>
    <x v="1"/>
    <s v="Non renseignée"/>
    <m/>
    <m/>
    <m/>
    <m/>
    <m/>
    <m/>
    <s v="Création"/>
    <x v="1"/>
    <s v=""/>
    <x v="14"/>
    <d v="2011-02-23T00:00:00"/>
    <m/>
    <m/>
    <s v="S.Billon"/>
    <d v="2012-04-18T00:00:00"/>
    <m/>
    <s v="AMT"/>
    <d v="2012-04-19T00:00:00"/>
    <d v="2012-05-04T00:00:00"/>
    <s v="Non renseignée"/>
    <s v="mai"/>
    <n v="2012"/>
    <m/>
    <s v=""/>
    <s v=""/>
    <m/>
    <s v="3. Accueil / Admission"/>
    <s v="Admission administrative"/>
    <m/>
    <m/>
    <m/>
    <m/>
    <m/>
    <m/>
    <m/>
    <m/>
    <m/>
    <m/>
    <m/>
    <m/>
    <m/>
    <m/>
    <m/>
    <m/>
    <m/>
    <m/>
    <m/>
    <m/>
    <m/>
    <m/>
    <m/>
    <m/>
    <m/>
    <m/>
    <m/>
    <m/>
    <m/>
    <m/>
    <m/>
    <m/>
    <m/>
    <m/>
    <m/>
    <m/>
    <m/>
    <m/>
    <m/>
    <m/>
    <m/>
    <m/>
  </r>
  <r>
    <s v="ACC-AGL-MO-03"/>
    <m/>
    <m/>
    <n v="1"/>
    <s v="ACC-AGL-MO-031"/>
    <s v="DT AP PAT 061"/>
    <e v="#N/A"/>
    <m/>
    <m/>
    <s v="Affectation des lits, chambres pour les admissions en hospitalisation conventionnelle sauf MAT"/>
    <m/>
    <s v=""/>
    <x v="1"/>
    <s v="Non renseignée"/>
    <m/>
    <m/>
    <m/>
    <m/>
    <m/>
    <m/>
    <s v="Création"/>
    <x v="1"/>
    <s v=""/>
    <x v="8"/>
    <d v="2012-04-04T00:00:00"/>
    <m/>
    <m/>
    <s v="S.Adjedj"/>
    <d v="2012-05-31T00:00:00"/>
    <m/>
    <s v="AMT"/>
    <d v="2012-06-04T00:00:00"/>
    <d v="2012-08-10T00:00:00"/>
    <s v="Non renseignée"/>
    <s v="août"/>
    <n v="2012"/>
    <m/>
    <s v=""/>
    <s v=""/>
    <m/>
    <s v="3. Accueil / Admission"/>
    <s v="Gestion des lits"/>
    <m/>
    <m/>
    <m/>
    <m/>
    <m/>
    <m/>
    <m/>
    <m/>
    <m/>
    <m/>
    <m/>
    <m/>
    <m/>
    <m/>
    <m/>
    <m/>
    <m/>
    <m/>
    <m/>
    <m/>
    <m/>
    <m/>
    <m/>
    <m/>
    <m/>
    <m/>
    <m/>
    <m/>
    <m/>
    <m/>
    <m/>
    <m/>
    <m/>
    <m/>
    <m/>
    <m/>
    <m/>
    <m/>
    <m/>
    <m/>
    <m/>
    <m/>
  </r>
  <r>
    <s v="ACC-AGL-MO-04"/>
    <m/>
    <m/>
    <n v="1"/>
    <s v="ACC-AGL-MO-041"/>
    <m/>
    <m/>
    <m/>
    <m/>
    <s v="Gestion des demande d'admission par le secrétariat des admissions sauf Maternité"/>
    <m/>
    <m/>
    <x v="0"/>
    <s v="Non renseignée"/>
    <s v="AM TOSATO"/>
    <m/>
    <m/>
    <m/>
    <m/>
    <m/>
    <s v="Création"/>
    <x v="4"/>
    <s v="Draft"/>
    <x v="15"/>
    <d v="2013-11-29T00:00:00"/>
    <s v="AMT"/>
    <m/>
    <m/>
    <m/>
    <m/>
    <m/>
    <m/>
    <m/>
    <m/>
    <m/>
    <s v=""/>
    <m/>
    <m/>
    <m/>
    <m/>
    <s v="3. Accueil / Admission"/>
    <s v="Admission administrative"/>
    <m/>
    <m/>
    <m/>
    <m/>
    <m/>
    <m/>
    <m/>
    <m/>
    <m/>
    <m/>
    <m/>
    <m/>
    <m/>
    <m/>
    <m/>
    <m/>
    <m/>
    <m/>
    <m/>
    <m/>
    <m/>
    <m/>
    <m/>
    <m/>
    <m/>
    <m/>
    <m/>
    <m/>
    <m/>
    <m/>
    <m/>
    <m/>
    <m/>
    <m/>
    <m/>
    <m/>
    <m/>
    <m/>
    <m/>
    <m/>
    <m/>
    <m/>
  </r>
  <r>
    <s v="ACC-AGL-IT-01"/>
    <m/>
    <m/>
    <n v="1"/>
    <s v="ACC-AGL-IT-011"/>
    <s v="DT AP PAT 062"/>
    <e v="#N/A"/>
    <m/>
    <m/>
    <s v=" Utilisation de la feuille d'occupation des lits"/>
    <d v="2011-12-06T00:00:00"/>
    <s v="décembre"/>
    <x v="2"/>
    <s v="Non renseignée"/>
    <m/>
    <m/>
    <m/>
    <m/>
    <m/>
    <m/>
    <s v="Suppression"/>
    <x v="2"/>
    <s v=""/>
    <x v="2"/>
    <s v="Non renseigné"/>
    <s v="Non renseigné"/>
    <s v="Non renseigné"/>
    <s v="Non renseigné"/>
    <s v="Non renseigné"/>
    <s v="Non renseigné"/>
    <s v="Non renseigné"/>
    <s v="Non renseigné"/>
    <s v="Non renseigné"/>
    <s v="Non renseignée"/>
    <s v="Non renseigné"/>
    <s v="Non renseigné"/>
    <d v="2011-12-06T00:00:00"/>
    <s v="décembre"/>
    <n v="2011"/>
    <m/>
    <m/>
    <m/>
    <m/>
    <m/>
    <m/>
    <m/>
    <m/>
    <m/>
    <m/>
    <m/>
    <m/>
    <m/>
    <m/>
    <m/>
    <m/>
    <m/>
    <m/>
    <m/>
    <m/>
    <m/>
    <m/>
    <m/>
    <m/>
    <m/>
    <m/>
    <m/>
    <m/>
    <m/>
    <m/>
    <m/>
    <m/>
    <m/>
    <m/>
    <m/>
    <m/>
    <m/>
    <m/>
    <m/>
    <m/>
    <m/>
    <m/>
    <m/>
    <m/>
    <m/>
  </r>
  <r>
    <s v="ACC-AGL-IM-02"/>
    <m/>
    <m/>
    <n v="1"/>
    <s v="ACC-AGL-IM-021"/>
    <s v="DT AP PAT 063"/>
    <e v="#N/A"/>
    <m/>
    <m/>
    <s v="Consultations externes en soins infirmiers"/>
    <m/>
    <s v=""/>
    <x v="1"/>
    <s v="Non renseignée"/>
    <m/>
    <m/>
    <m/>
    <m/>
    <m/>
    <m/>
    <s v="Création"/>
    <x v="1"/>
    <s v=""/>
    <x v="2"/>
    <d v="2003-10-27T00:00:00"/>
    <m/>
    <m/>
    <m/>
    <d v="2003-10-27T00:00:00"/>
    <m/>
    <m/>
    <d v="2003-10-27T00:00:00"/>
    <d v="2003-10-27T00:00:00"/>
    <s v="Non renseignée"/>
    <s v="octobre"/>
    <n v="2003"/>
    <d v="2012-12-31T00:00:00"/>
    <s v="décembre"/>
    <n v="2012"/>
    <m/>
    <s v="6. PEC médicale et soignantes"/>
    <s v="Soins communs et PEC de la douleur"/>
    <m/>
    <m/>
    <m/>
    <m/>
    <m/>
    <m/>
    <m/>
    <m/>
    <m/>
    <m/>
    <m/>
    <m/>
    <m/>
    <m/>
    <m/>
    <m/>
    <m/>
    <m/>
    <m/>
    <m/>
    <m/>
    <m/>
    <m/>
    <m/>
    <m/>
    <m/>
    <m/>
    <m/>
    <m/>
    <m/>
    <m/>
    <m/>
    <m/>
    <m/>
    <m/>
    <m/>
    <m/>
    <m/>
    <m/>
    <m/>
    <m/>
    <m/>
  </r>
  <r>
    <s v="ACC-AGL-IM-03"/>
    <m/>
    <m/>
    <n v="1"/>
    <s v="ACC-AGL-IM-031"/>
    <s v="DT AP PAT 071"/>
    <e v="#N/A"/>
    <m/>
    <m/>
    <s v="Grille d’évaluation : Demande d’admission"/>
    <m/>
    <s v=""/>
    <x v="1"/>
    <s v="Non renseignée"/>
    <m/>
    <m/>
    <m/>
    <m/>
    <m/>
    <m/>
    <s v="Création"/>
    <x v="0"/>
    <s v=""/>
    <x v="2"/>
    <s v="Non renseigné"/>
    <s v="Non renseigné"/>
    <s v="Non renseigné"/>
    <s v="Non renseigné"/>
    <s v="Non renseigné"/>
    <s v="Non renseigné"/>
    <s v="Non renseigné"/>
    <s v="Non renseigné"/>
    <d v="2004-04-20T00:00:00"/>
    <s v="Non renseignée"/>
    <s v="avril"/>
    <n v="2004"/>
    <m/>
    <m/>
    <m/>
    <m/>
    <s v="3. Accueil / Admission"/>
    <s v="Admission administrative"/>
    <m/>
    <m/>
    <m/>
    <m/>
    <m/>
    <m/>
    <m/>
    <m/>
    <m/>
    <m/>
    <m/>
    <m/>
    <m/>
    <m/>
    <m/>
    <m/>
    <m/>
    <m/>
    <m/>
    <m/>
    <m/>
    <m/>
    <m/>
    <m/>
    <m/>
    <m/>
    <m/>
    <m/>
    <m/>
    <m/>
    <m/>
    <m/>
    <m/>
    <m/>
    <m/>
    <m/>
    <m/>
    <m/>
    <m/>
    <m/>
    <m/>
    <m/>
  </r>
  <r>
    <s v="ACC-AGL-IM-03"/>
    <m/>
    <m/>
    <n v="2"/>
    <s v="ACC-AGL-IM-032"/>
    <s v="DT AP PAT 071"/>
    <e v="#N/A"/>
    <m/>
    <m/>
    <s v="Grille d’évaluation : Demande d’admission"/>
    <m/>
    <s v=""/>
    <x v="1"/>
    <s v="Non renseignée"/>
    <m/>
    <m/>
    <m/>
    <m/>
    <m/>
    <m/>
    <s v="Modification"/>
    <x v="1"/>
    <s v=""/>
    <x v="2"/>
    <d v="2004-04-20T00:00:00"/>
    <s v="Non renseigné"/>
    <s v="Non renseigné"/>
    <s v="Non renseigné"/>
    <d v="2004-04-20T00:00:00"/>
    <s v="Non renseigné"/>
    <s v="Non renseigné"/>
    <s v="Non renseigné"/>
    <d v="2006-02-07T00:00:00"/>
    <s v="Non renseignée"/>
    <s v="février"/>
    <n v="2006"/>
    <m/>
    <s v=""/>
    <s v=""/>
    <m/>
    <s v="3. Accueil / Admission"/>
    <s v="Admission administrative"/>
    <m/>
    <m/>
    <m/>
    <m/>
    <m/>
    <m/>
    <m/>
    <m/>
    <m/>
    <m/>
    <m/>
    <m/>
    <m/>
    <m/>
    <m/>
    <m/>
    <m/>
    <m/>
    <m/>
    <m/>
    <m/>
    <m/>
    <m/>
    <m/>
    <m/>
    <m/>
    <m/>
    <m/>
    <m/>
    <m/>
    <m/>
    <m/>
    <m/>
    <m/>
    <m/>
    <m/>
    <m/>
    <m/>
    <m/>
    <m/>
    <m/>
    <m/>
  </r>
  <r>
    <s v="ACC-AGL-IM-04"/>
    <m/>
    <m/>
    <n v="2"/>
    <s v="ACC-AGL-IM-042"/>
    <s v="DT AP PAT 072"/>
    <e v="#N/A"/>
    <m/>
    <s v="Oui"/>
    <s v="Demande d’admission"/>
    <m/>
    <s v=""/>
    <x v="1"/>
    <s v="Non renseignée"/>
    <m/>
    <m/>
    <m/>
    <m/>
    <m/>
    <m/>
    <s v="Modification"/>
    <x v="0"/>
    <s v=""/>
    <x v="2"/>
    <s v="Non renseigné"/>
    <s v="Non renseigné"/>
    <s v="Non renseigné"/>
    <s v="Non renseigné"/>
    <s v="Non renseigné"/>
    <s v="Non renseigné"/>
    <s v="Non renseigné"/>
    <s v="Non renseigné"/>
    <d v="2006-03-21T00:00:00"/>
    <s v="Non renseignée"/>
    <s v="mars"/>
    <n v="2006"/>
    <m/>
    <m/>
    <m/>
    <m/>
    <s v="3. Accueil / Admission"/>
    <s v="Admission administrative"/>
    <m/>
    <m/>
    <m/>
    <m/>
    <m/>
    <m/>
    <m/>
    <m/>
    <m/>
    <m/>
    <m/>
    <m/>
    <m/>
    <m/>
    <m/>
    <m/>
    <m/>
    <m/>
    <m/>
    <m/>
    <m/>
    <m/>
    <m/>
    <m/>
    <m/>
    <m/>
    <m/>
    <m/>
    <m/>
    <m/>
    <m/>
    <m/>
    <m/>
    <m/>
    <m/>
    <m/>
    <m/>
    <m/>
    <m/>
    <m/>
    <m/>
    <m/>
  </r>
  <r>
    <s v="ACC-AGL-IM-04"/>
    <m/>
    <m/>
    <n v="3"/>
    <s v="ACC-AGL-IM-043"/>
    <s v="DT AP PAT 072"/>
    <e v="#N/A"/>
    <m/>
    <m/>
    <s v="Demande d’admission"/>
    <m/>
    <m/>
    <x v="0"/>
    <s v="Non renseignée"/>
    <m/>
    <m/>
    <m/>
    <m/>
    <m/>
    <m/>
    <s v="Modification"/>
    <x v="0"/>
    <s v=""/>
    <x v="2"/>
    <s v="Non renseigné"/>
    <s v="Non renseigné"/>
    <s v="Non renseigné"/>
    <s v="Non renseigné"/>
    <s v="Non renseigné"/>
    <s v="Non renseigné"/>
    <s v="Non renseigné"/>
    <s v="Non renseigné"/>
    <d v="2006-11-16T00:00:00"/>
    <s v="Non renseignée"/>
    <s v="novembre"/>
    <n v="2006"/>
    <m/>
    <m/>
    <m/>
    <m/>
    <s v="3. Accueil / Admission"/>
    <s v="Admission administrative"/>
    <m/>
    <m/>
    <m/>
    <m/>
    <m/>
    <m/>
    <m/>
    <m/>
    <m/>
    <m/>
    <m/>
    <m/>
    <m/>
    <m/>
    <m/>
    <m/>
    <m/>
    <m/>
    <m/>
    <m/>
    <m/>
    <m/>
    <m/>
    <m/>
    <m/>
    <m/>
    <m/>
    <m/>
    <m/>
    <m/>
    <m/>
    <m/>
    <m/>
    <m/>
    <m/>
    <m/>
    <m/>
    <m/>
    <m/>
    <m/>
    <m/>
    <m/>
  </r>
  <r>
    <s v="ACC-AGL-IM-04"/>
    <m/>
    <m/>
    <n v="4"/>
    <s v="ACC-AGL-IM-044"/>
    <s v="DT AP PAT 072"/>
    <e v="#N/A"/>
    <m/>
    <m/>
    <s v="Demande d’admission"/>
    <m/>
    <s v=""/>
    <x v="1"/>
    <s v="Non renseignée"/>
    <m/>
    <m/>
    <m/>
    <m/>
    <m/>
    <m/>
    <s v="Modification"/>
    <x v="0"/>
    <s v=""/>
    <x v="2"/>
    <s v="Non renseigné"/>
    <s v="Non renseigné"/>
    <s v="Non renseigné"/>
    <s v="Non renseigné"/>
    <s v="Non renseigné"/>
    <s v="Non renseigné"/>
    <s v="Non renseigné"/>
    <s v="Non renseigné"/>
    <d v="2007-05-02T00:00:00"/>
    <s v="Non renseignée"/>
    <s v="mai"/>
    <n v="2007"/>
    <m/>
    <m/>
    <m/>
    <m/>
    <s v="3. Accueil / Admission"/>
    <s v="Admission administrative"/>
    <m/>
    <m/>
    <m/>
    <m/>
    <m/>
    <m/>
    <m/>
    <m/>
    <m/>
    <m/>
    <m/>
    <m/>
    <m/>
    <m/>
    <m/>
    <m/>
    <m/>
    <m/>
    <m/>
    <m/>
    <m/>
    <m/>
    <m/>
    <m/>
    <m/>
    <m/>
    <m/>
    <m/>
    <m/>
    <m/>
    <m/>
    <m/>
    <m/>
    <m/>
    <m/>
    <m/>
    <m/>
    <m/>
    <m/>
    <m/>
    <m/>
    <m/>
  </r>
  <r>
    <s v="ACC-AGL-IM-04"/>
    <m/>
    <m/>
    <n v="5"/>
    <s v="ACC-AGL-IM-045"/>
    <s v="DT AP PAT 072"/>
    <e v="#N/A"/>
    <m/>
    <m/>
    <s v="Demande d’admission"/>
    <m/>
    <s v=""/>
    <x v="1"/>
    <s v="Non renseignée"/>
    <m/>
    <m/>
    <m/>
    <m/>
    <m/>
    <m/>
    <s v="Modification"/>
    <x v="0"/>
    <s v=""/>
    <x v="2"/>
    <s v="Non renseigné"/>
    <s v="Non renseigné"/>
    <s v="Non renseigné"/>
    <s v="Non renseigné"/>
    <s v="Non renseigné"/>
    <s v="Non renseigné"/>
    <s v="Non renseigné"/>
    <s v="Non renseigné"/>
    <d v="2009-07-17T00:00:00"/>
    <s v="Non renseignée"/>
    <s v="juillet"/>
    <n v="2009"/>
    <m/>
    <m/>
    <m/>
    <m/>
    <s v="3. Accueil / Admission"/>
    <s v="Admission administrative"/>
    <m/>
    <m/>
    <m/>
    <m/>
    <m/>
    <m/>
    <m/>
    <m/>
    <m/>
    <m/>
    <m/>
    <m/>
    <m/>
    <m/>
    <m/>
    <m/>
    <m/>
    <m/>
    <m/>
    <m/>
    <m/>
    <m/>
    <m/>
    <m/>
    <m/>
    <m/>
    <m/>
    <m/>
    <m/>
    <m/>
    <m/>
    <m/>
    <m/>
    <m/>
    <m/>
    <m/>
    <m/>
    <m/>
    <m/>
    <m/>
    <m/>
    <m/>
  </r>
  <r>
    <s v="ACC-AGL-IM-04"/>
    <m/>
    <m/>
    <n v="6"/>
    <s v="ACC-AGL-IM-046"/>
    <s v="DT AP PAT 072"/>
    <e v="#N/A"/>
    <m/>
    <m/>
    <s v="Demande d’admission"/>
    <m/>
    <s v=""/>
    <x v="1"/>
    <s v="Non renseignée"/>
    <m/>
    <m/>
    <m/>
    <m/>
    <m/>
    <m/>
    <s v="Modification"/>
    <x v="0"/>
    <s v=""/>
    <x v="2"/>
    <s v="Non renseigné"/>
    <s v="Non renseigné"/>
    <s v="Non renseigné"/>
    <s v="Non renseigné"/>
    <s v="Non renseigné"/>
    <s v="Non renseigné"/>
    <s v="Non renseigné"/>
    <s v="Non renseigné"/>
    <d v="2011-01-12T00:00:00"/>
    <s v="Non renseignée"/>
    <s v="janvier"/>
    <n v="2011"/>
    <m/>
    <m/>
    <m/>
    <m/>
    <s v="3. Accueil / Admission"/>
    <s v="Admission administrative"/>
    <m/>
    <m/>
    <m/>
    <m/>
    <m/>
    <m/>
    <m/>
    <m/>
    <m/>
    <m/>
    <m/>
    <m/>
    <m/>
    <m/>
    <m/>
    <m/>
    <m/>
    <m/>
    <m/>
    <m/>
    <m/>
    <m/>
    <m/>
    <m/>
    <m/>
    <m/>
    <m/>
    <m/>
    <m/>
    <m/>
    <m/>
    <m/>
    <m/>
    <m/>
    <m/>
    <m/>
    <m/>
    <m/>
    <m/>
    <m/>
    <m/>
    <m/>
  </r>
  <r>
    <s v="ACC-AGL-IM-04"/>
    <m/>
    <m/>
    <n v="7"/>
    <s v="ACC-AGL-IM-047"/>
    <s v="DT AP PAT 072"/>
    <e v="#N/A"/>
    <m/>
    <m/>
    <s v="Demande d’admission"/>
    <d v="2012-07-24T00:00:00"/>
    <s v="juillet"/>
    <x v="3"/>
    <s v="Non renseignée"/>
    <m/>
    <m/>
    <m/>
    <m/>
    <m/>
    <m/>
    <s v="Modification"/>
    <x v="0"/>
    <s v=""/>
    <x v="2"/>
    <s v="Non renseigné"/>
    <s v="Non renseigné"/>
    <s v="Non renseigné"/>
    <s v="Non renseigné"/>
    <s v="Non renseigné"/>
    <s v="Non renseigné"/>
    <s v="Non renseigné"/>
    <s v="Non renseigné"/>
    <d v="2011-03-02T00:00:00"/>
    <s v="Non renseignée"/>
    <s v="mars"/>
    <n v="2011"/>
    <m/>
    <m/>
    <m/>
    <m/>
    <s v="3. Accueil / Admission"/>
    <s v="Admission administrative"/>
    <m/>
    <m/>
    <m/>
    <m/>
    <m/>
    <m/>
    <m/>
    <m/>
    <m/>
    <m/>
    <m/>
    <m/>
    <m/>
    <m/>
    <m/>
    <m/>
    <m/>
    <m/>
    <m/>
    <m/>
    <m/>
    <m/>
    <m/>
    <m/>
    <m/>
    <m/>
    <m/>
    <m/>
    <m/>
    <m/>
    <m/>
    <m/>
    <m/>
    <m/>
    <m/>
    <m/>
    <m/>
    <m/>
    <m/>
    <m/>
    <m/>
    <m/>
  </r>
  <r>
    <s v="ACC-AGL-IM-04"/>
    <m/>
    <m/>
    <n v="8"/>
    <s v="ACC-AGL-IM-048"/>
    <s v="DT AP PAT 072"/>
    <e v="#N/A"/>
    <m/>
    <m/>
    <s v="Demande d’admission"/>
    <m/>
    <m/>
    <x v="0"/>
    <s v="Non renseignée"/>
    <m/>
    <m/>
    <m/>
    <m/>
    <m/>
    <m/>
    <s v="Modification"/>
    <x v="0"/>
    <s v=""/>
    <x v="2"/>
    <s v="Non renseigné"/>
    <s v="Non renseigné"/>
    <s v="Non renseigné"/>
    <s v="Non renseigné"/>
    <s v="Non renseigné"/>
    <s v="Non renseigné"/>
    <s v="Non renseigné"/>
    <s v="Non renseigné"/>
    <d v="2011-05-19T00:00:00"/>
    <s v="Non renseignée"/>
    <s v="mai"/>
    <n v="2011"/>
    <m/>
    <s v=""/>
    <s v=""/>
    <m/>
    <s v="3. Accueil / Admission"/>
    <s v="Admission administrative"/>
    <m/>
    <m/>
    <m/>
    <m/>
    <m/>
    <m/>
    <m/>
    <m/>
    <m/>
    <m/>
    <m/>
    <m/>
    <m/>
    <m/>
    <m/>
    <m/>
    <m/>
    <m/>
    <m/>
    <m/>
    <m/>
    <m/>
    <m/>
    <m/>
    <m/>
    <m/>
    <m/>
    <m/>
    <m/>
    <m/>
    <m/>
    <m/>
    <m/>
    <m/>
    <m/>
    <m/>
    <m/>
    <m/>
    <m/>
    <m/>
    <m/>
    <m/>
  </r>
  <r>
    <s v="ACC-AGL-IM-04"/>
    <m/>
    <m/>
    <n v="9"/>
    <s v="ACC-AGL-IM-049"/>
    <s v="DT AP PAT 073"/>
    <e v="#N/A"/>
    <m/>
    <m/>
    <s v="Demande d'admission"/>
    <m/>
    <s v=""/>
    <x v="1"/>
    <s v="Non renseignée"/>
    <s v="C. DEAU"/>
    <m/>
    <m/>
    <m/>
    <m/>
    <m/>
    <s v="Modification"/>
    <x v="0"/>
    <s v=""/>
    <x v="16"/>
    <d v="2013-02-01T00:00:00"/>
    <m/>
    <m/>
    <s v="C. DEAU"/>
    <d v="2013-02-01T00:00:00"/>
    <m/>
    <s v="C. DEAU"/>
    <d v="2013-02-01T00:00:00"/>
    <d v="2013-02-01T00:00:00"/>
    <m/>
    <s v="février"/>
    <n v="2013"/>
    <m/>
    <s v=""/>
    <s v=""/>
    <m/>
    <s v="3. Accueil / Admission"/>
    <s v="Admission administrative"/>
    <m/>
    <m/>
    <m/>
    <m/>
    <m/>
    <m/>
    <m/>
    <m/>
    <m/>
    <m/>
    <m/>
    <m/>
    <m/>
    <m/>
    <m/>
    <m/>
    <m/>
    <m/>
    <m/>
    <m/>
    <m/>
    <m/>
    <m/>
    <m/>
    <m/>
    <m/>
    <m/>
    <m/>
    <m/>
    <m/>
    <m/>
    <m/>
    <m/>
    <m/>
    <m/>
    <m/>
    <m/>
    <m/>
    <m/>
    <m/>
    <m/>
    <m/>
  </r>
  <r>
    <s v="ACC-AGL-IM-04 GCS"/>
    <m/>
    <m/>
    <n v="10"/>
    <s v="ACC-AGL-IM-04 GCS10"/>
    <s v="DT AP PAT 074"/>
    <e v="#N/A"/>
    <m/>
    <m/>
    <s v="Demande d'admission"/>
    <m/>
    <s v=""/>
    <x v="1"/>
    <s v="Non renseignée"/>
    <s v="C. DEAU"/>
    <m/>
    <m/>
    <m/>
    <m/>
    <m/>
    <s v="Modification"/>
    <x v="1"/>
    <s v=""/>
    <x v="17"/>
    <d v="2013-06-04T00:00:00"/>
    <m/>
    <m/>
    <s v="C. DEAU"/>
    <d v="2013-06-04T00:00:00"/>
    <m/>
    <s v="C. DEAU"/>
    <d v="2013-06-04T00:00:00"/>
    <d v="2013-06-11T00:00:00"/>
    <m/>
    <s v="juin"/>
    <n v="2013"/>
    <m/>
    <s v=""/>
    <s v=""/>
    <m/>
    <s v="3. Accueil / Admission"/>
    <s v="Admission administrative"/>
    <m/>
    <m/>
    <m/>
    <m/>
    <m/>
    <m/>
    <m/>
    <m/>
    <m/>
    <m/>
    <m/>
    <m/>
    <m/>
    <m/>
    <m/>
    <m/>
    <m/>
    <m/>
    <m/>
    <m/>
    <m/>
    <m/>
    <m/>
    <m/>
    <m/>
    <m/>
    <m/>
    <m/>
    <m/>
    <m/>
    <m/>
    <m/>
    <m/>
    <m/>
    <m/>
    <m/>
    <m/>
    <m/>
    <m/>
    <m/>
    <m/>
    <m/>
  </r>
  <r>
    <s v="ACC-AGL-IM-05"/>
    <m/>
    <m/>
    <n v="1"/>
    <s v="ACC-AGL-IM-051"/>
    <s v="DT AP PAT 081"/>
    <e v="#N/A"/>
    <m/>
    <m/>
    <s v="Recensement des dysfonctionnements sur la demande d’admission"/>
    <m/>
    <s v=""/>
    <x v="1"/>
    <s v="Non renseignée"/>
    <m/>
    <m/>
    <m/>
    <m/>
    <m/>
    <m/>
    <s v="Création"/>
    <x v="1"/>
    <s v=""/>
    <x v="2"/>
    <d v="2009-06-30T00:00:00"/>
    <m/>
    <m/>
    <s v="Non renseigné"/>
    <d v="2009-06-30T00:00:00"/>
    <m/>
    <s v="Non renseigné"/>
    <d v="2009-06-30T00:00:00"/>
    <d v="2009-06-30T00:00:00"/>
    <s v="Non renseignée"/>
    <s v="juin"/>
    <n v="2009"/>
    <m/>
    <s v=""/>
    <s v=""/>
    <m/>
    <s v="3. Accueil / Admission"/>
    <s v="Admission administrative"/>
    <m/>
    <m/>
    <m/>
    <m/>
    <m/>
    <m/>
    <m/>
    <m/>
    <m/>
    <m/>
    <m/>
    <m/>
    <m/>
    <m/>
    <m/>
    <m/>
    <m/>
    <m/>
    <m/>
    <m/>
    <m/>
    <m/>
    <m/>
    <m/>
    <m/>
    <m/>
    <m/>
    <m/>
    <m/>
    <m/>
    <m/>
    <m/>
    <m/>
    <m/>
    <m/>
    <m/>
    <m/>
    <m/>
    <m/>
    <m/>
    <m/>
    <m/>
  </r>
  <r>
    <s v="ACC-AGL-IM-05"/>
    <m/>
    <m/>
    <n v="2"/>
    <s v="ACC-AGL-IM-052"/>
    <s v="DT AP PAT 082"/>
    <e v="#N/A"/>
    <m/>
    <m/>
    <s v="Recensement des dysfonctionnements sur la demande d’admission"/>
    <m/>
    <s v=""/>
    <x v="1"/>
    <s v="Non renseignée"/>
    <s v="S. BILLON"/>
    <m/>
    <m/>
    <m/>
    <m/>
    <m/>
    <s v="Modification"/>
    <x v="5"/>
    <s v="Draft"/>
    <x v="18"/>
    <d v="2011-02-17T00:00:00"/>
    <s v="C.Lacker"/>
    <m/>
    <m/>
    <m/>
    <m/>
    <m/>
    <m/>
    <m/>
    <m/>
    <m/>
    <s v=""/>
    <m/>
    <m/>
    <m/>
    <m/>
    <s v="3. Accueil / Admission"/>
    <s v="Admission administrative"/>
    <m/>
    <m/>
    <m/>
    <m/>
    <m/>
    <m/>
    <m/>
    <m/>
    <m/>
    <m/>
    <m/>
    <m/>
    <m/>
    <m/>
    <m/>
    <m/>
    <m/>
    <m/>
    <m/>
    <m/>
    <m/>
    <m/>
    <m/>
    <m/>
    <m/>
    <m/>
    <m/>
    <m/>
    <m/>
    <m/>
    <m/>
    <m/>
    <m/>
    <m/>
    <m/>
    <m/>
    <m/>
    <m/>
    <m/>
    <m/>
    <m/>
    <m/>
  </r>
  <r>
    <s v="ACC-APE-PR-01"/>
    <m/>
    <m/>
    <n v="1"/>
    <s v="ACC-APE-PR-011"/>
    <s v="DT AP PAT 091"/>
    <e v="#N/A"/>
    <m/>
    <m/>
    <s v="Accueil et encadrement de la nouvelle aide-hôtelière"/>
    <m/>
    <m/>
    <x v="0"/>
    <s v="Non renseignée"/>
    <m/>
    <m/>
    <m/>
    <m/>
    <m/>
    <m/>
    <s v="Modification"/>
    <x v="1"/>
    <s v=""/>
    <x v="19"/>
    <d v="2004-03-31T00:00:00"/>
    <m/>
    <m/>
    <s v="J.Wolff_x000a_JF Levy"/>
    <d v="2004-07-26T00:00:00"/>
    <m/>
    <s v="C.Deau"/>
    <d v="2004-08-07T00:00:00"/>
    <d v="2004-11-16T00:00:00"/>
    <s v="Non renseignée"/>
    <s v="novembre"/>
    <n v="2004"/>
    <m/>
    <s v=""/>
    <s v=""/>
    <m/>
    <s v="12. Management des ressources humaines"/>
    <s v="Accueil nouvel arrivant"/>
    <m/>
    <m/>
    <m/>
    <m/>
    <m/>
    <m/>
    <m/>
    <m/>
    <m/>
    <m/>
    <m/>
    <m/>
    <m/>
    <m/>
    <m/>
    <m/>
    <m/>
    <m/>
    <m/>
    <m/>
    <m/>
    <m/>
    <m/>
    <m/>
    <m/>
    <m/>
    <m/>
    <m/>
    <m/>
    <m/>
    <m/>
    <m/>
    <m/>
    <m/>
    <m/>
    <m/>
    <m/>
    <m/>
    <m/>
    <m/>
    <m/>
    <m/>
  </r>
  <r>
    <s v="ACC-APE-MO-01"/>
    <m/>
    <m/>
    <n v="1"/>
    <s v="ACC-APE-MO-011"/>
    <s v="DT AP PAT 111"/>
    <e v="#N/A"/>
    <m/>
    <m/>
    <s v="Présentation d’accueil de la nouvelle aide-hôtelière"/>
    <m/>
    <m/>
    <x v="0"/>
    <s v="Non renseignée"/>
    <m/>
    <m/>
    <m/>
    <m/>
    <m/>
    <m/>
    <s v="Création"/>
    <x v="1"/>
    <s v=""/>
    <x v="19"/>
    <d v="2004-05-06T00:00:00"/>
    <m/>
    <m/>
    <s v="J.Wolff_x000a_JF Levy"/>
    <d v="2004-07-26T00:00:00"/>
    <m/>
    <s v="C.Deau"/>
    <d v="2004-08-07T00:00:00"/>
    <d v="2004-11-16T00:00:00"/>
    <s v="Non renseignée"/>
    <s v="novembre"/>
    <n v="2004"/>
    <m/>
    <s v=""/>
    <s v=""/>
    <m/>
    <s v="12. Management des ressources humaines"/>
    <s v="Accueil nouvel arrivant"/>
    <m/>
    <m/>
    <m/>
    <m/>
    <m/>
    <m/>
    <m/>
    <m/>
    <m/>
    <m/>
    <m/>
    <m/>
    <m/>
    <m/>
    <m/>
    <m/>
    <m/>
    <m/>
    <m/>
    <m/>
    <m/>
    <m/>
    <m/>
    <m/>
    <m/>
    <m/>
    <m/>
    <m/>
    <m/>
    <m/>
    <m/>
    <m/>
    <m/>
    <m/>
    <m/>
    <m/>
    <m/>
    <m/>
    <m/>
    <m/>
    <m/>
    <m/>
  </r>
  <r>
    <s v="ACC-APE-MO-02"/>
    <m/>
    <m/>
    <n v="1"/>
    <s v="ACC-APE-MO-021"/>
    <s v="DT AP PAT 112"/>
    <e v="#N/A"/>
    <n v="2013"/>
    <m/>
    <s v="Bilan du travail de la nouvelle aide-hôtelière"/>
    <m/>
    <m/>
    <x v="0"/>
    <s v="Non renseignée"/>
    <m/>
    <m/>
    <m/>
    <m/>
    <m/>
    <m/>
    <s v="Création"/>
    <x v="1"/>
    <s v=""/>
    <x v="19"/>
    <d v="2004-05-06T00:00:00"/>
    <m/>
    <m/>
    <s v="J.Wolff_x000a_JF Levy"/>
    <d v="2004-07-26T00:00:00"/>
    <m/>
    <s v="C.Deau"/>
    <d v="2004-08-07T00:00:00"/>
    <d v="2004-11-16T00:00:00"/>
    <s v="Non renseignée"/>
    <s v="novembre"/>
    <n v="2004"/>
    <m/>
    <s v=""/>
    <s v=""/>
    <m/>
    <s v="12. Management des ressources humaines"/>
    <s v="Accueil nouvel arrivant"/>
    <m/>
    <m/>
    <m/>
    <m/>
    <m/>
    <m/>
    <m/>
    <m/>
    <m/>
    <m/>
    <m/>
    <m/>
    <m/>
    <m/>
    <m/>
    <m/>
    <m/>
    <m/>
    <m/>
    <m/>
    <m/>
    <m/>
    <m/>
    <m/>
    <m/>
    <m/>
    <m/>
    <m/>
    <m/>
    <m/>
    <m/>
    <m/>
    <m/>
    <m/>
    <m/>
    <m/>
    <m/>
    <m/>
    <m/>
    <m/>
    <m/>
    <m/>
  </r>
  <r>
    <s v="ACC-APE-IM-02"/>
    <m/>
    <m/>
    <n v="1"/>
    <s v="ACC-APE-IM-021"/>
    <s v="DT AP PAT 121"/>
    <e v="#N/A"/>
    <m/>
    <m/>
    <s v="Livret d’accueil du personnel de l’Ambulatoire"/>
    <m/>
    <m/>
    <x v="0"/>
    <s v="Non renseignée"/>
    <m/>
    <m/>
    <m/>
    <m/>
    <m/>
    <m/>
    <s v="Création"/>
    <x v="1"/>
    <s v=""/>
    <x v="20"/>
    <d v="2011-11-14T00:00:00"/>
    <m/>
    <m/>
    <s v="AM TOSATO"/>
    <d v="2011-11-14T00:00:00"/>
    <m/>
    <s v="AM TOSATO"/>
    <d v="2011-11-14T00:00:00"/>
    <d v="2011-02-09T00:00:00"/>
    <s v="Non renseignée"/>
    <s v="février"/>
    <n v="2011"/>
    <m/>
    <s v=""/>
    <s v=""/>
    <m/>
    <s v="12. Management des ressources humaines"/>
    <s v="Accueil nouvel arrivant"/>
    <m/>
    <m/>
    <m/>
    <m/>
    <m/>
    <m/>
    <m/>
    <m/>
    <m/>
    <m/>
    <m/>
    <m/>
    <m/>
    <m/>
    <m/>
    <m/>
    <m/>
    <m/>
    <m/>
    <m/>
    <m/>
    <m/>
    <m/>
    <m/>
    <m/>
    <m/>
    <m/>
    <m/>
    <m/>
    <m/>
    <m/>
    <m/>
    <m/>
    <m/>
    <m/>
    <m/>
    <m/>
    <m/>
    <m/>
    <m/>
    <m/>
    <m/>
  </r>
  <r>
    <s v="ACC-APE-IM-03"/>
    <m/>
    <m/>
    <n v="1"/>
    <s v="Première admission"/>
    <n v="41432"/>
    <s v="juin"/>
    <n v="2013"/>
    <m/>
    <s v="Livret d’accueil du personnel de l’Hôtellerie"/>
    <m/>
    <m/>
    <x v="0"/>
    <s v="Non renseignée"/>
    <m/>
    <m/>
    <m/>
    <m/>
    <m/>
    <m/>
    <s v="Création"/>
    <x v="1"/>
    <s v=""/>
    <x v="20"/>
    <d v="2011-11-14T00:00:00"/>
    <m/>
    <m/>
    <s v="AM TOSATO"/>
    <d v="2011-11-14T00:00:00"/>
    <m/>
    <s v="AM TOSATO"/>
    <d v="2011-11-14T00:00:00"/>
    <d v="2011-02-09T00:00:00"/>
    <s v="Non renseignée"/>
    <s v="février"/>
    <n v="2011"/>
    <d v="2013-06-07T00:00:00"/>
    <s v="juin"/>
    <n v="2013"/>
    <m/>
    <s v="12. Management des ressources humaines"/>
    <s v="Accueil nouvel arrivant"/>
    <m/>
    <m/>
    <m/>
    <m/>
    <m/>
    <m/>
    <m/>
    <m/>
    <m/>
    <m/>
    <m/>
    <m/>
    <m/>
    <m/>
    <m/>
    <m/>
    <m/>
    <m/>
    <m/>
    <m/>
    <m/>
    <m/>
    <m/>
    <m/>
    <m/>
    <m/>
    <m/>
    <m/>
    <m/>
    <m/>
    <m/>
    <m/>
    <m/>
    <m/>
    <m/>
    <m/>
    <m/>
    <m/>
    <m/>
    <m/>
    <m/>
    <m/>
  </r>
  <r>
    <s v="ACC-APE-IM-04"/>
    <m/>
    <m/>
    <n v="1"/>
    <s v="ACC-APE-IM-041"/>
    <s v="DT AP PAT 131"/>
    <e v="#N/A"/>
    <m/>
    <m/>
    <s v="Livret d’accueil du personnel d’Endoscopie"/>
    <m/>
    <m/>
    <x v="0"/>
    <s v="Non renseignée"/>
    <m/>
    <m/>
    <m/>
    <m/>
    <m/>
    <m/>
    <s v="Création"/>
    <x v="1"/>
    <s v=""/>
    <x v="20"/>
    <d v="2011-11-14T00:00:00"/>
    <m/>
    <m/>
    <s v="AM TOSATO"/>
    <d v="2011-11-14T00:00:00"/>
    <m/>
    <s v="AM TOSATO"/>
    <d v="2011-11-14T00:00:00"/>
    <d v="2011-02-09T00:00:00"/>
    <s v="Non renseignée"/>
    <s v="février"/>
    <n v="2011"/>
    <m/>
    <s v=""/>
    <s v=""/>
    <m/>
    <s v="12. Management des ressources humaines"/>
    <s v="Accueil nouvel arrivant"/>
    <m/>
    <m/>
    <m/>
    <m/>
    <m/>
    <m/>
    <m/>
    <m/>
    <m/>
    <m/>
    <m/>
    <m/>
    <m/>
    <m/>
    <m/>
    <m/>
    <m/>
    <m/>
    <m/>
    <m/>
    <m/>
    <m/>
    <m/>
    <m/>
    <m/>
    <m/>
    <m/>
    <m/>
    <m/>
    <m/>
    <m/>
    <m/>
    <m/>
    <m/>
    <m/>
    <m/>
    <m/>
    <m/>
    <m/>
    <m/>
    <m/>
    <m/>
  </r>
  <r>
    <s v="ACC-APE-IM-05"/>
    <m/>
    <m/>
    <n v="1"/>
    <s v="ACC-APE-IM-051"/>
    <s v="DT AP PAT 132"/>
    <e v="#N/A"/>
    <m/>
    <m/>
    <s v="Livret d’accueil du personnel de Chirurgie"/>
    <m/>
    <m/>
    <x v="0"/>
    <s v="Non renseignée"/>
    <m/>
    <m/>
    <m/>
    <m/>
    <m/>
    <m/>
    <s v="Création"/>
    <x v="1"/>
    <s v=""/>
    <x v="20"/>
    <d v="2011-11-14T00:00:00"/>
    <m/>
    <m/>
    <s v="AM TOSATO"/>
    <d v="2011-11-14T00:00:00"/>
    <m/>
    <s v="AM TOSATO"/>
    <d v="2011-11-14T00:00:00"/>
    <d v="2011-02-09T00:00:00"/>
    <s v="Non renseignée"/>
    <s v="février"/>
    <n v="2011"/>
    <m/>
    <s v=""/>
    <s v=""/>
    <m/>
    <s v="12. Management des ressources humaines"/>
    <s v="Accueil nouvel arrivant"/>
    <m/>
    <m/>
    <m/>
    <m/>
    <m/>
    <m/>
    <m/>
    <m/>
    <m/>
    <m/>
    <m/>
    <m/>
    <m/>
    <m/>
    <m/>
    <m/>
    <m/>
    <m/>
    <m/>
    <m/>
    <m/>
    <m/>
    <m/>
    <m/>
    <m/>
    <m/>
    <m/>
    <m/>
    <m/>
    <m/>
    <m/>
    <m/>
    <m/>
    <m/>
    <m/>
    <m/>
    <m/>
    <m/>
    <m/>
    <m/>
    <m/>
    <m/>
  </r>
  <r>
    <s v="ACC-APE-IM-06"/>
    <m/>
    <m/>
    <n v="1"/>
    <s v="ACC-APE-IM-061"/>
    <s v="DT AP PAT 151"/>
    <e v="#N/A"/>
    <m/>
    <m/>
    <s v="Livret d’accueil du personnel de Maternité"/>
    <m/>
    <m/>
    <x v="0"/>
    <s v="Non renseignée"/>
    <m/>
    <m/>
    <m/>
    <m/>
    <m/>
    <m/>
    <s v="Création"/>
    <x v="1"/>
    <s v=""/>
    <x v="20"/>
    <d v="2011-11-14T00:00:00"/>
    <m/>
    <m/>
    <s v="AM TOSATO"/>
    <d v="2011-11-14T00:00:00"/>
    <m/>
    <s v="AM TOSATO"/>
    <d v="2011-11-14T00:00:00"/>
    <d v="2011-02-09T00:00:00"/>
    <s v="Non renseignée"/>
    <s v="février"/>
    <n v="2011"/>
    <m/>
    <s v=""/>
    <s v=""/>
    <m/>
    <s v="12. Management des ressources humaines"/>
    <s v="Accueil nouvel arrivant"/>
    <m/>
    <m/>
    <m/>
    <m/>
    <m/>
    <m/>
    <m/>
    <m/>
    <m/>
    <m/>
    <m/>
    <m/>
    <m/>
    <m/>
    <m/>
    <m/>
    <m/>
    <m/>
    <m/>
    <m/>
    <m/>
    <m/>
    <m/>
    <m/>
    <m/>
    <m/>
    <m/>
    <m/>
    <m/>
    <m/>
    <m/>
    <m/>
    <m/>
    <m/>
    <m/>
    <m/>
    <m/>
    <m/>
    <m/>
    <m/>
    <m/>
    <m/>
  </r>
  <r>
    <s v="ACC-APE-IM-07"/>
    <m/>
    <m/>
    <n v="1"/>
    <s v="ACC-APE-IM-071"/>
    <s v="DT AP PAT 161"/>
    <e v="#N/A"/>
    <m/>
    <m/>
    <s v="Livret d’accueil du personnel de Médecine"/>
    <d v="2012-12-31T00:00:00"/>
    <s v="décembre"/>
    <x v="3"/>
    <s v="Non renseignée"/>
    <m/>
    <m/>
    <m/>
    <m/>
    <m/>
    <m/>
    <s v="Création"/>
    <x v="1"/>
    <s v=""/>
    <x v="20"/>
    <d v="2011-11-14T00:00:00"/>
    <m/>
    <m/>
    <s v="AM TOSATO"/>
    <d v="2011-11-14T00:00:00"/>
    <m/>
    <s v="AM TOSATO"/>
    <d v="2011-11-14T00:00:00"/>
    <d v="2011-02-09T00:00:00"/>
    <s v="Non renseignée"/>
    <s v="février"/>
    <n v="2011"/>
    <d v="2012-10-25T00:00:00"/>
    <s v="octobre"/>
    <n v="2012"/>
    <m/>
    <s v="12. Management des ressources humaines"/>
    <s v="Accueil nouvel arrivant"/>
    <m/>
    <m/>
    <m/>
    <m/>
    <m/>
    <m/>
    <m/>
    <m/>
    <m/>
    <m/>
    <m/>
    <m/>
    <m/>
    <m/>
    <m/>
    <m/>
    <m/>
    <m/>
    <m/>
    <m/>
    <m/>
    <m/>
    <m/>
    <m/>
    <m/>
    <m/>
    <m/>
    <m/>
    <m/>
    <m/>
    <m/>
    <m/>
    <m/>
    <m/>
    <m/>
    <m/>
    <m/>
    <m/>
    <m/>
    <m/>
    <m/>
    <m/>
  </r>
  <r>
    <s v="ACC-APE-IM-08"/>
    <m/>
    <m/>
    <n v="1"/>
    <s v="Info et plaquette douche pré-opératoire patient"/>
    <n v="41207"/>
    <s v="octobre"/>
    <n v="2012"/>
    <m/>
    <s v="Livret d’accueil du personnel d’USC"/>
    <m/>
    <m/>
    <x v="0"/>
    <s v="Non renseignée"/>
    <m/>
    <m/>
    <m/>
    <m/>
    <m/>
    <m/>
    <s v="Création"/>
    <x v="1"/>
    <s v=""/>
    <x v="20"/>
    <d v="2011-11-14T00:00:00"/>
    <m/>
    <m/>
    <s v="AM TOSATO"/>
    <d v="2011-11-14T00:00:00"/>
    <m/>
    <s v="AM TOSATO"/>
    <d v="2011-11-14T00:00:00"/>
    <d v="2011-02-09T00:00:00"/>
    <s v="Non renseignée"/>
    <s v="février"/>
    <n v="2011"/>
    <m/>
    <m/>
    <m/>
    <m/>
    <s v="12. Management des ressources humaines"/>
    <s v="Accueil nouvel arrivant"/>
    <m/>
    <m/>
    <m/>
    <m/>
    <m/>
    <m/>
    <m/>
    <m/>
    <m/>
    <m/>
    <m/>
    <m/>
    <m/>
    <m/>
    <m/>
    <m/>
    <m/>
    <m/>
    <m/>
    <m/>
    <m/>
    <m/>
    <m/>
    <m/>
    <m/>
    <m/>
    <m/>
    <m/>
    <m/>
    <m/>
    <m/>
    <m/>
    <m/>
    <m/>
    <m/>
    <m/>
    <m/>
    <m/>
    <m/>
    <m/>
    <m/>
    <m/>
  </r>
  <r>
    <s v="ACC-APE-IM-09"/>
    <m/>
    <m/>
    <n v="1"/>
    <m/>
    <m/>
    <m/>
    <m/>
    <m/>
    <s v="Livret d'accueil stagiaire"/>
    <m/>
    <m/>
    <x v="0"/>
    <s v="Non renseignée"/>
    <m/>
    <m/>
    <d v="2014-02-20T00:00:00"/>
    <s v="D. CHARPENTIER"/>
    <m/>
    <m/>
    <s v="Création"/>
    <x v="5"/>
    <s v="Draft"/>
    <x v="21"/>
    <d v="2014-02-20T00:00:00"/>
    <s v="AMT"/>
    <m/>
    <m/>
    <m/>
    <m/>
    <m/>
    <m/>
    <m/>
    <m/>
    <m/>
    <m/>
    <m/>
    <m/>
    <m/>
    <m/>
    <s v="12. Management des ressources humaines"/>
    <s v="Accueil nouvel arrivant"/>
    <m/>
    <m/>
    <m/>
    <m/>
    <m/>
    <m/>
    <m/>
    <m/>
    <m/>
    <m/>
    <m/>
    <m/>
    <m/>
    <m/>
    <m/>
    <m/>
    <m/>
    <m/>
    <m/>
    <m/>
    <m/>
    <m/>
    <m/>
    <m/>
    <m/>
    <m/>
    <m/>
    <m/>
    <m/>
    <m/>
    <m/>
    <m/>
    <m/>
    <m/>
    <m/>
    <m/>
    <m/>
    <m/>
    <m/>
    <m/>
    <m/>
    <m/>
  </r>
  <r>
    <s v="ACC-APF-PR-01"/>
    <m/>
    <m/>
    <n v="1"/>
    <s v="ACC-APF-PR-011"/>
    <s v="DT AP PAT 171"/>
    <e v="#N/A"/>
    <m/>
    <m/>
    <s v="Accueil d’un accompagnant"/>
    <m/>
    <s v=""/>
    <x v="1"/>
    <s v="Non renseignée"/>
    <s v="S. ADJEDJ"/>
    <m/>
    <m/>
    <m/>
    <m/>
    <s v="Description de l'organisation à mettre en place pour l'accueil de l'accompagnant (repas, lit)"/>
    <s v="Création"/>
    <x v="0"/>
    <s v=""/>
    <x v="22"/>
    <d v="2001-06-07T00:00:00"/>
    <m/>
    <m/>
    <m/>
    <m/>
    <m/>
    <m/>
    <m/>
    <d v="2011-06-07T00:00:00"/>
    <s v="Non renseignée"/>
    <s v="juin"/>
    <n v="2011"/>
    <m/>
    <s v=""/>
    <s v=""/>
    <m/>
    <s v="3. Accueil / Admission"/>
    <s v="Admission administrative"/>
    <m/>
    <m/>
    <m/>
    <m/>
    <m/>
    <m/>
    <m/>
    <m/>
    <m/>
    <m/>
    <m/>
    <m/>
    <m/>
    <m/>
    <m/>
    <m/>
    <m/>
    <m/>
    <m/>
    <m/>
    <m/>
    <m/>
    <m/>
    <m/>
    <m/>
    <m/>
    <m/>
    <m/>
    <m/>
    <m/>
    <m/>
    <m/>
    <m/>
    <m/>
    <m/>
    <m/>
    <m/>
    <m/>
    <m/>
    <m/>
    <m/>
    <m/>
  </r>
  <r>
    <s v="ACC-APF-PR-01"/>
    <m/>
    <m/>
    <n v="2"/>
    <s v="ACC-APF-PR-012"/>
    <s v="DT AP PAT 171"/>
    <e v="#N/A"/>
    <m/>
    <m/>
    <s v="Accueil d’un accompagnant"/>
    <m/>
    <s v=""/>
    <x v="1"/>
    <s v="Non renseignée"/>
    <s v="C. NIANG"/>
    <m/>
    <m/>
    <s v="V. ROESCH"/>
    <m/>
    <s v="Description de l'organisation à mettre en place pour l'accueil de l'accompagnant (repas, lit)"/>
    <s v="Modification"/>
    <x v="1"/>
    <s v=""/>
    <x v="7"/>
    <d v="2013-09-06T00:00:00"/>
    <m/>
    <m/>
    <s v="S. ADJEDJ "/>
    <d v="2013-09-30T00:00:00"/>
    <m/>
    <s v="C. DEAU"/>
    <d v="2013-10-02T00:00:00"/>
    <d v="2013-10-11T00:00:00"/>
    <m/>
    <s v="octobre"/>
    <n v="2013"/>
    <m/>
    <s v=""/>
    <s v=""/>
    <m/>
    <s v="3. Accueil / Admission"/>
    <s v="Admission administrative"/>
    <m/>
    <m/>
    <m/>
    <m/>
    <m/>
    <m/>
    <m/>
    <m/>
    <m/>
    <m/>
    <m/>
    <m/>
    <m/>
    <m/>
    <m/>
    <m/>
    <m/>
    <m/>
    <m/>
    <m/>
    <m/>
    <m/>
    <m/>
    <m/>
    <m/>
    <m/>
    <m/>
    <m/>
    <m/>
    <m/>
    <m/>
    <m/>
    <m/>
    <m/>
    <m/>
    <m/>
    <m/>
    <m/>
    <m/>
    <m/>
    <m/>
    <m/>
  </r>
  <r>
    <s v="ACC-APF-PR-02"/>
    <m/>
    <m/>
    <n v="1"/>
    <s v="ACC-APF-PR-021"/>
    <s v="DT AP PAT 171"/>
    <e v="#N/A"/>
    <m/>
    <m/>
    <s v="Accueil d’un patient dans l’unité de soins"/>
    <m/>
    <s v=""/>
    <x v="1"/>
    <s v="Non renseignée"/>
    <m/>
    <m/>
    <m/>
    <m/>
    <m/>
    <m/>
    <s v="Création"/>
    <x v="1"/>
    <s v=""/>
    <x v="23"/>
    <d v="2002-05-17T00:00:00"/>
    <m/>
    <m/>
    <s v="J.Wolff_x000a_JF Levy"/>
    <d v="2002-11-06T00:00:00"/>
    <m/>
    <s v="S. Eschenbrenner"/>
    <d v="2002-11-08T00:00:00"/>
    <d v="2002-05-17T00:00:00"/>
    <s v="Non renseignée"/>
    <s v="mai"/>
    <n v="2002"/>
    <m/>
    <s v=""/>
    <s v=""/>
    <m/>
    <s v="3. Accueil / Admission"/>
    <s v="Admission soignante"/>
    <m/>
    <m/>
    <m/>
    <m/>
    <m/>
    <m/>
    <m/>
    <m/>
    <m/>
    <m/>
    <m/>
    <m/>
    <m/>
    <m/>
    <m/>
    <m/>
    <m/>
    <m/>
    <m/>
    <m/>
    <m/>
    <m/>
    <m/>
    <m/>
    <m/>
    <m/>
    <m/>
    <m/>
    <m/>
    <m/>
    <m/>
    <m/>
    <m/>
    <m/>
    <m/>
    <m/>
    <m/>
    <m/>
    <m/>
    <m/>
    <m/>
    <m/>
  </r>
  <r>
    <s v="ACC-APF-PR-02"/>
    <m/>
    <m/>
    <n v="2"/>
    <s v="ACC-APF-PR-022"/>
    <s v="DT AP PAT 171"/>
    <e v="#N/A"/>
    <m/>
    <m/>
    <s v="Accueil d’un patient dans l’unité de soins"/>
    <m/>
    <m/>
    <x v="0"/>
    <s v="Non renseignée"/>
    <s v="C. STEYER"/>
    <m/>
    <m/>
    <m/>
    <m/>
    <m/>
    <s v="Modification"/>
    <x v="5"/>
    <s v="Draft"/>
    <x v="24"/>
    <d v="2011-02-23T00:00:00"/>
    <s v="AMT"/>
    <m/>
    <m/>
    <m/>
    <m/>
    <m/>
    <m/>
    <m/>
    <m/>
    <m/>
    <s v=""/>
    <m/>
    <s v=""/>
    <s v=""/>
    <m/>
    <s v="3. Accueil / Admission"/>
    <s v="Admission soignante"/>
    <m/>
    <m/>
    <m/>
    <m/>
    <m/>
    <m/>
    <m/>
    <m/>
    <m/>
    <m/>
    <m/>
    <m/>
    <m/>
    <m/>
    <m/>
    <m/>
    <m/>
    <m/>
    <m/>
    <m/>
    <m/>
    <m/>
    <m/>
    <m/>
    <m/>
    <m/>
    <m/>
    <m/>
    <m/>
    <m/>
    <m/>
    <m/>
    <m/>
    <m/>
    <m/>
    <m/>
    <m/>
    <m/>
    <m/>
    <m/>
    <m/>
    <m/>
  </r>
  <r>
    <s v="ACC-APF-PR-03"/>
    <m/>
    <m/>
    <n v="1"/>
    <s v="ACC-APF-PR-031"/>
    <s v="DT AP PAT 171"/>
    <e v="#N/A"/>
    <m/>
    <m/>
    <s v="Accueil d’un patient dans l’USC après une intervention programmée"/>
    <m/>
    <m/>
    <x v="0"/>
    <s v="Non renseignée"/>
    <m/>
    <m/>
    <m/>
    <m/>
    <m/>
    <m/>
    <s v="Création"/>
    <x v="1"/>
    <s v=""/>
    <x v="25"/>
    <d v="2002-04-08T00:00:00"/>
    <m/>
    <m/>
    <s v="B.Margogne"/>
    <d v="2004-06-04T00:00:00"/>
    <m/>
    <s v="C.Deau"/>
    <d v="2004-06-07T00:00:00"/>
    <d v="2002-04-08T00:00:00"/>
    <s v="Non renseignée"/>
    <s v="avril"/>
    <n v="2002"/>
    <m/>
    <s v=""/>
    <s v=""/>
    <m/>
    <s v="3. Accueil / Admission"/>
    <s v="Admission soignante"/>
    <m/>
    <m/>
    <m/>
    <m/>
    <m/>
    <m/>
    <m/>
    <m/>
    <m/>
    <m/>
    <m/>
    <m/>
    <m/>
    <m/>
    <m/>
    <m/>
    <m/>
    <m/>
    <m/>
    <m/>
    <m/>
    <m/>
    <m/>
    <m/>
    <m/>
    <m/>
    <m/>
    <m/>
    <m/>
    <m/>
    <m/>
    <m/>
    <m/>
    <m/>
    <m/>
    <m/>
    <m/>
    <m/>
    <m/>
    <m/>
    <m/>
    <m/>
  </r>
  <r>
    <s v="ACC-APF-PR-04"/>
    <m/>
    <m/>
    <n v="1"/>
    <s v="ACC-APF-PR-041"/>
    <s v="DT AP PAT 171"/>
    <e v="#N/A"/>
    <m/>
    <m/>
    <s v="Recueil de la satisfaction du patient et de son entourage"/>
    <m/>
    <m/>
    <x v="0"/>
    <s v="Non renseignée"/>
    <m/>
    <m/>
    <m/>
    <m/>
    <m/>
    <m/>
    <s v="Création"/>
    <x v="1"/>
    <s v=""/>
    <x v="26"/>
    <d v="2010-12-10T00:00:00"/>
    <m/>
    <m/>
    <s v="G.Lohr"/>
    <d v="2011-02-24T00:00:00"/>
    <m/>
    <s v="AM TOSATO"/>
    <d v="2011-02-24T00:00:00"/>
    <d v="2011-04-08T00:00:00"/>
    <s v="Non renseignée"/>
    <s v="avril"/>
    <n v="2011"/>
    <m/>
    <s v=""/>
    <s v=""/>
    <m/>
    <s v="2. Management de la qualité et des risques"/>
    <s v="Ecoute client"/>
    <m/>
    <m/>
    <m/>
    <m/>
    <m/>
    <m/>
    <m/>
    <m/>
    <m/>
    <m/>
    <m/>
    <m/>
    <m/>
    <m/>
    <m/>
    <m/>
    <m/>
    <m/>
    <m/>
    <m/>
    <m/>
    <m/>
    <m/>
    <m/>
    <m/>
    <m/>
    <m/>
    <m/>
    <m/>
    <m/>
    <m/>
    <m/>
    <m/>
    <m/>
    <m/>
    <m/>
    <m/>
    <m/>
    <m/>
    <m/>
    <m/>
    <m/>
  </r>
  <r>
    <s v="ACC-APF-PR-05"/>
    <m/>
    <m/>
    <n v="1"/>
    <s v="ACC-APF-PR-051"/>
    <s v="DT AP PAT 172"/>
    <e v="#N/A"/>
    <m/>
    <m/>
    <s v="Information du patient à la suite d’un évènement porteur de risque"/>
    <m/>
    <m/>
    <x v="0"/>
    <s v="Non renseignée"/>
    <m/>
    <m/>
    <m/>
    <m/>
    <m/>
    <m/>
    <s v="Création"/>
    <x v="1"/>
    <s v=""/>
    <x v="27"/>
    <d v="2011-04-04T00:00:00"/>
    <m/>
    <m/>
    <s v="Dr Hamid_x000a_G.Lohr_x000a_"/>
    <d v="2011-04-12T00:00:00"/>
    <m/>
    <s v="AM TOSATO"/>
    <d v="2011-04-14T00:00:00"/>
    <d v="2012-01-19T00:00:00"/>
    <s v="Non renseignée"/>
    <s v="janvier"/>
    <n v="2012"/>
    <m/>
    <s v=""/>
    <s v=""/>
    <m/>
    <s v="7. Droit du patient"/>
    <s v="Information patient"/>
    <m/>
    <m/>
    <m/>
    <m/>
    <m/>
    <m/>
    <m/>
    <m/>
    <m/>
    <m/>
    <m/>
    <m/>
    <m/>
    <m/>
    <m/>
    <m/>
    <m/>
    <m/>
    <m/>
    <m/>
    <m/>
    <m/>
    <m/>
    <m/>
    <m/>
    <m/>
    <m/>
    <m/>
    <m/>
    <m/>
    <m/>
    <m/>
    <m/>
    <m/>
    <m/>
    <m/>
    <m/>
    <m/>
    <m/>
    <m/>
    <m/>
    <m/>
  </r>
  <r>
    <s v="ACC-APF-PR-06"/>
    <m/>
    <m/>
    <n v="1"/>
    <s v="ACC-APF-PR-061"/>
    <m/>
    <m/>
    <m/>
    <m/>
    <s v="Guide d'information du patient"/>
    <m/>
    <s v=""/>
    <x v="1"/>
    <s v="Non renseignée"/>
    <s v="AM TOSATO"/>
    <s v="référente de site"/>
    <d v="2013-11-27T00:00:00"/>
    <s v="D. CHARPENTIER"/>
    <m/>
    <m/>
    <s v="Création"/>
    <x v="1"/>
    <s v=""/>
    <x v="28"/>
    <d v="2013-10-26T00:00:00"/>
    <m/>
    <m/>
    <s v="Dr JL KATZ_x000a_AMT"/>
    <d v="2014-02-27T00:00:00"/>
    <m/>
    <s v="C. DEAU"/>
    <d v="2014-03-03T00:00:00"/>
    <d v="2014-03-21T00:00:00"/>
    <m/>
    <s v="mars"/>
    <n v="2014"/>
    <m/>
    <m/>
    <m/>
    <m/>
    <s v="7. Droit du patient"/>
    <s v="Information patient"/>
    <m/>
    <s v="X"/>
    <m/>
    <m/>
    <m/>
    <m/>
    <m/>
    <m/>
    <m/>
    <m/>
    <s v="X"/>
    <s v="X"/>
    <s v="X"/>
    <m/>
    <m/>
    <s v="X"/>
    <s v="X"/>
    <m/>
    <m/>
    <m/>
    <m/>
    <m/>
    <m/>
    <m/>
    <m/>
    <m/>
    <m/>
    <m/>
    <m/>
    <m/>
    <m/>
    <m/>
    <m/>
    <m/>
    <m/>
    <m/>
    <m/>
    <m/>
    <m/>
    <m/>
    <m/>
    <m/>
  </r>
  <r>
    <s v="ACC-APF-PR-07"/>
    <m/>
    <m/>
    <n v="1"/>
    <s v="ACC-APF-PR-071"/>
    <m/>
    <m/>
    <m/>
    <m/>
    <s v="Identification du patient lors de la prise en charge administrative"/>
    <d v="2014-08-20T00:00:00"/>
    <s v="août"/>
    <x v="6"/>
    <s v="Non "/>
    <s v="C. LACKER"/>
    <s v="Admissions"/>
    <d v="2014-08-20T00:00:00"/>
    <s v="V. ROESCH"/>
    <n v="0"/>
    <s v="Catherine doit remplir la première partie"/>
    <s v="Création"/>
    <x v="4"/>
    <s v="Draft"/>
    <x v="29"/>
    <d v="2014-08-20T00:00:00"/>
    <s v="C.Lacker"/>
    <m/>
    <s v="C. LACKER"/>
    <m/>
    <m/>
    <s v="C. DEAU"/>
    <m/>
    <m/>
    <m/>
    <m/>
    <m/>
    <m/>
    <m/>
    <m/>
    <m/>
    <s v="3. Accueil / Admission"/>
    <s v="Admission administrative"/>
    <m/>
    <m/>
    <m/>
    <m/>
    <m/>
    <m/>
    <m/>
    <m/>
    <m/>
    <m/>
    <m/>
    <m/>
    <m/>
    <m/>
    <m/>
    <m/>
    <m/>
    <m/>
    <m/>
    <m/>
    <m/>
    <m/>
    <m/>
    <m/>
    <m/>
    <m/>
    <m/>
    <m/>
    <m/>
    <m/>
    <m/>
    <m/>
    <m/>
    <m/>
    <m/>
    <m/>
    <m/>
    <m/>
    <m/>
    <m/>
    <m/>
    <m/>
  </r>
  <r>
    <s v="ACC-APF-MO-01"/>
    <m/>
    <m/>
    <n v="1"/>
    <s v="ACC-APF-MO-011"/>
    <s v="DT AP PAT 172"/>
    <e v="#N/A"/>
    <m/>
    <m/>
    <s v="Procédure de dépôt de valeur au coffre-fort"/>
    <m/>
    <m/>
    <x v="0"/>
    <s v="Non renseignée"/>
    <m/>
    <m/>
    <m/>
    <m/>
    <m/>
    <m/>
    <s v="Création"/>
    <x v="0"/>
    <s v=""/>
    <x v="30"/>
    <d v="2006-05-03T00:00:00"/>
    <m/>
    <m/>
    <s v="L. Ctorza"/>
    <d v="2006-05-03T00:00:00"/>
    <m/>
    <s v="C. DEAU"/>
    <d v="2006-05-03T00:00:00"/>
    <d v="2006-05-04T00:00:00"/>
    <s v="Non renseignée"/>
    <s v="mai"/>
    <n v="2006"/>
    <m/>
    <m/>
    <m/>
    <m/>
    <s v="3. Accueil / Admission"/>
    <s v="Admission administrative"/>
    <m/>
    <m/>
    <m/>
    <m/>
    <m/>
    <m/>
    <m/>
    <m/>
    <m/>
    <m/>
    <m/>
    <m/>
    <m/>
    <m/>
    <m/>
    <m/>
    <m/>
    <m/>
    <m/>
    <m/>
    <m/>
    <m/>
    <m/>
    <m/>
    <m/>
    <m/>
    <m/>
    <m/>
    <m/>
    <m/>
    <m/>
    <m/>
    <m/>
    <m/>
    <m/>
    <m/>
    <m/>
    <m/>
    <m/>
    <m/>
    <m/>
    <m/>
  </r>
  <r>
    <s v="ACC-APF-MO-01"/>
    <m/>
    <m/>
    <n v="2"/>
    <s v="ACC-APF-MO-012"/>
    <s v="DT AP PAT 172"/>
    <e v="#N/A"/>
    <m/>
    <m/>
    <s v="Procédure de dépôt de valeur au coffre-fort"/>
    <m/>
    <s v=""/>
    <x v="1"/>
    <s v="Non renseignée"/>
    <m/>
    <m/>
    <m/>
    <m/>
    <m/>
    <m/>
    <s v="Modification"/>
    <x v="0"/>
    <s v=""/>
    <x v="30"/>
    <d v="2006-07-18T00:00:00"/>
    <m/>
    <m/>
    <s v="L. Ctorza"/>
    <d v="2006-07-18T00:00:00"/>
    <m/>
    <s v="C. DEAU"/>
    <d v="2006-07-18T00:00:00"/>
    <d v="2006-07-19T00:00:00"/>
    <s v="Non renseignée"/>
    <s v="juillet"/>
    <n v="2006"/>
    <m/>
    <m/>
    <m/>
    <m/>
    <s v="3. Accueil / Admission"/>
    <s v="Admission administrative"/>
    <m/>
    <m/>
    <m/>
    <m/>
    <m/>
    <m/>
    <m/>
    <m/>
    <m/>
    <m/>
    <m/>
    <m/>
    <m/>
    <m/>
    <m/>
    <m/>
    <m/>
    <m/>
    <m/>
    <m/>
    <m/>
    <m/>
    <m/>
    <m/>
    <m/>
    <m/>
    <m/>
    <m/>
    <m/>
    <m/>
    <m/>
    <m/>
    <m/>
    <m/>
    <m/>
    <m/>
    <m/>
    <m/>
    <m/>
    <m/>
    <m/>
    <m/>
  </r>
  <r>
    <s v="ACC-APF-MO-01"/>
    <m/>
    <m/>
    <n v="3"/>
    <s v="ACC-APF-MO-013"/>
    <s v="DT AP PAT 172"/>
    <e v="#N/A"/>
    <m/>
    <m/>
    <s v="Procédure de dépôt de valeur au coffre-fort"/>
    <m/>
    <s v=""/>
    <x v="1"/>
    <s v="Non renseignée"/>
    <m/>
    <m/>
    <m/>
    <m/>
    <m/>
    <m/>
    <s v="Modification"/>
    <x v="1"/>
    <s v=""/>
    <x v="31"/>
    <d v="2009-02-10T00:00:00"/>
    <m/>
    <m/>
    <s v="L.Ctorza"/>
    <d v="2009-02-11T00:00:00"/>
    <m/>
    <s v="G.Lohr"/>
    <d v="2009-02-13T00:00:00"/>
    <d v="2009-06-29T00:00:00"/>
    <s v="Non renseignée"/>
    <s v="juin"/>
    <n v="2009"/>
    <m/>
    <s v=""/>
    <s v=""/>
    <m/>
    <s v="3. Accueil / Admission"/>
    <s v="Admission administrative"/>
    <m/>
    <m/>
    <m/>
    <m/>
    <m/>
    <m/>
    <m/>
    <m/>
    <m/>
    <m/>
    <m/>
    <m/>
    <m/>
    <m/>
    <m/>
    <m/>
    <m/>
    <m/>
    <m/>
    <m/>
    <m/>
    <m/>
    <m/>
    <m/>
    <m/>
    <m/>
    <m/>
    <m/>
    <m/>
    <m/>
    <m/>
    <m/>
    <m/>
    <m/>
    <m/>
    <m/>
    <m/>
    <m/>
    <m/>
    <m/>
    <m/>
    <m/>
  </r>
  <r>
    <s v="ACC-APF-MO-03"/>
    <m/>
    <m/>
    <n v="1"/>
    <s v="ACC-APF-MO-031"/>
    <s v="DT AP PAT 172"/>
    <e v="#N/A"/>
    <m/>
    <m/>
    <s v="Impression et/ou modification des étiquettes patients avec DOSMED"/>
    <m/>
    <s v=""/>
    <x v="1"/>
    <s v="Non renseignée"/>
    <m/>
    <m/>
    <m/>
    <m/>
    <m/>
    <m/>
    <s v="Création"/>
    <x v="1"/>
    <s v=""/>
    <x v="32"/>
    <d v="2009-01-20T00:00:00"/>
    <m/>
    <m/>
    <s v="V.Obser"/>
    <d v="2009-01-21T00:00:00"/>
    <m/>
    <s v="G.Lohr"/>
    <d v="2009-02-02T00:00:00"/>
    <d v="2009-02-04T00:00:00"/>
    <s v="Non renseignée"/>
    <s v="février"/>
    <n v="2009"/>
    <m/>
    <s v=""/>
    <s v=""/>
    <m/>
    <s v="3. Accueil / Admission"/>
    <s v="A voir"/>
    <m/>
    <m/>
    <m/>
    <m/>
    <m/>
    <m/>
    <m/>
    <m/>
    <m/>
    <m/>
    <m/>
    <m/>
    <m/>
    <m/>
    <m/>
    <m/>
    <m/>
    <m/>
    <m/>
    <m/>
    <m/>
    <m/>
    <m/>
    <m/>
    <m/>
    <m/>
    <m/>
    <m/>
    <m/>
    <m/>
    <m/>
    <m/>
    <m/>
    <m/>
    <m/>
    <m/>
    <m/>
    <m/>
    <m/>
    <m/>
    <m/>
    <m/>
  </r>
  <r>
    <s v="ACC-APF-MO-04"/>
    <m/>
    <m/>
    <n v="1"/>
    <s v="ACC-APF-MO-041"/>
    <s v="DT AP PAT 172"/>
    <e v="#N/A"/>
    <m/>
    <m/>
    <s v="Identification du patient au service des Admissions"/>
    <m/>
    <s v=""/>
    <x v="1"/>
    <s v="Non renseignée"/>
    <m/>
    <m/>
    <m/>
    <m/>
    <m/>
    <m/>
    <s v="Création"/>
    <x v="1"/>
    <s v=""/>
    <x v="3"/>
    <d v="2010-11-09T00:00:00"/>
    <m/>
    <m/>
    <s v="S.Billon"/>
    <d v="2011-02-10T00:00:00"/>
    <m/>
    <s v="AMT"/>
    <d v="2011-02-14T00:00:00"/>
    <d v="2011-02-10T00:00:00"/>
    <s v="Non renseignée"/>
    <s v="février"/>
    <n v="2011"/>
    <m/>
    <s v=""/>
    <s v=""/>
    <m/>
    <s v="2. Management de la qualité et des risques"/>
    <s v="Vigilance"/>
    <s v="Identito"/>
    <m/>
    <m/>
    <m/>
    <m/>
    <m/>
    <m/>
    <m/>
    <m/>
    <m/>
    <m/>
    <m/>
    <m/>
    <m/>
    <m/>
    <m/>
    <m/>
    <m/>
    <m/>
    <m/>
    <m/>
    <m/>
    <m/>
    <m/>
    <m/>
    <m/>
    <m/>
    <m/>
    <m/>
    <m/>
    <m/>
    <m/>
    <m/>
    <m/>
    <m/>
    <m/>
    <m/>
    <m/>
    <m/>
    <m/>
    <m/>
    <m/>
  </r>
  <r>
    <s v="ACC-APF-MO-05"/>
    <m/>
    <m/>
    <n v="1"/>
    <s v="ACC-APF-MO-051"/>
    <s v="DT AP PAT 172"/>
    <e v="#N/A"/>
    <m/>
    <m/>
    <s v="Identification du patient à son arrivée dans le service"/>
    <m/>
    <s v=""/>
    <x v="1"/>
    <s v="Non renseignée"/>
    <m/>
    <m/>
    <m/>
    <m/>
    <m/>
    <m/>
    <s v="Création"/>
    <x v="1"/>
    <s v=""/>
    <x v="8"/>
    <d v="2010-11-09T00:00:00"/>
    <m/>
    <m/>
    <s v="S.Adjedj"/>
    <d v="2011-02-07T00:00:00"/>
    <m/>
    <s v="AMT"/>
    <d v="2011-02-07T00:00:00"/>
    <d v="2011-02-10T00:00:00"/>
    <s v="Non renseignée"/>
    <s v="février"/>
    <n v="2011"/>
    <m/>
    <s v=""/>
    <s v=""/>
    <m/>
    <s v="2. Management de la qualité et des risques"/>
    <s v="Vigilance"/>
    <s v="Identito"/>
    <m/>
    <m/>
    <m/>
    <m/>
    <m/>
    <m/>
    <m/>
    <m/>
    <m/>
    <m/>
    <m/>
    <m/>
    <m/>
    <m/>
    <m/>
    <m/>
    <m/>
    <m/>
    <m/>
    <m/>
    <m/>
    <m/>
    <m/>
    <m/>
    <m/>
    <m/>
    <m/>
    <m/>
    <m/>
    <m/>
    <m/>
    <m/>
    <m/>
    <m/>
    <m/>
    <m/>
    <m/>
    <m/>
    <m/>
    <m/>
    <m/>
  </r>
  <r>
    <s v="ACC-APF-MO-06"/>
    <m/>
    <m/>
    <n v="1"/>
    <s v="ACC-APF-MO-061"/>
    <s v="DT AP PAT 172"/>
    <e v="#N/A"/>
    <m/>
    <m/>
    <s v="Circuit administratif des patients en chirurgie esthétique"/>
    <m/>
    <s v=""/>
    <x v="1"/>
    <s v="Non renseignée"/>
    <m/>
    <m/>
    <m/>
    <m/>
    <m/>
    <m/>
    <s v="Création"/>
    <x v="1"/>
    <s v=""/>
    <x v="8"/>
    <d v="2012-05-02T00:00:00"/>
    <m/>
    <m/>
    <s v="S.Adjedj"/>
    <d v="2012-05-31T00:00:00"/>
    <m/>
    <s v="AMT"/>
    <d v="2012-06-04T00:00:00"/>
    <d v="2012-08-09T00:00:00"/>
    <s v="Non renseignée"/>
    <s v="août"/>
    <n v="2012"/>
    <m/>
    <s v=""/>
    <s v=""/>
    <m/>
    <s v="3. Accueil / Admission"/>
    <s v="Admission administrative"/>
    <m/>
    <m/>
    <m/>
    <m/>
    <m/>
    <m/>
    <m/>
    <m/>
    <m/>
    <m/>
    <m/>
    <m/>
    <m/>
    <m/>
    <m/>
    <m/>
    <m/>
    <m/>
    <m/>
    <m/>
    <m/>
    <m/>
    <m/>
    <m/>
    <m/>
    <m/>
    <m/>
    <m/>
    <m/>
    <m/>
    <m/>
    <m/>
    <m/>
    <m/>
    <m/>
    <m/>
    <m/>
    <m/>
    <m/>
    <m/>
    <m/>
    <m/>
  </r>
  <r>
    <s v="ACC-APF-MO-07"/>
    <m/>
    <m/>
    <n v="1"/>
    <s v="ACC-APF-MO-071"/>
    <s v="DT AP PAT 17_ARTHRO3"/>
    <e v="#N/A"/>
    <m/>
    <m/>
    <s v=" Admission d'un patient au service de soins"/>
    <m/>
    <s v=""/>
    <x v="1"/>
    <s v="Non renseignée"/>
    <s v="A. LEPOUTRE"/>
    <m/>
    <m/>
    <m/>
    <m/>
    <m/>
    <s v="Création"/>
    <x v="4"/>
    <s v="Draft"/>
    <x v="33"/>
    <m/>
    <m/>
    <m/>
    <m/>
    <m/>
    <m/>
    <m/>
    <m/>
    <m/>
    <m/>
    <m/>
    <s v=""/>
    <m/>
    <s v=""/>
    <s v=""/>
    <m/>
    <s v="3. Accueil / Admission"/>
    <s v="Admission soignante"/>
    <m/>
    <m/>
    <m/>
    <m/>
    <m/>
    <m/>
    <m/>
    <m/>
    <m/>
    <m/>
    <m/>
    <m/>
    <m/>
    <m/>
    <m/>
    <m/>
    <m/>
    <m/>
    <m/>
    <m/>
    <m/>
    <m/>
    <m/>
    <m/>
    <m/>
    <m/>
    <m/>
    <m/>
    <m/>
    <m/>
    <m/>
    <m/>
    <m/>
    <m/>
    <m/>
    <m/>
    <m/>
    <m/>
    <m/>
    <m/>
    <m/>
    <m/>
  </r>
  <r>
    <s v="ACC-APF-MO-08"/>
    <m/>
    <m/>
    <n v="1"/>
    <s v="ACC-APF-MO-081"/>
    <s v="DT AP PAT 17_DIVERS3"/>
    <e v="#N/A"/>
    <m/>
    <m/>
    <s v="Accueil du patient aux préadmissions"/>
    <m/>
    <s v=""/>
    <x v="1"/>
    <s v="Non renseignée"/>
    <s v="V. ROESCH /_x000a_P. LOGEL"/>
    <m/>
    <m/>
    <s v="V. ROESCH"/>
    <m/>
    <m/>
    <s v="Création"/>
    <x v="4"/>
    <s v="Draft"/>
    <x v="34"/>
    <m/>
    <m/>
    <m/>
    <m/>
    <m/>
    <m/>
    <m/>
    <m/>
    <m/>
    <m/>
    <m/>
    <s v=""/>
    <m/>
    <s v=""/>
    <s v=""/>
    <m/>
    <s v="3. Accueil / Admission"/>
    <s v="Pré-admisison"/>
    <m/>
    <m/>
    <m/>
    <m/>
    <m/>
    <m/>
    <m/>
    <m/>
    <m/>
    <m/>
    <m/>
    <m/>
    <m/>
    <m/>
    <m/>
    <m/>
    <m/>
    <m/>
    <m/>
    <m/>
    <m/>
    <m/>
    <m/>
    <m/>
    <m/>
    <m/>
    <m/>
    <m/>
    <m/>
    <m/>
    <m/>
    <m/>
    <m/>
    <m/>
    <m/>
    <m/>
    <m/>
    <m/>
    <m/>
    <m/>
    <m/>
    <m/>
  </r>
  <r>
    <s v="ACC-APF-MO-09"/>
    <m/>
    <m/>
    <n v="1"/>
    <s v="ACC-APF-MO-091"/>
    <s v="DT AP PAT 17_HERNIE3"/>
    <e v="#N/A"/>
    <m/>
    <m/>
    <s v="règles de saisie pour la création de la création d'identité patient"/>
    <m/>
    <s v=""/>
    <x v="1"/>
    <s v="Non renseignée"/>
    <s v="C. LACKER"/>
    <m/>
    <m/>
    <s v="D. CHARPENTIER"/>
    <m/>
    <m/>
    <s v="Création"/>
    <x v="1"/>
    <s v=""/>
    <x v="35"/>
    <d v="2012-02-12T00:00:00"/>
    <m/>
    <m/>
    <s v="C. LACKER"/>
    <d v="2013-06-12T00:00:00"/>
    <m/>
    <s v="C.Deau"/>
    <d v="2013-06-12T00:00:00"/>
    <d v="2013-08-09T00:00:00"/>
    <m/>
    <s v="août"/>
    <n v="2013"/>
    <m/>
    <s v=""/>
    <s v=""/>
    <m/>
    <s v="2. Management de la qualité et des risques"/>
    <s v="Vigilance"/>
    <s v="Identito"/>
    <m/>
    <m/>
    <m/>
    <m/>
    <m/>
    <m/>
    <m/>
    <m/>
    <m/>
    <m/>
    <m/>
    <m/>
    <m/>
    <m/>
    <m/>
    <m/>
    <m/>
    <m/>
    <m/>
    <m/>
    <m/>
    <m/>
    <m/>
    <m/>
    <m/>
    <m/>
    <m/>
    <m/>
    <m/>
    <m/>
    <m/>
    <m/>
    <m/>
    <m/>
    <m/>
    <m/>
    <m/>
    <m/>
    <m/>
    <m/>
    <m/>
  </r>
  <r>
    <s v="ACC-APF-IM-02"/>
    <m/>
    <m/>
    <n v="1"/>
    <s v="ACC-APF-IM-021"/>
    <s v="DT AP PAT 17_PEDIATRIE3"/>
    <e v="#N/A"/>
    <m/>
    <m/>
    <s v="Liste des professionnels de la clinique parlant une langue étrangère"/>
    <m/>
    <s v=""/>
    <x v="1"/>
    <s v="Non renseignée"/>
    <m/>
    <m/>
    <m/>
    <m/>
    <m/>
    <m/>
    <s v="Création"/>
    <x v="0"/>
    <s v=""/>
    <x v="36"/>
    <s v="Non renseigné"/>
    <m/>
    <m/>
    <s v="Non renseigné"/>
    <s v="Non renseigné"/>
    <s v="Non renseigné"/>
    <s v="Non renseigné"/>
    <s v="Non renseigné"/>
    <d v="2002-09-30T00:00:00"/>
    <s v="Non renseignée"/>
    <s v="septembre"/>
    <n v="2002"/>
    <m/>
    <m/>
    <m/>
    <m/>
    <s v="3. Accueil / Admission"/>
    <s v="Accueil Pré-admission"/>
    <m/>
    <m/>
    <m/>
    <m/>
    <m/>
    <m/>
    <m/>
    <m/>
    <m/>
    <m/>
    <m/>
    <m/>
    <m/>
    <m/>
    <m/>
    <m/>
    <m/>
    <m/>
    <m/>
    <m/>
    <m/>
    <m/>
    <m/>
    <m/>
    <m/>
    <m/>
    <m/>
    <m/>
    <m/>
    <m/>
    <m/>
    <m/>
    <m/>
    <m/>
    <m/>
    <m/>
    <m/>
    <m/>
    <m/>
    <m/>
    <m/>
    <m/>
  </r>
  <r>
    <s v="ACC-APF-IM-02"/>
    <m/>
    <m/>
    <n v="2"/>
    <s v="ACC-APF-IM-022"/>
    <s v="DT AP PAT 17_PEDIATRIE3"/>
    <e v="#N/A"/>
    <m/>
    <m/>
    <s v="Liste des professionnels de la clinique parlant une langue étrangère"/>
    <m/>
    <s v=""/>
    <x v="1"/>
    <s v="Non renseignée"/>
    <m/>
    <m/>
    <m/>
    <m/>
    <m/>
    <m/>
    <s v="Modification"/>
    <x v="0"/>
    <s v=""/>
    <x v="2"/>
    <s v="Non renseigné"/>
    <s v="Non renseigné"/>
    <s v="Non renseigné"/>
    <s v="Non renseigné"/>
    <s v="Non renseigné"/>
    <s v="Non renseigné"/>
    <s v="Non renseigné"/>
    <s v="Non renseigné"/>
    <d v="2006-11-30T00:00:00"/>
    <s v="Non renseignée"/>
    <s v="novembre"/>
    <n v="2006"/>
    <m/>
    <m/>
    <m/>
    <m/>
    <s v="3. Accueil / Admission"/>
    <s v="Accueil Pré-admission"/>
    <m/>
    <m/>
    <m/>
    <m/>
    <m/>
    <m/>
    <m/>
    <m/>
    <m/>
    <m/>
    <m/>
    <m/>
    <m/>
    <m/>
    <m/>
    <m/>
    <m/>
    <m/>
    <m/>
    <m/>
    <m/>
    <m/>
    <m/>
    <m/>
    <m/>
    <m/>
    <m/>
    <m/>
    <m/>
    <m/>
    <m/>
    <m/>
    <m/>
    <m/>
    <m/>
    <m/>
    <m/>
    <m/>
    <m/>
    <m/>
    <m/>
    <m/>
  </r>
  <r>
    <s v="ACC-APF-IM-02"/>
    <m/>
    <m/>
    <n v="3"/>
    <s v="ACC-APF-IM-023"/>
    <s v="DT AP PAT 17_PEDIATRIE3"/>
    <e v="#N/A"/>
    <m/>
    <m/>
    <s v="Liste des professionnels de la clinique parlant une langue étrangère"/>
    <m/>
    <s v=""/>
    <x v="1"/>
    <s v="Non renseignée"/>
    <m/>
    <m/>
    <m/>
    <m/>
    <m/>
    <m/>
    <s v="Modification"/>
    <x v="0"/>
    <s v=""/>
    <x v="37"/>
    <d v="2011-03-31T00:00:00"/>
    <s v="Non renseigné"/>
    <s v="Non renseigné"/>
    <s v="Non renseigné"/>
    <s v="Non renseigné"/>
    <s v="Non renseigné"/>
    <s v="Non renseigné"/>
    <s v="Non renseigné"/>
    <d v="2011-03-31T00:00:00"/>
    <s v="Non renseignée"/>
    <s v="mars"/>
    <n v="2011"/>
    <m/>
    <s v=""/>
    <s v=""/>
    <m/>
    <s v="3. Accueil / Admission"/>
    <s v="Accueil Pré-admission"/>
    <m/>
    <m/>
    <m/>
    <m/>
    <m/>
    <m/>
    <m/>
    <m/>
    <m/>
    <m/>
    <m/>
    <m/>
    <m/>
    <m/>
    <m/>
    <m/>
    <m/>
    <m/>
    <m/>
    <m/>
    <m/>
    <m/>
    <m/>
    <m/>
    <m/>
    <m/>
    <m/>
    <m/>
    <m/>
    <m/>
    <m/>
    <m/>
    <m/>
    <m/>
    <m/>
    <m/>
    <m/>
    <m/>
    <m/>
    <m/>
    <m/>
    <m/>
  </r>
  <r>
    <s v="ACC-APF-IM-02"/>
    <m/>
    <m/>
    <n v="4"/>
    <s v="ACC-APF-IM-024"/>
    <m/>
    <m/>
    <m/>
    <m/>
    <s v="Liste des professionnels de la clinique parlant une langue étrangère"/>
    <m/>
    <s v=""/>
    <x v="1"/>
    <s v="Non renseignée"/>
    <s v="V. ROESCH"/>
    <s v="Qualité"/>
    <d v="2013-10-21T00:00:00"/>
    <s v="V. ROESCH"/>
    <m/>
    <m/>
    <s v="Modification"/>
    <x v="1"/>
    <s v=""/>
    <x v="37"/>
    <d v="2013-10-21T00:00:00"/>
    <s v="Non renseigné"/>
    <s v="Non renseigné"/>
    <s v="Non renseigné"/>
    <s v="Non renseigné"/>
    <s v="Non renseigné"/>
    <s v="Non renseigné"/>
    <s v="Non renseigné"/>
    <d v="2014-01-10T00:00:00"/>
    <m/>
    <s v="janvier"/>
    <n v="2014"/>
    <m/>
    <m/>
    <m/>
    <m/>
    <s v="3. Accueil / Admission"/>
    <s v="Accueil Pré-admission"/>
    <m/>
    <m/>
    <m/>
    <m/>
    <m/>
    <m/>
    <s v="X"/>
    <m/>
    <m/>
    <m/>
    <s v="X"/>
    <s v="X"/>
    <s v="X"/>
    <m/>
    <s v="X"/>
    <s v="X"/>
    <s v="X"/>
    <m/>
    <m/>
    <m/>
    <m/>
    <m/>
    <s v="X"/>
    <m/>
    <m/>
    <m/>
    <m/>
    <m/>
    <m/>
    <m/>
    <m/>
    <m/>
    <m/>
    <m/>
    <m/>
    <m/>
    <m/>
    <m/>
    <m/>
    <m/>
    <m/>
    <m/>
  </r>
  <r>
    <s v="ACC-APF-IM-03"/>
    <m/>
    <m/>
    <n v="1"/>
    <s v="ACC-APF-IM-031"/>
    <s v="DT AP PAT 17_VARICES3"/>
    <e v="#N/A"/>
    <m/>
    <m/>
    <s v="Questionnaire de satisfaction du patient"/>
    <m/>
    <s v=""/>
    <x v="1"/>
    <s v="Non renseignée"/>
    <m/>
    <m/>
    <m/>
    <m/>
    <m/>
    <m/>
    <s v="Création"/>
    <x v="0"/>
    <s v=""/>
    <x v="2"/>
    <s v="Non renseigné"/>
    <s v="Non renseigné"/>
    <s v="Non renseigné"/>
    <s v="Non renseigné"/>
    <s v="Non renseigné"/>
    <s v="Non renseigné"/>
    <s v="Non renseigné"/>
    <s v="Non renseigné"/>
    <d v="2006-07-13T00:00:00"/>
    <s v="Non renseignée"/>
    <s v="juillet"/>
    <n v="2006"/>
    <m/>
    <m/>
    <m/>
    <m/>
    <s v="2. Management de la qualité et des risques"/>
    <s v="Ecoute client"/>
    <m/>
    <m/>
    <m/>
    <m/>
    <m/>
    <m/>
    <m/>
    <m/>
    <m/>
    <m/>
    <m/>
    <m/>
    <m/>
    <m/>
    <m/>
    <m/>
    <m/>
    <m/>
    <m/>
    <m/>
    <m/>
    <m/>
    <m/>
    <m/>
    <m/>
    <m/>
    <m/>
    <m/>
    <m/>
    <m/>
    <m/>
    <m/>
    <m/>
    <m/>
    <m/>
    <m/>
    <m/>
    <m/>
    <m/>
    <m/>
    <m/>
    <m/>
  </r>
  <r>
    <s v="ACC-APF-IM-03"/>
    <m/>
    <m/>
    <n v="2"/>
    <s v="ACC-APF-IM-032"/>
    <s v="DT AP PAT 17_VARICES3"/>
    <e v="#N/A"/>
    <m/>
    <m/>
    <s v="Questionnaire de satisfaction du patient"/>
    <m/>
    <s v=""/>
    <x v="1"/>
    <s v="Non renseignée"/>
    <m/>
    <m/>
    <m/>
    <m/>
    <m/>
    <m/>
    <s v="Modification"/>
    <x v="0"/>
    <s v=""/>
    <x v="37"/>
    <d v="2008-04-04T00:00:00"/>
    <s v="Non renseigné"/>
    <s v="Non renseigné"/>
    <s v="Non renseigné"/>
    <s v="Non renseigné"/>
    <s v="Non renseigné"/>
    <s v="Non renseigné"/>
    <s v="Non renseigné"/>
    <d v="2008-04-04T00:00:00"/>
    <s v="Non renseignée"/>
    <s v="avril"/>
    <n v="2008"/>
    <m/>
    <s v=""/>
    <s v=""/>
    <m/>
    <s v="2. Management de la qualité et des risques"/>
    <s v="Ecoute client"/>
    <m/>
    <m/>
    <m/>
    <m/>
    <m/>
    <m/>
    <m/>
    <m/>
    <m/>
    <m/>
    <m/>
    <m/>
    <m/>
    <m/>
    <m/>
    <m/>
    <m/>
    <m/>
    <m/>
    <m/>
    <m/>
    <m/>
    <m/>
    <m/>
    <m/>
    <m/>
    <m/>
    <m/>
    <m/>
    <m/>
    <m/>
    <m/>
    <m/>
    <m/>
    <m/>
    <m/>
    <m/>
    <m/>
    <m/>
    <m/>
    <m/>
    <m/>
  </r>
  <r>
    <s v="ACC-APF-IM-03 GCS"/>
    <m/>
    <m/>
    <n v="3"/>
    <s v="ACC-APF-IM-03 GCS3"/>
    <s v="DT AP PAT 17_VARICES3"/>
    <e v="#N/A"/>
    <m/>
    <m/>
    <s v="Questionnaire de satisfaction du patient"/>
    <m/>
    <s v=""/>
    <x v="1"/>
    <s v="Non renseignée"/>
    <s v="C. DEAU"/>
    <s v="Qualité"/>
    <m/>
    <m/>
    <m/>
    <m/>
    <s v="Modification"/>
    <x v="1"/>
    <s v=""/>
    <x v="2"/>
    <d v="2013-12-20T00:00:00"/>
    <m/>
    <m/>
    <s v="C. DEAU"/>
    <d v="2013-12-20T00:00:00"/>
    <m/>
    <s v="C. DEAU"/>
    <d v="2013-12-20T00:00:00"/>
    <d v="2013-12-30T00:00:00"/>
    <m/>
    <s v="décembre"/>
    <n v="2013"/>
    <m/>
    <m/>
    <m/>
    <m/>
    <s v="2. Management de la qualité et des risques"/>
    <s v="Ecoute client"/>
    <m/>
    <m/>
    <m/>
    <m/>
    <m/>
    <m/>
    <m/>
    <m/>
    <m/>
    <m/>
    <m/>
    <m/>
    <m/>
    <s v="X"/>
    <m/>
    <s v="X"/>
    <s v="X"/>
    <m/>
    <m/>
    <m/>
    <m/>
    <m/>
    <s v="X"/>
    <m/>
    <m/>
    <m/>
    <m/>
    <m/>
    <m/>
    <m/>
    <m/>
    <m/>
    <m/>
    <m/>
    <m/>
    <m/>
    <m/>
    <m/>
    <m/>
    <m/>
    <m/>
    <m/>
  </r>
  <r>
    <s v="ACC-APF-IM-04"/>
    <m/>
    <m/>
    <n v="1"/>
    <s v="ACC-APF-IM-041"/>
    <s v="DT AP PAT 181"/>
    <e v="#N/A"/>
    <m/>
    <m/>
    <s v="Brochures d’accueil Chirurgie infos"/>
    <m/>
    <s v=""/>
    <x v="1"/>
    <s v="Non renseignée"/>
    <m/>
    <m/>
    <m/>
    <m/>
    <m/>
    <m/>
    <s v="Création"/>
    <x v="1"/>
    <s v=""/>
    <x v="2"/>
    <s v="Non renseigné"/>
    <s v="Non renseigné"/>
    <s v="Non renseigné"/>
    <s v="Non renseigné"/>
    <s v="Non renseigné"/>
    <s v="Non renseigné"/>
    <s v="Non renseigné"/>
    <s v="Non renseigné"/>
    <d v="2006-03-08T00:00:00"/>
    <s v="Non renseignée"/>
    <s v="mars"/>
    <n v="2006"/>
    <m/>
    <s v=""/>
    <s v=""/>
    <m/>
    <s v="4. Organisation générale du séjour"/>
    <s v="Chirurgie"/>
    <m/>
    <m/>
    <m/>
    <m/>
    <m/>
    <m/>
    <m/>
    <m/>
    <m/>
    <m/>
    <m/>
    <m/>
    <m/>
    <m/>
    <m/>
    <m/>
    <m/>
    <m/>
    <m/>
    <m/>
    <m/>
    <m/>
    <m/>
    <m/>
    <m/>
    <m/>
    <m/>
    <m/>
    <m/>
    <m/>
    <m/>
    <m/>
    <m/>
    <m/>
    <m/>
    <m/>
    <m/>
    <m/>
    <m/>
    <m/>
    <m/>
    <m/>
  </r>
  <r>
    <s v="ACC-APF-IM-04"/>
    <m/>
    <m/>
    <n v="2"/>
    <s v="ACC-APF-IM-042"/>
    <s v="DT AP PAT 181"/>
    <e v="#N/A"/>
    <m/>
    <m/>
    <s v="Brochures d’accueil Chirurgie infos"/>
    <m/>
    <s v=""/>
    <x v="1"/>
    <s v="Non renseignée"/>
    <m/>
    <m/>
    <m/>
    <m/>
    <m/>
    <m/>
    <s v="Modification"/>
    <x v="1"/>
    <s v=""/>
    <x v="2"/>
    <s v="Non renseigné"/>
    <s v="Non renseigné"/>
    <s v="Non renseigné"/>
    <s v="Non renseigné"/>
    <s v="Non renseigné"/>
    <s v="Non renseigné"/>
    <s v="Non renseigné"/>
    <s v="Non renseigné"/>
    <d v="2013-06-24T00:00:00"/>
    <m/>
    <s v="juin"/>
    <n v="2013"/>
    <m/>
    <m/>
    <m/>
    <m/>
    <s v="4. Organisation générale du séjour"/>
    <s v="Chirurgie"/>
    <m/>
    <m/>
    <m/>
    <m/>
    <m/>
    <m/>
    <m/>
    <m/>
    <m/>
    <m/>
    <m/>
    <m/>
    <m/>
    <m/>
    <m/>
    <m/>
    <m/>
    <m/>
    <m/>
    <m/>
    <m/>
    <m/>
    <m/>
    <m/>
    <m/>
    <m/>
    <m/>
    <m/>
    <m/>
    <m/>
    <m/>
    <m/>
    <m/>
    <m/>
    <m/>
    <m/>
    <m/>
    <m/>
    <m/>
    <m/>
    <m/>
    <m/>
  </r>
  <r>
    <s v="ACC-APF-IM-05"/>
    <m/>
    <m/>
    <n v="1"/>
    <s v="ACC-APF-IM-051"/>
    <s v="DT AP PAT 182"/>
    <e v="#N/A"/>
    <m/>
    <m/>
    <s v=" Brochure accueil patient Chirurgie Ambulatoire"/>
    <d v="2012-12-06T00:00:00"/>
    <s v="décembre"/>
    <x v="3"/>
    <s v="Non renseignée"/>
    <m/>
    <m/>
    <m/>
    <m/>
    <m/>
    <m/>
    <s v="Suppression"/>
    <x v="2"/>
    <s v=""/>
    <x v="2"/>
    <s v="Non renseigné"/>
    <s v="Non renseigné"/>
    <s v="Non renseigné"/>
    <s v="Non renseigné"/>
    <s v="Non renseigné"/>
    <s v="Non renseigné"/>
    <s v="Non renseigné"/>
    <s v="Non renseigné"/>
    <s v="Non renseigné"/>
    <s v="Non renseignée"/>
    <s v="Non renseigné"/>
    <s v="Non renseigné"/>
    <d v="2012-12-06T00:00:00"/>
    <s v="décembre"/>
    <n v="2012"/>
    <m/>
    <m/>
    <m/>
    <m/>
    <m/>
    <m/>
    <m/>
    <m/>
    <m/>
    <m/>
    <m/>
    <m/>
    <m/>
    <m/>
    <m/>
    <m/>
    <m/>
    <m/>
    <m/>
    <m/>
    <m/>
    <m/>
    <m/>
    <m/>
    <m/>
    <m/>
    <m/>
    <m/>
    <m/>
    <m/>
    <m/>
    <m/>
    <m/>
    <m/>
    <m/>
    <m/>
    <m/>
    <m/>
    <m/>
    <m/>
    <m/>
    <m/>
    <m/>
    <m/>
    <m/>
  </r>
  <r>
    <s v="ACC-APF-IM-05"/>
    <m/>
    <m/>
    <n v="1"/>
    <s v="ACC-APF-IM-051"/>
    <s v="DT AP PAT 191"/>
    <e v="#N/A"/>
    <m/>
    <m/>
    <s v="Information patient Fibroscopie bronchique"/>
    <m/>
    <s v=""/>
    <x v="1"/>
    <s v="Non renseignée"/>
    <m/>
    <m/>
    <m/>
    <m/>
    <m/>
    <m/>
    <s v="Création"/>
    <x v="1"/>
    <s v=""/>
    <x v="2"/>
    <s v="Non renseigné"/>
    <s v="Non renseigné"/>
    <s v="Non renseigné"/>
    <s v="Non renseigné"/>
    <s v="Non renseigné"/>
    <s v="Non renseigné"/>
    <s v="Non renseigné"/>
    <s v="Non renseigné"/>
    <d v="2008-09-08T00:00:00"/>
    <s v="Non renseignée"/>
    <s v="septembre"/>
    <n v="2008"/>
    <m/>
    <s v=""/>
    <s v=""/>
    <m/>
    <s v="4. Organisation générale du séjour"/>
    <s v="Chirurgie"/>
    <m/>
    <m/>
    <m/>
    <m/>
    <m/>
    <m/>
    <m/>
    <m/>
    <m/>
    <m/>
    <m/>
    <m/>
    <m/>
    <m/>
    <m/>
    <m/>
    <m/>
    <m/>
    <m/>
    <m/>
    <m/>
    <m/>
    <m/>
    <m/>
    <m/>
    <m/>
    <m/>
    <m/>
    <m/>
    <m/>
    <m/>
    <m/>
    <m/>
    <m/>
    <m/>
    <m/>
    <m/>
    <m/>
    <m/>
    <m/>
    <m/>
    <m/>
  </r>
  <r>
    <s v="ACC-APF-IM-06"/>
    <m/>
    <m/>
    <n v="1"/>
    <s v="ACC-APF-IM-061"/>
    <s v="DT AP PAT 192"/>
    <e v="#N/A"/>
    <m/>
    <m/>
    <s v="Brochure accueil Ambulatoire"/>
    <m/>
    <s v=""/>
    <x v="1"/>
    <s v="Non renseignée"/>
    <m/>
    <m/>
    <m/>
    <m/>
    <m/>
    <m/>
    <s v="Création"/>
    <x v="1"/>
    <s v=""/>
    <x v="2"/>
    <s v="Non renseigné"/>
    <s v="Non renseigné"/>
    <s v="Non renseigné"/>
    <s v="Non renseigné"/>
    <s v="Non renseigné"/>
    <s v="Non renseigné"/>
    <s v="Non renseigné"/>
    <s v="Non renseigné"/>
    <d v="2006-03-30T00:00:00"/>
    <s v="Non renseignée"/>
    <s v="mars"/>
    <n v="2006"/>
    <m/>
    <m/>
    <m/>
    <m/>
    <s v="4. Organisation générale du séjour"/>
    <s v="Chirurgie"/>
    <m/>
    <m/>
    <m/>
    <m/>
    <m/>
    <m/>
    <m/>
    <m/>
    <m/>
    <m/>
    <m/>
    <m/>
    <m/>
    <m/>
    <m/>
    <m/>
    <m/>
    <m/>
    <m/>
    <m/>
    <m/>
    <m/>
    <m/>
    <m/>
    <m/>
    <m/>
    <m/>
    <m/>
    <m/>
    <m/>
    <m/>
    <m/>
    <m/>
    <m/>
    <m/>
    <m/>
    <m/>
    <m/>
    <m/>
    <m/>
    <m/>
    <m/>
  </r>
  <r>
    <s v="ACC-APF-IM-07"/>
    <m/>
    <m/>
    <n v="1"/>
    <s v="ACC-APF-IM-071"/>
    <s v="DT AP PAT 201"/>
    <e v="#N/A"/>
    <m/>
    <m/>
    <s v="Information patient cabinet médecin - Ambu"/>
    <m/>
    <s v=""/>
    <x v="1"/>
    <s v="Non renseignée"/>
    <m/>
    <m/>
    <m/>
    <m/>
    <m/>
    <m/>
    <s v="Création"/>
    <x v="0"/>
    <s v=""/>
    <x v="2"/>
    <s v="Non renseigné"/>
    <s v="Non renseigné"/>
    <s v="Non renseigné"/>
    <s v="Non renseigné"/>
    <s v="Non renseigné"/>
    <s v="Non renseigné"/>
    <s v="Non renseigné"/>
    <s v="Non renseigné"/>
    <d v="2006-03-10T00:00:00"/>
    <s v="Non renseignée"/>
    <s v="mars"/>
    <n v="2006"/>
    <m/>
    <m/>
    <m/>
    <m/>
    <s v="4. Organisation générale du séjour"/>
    <s v="Chirurgie"/>
    <m/>
    <m/>
    <m/>
    <m/>
    <m/>
    <m/>
    <m/>
    <m/>
    <m/>
    <m/>
    <m/>
    <m/>
    <m/>
    <m/>
    <m/>
    <m/>
    <m/>
    <m/>
    <m/>
    <m/>
    <m/>
    <m/>
    <m/>
    <m/>
    <m/>
    <m/>
    <m/>
    <m/>
    <m/>
    <m/>
    <m/>
    <m/>
    <m/>
    <m/>
    <m/>
    <m/>
    <m/>
    <m/>
    <m/>
    <m/>
    <m/>
    <m/>
  </r>
  <r>
    <s v="ACC-APF-IM-07"/>
    <m/>
    <m/>
    <n v="2"/>
    <s v="ACC-APF-IM-072"/>
    <s v="DT AP PAT 201"/>
    <e v="#N/A"/>
    <m/>
    <m/>
    <s v="Information patient cabinet médecin - Ambu"/>
    <m/>
    <s v=""/>
    <x v="1"/>
    <s v="Non renseignée"/>
    <m/>
    <m/>
    <m/>
    <m/>
    <m/>
    <m/>
    <s v="Modification"/>
    <x v="0"/>
    <s v=""/>
    <x v="38"/>
    <s v="Non renseigné"/>
    <s v="Non renseigné"/>
    <s v="Non renseigné"/>
    <s v="Non renseigné"/>
    <s v="Non renseigné"/>
    <s v="Non renseigné"/>
    <s v="Non renseigné"/>
    <s v="Non renseigné"/>
    <d v="2008-10-29T00:00:00"/>
    <s v="Non renseignée"/>
    <s v="octobre"/>
    <n v="2008"/>
    <m/>
    <s v=""/>
    <s v=""/>
    <m/>
    <s v="4. Organisation générale du séjour"/>
    <s v="Chirurgie"/>
    <m/>
    <m/>
    <m/>
    <m/>
    <m/>
    <m/>
    <m/>
    <m/>
    <m/>
    <m/>
    <m/>
    <m/>
    <m/>
    <m/>
    <m/>
    <m/>
    <m/>
    <m/>
    <m/>
    <m/>
    <m/>
    <m/>
    <m/>
    <m/>
    <m/>
    <m/>
    <m/>
    <m/>
    <m/>
    <m/>
    <m/>
    <m/>
    <m/>
    <m/>
    <m/>
    <m/>
    <m/>
    <m/>
    <m/>
    <m/>
    <m/>
    <m/>
  </r>
  <r>
    <s v="ACC-APF-IM-07"/>
    <m/>
    <m/>
    <n v="3"/>
    <s v="ACC-APF-IM-073"/>
    <m/>
    <m/>
    <m/>
    <m/>
    <s v="Information patient cabinet médecin - Ambu"/>
    <m/>
    <s v=""/>
    <x v="1"/>
    <s v="Non renseignée"/>
    <s v="D. STUDLER"/>
    <s v="Ambulatoire"/>
    <d v="2014-02-12T00:00:00"/>
    <s v="V. ROESCH"/>
    <m/>
    <m/>
    <s v="Modification"/>
    <x v="1"/>
    <s v=""/>
    <x v="38"/>
    <d v="2014-02-12T00:00:00"/>
    <s v="D. STUDLER"/>
    <s v="Non renseigné"/>
    <s v="D. STUDLER"/>
    <d v="2014-02-12T00:00:00"/>
    <m/>
    <s v="D. STUDLER"/>
    <d v="2014-02-12T00:00:00"/>
    <d v="2014-02-27T00:00:00"/>
    <m/>
    <s v="février"/>
    <n v="2014"/>
    <m/>
    <m/>
    <m/>
    <m/>
    <s v="4. Organisation générale du séjour"/>
    <s v="Chirurgie"/>
    <m/>
    <m/>
    <m/>
    <m/>
    <m/>
    <m/>
    <m/>
    <m/>
    <m/>
    <m/>
    <s v="X"/>
    <m/>
    <m/>
    <m/>
    <m/>
    <m/>
    <m/>
    <m/>
    <m/>
    <m/>
    <m/>
    <m/>
    <m/>
    <m/>
    <m/>
    <m/>
    <m/>
    <m/>
    <m/>
    <m/>
    <m/>
    <m/>
    <m/>
    <m/>
    <m/>
    <m/>
    <m/>
    <m/>
    <m/>
    <m/>
    <m/>
    <m/>
  </r>
  <r>
    <s v="ACC-APF-IM-08"/>
    <m/>
    <m/>
    <n v="1"/>
    <s v="ACC-APF-IM-081"/>
    <s v="DT AP PAT 211"/>
    <e v="#N/A"/>
    <m/>
    <m/>
    <s v="Principes du dépistage prénatal  - Infos patientes échographie du 1er trimestre"/>
    <m/>
    <s v=""/>
    <x v="1"/>
    <s v="Non renseignée"/>
    <m/>
    <m/>
    <m/>
    <m/>
    <m/>
    <m/>
    <s v="Création"/>
    <x v="1"/>
    <s v=""/>
    <x v="2"/>
    <s v="Non renseigné"/>
    <s v="Non renseigné"/>
    <s v="Non renseigné"/>
    <s v="Non renseigné"/>
    <s v="Non renseigné"/>
    <s v="Non renseigné"/>
    <s v="Non renseigné"/>
    <s v="Non renseigné"/>
    <d v="2008-10-10T00:00:00"/>
    <s v="Non renseignée"/>
    <s v="octobre"/>
    <n v="2008"/>
    <m/>
    <s v=""/>
    <s v=""/>
    <m/>
    <s v="5. Droit du patient"/>
    <s v="Information patient"/>
    <m/>
    <m/>
    <m/>
    <m/>
    <m/>
    <m/>
    <m/>
    <m/>
    <m/>
    <m/>
    <m/>
    <m/>
    <m/>
    <m/>
    <m/>
    <m/>
    <m/>
    <m/>
    <m/>
    <m/>
    <m/>
    <m/>
    <m/>
    <m/>
    <m/>
    <m/>
    <m/>
    <m/>
    <m/>
    <m/>
    <m/>
    <m/>
    <m/>
    <m/>
    <m/>
    <m/>
    <m/>
    <m/>
    <m/>
    <m/>
    <m/>
    <m/>
  </r>
  <r>
    <s v="ACC-APF-IM-09"/>
    <m/>
    <m/>
    <n v="1"/>
    <s v="ACC-APF-IM-091"/>
    <s v="DT AP PAT 221"/>
    <e v="#N/A"/>
    <m/>
    <m/>
    <s v="Votre hospitalisation en service de Chirurgie Ambulatoire"/>
    <m/>
    <s v=""/>
    <x v="1"/>
    <s v="Non renseignée"/>
    <m/>
    <m/>
    <m/>
    <m/>
    <m/>
    <m/>
    <s v="Création"/>
    <x v="0"/>
    <s v=""/>
    <x v="2"/>
    <s v="Non renseigné"/>
    <s v="Non renseigné"/>
    <s v="Non renseigné"/>
    <s v="Non renseigné"/>
    <s v="Non renseigné"/>
    <s v="Non renseigné"/>
    <s v="Non renseigné"/>
    <s v="Non renseigné"/>
    <d v="2007-04-02T00:00:00"/>
    <s v="Non renseignée"/>
    <s v="avril"/>
    <n v="2007"/>
    <m/>
    <m/>
    <m/>
    <m/>
    <s v="4. Organisation générale du séjour"/>
    <s v="Chirurgie"/>
    <m/>
    <m/>
    <m/>
    <m/>
    <m/>
    <m/>
    <m/>
    <m/>
    <m/>
    <m/>
    <s v="X"/>
    <m/>
    <m/>
    <m/>
    <m/>
    <m/>
    <m/>
    <m/>
    <m/>
    <m/>
    <m/>
    <m/>
    <m/>
    <m/>
    <m/>
    <m/>
    <m/>
    <m/>
    <m/>
    <m/>
    <m/>
    <m/>
    <m/>
    <m/>
    <m/>
    <m/>
    <m/>
    <m/>
    <m/>
    <m/>
    <m/>
    <m/>
  </r>
  <r>
    <s v="ACC-APF-IM-09"/>
    <m/>
    <m/>
    <n v="2"/>
    <s v="ACC-APF-IM-092"/>
    <s v="DT AP PAT 221"/>
    <e v="#N/A"/>
    <m/>
    <m/>
    <s v="Votre hospitalisation en service de Chirurgie Ambulatoire"/>
    <d v="2011-03-30T00:00:00"/>
    <m/>
    <x v="0"/>
    <s v="Non renseignée"/>
    <m/>
    <m/>
    <m/>
    <m/>
    <m/>
    <m/>
    <s v="Modification"/>
    <x v="0"/>
    <s v=""/>
    <x v="2"/>
    <s v="Non renseigné"/>
    <s v="Non renseigné"/>
    <s v="Non renseigné"/>
    <s v="Non renseigné"/>
    <s v="Non renseigné"/>
    <s v="Non renseigné"/>
    <s v="Non renseigné"/>
    <s v="Non renseigné"/>
    <d v="2007-05-04T00:00:00"/>
    <s v="Non renseignée"/>
    <s v="mai"/>
    <n v="2007"/>
    <m/>
    <m/>
    <m/>
    <m/>
    <s v="4. Organisation générale du séjour"/>
    <s v="Chirurgie"/>
    <m/>
    <m/>
    <m/>
    <m/>
    <m/>
    <m/>
    <m/>
    <m/>
    <m/>
    <m/>
    <s v="X"/>
    <m/>
    <m/>
    <m/>
    <m/>
    <m/>
    <m/>
    <m/>
    <m/>
    <m/>
    <m/>
    <m/>
    <m/>
    <m/>
    <m/>
    <m/>
    <m/>
    <m/>
    <m/>
    <m/>
    <m/>
    <m/>
    <m/>
    <m/>
    <m/>
    <m/>
    <m/>
    <m/>
    <m/>
    <m/>
    <m/>
    <m/>
  </r>
  <r>
    <s v="ACC-APF-IM-09"/>
    <m/>
    <m/>
    <n v="3"/>
    <s v="ACC-APF-IM-093"/>
    <s v="DT AP PAT 221"/>
    <e v="#N/A"/>
    <m/>
    <m/>
    <s v="Votre hospitalisation en service de Chirurgie Ambulatoire"/>
    <m/>
    <s v=""/>
    <x v="1"/>
    <s v="Non renseignée"/>
    <m/>
    <m/>
    <m/>
    <m/>
    <m/>
    <m/>
    <s v="Modification"/>
    <x v="0"/>
    <s v=""/>
    <x v="2"/>
    <s v="Non renseigné"/>
    <s v="Non renseigné"/>
    <s v="Non renseigné"/>
    <s v="Non renseigné"/>
    <s v="Non renseigné"/>
    <s v="Non renseigné"/>
    <s v="Non renseigné"/>
    <s v="Non renseigné"/>
    <d v="2011-10-07T00:00:00"/>
    <s v="Non renseignée"/>
    <s v="octobre"/>
    <n v="2011"/>
    <m/>
    <m/>
    <m/>
    <m/>
    <s v="4. Organisation générale du séjour"/>
    <s v="Chirurgie"/>
    <m/>
    <m/>
    <m/>
    <m/>
    <m/>
    <m/>
    <m/>
    <m/>
    <m/>
    <m/>
    <s v="X"/>
    <m/>
    <m/>
    <m/>
    <m/>
    <m/>
    <m/>
    <m/>
    <m/>
    <m/>
    <m/>
    <m/>
    <m/>
    <m/>
    <m/>
    <m/>
    <m/>
    <m/>
    <m/>
    <m/>
    <m/>
    <m/>
    <m/>
    <m/>
    <m/>
    <m/>
    <m/>
    <m/>
    <m/>
    <m/>
    <m/>
    <m/>
  </r>
  <r>
    <s v="ACC-APF-IM-09"/>
    <m/>
    <m/>
    <n v="4"/>
    <s v="ACC-APF-IM-094"/>
    <s v="DT AP PAT 221"/>
    <e v="#N/A"/>
    <m/>
    <m/>
    <s v="Votre hospitalisation en service de Chirurgie Ambulatoire"/>
    <m/>
    <s v=""/>
    <x v="1"/>
    <s v="Non renseignée"/>
    <m/>
    <m/>
    <m/>
    <m/>
    <m/>
    <m/>
    <s v="Modification"/>
    <x v="0"/>
    <s v=""/>
    <x v="2"/>
    <s v="Non renseigné"/>
    <s v="Non renseigné"/>
    <s v="Non renseigné"/>
    <s v="Non renseigné"/>
    <s v="Non renseigné"/>
    <s v="Non renseigné"/>
    <s v="Non renseigné"/>
    <s v="Non renseigné"/>
    <d v="2012-01-19T00:00:00"/>
    <s v="Non renseignée"/>
    <s v="janvier"/>
    <n v="2012"/>
    <m/>
    <s v=""/>
    <s v=""/>
    <m/>
    <s v="4. Organisation générale du séjour"/>
    <s v="Chirurgie"/>
    <m/>
    <m/>
    <m/>
    <m/>
    <m/>
    <m/>
    <m/>
    <m/>
    <m/>
    <m/>
    <s v="X"/>
    <m/>
    <m/>
    <m/>
    <m/>
    <m/>
    <m/>
    <m/>
    <m/>
    <m/>
    <m/>
    <m/>
    <m/>
    <m/>
    <m/>
    <m/>
    <m/>
    <m/>
    <m/>
    <m/>
    <m/>
    <m/>
    <m/>
    <m/>
    <m/>
    <m/>
    <m/>
    <m/>
    <m/>
    <m/>
    <m/>
    <m/>
  </r>
  <r>
    <s v="ACC-APF-IM-09"/>
    <m/>
    <m/>
    <n v="5"/>
    <s v="ACC-APF-IM-095"/>
    <s v="DT AP PAT 222"/>
    <e v="#N/A"/>
    <m/>
    <m/>
    <s v="Votre hospitalisation en service de Chirurgie Ambulatoire"/>
    <m/>
    <m/>
    <x v="0"/>
    <s v="Non renseignée"/>
    <s v="D. STUDLER"/>
    <m/>
    <m/>
    <s v="D. CHARPENTIER"/>
    <m/>
    <m/>
    <s v="Modification"/>
    <x v="0"/>
    <s v=""/>
    <x v="38"/>
    <d v="2013-07-11T00:00:00"/>
    <s v="Dr KHODJA"/>
    <m/>
    <s v="Dr KHODJA_x000a_D. STUDLER"/>
    <d v="2013-09-27T00:00:00"/>
    <m/>
    <s v="Dr KHODJA"/>
    <d v="2013-09-27T00:00:00"/>
    <d v="2013-09-27T00:00:00"/>
    <m/>
    <s v="septembre"/>
    <n v="2013"/>
    <m/>
    <s v=""/>
    <s v=""/>
    <m/>
    <s v="4. Organisation générale du séjour"/>
    <s v="Chirurgie"/>
    <m/>
    <m/>
    <m/>
    <m/>
    <m/>
    <m/>
    <m/>
    <m/>
    <m/>
    <m/>
    <s v="X"/>
    <m/>
    <m/>
    <m/>
    <m/>
    <m/>
    <m/>
    <m/>
    <m/>
    <m/>
    <m/>
    <m/>
    <m/>
    <m/>
    <m/>
    <m/>
    <m/>
    <m/>
    <m/>
    <m/>
    <m/>
    <m/>
    <m/>
    <m/>
    <m/>
    <m/>
    <m/>
    <m/>
    <m/>
    <m/>
    <m/>
    <m/>
  </r>
  <r>
    <s v="ACC-APF-IM-09"/>
    <m/>
    <m/>
    <n v="6"/>
    <s v="ACC-APF-IM-096"/>
    <s v="DT AP PAT 222"/>
    <e v="#N/A"/>
    <m/>
    <m/>
    <s v="Votre hospitalisation en service de Chirurgie Ambulatoire"/>
    <m/>
    <m/>
    <x v="0"/>
    <s v="Non renseignée"/>
    <s v="D. STUDLER"/>
    <s v="Ambulatoire"/>
    <d v="2013-12-10T00:00:00"/>
    <s v="V. ROESCH"/>
    <m/>
    <m/>
    <s v="Modification"/>
    <x v="1"/>
    <s v=""/>
    <x v="38"/>
    <d v="2013-12-10T00:00:00"/>
    <s v="Dr KHODJA"/>
    <s v="Non renseigné"/>
    <s v="Dr KHODJA_x000a_D. STUDLER"/>
    <d v="2014-02-10T00:00:00"/>
    <s v="Non renseigné"/>
    <s v="Dr KHODJA"/>
    <d v="2014-02-10T00:00:00"/>
    <d v="2014-02-27T00:00:00"/>
    <m/>
    <s v="février"/>
    <n v="2014"/>
    <m/>
    <m/>
    <m/>
    <m/>
    <s v="4. Organisation générale du séjour"/>
    <s v="Chirurgie"/>
    <m/>
    <m/>
    <m/>
    <m/>
    <m/>
    <m/>
    <m/>
    <m/>
    <m/>
    <m/>
    <s v="X"/>
    <m/>
    <m/>
    <m/>
    <m/>
    <m/>
    <m/>
    <m/>
    <m/>
    <m/>
    <m/>
    <m/>
    <m/>
    <m/>
    <m/>
    <m/>
    <m/>
    <m/>
    <m/>
    <m/>
    <m/>
    <m/>
    <m/>
    <m/>
    <m/>
    <m/>
    <m/>
    <m/>
    <m/>
    <m/>
    <m/>
    <m/>
  </r>
  <r>
    <s v="ACC-APF-IM-10"/>
    <m/>
    <m/>
    <n v="1"/>
    <s v="ACC-APF-IM-101"/>
    <s v="DT AP PAT 231"/>
    <e v="#N/A"/>
    <m/>
    <m/>
    <s v="Reçu pour dépôt biens et valeurs du patient"/>
    <m/>
    <s v=""/>
    <x v="1"/>
    <s v="Non renseignée"/>
    <m/>
    <m/>
    <m/>
    <m/>
    <m/>
    <m/>
    <s v="Création"/>
    <x v="0"/>
    <s v=""/>
    <x v="2"/>
    <s v="Non renseigné"/>
    <s v="Non renseigné"/>
    <s v="Non renseigné"/>
    <s v="Non renseigné"/>
    <s v="Non renseigné"/>
    <s v="Non renseigné"/>
    <s v="Non renseigné"/>
    <s v="Non renseigné"/>
    <d v="2006-05-05T00:00:00"/>
    <s v="Non renseignée"/>
    <s v="mai"/>
    <n v="2006"/>
    <m/>
    <m/>
    <m/>
    <m/>
    <s v="3. Accueil / Admission"/>
    <s v="Admission administrative"/>
    <m/>
    <m/>
    <m/>
    <m/>
    <m/>
    <m/>
    <m/>
    <m/>
    <m/>
    <m/>
    <m/>
    <m/>
    <m/>
    <m/>
    <m/>
    <m/>
    <m/>
    <m/>
    <m/>
    <m/>
    <m/>
    <m/>
    <m/>
    <m/>
    <m/>
    <m/>
    <m/>
    <m/>
    <m/>
    <m/>
    <m/>
    <m/>
    <m/>
    <m/>
    <m/>
    <m/>
    <m/>
    <m/>
    <m/>
    <m/>
    <m/>
    <m/>
  </r>
  <r>
    <s v="ACC-APF-IM-10"/>
    <m/>
    <m/>
    <n v="2"/>
    <s v="ACC-APF-IM-102"/>
    <s v="DT AP PAT 231"/>
    <e v="#N/A"/>
    <m/>
    <m/>
    <s v="Reçu pour dépôt biens et valeurs du patient"/>
    <m/>
    <s v=""/>
    <x v="1"/>
    <s v="Non renseignée"/>
    <m/>
    <m/>
    <m/>
    <m/>
    <m/>
    <m/>
    <s v="Modification"/>
    <x v="1"/>
    <s v=""/>
    <x v="2"/>
    <s v="Non renseigné"/>
    <s v="Non renseigné"/>
    <s v="Non renseigné"/>
    <s v="Non renseigné"/>
    <s v="Non renseigné"/>
    <s v="Non renseigné"/>
    <s v="Non renseigné"/>
    <s v="Non renseigné"/>
    <d v="2009-06-29T00:00:00"/>
    <s v="Non renseignée"/>
    <s v="juin"/>
    <n v="2009"/>
    <m/>
    <s v=""/>
    <s v=""/>
    <m/>
    <s v="3. Accueil / Admission"/>
    <s v="Admission administrative"/>
    <m/>
    <m/>
    <m/>
    <m/>
    <m/>
    <m/>
    <m/>
    <m/>
    <m/>
    <m/>
    <m/>
    <m/>
    <m/>
    <m/>
    <m/>
    <m/>
    <m/>
    <m/>
    <m/>
    <m/>
    <m/>
    <m/>
    <m/>
    <m/>
    <m/>
    <m/>
    <m/>
    <m/>
    <m/>
    <m/>
    <m/>
    <m/>
    <m/>
    <m/>
    <m/>
    <m/>
    <m/>
    <m/>
    <m/>
    <m/>
    <m/>
    <m/>
  </r>
  <r>
    <s v="ACC-APF-IM-11"/>
    <m/>
    <m/>
    <n v="1"/>
    <s v="ACC-APF-IM-111"/>
    <s v="DT AP PAT 261"/>
    <e v="#N/A"/>
    <m/>
    <m/>
    <s v="Brochure accueil patient médecine"/>
    <m/>
    <s v=""/>
    <x v="1"/>
    <s v="Non renseignée"/>
    <m/>
    <m/>
    <m/>
    <m/>
    <m/>
    <m/>
    <s v="Création"/>
    <x v="1"/>
    <s v=""/>
    <x v="2"/>
    <s v="Non renseigné"/>
    <s v="Non renseigné"/>
    <s v="Non renseigné"/>
    <s v="Non renseigné"/>
    <s v="Non renseigné"/>
    <s v="Non renseigné"/>
    <s v="Non renseigné"/>
    <s v="Non renseigné"/>
    <d v="2007-01-12T00:00:00"/>
    <s v="Non renseignée"/>
    <s v="janvier"/>
    <n v="2007"/>
    <m/>
    <s v=""/>
    <s v=""/>
    <m/>
    <s v="4. Organisation générale du séjour"/>
    <s v="Médecine"/>
    <m/>
    <m/>
    <m/>
    <m/>
    <m/>
    <m/>
    <m/>
    <m/>
    <m/>
    <m/>
    <m/>
    <m/>
    <m/>
    <m/>
    <m/>
    <m/>
    <m/>
    <m/>
    <m/>
    <m/>
    <m/>
    <m/>
    <m/>
    <m/>
    <m/>
    <m/>
    <m/>
    <m/>
    <m/>
    <m/>
    <m/>
    <m/>
    <m/>
    <m/>
    <m/>
    <m/>
    <m/>
    <m/>
    <m/>
    <m/>
    <m/>
    <m/>
  </r>
  <r>
    <s v="ACC-APF-IM-12"/>
    <m/>
    <m/>
    <n v="1"/>
    <s v="ACC-APF-IM-121"/>
    <s v="DT AP PAT 271"/>
    <e v="#N/A"/>
    <m/>
    <m/>
    <s v="Feuille d’hébergement"/>
    <d v="2001-02-22T00:00:00"/>
    <s v="février"/>
    <x v="4"/>
    <s v="Non renseignée"/>
    <m/>
    <m/>
    <m/>
    <m/>
    <m/>
    <m/>
    <s v="Suppression"/>
    <x v="2"/>
    <s v=""/>
    <x v="2"/>
    <s v="Non renseigné"/>
    <s v="Non renseigné"/>
    <s v="Non renseigné"/>
    <s v="Non renseigné"/>
    <s v="Non renseigné"/>
    <s v="Non renseigné"/>
    <s v="Non renseigné"/>
    <s v="Non renseigné"/>
    <d v="2008-12-05T00:00:00"/>
    <s v="Non renseignée"/>
    <s v="décembre"/>
    <n v="2008"/>
    <d v="2001-02-22T00:00:00"/>
    <s v="février"/>
    <n v="2001"/>
    <m/>
    <m/>
    <m/>
    <m/>
    <m/>
    <m/>
    <m/>
    <m/>
    <m/>
    <m/>
    <m/>
    <m/>
    <m/>
    <m/>
    <m/>
    <m/>
    <m/>
    <m/>
    <m/>
    <m/>
    <m/>
    <m/>
    <m/>
    <m/>
    <m/>
    <m/>
    <m/>
    <m/>
    <m/>
    <m/>
    <m/>
    <m/>
    <m/>
    <m/>
    <m/>
    <m/>
    <m/>
    <m/>
    <m/>
    <m/>
    <m/>
    <m/>
    <m/>
    <m/>
    <m/>
  </r>
  <r>
    <s v="ACC-APF-IM-13"/>
    <m/>
    <m/>
    <n v="1"/>
    <s v="ACC-APF-IM-131"/>
    <s v="DT AP PAT 291"/>
    <e v="#N/A"/>
    <m/>
    <m/>
    <s v="Questionnaire satisfaction patient Ambulatoire"/>
    <m/>
    <s v=""/>
    <x v="1"/>
    <s v="Non renseignée"/>
    <s v="D. STUDLER"/>
    <m/>
    <m/>
    <s v="V. ROESCH"/>
    <m/>
    <m/>
    <s v="Création"/>
    <x v="0"/>
    <s v=""/>
    <x v="2"/>
    <s v="Non renseigné"/>
    <s v="Non renseigné"/>
    <s v="Non renseigné"/>
    <s v="Non renseigné"/>
    <s v="Non renseigné"/>
    <s v="Non renseigné"/>
    <s v="Non renseigné"/>
    <s v="Non renseigné"/>
    <d v="2012-12-28T00:00:00"/>
    <s v="Non renseignée"/>
    <s v="décembre"/>
    <n v="2012"/>
    <m/>
    <s v=""/>
    <s v=""/>
    <m/>
    <s v="2. Management de la qualité et des risques"/>
    <s v="Ecoute client"/>
    <m/>
    <m/>
    <m/>
    <m/>
    <m/>
    <m/>
    <m/>
    <m/>
    <m/>
    <m/>
    <m/>
    <m/>
    <m/>
    <m/>
    <m/>
    <m/>
    <m/>
    <m/>
    <m/>
    <m/>
    <m/>
    <m/>
    <m/>
    <m/>
    <m/>
    <m/>
    <m/>
    <m/>
    <m/>
    <m/>
    <m/>
    <m/>
    <m/>
    <m/>
    <m/>
    <m/>
    <m/>
    <m/>
    <m/>
    <m/>
    <m/>
    <m/>
  </r>
  <r>
    <s v="ACC-APF-IM-13 GCS"/>
    <m/>
    <m/>
    <n v="2"/>
    <s v="ACC-APF-IM-13 GCS2"/>
    <s v="DT AP PAT 301"/>
    <e v="#N/A"/>
    <m/>
    <m/>
    <s v="Questionnaire satisfaction patient Ambulatoire"/>
    <m/>
    <s v=""/>
    <x v="1"/>
    <s v="Non renseignée"/>
    <s v="C. DEAU"/>
    <s v="Qualité"/>
    <m/>
    <s v="V. ROESCH"/>
    <m/>
    <m/>
    <s v="Modification"/>
    <x v="1"/>
    <s v=""/>
    <x v="2"/>
    <s v="Non renseigné"/>
    <s v="Non renseigné"/>
    <s v="Non renseigné"/>
    <s v="C. DEAU"/>
    <s v="Non renseigné"/>
    <s v="Non renseigné"/>
    <s v="C. DEAU"/>
    <s v="Non renseigné"/>
    <d v="2013-12-30T00:00:00"/>
    <m/>
    <s v="décembre"/>
    <n v="2013"/>
    <m/>
    <s v=""/>
    <s v=""/>
    <m/>
    <s v="2. Management de la qualité et des risques"/>
    <s v="Ecoute client"/>
    <m/>
    <m/>
    <m/>
    <m/>
    <m/>
    <m/>
    <m/>
    <m/>
    <m/>
    <m/>
    <s v="X"/>
    <m/>
    <m/>
    <m/>
    <m/>
    <m/>
    <m/>
    <m/>
    <m/>
    <m/>
    <m/>
    <m/>
    <m/>
    <m/>
    <m/>
    <m/>
    <m/>
    <m/>
    <m/>
    <m/>
    <m/>
    <m/>
    <m/>
    <m/>
    <m/>
    <m/>
    <m/>
    <m/>
    <m/>
    <m/>
    <m/>
    <m/>
  </r>
  <r>
    <s v="ACC-APF-IM-14"/>
    <m/>
    <m/>
    <n v="1"/>
    <s v="ACC-APF-IM-141"/>
    <s v="DT AP PAT 311"/>
    <m/>
    <m/>
    <m/>
    <s v="Grille d’évaluation délai en consultation anesthésie"/>
    <m/>
    <s v=""/>
    <x v="1"/>
    <s v="Non renseignée"/>
    <m/>
    <m/>
    <m/>
    <m/>
    <m/>
    <m/>
    <s v="Création"/>
    <x v="1"/>
    <s v=""/>
    <x v="2"/>
    <s v="Non renseigné"/>
    <s v="Non renseigné"/>
    <s v="Non renseigné"/>
    <s v="Non renseigné"/>
    <s v="Non renseigné"/>
    <s v="Non renseigné"/>
    <s v="Non renseigné"/>
    <s v="Non renseigné"/>
    <d v="2007-01-12T00:00:00"/>
    <s v="Non renseignée"/>
    <s v="janvier"/>
    <n v="2007"/>
    <m/>
    <s v=""/>
    <s v=""/>
    <m/>
    <s v="A sup' ?"/>
    <m/>
    <m/>
    <m/>
    <m/>
    <m/>
    <m/>
    <m/>
    <m/>
    <m/>
    <m/>
    <m/>
    <m/>
    <m/>
    <m/>
    <m/>
    <m/>
    <m/>
    <m/>
    <m/>
    <m/>
    <m/>
    <m/>
    <m/>
    <m/>
    <m/>
    <m/>
    <m/>
    <m/>
    <m/>
    <m/>
    <m/>
    <m/>
    <m/>
    <m/>
    <m/>
    <m/>
    <m/>
    <m/>
    <m/>
    <m/>
    <m/>
    <m/>
    <m/>
  </r>
  <r>
    <s v="ACC-APF-IM-15"/>
    <m/>
    <m/>
    <n v="1"/>
    <s v="ACC-APF-IM-151"/>
    <m/>
    <m/>
    <m/>
    <m/>
    <s v="Grille d’évaluation délai du patient en radiologie"/>
    <m/>
    <s v=""/>
    <x v="1"/>
    <s v="Non renseignée"/>
    <m/>
    <m/>
    <m/>
    <m/>
    <m/>
    <m/>
    <s v="Création"/>
    <x v="1"/>
    <s v=""/>
    <x v="2"/>
    <s v="Non renseigné"/>
    <s v="Non renseigné"/>
    <s v="Non renseigné"/>
    <s v="Non renseigné"/>
    <s v="Non renseigné"/>
    <s v="Non renseigné"/>
    <s v="Non renseigné"/>
    <s v="Non renseigné"/>
    <d v="2007-01-12T00:00:00"/>
    <s v="Non renseignée"/>
    <s v="janvier"/>
    <n v="2007"/>
    <m/>
    <m/>
    <m/>
    <m/>
    <s v="A sup' ?"/>
    <m/>
    <m/>
    <m/>
    <m/>
    <m/>
    <m/>
    <m/>
    <m/>
    <m/>
    <m/>
    <m/>
    <m/>
    <m/>
    <m/>
    <m/>
    <m/>
    <m/>
    <m/>
    <m/>
    <m/>
    <m/>
    <m/>
    <m/>
    <m/>
    <m/>
    <m/>
    <m/>
    <m/>
    <m/>
    <m/>
    <m/>
    <m/>
    <m/>
    <m/>
    <m/>
    <m/>
    <m/>
    <m/>
    <m/>
    <m/>
    <m/>
    <m/>
    <m/>
  </r>
  <r>
    <s v="ACC-APF-IM-16"/>
    <m/>
    <m/>
    <n v="1"/>
    <s v="ACC-APF-IM-161"/>
    <s v="DT AP SAT 011"/>
    <e v="#N/A"/>
    <m/>
    <m/>
    <s v="Information concernant le choix du patient pour son hospitalisation"/>
    <m/>
    <s v=""/>
    <x v="1"/>
    <s v="Non renseignée"/>
    <m/>
    <m/>
    <m/>
    <m/>
    <m/>
    <m/>
    <s v="Création"/>
    <x v="1"/>
    <s v=""/>
    <x v="2"/>
    <s v="Non renseigné"/>
    <s v="Non renseigné"/>
    <s v="Non renseigné"/>
    <s v="Non renseigné"/>
    <s v="Non renseigné"/>
    <s v="Non renseigné"/>
    <s v="Non renseigné"/>
    <s v="Non renseigné"/>
    <d v="2007-03-20T00:00:00"/>
    <s v="Non renseignée"/>
    <s v="mars"/>
    <n v="2007"/>
    <m/>
    <s v=""/>
    <s v=""/>
    <m/>
    <s v="3. Accueil / Admission"/>
    <s v="Admission administrative"/>
    <m/>
    <m/>
    <m/>
    <m/>
    <m/>
    <m/>
    <m/>
    <m/>
    <m/>
    <m/>
    <m/>
    <m/>
    <m/>
    <m/>
    <m/>
    <m/>
    <m/>
    <m/>
    <m/>
    <m/>
    <m/>
    <m/>
    <m/>
    <m/>
    <m/>
    <m/>
    <m/>
    <m/>
    <m/>
    <m/>
    <m/>
    <m/>
    <m/>
    <m/>
    <m/>
    <m/>
    <m/>
    <m/>
    <m/>
    <m/>
    <m/>
    <m/>
  </r>
  <r>
    <s v="ACC-APF-IM-17"/>
    <m/>
    <m/>
    <n v="1"/>
    <s v="ACC-APF-IM-171"/>
    <s v="DT AP SAT 012"/>
    <e v="#N/A"/>
    <m/>
    <m/>
    <s v="Guide pour l’entretien du 4ème mois"/>
    <m/>
    <s v=""/>
    <x v="1"/>
    <s v="Non renseignée"/>
    <m/>
    <m/>
    <m/>
    <m/>
    <m/>
    <m/>
    <s v="Création"/>
    <x v="1"/>
    <s v=""/>
    <x v="2"/>
    <s v="Non renseigné"/>
    <s v="Non renseigné"/>
    <s v="Non renseigné"/>
    <s v="Non renseigné"/>
    <s v="Non renseigné"/>
    <s v="Non renseigné"/>
    <s v="Non renseigné"/>
    <s v="Non renseigné"/>
    <d v="2007-01-12T00:00:00"/>
    <s v="Non renseignée"/>
    <s v="janvier"/>
    <n v="2007"/>
    <m/>
    <s v=""/>
    <s v=""/>
    <m/>
    <s v="5. Droit du patient"/>
    <s v="Information patient"/>
    <m/>
    <m/>
    <m/>
    <m/>
    <m/>
    <m/>
    <m/>
    <m/>
    <m/>
    <m/>
    <m/>
    <m/>
    <m/>
    <m/>
    <m/>
    <m/>
    <m/>
    <m/>
    <m/>
    <m/>
    <m/>
    <m/>
    <m/>
    <m/>
    <m/>
    <m/>
    <m/>
    <m/>
    <m/>
    <m/>
    <m/>
    <m/>
    <m/>
    <m/>
    <m/>
    <m/>
    <m/>
    <m/>
    <m/>
    <m/>
    <m/>
    <m/>
  </r>
  <r>
    <s v="ACC-APF-IM-18 "/>
    <m/>
    <m/>
    <n v="3"/>
    <s v="ACC-APF-IM-18 3"/>
    <s v="DT AP SAT 013"/>
    <e v="#N/A"/>
    <m/>
    <s v="Oui"/>
    <s v="Allaiter santé"/>
    <m/>
    <s v=""/>
    <x v="1"/>
    <s v="Non renseignée"/>
    <m/>
    <m/>
    <m/>
    <m/>
    <m/>
    <m/>
    <s v="Modification"/>
    <x v="0"/>
    <s v=""/>
    <x v="2"/>
    <s v="Non renseigné"/>
    <s v="Non renseigné"/>
    <s v="Non renseigné"/>
    <s v="Non renseigné"/>
    <s v="Non renseigné"/>
    <s v="Non renseigné"/>
    <s v="Non renseigné"/>
    <s v="Non renseigné"/>
    <d v="2007-07-12T00:00:00"/>
    <s v="Non renseignée"/>
    <s v="juillet"/>
    <n v="2007"/>
    <m/>
    <m/>
    <m/>
    <m/>
    <s v="5. Droit du patient"/>
    <s v="Information patient"/>
    <m/>
    <m/>
    <m/>
    <m/>
    <m/>
    <m/>
    <m/>
    <m/>
    <m/>
    <m/>
    <m/>
    <m/>
    <m/>
    <m/>
    <m/>
    <m/>
    <m/>
    <m/>
    <m/>
    <m/>
    <m/>
    <m/>
    <m/>
    <m/>
    <m/>
    <m/>
    <m/>
    <m/>
    <m/>
    <m/>
    <m/>
    <m/>
    <m/>
    <m/>
    <m/>
    <m/>
    <m/>
    <m/>
    <m/>
    <m/>
    <m/>
    <m/>
  </r>
  <r>
    <s v="ACC-APF-IM-18 "/>
    <m/>
    <m/>
    <n v="4"/>
    <s v="ACC-APF-IM-18 4"/>
    <s v="DT AP SAT 013"/>
    <e v="#N/A"/>
    <m/>
    <m/>
    <s v="Allaiter santé"/>
    <m/>
    <s v=""/>
    <x v="1"/>
    <s v="Non renseignée"/>
    <m/>
    <m/>
    <m/>
    <m/>
    <m/>
    <m/>
    <s v="Modification"/>
    <x v="0"/>
    <s v=""/>
    <x v="2"/>
    <s v="Non renseigné"/>
    <s v="Non renseigné"/>
    <s v="Non renseigné"/>
    <s v="Non renseigné"/>
    <s v="Non renseigné"/>
    <s v="Non renseigné"/>
    <s v="Non renseigné"/>
    <s v="Non renseigné"/>
    <d v="2008-07-12T00:00:00"/>
    <s v="Non renseignée"/>
    <s v="juillet"/>
    <n v="2008"/>
    <m/>
    <m/>
    <m/>
    <m/>
    <s v="5. Droit du patient"/>
    <s v="Information patient"/>
    <m/>
    <m/>
    <m/>
    <m/>
    <m/>
    <m/>
    <m/>
    <m/>
    <m/>
    <m/>
    <m/>
    <m/>
    <m/>
    <m/>
    <m/>
    <m/>
    <m/>
    <m/>
    <m/>
    <m/>
    <m/>
    <m/>
    <m/>
    <m/>
    <m/>
    <m/>
    <m/>
    <m/>
    <m/>
    <m/>
    <m/>
    <m/>
    <m/>
    <m/>
    <m/>
    <m/>
    <m/>
    <m/>
    <m/>
    <m/>
    <m/>
    <m/>
  </r>
  <r>
    <s v="ACC-APF-IM-18 "/>
    <m/>
    <m/>
    <n v="5"/>
    <s v="ACC-APF-IM-18 5"/>
    <s v="DT AP SAT 013"/>
    <e v="#N/A"/>
    <m/>
    <m/>
    <s v="Allaiter santé"/>
    <m/>
    <s v=""/>
    <x v="1"/>
    <s v="Non renseignée"/>
    <m/>
    <m/>
    <m/>
    <m/>
    <m/>
    <m/>
    <s v="Modification"/>
    <x v="1"/>
    <s v=""/>
    <x v="2"/>
    <s v="Non renseigné"/>
    <s v="Non renseigné"/>
    <s v="Non renseigné"/>
    <s v="Non renseigné"/>
    <s v="Non renseigné"/>
    <s v="Non renseigné"/>
    <s v="Non renseigné"/>
    <s v="Non renseigné"/>
    <d v="2011-03-31T00:00:00"/>
    <s v="Non renseignée"/>
    <s v="mars"/>
    <n v="2011"/>
    <m/>
    <s v=""/>
    <s v=""/>
    <m/>
    <s v="5. Droit du patient"/>
    <s v="Information patient"/>
    <m/>
    <m/>
    <m/>
    <m/>
    <m/>
    <m/>
    <m/>
    <m/>
    <m/>
    <m/>
    <m/>
    <m/>
    <m/>
    <m/>
    <m/>
    <m/>
    <m/>
    <m/>
    <m/>
    <m/>
    <m/>
    <m/>
    <m/>
    <m/>
    <m/>
    <m/>
    <m/>
    <m/>
    <m/>
    <m/>
    <m/>
    <m/>
    <m/>
    <m/>
    <m/>
    <m/>
    <m/>
    <m/>
    <m/>
    <m/>
    <m/>
    <m/>
  </r>
  <r>
    <s v="ACC-APF-IM-19"/>
    <m/>
    <m/>
    <n v="1"/>
    <s v="ACC-APF-IM-191"/>
    <s v="DT DP 011"/>
    <e v="#N/A"/>
    <m/>
    <m/>
    <s v="Information patient sur anesthésie locale en Ambulatoire"/>
    <m/>
    <s v=""/>
    <x v="1"/>
    <s v="Non renseignée"/>
    <m/>
    <m/>
    <m/>
    <m/>
    <m/>
    <m/>
    <s v="Création"/>
    <x v="1"/>
    <s v=""/>
    <x v="2"/>
    <s v="Non renseigné"/>
    <s v="Non renseigné"/>
    <s v="Non renseigné"/>
    <s v="Non renseigné"/>
    <s v="Non renseigné"/>
    <s v="Non renseigné"/>
    <s v="Non renseigné"/>
    <s v="Non renseigné"/>
    <d v="2008-12-05T00:00:00"/>
    <s v="Non renseignée"/>
    <s v="décembre"/>
    <n v="2008"/>
    <m/>
    <s v=""/>
    <s v=""/>
    <m/>
    <s v="A sup' ?"/>
    <m/>
    <m/>
    <m/>
    <m/>
    <m/>
    <m/>
    <m/>
    <m/>
    <m/>
    <m/>
    <m/>
    <m/>
    <m/>
    <m/>
    <m/>
    <m/>
    <m/>
    <m/>
    <m/>
    <m/>
    <m/>
    <m/>
    <m/>
    <m/>
    <m/>
    <m/>
    <m/>
    <m/>
    <m/>
    <m/>
    <m/>
    <m/>
    <m/>
    <m/>
    <m/>
    <m/>
    <m/>
    <m/>
    <m/>
    <m/>
    <m/>
    <m/>
    <m/>
  </r>
  <r>
    <s v="ACC-APF-IM-20"/>
    <m/>
    <m/>
    <n v="1"/>
    <s v="ACC-APF-IM-201"/>
    <s v="DT DP 011"/>
    <e v="#N/A"/>
    <m/>
    <m/>
    <s v="Lettre d’info maman IHAB –Avis aux futurs parents"/>
    <m/>
    <s v=""/>
    <x v="1"/>
    <s v="Non renseignée"/>
    <m/>
    <m/>
    <m/>
    <m/>
    <m/>
    <m/>
    <s v="Création"/>
    <x v="0"/>
    <s v=""/>
    <x v="2"/>
    <s v="Non renseigné"/>
    <s v="Non renseigné"/>
    <s v="Non renseigné"/>
    <s v="Non renseigné"/>
    <s v="Non renseigné"/>
    <s v="Non renseigné"/>
    <s v="Non renseigné"/>
    <s v="Non renseigné"/>
    <d v="2012-11-27T00:00:00"/>
    <s v="Non renseignée"/>
    <s v="novembre"/>
    <n v="2012"/>
    <m/>
    <m/>
    <m/>
    <m/>
    <s v="5. Droit du patient"/>
    <s v="Information patient"/>
    <m/>
    <m/>
    <m/>
    <m/>
    <m/>
    <m/>
    <m/>
    <m/>
    <m/>
    <m/>
    <m/>
    <m/>
    <m/>
    <m/>
    <m/>
    <m/>
    <m/>
    <m/>
    <m/>
    <m/>
    <m/>
    <m/>
    <m/>
    <m/>
    <m/>
    <m/>
    <m/>
    <m/>
    <m/>
    <m/>
    <m/>
    <m/>
    <m/>
    <m/>
    <m/>
    <m/>
    <m/>
    <m/>
    <m/>
    <m/>
    <m/>
    <m/>
  </r>
  <r>
    <s v="ACC-APF-IM-20"/>
    <m/>
    <m/>
    <n v="2"/>
    <s v="ACC-APF-IM-202"/>
    <s v="DT DP 011"/>
    <e v="#N/A"/>
    <m/>
    <s v="Oui"/>
    <s v="Lettre d’info maman IHAB –Avis aux futurs parents"/>
    <m/>
    <m/>
    <x v="0"/>
    <s v="Non renseignée"/>
    <m/>
    <m/>
    <m/>
    <m/>
    <m/>
    <m/>
    <s v="Modification"/>
    <x v="1"/>
    <s v=""/>
    <x v="2"/>
    <s v="Non renseigné"/>
    <s v="Non renseigné"/>
    <s v="Non renseigné"/>
    <s v="Non renseigné"/>
    <s v="Non renseigné"/>
    <s v="Non renseigné"/>
    <s v="Non renseigné"/>
    <s v="Non renseigné"/>
    <d v="2008-07-24T00:00:00"/>
    <s v="Non renseignée"/>
    <s v="juillet"/>
    <n v="2008"/>
    <m/>
    <s v=""/>
    <s v=""/>
    <m/>
    <s v="5. Droit du patient"/>
    <s v="Information patient"/>
    <m/>
    <m/>
    <m/>
    <m/>
    <m/>
    <m/>
    <m/>
    <m/>
    <m/>
    <m/>
    <m/>
    <m/>
    <m/>
    <m/>
    <m/>
    <m/>
    <m/>
    <m/>
    <m/>
    <m/>
    <m/>
    <m/>
    <m/>
    <m/>
    <m/>
    <m/>
    <m/>
    <m/>
    <m/>
    <m/>
    <m/>
    <m/>
    <m/>
    <m/>
    <m/>
    <m/>
    <m/>
    <m/>
    <m/>
    <m/>
    <m/>
    <m/>
  </r>
  <r>
    <s v="ACC-APF-IM-21"/>
    <m/>
    <m/>
    <n v="1"/>
    <s v="ACC-APF-IM-211"/>
    <s v="DT DP 012"/>
    <e v="#N/A"/>
    <m/>
    <m/>
    <s v="Bienvenue au service Maternité"/>
    <d v="2004-12-15T00:00:00"/>
    <m/>
    <x v="0"/>
    <s v="Non renseignée"/>
    <m/>
    <m/>
    <m/>
    <m/>
    <m/>
    <m/>
    <s v="Modification"/>
    <x v="1"/>
    <s v=""/>
    <x v="2"/>
    <s v="Non renseigné"/>
    <s v="Non renseigné"/>
    <s v="Non renseigné"/>
    <s v="Non renseigné"/>
    <s v="Non renseigné"/>
    <s v="Non renseigné"/>
    <s v="Non renseigné"/>
    <s v="Non renseigné"/>
    <d v="2007-01-12T00:00:00"/>
    <s v="Non renseignée"/>
    <s v="janvier"/>
    <n v="2007"/>
    <d v="2012-09-19T00:00:00"/>
    <s v="septembre"/>
    <n v="2012"/>
    <m/>
    <s v="4. Organisation générale du séjour"/>
    <s v="Maternité"/>
    <m/>
    <m/>
    <m/>
    <m/>
    <m/>
    <m/>
    <m/>
    <m/>
    <m/>
    <m/>
    <m/>
    <m/>
    <m/>
    <m/>
    <m/>
    <m/>
    <m/>
    <m/>
    <m/>
    <m/>
    <m/>
    <m/>
    <m/>
    <m/>
    <m/>
    <m/>
    <m/>
    <m/>
    <m/>
    <m/>
    <m/>
    <m/>
    <m/>
    <m/>
    <m/>
    <m/>
    <m/>
    <m/>
    <m/>
    <m/>
    <m/>
    <m/>
  </r>
  <r>
    <s v="ACC-APF-IM-22"/>
    <m/>
    <m/>
    <n v="1"/>
    <s v="Fiche technique d'utilisation de la feuille de PMSI"/>
    <n v="41171"/>
    <s v="septembre"/>
    <n v="2012"/>
    <m/>
    <s v="Consultation pré-opératoire d’anesthésie et sécurité périnatale"/>
    <d v="2004-12-15T00:00:00"/>
    <m/>
    <x v="0"/>
    <s v="Non renseignée"/>
    <m/>
    <m/>
    <m/>
    <m/>
    <m/>
    <m/>
    <s v="Création"/>
    <x v="0"/>
    <s v=""/>
    <x v="2"/>
    <s v="Non renseigné"/>
    <s v="Non renseigné"/>
    <s v="Non renseigné"/>
    <s v="Non renseigné"/>
    <s v="Non renseigné"/>
    <s v="Non renseigné"/>
    <s v="Non renseigné"/>
    <s v="Non renseigné"/>
    <d v="2007-03-30T00:00:00"/>
    <s v="Non renseignée"/>
    <s v="mars"/>
    <n v="2007"/>
    <m/>
    <m/>
    <m/>
    <m/>
    <s v="A voir"/>
    <s v="A voir"/>
    <m/>
    <m/>
    <m/>
    <m/>
    <m/>
    <m/>
    <m/>
    <m/>
    <m/>
    <m/>
    <m/>
    <m/>
    <m/>
    <m/>
    <m/>
    <m/>
    <m/>
    <m/>
    <m/>
    <m/>
    <m/>
    <m/>
    <m/>
    <m/>
    <m/>
    <m/>
    <m/>
    <m/>
    <m/>
    <m/>
    <m/>
    <m/>
    <m/>
    <m/>
    <m/>
    <m/>
    <m/>
    <m/>
    <m/>
    <m/>
    <m/>
    <m/>
  </r>
  <r>
    <s v="ACC-APF-IM-22"/>
    <m/>
    <m/>
    <n v="2"/>
    <s v="Fiche technique d'utilisation de la feuille de PMSI"/>
    <n v="41171"/>
    <s v="septembre"/>
    <n v="2012"/>
    <m/>
    <s v="Consultation pré-opératoire d’anesthésie et sécurité périnatale"/>
    <d v="2001-09-04T00:00:00"/>
    <m/>
    <x v="0"/>
    <s v="Non renseignée"/>
    <m/>
    <m/>
    <m/>
    <m/>
    <m/>
    <m/>
    <s v="Modification"/>
    <x v="0"/>
    <s v=""/>
    <x v="2"/>
    <s v="Non renseigné"/>
    <s v="Non renseigné"/>
    <s v="Non renseigné"/>
    <s v="Non renseigné"/>
    <s v="Non renseigné"/>
    <s v="Non renseigné"/>
    <s v="Non renseigné"/>
    <s v="Non renseigné"/>
    <d v="2008-03-27T00:00:00"/>
    <s v="Non renseignée"/>
    <s v="mars"/>
    <n v="2008"/>
    <m/>
    <m/>
    <m/>
    <m/>
    <s v="A voir"/>
    <s v="A voir"/>
    <m/>
    <m/>
    <m/>
    <m/>
    <m/>
    <m/>
    <m/>
    <m/>
    <m/>
    <m/>
    <m/>
    <m/>
    <m/>
    <m/>
    <m/>
    <m/>
    <m/>
    <m/>
    <m/>
    <m/>
    <m/>
    <m/>
    <m/>
    <m/>
    <m/>
    <m/>
    <m/>
    <m/>
    <m/>
    <m/>
    <m/>
    <m/>
    <m/>
    <m/>
    <m/>
    <m/>
    <m/>
    <m/>
    <m/>
    <m/>
    <m/>
    <m/>
  </r>
  <r>
    <s v="ACC-APF-IM-22"/>
    <m/>
    <m/>
    <n v="3"/>
    <s v="Fiche technique d'utilisation de la feuille de PMSI"/>
    <n v="41171"/>
    <s v="septembre"/>
    <n v="2012"/>
    <m/>
    <s v="Consultation pré-opératoire d’anesthésie et sécurité périnatale"/>
    <d v="2011-03-24T00:00:00"/>
    <s v="mars"/>
    <x v="2"/>
    <s v="Non renseignée"/>
    <m/>
    <m/>
    <m/>
    <m/>
    <m/>
    <m/>
    <s v="Modification"/>
    <x v="0"/>
    <s v=""/>
    <x v="2"/>
    <s v="Non renseigné"/>
    <s v="Non renseigné"/>
    <s v="Non renseigné"/>
    <s v="Non renseigné"/>
    <s v="Non renseigné"/>
    <s v="Non renseigné"/>
    <s v="Non renseigné"/>
    <s v="Non renseigné"/>
    <d v="2008-11-27T00:00:00"/>
    <s v="Non renseignée"/>
    <s v="novembre"/>
    <n v="2008"/>
    <m/>
    <m/>
    <m/>
    <m/>
    <s v="A voir"/>
    <s v="A voir"/>
    <m/>
    <m/>
    <m/>
    <m/>
    <m/>
    <m/>
    <m/>
    <m/>
    <m/>
    <m/>
    <m/>
    <m/>
    <m/>
    <m/>
    <m/>
    <m/>
    <m/>
    <m/>
    <m/>
    <m/>
    <m/>
    <m/>
    <m/>
    <m/>
    <m/>
    <m/>
    <m/>
    <m/>
    <m/>
    <m/>
    <m/>
    <m/>
    <m/>
    <m/>
    <m/>
    <m/>
    <m/>
    <m/>
    <m/>
    <m/>
    <m/>
    <m/>
  </r>
  <r>
    <s v="ACC-APF-IM-22"/>
    <m/>
    <m/>
    <n v="4"/>
    <s v="Fiche technique d'utilisation de la feuille de PMSI"/>
    <n v="41171"/>
    <s v="septembre"/>
    <n v="2012"/>
    <m/>
    <s v="Consultation pré-opératoire d’anesthésie et sécurité périnatale"/>
    <m/>
    <m/>
    <x v="0"/>
    <s v="Non renseignée"/>
    <m/>
    <m/>
    <m/>
    <m/>
    <m/>
    <m/>
    <s v="Modification"/>
    <x v="0"/>
    <s v=""/>
    <x v="2"/>
    <s v="Non renseigné"/>
    <s v="Non renseigné"/>
    <s v="Non renseigné"/>
    <s v="Non renseigné"/>
    <s v="Non renseigné"/>
    <s v="Non renseigné"/>
    <s v="Non renseigné"/>
    <s v="Non renseigné"/>
    <d v="2009-07-08T00:00:00"/>
    <s v="Non renseignée"/>
    <s v="juillet"/>
    <n v="2009"/>
    <m/>
    <m/>
    <m/>
    <m/>
    <s v="A voir"/>
    <s v="A voir"/>
    <m/>
    <m/>
    <m/>
    <m/>
    <m/>
    <m/>
    <m/>
    <m/>
    <m/>
    <m/>
    <m/>
    <m/>
    <m/>
    <m/>
    <m/>
    <m/>
    <m/>
    <m/>
    <m/>
    <m/>
    <m/>
    <m/>
    <m/>
    <m/>
    <m/>
    <m/>
    <m/>
    <m/>
    <m/>
    <m/>
    <m/>
    <m/>
    <m/>
    <m/>
    <m/>
    <m/>
    <m/>
    <m/>
    <m/>
    <m/>
    <m/>
    <m/>
  </r>
  <r>
    <s v="ACC-APF-IM-22"/>
    <m/>
    <m/>
    <n v="5"/>
    <s v="Fiche technique d'utilisation de la feuille de PMSI"/>
    <n v="41171"/>
    <s v="septembre"/>
    <n v="2012"/>
    <m/>
    <s v="Consultation pré-opératoire d’anesthésie et sécurité périnatale"/>
    <d v="2010-02-26T00:00:00"/>
    <s v="février"/>
    <x v="7"/>
    <s v="Non renseignée"/>
    <m/>
    <m/>
    <m/>
    <m/>
    <m/>
    <m/>
    <s v="Modification"/>
    <x v="0"/>
    <s v=""/>
    <x v="2"/>
    <s v="Non renseigné"/>
    <s v="Non renseigné"/>
    <s v="Non renseigné"/>
    <s v="Non renseigné"/>
    <s v="Non renseigné"/>
    <s v="Non renseigné"/>
    <s v="Non renseigné"/>
    <s v="Non renseigné"/>
    <d v="2011-09-01T00:00:00"/>
    <s v="Non renseignée"/>
    <s v="septembre"/>
    <n v="2011"/>
    <m/>
    <m/>
    <m/>
    <m/>
    <s v="A voir"/>
    <s v="A voir"/>
    <m/>
    <m/>
    <m/>
    <m/>
    <m/>
    <m/>
    <m/>
    <m/>
    <m/>
    <m/>
    <m/>
    <m/>
    <m/>
    <m/>
    <m/>
    <m/>
    <m/>
    <m/>
    <m/>
    <m/>
    <m/>
    <m/>
    <m/>
    <m/>
    <m/>
    <m/>
    <m/>
    <m/>
    <m/>
    <m/>
    <m/>
    <m/>
    <m/>
    <m/>
    <m/>
    <m/>
    <m/>
    <m/>
    <m/>
    <m/>
    <m/>
    <m/>
  </r>
  <r>
    <s v="ACC-APF-IM-22"/>
    <m/>
    <m/>
    <n v="6"/>
    <s v="Fiche technique d'utilisation de la feuille de PMSI"/>
    <n v="41171"/>
    <s v="septembre"/>
    <n v="2012"/>
    <m/>
    <s v="Consultation pré-opératoire d’anesthésie et sécurité périnatale"/>
    <d v="2010-03-12T00:00:00"/>
    <s v="mars"/>
    <x v="7"/>
    <s v="Non renseignée"/>
    <m/>
    <m/>
    <m/>
    <s v="V. ROESCH"/>
    <m/>
    <m/>
    <s v="Modification"/>
    <x v="0"/>
    <s v=""/>
    <x v="2"/>
    <s v="Non renseigné"/>
    <s v="Non renseigné"/>
    <s v="Non renseigné"/>
    <s v="Non renseigné"/>
    <s v="Non renseigné"/>
    <s v="Non renseigné"/>
    <s v="Non renseigné"/>
    <s v="Non renseigné"/>
    <d v="2012-05-07T00:00:00"/>
    <s v="Non renseignée"/>
    <s v="mai"/>
    <n v="2012"/>
    <m/>
    <m/>
    <m/>
    <m/>
    <s v="A voir"/>
    <s v="A voir"/>
    <m/>
    <m/>
    <m/>
    <m/>
    <m/>
    <m/>
    <m/>
    <m/>
    <m/>
    <m/>
    <m/>
    <m/>
    <m/>
    <m/>
    <m/>
    <m/>
    <m/>
    <m/>
    <m/>
    <m/>
    <m/>
    <m/>
    <m/>
    <m/>
    <m/>
    <m/>
    <m/>
    <m/>
    <m/>
    <m/>
    <m/>
    <m/>
    <m/>
    <m/>
    <m/>
    <m/>
    <m/>
    <m/>
    <m/>
    <m/>
    <m/>
    <m/>
  </r>
  <r>
    <s v="ACC-APF-IM-22"/>
    <m/>
    <m/>
    <n v="7"/>
    <s v="ACC-APF-IM-227"/>
    <s v="DT DP 021"/>
    <e v="#N/A"/>
    <m/>
    <m/>
    <s v="Consultation pré-opératoire d’anesthésie et sécurité périnatale"/>
    <d v="2009-04-02T00:00:00"/>
    <m/>
    <x v="0"/>
    <s v="Non renseignée"/>
    <m/>
    <m/>
    <m/>
    <s v="V. ROESCH"/>
    <m/>
    <m/>
    <s v="Modification"/>
    <x v="0"/>
    <s v=""/>
    <x v="2"/>
    <s v="Non renseigné"/>
    <s v="Non renseigné"/>
    <s v="Non renseigné"/>
    <s v="Non renseigné"/>
    <s v="Non renseigné"/>
    <s v="Non renseigné"/>
    <s v="Non renseigné"/>
    <s v="Non renseigné"/>
    <d v="2013-09-12T00:00:00"/>
    <m/>
    <s v="septembre"/>
    <n v="2013"/>
    <m/>
    <s v=""/>
    <s v=""/>
    <m/>
    <s v="A voir"/>
    <s v="A voir"/>
    <m/>
    <m/>
    <m/>
    <m/>
    <m/>
    <m/>
    <m/>
    <m/>
    <m/>
    <m/>
    <m/>
    <m/>
    <m/>
    <m/>
    <m/>
    <m/>
    <m/>
    <m/>
    <m/>
    <m/>
    <m/>
    <m/>
    <m/>
    <m/>
    <m/>
    <m/>
    <m/>
    <m/>
    <m/>
    <m/>
    <m/>
    <m/>
    <m/>
    <m/>
    <m/>
    <m/>
    <m/>
    <m/>
    <m/>
    <m/>
    <m/>
    <m/>
  </r>
  <r>
    <s v="ACC-APF-IM-22"/>
    <m/>
    <m/>
    <n v="8"/>
    <s v="ACC-APF-IM-228"/>
    <s v="DT DP 031"/>
    <e v="#N/A"/>
    <m/>
    <m/>
    <s v="Consultation pré-opératoire d’anesthésie et sécurité périnatale"/>
    <d v="2012-04-24T00:00:00"/>
    <m/>
    <x v="0"/>
    <s v="Non renseignée"/>
    <s v="M. KIEFFER"/>
    <m/>
    <m/>
    <s v="V. ROESCH"/>
    <m/>
    <m/>
    <s v="Modification"/>
    <x v="1"/>
    <s v=""/>
    <x v="12"/>
    <d v="2013-10-01T00:00:00"/>
    <m/>
    <m/>
    <s v="M. KIEFFER"/>
    <d v="2013-10-10T00:00:00"/>
    <m/>
    <s v="M. KIEFFER"/>
    <d v="2013-10-10T00:00:00"/>
    <d v="2013-10-10T00:00:00"/>
    <m/>
    <s v="octobre"/>
    <n v="2013"/>
    <m/>
    <s v=""/>
    <s v=""/>
    <m/>
    <s v="A voir"/>
    <s v="A voir"/>
    <m/>
    <m/>
    <m/>
    <m/>
    <m/>
    <m/>
    <m/>
    <m/>
    <m/>
    <m/>
    <m/>
    <m/>
    <m/>
    <m/>
    <m/>
    <m/>
    <m/>
    <m/>
    <m/>
    <m/>
    <m/>
    <m/>
    <m/>
    <m/>
    <m/>
    <m/>
    <m/>
    <m/>
    <m/>
    <m/>
    <m/>
    <m/>
    <m/>
    <m/>
    <m/>
    <m/>
    <m/>
    <m/>
    <m/>
    <m/>
    <m/>
    <m/>
  </r>
  <r>
    <s v="ACC-APF-IM-23"/>
    <m/>
    <m/>
    <n v="1"/>
    <s v="ACC-APF-IM-231"/>
    <s v="DT DP 041"/>
    <e v="#N/A"/>
    <m/>
    <m/>
    <s v="Inventaire d’une chambre en Maternité"/>
    <d v="2012-12-31T00:00:00"/>
    <s v="décembre"/>
    <x v="3"/>
    <s v="Non renseignée"/>
    <m/>
    <m/>
    <m/>
    <m/>
    <m/>
    <m/>
    <s v="Création"/>
    <x v="0"/>
    <s v=""/>
    <x v="2"/>
    <s v="Non renseigné"/>
    <s v="Non renseigné"/>
    <s v="Non renseigné"/>
    <s v="Non renseigné"/>
    <s v="Non renseigné"/>
    <s v="Non renseigné"/>
    <s v="Non renseigné"/>
    <s v="Non renseigné"/>
    <d v="2007-02-02T00:00:00"/>
    <s v="Non renseignée"/>
    <s v="février"/>
    <n v="2007"/>
    <m/>
    <m/>
    <m/>
    <m/>
    <s v="A voir"/>
    <s v="A voir"/>
    <m/>
    <m/>
    <m/>
    <m/>
    <m/>
    <m/>
    <m/>
    <m/>
    <m/>
    <m/>
    <m/>
    <m/>
    <m/>
    <m/>
    <m/>
    <m/>
    <m/>
    <m/>
    <m/>
    <m/>
    <m/>
    <m/>
    <m/>
    <m/>
    <m/>
    <m/>
    <m/>
    <m/>
    <m/>
    <m/>
    <m/>
    <m/>
    <m/>
    <m/>
    <m/>
    <m/>
    <m/>
    <m/>
    <m/>
    <m/>
    <m/>
    <m/>
  </r>
  <r>
    <s v="ACC-APF-IM-23"/>
    <m/>
    <m/>
    <n v="2"/>
    <s v="ACC-APF-IM-232"/>
    <s v="DT DP 041"/>
    <e v="#N/A"/>
    <m/>
    <m/>
    <s v="Inventaire d’une chambre en Maternité"/>
    <d v="2012-12-31T00:00:00"/>
    <s v="décembre"/>
    <x v="3"/>
    <s v="Non renseignée"/>
    <m/>
    <m/>
    <m/>
    <m/>
    <m/>
    <m/>
    <s v="Modification"/>
    <x v="1"/>
    <s v=""/>
    <x v="2"/>
    <s v="Non renseigné"/>
    <s v="Non renseigné"/>
    <s v="Non renseigné"/>
    <s v="Non renseigné"/>
    <s v="Non renseigné"/>
    <s v="Non renseigné"/>
    <s v="Non renseigné"/>
    <s v="Non renseigné"/>
    <d v="2008-07-24T00:00:00"/>
    <s v="Non renseignée"/>
    <s v="juillet"/>
    <n v="2008"/>
    <m/>
    <s v=""/>
    <s v=""/>
    <m/>
    <s v="A voir"/>
    <s v="A voir"/>
    <m/>
    <m/>
    <m/>
    <m/>
    <m/>
    <m/>
    <m/>
    <m/>
    <m/>
    <m/>
    <m/>
    <m/>
    <m/>
    <m/>
    <m/>
    <m/>
    <m/>
    <m/>
    <m/>
    <m/>
    <m/>
    <m/>
    <m/>
    <m/>
    <m/>
    <m/>
    <m/>
    <m/>
    <m/>
    <m/>
    <m/>
    <m/>
    <m/>
    <m/>
    <m/>
    <m/>
    <m/>
    <m/>
    <m/>
    <m/>
    <m/>
    <m/>
  </r>
  <r>
    <s v="ACC-APF-IM-24"/>
    <m/>
    <m/>
    <n v="1"/>
    <s v="ACC-APF-IM-241"/>
    <s v="GCS DT DP 041"/>
    <e v="#N/A"/>
    <m/>
    <m/>
    <s v="Téléphone vocal"/>
    <m/>
    <m/>
    <x v="0"/>
    <s v="Non renseignée"/>
    <m/>
    <m/>
    <m/>
    <m/>
    <m/>
    <m/>
    <s v="Création"/>
    <x v="0"/>
    <s v=""/>
    <x v="2"/>
    <s v="Non renseigné"/>
    <s v="Non renseigné"/>
    <s v="Non renseigné"/>
    <s v="Non renseigné"/>
    <s v="Non renseigné"/>
    <s v="Non renseigné"/>
    <s v="Non renseigné"/>
    <s v="Non renseigné"/>
    <d v="2007-03-30T00:00:00"/>
    <s v="Non renseignée"/>
    <s v="mars"/>
    <n v="2007"/>
    <m/>
    <m/>
    <m/>
    <m/>
    <s v="3. Accueil / Admission"/>
    <s v="Admission administrative"/>
    <m/>
    <m/>
    <m/>
    <m/>
    <m/>
    <m/>
    <m/>
    <m/>
    <m/>
    <m/>
    <m/>
    <m/>
    <m/>
    <m/>
    <m/>
    <m/>
    <m/>
    <m/>
    <m/>
    <m/>
    <m/>
    <m/>
    <m/>
    <m/>
    <m/>
    <m/>
    <m/>
    <m/>
    <m/>
    <m/>
    <m/>
    <m/>
    <m/>
    <m/>
    <m/>
    <m/>
    <m/>
    <m/>
    <m/>
    <m/>
    <m/>
    <m/>
  </r>
  <r>
    <s v="ACC-APF-IM-24"/>
    <m/>
    <m/>
    <n v="2"/>
    <s v="ACC-APF-IM-242"/>
    <s v="GCS DT DP 041"/>
    <e v="#N/A"/>
    <m/>
    <m/>
    <s v="Téléphone vocal"/>
    <d v="2012-12-31T00:00:00"/>
    <s v="décembre"/>
    <x v="3"/>
    <s v="Non renseignée"/>
    <m/>
    <m/>
    <m/>
    <m/>
    <m/>
    <m/>
    <s v="Modification"/>
    <x v="0"/>
    <s v=""/>
    <x v="2"/>
    <s v="Non renseigné"/>
    <s v="Non renseigné"/>
    <s v="Non renseigné"/>
    <s v="Non renseigné"/>
    <s v="Non renseigné"/>
    <s v="Non renseigné"/>
    <s v="Non renseigné"/>
    <s v="Non renseigné"/>
    <d v="2007-07-05T00:00:00"/>
    <s v="Non renseignée"/>
    <s v="juillet"/>
    <n v="2007"/>
    <m/>
    <m/>
    <m/>
    <m/>
    <s v="3. Accueil / Admission"/>
    <s v="Admission administrative"/>
    <m/>
    <m/>
    <m/>
    <m/>
    <m/>
    <m/>
    <m/>
    <m/>
    <m/>
    <m/>
    <m/>
    <m/>
    <m/>
    <m/>
    <m/>
    <m/>
    <m/>
    <m/>
    <m/>
    <m/>
    <m/>
    <m/>
    <m/>
    <m/>
    <m/>
    <m/>
    <m/>
    <m/>
    <m/>
    <m/>
    <m/>
    <m/>
    <m/>
    <m/>
    <m/>
    <m/>
    <m/>
    <m/>
    <m/>
    <m/>
    <m/>
    <m/>
  </r>
  <r>
    <s v="ACC-APF-IM-24"/>
    <m/>
    <m/>
    <n v="3"/>
    <s v="ACC-APF-IM-243"/>
    <s v="GCS DT DP 041"/>
    <e v="#N/A"/>
    <m/>
    <m/>
    <s v="Téléphone vocal"/>
    <m/>
    <m/>
    <x v="0"/>
    <s v="Non renseignée"/>
    <m/>
    <m/>
    <m/>
    <m/>
    <m/>
    <m/>
    <s v="Modification"/>
    <x v="0"/>
    <s v=""/>
    <x v="2"/>
    <s v="Non renseigné"/>
    <s v="Non renseigné"/>
    <s v="Non renseigné"/>
    <s v="Non renseigné"/>
    <s v="Non renseigné"/>
    <s v="Non renseigné"/>
    <s v="Non renseigné"/>
    <s v="Non renseigné"/>
    <d v="2008-07-04T00:00:00"/>
    <s v="Non renseignée"/>
    <s v="juillet"/>
    <n v="2008"/>
    <m/>
    <m/>
    <m/>
    <m/>
    <s v="3. Accueil / Admission"/>
    <s v="Admission administrative"/>
    <m/>
    <m/>
    <m/>
    <m/>
    <m/>
    <m/>
    <m/>
    <m/>
    <m/>
    <m/>
    <m/>
    <m/>
    <m/>
    <m/>
    <m/>
    <m/>
    <m/>
    <m/>
    <m/>
    <m/>
    <m/>
    <m/>
    <m/>
    <m/>
    <m/>
    <m/>
    <m/>
    <m/>
    <m/>
    <m/>
    <m/>
    <m/>
    <m/>
    <m/>
    <m/>
    <m/>
    <m/>
    <m/>
    <m/>
    <m/>
    <m/>
    <m/>
  </r>
  <r>
    <s v="ACC-APF-IM-24"/>
    <m/>
    <m/>
    <n v="4"/>
    <s v="ACC-APF-IM-244"/>
    <s v="GCS DT DP 041"/>
    <e v="#N/A"/>
    <m/>
    <m/>
    <s v="Téléphone vocal"/>
    <m/>
    <m/>
    <x v="0"/>
    <s v="Non renseignée"/>
    <m/>
    <m/>
    <m/>
    <m/>
    <m/>
    <m/>
    <s v="Modification"/>
    <x v="0"/>
    <s v=""/>
    <x v="2"/>
    <s v="Non renseigné"/>
    <s v="Non renseigné"/>
    <s v="Non renseigné"/>
    <s v="Non renseigné"/>
    <s v="Non renseigné"/>
    <s v="Non renseigné"/>
    <s v="Non renseigné"/>
    <s v="Non renseigné"/>
    <d v="2009-07-21T00:00:00"/>
    <s v="Non renseignée"/>
    <s v="juillet"/>
    <n v="2009"/>
    <m/>
    <m/>
    <m/>
    <m/>
    <s v="3. Accueil / Admission"/>
    <s v="Admission administrative"/>
    <m/>
    <m/>
    <m/>
    <m/>
    <m/>
    <m/>
    <m/>
    <m/>
    <m/>
    <m/>
    <m/>
    <m/>
    <m/>
    <m/>
    <m/>
    <m/>
    <m/>
    <m/>
    <m/>
    <m/>
    <m/>
    <m/>
    <m/>
    <m/>
    <m/>
    <m/>
    <m/>
    <m/>
    <m/>
    <m/>
    <m/>
    <m/>
    <m/>
    <m/>
    <m/>
    <m/>
    <m/>
    <m/>
    <m/>
    <m/>
    <m/>
    <m/>
  </r>
  <r>
    <s v="ACC-APF-IM-24"/>
    <m/>
    <m/>
    <n v="5"/>
    <s v="ACC-APF-IM-245"/>
    <s v="GCS DT DP 041"/>
    <e v="#N/A"/>
    <m/>
    <m/>
    <s v="Téléphone vocal"/>
    <m/>
    <m/>
    <x v="0"/>
    <s v="Non renseignée"/>
    <m/>
    <m/>
    <m/>
    <m/>
    <m/>
    <m/>
    <s v="Modification"/>
    <x v="0"/>
    <s v=""/>
    <x v="2"/>
    <s v="Non renseigné"/>
    <s v="Non renseigné"/>
    <s v="Non renseigné"/>
    <s v="Non renseigné"/>
    <s v="Non renseigné"/>
    <s v="Non renseigné"/>
    <s v="Non renseigné"/>
    <s v="Non renseigné"/>
    <d v="2013-01-23T00:00:00"/>
    <m/>
    <s v="janvier"/>
    <n v="2013"/>
    <m/>
    <m/>
    <m/>
    <m/>
    <s v="3. Accueil / Admission"/>
    <s v="Admission administrative"/>
    <m/>
    <m/>
    <m/>
    <m/>
    <m/>
    <m/>
    <m/>
    <m/>
    <m/>
    <m/>
    <m/>
    <m/>
    <m/>
    <m/>
    <m/>
    <m/>
    <m/>
    <m/>
    <m/>
    <m/>
    <m/>
    <m/>
    <m/>
    <m/>
    <m/>
    <m/>
    <m/>
    <m/>
    <m/>
    <m/>
    <m/>
    <m/>
    <m/>
    <m/>
    <m/>
    <m/>
    <m/>
    <m/>
    <m/>
    <m/>
    <m/>
    <m/>
  </r>
  <r>
    <s v="ACC-APF-IM-24"/>
    <m/>
    <m/>
    <n v="6"/>
    <s v="ACC-APF-IM-246"/>
    <s v="GCS DT DP 041"/>
    <e v="#N/A"/>
    <m/>
    <m/>
    <s v="Téléphone vocal"/>
    <m/>
    <s v=""/>
    <x v="1"/>
    <s v="Non renseignée"/>
    <m/>
    <m/>
    <m/>
    <m/>
    <m/>
    <m/>
    <s v="Modification"/>
    <x v="1"/>
    <s v=""/>
    <x v="2"/>
    <s v="Non renseigné"/>
    <s v="Non renseigné"/>
    <s v="Non renseigné"/>
    <s v="Non renseigné"/>
    <s v="Non renseigné"/>
    <s v="Non renseigné"/>
    <s v="Non renseigné"/>
    <s v="Non renseigné"/>
    <d v="2010-11-05T00:00:00"/>
    <s v="Non renseignée"/>
    <s v="novembre"/>
    <n v="2010"/>
    <m/>
    <s v=""/>
    <s v=""/>
    <m/>
    <s v="3. Accueil / Admission"/>
    <s v="Admission administrative"/>
    <m/>
    <m/>
    <m/>
    <m/>
    <m/>
    <m/>
    <m/>
    <m/>
    <m/>
    <m/>
    <m/>
    <m/>
    <m/>
    <m/>
    <m/>
    <m/>
    <m/>
    <m/>
    <m/>
    <m/>
    <m/>
    <m/>
    <m/>
    <m/>
    <m/>
    <m/>
    <m/>
    <m/>
    <m/>
    <m/>
    <m/>
    <m/>
    <m/>
    <m/>
    <m/>
    <m/>
    <m/>
    <m/>
    <m/>
    <m/>
    <m/>
    <m/>
  </r>
  <r>
    <s v="ACC-APF-IM-25"/>
    <m/>
    <m/>
    <n v="1"/>
    <s v="ACC-APF-IM-251"/>
    <s v="GCS DT DP 042"/>
    <e v="#N/A"/>
    <m/>
    <m/>
    <s v="Information pour votre hospitalisation au service de Chirurgie le matin de l’intervention"/>
    <m/>
    <m/>
    <x v="0"/>
    <s v="Non renseignée"/>
    <m/>
    <m/>
    <m/>
    <m/>
    <m/>
    <m/>
    <s v="Création"/>
    <x v="0"/>
    <s v=""/>
    <x v="2"/>
    <s v="Non renseigné"/>
    <s v="Non renseigné"/>
    <s v="Non renseigné"/>
    <s v="Non renseigné"/>
    <s v="Non renseigné"/>
    <s v="Non renseigné"/>
    <s v="Non renseigné"/>
    <s v="Non renseigné"/>
    <d v="2007-04-02T00:00:00"/>
    <s v="Non renseignée"/>
    <s v="avril"/>
    <n v="2007"/>
    <m/>
    <m/>
    <m/>
    <m/>
    <s v="4. Organisation générale du séjour"/>
    <s v="Chirurgie"/>
    <m/>
    <m/>
    <m/>
    <m/>
    <m/>
    <m/>
    <m/>
    <m/>
    <m/>
    <m/>
    <m/>
    <m/>
    <m/>
    <m/>
    <m/>
    <m/>
    <m/>
    <m/>
    <m/>
    <m/>
    <m/>
    <m/>
    <m/>
    <m/>
    <m/>
    <m/>
    <m/>
    <m/>
    <m/>
    <m/>
    <m/>
    <m/>
    <m/>
    <m/>
    <m/>
    <m/>
    <m/>
    <m/>
    <m/>
    <m/>
    <m/>
    <m/>
  </r>
  <r>
    <s v="ACC-APF-IM-25"/>
    <m/>
    <m/>
    <n v="2"/>
    <s v="ACC-APF-IM-252"/>
    <s v="GCS DT DP 042"/>
    <e v="#N/A"/>
    <m/>
    <m/>
    <s v="Information pour votre hospitalisation au service de Chirurgie le matin de l’intervention"/>
    <m/>
    <m/>
    <x v="0"/>
    <s v="Non renseignée"/>
    <m/>
    <m/>
    <m/>
    <m/>
    <m/>
    <m/>
    <s v="Modification"/>
    <x v="0"/>
    <s v=""/>
    <x v="2"/>
    <s v="Non renseigné"/>
    <s v="Non renseigné"/>
    <s v="Non renseigné"/>
    <s v="Non renseigné"/>
    <s v="Non renseigné"/>
    <s v="Non renseigné"/>
    <s v="Non renseigné"/>
    <s v="Non renseigné"/>
    <d v="2009-07-07T00:00:00"/>
    <s v="Non renseignée"/>
    <s v="juillet"/>
    <n v="2009"/>
    <m/>
    <m/>
    <m/>
    <m/>
    <s v="4. Organisation générale du séjour"/>
    <s v="Chirurgie"/>
    <m/>
    <m/>
    <m/>
    <m/>
    <m/>
    <m/>
    <m/>
    <m/>
    <m/>
    <m/>
    <m/>
    <m/>
    <m/>
    <m/>
    <m/>
    <m/>
    <m/>
    <m/>
    <m/>
    <m/>
    <m/>
    <m/>
    <m/>
    <m/>
    <m/>
    <m/>
    <m/>
    <m/>
    <m/>
    <m/>
    <m/>
    <m/>
    <m/>
    <m/>
    <m/>
    <m/>
    <m/>
    <m/>
    <m/>
    <m/>
    <m/>
    <m/>
  </r>
  <r>
    <s v="ACC-APF-IM-25"/>
    <m/>
    <m/>
    <n v="3"/>
    <s v="ACC-APF-IM-253"/>
    <s v="GCS DT DP 042"/>
    <e v="#N/A"/>
    <m/>
    <m/>
    <s v="Information pour votre hospitalisation au service de Chirurgie le matin de l’intervention"/>
    <m/>
    <s v=""/>
    <x v="1"/>
    <s v="Non renseignée"/>
    <m/>
    <m/>
    <m/>
    <m/>
    <m/>
    <m/>
    <s v="Modification"/>
    <x v="1"/>
    <s v=""/>
    <x v="2"/>
    <s v="Non renseigné"/>
    <s v="Non renseigné"/>
    <s v="Non renseigné"/>
    <s v="Non renseigné"/>
    <s v="Non renseigné"/>
    <s v="Non renseigné"/>
    <s v="Non renseigné"/>
    <s v="Non renseigné"/>
    <d v="2010-02-23T00:00:00"/>
    <s v="Non renseignée"/>
    <s v="février"/>
    <n v="2010"/>
    <m/>
    <s v=""/>
    <s v=""/>
    <m/>
    <s v="4. Organisation générale du séjour"/>
    <s v="Chirurgie"/>
    <m/>
    <m/>
    <m/>
    <m/>
    <m/>
    <m/>
    <m/>
    <m/>
    <m/>
    <m/>
    <m/>
    <m/>
    <m/>
    <m/>
    <m/>
    <m/>
    <m/>
    <m/>
    <m/>
    <m/>
    <m/>
    <m/>
    <m/>
    <m/>
    <m/>
    <m/>
    <m/>
    <m/>
    <m/>
    <m/>
    <m/>
    <m/>
    <m/>
    <m/>
    <m/>
    <m/>
    <m/>
    <m/>
    <m/>
    <m/>
    <m/>
    <m/>
  </r>
  <r>
    <s v="ACC-APF-IM-25"/>
    <m/>
    <m/>
    <n v="4"/>
    <m/>
    <m/>
    <n v="0"/>
    <m/>
    <m/>
    <s v="Information pour votre hospitalisation au service de Chirurgie le matin de l’intervention"/>
    <d v="2013-10-22T00:00:00"/>
    <s v="octobre"/>
    <x v="8"/>
    <m/>
    <s v="C. LACKER"/>
    <m/>
    <m/>
    <s v="V. ROESCH"/>
    <m/>
    <m/>
    <s v="Modification"/>
    <x v="6"/>
    <s v="Draft"/>
    <x v="29"/>
    <d v="2013-10-22T00:00:00"/>
    <m/>
    <m/>
    <m/>
    <m/>
    <m/>
    <m/>
    <m/>
    <m/>
    <m/>
    <m/>
    <s v=""/>
    <m/>
    <m/>
    <m/>
    <m/>
    <s v="4. Organisation générale du séjour"/>
    <s v="Chirurgie"/>
    <m/>
    <m/>
    <m/>
    <m/>
    <m/>
    <m/>
    <m/>
    <m/>
    <m/>
    <m/>
    <m/>
    <m/>
    <m/>
    <m/>
    <m/>
    <m/>
    <m/>
    <m/>
    <m/>
    <m/>
    <m/>
    <m/>
    <m/>
    <m/>
    <m/>
    <m/>
    <m/>
    <m/>
    <m/>
    <m/>
    <m/>
    <m/>
    <m/>
    <m/>
    <m/>
    <m/>
    <m/>
    <m/>
    <m/>
    <m/>
    <m/>
    <m/>
  </r>
  <r>
    <s v="ACC-APF-IM-26"/>
    <m/>
    <m/>
    <n v="1"/>
    <s v="ACC-APF-IM-261"/>
    <s v="DT FD DCH 012"/>
    <e v="#N/A"/>
    <m/>
    <m/>
    <s v=" Infos utiles en vue hospitalisation en chirurgie_gynécologie"/>
    <d v="2008-09-18T00:00:00"/>
    <s v="septembre"/>
    <x v="5"/>
    <s v="Non renseignée"/>
    <m/>
    <m/>
    <m/>
    <m/>
    <m/>
    <m/>
    <s v="Suppression"/>
    <x v="2"/>
    <s v=""/>
    <x v="2"/>
    <s v="Non renseigné"/>
    <s v="Non renseigné"/>
    <s v="Non renseigné"/>
    <s v="Non renseigné"/>
    <s v="Non renseigné"/>
    <s v="Non renseigné"/>
    <s v="Non renseigné"/>
    <s v="Non renseigné"/>
    <s v="Non renseigné"/>
    <s v="Non renseignée"/>
    <s v="Non renseigné"/>
    <s v="Non renseigné"/>
    <d v="2008-09-18T00:00:00"/>
    <s v="septembre"/>
    <n v="2008"/>
    <m/>
    <m/>
    <m/>
    <m/>
    <m/>
    <m/>
    <m/>
    <m/>
    <m/>
    <m/>
    <m/>
    <m/>
    <m/>
    <m/>
    <m/>
    <m/>
    <m/>
    <m/>
    <m/>
    <m/>
    <m/>
    <m/>
    <m/>
    <m/>
    <m/>
    <m/>
    <m/>
    <m/>
    <m/>
    <m/>
    <m/>
    <m/>
    <m/>
    <m/>
    <m/>
    <m/>
    <m/>
    <m/>
    <m/>
    <m/>
    <m/>
    <m/>
    <m/>
    <m/>
    <m/>
  </r>
  <r>
    <s v="ACC-APF-IM-26"/>
    <m/>
    <m/>
    <n v="1"/>
    <s v="ACC-APF-IM-261"/>
    <s v="DT FD LIN 011"/>
    <e v="#N/A"/>
    <m/>
    <m/>
    <s v="Fresque Ambulatoire"/>
    <m/>
    <s v=""/>
    <x v="1"/>
    <s v="Non renseignée"/>
    <m/>
    <m/>
    <m/>
    <m/>
    <m/>
    <m/>
    <s v="Création"/>
    <x v="1"/>
    <s v=""/>
    <x v="2"/>
    <s v="Non renseigné"/>
    <s v="Non renseigné"/>
    <s v="Non renseigné"/>
    <s v="Non renseigné"/>
    <s v="Non renseigné"/>
    <s v="Non renseigné"/>
    <s v="Non renseigné"/>
    <s v="Non renseigné"/>
    <d v="2008-09-18T00:00:00"/>
    <s v="Non renseignée"/>
    <s v="septembre"/>
    <n v="2008"/>
    <m/>
    <s v=""/>
    <s v=""/>
    <m/>
    <s v="A voir"/>
    <s v="A voir"/>
    <m/>
    <m/>
    <m/>
    <m/>
    <m/>
    <m/>
    <m/>
    <m/>
    <m/>
    <m/>
    <m/>
    <m/>
    <m/>
    <m/>
    <m/>
    <m/>
    <m/>
    <m/>
    <m/>
    <m/>
    <m/>
    <m/>
    <m/>
    <m/>
    <m/>
    <m/>
    <m/>
    <m/>
    <m/>
    <m/>
    <m/>
    <m/>
    <m/>
    <m/>
    <m/>
    <m/>
    <m/>
    <m/>
    <m/>
    <m/>
    <m/>
    <m/>
  </r>
  <r>
    <s v="ACC-APF-IM-27"/>
    <m/>
    <m/>
    <n v="1"/>
    <s v="ACC-APF-IM-271"/>
    <s v="DT FD LIN 021"/>
    <e v="#N/A"/>
    <m/>
    <m/>
    <s v="Affiche respect des règles d’hygiène Chers Patients, Chers visiteurs"/>
    <m/>
    <s v=""/>
    <x v="1"/>
    <s v="Non renseignée"/>
    <m/>
    <m/>
    <m/>
    <m/>
    <m/>
    <m/>
    <s v="Création"/>
    <x v="1"/>
    <s v=""/>
    <x v="2"/>
    <s v="Non renseigné"/>
    <s v="Non renseigné"/>
    <s v="Non renseigné"/>
    <s v="Non renseigné"/>
    <s v="Non renseigné"/>
    <s v="Non renseigné"/>
    <s v="Non renseigné"/>
    <s v="Non renseigné"/>
    <d v="2010-02-23T00:00:00"/>
    <s v="Non renseignée"/>
    <s v="février"/>
    <n v="2010"/>
    <m/>
    <s v=""/>
    <s v=""/>
    <m/>
    <s v="A voir"/>
    <s v="A voir"/>
    <m/>
    <m/>
    <m/>
    <m/>
    <m/>
    <m/>
    <m/>
    <m/>
    <m/>
    <m/>
    <m/>
    <m/>
    <m/>
    <m/>
    <m/>
    <m/>
    <m/>
    <m/>
    <m/>
    <m/>
    <m/>
    <m/>
    <m/>
    <m/>
    <m/>
    <m/>
    <m/>
    <m/>
    <m/>
    <m/>
    <m/>
    <m/>
    <m/>
    <m/>
    <m/>
    <m/>
    <m/>
    <m/>
    <m/>
    <m/>
    <m/>
    <m/>
  </r>
  <r>
    <s v="ACC-APF-IM-28"/>
    <m/>
    <m/>
    <n v="1"/>
    <s v="ACC-APF-IM-281"/>
    <s v="DT FD LIN 031"/>
    <e v="#N/A"/>
    <m/>
    <m/>
    <s v="Les bienfaits du maternage"/>
    <m/>
    <m/>
    <x v="0"/>
    <s v="Non renseignée"/>
    <m/>
    <m/>
    <m/>
    <m/>
    <m/>
    <m/>
    <s v="Création"/>
    <x v="0"/>
    <s v=""/>
    <x v="2"/>
    <s v="Non renseigné"/>
    <s v="Non renseigné"/>
    <s v="Non renseigné"/>
    <s v="Non renseigné"/>
    <s v="Non renseigné"/>
    <s v="Non renseigné"/>
    <s v="Non renseigné"/>
    <s v="Non renseigné"/>
    <d v="2008-01-22T00:00:00"/>
    <s v="Non renseignée"/>
    <s v="janvier"/>
    <n v="2008"/>
    <m/>
    <m/>
    <m/>
    <m/>
    <s v="A voir"/>
    <s v="A voir"/>
    <m/>
    <m/>
    <m/>
    <m/>
    <m/>
    <m/>
    <m/>
    <m/>
    <m/>
    <m/>
    <m/>
    <m/>
    <m/>
    <m/>
    <m/>
    <m/>
    <m/>
    <m/>
    <m/>
    <m/>
    <m/>
    <m/>
    <m/>
    <m/>
    <m/>
    <m/>
    <m/>
    <m/>
    <m/>
    <m/>
    <m/>
    <m/>
    <m/>
    <m/>
    <m/>
    <m/>
    <m/>
    <m/>
    <m/>
    <m/>
    <m/>
    <m/>
  </r>
  <r>
    <s v="ACC-APF-IM-28"/>
    <m/>
    <m/>
    <n v="2"/>
    <s v="ACC-APF-IM-282"/>
    <s v="DT FD LIN 031"/>
    <e v="#N/A"/>
    <m/>
    <m/>
    <s v="Les bienfaits du maternage"/>
    <m/>
    <s v=""/>
    <x v="1"/>
    <s v="Non renseignée"/>
    <m/>
    <m/>
    <m/>
    <m/>
    <m/>
    <m/>
    <s v="Modification"/>
    <x v="1"/>
    <s v=""/>
    <x v="2"/>
    <s v="Non renseigné"/>
    <s v="Non renseigné"/>
    <s v="Non renseigné"/>
    <s v="Non renseigné"/>
    <s v="Non renseigné"/>
    <s v="Non renseigné"/>
    <s v="Non renseigné"/>
    <s v="Non renseigné"/>
    <d v="2008-07-24T00:00:00"/>
    <s v="Non renseignée"/>
    <s v="juillet"/>
    <n v="2008"/>
    <m/>
    <s v=""/>
    <s v=""/>
    <m/>
    <s v="A voir"/>
    <s v="A voir"/>
    <m/>
    <m/>
    <m/>
    <m/>
    <m/>
    <m/>
    <m/>
    <m/>
    <m/>
    <m/>
    <m/>
    <m/>
    <m/>
    <m/>
    <m/>
    <m/>
    <m/>
    <m/>
    <m/>
    <m/>
    <m/>
    <m/>
    <m/>
    <m/>
    <m/>
    <m/>
    <m/>
    <m/>
    <m/>
    <m/>
    <m/>
    <m/>
    <m/>
    <m/>
    <m/>
    <m/>
    <m/>
    <m/>
    <m/>
    <m/>
    <m/>
    <m/>
  </r>
  <r>
    <s v="ACC-APF-IM-29"/>
    <m/>
    <m/>
    <n v="1"/>
    <s v="ACC-APF-IM-291"/>
    <s v="DT FD LIN 041"/>
    <e v="#N/A"/>
    <m/>
    <m/>
    <s v="Information pour votre séjour au service de Chirurgie"/>
    <m/>
    <m/>
    <x v="0"/>
    <s v="Non renseignée"/>
    <m/>
    <m/>
    <m/>
    <m/>
    <m/>
    <m/>
    <s v="Création"/>
    <x v="0"/>
    <s v=""/>
    <x v="2"/>
    <s v="Non renseigné"/>
    <s v="Non renseigné"/>
    <s v="Non renseigné"/>
    <s v="Non renseigné"/>
    <s v="Non renseigné"/>
    <s v="Non renseigné"/>
    <s v="Non renseigné"/>
    <s v="Non renseigné"/>
    <d v="2008-06-05T00:00:00"/>
    <s v="Non renseignée"/>
    <s v="juin"/>
    <n v="2008"/>
    <m/>
    <m/>
    <m/>
    <m/>
    <s v="4. Organisation générale du séjour"/>
    <s v="Chirurgie"/>
    <m/>
    <m/>
    <m/>
    <m/>
    <m/>
    <m/>
    <m/>
    <m/>
    <m/>
    <m/>
    <m/>
    <m/>
    <m/>
    <m/>
    <m/>
    <s v="X"/>
    <m/>
    <m/>
    <m/>
    <m/>
    <m/>
    <m/>
    <m/>
    <m/>
    <m/>
    <m/>
    <m/>
    <m/>
    <m/>
    <m/>
    <m/>
    <m/>
    <m/>
    <m/>
    <m/>
    <m/>
    <m/>
    <m/>
    <m/>
    <m/>
    <m/>
    <m/>
  </r>
  <r>
    <s v="ACC-APF-IM-29"/>
    <m/>
    <m/>
    <n v="2"/>
    <s v="ACC-APF-IM-292"/>
    <s v="DT FD LIN 041"/>
    <e v="#N/A"/>
    <m/>
    <m/>
    <s v="Information pour votre séjour au service de Chirurgie"/>
    <m/>
    <m/>
    <x v="0"/>
    <s v="Non renseignée"/>
    <m/>
    <m/>
    <m/>
    <m/>
    <m/>
    <m/>
    <s v="Modification"/>
    <x v="0"/>
    <s v=""/>
    <x v="2"/>
    <s v="Non renseigné"/>
    <s v="Non renseigné"/>
    <s v="Non renseigné"/>
    <s v="Non renseigné"/>
    <s v="Non renseigné"/>
    <s v="Non renseigné"/>
    <s v="Non renseigné"/>
    <s v="Non renseigné"/>
    <d v="2008-07-08T00:00:00"/>
    <s v="Non renseignée"/>
    <s v="juillet"/>
    <n v="2008"/>
    <m/>
    <m/>
    <m/>
    <m/>
    <s v="4. Organisation générale du séjour"/>
    <s v="Chirurgie"/>
    <m/>
    <m/>
    <m/>
    <m/>
    <m/>
    <m/>
    <m/>
    <m/>
    <m/>
    <m/>
    <m/>
    <m/>
    <m/>
    <m/>
    <m/>
    <s v="X"/>
    <m/>
    <m/>
    <m/>
    <m/>
    <m/>
    <m/>
    <m/>
    <m/>
    <m/>
    <m/>
    <m/>
    <m/>
    <m/>
    <m/>
    <m/>
    <m/>
    <m/>
    <m/>
    <m/>
    <m/>
    <m/>
    <m/>
    <m/>
    <m/>
    <m/>
    <m/>
  </r>
  <r>
    <s v="ACC-APF-IM-29"/>
    <m/>
    <m/>
    <n v="3"/>
    <s v="ACC-APF-IM-293"/>
    <s v="DT FD LIN 041"/>
    <e v="#N/A"/>
    <m/>
    <m/>
    <s v="Information pour votre séjour au service de Chirurgie"/>
    <m/>
    <m/>
    <x v="0"/>
    <s v="Non renseignée"/>
    <m/>
    <m/>
    <m/>
    <m/>
    <m/>
    <m/>
    <s v="Modification"/>
    <x v="0"/>
    <s v=""/>
    <x v="2"/>
    <s v="Non renseigné"/>
    <s v="Non renseigné"/>
    <s v="Non renseigné"/>
    <s v="Non renseigné"/>
    <s v="Non renseigné"/>
    <s v="Non renseigné"/>
    <s v="Non renseigné"/>
    <s v="Non renseigné"/>
    <d v="2010-12-20T00:00:00"/>
    <s v="Non renseignée"/>
    <s v="décembre"/>
    <n v="2010"/>
    <m/>
    <m/>
    <m/>
    <m/>
    <s v="4. Organisation générale du séjour"/>
    <s v="Chirurgie"/>
    <m/>
    <m/>
    <m/>
    <m/>
    <m/>
    <m/>
    <m/>
    <m/>
    <m/>
    <m/>
    <m/>
    <m/>
    <m/>
    <m/>
    <m/>
    <s v="X"/>
    <m/>
    <m/>
    <m/>
    <m/>
    <m/>
    <m/>
    <m/>
    <m/>
    <m/>
    <m/>
    <m/>
    <m/>
    <m/>
    <m/>
    <m/>
    <m/>
    <m/>
    <m/>
    <m/>
    <m/>
    <m/>
    <m/>
    <m/>
    <m/>
    <m/>
    <m/>
  </r>
  <r>
    <s v="ACC-APF-IM-29"/>
    <m/>
    <m/>
    <n v="4"/>
    <s v="ACC-APF-IM-294"/>
    <s v="DT FD LIN 041"/>
    <e v="#N/A"/>
    <m/>
    <m/>
    <s v="Information pour votre séjour au service de Chirurgie"/>
    <d v="2013-03-15T00:00:00"/>
    <s v="mars"/>
    <x v="8"/>
    <m/>
    <s v="S. ADJEDJ"/>
    <m/>
    <m/>
    <s v="V. ROESCH"/>
    <m/>
    <m/>
    <s v="Modification"/>
    <x v="0"/>
    <s v=""/>
    <x v="22"/>
    <d v="2013-03-15T00:00:00"/>
    <m/>
    <m/>
    <s v="S. ADJEDJ"/>
    <d v="2013-03-15T00:00:00"/>
    <m/>
    <s v="S. ADJEDJ"/>
    <d v="2013-03-15T00:00:00"/>
    <d v="2013-03-15T00:00:00"/>
    <m/>
    <s v="mars"/>
    <n v="2013"/>
    <m/>
    <s v=""/>
    <s v=""/>
    <m/>
    <s v="4. Organisation générale du séjour"/>
    <s v="Chirurgie"/>
    <m/>
    <m/>
    <m/>
    <m/>
    <m/>
    <m/>
    <m/>
    <m/>
    <m/>
    <m/>
    <m/>
    <m/>
    <m/>
    <m/>
    <m/>
    <s v="X"/>
    <m/>
    <m/>
    <m/>
    <m/>
    <m/>
    <m/>
    <m/>
    <m/>
    <m/>
    <m/>
    <m/>
    <m/>
    <m/>
    <m/>
    <m/>
    <m/>
    <m/>
    <m/>
    <m/>
    <m/>
    <m/>
    <m/>
    <m/>
    <m/>
    <m/>
    <m/>
  </r>
  <r>
    <s v="ACC-APF-IM-29"/>
    <m/>
    <m/>
    <n v="5"/>
    <s v="ACC-APF-IM-295"/>
    <s v="DT FD LIN 051"/>
    <e v="#N/A"/>
    <m/>
    <m/>
    <s v="Information pour votre séjour au service de Chirurgie"/>
    <d v="2013-06-13T00:00:00"/>
    <s v="juin"/>
    <x v="8"/>
    <m/>
    <m/>
    <m/>
    <m/>
    <s v="D. CHARPENTIER"/>
    <m/>
    <m/>
    <s v="Modification"/>
    <x v="0"/>
    <s v=""/>
    <x v="39"/>
    <d v="2013-06-13T00:00:00"/>
    <m/>
    <m/>
    <m/>
    <d v="2013-06-13T00:00:00"/>
    <m/>
    <m/>
    <d v="2013-06-13T00:00:00"/>
    <d v="2013-09-26T00:00:00"/>
    <m/>
    <s v="septembre"/>
    <n v="2013"/>
    <m/>
    <s v=""/>
    <s v=""/>
    <m/>
    <s v="4. Organisation générale du séjour"/>
    <s v="Chirurgie"/>
    <m/>
    <m/>
    <m/>
    <m/>
    <m/>
    <m/>
    <m/>
    <m/>
    <m/>
    <m/>
    <m/>
    <m/>
    <m/>
    <m/>
    <m/>
    <s v="X"/>
    <m/>
    <m/>
    <m/>
    <m/>
    <m/>
    <m/>
    <m/>
    <m/>
    <m/>
    <m/>
    <m/>
    <m/>
    <m/>
    <m/>
    <m/>
    <m/>
    <m/>
    <m/>
    <m/>
    <m/>
    <m/>
    <m/>
    <m/>
    <m/>
    <m/>
    <m/>
  </r>
  <r>
    <s v="ACC-APF-IM-29"/>
    <m/>
    <m/>
    <n v="6"/>
    <s v="ACC-APF-IM-296"/>
    <s v="DT FD LIN 051"/>
    <e v="#N/A"/>
    <m/>
    <m/>
    <s v="Information pour votre séjour au service de Chirurgie"/>
    <d v="2013-10-18T00:00:00"/>
    <s v="octobre"/>
    <x v="8"/>
    <m/>
    <m/>
    <m/>
    <d v="2013-10-30T00:00:00"/>
    <s v="D. CHARPENTIER"/>
    <m/>
    <m/>
    <s v="Modification"/>
    <x v="0"/>
    <s v=""/>
    <x v="39"/>
    <d v="2013-10-18T00:00:00"/>
    <m/>
    <m/>
    <s v="C.SELLAM"/>
    <d v="2013-11-13T00:00:00"/>
    <m/>
    <s v="C.Deau"/>
    <d v="2013-11-13T00:00:00"/>
    <d v="2013-11-26T00:00:00"/>
    <m/>
    <s v="novembre"/>
    <n v="2013"/>
    <m/>
    <m/>
    <m/>
    <m/>
    <s v="4. Organisation générale du séjour"/>
    <s v="Chirurgie"/>
    <m/>
    <m/>
    <m/>
    <m/>
    <m/>
    <m/>
    <m/>
    <m/>
    <m/>
    <m/>
    <m/>
    <m/>
    <m/>
    <m/>
    <m/>
    <s v="X"/>
    <m/>
    <m/>
    <m/>
    <m/>
    <m/>
    <m/>
    <m/>
    <m/>
    <m/>
    <m/>
    <m/>
    <m/>
    <m/>
    <m/>
    <m/>
    <m/>
    <m/>
    <m/>
    <m/>
    <m/>
    <m/>
    <m/>
    <m/>
    <m/>
    <m/>
    <m/>
  </r>
  <r>
    <s v="ACC-APF-IM-29"/>
    <m/>
    <m/>
    <n v="7"/>
    <s v="ACC-APF-IM-297"/>
    <s v="DT FD LIN 052"/>
    <e v="#N/A"/>
    <m/>
    <m/>
    <s v="Information pour votre séjour au service de Chirurgie"/>
    <d v="2014-06-16T00:00:00"/>
    <s v="juin"/>
    <x v="6"/>
    <s v="Non"/>
    <s v="C. SELLAM"/>
    <s v="Accueil"/>
    <d v="2014-06-16T00:00:00"/>
    <s v="V. ROESCH"/>
    <m/>
    <m/>
    <s v="Modification"/>
    <x v="1"/>
    <s v=""/>
    <x v="39"/>
    <d v="2014-06-16T00:00:00"/>
    <m/>
    <m/>
    <s v="C.SELLAM"/>
    <d v="2014-06-16T00:00:00"/>
    <m/>
    <s v="C.Deau"/>
    <d v="2014-06-16T00:00:00"/>
    <d v="2014-06-16T00:00:00"/>
    <m/>
    <s v="juin"/>
    <n v="2014"/>
    <m/>
    <m/>
    <m/>
    <m/>
    <s v="4. Organisation générale du séjour"/>
    <s v="Chirurgie"/>
    <m/>
    <m/>
    <m/>
    <m/>
    <m/>
    <m/>
    <m/>
    <m/>
    <m/>
    <m/>
    <m/>
    <m/>
    <m/>
    <m/>
    <m/>
    <s v="X"/>
    <m/>
    <m/>
    <m/>
    <m/>
    <m/>
    <m/>
    <m/>
    <m/>
    <m/>
    <m/>
    <m/>
    <m/>
    <m/>
    <m/>
    <m/>
    <m/>
    <m/>
    <m/>
    <m/>
    <m/>
    <m/>
    <m/>
    <m/>
    <m/>
    <m/>
    <m/>
  </r>
  <r>
    <s v="ACC-APF-IM-30"/>
    <m/>
    <m/>
    <n v="1"/>
    <s v="ACC-APF-IM-301"/>
    <s v="DT FD RES 011"/>
    <e v="#N/A"/>
    <m/>
    <m/>
    <s v="Information pour votre hospitalisation en Gastro-entérologie"/>
    <m/>
    <m/>
    <x v="0"/>
    <s v="Non renseignée"/>
    <m/>
    <m/>
    <m/>
    <m/>
    <m/>
    <m/>
    <s v="Création"/>
    <x v="0"/>
    <s v=""/>
    <x v="2"/>
    <s v="Non renseigné"/>
    <s v="Non renseigné"/>
    <s v="Non renseigné"/>
    <s v="Non renseigné"/>
    <s v="Non renseigné"/>
    <s v="Non renseigné"/>
    <s v="Non renseigné"/>
    <s v="Non renseigné"/>
    <d v="2008-07-24T00:00:00"/>
    <s v="Non renseignée"/>
    <s v="juillet"/>
    <n v="2008"/>
    <m/>
    <m/>
    <m/>
    <m/>
    <s v="4. Organisation générale du séjour"/>
    <s v="Médecine"/>
    <m/>
    <m/>
    <m/>
    <m/>
    <m/>
    <m/>
    <m/>
    <m/>
    <m/>
    <m/>
    <m/>
    <m/>
    <m/>
    <m/>
    <m/>
    <m/>
    <m/>
    <m/>
    <m/>
    <m/>
    <m/>
    <m/>
    <m/>
    <m/>
    <m/>
    <m/>
    <m/>
    <m/>
    <m/>
    <m/>
    <m/>
    <m/>
    <m/>
    <m/>
    <m/>
    <m/>
    <m/>
    <m/>
    <m/>
    <m/>
    <m/>
    <m/>
  </r>
  <r>
    <s v="ACC-APF-IM-30"/>
    <m/>
    <m/>
    <n v="2"/>
    <s v="ACC-APF-IM-302"/>
    <s v="DT FD RES 011"/>
    <e v="#N/A"/>
    <m/>
    <m/>
    <s v="Information pour votre hospitalisation en Gastro-entérologie"/>
    <m/>
    <m/>
    <x v="0"/>
    <s v="Non renseignée"/>
    <m/>
    <m/>
    <m/>
    <m/>
    <m/>
    <m/>
    <s v="Modification"/>
    <x v="0"/>
    <s v=""/>
    <x v="2"/>
    <s v="Non renseigné"/>
    <s v="Non renseigné"/>
    <s v="Non renseigné"/>
    <s v="Non renseigné"/>
    <s v="Non renseigné"/>
    <s v="Non renseigné"/>
    <s v="Non renseigné"/>
    <s v="Non renseigné"/>
    <d v="2009-07-07T00:00:00"/>
    <s v="Non renseignée"/>
    <s v="juillet"/>
    <n v="2009"/>
    <m/>
    <m/>
    <m/>
    <m/>
    <s v="4. Organisation générale du séjour"/>
    <s v="Médecine"/>
    <m/>
    <m/>
    <m/>
    <m/>
    <m/>
    <m/>
    <m/>
    <m/>
    <m/>
    <m/>
    <m/>
    <m/>
    <m/>
    <m/>
    <m/>
    <m/>
    <m/>
    <m/>
    <m/>
    <m/>
    <m/>
    <m/>
    <m/>
    <m/>
    <m/>
    <m/>
    <m/>
    <m/>
    <m/>
    <m/>
    <m/>
    <m/>
    <m/>
    <m/>
    <m/>
    <m/>
    <m/>
    <m/>
    <m/>
    <m/>
    <m/>
    <m/>
  </r>
  <r>
    <s v="ACC-APF-IM-30"/>
    <m/>
    <m/>
    <n v="3"/>
    <s v="ACC-APF-IM-303"/>
    <s v="DT FD RES 011"/>
    <e v="#N/A"/>
    <m/>
    <m/>
    <s v="Information pour votre hospitalisation en Gastro-entérologie"/>
    <m/>
    <s v=""/>
    <x v="1"/>
    <s v="Non renseignée"/>
    <m/>
    <m/>
    <m/>
    <m/>
    <m/>
    <m/>
    <s v="Modification"/>
    <x v="1"/>
    <s v=""/>
    <x v="2"/>
    <s v="Non renseigné"/>
    <s v="Non renseigné"/>
    <s v="Non renseigné"/>
    <s v="Non renseigné"/>
    <s v="Non renseigné"/>
    <s v="Non renseigné"/>
    <s v="Non renseigné"/>
    <s v="Non renseigné"/>
    <d v="2010-05-17T00:00:00"/>
    <s v="Non renseignée"/>
    <s v="mai"/>
    <n v="2010"/>
    <m/>
    <s v=""/>
    <s v=""/>
    <m/>
    <s v="4. Organisation générale du séjour"/>
    <s v="Médecine"/>
    <m/>
    <m/>
    <m/>
    <m/>
    <m/>
    <m/>
    <m/>
    <m/>
    <m/>
    <m/>
    <m/>
    <m/>
    <m/>
    <m/>
    <m/>
    <m/>
    <m/>
    <m/>
    <m/>
    <m/>
    <m/>
    <m/>
    <m/>
    <m/>
    <m/>
    <m/>
    <m/>
    <m/>
    <m/>
    <m/>
    <m/>
    <m/>
    <m/>
    <m/>
    <m/>
    <m/>
    <m/>
    <m/>
    <m/>
    <m/>
    <m/>
    <m/>
  </r>
  <r>
    <s v="ACC-APF-IM-30"/>
    <m/>
    <m/>
    <n v="4"/>
    <s v="ACC-APF-IM-304"/>
    <s v="DT FD RES 021"/>
    <e v="#N/A"/>
    <m/>
    <m/>
    <s v="Information pour votre hospitalisation en Gastro-entérologie"/>
    <d v="2013-10-22T00:00:00"/>
    <s v="octobre"/>
    <x v="8"/>
    <m/>
    <s v="C. LACKER"/>
    <m/>
    <m/>
    <s v="V. ROESCH"/>
    <m/>
    <m/>
    <s v="Modification"/>
    <x v="6"/>
    <s v="Draft"/>
    <x v="29"/>
    <m/>
    <m/>
    <m/>
    <m/>
    <m/>
    <m/>
    <m/>
    <m/>
    <m/>
    <m/>
    <m/>
    <s v=""/>
    <m/>
    <s v=""/>
    <s v=""/>
    <m/>
    <s v="4. Organisation générale du séjour"/>
    <s v="Médecine"/>
    <m/>
    <m/>
    <m/>
    <m/>
    <m/>
    <m/>
    <m/>
    <m/>
    <m/>
    <m/>
    <m/>
    <m/>
    <m/>
    <m/>
    <m/>
    <m/>
    <m/>
    <m/>
    <m/>
    <m/>
    <m/>
    <m/>
    <m/>
    <m/>
    <m/>
    <m/>
    <m/>
    <m/>
    <m/>
    <m/>
    <m/>
    <m/>
    <m/>
    <m/>
    <m/>
    <m/>
    <m/>
    <m/>
    <m/>
    <m/>
    <m/>
    <m/>
  </r>
  <r>
    <s v="ACC-APF-IM-31"/>
    <m/>
    <m/>
    <n v="1"/>
    <s v="ACC-APF-IM-311"/>
    <s v="DT FD RES 031"/>
    <e v="#N/A"/>
    <m/>
    <m/>
    <s v="Votre accueil en Maternité"/>
    <m/>
    <m/>
    <x v="0"/>
    <s v="Non renseignée"/>
    <m/>
    <m/>
    <m/>
    <m/>
    <m/>
    <m/>
    <s v="Création"/>
    <x v="0"/>
    <s v=""/>
    <x v="2"/>
    <s v="Non renseigné"/>
    <s v="Non renseigné"/>
    <s v="Non renseigné"/>
    <s v="Non renseigné"/>
    <s v="Non renseigné"/>
    <s v="Non renseigné"/>
    <s v="Non renseigné"/>
    <s v="Non renseigné"/>
    <d v="2008-07-08T00:00:00"/>
    <s v="Non renseignée"/>
    <s v="juillet"/>
    <n v="2008"/>
    <m/>
    <m/>
    <m/>
    <m/>
    <s v="3. Accueil / Admission"/>
    <s v="Admission administrative"/>
    <s v="Maternité"/>
    <m/>
    <m/>
    <m/>
    <m/>
    <m/>
    <m/>
    <m/>
    <m/>
    <m/>
    <m/>
    <m/>
    <m/>
    <m/>
    <m/>
    <m/>
    <m/>
    <m/>
    <m/>
    <m/>
    <m/>
    <m/>
    <m/>
    <m/>
    <m/>
    <m/>
    <m/>
    <m/>
    <m/>
    <m/>
    <m/>
    <m/>
    <m/>
    <m/>
    <m/>
    <m/>
    <m/>
    <m/>
    <m/>
    <m/>
    <m/>
    <m/>
  </r>
  <r>
    <s v="ACC-APF-IM-31"/>
    <m/>
    <m/>
    <n v="2"/>
    <s v="ACC-APF-IM-312"/>
    <s v="DT FD RES 031"/>
    <e v="#N/A"/>
    <m/>
    <m/>
    <s v="Votre accueil en Maternité"/>
    <m/>
    <s v=""/>
    <x v="1"/>
    <s v="Non renseignée"/>
    <m/>
    <m/>
    <m/>
    <m/>
    <m/>
    <m/>
    <s v="Modification"/>
    <x v="1"/>
    <s v=""/>
    <x v="2"/>
    <s v="Non renseigné"/>
    <s v="Non renseigné"/>
    <s v="Non renseigné"/>
    <s v="Non renseigné"/>
    <s v="Non renseigné"/>
    <s v="Non renseigné"/>
    <s v="Non renseigné"/>
    <s v="Non renseigné"/>
    <d v="2009-05-26T00:00:00"/>
    <s v="Non renseignée"/>
    <s v="mai"/>
    <n v="2009"/>
    <m/>
    <s v=""/>
    <s v=""/>
    <m/>
    <s v="3. Accueil / Admission"/>
    <s v="Admission administrative"/>
    <s v="Maternité"/>
    <m/>
    <m/>
    <m/>
    <m/>
    <m/>
    <m/>
    <m/>
    <m/>
    <m/>
    <m/>
    <m/>
    <m/>
    <m/>
    <m/>
    <m/>
    <m/>
    <m/>
    <m/>
    <m/>
    <m/>
    <m/>
    <m/>
    <m/>
    <m/>
    <m/>
    <m/>
    <m/>
    <m/>
    <m/>
    <m/>
    <m/>
    <m/>
    <m/>
    <m/>
    <m/>
    <m/>
    <m/>
    <m/>
    <m/>
    <m/>
    <m/>
  </r>
  <r>
    <s v="ACC-APF-IM-32"/>
    <m/>
    <m/>
    <n v="1"/>
    <m/>
    <m/>
    <n v="0"/>
    <m/>
    <m/>
    <s v="Demande d’accord de prise en charge par la mutuelle"/>
    <m/>
    <m/>
    <x v="0"/>
    <s v="Non renseignée"/>
    <m/>
    <m/>
    <m/>
    <m/>
    <m/>
    <m/>
    <s v="Création"/>
    <x v="0"/>
    <s v=""/>
    <x v="2"/>
    <s v="Non renseigné"/>
    <s v="Non renseigné"/>
    <s v="Non renseigné"/>
    <s v="Non renseigné"/>
    <s v="Non renseigné"/>
    <s v="Non renseigné"/>
    <s v="Non renseigné"/>
    <s v="Non renseigné"/>
    <d v="2010-06-14T00:00:00"/>
    <s v="Non renseignée"/>
    <s v="juin"/>
    <n v="2010"/>
    <m/>
    <m/>
    <m/>
    <m/>
    <s v="3. Accueil / Admission"/>
    <s v="Admission administrative"/>
    <m/>
    <m/>
    <m/>
    <m/>
    <m/>
    <m/>
    <m/>
    <m/>
    <m/>
    <m/>
    <m/>
    <m/>
    <m/>
    <m/>
    <m/>
    <m/>
    <m/>
    <m/>
    <m/>
    <m/>
    <m/>
    <m/>
    <m/>
    <m/>
    <m/>
    <m/>
    <m/>
    <m/>
    <m/>
    <m/>
    <m/>
    <m/>
    <m/>
    <m/>
    <m/>
    <m/>
    <m/>
    <m/>
    <m/>
    <m/>
    <m/>
    <m/>
  </r>
  <r>
    <s v="ACC-APF-IM-32"/>
    <m/>
    <m/>
    <n v="2"/>
    <m/>
    <m/>
    <n v="0"/>
    <m/>
    <m/>
    <s v="Demande d’accord de prise en charge par la mutuelle"/>
    <m/>
    <s v=""/>
    <x v="1"/>
    <s v="Non renseignée"/>
    <m/>
    <m/>
    <m/>
    <m/>
    <m/>
    <m/>
    <s v="Modification"/>
    <x v="0"/>
    <s v=""/>
    <x v="2"/>
    <s v="Non renseigné"/>
    <s v="Non renseigné"/>
    <s v="Non renseigné"/>
    <s v="Non renseigné"/>
    <s v="Non renseigné"/>
    <s v="Non renseigné"/>
    <s v="Non renseigné"/>
    <s v="Non renseigné"/>
    <d v="2010-06-27T00:00:00"/>
    <s v="Non renseignée"/>
    <s v="juin"/>
    <n v="2010"/>
    <m/>
    <s v=""/>
    <s v=""/>
    <m/>
    <s v="3. Accueil / Admission"/>
    <s v="Admission administrative"/>
    <m/>
    <m/>
    <m/>
    <m/>
    <m/>
    <m/>
    <m/>
    <m/>
    <m/>
    <m/>
    <m/>
    <m/>
    <m/>
    <m/>
    <m/>
    <m/>
    <m/>
    <m/>
    <m/>
    <m/>
    <m/>
    <m/>
    <m/>
    <m/>
    <m/>
    <m/>
    <m/>
    <m/>
    <m/>
    <m/>
    <m/>
    <m/>
    <m/>
    <m/>
    <m/>
    <m/>
    <m/>
    <m/>
    <m/>
    <m/>
    <m/>
    <m/>
  </r>
  <r>
    <s v="ACC-APF-IM-32"/>
    <m/>
    <m/>
    <n v="3"/>
    <s v="ACC-APF-IM-323"/>
    <s v="DT FIN BUD 011"/>
    <e v="#N/A"/>
    <m/>
    <m/>
    <s v="Demande d’accord de prise en charge par la mutuelle"/>
    <m/>
    <s v=""/>
    <x v="1"/>
    <s v="Non renseignée"/>
    <m/>
    <m/>
    <m/>
    <m/>
    <m/>
    <m/>
    <s v="Modification"/>
    <x v="1"/>
    <s v=""/>
    <x v="2"/>
    <s v="Non renseigné"/>
    <s v="Non renseigné"/>
    <s v="Non renseigné"/>
    <s v="Non renseigné"/>
    <s v="Non renseigné"/>
    <s v="Non renseigné"/>
    <s v="Non renseigné"/>
    <s v="Non renseigné"/>
    <d v="2013-09-12T00:00:00"/>
    <m/>
    <s v="septembre"/>
    <n v="2013"/>
    <m/>
    <s v=""/>
    <s v=""/>
    <m/>
    <s v="3. Accueil / Admission"/>
    <s v="Admission administrative"/>
    <m/>
    <m/>
    <m/>
    <m/>
    <m/>
    <m/>
    <m/>
    <m/>
    <m/>
    <m/>
    <m/>
    <m/>
    <m/>
    <m/>
    <m/>
    <m/>
    <m/>
    <m/>
    <m/>
    <m/>
    <m/>
    <m/>
    <m/>
    <m/>
    <m/>
    <m/>
    <m/>
    <m/>
    <m/>
    <m/>
    <m/>
    <m/>
    <m/>
    <m/>
    <m/>
    <m/>
    <m/>
    <m/>
    <m/>
    <m/>
    <m/>
    <m/>
  </r>
  <r>
    <s v="ACC-APF-IM-33"/>
    <m/>
    <m/>
    <n v="1"/>
    <s v="ACC-APF-IM-331"/>
    <s v="DT G 011"/>
    <e v="#N/A"/>
    <m/>
    <m/>
    <s v="Information patient -  Vigilance sur l’identité"/>
    <m/>
    <s v=""/>
    <x v="1"/>
    <s v="Non renseignée"/>
    <s v="S. BILLON"/>
    <m/>
    <m/>
    <s v="V. ROESCH"/>
    <m/>
    <m/>
    <s v="Création"/>
    <x v="1"/>
    <s v=""/>
    <x v="26"/>
    <s v="Non renseigné"/>
    <s v="Non renseigné"/>
    <s v="Non renseigné"/>
    <s v="Non renseigné"/>
    <s v="Non renseigné"/>
    <s v="Non renseigné"/>
    <s v="Non renseigné"/>
    <s v="Non renseigné"/>
    <d v="2010-12-22T00:00:00"/>
    <s v="Non renseignée"/>
    <s v="décembre"/>
    <n v="2010"/>
    <d v="2011-11-01T00:00:00"/>
    <s v="novembre"/>
    <n v="2011"/>
    <m/>
    <s v="2. Management de la qualité et des risques"/>
    <s v="Vigilance"/>
    <s v="Identitovigilance"/>
    <m/>
    <m/>
    <m/>
    <m/>
    <m/>
    <m/>
    <m/>
    <m/>
    <m/>
    <m/>
    <m/>
    <m/>
    <m/>
    <m/>
    <m/>
    <m/>
    <m/>
    <m/>
    <m/>
    <m/>
    <m/>
    <m/>
    <m/>
    <m/>
    <m/>
    <m/>
    <m/>
    <m/>
    <m/>
    <m/>
    <m/>
    <m/>
    <m/>
    <m/>
    <m/>
    <m/>
    <m/>
    <m/>
    <m/>
    <m/>
    <m/>
  </r>
  <r>
    <s v="ACC-APF-IM-34"/>
    <m/>
    <m/>
    <n v="1"/>
    <s v="Organisation de la Qualité"/>
    <n v="40848"/>
    <s v="novembre"/>
    <n v="2011"/>
    <m/>
    <s v="Brochure accueil USC"/>
    <m/>
    <s v=""/>
    <x v="1"/>
    <s v="Non renseignée"/>
    <m/>
    <m/>
    <m/>
    <m/>
    <m/>
    <m/>
    <s v="Création"/>
    <x v="1"/>
    <s v=""/>
    <x v="2"/>
    <s v="Non renseigné"/>
    <s v="Non renseigné"/>
    <s v="Non renseigné"/>
    <s v="Non renseigné"/>
    <s v="Non renseigné"/>
    <s v="Non renseigné"/>
    <s v="Non renseigné"/>
    <s v="Non renseigné"/>
    <d v="2008-07-24T00:00:00"/>
    <s v="Non renseignée"/>
    <s v="juillet"/>
    <n v="2008"/>
    <m/>
    <m/>
    <m/>
    <m/>
    <s v="9. PEC plateaux techniques"/>
    <s v="USC"/>
    <m/>
    <m/>
    <m/>
    <m/>
    <m/>
    <m/>
    <m/>
    <m/>
    <m/>
    <m/>
    <m/>
    <m/>
    <m/>
    <m/>
    <m/>
    <m/>
    <m/>
    <m/>
    <m/>
    <m/>
    <m/>
    <m/>
    <m/>
    <m/>
    <m/>
    <m/>
    <m/>
    <m/>
    <m/>
    <m/>
    <m/>
    <m/>
    <m/>
    <m/>
    <m/>
    <m/>
    <m/>
    <m/>
    <m/>
    <m/>
    <m/>
    <m/>
  </r>
  <r>
    <s v="ACC-APF-IM-35"/>
    <m/>
    <m/>
    <n v="1"/>
    <s v="ACC-APF-IM-351"/>
    <s v="DT G 081"/>
    <e v="#N/A"/>
    <m/>
    <m/>
    <s v="Lettre accompagnement enfant en chirurgie Ambulatoire"/>
    <m/>
    <s v=""/>
    <x v="1"/>
    <s v="Non renseignée"/>
    <m/>
    <m/>
    <m/>
    <m/>
    <m/>
    <m/>
    <s v="Création"/>
    <x v="1"/>
    <s v=""/>
    <x v="2"/>
    <s v="Non renseigné"/>
    <s v="Non renseigné"/>
    <s v="Non renseigné"/>
    <s v="Non renseigné"/>
    <s v="Non renseigné"/>
    <s v="Non renseigné"/>
    <s v="Non renseigné"/>
    <s v="Non renseigné"/>
    <d v="2008-12-05T00:00:00"/>
    <s v="Non renseignée"/>
    <s v="décembre"/>
    <n v="2008"/>
    <m/>
    <s v=""/>
    <s v=""/>
    <m/>
    <s v="A voir"/>
    <s v="A voir"/>
    <m/>
    <m/>
    <m/>
    <m/>
    <m/>
    <m/>
    <m/>
    <m/>
    <m/>
    <m/>
    <m/>
    <m/>
    <m/>
    <m/>
    <m/>
    <m/>
    <m/>
    <m/>
    <m/>
    <m/>
    <m/>
    <m/>
    <m/>
    <m/>
    <m/>
    <m/>
    <m/>
    <m/>
    <m/>
    <m/>
    <m/>
    <m/>
    <m/>
    <m/>
    <m/>
    <m/>
    <m/>
    <m/>
    <m/>
    <m/>
    <m/>
    <m/>
  </r>
  <r>
    <s v="ACC-APF-IM-36"/>
    <m/>
    <m/>
    <n v="1"/>
    <s v="ACC-APF-IM-361"/>
    <s v="DT G 011"/>
    <e v="#N/A"/>
    <m/>
    <m/>
    <s v="Carte de visite – Unité Ambulatoire"/>
    <m/>
    <s v=""/>
    <x v="1"/>
    <s v="Non renseignée"/>
    <m/>
    <m/>
    <m/>
    <s v="V. ROESCH"/>
    <m/>
    <m/>
    <s v="Création"/>
    <x v="1"/>
    <s v=""/>
    <x v="26"/>
    <s v="Non renseigné"/>
    <s v="Non renseigné"/>
    <s v="Non renseigné"/>
    <s v="Non renseigné"/>
    <s v="Non renseigné"/>
    <s v="Non renseigné"/>
    <s v="Non renseigné"/>
    <s v="Non renseigné"/>
    <d v="2009-02-04T00:00:00"/>
    <s v="Non renseignée"/>
    <s v="février"/>
    <n v="2009"/>
    <m/>
    <s v=""/>
    <s v=""/>
    <m/>
    <s v="4. Organisation générale du séjour"/>
    <s v="Chirurgie"/>
    <m/>
    <m/>
    <m/>
    <m/>
    <m/>
    <m/>
    <m/>
    <m/>
    <m/>
    <m/>
    <m/>
    <m/>
    <m/>
    <m/>
    <m/>
    <m/>
    <m/>
    <m/>
    <m/>
    <m/>
    <m/>
    <m/>
    <m/>
    <m/>
    <m/>
    <m/>
    <m/>
    <m/>
    <m/>
    <m/>
    <m/>
    <m/>
    <m/>
    <m/>
    <m/>
    <m/>
    <m/>
    <m/>
    <m/>
    <m/>
    <m/>
    <m/>
  </r>
  <r>
    <s v="ACC-APF-IM-37"/>
    <m/>
    <m/>
    <n v="1"/>
    <s v="ACC-APF-IM-371"/>
    <s v="DT G 022"/>
    <e v="#N/A"/>
    <m/>
    <m/>
    <s v="Explication patient sur IRM"/>
    <m/>
    <s v=""/>
    <x v="1"/>
    <s v="Non renseignée"/>
    <m/>
    <m/>
    <m/>
    <m/>
    <m/>
    <m/>
    <s v="Création"/>
    <x v="1"/>
    <s v=""/>
    <x v="2"/>
    <s v="Non renseigné"/>
    <s v="Non renseigné"/>
    <s v="Non renseigné"/>
    <s v="Non renseigné"/>
    <s v="Non renseigné"/>
    <s v="Non renseigné"/>
    <s v="Non renseigné"/>
    <s v="Non renseigné"/>
    <d v="2009-05-26T00:00:00"/>
    <s v="Non renseignée"/>
    <s v="mai"/>
    <n v="2009"/>
    <m/>
    <s v=""/>
    <s v=""/>
    <m/>
    <s v="16. Médico - technique"/>
    <s v="Imagerie"/>
    <m/>
    <m/>
    <m/>
    <m/>
    <m/>
    <m/>
    <m/>
    <m/>
    <m/>
    <m/>
    <m/>
    <m/>
    <m/>
    <m/>
    <m/>
    <m/>
    <m/>
    <m/>
    <m/>
    <m/>
    <m/>
    <m/>
    <m/>
    <m/>
    <m/>
    <m/>
    <m/>
    <m/>
    <m/>
    <m/>
    <m/>
    <m/>
    <m/>
    <m/>
    <m/>
    <m/>
    <m/>
    <m/>
    <m/>
    <m/>
    <m/>
    <m/>
  </r>
  <r>
    <s v="ACC-APF-IM-38"/>
    <m/>
    <m/>
    <n v="1"/>
    <s v="ACC-APF-IM-381"/>
    <s v="DT G 023"/>
    <e v="#N/A"/>
    <m/>
    <m/>
    <s v="Information patient sur le Scanner"/>
    <m/>
    <s v=""/>
    <x v="1"/>
    <s v="Non renseignée"/>
    <m/>
    <m/>
    <m/>
    <m/>
    <m/>
    <m/>
    <s v="Création"/>
    <x v="1"/>
    <s v=""/>
    <x v="2"/>
    <s v="Non renseigné"/>
    <s v="Non renseigné"/>
    <s v="Non renseigné"/>
    <s v="Non renseigné"/>
    <s v="Non renseigné"/>
    <s v="Non renseigné"/>
    <s v="Non renseigné"/>
    <s v="Non renseigné"/>
    <d v="2009-05-26T00:00:00"/>
    <s v="Non renseignée"/>
    <s v="mai"/>
    <n v="2009"/>
    <m/>
    <s v=""/>
    <s v=""/>
    <m/>
    <s v="16. Médico - technique"/>
    <s v="Imagerie"/>
    <m/>
    <m/>
    <m/>
    <m/>
    <m/>
    <m/>
    <m/>
    <m/>
    <m/>
    <m/>
    <m/>
    <m/>
    <m/>
    <m/>
    <m/>
    <m/>
    <m/>
    <m/>
    <m/>
    <m/>
    <m/>
    <m/>
    <m/>
    <m/>
    <m/>
    <m/>
    <m/>
    <m/>
    <m/>
    <m/>
    <m/>
    <m/>
    <m/>
    <m/>
    <m/>
    <m/>
    <m/>
    <m/>
    <m/>
    <m/>
    <m/>
    <m/>
  </r>
  <r>
    <s v="ACC-APF-IM-39"/>
    <m/>
    <m/>
    <n v="1"/>
    <s v="ACC-APF-IM-391"/>
    <s v="DT G 032"/>
    <e v="#N/A"/>
    <m/>
    <m/>
    <s v="Information patient sur la présentation de la pièce d’identité"/>
    <m/>
    <s v=""/>
    <x v="1"/>
    <s v="Non renseignée"/>
    <m/>
    <m/>
    <m/>
    <m/>
    <m/>
    <m/>
    <s v="Création"/>
    <x v="1"/>
    <s v=""/>
    <x v="2"/>
    <s v="Non renseigné"/>
    <s v="Non renseigné"/>
    <s v="Non renseigné"/>
    <s v="Non renseigné"/>
    <s v="Non renseigné"/>
    <s v="Non renseigné"/>
    <s v="Non renseigné"/>
    <s v="Non renseigné"/>
    <d v="2011-02-10T00:00:00"/>
    <s v="Non renseignée"/>
    <s v="février"/>
    <n v="2011"/>
    <m/>
    <s v=""/>
    <s v=""/>
    <m/>
    <s v="2. Management de la qualité et des risques"/>
    <s v="Vigilance"/>
    <s v="Identitovigilance"/>
    <m/>
    <m/>
    <m/>
    <m/>
    <m/>
    <m/>
    <m/>
    <m/>
    <m/>
    <m/>
    <m/>
    <m/>
    <m/>
    <m/>
    <m/>
    <m/>
    <m/>
    <m/>
    <m/>
    <m/>
    <m/>
    <m/>
    <m/>
    <m/>
    <m/>
    <m/>
    <m/>
    <m/>
    <m/>
    <m/>
    <m/>
    <m/>
    <m/>
    <m/>
    <m/>
    <m/>
    <m/>
    <m/>
    <m/>
    <m/>
    <m/>
  </r>
  <r>
    <s v="ACC-APF-IM-40"/>
    <m/>
    <m/>
    <n v="1"/>
    <s v="ACC-APF-IM-401"/>
    <s v="DT G 033"/>
    <e v="#N/A"/>
    <m/>
    <m/>
    <s v=" Réseau internet_info patients"/>
    <d v="2012-01-18T00:00:00"/>
    <s v="janvier"/>
    <x v="3"/>
    <s v="Non renseignée"/>
    <m/>
    <m/>
    <m/>
    <m/>
    <m/>
    <m/>
    <s v="Suppression"/>
    <x v="2"/>
    <s v=""/>
    <x v="2"/>
    <s v="Non renseigné"/>
    <s v="Non renseigné"/>
    <s v="Non renseigné"/>
    <s v="Non renseigné"/>
    <s v="Non renseigné"/>
    <s v="Non renseigné"/>
    <s v="Non renseigné"/>
    <s v="Non renseigné"/>
    <s v="Non renseigné"/>
    <s v="Non renseignée"/>
    <s v="Non renseigné"/>
    <s v="Non renseigné"/>
    <d v="2012-01-18T00:00:00"/>
    <s v="janvier"/>
    <n v="2012"/>
    <m/>
    <m/>
    <m/>
    <m/>
    <m/>
    <m/>
    <m/>
    <m/>
    <m/>
    <m/>
    <m/>
    <m/>
    <m/>
    <m/>
    <m/>
    <m/>
    <m/>
    <m/>
    <m/>
    <m/>
    <m/>
    <m/>
    <m/>
    <m/>
    <m/>
    <m/>
    <m/>
    <m/>
    <m/>
    <m/>
    <m/>
    <m/>
    <m/>
    <m/>
    <m/>
    <m/>
    <m/>
    <m/>
    <m/>
    <m/>
    <m/>
    <m/>
    <m/>
    <m/>
    <m/>
  </r>
  <r>
    <s v="ACC-APF-IM-40"/>
    <m/>
    <m/>
    <n v="1"/>
    <s v="ACC-APF-IM-401"/>
    <s v="DT G 041"/>
    <e v="#N/A"/>
    <m/>
    <m/>
    <s v="Info patient Chaines TV + accès internet"/>
    <m/>
    <m/>
    <x v="0"/>
    <s v="Non renseignée"/>
    <m/>
    <m/>
    <m/>
    <m/>
    <m/>
    <m/>
    <s v="Création"/>
    <x v="0"/>
    <s v=""/>
    <x v="2"/>
    <s v="Non renseigné"/>
    <s v="Non renseigné"/>
    <s v="Non renseigné"/>
    <s v="Non renseigné"/>
    <s v="Non renseigné"/>
    <s v="Non renseigné"/>
    <s v="Non renseigné"/>
    <s v="Non renseigné"/>
    <d v="2011-09-02T00:00:00"/>
    <s v="Non renseignée"/>
    <s v="septembre"/>
    <n v="2011"/>
    <m/>
    <m/>
    <m/>
    <m/>
    <s v="3. Accueil / Admission"/>
    <s v="Admission administrative"/>
    <m/>
    <m/>
    <m/>
    <m/>
    <m/>
    <m/>
    <m/>
    <m/>
    <m/>
    <m/>
    <m/>
    <m/>
    <m/>
    <m/>
    <m/>
    <m/>
    <m/>
    <m/>
    <m/>
    <m/>
    <m/>
    <m/>
    <m/>
    <m/>
    <m/>
    <m/>
    <m/>
    <m/>
    <m/>
    <m/>
    <m/>
    <m/>
    <m/>
    <m/>
    <m/>
    <m/>
    <m/>
    <m/>
    <m/>
    <m/>
    <m/>
    <m/>
  </r>
  <r>
    <s v="ACC-APF-IM-40"/>
    <m/>
    <m/>
    <n v="2"/>
    <s v="ACC-APF-IM-402"/>
    <s v="DT G 041"/>
    <e v="#N/A"/>
    <m/>
    <m/>
    <s v="Info patient Chaines TV + accès internet"/>
    <d v="2013-01-24T00:00:00"/>
    <s v="janvier"/>
    <x v="8"/>
    <m/>
    <s v="P. FRIEDMANN"/>
    <m/>
    <m/>
    <s v="V. ROESCH"/>
    <m/>
    <m/>
    <s v="Modification"/>
    <x v="1"/>
    <s v=""/>
    <x v="40"/>
    <d v="2013-01-24T00:00:00"/>
    <m/>
    <m/>
    <m/>
    <d v="2013-01-24T00:00:00"/>
    <m/>
    <s v="PF"/>
    <d v="2013-01-24T00:00:00"/>
    <d v="2013-01-25T00:00:00"/>
    <m/>
    <s v="janvier"/>
    <n v="2013"/>
    <m/>
    <s v=""/>
    <s v=""/>
    <m/>
    <s v="3. Accueil / Admission"/>
    <s v="Admission administrative"/>
    <m/>
    <m/>
    <m/>
    <m/>
    <m/>
    <m/>
    <m/>
    <m/>
    <m/>
    <m/>
    <m/>
    <m/>
    <m/>
    <m/>
    <m/>
    <m/>
    <m/>
    <m/>
    <m/>
    <m/>
    <m/>
    <m/>
    <m/>
    <m/>
    <m/>
    <m/>
    <m/>
    <m/>
    <m/>
    <m/>
    <m/>
    <m/>
    <m/>
    <m/>
    <m/>
    <m/>
    <m/>
    <m/>
    <m/>
    <m/>
    <m/>
    <m/>
  </r>
  <r>
    <s v="ACC-APF-IM-41"/>
    <m/>
    <m/>
    <n v="1"/>
    <s v="ACC-APF-IM-411"/>
    <s v="DT G 051"/>
    <e v="#N/A"/>
    <m/>
    <m/>
    <s v="Recommandations séjour"/>
    <m/>
    <s v=""/>
    <x v="1"/>
    <s v="Non renseignée"/>
    <m/>
    <m/>
    <m/>
    <m/>
    <m/>
    <m/>
    <s v="Création"/>
    <x v="1"/>
    <s v=""/>
    <x v="2"/>
    <s v="Non renseigné"/>
    <s v="Non renseigné"/>
    <s v="Non renseigné"/>
    <s v="Non renseigné"/>
    <s v="Non renseigné"/>
    <s v="Non renseigné"/>
    <s v="Non renseigné"/>
    <s v="Non renseigné"/>
    <d v="2012-01-19T00:00:00"/>
    <s v="Non renseignée"/>
    <s v="janvier"/>
    <n v="2012"/>
    <d v="2013-05-16T00:00:00"/>
    <s v="mai"/>
    <n v="2013"/>
    <m/>
    <s v="A voir"/>
    <s v="A voir"/>
    <m/>
    <m/>
    <m/>
    <m/>
    <m/>
    <m/>
    <m/>
    <m/>
    <m/>
    <m/>
    <m/>
    <m/>
    <m/>
    <m/>
    <m/>
    <m/>
    <m/>
    <m/>
    <m/>
    <m/>
    <m/>
    <m/>
    <m/>
    <m/>
    <m/>
    <m/>
    <m/>
    <m/>
    <m/>
    <m/>
    <m/>
    <m/>
    <m/>
    <m/>
    <m/>
    <m/>
    <m/>
    <m/>
    <m/>
    <m/>
    <m/>
    <m/>
  </r>
  <r>
    <s v="ACC-APF-IM-41"/>
    <m/>
    <m/>
    <n v="1"/>
    <s v="ACC-APF-IM-411"/>
    <s v="DT G 052"/>
    <e v="#N/A"/>
    <m/>
    <m/>
    <s v="Votre participation pour votre séjour"/>
    <d v="2011-09-15T00:00:00"/>
    <s v="septembre"/>
    <x v="2"/>
    <s v="Non renseignée"/>
    <m/>
    <m/>
    <m/>
    <m/>
    <m/>
    <m/>
    <s v="Suppression"/>
    <x v="2"/>
    <s v=""/>
    <x v="2"/>
    <s v="Non renseigné"/>
    <s v="Non renseigné"/>
    <s v="Non renseigné"/>
    <s v="Non renseigné"/>
    <s v="Non renseigné"/>
    <s v="Non renseigné"/>
    <s v="Non renseigné"/>
    <s v="Non renseigné"/>
    <s v="Non renseigné"/>
    <s v="Non renseignée"/>
    <s v="Non renseigné"/>
    <s v="Non renseigné"/>
    <d v="2011-09-15T00:00:00"/>
    <s v="septembre"/>
    <n v="2011"/>
    <m/>
    <m/>
    <m/>
    <m/>
    <m/>
    <m/>
    <m/>
    <m/>
    <m/>
    <m/>
    <m/>
    <m/>
    <m/>
    <m/>
    <m/>
    <m/>
    <m/>
    <m/>
    <m/>
    <m/>
    <m/>
    <m/>
    <m/>
    <m/>
    <m/>
    <m/>
    <m/>
    <m/>
    <m/>
    <m/>
    <m/>
    <m/>
    <m/>
    <m/>
    <m/>
    <m/>
    <m/>
    <m/>
    <m/>
    <m/>
    <m/>
    <m/>
    <m/>
    <m/>
    <m/>
  </r>
  <r>
    <s v="ACC-APF-IM-42"/>
    <m/>
    <m/>
    <n v="1"/>
    <s v="Cartographie des processus (suppression référence par référence GCS DT G 05)"/>
    <n v="41410"/>
    <s v="mai"/>
    <n v="2013"/>
    <m/>
    <s v="Information Droits des patients en fin de vie"/>
    <d v="2012-07-30T00:00:00"/>
    <s v="mai"/>
    <x v="8"/>
    <m/>
    <s v="groupe fin de vie"/>
    <m/>
    <m/>
    <m/>
    <m/>
    <m/>
    <s v="Création"/>
    <x v="1"/>
    <s v=""/>
    <x v="2"/>
    <s v="Non renseigné"/>
    <s v="Non renseigné"/>
    <s v="Non renseigné"/>
    <s v="Non renseigné"/>
    <s v="Non renseigné"/>
    <s v="Non renseigné"/>
    <s v="Non renseigné"/>
    <s v="Non renseigné"/>
    <d v="2013-03-27T00:00:00"/>
    <m/>
    <s v="mars"/>
    <n v="2013"/>
    <m/>
    <m/>
    <m/>
    <m/>
    <s v="A voir"/>
    <s v="A voir"/>
    <m/>
    <m/>
    <m/>
    <m/>
    <m/>
    <m/>
    <m/>
    <m/>
    <m/>
    <m/>
    <m/>
    <m/>
    <m/>
    <m/>
    <m/>
    <m/>
    <m/>
    <m/>
    <m/>
    <m/>
    <m/>
    <m/>
    <m/>
    <m/>
    <m/>
    <m/>
    <m/>
    <m/>
    <m/>
    <m/>
    <m/>
    <m/>
    <m/>
    <m/>
    <m/>
    <m/>
    <m/>
    <m/>
    <m/>
    <m/>
    <m/>
    <m/>
  </r>
  <r>
    <s v="ACC-APF-IM-43"/>
    <m/>
    <m/>
    <n v="1"/>
    <s v="ACC-APF-IM-431"/>
    <s v="GCS DT G 054"/>
    <e v="#N/A"/>
    <m/>
    <m/>
    <s v="Carte de visite Médecine"/>
    <d v="2013-03-27T00:00:00"/>
    <s v="mars"/>
    <x v="8"/>
    <m/>
    <s v="F. CHESNET"/>
    <m/>
    <m/>
    <s v="V. ROESCH"/>
    <m/>
    <m/>
    <s v="Création"/>
    <x v="1"/>
    <s v=""/>
    <x v="26"/>
    <d v="2013-03-27T00:00:00"/>
    <m/>
    <m/>
    <s v="A. LEPOUTRE"/>
    <d v="2013-03-27T00:00:00"/>
    <m/>
    <s v="F. CHESNET"/>
    <d v="2013-03-27T00:00:00"/>
    <d v="2013-09-12T00:00:00"/>
    <m/>
    <s v="septembre"/>
    <n v="2013"/>
    <m/>
    <s v=""/>
    <s v=""/>
    <m/>
    <s v="4. Organisation générale du séjour"/>
    <s v="Médecine"/>
    <m/>
    <m/>
    <m/>
    <m/>
    <m/>
    <m/>
    <m/>
    <m/>
    <m/>
    <m/>
    <m/>
    <m/>
    <m/>
    <m/>
    <m/>
    <m/>
    <m/>
    <m/>
    <m/>
    <m/>
    <m/>
    <m/>
    <m/>
    <m/>
    <m/>
    <m/>
    <m/>
    <m/>
    <m/>
    <m/>
    <m/>
    <m/>
    <m/>
    <m/>
    <m/>
    <m/>
    <m/>
    <m/>
    <m/>
    <m/>
    <m/>
    <m/>
  </r>
  <r>
    <s v="ACC-APF-IM-44"/>
    <m/>
    <m/>
    <n v="1"/>
    <s v="ACC-APF-IM-441"/>
    <s v="DT G 061"/>
    <e v="#N/A"/>
    <m/>
    <m/>
    <s v="Recueil des infos patient par l'IDE d'accueil"/>
    <d v="2013-09-06T00:00:00"/>
    <s v="septembre"/>
    <x v="8"/>
    <m/>
    <s v="C. SELLAM"/>
    <m/>
    <m/>
    <s v="V. ROESCH"/>
    <m/>
    <m/>
    <s v="Création"/>
    <x v="1"/>
    <s v=""/>
    <x v="41"/>
    <d v="2013-09-06T00:00:00"/>
    <m/>
    <m/>
    <s v="C. SELLAM"/>
    <d v="2013-09-06T00:00:00"/>
    <m/>
    <m/>
    <m/>
    <d v="2013-09-12T00:00:00"/>
    <m/>
    <s v="septembre"/>
    <n v="2013"/>
    <m/>
    <s v=""/>
    <s v=""/>
    <m/>
    <s v="3. Accueil / Admission"/>
    <s v="Préadmission"/>
    <m/>
    <m/>
    <m/>
    <m/>
    <m/>
    <m/>
    <m/>
    <m/>
    <m/>
    <m/>
    <m/>
    <m/>
    <m/>
    <m/>
    <m/>
    <m/>
    <m/>
    <m/>
    <m/>
    <m/>
    <m/>
    <m/>
    <m/>
    <m/>
    <m/>
    <m/>
    <m/>
    <m/>
    <m/>
    <m/>
    <m/>
    <m/>
    <m/>
    <m/>
    <m/>
    <m/>
    <m/>
    <m/>
    <m/>
    <m/>
    <m/>
    <m/>
  </r>
  <r>
    <s v="ACC-APF-IM-45"/>
    <m/>
    <m/>
    <n v="1"/>
    <s v="ACC-APF-IM-451"/>
    <s v="DT G 071"/>
    <e v="#N/A"/>
    <m/>
    <m/>
    <s v="Attestation pour les mutuelles"/>
    <d v="2013-09-10T00:00:00"/>
    <s v="septembre"/>
    <x v="8"/>
    <m/>
    <s v="C. LACKER"/>
    <m/>
    <m/>
    <s v="V. ROESCH"/>
    <m/>
    <m/>
    <s v="Création"/>
    <x v="1"/>
    <s v=""/>
    <x v="29"/>
    <d v="2013-09-10T00:00:00"/>
    <s v="C. LACKER"/>
    <m/>
    <s v="C. LACKER"/>
    <d v="2013-09-20T00:00:00"/>
    <m/>
    <s v="C. LACKER"/>
    <d v="2013-09-20T00:00:00"/>
    <d v="2013-09-20T00:00:00"/>
    <m/>
    <s v="septembre"/>
    <n v="2013"/>
    <m/>
    <s v=""/>
    <s v=""/>
    <m/>
    <s v="3. Accueil / Admission"/>
    <s v="Admission administrative"/>
    <m/>
    <m/>
    <m/>
    <m/>
    <m/>
    <m/>
    <m/>
    <m/>
    <m/>
    <m/>
    <m/>
    <m/>
    <m/>
    <m/>
    <m/>
    <m/>
    <m/>
    <m/>
    <m/>
    <m/>
    <m/>
    <m/>
    <m/>
    <m/>
    <m/>
    <m/>
    <m/>
    <m/>
    <m/>
    <m/>
    <m/>
    <m/>
    <m/>
    <m/>
    <m/>
    <m/>
    <m/>
    <m/>
    <m/>
    <m/>
    <m/>
    <m/>
  </r>
  <r>
    <s v="ACC-APF-IM-46"/>
    <m/>
    <m/>
    <n v="1"/>
    <s v="ACC-APF-IM-461"/>
    <s v="DT G 092"/>
    <e v="#N/A"/>
    <m/>
    <m/>
    <s v="Fiche de renseignements patients"/>
    <d v="2013-09-20T00:00:00"/>
    <s v="septembre"/>
    <x v="8"/>
    <m/>
    <s v="C. LACKER /_x000a_E. SCHAAL"/>
    <m/>
    <m/>
    <s v="V. ROESCH"/>
    <m/>
    <m/>
    <s v="Création"/>
    <x v="1"/>
    <s v=""/>
    <x v="29"/>
    <d v="2013-09-20T00:00:00"/>
    <s v="C. LACKER"/>
    <m/>
    <s v="C. LACKER"/>
    <d v="2013-09-20T00:00:00"/>
    <m/>
    <s v="C. LACKER"/>
    <d v="2013-09-20T00:00:00"/>
    <d v="2013-09-20T00:00:00"/>
    <m/>
    <s v="septembre"/>
    <n v="2013"/>
    <m/>
    <s v=""/>
    <s v=""/>
    <m/>
    <s v="3. Accueil / Admission"/>
    <s v="Admission administrative"/>
    <m/>
    <m/>
    <m/>
    <m/>
    <m/>
    <m/>
    <m/>
    <m/>
    <m/>
    <m/>
    <m/>
    <m/>
    <m/>
    <m/>
    <m/>
    <m/>
    <m/>
    <m/>
    <m/>
    <m/>
    <m/>
    <m/>
    <m/>
    <m/>
    <m/>
    <m/>
    <m/>
    <m/>
    <m/>
    <m/>
    <m/>
    <m/>
    <m/>
    <m/>
    <m/>
    <m/>
    <m/>
    <m/>
    <m/>
    <m/>
    <m/>
    <m/>
  </r>
  <r>
    <s v="ACC-APF-IM-47"/>
    <m/>
    <m/>
    <n v="1"/>
    <s v="ACC-APF-IM-471"/>
    <m/>
    <m/>
    <m/>
    <m/>
    <s v="Attestation d'hospitalisation pour le patient"/>
    <d v="2013-11-13T00:00:00"/>
    <s v="novembre"/>
    <x v="8"/>
    <m/>
    <s v="F. JUNG"/>
    <s v="Administratif"/>
    <m/>
    <s v="V. ROESCH"/>
    <m/>
    <m/>
    <s v="Création"/>
    <x v="1"/>
    <s v=""/>
    <x v="42"/>
    <d v="2013-11-14T00:00:00"/>
    <m/>
    <m/>
    <s v="C. LACKER"/>
    <d v="2013-11-14T00:00:00"/>
    <m/>
    <s v="C. LACKER"/>
    <d v="2013-11-14T00:00:00"/>
    <d v="2013-12-19T00:00:00"/>
    <m/>
    <s v="décembre"/>
    <n v="2013"/>
    <m/>
    <m/>
    <m/>
    <m/>
    <s v="3. Accueil / Admission"/>
    <s v="Admission administrative"/>
    <m/>
    <m/>
    <m/>
    <m/>
    <m/>
    <m/>
    <m/>
    <s v="X"/>
    <m/>
    <m/>
    <m/>
    <m/>
    <m/>
    <m/>
    <m/>
    <m/>
    <m/>
    <m/>
    <m/>
    <m/>
    <m/>
    <m/>
    <m/>
    <m/>
    <m/>
    <m/>
    <m/>
    <m/>
    <m/>
    <m/>
    <m/>
    <m/>
    <m/>
    <m/>
    <m/>
    <m/>
    <m/>
    <m/>
    <m/>
    <m/>
    <m/>
    <m/>
  </r>
  <r>
    <s v="ACC-APF-IM-48"/>
    <m/>
    <m/>
    <n v="1"/>
    <s v="ACC-APF-IM-481"/>
    <m/>
    <m/>
    <m/>
    <m/>
    <s v="Recueil des données patients"/>
    <m/>
    <s v=""/>
    <x v="1"/>
    <s v="Non renseignée"/>
    <m/>
    <m/>
    <m/>
    <m/>
    <m/>
    <m/>
    <s v="Création"/>
    <x v="1"/>
    <s v=""/>
    <x v="39"/>
    <d v="2014-01-31T00:00:00"/>
    <s v="C.SELLAM"/>
    <m/>
    <s v="AM TOSATO"/>
    <d v="2014-02-26T00:00:00"/>
    <m/>
    <s v="C.Deau"/>
    <d v="2014-02-26T00:00:00"/>
    <d v="2014-02-26T00:00:00"/>
    <m/>
    <s v="février"/>
    <n v="2014"/>
    <m/>
    <m/>
    <m/>
    <m/>
    <s v="3. Accueil / Admission"/>
    <s v="Admission administrative"/>
    <m/>
    <m/>
    <m/>
    <m/>
    <m/>
    <m/>
    <m/>
    <m/>
    <m/>
    <m/>
    <m/>
    <m/>
    <m/>
    <m/>
    <m/>
    <m/>
    <m/>
    <m/>
    <m/>
    <m/>
    <m/>
    <m/>
    <m/>
    <m/>
    <m/>
    <m/>
    <m/>
    <m/>
    <m/>
    <m/>
    <m/>
    <m/>
    <m/>
    <m/>
    <m/>
    <m/>
    <m/>
    <m/>
    <m/>
    <m/>
    <m/>
    <m/>
  </r>
  <r>
    <s v="ACC-APF-IM-49"/>
    <m/>
    <m/>
    <n v="1"/>
    <s v="ACC-APF-IM-491"/>
    <m/>
    <m/>
    <m/>
    <m/>
    <s v="Affiche pré-admission"/>
    <d v="2014-02-25T00:00:00"/>
    <s v="février"/>
    <x v="6"/>
    <m/>
    <s v="C. DEAU"/>
    <s v="Qualité"/>
    <d v="2014-05-05T00:00:00"/>
    <s v="D. CHARPENTIER"/>
    <m/>
    <m/>
    <s v="Création"/>
    <x v="5"/>
    <s v="Draft"/>
    <x v="43"/>
    <d v="2014-02-25T00:00:00"/>
    <s v="C.Lacker"/>
    <m/>
    <m/>
    <m/>
    <m/>
    <m/>
    <m/>
    <m/>
    <m/>
    <m/>
    <m/>
    <m/>
    <m/>
    <m/>
    <m/>
    <s v="3. Accueil / Admission"/>
    <s v="Préadmission"/>
    <m/>
    <m/>
    <m/>
    <m/>
    <m/>
    <m/>
    <m/>
    <m/>
    <m/>
    <m/>
    <m/>
    <m/>
    <m/>
    <m/>
    <m/>
    <m/>
    <m/>
    <m/>
    <m/>
    <m/>
    <m/>
    <m/>
    <m/>
    <m/>
    <m/>
    <m/>
    <m/>
    <m/>
    <m/>
    <m/>
    <m/>
    <m/>
    <m/>
    <m/>
    <m/>
    <m/>
    <m/>
    <m/>
    <m/>
    <m/>
    <m/>
    <m/>
  </r>
  <r>
    <s v="ACC-APF-IM-50 GCS"/>
    <m/>
    <m/>
    <n v="1"/>
    <s v="ACC-APF-IM-50 GCS1"/>
    <m/>
    <m/>
    <m/>
    <m/>
    <s v="Tarifs journaliers"/>
    <d v="2014-05-28T00:00:00"/>
    <s v="mai"/>
    <x v="6"/>
    <s v="NON   "/>
    <s v="C. DEAU"/>
    <s v="Qualité"/>
    <d v="2014-05-28T00:00:00"/>
    <s v="V. ROESCH"/>
    <m/>
    <m/>
    <s v="Création"/>
    <x v="3"/>
    <s v="Draft"/>
    <x v="44"/>
    <d v="2014-05-22T00:00:00"/>
    <m/>
    <m/>
    <s v="C. DEAU"/>
    <m/>
    <m/>
    <s v="C. DEAU"/>
    <m/>
    <m/>
    <m/>
    <m/>
    <m/>
    <m/>
    <m/>
    <m/>
    <m/>
    <s v="3. Accueil / Admission"/>
    <s v="Admission administrative"/>
    <m/>
    <m/>
    <m/>
    <m/>
    <m/>
    <m/>
    <m/>
    <m/>
    <m/>
    <m/>
    <m/>
    <m/>
    <m/>
    <m/>
    <m/>
    <m/>
    <m/>
    <m/>
    <m/>
    <m/>
    <m/>
    <m/>
    <m/>
    <m/>
    <m/>
    <m/>
    <m/>
    <m/>
    <m/>
    <m/>
    <m/>
    <m/>
    <m/>
    <m/>
    <m/>
    <m/>
    <m/>
    <m/>
    <m/>
    <m/>
    <m/>
    <m/>
  </r>
  <r>
    <s v="ACC-APF-IM-51 GCS"/>
    <m/>
    <m/>
    <n v="1"/>
    <s v="ACC-APF-IM-51 GCS1"/>
    <m/>
    <m/>
    <m/>
    <m/>
    <s v="Information pour PEC Ambu"/>
    <d v="2014-05-30T00:00:00"/>
    <s v="mai"/>
    <x v="6"/>
    <s v="Non"/>
    <s v="C. DEAU"/>
    <s v="Qualité"/>
    <d v="2014-05-30T00:00:00"/>
    <s v="V. ROESCH"/>
    <m/>
    <m/>
    <s v="Création"/>
    <x v="3"/>
    <s v="Draft"/>
    <x v="44"/>
    <d v="2014-05-22T00:00:00"/>
    <m/>
    <m/>
    <s v="C. DEAU"/>
    <m/>
    <m/>
    <s v="C. DEAU"/>
    <m/>
    <m/>
    <m/>
    <m/>
    <m/>
    <m/>
    <m/>
    <m/>
    <m/>
    <s v="A voir"/>
    <s v="A voir"/>
    <m/>
    <m/>
    <m/>
    <m/>
    <m/>
    <m/>
    <m/>
    <m/>
    <m/>
    <m/>
    <m/>
    <m/>
    <m/>
    <m/>
    <m/>
    <m/>
    <m/>
    <m/>
    <m/>
    <m/>
    <m/>
    <m/>
    <m/>
    <m/>
    <m/>
    <m/>
    <m/>
    <m/>
    <m/>
    <m/>
    <m/>
    <m/>
    <m/>
    <m/>
    <m/>
    <m/>
    <m/>
    <m/>
    <m/>
    <m/>
    <m/>
    <m/>
  </r>
  <r>
    <s v="ACC-APF-IM-52 GCS"/>
    <m/>
    <m/>
    <n v="1"/>
    <s v="ACC-APF-IM-52 GCS1"/>
    <m/>
    <m/>
    <m/>
    <m/>
    <s v="Cabinets d'anesthésie"/>
    <d v="2014-06-02T00:00:00"/>
    <s v="juin"/>
    <x v="6"/>
    <s v="Non"/>
    <s v="C. DEAU"/>
    <s v="Qualité"/>
    <d v="2014-06-02T00:00:00"/>
    <s v="V. ROESCH"/>
    <m/>
    <m/>
    <s v="Création"/>
    <x v="3"/>
    <s v="Draft"/>
    <x v="44"/>
    <d v="2014-06-02T00:00:00"/>
    <m/>
    <m/>
    <s v="C. DEAU"/>
    <m/>
    <m/>
    <s v="C. DEAU"/>
    <m/>
    <m/>
    <m/>
    <m/>
    <m/>
    <m/>
    <m/>
    <m/>
    <m/>
    <s v="A voir"/>
    <s v="A voir"/>
    <m/>
    <m/>
    <m/>
    <m/>
    <m/>
    <m/>
    <m/>
    <m/>
    <m/>
    <m/>
    <m/>
    <m/>
    <m/>
    <m/>
    <m/>
    <m/>
    <m/>
    <m/>
    <m/>
    <m/>
    <m/>
    <m/>
    <m/>
    <m/>
    <m/>
    <m/>
    <m/>
    <m/>
    <m/>
    <m/>
    <m/>
    <m/>
    <m/>
    <m/>
    <m/>
    <m/>
    <m/>
    <m/>
    <m/>
    <m/>
    <m/>
    <m/>
  </r>
  <r>
    <s v="ACC-APF-IM-53 GCS"/>
    <m/>
    <m/>
    <n v="1"/>
    <s v="ACC-APF-IM-53 GCS1"/>
    <m/>
    <m/>
    <m/>
    <m/>
    <s v="Information avant une anesthésie"/>
    <d v="2014-06-02T00:00:00"/>
    <s v="juin"/>
    <x v="6"/>
    <s v="Non"/>
    <s v="C. DEAU"/>
    <s v="Qualité"/>
    <d v="2014-06-02T00:00:00"/>
    <s v="V. ROESCH"/>
    <m/>
    <m/>
    <s v="Création"/>
    <x v="3"/>
    <s v="Draft"/>
    <x v="44"/>
    <d v="2014-06-02T00:00:00"/>
    <m/>
    <m/>
    <s v="C. DEAU"/>
    <m/>
    <m/>
    <s v="C. DEAU"/>
    <m/>
    <m/>
    <m/>
    <m/>
    <m/>
    <m/>
    <m/>
    <m/>
    <m/>
    <s v="A voir"/>
    <s v="A voir"/>
    <m/>
    <m/>
    <m/>
    <m/>
    <m/>
    <m/>
    <m/>
    <m/>
    <m/>
    <m/>
    <m/>
    <m/>
    <m/>
    <m/>
    <m/>
    <m/>
    <m/>
    <m/>
    <m/>
    <m/>
    <m/>
    <m/>
    <m/>
    <m/>
    <m/>
    <m/>
    <m/>
    <m/>
    <m/>
    <m/>
    <m/>
    <m/>
    <m/>
    <m/>
    <m/>
    <m/>
    <m/>
    <m/>
    <m/>
    <m/>
    <m/>
    <m/>
  </r>
  <r>
    <s v="ACC-AUR-PR-01"/>
    <m/>
    <m/>
    <n v="1"/>
    <s v="ACC-AUR-PR-011"/>
    <s v="DT G 093"/>
    <e v="#N/A"/>
    <m/>
    <m/>
    <s v="Transfert de patients des services accueil urgences médicales des HUS vers Adassa"/>
    <m/>
    <s v=""/>
    <x v="1"/>
    <s v="Non renseignée"/>
    <m/>
    <m/>
    <m/>
    <m/>
    <m/>
    <m/>
    <s v="Création"/>
    <x v="0"/>
    <s v=""/>
    <x v="45"/>
    <d v="2001-01-30T00:00:00"/>
    <m/>
    <m/>
    <s v="Dr. Weindling"/>
    <d v="2001-01-30T00:00:00"/>
    <m/>
    <s v="Dr Bhrem"/>
    <d v="2001-01-30T00:00:00"/>
    <d v="2001-01-30T00:00:00"/>
    <s v="Non renseignée"/>
    <s v="janvier"/>
    <n v="2001"/>
    <m/>
    <m/>
    <m/>
    <m/>
    <s v="8. Urgences"/>
    <s v="Urgences polyvalente"/>
    <m/>
    <m/>
    <m/>
    <m/>
    <m/>
    <m/>
    <m/>
    <m/>
    <m/>
    <m/>
    <m/>
    <m/>
    <m/>
    <m/>
    <m/>
    <m/>
    <m/>
    <m/>
    <m/>
    <m/>
    <m/>
    <m/>
    <m/>
    <m/>
    <m/>
    <m/>
    <m/>
    <m/>
    <m/>
    <m/>
    <m/>
    <m/>
    <m/>
    <m/>
    <m/>
    <m/>
    <m/>
    <m/>
    <m/>
    <m/>
    <m/>
    <m/>
  </r>
  <r>
    <s v="ACC-AUR-PR-01"/>
    <m/>
    <m/>
    <n v="2"/>
    <s v="ACC-AUR-PR-012"/>
    <s v="DT G 093"/>
    <e v="#N/A"/>
    <m/>
    <m/>
    <s v="Transfert de patients des services accueil urgences médicales des HUS vers Adassa"/>
    <m/>
    <s v=""/>
    <x v="1"/>
    <s v="Non renseignée"/>
    <m/>
    <m/>
    <m/>
    <m/>
    <m/>
    <m/>
    <s v="Modification"/>
    <x v="1"/>
    <s v=""/>
    <x v="45"/>
    <d v="2001-06-19T00:00:00"/>
    <m/>
    <m/>
    <s v="Dr. Weindling"/>
    <d v="2001-09-05T00:00:00"/>
    <m/>
    <s v="Dr Bhrem"/>
    <d v="2001-10-14T00:00:00"/>
    <d v="2001-10-14T00:00:00"/>
    <s v="Non renseignée"/>
    <s v="octobre"/>
    <n v="2001"/>
    <m/>
    <s v=""/>
    <s v=""/>
    <m/>
    <s v="8. Urgences"/>
    <s v="Urgences polyvalente"/>
    <m/>
    <m/>
    <m/>
    <m/>
    <m/>
    <m/>
    <m/>
    <m/>
    <m/>
    <m/>
    <m/>
    <m/>
    <m/>
    <m/>
    <m/>
    <m/>
    <m/>
    <m/>
    <m/>
    <m/>
    <m/>
    <m/>
    <m/>
    <m/>
    <m/>
    <m/>
    <m/>
    <m/>
    <m/>
    <m/>
    <m/>
    <m/>
    <m/>
    <m/>
    <m/>
    <m/>
    <m/>
    <m/>
    <m/>
    <m/>
    <m/>
    <m/>
  </r>
  <r>
    <s v="ACC-AUR-PR-02"/>
    <m/>
    <m/>
    <n v="1"/>
    <s v="ACC-AUR-PR-021"/>
    <s v="DT G 101"/>
    <e v="#N/A"/>
    <m/>
    <m/>
    <s v="Accueil ‘’Urgences portes’’ ou personne non hospitalisée requérant des soins"/>
    <m/>
    <s v=""/>
    <x v="1"/>
    <s v="Non renseignée"/>
    <m/>
    <m/>
    <m/>
    <m/>
    <m/>
    <m/>
    <s v="Création"/>
    <x v="1"/>
    <s v=""/>
    <x v="46"/>
    <d v="2002-02-13T00:00:00"/>
    <s v="Dr Jackubowitz_x000a_M.Levy"/>
    <m/>
    <s v="Dr Jackubowitz_x000a_M.Levy"/>
    <d v="2002-10-30T00:00:00"/>
    <m/>
    <s v="M.Schnee"/>
    <d v="2002-11-05T00:00:00"/>
    <d v="2002-02-13T00:00:00"/>
    <s v="Non renseignée"/>
    <s v="février"/>
    <n v="2002"/>
    <m/>
    <s v=""/>
    <s v=""/>
    <m/>
    <s v="8. Urgences"/>
    <s v="Urgences polyvalente"/>
    <m/>
    <m/>
    <m/>
    <m/>
    <m/>
    <m/>
    <m/>
    <m/>
    <m/>
    <m/>
    <m/>
    <m/>
    <m/>
    <m/>
    <m/>
    <m/>
    <m/>
    <m/>
    <m/>
    <m/>
    <m/>
    <m/>
    <m/>
    <m/>
    <m/>
    <m/>
    <m/>
    <m/>
    <m/>
    <m/>
    <m/>
    <m/>
    <m/>
    <m/>
    <m/>
    <m/>
    <m/>
    <m/>
    <m/>
    <m/>
    <m/>
    <m/>
  </r>
  <r>
    <s v="ACC-AUR-PR-02"/>
    <m/>
    <m/>
    <n v="2"/>
    <s v="ACC-AUR-PR-022"/>
    <s v="DT G 111"/>
    <e v="#N/A"/>
    <m/>
    <m/>
    <s v="Accueil urgence portes ou personne non hospitalisée requérant des soins"/>
    <d v="2010-01-04T00:00:00"/>
    <s v="janvier"/>
    <x v="7"/>
    <s v="Non renseignée"/>
    <s v="C. STEYER"/>
    <m/>
    <m/>
    <m/>
    <m/>
    <m/>
    <s v="Modification"/>
    <x v="4"/>
    <s v="Draft"/>
    <x v="47"/>
    <m/>
    <m/>
    <m/>
    <m/>
    <m/>
    <m/>
    <m/>
    <m/>
    <m/>
    <m/>
    <m/>
    <s v=""/>
    <m/>
    <s v=""/>
    <s v=""/>
    <m/>
    <s v="8. Urgences"/>
    <s v="Urgences polyvalente"/>
    <m/>
    <m/>
    <m/>
    <m/>
    <m/>
    <m/>
    <m/>
    <m/>
    <m/>
    <m/>
    <m/>
    <m/>
    <m/>
    <m/>
    <m/>
    <m/>
    <m/>
    <m/>
    <m/>
    <m/>
    <m/>
    <m/>
    <m/>
    <m/>
    <m/>
    <m/>
    <m/>
    <m/>
    <m/>
    <m/>
    <m/>
    <m/>
    <m/>
    <m/>
    <m/>
    <m/>
    <m/>
    <m/>
    <m/>
    <m/>
    <m/>
    <m/>
  </r>
  <r>
    <s v="ACC-AUR-PR-03"/>
    <m/>
    <m/>
    <n v="1"/>
    <s v="ACC-AUR-PR-031"/>
    <s v="DT G POL 011"/>
    <e v="#N/A"/>
    <m/>
    <m/>
    <s v="Prise en charge d'un patient de Médecine en cas d'urgence"/>
    <d v="2013-10-25T00:00:00"/>
    <s v="octobre"/>
    <x v="8"/>
    <m/>
    <s v="AM TOSATO"/>
    <m/>
    <m/>
    <s v="D. CHARPENTIER"/>
    <m/>
    <m/>
    <s v="Modification"/>
    <x v="5"/>
    <s v="Draft"/>
    <x v="21"/>
    <d v="2013-10-25T00:00:00"/>
    <s v="Dr AFFENBERGER_x000a_Dr NOUDEM"/>
    <m/>
    <s v="Dr Katz_x000a_JFT"/>
    <m/>
    <m/>
    <m/>
    <m/>
    <m/>
    <m/>
    <m/>
    <s v=""/>
    <m/>
    <s v=""/>
    <s v=""/>
    <m/>
    <s v="8. Urgences"/>
    <s v="Urgences polyvalente"/>
    <m/>
    <m/>
    <m/>
    <m/>
    <m/>
    <m/>
    <m/>
    <m/>
    <m/>
    <m/>
    <m/>
    <m/>
    <m/>
    <m/>
    <m/>
    <m/>
    <m/>
    <m/>
    <m/>
    <m/>
    <m/>
    <m/>
    <m/>
    <m/>
    <m/>
    <m/>
    <m/>
    <m/>
    <m/>
    <m/>
    <m/>
    <m/>
    <m/>
    <m/>
    <m/>
    <m/>
    <m/>
    <m/>
    <m/>
    <m/>
    <m/>
    <m/>
  </r>
  <r>
    <s v="ACC-AUR-MO-01"/>
    <m/>
    <m/>
    <n v="1"/>
    <s v="ACC-AUR-MO-011"/>
    <s v="DT G POL 012"/>
    <e v="#N/A"/>
    <m/>
    <m/>
    <s v="Utilisation de la ‘’fiche de synthèse et d’évaluation : urgence adressée par les HUS’’"/>
    <m/>
    <s v=""/>
    <x v="1"/>
    <s v="Non renseignée"/>
    <m/>
    <m/>
    <m/>
    <m/>
    <m/>
    <m/>
    <s v="Création"/>
    <x v="1"/>
    <s v=""/>
    <x v="45"/>
    <d v="2001-08-31T00:00:00"/>
    <m/>
    <m/>
    <s v="Dr Weindling_x000a_"/>
    <d v="2001-09-07T00:00:00"/>
    <m/>
    <s v="Dr Bhrem"/>
    <d v="2001-10-14T00:00:00"/>
    <d v="2001-10-14T00:00:00"/>
    <s v="Non renseignée"/>
    <s v="octobre"/>
    <n v="2001"/>
    <m/>
    <s v=""/>
    <s v=""/>
    <m/>
    <s v="8. Urgences"/>
    <s v="Urgences polyvalente"/>
    <m/>
    <m/>
    <m/>
    <m/>
    <m/>
    <m/>
    <m/>
    <m/>
    <m/>
    <m/>
    <m/>
    <m/>
    <m/>
    <m/>
    <m/>
    <m/>
    <m/>
    <m/>
    <m/>
    <m/>
    <m/>
    <m/>
    <m/>
    <m/>
    <m/>
    <m/>
    <m/>
    <m/>
    <m/>
    <m/>
    <m/>
    <m/>
    <m/>
    <m/>
    <m/>
    <m/>
    <m/>
    <m/>
    <m/>
    <m/>
    <m/>
    <m/>
  </r>
  <r>
    <s v="ACC-AUR-MO-02"/>
    <m/>
    <m/>
    <n v="1"/>
    <s v="ACC-AUR-MO-021"/>
    <s v="DT G POL 021"/>
    <e v="#N/A"/>
    <m/>
    <m/>
    <s v="Modalités de transfert d’une personne en danger s’adressant à la clinique Adassa"/>
    <m/>
    <s v=""/>
    <x v="1"/>
    <s v="Non renseignée"/>
    <m/>
    <m/>
    <m/>
    <m/>
    <m/>
    <m/>
    <s v="Création"/>
    <x v="1"/>
    <s v=""/>
    <x v="46"/>
    <d v="2002-02-13T00:00:00"/>
    <s v="Dr Jackubowitz_x000a_M.Levy"/>
    <m/>
    <s v="Dr Jackubowitz_x000a_M.Levy"/>
    <d v="2002-10-30T00:00:00"/>
    <m/>
    <s v="M.Schnee"/>
    <d v="2002-11-05T00:00:00"/>
    <d v="2002-02-13T00:00:00"/>
    <s v="Non renseignée"/>
    <s v="février"/>
    <n v="2002"/>
    <m/>
    <s v=""/>
    <s v=""/>
    <m/>
    <s v="8. Urgences"/>
    <s v="Urgences polyvalente"/>
    <m/>
    <m/>
    <m/>
    <m/>
    <m/>
    <m/>
    <m/>
    <m/>
    <m/>
    <m/>
    <m/>
    <m/>
    <m/>
    <m/>
    <m/>
    <m/>
    <m/>
    <m/>
    <m/>
    <m/>
    <m/>
    <m/>
    <m/>
    <m/>
    <m/>
    <m/>
    <m/>
    <m/>
    <m/>
    <m/>
    <m/>
    <m/>
    <m/>
    <m/>
    <m/>
    <m/>
    <m/>
    <m/>
    <m/>
    <m/>
    <m/>
    <m/>
  </r>
  <r>
    <s v="ACC-AUR-MO-03"/>
    <m/>
    <m/>
    <n v="1"/>
    <s v="ACC-AUR-MO-031"/>
    <s v="DT G POL 022"/>
    <e v="#N/A"/>
    <m/>
    <m/>
    <s v="Modalités d’orientation des patients de la clinique Adassa vers les services de Réanimation des Hôpitaux Universitaires de Strasbourg"/>
    <m/>
    <s v=""/>
    <x v="1"/>
    <s v="Non renseignée"/>
    <m/>
    <m/>
    <m/>
    <m/>
    <m/>
    <m/>
    <s v="Création"/>
    <x v="1"/>
    <s v=""/>
    <x v="46"/>
    <d v="2002-02-13T00:00:00"/>
    <s v="Dr Jackubowitz_x000a_M.Levy"/>
    <m/>
    <s v="Dr Jackubowitz_x000a_M.Levy"/>
    <d v="2002-10-30T00:00:00"/>
    <m/>
    <s v="M.Schnee"/>
    <d v="2002-11-05T00:00:00"/>
    <d v="2002-02-13T00:00:00"/>
    <s v="Non renseignée"/>
    <s v="février"/>
    <n v="2002"/>
    <m/>
    <s v=""/>
    <s v=""/>
    <m/>
    <s v="11. Sortie"/>
    <s v="Transfert interne et externe"/>
    <m/>
    <m/>
    <m/>
    <m/>
    <m/>
    <m/>
    <m/>
    <m/>
    <m/>
    <m/>
    <m/>
    <m/>
    <m/>
    <m/>
    <m/>
    <m/>
    <m/>
    <m/>
    <m/>
    <m/>
    <m/>
    <m/>
    <m/>
    <m/>
    <m/>
    <m/>
    <m/>
    <m/>
    <m/>
    <m/>
    <m/>
    <m/>
    <m/>
    <m/>
    <m/>
    <m/>
    <m/>
    <m/>
    <m/>
    <m/>
    <m/>
    <m/>
  </r>
  <r>
    <s v="ACC-AUR-MO-03"/>
    <m/>
    <m/>
    <n v="2"/>
    <s v="ACC-AUR-MO-032"/>
    <s v="DT G POL 031"/>
    <e v="#N/A"/>
    <m/>
    <m/>
    <s v="Modalités d’orientation des patients de la clinique Adassa vers les services de Réanimation des Hôpitaux Universitaires de Strasbourg"/>
    <d v="2013-10-25T00:00:00"/>
    <s v="octobre"/>
    <x v="8"/>
    <m/>
    <s v="AM TOSATO"/>
    <m/>
    <m/>
    <s v="D. CHARPENTIER"/>
    <m/>
    <m/>
    <s v="Modification"/>
    <x v="5"/>
    <s v="Draft"/>
    <x v="48"/>
    <d v="2013-10-25T00:00:00"/>
    <s v="AMT"/>
    <m/>
    <s v="Dr Katz_x000a_JFT"/>
    <m/>
    <m/>
    <m/>
    <m/>
    <m/>
    <m/>
    <m/>
    <s v=""/>
    <m/>
    <s v=""/>
    <s v=""/>
    <m/>
    <s v="11. Sortie"/>
    <s v="Transfert interne et externe"/>
    <m/>
    <m/>
    <m/>
    <m/>
    <m/>
    <m/>
    <m/>
    <m/>
    <m/>
    <m/>
    <m/>
    <m/>
    <m/>
    <m/>
    <m/>
    <m/>
    <m/>
    <m/>
    <m/>
    <m/>
    <m/>
    <m/>
    <m/>
    <m/>
    <m/>
    <m/>
    <m/>
    <m/>
    <m/>
    <m/>
    <m/>
    <m/>
    <m/>
    <m/>
    <m/>
    <m/>
    <m/>
    <m/>
    <m/>
    <m/>
    <m/>
    <m/>
  </r>
  <r>
    <s v="ACC-AUR-MO-04"/>
    <m/>
    <m/>
    <n v="1"/>
    <s v="ACC-AUR-MO-041"/>
    <s v="DT G POL 041"/>
    <e v="#N/A"/>
    <m/>
    <m/>
    <s v="Urgence vitale Appel sur le 5000 (appel prioritaire)_x000a_ (hors Maternité : procédure spécifique)"/>
    <m/>
    <m/>
    <x v="0"/>
    <s v="Non renseignée"/>
    <m/>
    <m/>
    <m/>
    <m/>
    <m/>
    <m/>
    <s v="Création"/>
    <x v="0"/>
    <s v=""/>
    <x v="2"/>
    <s v="Non renseigné"/>
    <s v="Non renseigné"/>
    <s v="Non renseigné"/>
    <s v="Non renseigné"/>
    <s v="Non renseigné"/>
    <s v="Non renseigné"/>
    <s v="Non renseigné"/>
    <s v="Non renseigné"/>
    <d v="2002-10-30T00:00:00"/>
    <s v="Non renseignée"/>
    <s v="octobre"/>
    <n v="2002"/>
    <m/>
    <m/>
    <m/>
    <m/>
    <s v="8. Urgences"/>
    <s v="Urgences vitale"/>
    <m/>
    <m/>
    <m/>
    <m/>
    <m/>
    <m/>
    <m/>
    <m/>
    <m/>
    <m/>
    <m/>
    <m/>
    <m/>
    <m/>
    <m/>
    <m/>
    <m/>
    <m/>
    <m/>
    <m/>
    <m/>
    <m/>
    <m/>
    <m/>
    <m/>
    <m/>
    <m/>
    <m/>
    <m/>
    <m/>
    <m/>
    <m/>
    <m/>
    <m/>
    <m/>
    <m/>
    <m/>
    <m/>
    <m/>
    <m/>
    <m/>
    <m/>
  </r>
  <r>
    <s v="ACC-AUR-MO-04"/>
    <m/>
    <m/>
    <n v="2"/>
    <s v="ACC-AUR-MO-042"/>
    <s v="DT G POL 041"/>
    <e v="#N/A"/>
    <m/>
    <m/>
    <s v="Urgence vitale Appel sur le 5000 (appel prioritaire)_x000a_ (hors Maternité : procédure spécifique)"/>
    <m/>
    <s v=""/>
    <x v="1"/>
    <s v="Non renseignée"/>
    <m/>
    <m/>
    <m/>
    <m/>
    <m/>
    <m/>
    <s v="Modification"/>
    <x v="0"/>
    <s v=""/>
    <x v="2"/>
    <s v="Non renseigné"/>
    <s v="Non renseigné"/>
    <s v="Non renseigné"/>
    <s v="Non renseigné"/>
    <s v="Non renseigné"/>
    <s v="Non renseigné"/>
    <s v="Non renseigné"/>
    <s v="Non renseigné"/>
    <d v="2010-10-22T00:00:00"/>
    <s v="Non renseignée"/>
    <s v="octobre"/>
    <n v="2010"/>
    <m/>
    <s v=""/>
    <s v=""/>
    <m/>
    <s v="8. Urgences"/>
    <s v="Urgences vitale"/>
    <m/>
    <m/>
    <m/>
    <m/>
    <m/>
    <m/>
    <m/>
    <m/>
    <m/>
    <m/>
    <m/>
    <m/>
    <m/>
    <m/>
    <m/>
    <m/>
    <m/>
    <m/>
    <m/>
    <m/>
    <m/>
    <m/>
    <m/>
    <m/>
    <m/>
    <m/>
    <m/>
    <m/>
    <m/>
    <m/>
    <m/>
    <m/>
    <m/>
    <m/>
    <m/>
    <m/>
    <m/>
    <m/>
    <m/>
    <m/>
    <m/>
    <m/>
  </r>
  <r>
    <s v="ACC-AUR-MO-04"/>
    <m/>
    <m/>
    <n v="3"/>
    <s v="ACC-AUR-MO-043"/>
    <s v="DT G POL 051"/>
    <e v="#N/A"/>
    <m/>
    <m/>
    <s v="Urgence vitale Appel sur le 5000 (appel prioritaire)_x000a_ (hors Maternité : procédure spécifique)"/>
    <d v="2012-07-26T00:00:00"/>
    <s v="juillet"/>
    <x v="3"/>
    <s v="Non renseignée"/>
    <m/>
    <m/>
    <m/>
    <s v="V. ROESCH"/>
    <m/>
    <m/>
    <s v="Modification"/>
    <x v="0"/>
    <s v=""/>
    <x v="18"/>
    <d v="2012-07-16T00:00:00"/>
    <m/>
    <m/>
    <s v="Dr NOUDEM_x000a_S. BILLON"/>
    <d v="2012-07-16T00:00:00"/>
    <m/>
    <m/>
    <s v="AMT"/>
    <d v="2012-07-16T00:00:00"/>
    <s v="Non renseignée"/>
    <s v="juillet"/>
    <n v="2012"/>
    <m/>
    <s v=""/>
    <s v=""/>
    <m/>
    <s v="8. Urgences"/>
    <s v="Urgences vitale"/>
    <m/>
    <m/>
    <m/>
    <m/>
    <m/>
    <m/>
    <m/>
    <m/>
    <m/>
    <m/>
    <m/>
    <m/>
    <m/>
    <m/>
    <m/>
    <m/>
    <m/>
    <m/>
    <m/>
    <m/>
    <m/>
    <m/>
    <m/>
    <m/>
    <m/>
    <m/>
    <m/>
    <m/>
    <m/>
    <m/>
    <m/>
    <m/>
    <m/>
    <m/>
    <m/>
    <m/>
    <m/>
    <m/>
    <m/>
    <m/>
    <m/>
    <m/>
  </r>
  <r>
    <s v="ACC-AUR-MO-04"/>
    <m/>
    <m/>
    <n v="4"/>
    <s v="ACC-AUR-MO-044"/>
    <s v="DT G POL 061"/>
    <e v="#N/A"/>
    <m/>
    <m/>
    <s v="Urgence vitale Appel sur le 5000 (appel prioritaire)_x000a_ (hors Maternité : procédure spécifique)"/>
    <d v="2013-03-28T00:00:00"/>
    <s v="mars"/>
    <x v="8"/>
    <m/>
    <s v="V. ROESCH"/>
    <m/>
    <m/>
    <s v="V. ROESCH"/>
    <m/>
    <m/>
    <s v="Modification"/>
    <x v="1"/>
    <s v=""/>
    <x v="26"/>
    <d v="2013-03-28T00:00:00"/>
    <m/>
    <m/>
    <s v="Dr NOUDEM_x000a_C. LACKER"/>
    <d v="2013-07-16T00:00:00"/>
    <m/>
    <s v="C. DEAU"/>
    <d v="2013-07-24T00:00:00"/>
    <d v="2013-09-26T00:00:00"/>
    <m/>
    <s v="septembre"/>
    <n v="2013"/>
    <m/>
    <s v=""/>
    <s v=""/>
    <m/>
    <s v="8. Urgences"/>
    <s v="Urgences vitale"/>
    <m/>
    <m/>
    <m/>
    <m/>
    <m/>
    <m/>
    <m/>
    <m/>
    <m/>
    <m/>
    <m/>
    <m/>
    <m/>
    <m/>
    <m/>
    <m/>
    <m/>
    <m/>
    <m/>
    <m/>
    <m/>
    <m/>
    <m/>
    <m/>
    <m/>
    <m/>
    <m/>
    <m/>
    <m/>
    <m/>
    <m/>
    <m/>
    <m/>
    <m/>
    <m/>
    <m/>
    <m/>
    <m/>
    <m/>
    <m/>
    <m/>
    <m/>
  </r>
  <r>
    <s v="ACC-AUR-MO-05"/>
    <m/>
    <m/>
    <n v="1"/>
    <s v="ACC-AUR-MO-051"/>
    <s v="DT G POL 071"/>
    <e v="#N/A"/>
    <m/>
    <m/>
    <s v="Conduite à tenir en cas d’urgence vitale – appel des médecins en urgence_x000a_(hors Maternité : procédure spécifique)"/>
    <m/>
    <m/>
    <x v="0"/>
    <s v="Non renseignée"/>
    <m/>
    <m/>
    <m/>
    <m/>
    <m/>
    <m/>
    <s v="Création"/>
    <x v="0"/>
    <s v=""/>
    <x v="2"/>
    <s v="Non renseigné"/>
    <s v="Non renseigné"/>
    <s v="Non renseigné"/>
    <s v="Non renseigné"/>
    <s v="Non renseigné"/>
    <s v="Non renseigné"/>
    <s v="Non renseigné"/>
    <s v="Non renseigné"/>
    <d v="2011-02-28T00:00:00"/>
    <s v="Non renseignée"/>
    <s v="février"/>
    <n v="2011"/>
    <m/>
    <m/>
    <m/>
    <m/>
    <s v="8. Urgences"/>
    <s v="Urgences vitale"/>
    <m/>
    <m/>
    <m/>
    <m/>
    <m/>
    <m/>
    <m/>
    <m/>
    <m/>
    <m/>
    <m/>
    <m/>
    <m/>
    <m/>
    <m/>
    <m/>
    <m/>
    <m/>
    <m/>
    <m/>
    <m/>
    <m/>
    <m/>
    <m/>
    <m/>
    <m/>
    <m/>
    <m/>
    <m/>
    <m/>
    <m/>
    <m/>
    <m/>
    <m/>
    <m/>
    <m/>
    <m/>
    <m/>
    <m/>
    <m/>
    <m/>
    <m/>
  </r>
  <r>
    <s v="ACC-AUR-MO-05"/>
    <m/>
    <m/>
    <n v="2"/>
    <s v="ACC-AUR-MO-052"/>
    <s v="DT G POL 071"/>
    <e v="#N/A"/>
    <m/>
    <m/>
    <s v="Conduite à tenir en cas d’urgence vitale – appel des médecins en urgence_x000a_(hors Maternité : procédure spécifique)"/>
    <m/>
    <m/>
    <x v="0"/>
    <s v="Non renseignée"/>
    <m/>
    <m/>
    <m/>
    <m/>
    <m/>
    <m/>
    <s v="Modification"/>
    <x v="0"/>
    <s v=""/>
    <x v="2"/>
    <s v="Non renseigné"/>
    <s v="Non renseigné"/>
    <s v="Non renseigné"/>
    <s v="Non renseigné"/>
    <s v="Non renseigné"/>
    <s v="Non renseigné"/>
    <s v="Non renseigné"/>
    <s v="Non renseigné"/>
    <d v="2012-02-28T00:00:00"/>
    <s v="Non renseignée"/>
    <s v="février"/>
    <n v="2012"/>
    <m/>
    <m/>
    <m/>
    <m/>
    <s v="8. Urgences"/>
    <s v="Urgences vitale"/>
    <m/>
    <m/>
    <m/>
    <m/>
    <m/>
    <m/>
    <m/>
    <m/>
    <m/>
    <m/>
    <m/>
    <m/>
    <m/>
    <m/>
    <m/>
    <m/>
    <m/>
    <m/>
    <m/>
    <m/>
    <m/>
    <m/>
    <m/>
    <m/>
    <m/>
    <m/>
    <m/>
    <m/>
    <m/>
    <m/>
    <m/>
    <m/>
    <m/>
    <m/>
    <m/>
    <m/>
    <m/>
    <m/>
    <m/>
    <m/>
    <m/>
    <m/>
  </r>
  <r>
    <s v="ACC-AUR-MO-05"/>
    <m/>
    <m/>
    <n v="3"/>
    <s v="ACC-AUR-MO-053"/>
    <s v="DT G POL 071"/>
    <e v="#N/A"/>
    <m/>
    <m/>
    <s v="Conduite à tenir en cas d’urgence vitale – appel des médecins en urgence_x000a_(hors Maternité : procédure spécifique)"/>
    <m/>
    <s v=""/>
    <x v="1"/>
    <s v="Non renseignée"/>
    <m/>
    <m/>
    <m/>
    <m/>
    <m/>
    <m/>
    <s v="Modification"/>
    <x v="1"/>
    <s v=""/>
    <x v="3"/>
    <d v="2012-07-16T00:00:00"/>
    <m/>
    <m/>
    <s v="Dr Noudem"/>
    <d v="2012-07-16T00:00:00"/>
    <m/>
    <s v="AMT"/>
    <d v="2012-07-16T00:00:00"/>
    <d v="2012-07-17T00:00:00"/>
    <s v="Non renseignée"/>
    <s v="juillet"/>
    <n v="2012"/>
    <m/>
    <s v=""/>
    <s v=""/>
    <m/>
    <s v="8. Urgences"/>
    <s v="Urgences vitale"/>
    <m/>
    <m/>
    <m/>
    <m/>
    <m/>
    <m/>
    <m/>
    <m/>
    <m/>
    <m/>
    <m/>
    <m/>
    <m/>
    <m/>
    <m/>
    <m/>
    <m/>
    <m/>
    <m/>
    <m/>
    <m/>
    <m/>
    <m/>
    <m/>
    <m/>
    <m/>
    <m/>
    <m/>
    <m/>
    <m/>
    <m/>
    <m/>
    <m/>
    <m/>
    <m/>
    <m/>
    <m/>
    <m/>
    <m/>
    <m/>
    <m/>
    <m/>
  </r>
  <r>
    <s v="ACC-AUR-MO-05"/>
    <m/>
    <m/>
    <n v="4"/>
    <s v="ACC-AUR-MO-054"/>
    <s v="DT G POL 081"/>
    <e v="#N/A"/>
    <m/>
    <m/>
    <s v="Conduite à tenir en cas d’urgence vitale – appel des médecins en urgence_x000a_(hors Maternité : procédure spécifique)"/>
    <d v="2013-10-25T00:00:00"/>
    <s v="octobre"/>
    <x v="8"/>
    <m/>
    <s v="AM TOSATO"/>
    <m/>
    <m/>
    <s v="D. CHARPENTIER"/>
    <m/>
    <m/>
    <s v="Modification"/>
    <x v="5"/>
    <s v="Draft"/>
    <x v="48"/>
    <d v="2013-10-25T00:00:00"/>
    <s v="AMT"/>
    <m/>
    <s v="Dr Katz_x000a_JFT"/>
    <m/>
    <m/>
    <m/>
    <m/>
    <m/>
    <m/>
    <m/>
    <s v=""/>
    <m/>
    <s v=""/>
    <s v=""/>
    <m/>
    <s v="8. Urgences"/>
    <s v="Urgences vitale"/>
    <m/>
    <m/>
    <m/>
    <m/>
    <m/>
    <m/>
    <m/>
    <m/>
    <m/>
    <m/>
    <m/>
    <m/>
    <m/>
    <m/>
    <m/>
    <m/>
    <m/>
    <m/>
    <m/>
    <m/>
    <m/>
    <m/>
    <m/>
    <m/>
    <m/>
    <m/>
    <m/>
    <m/>
    <m/>
    <m/>
    <m/>
    <m/>
    <m/>
    <m/>
    <m/>
    <m/>
    <m/>
    <m/>
    <m/>
    <m/>
    <m/>
    <m/>
  </r>
  <r>
    <s v="ACC-AUR-MO-06"/>
    <m/>
    <m/>
    <n v="1"/>
    <s v="ACC-AUR-MO-061"/>
    <s v="DT G POL 091"/>
    <e v="#N/A"/>
    <m/>
    <m/>
    <s v="Appel d’un médecin hors urgence vitale pour un patient relevant de Médecine"/>
    <d v="2002-04-30T00:00:00"/>
    <s v="avril"/>
    <x v="9"/>
    <s v="Non renseignée"/>
    <s v="IDE"/>
    <m/>
    <m/>
    <m/>
    <m/>
    <m/>
    <s v="Création"/>
    <x v="1"/>
    <s v=""/>
    <x v="46"/>
    <d v="2002-04-30T00:00:00"/>
    <s v="Dr Jackubowitz_x000a_M.Levy"/>
    <m/>
    <s v="Dr Jackubowitz_x000a_M.Levy"/>
    <d v="2002-10-30T00:00:00"/>
    <m/>
    <s v="M.Schnee"/>
    <d v="2002-11-05T00:00:00"/>
    <d v="2002-04-30T00:00:00"/>
    <s v="Non renseignée"/>
    <s v="avril"/>
    <n v="2002"/>
    <m/>
    <s v=""/>
    <s v=""/>
    <m/>
    <s v="8. Urgences"/>
    <s v="Urgences vitale"/>
    <m/>
    <m/>
    <m/>
    <m/>
    <m/>
    <m/>
    <m/>
    <m/>
    <m/>
    <m/>
    <m/>
    <m/>
    <m/>
    <m/>
    <m/>
    <m/>
    <m/>
    <m/>
    <m/>
    <m/>
    <m/>
    <m/>
    <m/>
    <m/>
    <m/>
    <m/>
    <m/>
    <m/>
    <m/>
    <m/>
    <m/>
    <m/>
    <m/>
    <m/>
    <m/>
    <m/>
    <m/>
    <m/>
    <m/>
    <m/>
    <m/>
    <m/>
  </r>
  <r>
    <s v="ACC-AUR-MO-06"/>
    <m/>
    <m/>
    <n v="2"/>
    <s v="ACC-AUR-MO-062"/>
    <s v="DT G POL 111"/>
    <e v="#N/A"/>
    <m/>
    <m/>
    <s v="Appel d’un médecin hors urgence vitale pour un patient relevant de Médecine"/>
    <d v="2013-10-25T00:00:00"/>
    <s v="octobre"/>
    <x v="8"/>
    <m/>
    <s v="AM TOSATO"/>
    <m/>
    <m/>
    <s v="D. CHARPENTIER"/>
    <m/>
    <m/>
    <s v="Modification"/>
    <x v="5"/>
    <s v="Draft"/>
    <x v="48"/>
    <d v="2013-10-25T00:00:00"/>
    <s v="AMT"/>
    <m/>
    <s v="Dr Katz_x000a_JFT"/>
    <m/>
    <m/>
    <m/>
    <m/>
    <m/>
    <m/>
    <m/>
    <s v=""/>
    <m/>
    <s v=""/>
    <s v=""/>
    <m/>
    <s v="8. Urgences"/>
    <s v="Urgences vitale"/>
    <m/>
    <m/>
    <m/>
    <m/>
    <m/>
    <m/>
    <m/>
    <m/>
    <m/>
    <m/>
    <m/>
    <m/>
    <m/>
    <m/>
    <m/>
    <m/>
    <m/>
    <m/>
    <m/>
    <m/>
    <m/>
    <m/>
    <m/>
    <m/>
    <m/>
    <m/>
    <m/>
    <m/>
    <m/>
    <m/>
    <m/>
    <m/>
    <m/>
    <m/>
    <m/>
    <m/>
    <m/>
    <m/>
    <m/>
    <m/>
    <m/>
    <m/>
  </r>
  <r>
    <s v="ACC-AUR-MO-07"/>
    <m/>
    <m/>
    <n v="1"/>
    <s v="ACC-AUR-MO-071"/>
    <s v="DT G POL 121"/>
    <e v="#N/A"/>
    <m/>
    <m/>
    <s v="Utilisation de la boîte d’urgence à l’accueil"/>
    <m/>
    <s v=""/>
    <x v="1"/>
    <s v="Non renseignée"/>
    <m/>
    <m/>
    <m/>
    <m/>
    <m/>
    <m/>
    <s v="Création"/>
    <x v="1"/>
    <s v=""/>
    <x v="49"/>
    <d v="2002-06-25T00:00:00"/>
    <m/>
    <m/>
    <s v="Dr Jackubowitz_x000a_M.Levy"/>
    <s v="31/02/2002"/>
    <m/>
    <s v="M.Schnee"/>
    <d v="2002-11-05T00:00:00"/>
    <d v="2002-06-25T00:00:00"/>
    <s v="Non renseignée"/>
    <s v="juin"/>
    <n v="2002"/>
    <m/>
    <s v=""/>
    <s v=""/>
    <m/>
    <s v="8. Urgences"/>
    <s v="Urgences vitale"/>
    <m/>
    <m/>
    <m/>
    <m/>
    <m/>
    <m/>
    <m/>
    <m/>
    <m/>
    <m/>
    <m/>
    <m/>
    <m/>
    <m/>
    <m/>
    <m/>
    <m/>
    <m/>
    <m/>
    <m/>
    <m/>
    <m/>
    <m/>
    <m/>
    <m/>
    <m/>
    <m/>
    <m/>
    <m/>
    <m/>
    <m/>
    <m/>
    <m/>
    <m/>
    <m/>
    <m/>
    <m/>
    <m/>
    <m/>
    <m/>
    <m/>
    <m/>
  </r>
  <r>
    <s v="ACC-AUR-MO-08"/>
    <m/>
    <m/>
    <n v="1"/>
    <s v="ACC-AUR-MO-081"/>
    <s v="DT G POL 131"/>
    <e v="#N/A"/>
    <m/>
    <m/>
    <s v="Admission en urgence"/>
    <m/>
    <m/>
    <x v="0"/>
    <s v="Non renseignée"/>
    <m/>
    <m/>
    <m/>
    <m/>
    <m/>
    <m/>
    <s v="Création"/>
    <x v="0"/>
    <s v=""/>
    <x v="2"/>
    <s v="Non renseigné"/>
    <s v="Non renseigné"/>
    <s v="Non renseigné"/>
    <s v="Non renseigné"/>
    <s v="Non renseigné"/>
    <s v="Non renseigné"/>
    <s v="Non renseigné"/>
    <s v="Non renseigné"/>
    <d v="2002-10-09T00:00:00"/>
    <s v="Non renseignée"/>
    <s v="octobre"/>
    <n v="2002"/>
    <m/>
    <m/>
    <m/>
    <m/>
    <s v="3. Accueil / Admission"/>
    <s v="Admission administrative"/>
    <m/>
    <m/>
    <m/>
    <m/>
    <m/>
    <m/>
    <m/>
    <m/>
    <m/>
    <m/>
    <m/>
    <m/>
    <m/>
    <m/>
    <m/>
    <m/>
    <m/>
    <m/>
    <m/>
    <m/>
    <m/>
    <m/>
    <m/>
    <m/>
    <m/>
    <m/>
    <m/>
    <m/>
    <m/>
    <m/>
    <m/>
    <m/>
    <m/>
    <m/>
    <m/>
    <m/>
    <m/>
    <m/>
    <m/>
    <m/>
    <m/>
    <m/>
  </r>
  <r>
    <s v="ACC-AUR-MO-08"/>
    <m/>
    <m/>
    <n v="2"/>
    <s v="ACC-AUR-MO-082"/>
    <s v="DT G POL 131"/>
    <e v="#N/A"/>
    <m/>
    <m/>
    <s v="Admission en urgence"/>
    <m/>
    <m/>
    <x v="0"/>
    <s v="Non renseignée"/>
    <m/>
    <m/>
    <m/>
    <m/>
    <m/>
    <m/>
    <s v="Modification"/>
    <x v="0"/>
    <s v=""/>
    <x v="2"/>
    <s v="Non renseigné"/>
    <s v="Non renseigné"/>
    <s v="Non renseigné"/>
    <s v="Non renseigné"/>
    <s v="Non renseigné"/>
    <s v="Non renseigné"/>
    <s v="Non renseigné"/>
    <s v="Non renseigné"/>
    <d v="2004-02-27T00:00:00"/>
    <s v="Non renseignée"/>
    <s v="février"/>
    <n v="2004"/>
    <m/>
    <m/>
    <m/>
    <m/>
    <s v="3. Accueil / Admission"/>
    <s v="Admission administrative"/>
    <m/>
    <m/>
    <m/>
    <m/>
    <m/>
    <m/>
    <m/>
    <m/>
    <m/>
    <m/>
    <m/>
    <m/>
    <m/>
    <m/>
    <m/>
    <m/>
    <m/>
    <m/>
    <m/>
    <m/>
    <m/>
    <m/>
    <m/>
    <m/>
    <m/>
    <m/>
    <m/>
    <m/>
    <m/>
    <m/>
    <m/>
    <m/>
    <m/>
    <m/>
    <m/>
    <m/>
    <m/>
    <m/>
    <m/>
    <m/>
    <m/>
    <m/>
  </r>
  <r>
    <s v="ACC-AUR-MO-08"/>
    <m/>
    <m/>
    <n v="3"/>
    <s v="ACC-AUR-MO-083"/>
    <s v="DT G POL 131"/>
    <e v="#N/A"/>
    <m/>
    <m/>
    <s v="Admission en urgence"/>
    <m/>
    <s v=""/>
    <x v="1"/>
    <s v="Non renseignée"/>
    <m/>
    <m/>
    <m/>
    <m/>
    <m/>
    <m/>
    <s v="Modification"/>
    <x v="1"/>
    <s v=""/>
    <x v="50"/>
    <d v="2004-11-02T00:00:00"/>
    <m/>
    <m/>
    <s v="J.Freund_x000a_F.Chesnet_x000a_Dr Revelant"/>
    <d v="2006-06-26T00:00:00"/>
    <m/>
    <s v="C.Deau"/>
    <d v="2006-06-29T00:00:00"/>
    <d v="2006-07-12T00:00:00"/>
    <s v="Non renseignée"/>
    <s v="juillet"/>
    <n v="2006"/>
    <m/>
    <s v=""/>
    <s v=""/>
    <m/>
    <s v="3. Accueil / Admission"/>
    <s v="Admission administrative"/>
    <m/>
    <m/>
    <m/>
    <m/>
    <m/>
    <m/>
    <m/>
    <m/>
    <m/>
    <m/>
    <m/>
    <m/>
    <m/>
    <m/>
    <m/>
    <m/>
    <m/>
    <m/>
    <m/>
    <m/>
    <m/>
    <m/>
    <m/>
    <m/>
    <m/>
    <m/>
    <m/>
    <m/>
    <m/>
    <m/>
    <m/>
    <m/>
    <m/>
    <m/>
    <m/>
    <m/>
    <m/>
    <m/>
    <m/>
    <m/>
    <m/>
    <m/>
  </r>
  <r>
    <s v="ACC-AUR-MO-09"/>
    <m/>
    <m/>
    <n v="1"/>
    <s v="ACC-AUR-MO-091"/>
    <s v="DT G POL 141"/>
    <e v="#N/A"/>
    <m/>
    <m/>
    <s v=" CAT en cas d'urgence vitale en Mat_appel des médecins en urg"/>
    <d v="2012-07-16T00:00:00"/>
    <s v="juillet"/>
    <x v="3"/>
    <s v="Non renseignée"/>
    <m/>
    <m/>
    <m/>
    <m/>
    <m/>
    <m/>
    <s v="Suppression"/>
    <x v="2"/>
    <s v=""/>
    <x v="2"/>
    <s v="Non renseigné"/>
    <s v="Non renseigné"/>
    <s v="Non renseigné"/>
    <s v="Non renseigné"/>
    <s v="Non renseigné"/>
    <s v="Non renseigné"/>
    <s v="Non renseigné"/>
    <s v="Non renseigné"/>
    <s v="Non renseigné"/>
    <s v="Non renseignée"/>
    <s v="Non renseigné"/>
    <s v="Non renseigné"/>
    <d v="2012-07-16T00:00:00"/>
    <s v="juillet"/>
    <n v="2012"/>
    <m/>
    <m/>
    <m/>
    <m/>
    <m/>
    <m/>
    <m/>
    <m/>
    <m/>
    <m/>
    <m/>
    <m/>
    <m/>
    <m/>
    <m/>
    <m/>
    <m/>
    <m/>
    <m/>
    <m/>
    <m/>
    <m/>
    <m/>
    <m/>
    <m/>
    <m/>
    <m/>
    <m/>
    <m/>
    <m/>
    <m/>
    <m/>
    <m/>
    <m/>
    <m/>
    <m/>
    <m/>
    <m/>
    <m/>
    <m/>
    <m/>
    <m/>
    <m/>
    <m/>
    <m/>
  </r>
  <r>
    <s v="ACC-AUR-MO-10"/>
    <m/>
    <m/>
    <n v="1"/>
    <s v="ACC-AUR-MO-101"/>
    <s v="DT G POL 151"/>
    <e v="#N/A"/>
    <m/>
    <m/>
    <s v="Urgence vitale appel sur le 5000 en Maternité – consignes pour le standard"/>
    <m/>
    <m/>
    <x v="0"/>
    <s v="Non renseignée"/>
    <m/>
    <m/>
    <m/>
    <m/>
    <m/>
    <m/>
    <s v="Création"/>
    <x v="0"/>
    <s v=""/>
    <x v="2"/>
    <s v="Non renseigné"/>
    <s v="Non renseigné"/>
    <s v="Non renseigné"/>
    <s v="Non renseigné"/>
    <s v="Non renseigné"/>
    <s v="Non renseigné"/>
    <s v="Non renseigné"/>
    <m/>
    <d v="2012-01-26T00:00:00"/>
    <s v="Non renseignée"/>
    <s v="janvier"/>
    <n v="2012"/>
    <m/>
    <m/>
    <m/>
    <m/>
    <s v="8. Urgences"/>
    <s v="Urgences vitales"/>
    <m/>
    <m/>
    <m/>
    <m/>
    <m/>
    <m/>
    <m/>
    <m/>
    <m/>
    <m/>
    <m/>
    <m/>
    <m/>
    <m/>
    <m/>
    <m/>
    <m/>
    <m/>
    <m/>
    <m/>
    <m/>
    <m/>
    <m/>
    <m/>
    <m/>
    <m/>
    <m/>
    <m/>
    <m/>
    <m/>
    <m/>
    <m/>
    <m/>
    <m/>
    <m/>
    <m/>
    <m/>
    <m/>
    <m/>
    <m/>
    <m/>
    <m/>
  </r>
  <r>
    <s v="ACC-AUR-MO-10"/>
    <m/>
    <m/>
    <n v="2"/>
    <s v="ACC-AUR-MO-102"/>
    <s v="DT G POL 151"/>
    <e v="#N/A"/>
    <m/>
    <m/>
    <s v="Urgence vitale appel sur le 5000 en Maternité – consignes pour le standard"/>
    <m/>
    <s v=""/>
    <x v="1"/>
    <s v="Non renseignée"/>
    <m/>
    <m/>
    <m/>
    <m/>
    <m/>
    <m/>
    <s v="Modification"/>
    <x v="1"/>
    <s v=""/>
    <x v="51"/>
    <d v="2012-07-16T00:00:00"/>
    <m/>
    <m/>
    <s v="Dr Noudem_x000a_M.Amar-Berthelot_x000a_M.Roesch"/>
    <d v="2012-07-16T00:00:00"/>
    <m/>
    <s v="AMT"/>
    <d v="2012-07-17T00:00:00"/>
    <d v="2012-07-17T00:00:00"/>
    <s v="Non renseignée"/>
    <s v="juillet"/>
    <n v="2012"/>
    <m/>
    <s v=""/>
    <s v=""/>
    <m/>
    <s v="8. Urgences"/>
    <s v="Urgences vitales"/>
    <m/>
    <m/>
    <m/>
    <m/>
    <m/>
    <m/>
    <m/>
    <m/>
    <m/>
    <m/>
    <m/>
    <m/>
    <m/>
    <m/>
    <m/>
    <m/>
    <m/>
    <m/>
    <m/>
    <m/>
    <m/>
    <m/>
    <m/>
    <m/>
    <m/>
    <m/>
    <m/>
    <m/>
    <m/>
    <m/>
    <m/>
    <m/>
    <m/>
    <m/>
    <m/>
    <m/>
    <m/>
    <m/>
    <m/>
    <m/>
    <m/>
    <m/>
  </r>
  <r>
    <s v="ACC-AUR-MO-11"/>
    <m/>
    <m/>
    <n v="1"/>
    <s v="ACC-AUR-MO-111"/>
    <m/>
    <m/>
    <m/>
    <m/>
    <s v="Urgence vitale appel sur le 5000 en Maternité – consignes pour la Maternité"/>
    <m/>
    <m/>
    <x v="0"/>
    <s v="Non renseignée"/>
    <m/>
    <m/>
    <m/>
    <m/>
    <m/>
    <m/>
    <s v="Création"/>
    <x v="0"/>
    <s v=""/>
    <x v="2"/>
    <s v="Non renseigné"/>
    <s v="Non renseigné"/>
    <s v="Non renseigné"/>
    <s v="Non renseigné"/>
    <s v="Non renseigné"/>
    <s v="Non renseigné"/>
    <s v="Non renseigné"/>
    <m/>
    <d v="2011-01-13T00:00:00"/>
    <s v="Non renseignée"/>
    <s v="janvier"/>
    <n v="2011"/>
    <m/>
    <m/>
    <m/>
    <m/>
    <s v="8. Urgences"/>
    <s v="Urgences vitales"/>
    <m/>
    <m/>
    <m/>
    <m/>
    <m/>
    <m/>
    <m/>
    <m/>
    <m/>
    <m/>
    <m/>
    <m/>
    <m/>
    <m/>
    <m/>
    <m/>
    <m/>
    <m/>
    <m/>
    <m/>
    <m/>
    <m/>
    <m/>
    <m/>
    <m/>
    <m/>
    <m/>
    <m/>
    <m/>
    <m/>
    <m/>
    <m/>
    <m/>
    <m/>
    <m/>
    <m/>
    <m/>
    <m/>
    <m/>
    <m/>
    <m/>
    <m/>
  </r>
  <r>
    <s v="ACC-AUR-MO-11"/>
    <m/>
    <m/>
    <s v="1bis"/>
    <s v="ACC-AUR-MO-111bis"/>
    <m/>
    <m/>
    <m/>
    <m/>
    <s v="Urgence vitale appel sur le 5000 en Maternité – consignes pour la Maternité"/>
    <m/>
    <m/>
    <x v="0"/>
    <s v="Non renseignée"/>
    <m/>
    <m/>
    <m/>
    <m/>
    <m/>
    <m/>
    <s v="Modification"/>
    <x v="0"/>
    <s v=""/>
    <x v="2"/>
    <s v="Non renseigné"/>
    <s v="Non renseigné"/>
    <s v="Non renseigné"/>
    <s v="Non renseigné"/>
    <s v="Non renseigné"/>
    <s v="Non renseigné"/>
    <s v="Non renseigné"/>
    <m/>
    <d v="2012-07-11T00:00:00"/>
    <s v="Non renseignée"/>
    <s v="juillet"/>
    <n v="2012"/>
    <m/>
    <m/>
    <m/>
    <m/>
    <s v="8. Urgences"/>
    <s v="Urgences vitales"/>
    <m/>
    <m/>
    <m/>
    <m/>
    <m/>
    <m/>
    <m/>
    <m/>
    <m/>
    <m/>
    <m/>
    <m/>
    <m/>
    <m/>
    <m/>
    <m/>
    <m/>
    <m/>
    <m/>
    <m/>
    <m/>
    <m/>
    <m/>
    <m/>
    <m/>
    <m/>
    <m/>
    <m/>
    <m/>
    <m/>
    <m/>
    <m/>
    <m/>
    <m/>
    <m/>
    <m/>
    <m/>
    <m/>
    <m/>
    <m/>
    <m/>
    <m/>
  </r>
  <r>
    <s v="ACC-AUR-MO-11"/>
    <m/>
    <m/>
    <n v="2"/>
    <s v="ACC-AUR-MO-112"/>
    <m/>
    <m/>
    <m/>
    <m/>
    <s v="Urgence vitale appel sur le 5000 en Maternité – consignes pour la Maternité"/>
    <m/>
    <s v=""/>
    <x v="1"/>
    <s v="Non renseignée"/>
    <m/>
    <m/>
    <m/>
    <m/>
    <m/>
    <m/>
    <s v="Modification"/>
    <x v="1"/>
    <s v=""/>
    <x v="51"/>
    <d v="2012-07-16T00:00:00"/>
    <m/>
    <m/>
    <s v="Dr Noudem_x000a_M.Amar-Berthelot_x000a_M.Roesch"/>
    <d v="2012-07-16T00:00:00"/>
    <m/>
    <s v="AMT"/>
    <d v="2012-07-16T00:00:00"/>
    <d v="2012-07-17T00:00:00"/>
    <s v="Non renseignée"/>
    <s v="juillet"/>
    <n v="2012"/>
    <m/>
    <m/>
    <m/>
    <m/>
    <s v="8. Urgences"/>
    <s v="Urgences vitales"/>
    <m/>
    <m/>
    <m/>
    <m/>
    <m/>
    <m/>
    <m/>
    <m/>
    <m/>
    <m/>
    <m/>
    <m/>
    <m/>
    <m/>
    <m/>
    <m/>
    <m/>
    <m/>
    <m/>
    <m/>
    <m/>
    <m/>
    <m/>
    <m/>
    <m/>
    <m/>
    <m/>
    <m/>
    <m/>
    <m/>
    <m/>
    <m/>
    <m/>
    <m/>
    <m/>
    <m/>
    <m/>
    <m/>
    <m/>
    <m/>
    <m/>
    <m/>
  </r>
  <r>
    <s v="ACC-AUR-MO-12"/>
    <m/>
    <m/>
    <n v="1"/>
    <s v="ACC-AUR-MO-121"/>
    <s v="DT G SI 011"/>
    <e v="#N/A"/>
    <m/>
    <m/>
    <s v="Conduite à tenir en cas d’urgence vitale – Prise en charge soignante"/>
    <m/>
    <s v=""/>
    <x v="1"/>
    <s v="Non renseignée"/>
    <m/>
    <m/>
    <m/>
    <m/>
    <m/>
    <m/>
    <s v="Création"/>
    <x v="1"/>
    <s v=""/>
    <x v="52"/>
    <d v="2012-02-21T00:00:00"/>
    <m/>
    <m/>
    <s v="Dr Noudem_x000a_"/>
    <d v="2012-05-21T00:00:00"/>
    <m/>
    <s v="AMT"/>
    <d v="2012-05-21T00:00:00"/>
    <d v="2012-05-24T00:00:00"/>
    <s v="Non renseignée"/>
    <s v="mai"/>
    <n v="2012"/>
    <m/>
    <s v=""/>
    <s v=""/>
    <m/>
    <s v="8. Urgences"/>
    <s v="Urgences vitales"/>
    <m/>
    <m/>
    <m/>
    <m/>
    <m/>
    <m/>
    <m/>
    <m/>
    <m/>
    <m/>
    <m/>
    <m/>
    <m/>
    <m/>
    <m/>
    <m/>
    <m/>
    <m/>
    <m/>
    <m/>
    <m/>
    <m/>
    <m/>
    <m/>
    <m/>
    <m/>
    <m/>
    <m/>
    <m/>
    <m/>
    <m/>
    <m/>
    <m/>
    <m/>
    <m/>
    <m/>
    <m/>
    <m/>
    <m/>
    <m/>
    <m/>
    <m/>
  </r>
  <r>
    <s v="ACC-AUR-IT-01"/>
    <m/>
    <m/>
    <n v="1"/>
    <s v="ACC-AUR-IT-011"/>
    <s v="DT G SI 021"/>
    <e v="#N/A"/>
    <m/>
    <m/>
    <s v="Mise à disposition des lits de médecine réservés aux urgences adressées par les HUS"/>
    <m/>
    <m/>
    <x v="0"/>
    <s v="Non renseignée"/>
    <m/>
    <m/>
    <m/>
    <m/>
    <m/>
    <m/>
    <s v="Création"/>
    <x v="0"/>
    <s v=""/>
    <x v="2"/>
    <s v="Non renseigné"/>
    <s v="Non renseigné"/>
    <s v="Non renseigné"/>
    <s v="Non renseigné"/>
    <s v="Non renseigné"/>
    <s v="Non renseigné"/>
    <s v="Non renseigné"/>
    <m/>
    <d v="2001-05-02T00:00:00"/>
    <s v="Non renseignée"/>
    <s v="mai"/>
    <n v="2001"/>
    <m/>
    <m/>
    <m/>
    <m/>
    <s v="3. Accueil / Admission"/>
    <s v="Gestion des lits"/>
    <m/>
    <m/>
    <m/>
    <m/>
    <m/>
    <m/>
    <m/>
    <m/>
    <m/>
    <m/>
    <m/>
    <m/>
    <m/>
    <m/>
    <m/>
    <m/>
    <m/>
    <m/>
    <m/>
    <m/>
    <m/>
    <m/>
    <m/>
    <m/>
    <m/>
    <m/>
    <m/>
    <m/>
    <m/>
    <m/>
    <m/>
    <m/>
    <m/>
    <m/>
    <m/>
    <m/>
    <m/>
    <m/>
    <m/>
    <m/>
    <m/>
    <m/>
  </r>
  <r>
    <s v="ACC-AUR-IT-01"/>
    <m/>
    <m/>
    <n v="2"/>
    <s v="ACC-AUR-IT-012"/>
    <s v="DT G SI 021"/>
    <e v="#N/A"/>
    <m/>
    <m/>
    <s v="Mise à disposition des lits de médecine réservés aux urgences adressées par les HUS"/>
    <m/>
    <s v=""/>
    <x v="1"/>
    <s v="Non renseignée"/>
    <m/>
    <m/>
    <m/>
    <m/>
    <m/>
    <m/>
    <s v="Modification"/>
    <x v="1"/>
    <s v=""/>
    <x v="45"/>
    <d v="2001-06-19T00:00:00"/>
    <m/>
    <m/>
    <s v="Dr Weidling_x000a_M.Schnee"/>
    <d v="2001-09-06T00:00:00"/>
    <m/>
    <s v="Dr Bhrem"/>
    <d v="2001-10-14T00:00:00"/>
    <d v="2001-06-19T00:00:00"/>
    <s v="Non renseignée"/>
    <s v="juin"/>
    <n v="2001"/>
    <m/>
    <s v=""/>
    <s v=""/>
    <m/>
    <s v="3. Accueil / Admission"/>
    <s v="Gestion des lits"/>
    <m/>
    <m/>
    <m/>
    <m/>
    <m/>
    <m/>
    <m/>
    <m/>
    <m/>
    <m/>
    <m/>
    <m/>
    <m/>
    <m/>
    <m/>
    <m/>
    <m/>
    <m/>
    <m/>
    <m/>
    <m/>
    <m/>
    <m/>
    <m/>
    <m/>
    <m/>
    <m/>
    <m/>
    <m/>
    <m/>
    <m/>
    <m/>
    <m/>
    <m/>
    <m/>
    <m/>
    <m/>
    <m/>
    <m/>
    <m/>
    <m/>
    <m/>
  </r>
  <r>
    <s v="ACC-AUR-IM-02"/>
    <m/>
    <m/>
    <n v="1"/>
    <s v="ACC-AUR-IM-021"/>
    <s v="DT G SI 031"/>
    <e v="#N/A"/>
    <m/>
    <m/>
    <s v="Feuille hebdomadaire des patients issus des urgences HUS acceptés par le médecin d’astreinte"/>
    <m/>
    <s v=""/>
    <x v="1"/>
    <s v="Non renseignée"/>
    <m/>
    <m/>
    <m/>
    <m/>
    <m/>
    <m/>
    <s v="Création"/>
    <x v="0"/>
    <s v=""/>
    <x v="2"/>
    <s v="Non renseigné"/>
    <s v="Non renseigné"/>
    <s v="Non renseigné"/>
    <s v="Non renseigné"/>
    <s v="Non renseigné"/>
    <s v="Non renseigné"/>
    <s v="Non renseigné"/>
    <s v="Non renseigné"/>
    <d v="2002-09-09T00:00:00"/>
    <s v="Non renseignée"/>
    <s v="septembre"/>
    <n v="2002"/>
    <m/>
    <s v=""/>
    <s v=""/>
    <m/>
    <s v="3. Accueil / Admission"/>
    <s v="Gestion des lits"/>
    <m/>
    <m/>
    <m/>
    <m/>
    <m/>
    <m/>
    <m/>
    <m/>
    <m/>
    <m/>
    <m/>
    <m/>
    <m/>
    <m/>
    <m/>
    <m/>
    <m/>
    <m/>
    <m/>
    <m/>
    <m/>
    <m/>
    <m/>
    <m/>
    <m/>
    <m/>
    <m/>
    <m/>
    <m/>
    <m/>
    <m/>
    <m/>
    <m/>
    <m/>
    <m/>
    <m/>
    <m/>
    <m/>
    <m/>
    <m/>
    <m/>
    <m/>
  </r>
  <r>
    <s v="ACC-AUR-IM-03"/>
    <m/>
    <m/>
    <n v="1"/>
    <s v="ACC-AUR-IM-031"/>
    <s v="DT G SI 041"/>
    <e v="#N/A"/>
    <m/>
    <m/>
    <s v="Fiche de description de la situation „urgence’’"/>
    <m/>
    <s v=""/>
    <x v="1"/>
    <s v="Non renseignée"/>
    <m/>
    <m/>
    <m/>
    <m/>
    <m/>
    <m/>
    <s v="Création"/>
    <x v="0"/>
    <s v=""/>
    <x v="2"/>
    <s v="Non renseigné"/>
    <s v="Non renseigné"/>
    <s v="Non renseigné"/>
    <s v="Non renseigné"/>
    <s v="Non renseigné"/>
    <s v="Non renseigné"/>
    <s v="Non renseigné"/>
    <s v="Non renseigné"/>
    <d v="2002-06-27T00:00:00"/>
    <s v="Non renseignée"/>
    <s v="juin"/>
    <n v="2002"/>
    <m/>
    <s v=""/>
    <s v=""/>
    <m/>
    <s v="8. Urgences"/>
    <s v="Urgences vitales"/>
    <m/>
    <m/>
    <m/>
    <m/>
    <m/>
    <m/>
    <m/>
    <m/>
    <m/>
    <m/>
    <m/>
    <m/>
    <m/>
    <m/>
    <m/>
    <m/>
    <m/>
    <m/>
    <m/>
    <m/>
    <m/>
    <m/>
    <m/>
    <m/>
    <m/>
    <m/>
    <m/>
    <m/>
    <m/>
    <m/>
    <m/>
    <m/>
    <m/>
    <m/>
    <m/>
    <m/>
    <m/>
    <m/>
    <m/>
    <m/>
    <m/>
    <m/>
  </r>
  <r>
    <s v="ACC-AUR-IM-04"/>
    <m/>
    <m/>
    <n v="1"/>
    <s v="ACC-AUR-IM-041"/>
    <s v="DT G SI 051"/>
    <e v="#N/A"/>
    <m/>
    <m/>
    <s v="Fiche d’utilisation de la boîte d’urgence"/>
    <m/>
    <s v=""/>
    <x v="1"/>
    <s v="Non renseignée"/>
    <m/>
    <m/>
    <m/>
    <m/>
    <m/>
    <m/>
    <s v="Création"/>
    <x v="0"/>
    <s v=""/>
    <x v="2"/>
    <s v="Non renseigné"/>
    <s v="Non renseigné"/>
    <s v="Non renseigné"/>
    <s v="Non renseigné"/>
    <s v="Non renseigné"/>
    <s v="Non renseigné"/>
    <s v="Non renseigné"/>
    <s v="Non renseigné"/>
    <d v="2002-06-27T00:00:00"/>
    <s v="Non renseignée"/>
    <s v="juin"/>
    <n v="2002"/>
    <m/>
    <s v=""/>
    <s v=""/>
    <m/>
    <s v="8. Urgences"/>
    <s v="Urgences vitales"/>
    <m/>
    <m/>
    <m/>
    <m/>
    <m/>
    <m/>
    <m/>
    <m/>
    <m/>
    <m/>
    <m/>
    <m/>
    <m/>
    <m/>
    <m/>
    <m/>
    <m/>
    <m/>
    <m/>
    <m/>
    <m/>
    <m/>
    <m/>
    <m/>
    <m/>
    <m/>
    <m/>
    <m/>
    <m/>
    <m/>
    <m/>
    <m/>
    <m/>
    <m/>
    <m/>
    <m/>
    <m/>
    <m/>
    <m/>
    <m/>
    <m/>
    <m/>
  </r>
  <r>
    <s v="ACC-STA-IT-01"/>
    <m/>
    <m/>
    <n v="1"/>
    <s v="ACC-STA-IT-011"/>
    <s v="DT G SI 061"/>
    <e v="#N/A"/>
    <m/>
    <m/>
    <s v="Sécurité Nuit : à l’intention du Standard"/>
    <m/>
    <m/>
    <x v="0"/>
    <s v="Non renseignée"/>
    <m/>
    <m/>
    <m/>
    <m/>
    <m/>
    <m/>
    <s v="Création"/>
    <x v="0"/>
    <s v=""/>
    <x v="2"/>
    <s v="Non renseigné"/>
    <s v="Non renseigné"/>
    <s v="Non renseigné"/>
    <s v="Non renseigné"/>
    <s v="Non renseigné"/>
    <s v="Non renseigné"/>
    <s v="Non renseigné"/>
    <s v="Non renseigné"/>
    <d v="2005-05-05T00:00:00"/>
    <s v="Non renseignée"/>
    <s v="mai"/>
    <n v="2005"/>
    <m/>
    <m/>
    <m/>
    <m/>
    <s v="A voir"/>
    <s v="A voir"/>
    <m/>
    <m/>
    <m/>
    <m/>
    <m/>
    <m/>
    <m/>
    <m/>
    <m/>
    <m/>
    <m/>
    <m/>
    <m/>
    <m/>
    <m/>
    <m/>
    <m/>
    <m/>
    <m/>
    <m/>
    <m/>
    <m/>
    <m/>
    <m/>
    <m/>
    <m/>
    <m/>
    <m/>
    <m/>
    <m/>
    <m/>
    <m/>
    <m/>
    <m/>
    <m/>
    <m/>
    <m/>
    <m/>
    <m/>
    <m/>
    <m/>
    <m/>
  </r>
  <r>
    <s v="ACC-STA-IT-01"/>
    <m/>
    <m/>
    <n v="2"/>
    <s v="ACC-STA-IT-012"/>
    <s v="DT G SI 061"/>
    <e v="#N/A"/>
    <m/>
    <m/>
    <s v="Sécurité Nuit : à l’intention du Standard"/>
    <m/>
    <m/>
    <x v="0"/>
    <s v="Non renseignée"/>
    <m/>
    <m/>
    <m/>
    <m/>
    <m/>
    <m/>
    <s v="Modification"/>
    <x v="0"/>
    <s v=""/>
    <x v="2"/>
    <s v="Non renseigné"/>
    <s v="Non renseigné"/>
    <s v="Non renseigné"/>
    <s v="Non renseigné"/>
    <s v="Non renseigné"/>
    <s v="Non renseigné"/>
    <s v="Non renseigné"/>
    <s v="Non renseigné"/>
    <d v="2006-05-10T00:00:00"/>
    <s v="Non renseignée"/>
    <s v="mai"/>
    <n v="2006"/>
    <m/>
    <m/>
    <m/>
    <m/>
    <s v="A voir"/>
    <s v="A voir"/>
    <m/>
    <m/>
    <m/>
    <m/>
    <m/>
    <m/>
    <m/>
    <m/>
    <m/>
    <m/>
    <m/>
    <m/>
    <m/>
    <m/>
    <m/>
    <m/>
    <m/>
    <m/>
    <m/>
    <m/>
    <m/>
    <m/>
    <m/>
    <m/>
    <m/>
    <m/>
    <m/>
    <m/>
    <m/>
    <m/>
    <m/>
    <m/>
    <m/>
    <m/>
    <m/>
    <m/>
    <m/>
    <m/>
    <m/>
    <m/>
    <m/>
    <m/>
  </r>
  <r>
    <s v="ACC-STA-IT-01"/>
    <m/>
    <m/>
    <n v="3"/>
    <s v="ACC-STA-IT-013"/>
    <s v="DT G SI 061"/>
    <e v="#N/A"/>
    <m/>
    <m/>
    <s v="Sécurité Nuit : à l’intention du Standard"/>
    <m/>
    <m/>
    <x v="0"/>
    <s v="Non renseignée"/>
    <m/>
    <m/>
    <m/>
    <m/>
    <m/>
    <m/>
    <s v="Modification"/>
    <x v="0"/>
    <s v=""/>
    <x v="2"/>
    <s v="Non renseigné"/>
    <s v="Non renseigné"/>
    <s v="Non renseigné"/>
    <s v="Non renseigné"/>
    <s v="Non renseigné"/>
    <s v="Non renseigné"/>
    <s v="Non renseigné"/>
    <s v="Non renseigné"/>
    <d v="2007-05-31T00:00:00"/>
    <s v="Non renseignée"/>
    <s v="mai"/>
    <n v="2007"/>
    <m/>
    <m/>
    <m/>
    <m/>
    <s v="A voir"/>
    <s v="A voir"/>
    <m/>
    <m/>
    <m/>
    <m/>
    <m/>
    <m/>
    <m/>
    <m/>
    <m/>
    <m/>
    <m/>
    <m/>
    <m/>
    <m/>
    <m/>
    <m/>
    <m/>
    <m/>
    <m/>
    <m/>
    <m/>
    <m/>
    <m/>
    <m/>
    <m/>
    <m/>
    <m/>
    <m/>
    <m/>
    <m/>
    <m/>
    <m/>
    <m/>
    <m/>
    <m/>
    <m/>
    <m/>
    <m/>
    <m/>
    <m/>
    <m/>
    <m/>
  </r>
  <r>
    <s v="ACC-STA-IT-01"/>
    <m/>
    <m/>
    <n v="4"/>
    <s v="ACC-STA-IT-014"/>
    <s v="DT G SI 061"/>
    <e v="#N/A"/>
    <m/>
    <m/>
    <s v="Sécurité Nuit : à l’intention du Standard"/>
    <m/>
    <s v=""/>
    <x v="1"/>
    <s v="Non renseignée"/>
    <m/>
    <m/>
    <m/>
    <m/>
    <m/>
    <m/>
    <s v="Modification"/>
    <x v="1"/>
    <s v=""/>
    <x v="2"/>
    <s v="Non renseigné"/>
    <s v="Non renseigné"/>
    <s v="Non renseigné"/>
    <s v="Non renseigné"/>
    <s v="Non renseigné"/>
    <s v="Non renseigné"/>
    <s v="Non renseigné"/>
    <s v="Non renseigné"/>
    <d v="2009-04-02T00:00:00"/>
    <s v="Non renseignée"/>
    <s v="avril"/>
    <n v="2009"/>
    <m/>
    <s v=""/>
    <s v=""/>
    <m/>
    <s v="A voir"/>
    <s v="A voir"/>
    <m/>
    <m/>
    <m/>
    <m/>
    <m/>
    <m/>
    <m/>
    <m/>
    <m/>
    <m/>
    <m/>
    <m/>
    <m/>
    <m/>
    <m/>
    <m/>
    <m/>
    <m/>
    <m/>
    <m/>
    <m/>
    <m/>
    <m/>
    <m/>
    <m/>
    <m/>
    <m/>
    <m/>
    <m/>
    <m/>
    <m/>
    <m/>
    <m/>
    <m/>
    <m/>
    <m/>
    <m/>
    <m/>
    <m/>
    <m/>
    <m/>
    <m/>
  </r>
  <r>
    <s v="ACC-STA-IT-02"/>
    <m/>
    <m/>
    <n v="1"/>
    <s v="ACC-STA-IT-021"/>
    <s v="DT G SI 071"/>
    <e v="#N/A"/>
    <m/>
    <m/>
    <s v="OTAN ./ Sécurité : à l’intention du Standard"/>
    <m/>
    <s v=""/>
    <x v="1"/>
    <s v="Non renseignée"/>
    <m/>
    <m/>
    <m/>
    <m/>
    <m/>
    <m/>
    <s v="Création"/>
    <x v="1"/>
    <s v=""/>
    <x v="2"/>
    <s v="Non renseigné"/>
    <s v="Non renseigné"/>
    <s v="Non renseigné"/>
    <s v="Non renseigné"/>
    <s v="Non renseigné"/>
    <s v="Non renseigné"/>
    <s v="Non renseigné"/>
    <s v="Non renseigné"/>
    <d v="2009-04-02T00:00:00"/>
    <s v="Non renseignée"/>
    <s v="avril"/>
    <n v="2009"/>
    <m/>
    <s v=""/>
    <s v=""/>
    <m/>
    <s v="A voir"/>
    <s v="A voir"/>
    <m/>
    <m/>
    <m/>
    <m/>
    <m/>
    <m/>
    <m/>
    <m/>
    <m/>
    <m/>
    <m/>
    <m/>
    <m/>
    <m/>
    <m/>
    <m/>
    <m/>
    <m/>
    <m/>
    <m/>
    <m/>
    <m/>
    <m/>
    <m/>
    <m/>
    <m/>
    <m/>
    <m/>
    <m/>
    <m/>
    <m/>
    <m/>
    <m/>
    <m/>
    <m/>
    <m/>
    <m/>
    <m/>
    <m/>
    <m/>
    <m/>
    <m/>
  </r>
  <r>
    <s v="ACC-STA-IM-02"/>
    <m/>
    <m/>
    <n v="1"/>
    <s v="ACC-STA-IM-021"/>
    <s v="DT G SI 081"/>
    <e v="#N/A"/>
    <m/>
    <m/>
    <s v=" Grille évaluation sécurité par std"/>
    <m/>
    <s v=""/>
    <x v="1"/>
    <s v="Non renseignée"/>
    <m/>
    <m/>
    <m/>
    <m/>
    <m/>
    <m/>
    <s v="Création"/>
    <x v="1"/>
    <s v=""/>
    <x v="2"/>
    <s v="Non renseigné"/>
    <s v="Non renseigné"/>
    <s v="Non renseigné"/>
    <s v="Non renseigné"/>
    <s v="Non renseigné"/>
    <s v="Non renseigné"/>
    <s v="Non renseigné"/>
    <s v="Non renseigné"/>
    <d v="2006-06-29T00:00:00"/>
    <s v="Non renseignée"/>
    <s v="juin"/>
    <n v="2006"/>
    <m/>
    <s v=""/>
    <s v=""/>
    <m/>
    <s v="A voir"/>
    <s v="A voir"/>
    <m/>
    <m/>
    <m/>
    <m/>
    <m/>
    <m/>
    <m/>
    <m/>
    <m/>
    <m/>
    <m/>
    <m/>
    <m/>
    <m/>
    <m/>
    <m/>
    <m/>
    <m/>
    <m/>
    <m/>
    <m/>
    <m/>
    <m/>
    <m/>
    <m/>
    <m/>
    <m/>
    <m/>
    <m/>
    <m/>
    <m/>
    <m/>
    <m/>
    <m/>
    <m/>
    <m/>
    <m/>
    <m/>
    <m/>
    <m/>
    <m/>
    <m/>
  </r>
  <r>
    <s v="ADM-ARC-MO-01"/>
    <m/>
    <m/>
    <n v="1"/>
    <s v="ADM-ARC-MO-011"/>
    <s v="DT G SI 091"/>
    <e v="#N/A"/>
    <m/>
    <m/>
    <s v="Procédure de recherche d’un dossier médical "/>
    <m/>
    <m/>
    <x v="0"/>
    <s v="Non renseignée"/>
    <m/>
    <m/>
    <m/>
    <m/>
    <m/>
    <m/>
    <s v="Création"/>
    <x v="0"/>
    <s v=""/>
    <x v="2"/>
    <s v="Non renseigné"/>
    <s v="Non renseigné"/>
    <s v="Non renseigné"/>
    <s v="Non renseigné"/>
    <s v="Non renseigné"/>
    <s v="Non renseigné"/>
    <s v="Non renseigné"/>
    <s v="Non renseigné"/>
    <d v="2011-05-05T00:00:00"/>
    <s v="Non renseignée"/>
    <s v="mai"/>
    <n v="2011"/>
    <m/>
    <m/>
    <m/>
    <m/>
    <s v="14. Gestion du dossier patient"/>
    <s v="Communication DP"/>
    <m/>
    <m/>
    <m/>
    <m/>
    <m/>
    <m/>
    <m/>
    <m/>
    <m/>
    <m/>
    <m/>
    <m/>
    <m/>
    <m/>
    <m/>
    <m/>
    <m/>
    <m/>
    <m/>
    <m/>
    <m/>
    <m/>
    <m/>
    <m/>
    <m/>
    <m/>
    <m/>
    <m/>
    <m/>
    <m/>
    <m/>
    <m/>
    <m/>
    <m/>
    <m/>
    <m/>
    <m/>
    <m/>
    <m/>
    <m/>
    <m/>
    <m/>
  </r>
  <r>
    <s v="ADM-ARC-MO-01"/>
    <m/>
    <m/>
    <n v="2"/>
    <s v="ADM-ARC-MO-012"/>
    <s v="DT G SI 091"/>
    <e v="#N/A"/>
    <m/>
    <m/>
    <s v="Procédure de recherche d’un dossier médical "/>
    <m/>
    <m/>
    <x v="0"/>
    <s v="Non renseignée"/>
    <m/>
    <m/>
    <m/>
    <m/>
    <m/>
    <m/>
    <s v="Modification"/>
    <x v="0"/>
    <s v=""/>
    <x v="2"/>
    <s v="Non renseigné"/>
    <s v="Non renseigné"/>
    <s v="Non renseigné"/>
    <s v="Non renseigné"/>
    <s v="Non renseigné"/>
    <s v="Non renseigné"/>
    <s v="Non renseigné"/>
    <s v="Non renseigné"/>
    <d v="2012-03-19T00:00:00"/>
    <s v="Non renseignée"/>
    <s v="mars"/>
    <n v="2012"/>
    <m/>
    <m/>
    <m/>
    <m/>
    <s v="14. Gestion du dossier patient"/>
    <s v="Communication DP"/>
    <m/>
    <m/>
    <m/>
    <m/>
    <m/>
    <m/>
    <m/>
    <m/>
    <m/>
    <m/>
    <m/>
    <m/>
    <m/>
    <m/>
    <m/>
    <m/>
    <m/>
    <m/>
    <m/>
    <m/>
    <m/>
    <m/>
    <m/>
    <m/>
    <m/>
    <m/>
    <m/>
    <m/>
    <m/>
    <m/>
    <m/>
    <m/>
    <m/>
    <m/>
    <m/>
    <m/>
    <m/>
    <m/>
    <m/>
    <m/>
    <m/>
    <m/>
  </r>
  <r>
    <s v="ADM-ARC-MO-01"/>
    <m/>
    <m/>
    <n v="3"/>
    <s v="ADM-ARC-MO-013"/>
    <s v="DT G SI 091"/>
    <e v="#N/A"/>
    <m/>
    <m/>
    <s v="Procédure de recherche d’un dossier médical "/>
    <m/>
    <s v=""/>
    <x v="1"/>
    <s v="Non renseignée"/>
    <m/>
    <m/>
    <m/>
    <m/>
    <m/>
    <m/>
    <s v="Modification"/>
    <x v="1"/>
    <s v=""/>
    <x v="53"/>
    <d v="2011-12-21T00:00:00"/>
    <s v="F.Muller"/>
    <m/>
    <s v="Dr Ostermann"/>
    <d v="2012-01-13T00:00:00"/>
    <m/>
    <s v="AMT"/>
    <d v="2012-01-13T00:00:00"/>
    <d v="2012-10-15T00:00:00"/>
    <s v="Non renseignée"/>
    <s v="octobre"/>
    <n v="2012"/>
    <m/>
    <s v=""/>
    <s v=""/>
    <m/>
    <s v="14. Gestion du dossier patient"/>
    <s v="Communication DP"/>
    <m/>
    <m/>
    <m/>
    <m/>
    <m/>
    <m/>
    <m/>
    <m/>
    <m/>
    <m/>
    <m/>
    <m/>
    <m/>
    <m/>
    <m/>
    <m/>
    <m/>
    <m/>
    <m/>
    <m/>
    <m/>
    <m/>
    <m/>
    <m/>
    <m/>
    <m/>
    <m/>
    <m/>
    <m/>
    <m/>
    <m/>
    <m/>
    <m/>
    <m/>
    <m/>
    <m/>
    <m/>
    <m/>
    <m/>
    <m/>
    <m/>
    <m/>
  </r>
  <r>
    <s v="ADM-ARC-MO-01"/>
    <m/>
    <m/>
    <n v="4"/>
    <s v="ADM-ARC-MO-014"/>
    <s v="DT G SI 091"/>
    <e v="#N/A"/>
    <m/>
    <m/>
    <s v="Procédure de recherche d’un dossier médical "/>
    <m/>
    <m/>
    <x v="10"/>
    <s v="Non renseignée"/>
    <m/>
    <m/>
    <m/>
    <m/>
    <m/>
    <m/>
    <s v="Modification"/>
    <x v="5"/>
    <s v="Draft"/>
    <x v="53"/>
    <d v="2013-11-18T00:00:00"/>
    <s v="F.Muller"/>
    <m/>
    <m/>
    <m/>
    <m/>
    <m/>
    <m/>
    <m/>
    <m/>
    <m/>
    <m/>
    <m/>
    <m/>
    <m/>
    <m/>
    <s v="14. Gestion du dossier patient"/>
    <s v="Communication DP"/>
    <m/>
    <m/>
    <m/>
    <m/>
    <m/>
    <m/>
    <m/>
    <m/>
    <m/>
    <m/>
    <m/>
    <m/>
    <m/>
    <m/>
    <m/>
    <m/>
    <m/>
    <m/>
    <m/>
    <m/>
    <m/>
    <m/>
    <m/>
    <m/>
    <m/>
    <m/>
    <m/>
    <m/>
    <m/>
    <m/>
    <m/>
    <m/>
    <m/>
    <m/>
    <m/>
    <m/>
    <m/>
    <m/>
    <m/>
    <m/>
    <m/>
    <m/>
  </r>
  <r>
    <s v="ADM-ARC-MO-02"/>
    <m/>
    <m/>
    <n v="1"/>
    <s v="ADM-ARC-MO-021"/>
    <s v="DT G SI 101"/>
    <e v="#N/A"/>
    <m/>
    <m/>
    <s v="Transfert des dossiers patient du Dr FAURE"/>
    <m/>
    <s v=""/>
    <x v="1"/>
    <s v="Non renseignée"/>
    <m/>
    <m/>
    <m/>
    <m/>
    <m/>
    <s v="plus d'actualité ?"/>
    <s v="Création"/>
    <x v="1"/>
    <s v=""/>
    <x v="8"/>
    <d v="2010-12-22T00:00:00"/>
    <s v="S.Billon"/>
    <m/>
    <s v="Dr Ostermann"/>
    <d v="2011-02-01T00:00:00"/>
    <m/>
    <s v="AMT"/>
    <d v="2011-02-04T00:00:00"/>
    <d v="2011-02-07T00:00:00"/>
    <s v="Non renseignée"/>
    <s v="février"/>
    <n v="2011"/>
    <m/>
    <s v=""/>
    <s v=""/>
    <m/>
    <s v="14. Gestion du dossier patient"/>
    <s v="Archivage"/>
    <m/>
    <m/>
    <m/>
    <m/>
    <m/>
    <m/>
    <m/>
    <m/>
    <m/>
    <m/>
    <m/>
    <m/>
    <m/>
    <m/>
    <m/>
    <m/>
    <m/>
    <m/>
    <m/>
    <m/>
    <m/>
    <m/>
    <m/>
    <m/>
    <m/>
    <m/>
    <m/>
    <m/>
    <m/>
    <m/>
    <m/>
    <m/>
    <m/>
    <m/>
    <m/>
    <m/>
    <m/>
    <m/>
    <m/>
    <m/>
    <m/>
    <m/>
  </r>
  <r>
    <s v="ADM-ARC-MO-03"/>
    <m/>
    <m/>
    <n v="1"/>
    <s v="ADM-ARC-MO-031"/>
    <s v="DT G SI 111"/>
    <e v="#N/A"/>
    <m/>
    <m/>
    <s v="Procédure de recherche d’un dossier transfusionnel "/>
    <m/>
    <s v=""/>
    <x v="1"/>
    <s v="Non renseignée"/>
    <m/>
    <m/>
    <m/>
    <m/>
    <m/>
    <m/>
    <s v="Modification"/>
    <x v="1"/>
    <s v=""/>
    <x v="53"/>
    <d v="2011-12-21T00:00:00"/>
    <s v="F.Muller"/>
    <m/>
    <s v="Dr Ostermann"/>
    <d v="2012-01-13T00:00:00"/>
    <m/>
    <s v="AMT"/>
    <d v="2012-01-13T00:00:00"/>
    <d v="2012-01-13T00:00:00"/>
    <s v="Non renseignée"/>
    <s v="janvier"/>
    <n v="2012"/>
    <m/>
    <s v=""/>
    <s v=""/>
    <m/>
    <s v="14. Gestion du dossier patient"/>
    <m/>
    <m/>
    <m/>
    <m/>
    <m/>
    <m/>
    <m/>
    <m/>
    <m/>
    <m/>
    <m/>
    <m/>
    <m/>
    <m/>
    <m/>
    <m/>
    <m/>
    <m/>
    <m/>
    <m/>
    <m/>
    <m/>
    <m/>
    <m/>
    <m/>
    <m/>
    <m/>
    <m/>
    <m/>
    <m/>
    <m/>
    <m/>
    <m/>
    <m/>
    <m/>
    <m/>
    <m/>
    <m/>
    <m/>
    <m/>
    <m/>
    <m/>
    <m/>
  </r>
  <r>
    <s v="ADM-ARC-MO-03"/>
    <m/>
    <m/>
    <n v="2"/>
    <s v="ADM-ARC-MO-032"/>
    <s v="DT G SI 111"/>
    <e v="#N/A"/>
    <m/>
    <m/>
    <s v="Procédure de recherche d’un dossier transfusionnel "/>
    <d v="2013-10-24T00:00:00"/>
    <s v="octobre"/>
    <x v="8"/>
    <m/>
    <s v="F. MULLER"/>
    <s v="Archives"/>
    <d v="2013-10-25T00:00:00"/>
    <s v="D. CHARPENTIER"/>
    <m/>
    <m/>
    <s v="Modification"/>
    <x v="1"/>
    <s v=""/>
    <x v="54"/>
    <d v="2011-12-21T00:00:00"/>
    <s v="F.Muller"/>
    <m/>
    <s v="Dr Ostermann"/>
    <d v="2012-10-15T00:00:00"/>
    <m/>
    <s v="AMT"/>
    <d v="2012-10-15T00:00:00"/>
    <d v="2012-01-15T00:00:00"/>
    <s v="Non renseignée"/>
    <s v="janvier"/>
    <n v="2012"/>
    <m/>
    <m/>
    <m/>
    <m/>
    <s v="14. Gestion du dossier patient"/>
    <m/>
    <m/>
    <m/>
    <m/>
    <m/>
    <m/>
    <m/>
    <m/>
    <m/>
    <m/>
    <m/>
    <m/>
    <m/>
    <m/>
    <m/>
    <m/>
    <m/>
    <m/>
    <m/>
    <m/>
    <m/>
    <m/>
    <m/>
    <m/>
    <m/>
    <m/>
    <m/>
    <m/>
    <m/>
    <m/>
    <m/>
    <m/>
    <m/>
    <m/>
    <m/>
    <m/>
    <m/>
    <m/>
    <m/>
    <m/>
    <m/>
    <m/>
    <m/>
  </r>
  <r>
    <s v="ADM-ARC-MO-04"/>
    <m/>
    <m/>
    <n v="1"/>
    <s v="ADM-ARC-MO-041"/>
    <s v="DT G SI 121"/>
    <e v="#N/A"/>
    <m/>
    <m/>
    <s v="Archivage des dossiers de maternité"/>
    <m/>
    <s v=""/>
    <x v="1"/>
    <s v="Non renseignée"/>
    <m/>
    <m/>
    <m/>
    <m/>
    <m/>
    <m/>
    <s v="Création"/>
    <x v="1"/>
    <s v=""/>
    <x v="55"/>
    <d v="2012-03-01T00:00:00"/>
    <s v="A.Bader"/>
    <m/>
    <s v="M.Roesch"/>
    <d v="2012-03-02T00:00:00"/>
    <m/>
    <s v="AMT"/>
    <d v="2012-03-02T00:00:00"/>
    <d v="2012-03-02T00:00:00"/>
    <s v="Non renseignée"/>
    <s v="mars"/>
    <n v="2012"/>
    <m/>
    <s v=""/>
    <s v=""/>
    <m/>
    <s v="14. Gestion du dossier patient"/>
    <s v="Archivage"/>
    <m/>
    <m/>
    <m/>
    <m/>
    <m/>
    <m/>
    <m/>
    <m/>
    <m/>
    <m/>
    <m/>
    <m/>
    <m/>
    <m/>
    <m/>
    <m/>
    <m/>
    <m/>
    <m/>
    <m/>
    <m/>
    <m/>
    <m/>
    <m/>
    <m/>
    <m/>
    <m/>
    <m/>
    <m/>
    <m/>
    <m/>
    <m/>
    <m/>
    <m/>
    <m/>
    <m/>
    <m/>
    <m/>
    <m/>
    <m/>
    <m/>
    <m/>
  </r>
  <r>
    <s v="ADM-ARC-MO-05"/>
    <m/>
    <m/>
    <n v="1"/>
    <s v="ADM-ARC-MO-051"/>
    <s v="DT G SI 122"/>
    <e v="#N/A"/>
    <m/>
    <m/>
    <s v="Recherche d’un dossier archivé à la demande des MAR"/>
    <s v="22/11/2012"/>
    <s v="novembre"/>
    <x v="3"/>
    <s v="Non renseignée"/>
    <s v="Dr OSTERMANN"/>
    <s v="DIM"/>
    <m/>
    <s v="V. ROESCH"/>
    <m/>
    <m/>
    <s v="Création"/>
    <x v="1"/>
    <s v=""/>
    <x v="18"/>
    <d v="2012-11-22T00:00:00"/>
    <m/>
    <m/>
    <s v="Dr OSTERMANN"/>
    <d v="2012-11-23T00:00:00"/>
    <m/>
    <s v="AM TOSATO"/>
    <d v="2012-11-23T00:00:00"/>
    <d v="2012-11-28T00:00:00"/>
    <s v="Non renseignée"/>
    <s v="novembre"/>
    <n v="2012"/>
    <m/>
    <s v=""/>
    <s v=""/>
    <m/>
    <s v="14. Gestion du dossier patient"/>
    <s v="Communication DP"/>
    <m/>
    <m/>
    <m/>
    <m/>
    <m/>
    <m/>
    <m/>
    <m/>
    <m/>
    <m/>
    <m/>
    <m/>
    <m/>
    <m/>
    <m/>
    <m/>
    <m/>
    <m/>
    <m/>
    <m/>
    <m/>
    <m/>
    <m/>
    <m/>
    <m/>
    <m/>
    <m/>
    <m/>
    <m/>
    <m/>
    <m/>
    <m/>
    <m/>
    <m/>
    <m/>
    <m/>
    <m/>
    <m/>
    <m/>
    <m/>
    <m/>
    <m/>
  </r>
  <r>
    <s v="ADM-ARC-MO-05"/>
    <m/>
    <m/>
    <n v="2"/>
    <s v="ADM-ARC-MO-052"/>
    <m/>
    <m/>
    <m/>
    <m/>
    <s v="Recherche d’un dossier archivé à la demande des MAR pour la consultation anesthésie"/>
    <d v="2013-12-04T00:00:00"/>
    <s v="décembre"/>
    <x v="8"/>
    <m/>
    <s v="AM TOSATO"/>
    <s v="Qualité"/>
    <d v="2013-12-04T00:00:00"/>
    <s v="V. ROESCH"/>
    <m/>
    <m/>
    <s v="Modification"/>
    <x v="6"/>
    <s v="Draft"/>
    <x v="26"/>
    <d v="2013-12-04T00:00:00"/>
    <m/>
    <m/>
    <s v="Dr OSTERMANN"/>
    <m/>
    <m/>
    <s v="C. DEAU"/>
    <m/>
    <m/>
    <m/>
    <m/>
    <m/>
    <m/>
    <m/>
    <m/>
    <m/>
    <s v="14. Gestion du dossier patient"/>
    <s v="Communication DP"/>
    <m/>
    <m/>
    <m/>
    <m/>
    <m/>
    <m/>
    <m/>
    <m/>
    <m/>
    <m/>
    <m/>
    <m/>
    <m/>
    <m/>
    <m/>
    <m/>
    <m/>
    <m/>
    <m/>
    <m/>
    <m/>
    <m/>
    <m/>
    <m/>
    <m/>
    <m/>
    <m/>
    <m/>
    <m/>
    <m/>
    <m/>
    <m/>
    <m/>
    <m/>
    <m/>
    <m/>
    <m/>
    <m/>
    <m/>
    <m/>
    <m/>
    <m/>
  </r>
  <r>
    <s v="ADM-ARC-IT-01"/>
    <m/>
    <m/>
    <n v="1"/>
    <s v="ADM-ARC-IT-011"/>
    <s v="DT G SI 131"/>
    <e v="#N/A"/>
    <m/>
    <m/>
    <s v="Suivi des dossiers du service de Médecine après le départ du patient"/>
    <m/>
    <s v=""/>
    <x v="1"/>
    <s v="Non renseignée"/>
    <m/>
    <m/>
    <m/>
    <m/>
    <m/>
    <m/>
    <s v="Création"/>
    <x v="1"/>
    <s v=""/>
    <x v="56"/>
    <d v="2009-10-23T00:00:00"/>
    <m/>
    <m/>
    <s v="DR Revelant_x000a_Dr Affenberger"/>
    <d v="2009-10-23T00:00:00"/>
    <m/>
    <s v="AMT"/>
    <d v="2009-10-23T00:00:00"/>
    <d v="2009-11-06T00:00:00"/>
    <s v="Non renseignée"/>
    <s v="novembre"/>
    <n v="2009"/>
    <m/>
    <s v=""/>
    <s v=""/>
    <m/>
    <s v="14. Gestion du dossier patient"/>
    <s v="Archivage"/>
    <m/>
    <m/>
    <m/>
    <m/>
    <m/>
    <m/>
    <m/>
    <m/>
    <m/>
    <m/>
    <m/>
    <m/>
    <m/>
    <m/>
    <m/>
    <m/>
    <m/>
    <m/>
    <m/>
    <m/>
    <m/>
    <m/>
    <m/>
    <m/>
    <m/>
    <m/>
    <m/>
    <m/>
    <m/>
    <m/>
    <m/>
    <m/>
    <m/>
    <m/>
    <m/>
    <m/>
    <m/>
    <m/>
    <m/>
    <m/>
    <m/>
    <m/>
  </r>
  <r>
    <s v="ADM-ARC-IM-02"/>
    <m/>
    <m/>
    <n v="1"/>
    <s v="ADM-ARC-IM-021"/>
    <s v="DT G SI 141"/>
    <e v="#N/A"/>
    <m/>
    <m/>
    <s v="Facturation de l’envoi des éléments du dossier médical"/>
    <m/>
    <s v=""/>
    <x v="1"/>
    <s v="Non renseignée"/>
    <m/>
    <m/>
    <m/>
    <m/>
    <m/>
    <m/>
    <s v="Création"/>
    <x v="0"/>
    <s v=""/>
    <x v="2"/>
    <d v="2006-11-07T00:00:00"/>
    <s v="Non renseigné"/>
    <s v="Non renseigné"/>
    <s v="Non renseigné"/>
    <d v="2006-11-07T00:00:00"/>
    <s v="Non renseigné"/>
    <s v="Non renseigné"/>
    <d v="2006-11-07T00:00:00"/>
    <d v="2006-11-07T00:00:00"/>
    <s v="Non renseignée"/>
    <s v="novembre"/>
    <n v="2006"/>
    <m/>
    <s v=""/>
    <s v=""/>
    <m/>
    <s v="A voir"/>
    <s v="A voir"/>
    <m/>
    <m/>
    <m/>
    <m/>
    <m/>
    <m/>
    <m/>
    <m/>
    <m/>
    <m/>
    <m/>
    <m/>
    <m/>
    <m/>
    <m/>
    <m/>
    <m/>
    <m/>
    <m/>
    <m/>
    <m/>
    <m/>
    <m/>
    <m/>
    <m/>
    <m/>
    <m/>
    <m/>
    <m/>
    <m/>
    <m/>
    <m/>
    <m/>
    <m/>
    <m/>
    <m/>
    <m/>
    <m/>
    <m/>
    <m/>
    <m/>
    <m/>
  </r>
  <r>
    <s v="ADM-ARC-IM-02"/>
    <m/>
    <m/>
    <n v="1"/>
    <s v="ADM-ARC-IM-021"/>
    <s v="DT G SI 141"/>
    <e v="#N/A"/>
    <m/>
    <m/>
    <s v="Facturation de l’envoi des éléments du dossier médical"/>
    <m/>
    <m/>
    <x v="0"/>
    <s v="Non renseignée"/>
    <m/>
    <m/>
    <m/>
    <m/>
    <m/>
    <m/>
    <s v="Création"/>
    <x v="1"/>
    <s v=""/>
    <x v="2"/>
    <d v="2011-04-01T00:00:00"/>
    <s v="Non renseigné"/>
    <s v="Non renseigné"/>
    <s v="Non renseigné"/>
    <d v="2011-04-01T00:00:00"/>
    <s v="Non renseigné"/>
    <s v="Non renseigné"/>
    <d v="2011-04-01T00:00:00"/>
    <d v="2011-04-01T00:00:00"/>
    <s v="Non renseignée"/>
    <s v="avril"/>
    <n v="2011"/>
    <m/>
    <m/>
    <m/>
    <m/>
    <s v="A voir"/>
    <s v="A voir"/>
    <m/>
    <m/>
    <m/>
    <m/>
    <m/>
    <m/>
    <m/>
    <m/>
    <m/>
    <m/>
    <m/>
    <m/>
    <m/>
    <m/>
    <m/>
    <m/>
    <m/>
    <m/>
    <m/>
    <m/>
    <m/>
    <m/>
    <m/>
    <m/>
    <m/>
    <m/>
    <m/>
    <m/>
    <m/>
    <m/>
    <m/>
    <m/>
    <m/>
    <m/>
    <m/>
    <m/>
    <m/>
    <m/>
    <m/>
    <m/>
    <m/>
    <m/>
  </r>
  <r>
    <s v="ADM-ARC-IM-03"/>
    <m/>
    <m/>
    <n v="2"/>
    <s v="ADM-ARC-IM-032"/>
    <s v="DT G SI 151"/>
    <e v="#N/A"/>
    <m/>
    <m/>
    <s v="Avis de facturation de l’envoi des éléments du dossier médical"/>
    <m/>
    <s v=""/>
    <x v="1"/>
    <s v="Non renseignée"/>
    <m/>
    <m/>
    <m/>
    <m/>
    <m/>
    <m/>
    <s v="Modification"/>
    <x v="1"/>
    <s v=""/>
    <x v="2"/>
    <d v="2006-11-07T00:00:00"/>
    <s v="Non renseigné"/>
    <s v="Non renseigné"/>
    <s v="Non renseigné"/>
    <d v="2006-11-07T00:00:00"/>
    <s v="Non renseigné"/>
    <s v="Non renseigné"/>
    <d v="2006-11-07T00:00:00"/>
    <d v="2006-11-07T00:00:00"/>
    <s v="Non renseignée"/>
    <s v="novembre"/>
    <n v="2006"/>
    <m/>
    <s v=""/>
    <s v=""/>
    <m/>
    <s v="A voir"/>
    <s v="A voir"/>
    <m/>
    <m/>
    <m/>
    <m/>
    <m/>
    <m/>
    <m/>
    <m/>
    <m/>
    <m/>
    <m/>
    <m/>
    <m/>
    <m/>
    <m/>
    <m/>
    <m/>
    <m/>
    <m/>
    <m/>
    <m/>
    <m/>
    <m/>
    <m/>
    <m/>
    <m/>
    <m/>
    <m/>
    <m/>
    <m/>
    <m/>
    <m/>
    <m/>
    <m/>
    <m/>
    <m/>
    <m/>
    <m/>
    <m/>
    <m/>
    <m/>
    <m/>
  </r>
  <r>
    <s v="ADM-ARC-IM-04"/>
    <m/>
    <m/>
    <n v="1"/>
    <s v="ADM-ARC-IM-041"/>
    <s v="DT G SI 161"/>
    <e v="#N/A"/>
    <m/>
    <m/>
    <s v="Facturation de l’envoi des éléments du dossier médical Endoscopique"/>
    <m/>
    <s v=""/>
    <x v="1"/>
    <s v="Non renseignée"/>
    <m/>
    <m/>
    <m/>
    <m/>
    <m/>
    <m/>
    <s v="Création"/>
    <x v="1"/>
    <s v=""/>
    <x v="2"/>
    <d v="2006-11-07T00:00:00"/>
    <s v="Non renseigné"/>
    <s v="Non renseigné"/>
    <s v="Non renseigné"/>
    <d v="2006-11-07T00:00:00"/>
    <s v="Non renseigné"/>
    <s v="Non renseigné"/>
    <d v="2006-11-07T00:00:00"/>
    <d v="2006-11-07T00:00:00"/>
    <s v="Non renseignée"/>
    <s v="novembre"/>
    <n v="2006"/>
    <m/>
    <s v=""/>
    <s v=""/>
    <m/>
    <s v="A voir"/>
    <s v="A voir"/>
    <m/>
    <m/>
    <m/>
    <m/>
    <m/>
    <m/>
    <m/>
    <m/>
    <m/>
    <m/>
    <m/>
    <m/>
    <m/>
    <m/>
    <m/>
    <m/>
    <m/>
    <m/>
    <m/>
    <m/>
    <m/>
    <m/>
    <m/>
    <m/>
    <m/>
    <m/>
    <m/>
    <m/>
    <m/>
    <m/>
    <m/>
    <m/>
    <m/>
    <m/>
    <m/>
    <m/>
    <m/>
    <m/>
    <m/>
    <m/>
    <m/>
    <m/>
  </r>
  <r>
    <s v="ADM-ARC-IM-05"/>
    <m/>
    <m/>
    <n v="1"/>
    <s v="ADM-ARC-IM-051"/>
    <s v="DT G SI 171"/>
    <e v="#N/A"/>
    <m/>
    <m/>
    <s v="Facturation de l’envoi des éléments du dossier médical Maternité"/>
    <m/>
    <s v=""/>
    <x v="1"/>
    <s v="Non renseignée"/>
    <m/>
    <m/>
    <m/>
    <m/>
    <m/>
    <m/>
    <s v="Création"/>
    <x v="1"/>
    <s v=""/>
    <x v="2"/>
    <d v="2009-03-16T00:00:00"/>
    <s v="Non renseigné"/>
    <s v="Non renseigné"/>
    <s v="Non renseigné"/>
    <d v="2009-03-16T00:00:00"/>
    <s v="Non renseigné"/>
    <s v="Non renseigné"/>
    <d v="2009-03-16T00:00:00"/>
    <d v="2009-03-16T00:00:00"/>
    <s v="Non renseignée"/>
    <s v="mars"/>
    <n v="2009"/>
    <m/>
    <s v=""/>
    <s v=""/>
    <m/>
    <s v="A voir"/>
    <s v="A voir"/>
    <m/>
    <m/>
    <m/>
    <m/>
    <m/>
    <m/>
    <m/>
    <m/>
    <m/>
    <m/>
    <m/>
    <m/>
    <m/>
    <m/>
    <m/>
    <m/>
    <m/>
    <m/>
    <m/>
    <m/>
    <m/>
    <m/>
    <m/>
    <m/>
    <m/>
    <m/>
    <m/>
    <m/>
    <m/>
    <m/>
    <m/>
    <m/>
    <m/>
    <m/>
    <m/>
    <m/>
    <m/>
    <m/>
    <m/>
    <m/>
    <m/>
    <m/>
  </r>
  <r>
    <s v="ADM-ARC-IM-06"/>
    <m/>
    <m/>
    <n v="1"/>
    <s v="ADM-ARC-IM-061"/>
    <s v="DT G SI 181"/>
    <e v="#N/A"/>
    <m/>
    <m/>
    <s v="Avis de facturation de l’envoi des éléments du dossier médical Maternité"/>
    <m/>
    <s v=""/>
    <x v="1"/>
    <s v="Non renseignée"/>
    <m/>
    <m/>
    <m/>
    <m/>
    <m/>
    <m/>
    <s v="Création"/>
    <x v="1"/>
    <s v=""/>
    <x v="2"/>
    <d v="2009-03-16T00:00:00"/>
    <s v="Non renseigné"/>
    <s v="Non renseigné"/>
    <s v="Non renseigné"/>
    <d v="2009-03-16T00:00:00"/>
    <s v="Non renseigné"/>
    <s v="Non renseigné"/>
    <d v="2009-03-16T00:00:00"/>
    <d v="2009-03-16T00:00:00"/>
    <s v="Non renseignée"/>
    <s v="mars"/>
    <n v="2009"/>
    <m/>
    <s v=""/>
    <s v=""/>
    <m/>
    <s v="A voir"/>
    <s v="A voir"/>
    <m/>
    <m/>
    <m/>
    <m/>
    <m/>
    <m/>
    <m/>
    <m/>
    <m/>
    <m/>
    <m/>
    <m/>
    <m/>
    <m/>
    <m/>
    <m/>
    <m/>
    <m/>
    <m/>
    <m/>
    <m/>
    <m/>
    <m/>
    <m/>
    <m/>
    <m/>
    <m/>
    <m/>
    <m/>
    <m/>
    <m/>
    <m/>
    <m/>
    <m/>
    <m/>
    <m/>
    <m/>
    <m/>
    <m/>
    <m/>
    <m/>
    <m/>
  </r>
  <r>
    <s v="ADM-CTA-PR-01"/>
    <m/>
    <m/>
    <n v="1"/>
    <s v="ADM-CTA-PR-011"/>
    <s v="DT G SI 191"/>
    <e v="#N/A"/>
    <m/>
    <m/>
    <s v="Gestion des factures fournisseurs"/>
    <m/>
    <s v=""/>
    <x v="1"/>
    <s v="Non renseignée"/>
    <m/>
    <m/>
    <m/>
    <m/>
    <m/>
    <m/>
    <s v="Création"/>
    <x v="1"/>
    <s v=""/>
    <x v="57"/>
    <d v="2004-04-21T00:00:00"/>
    <m/>
    <m/>
    <s v="M.Levy"/>
    <d v="2004-08-20T00:00:00"/>
    <m/>
    <s v="C.Deau"/>
    <d v="2004-08-20T00:00:00"/>
    <d v="2004-04-21T00:00:00"/>
    <s v="Non renseignée"/>
    <s v="avril"/>
    <n v="2004"/>
    <m/>
    <s v=""/>
    <s v=""/>
    <m/>
    <s v="13. Management des ressources financières"/>
    <s v="compta fournissuer"/>
    <m/>
    <m/>
    <m/>
    <m/>
    <m/>
    <m/>
    <m/>
    <m/>
    <m/>
    <m/>
    <m/>
    <m/>
    <m/>
    <m/>
    <m/>
    <m/>
    <m/>
    <m/>
    <m/>
    <m/>
    <m/>
    <m/>
    <m/>
    <m/>
    <m/>
    <m/>
    <m/>
    <m/>
    <m/>
    <m/>
    <m/>
    <m/>
    <m/>
    <m/>
    <m/>
    <m/>
    <m/>
    <m/>
    <m/>
    <m/>
    <m/>
    <m/>
  </r>
  <r>
    <s v="ADM-DRH-PR-01"/>
    <m/>
    <m/>
    <n v="1"/>
    <s v="ADM-DRH-PR-011"/>
    <s v="DT G SI 201"/>
    <e v="#N/A"/>
    <m/>
    <m/>
    <s v="Gestion du planning du personnel"/>
    <m/>
    <s v=""/>
    <x v="1"/>
    <s v="Non renseignée"/>
    <m/>
    <m/>
    <m/>
    <m/>
    <m/>
    <m/>
    <s v="Création"/>
    <x v="1"/>
    <s v=""/>
    <x v="58"/>
    <d v="2001-02-14T00:00:00"/>
    <m/>
    <m/>
    <s v="M.Levy"/>
    <d v="2001-08-22T00:00:00"/>
    <m/>
    <s v="Dr Bhrem"/>
    <d v="2001-08-22T00:00:00"/>
    <d v="2001-09-14T00:00:00"/>
    <s v="Non renseignée"/>
    <s v="septembre"/>
    <n v="2001"/>
    <m/>
    <s v=""/>
    <s v=""/>
    <m/>
    <s v="12. Management des ressources humaines"/>
    <s v="Gestion du personnel"/>
    <s v="Gestion des effectifs"/>
    <m/>
    <m/>
    <m/>
    <m/>
    <m/>
    <m/>
    <m/>
    <m/>
    <m/>
    <m/>
    <m/>
    <m/>
    <m/>
    <m/>
    <m/>
    <m/>
    <m/>
    <m/>
    <m/>
    <m/>
    <m/>
    <m/>
    <m/>
    <m/>
    <m/>
    <m/>
    <m/>
    <m/>
    <m/>
    <m/>
    <m/>
    <m/>
    <m/>
    <m/>
    <m/>
    <m/>
    <m/>
    <m/>
    <m/>
    <m/>
    <m/>
  </r>
  <r>
    <s v="ADM-DRH-PR-02"/>
    <m/>
    <m/>
    <n v="1"/>
    <s v="ADM-DRH-PR-021"/>
    <s v="DT G SI 211"/>
    <e v="#N/A"/>
    <m/>
    <m/>
    <s v="Demande de congés annuels"/>
    <m/>
    <s v=""/>
    <x v="1"/>
    <s v="Non renseignée"/>
    <m/>
    <m/>
    <m/>
    <m/>
    <m/>
    <m/>
    <s v="Création"/>
    <x v="1"/>
    <s v=""/>
    <x v="58"/>
    <d v="2001-04-19T00:00:00"/>
    <m/>
    <m/>
    <s v="M.Levy"/>
    <d v="2001-08-22T00:00:00"/>
    <m/>
    <s v="Dr Bhrem"/>
    <d v="2001-08-22T00:00:00"/>
    <d v="2011-04-19T00:00:00"/>
    <s v="Non renseignée"/>
    <s v="avril"/>
    <n v="2011"/>
    <m/>
    <s v=""/>
    <s v=""/>
    <m/>
    <s v="12. Management des ressources humaines"/>
    <s v="Gestion du personnel"/>
    <s v="Gestion des effectifs"/>
    <m/>
    <m/>
    <m/>
    <m/>
    <m/>
    <m/>
    <m/>
    <m/>
    <m/>
    <m/>
    <m/>
    <m/>
    <m/>
    <m/>
    <m/>
    <m/>
    <m/>
    <m/>
    <m/>
    <m/>
    <m/>
    <m/>
    <m/>
    <m/>
    <m/>
    <m/>
    <m/>
    <m/>
    <m/>
    <m/>
    <m/>
    <m/>
    <m/>
    <m/>
    <m/>
    <m/>
    <m/>
    <m/>
    <m/>
    <m/>
    <m/>
  </r>
  <r>
    <s v="ADM-DRH-PR-03"/>
    <m/>
    <m/>
    <n v="1"/>
    <s v="ADM-DRH-PR-031"/>
    <s v="DT G SI 221"/>
    <e v="#N/A"/>
    <m/>
    <m/>
    <s v="Circuit des demandes de formation"/>
    <m/>
    <s v=""/>
    <x v="1"/>
    <s v="Non renseignée"/>
    <m/>
    <m/>
    <m/>
    <m/>
    <m/>
    <m/>
    <s v="Création"/>
    <x v="1"/>
    <s v=""/>
    <x v="59"/>
    <d v="2001-01-13T00:00:00"/>
    <m/>
    <m/>
    <s v="M.Levy"/>
    <d v="2002-11-07T00:00:00"/>
    <m/>
    <s v="S. Eschenbrenner"/>
    <d v="2002-11-07T00:00:00"/>
    <d v="2003-01-14T00:00:00"/>
    <s v="Non renseignée"/>
    <s v="janvier"/>
    <n v="2003"/>
    <m/>
    <s v=""/>
    <s v=""/>
    <m/>
    <s v="12. Management des ressources humaines"/>
    <s v="Formation"/>
    <s v="Plan de formation"/>
    <m/>
    <m/>
    <m/>
    <m/>
    <m/>
    <m/>
    <m/>
    <m/>
    <m/>
    <m/>
    <m/>
    <m/>
    <m/>
    <m/>
    <m/>
    <m/>
    <m/>
    <m/>
    <m/>
    <m/>
    <m/>
    <m/>
    <m/>
    <m/>
    <m/>
    <m/>
    <m/>
    <m/>
    <m/>
    <m/>
    <m/>
    <m/>
    <m/>
    <m/>
    <m/>
    <m/>
    <m/>
    <m/>
    <m/>
    <m/>
    <m/>
  </r>
  <r>
    <s v="ADM-DRH-PR-04"/>
    <m/>
    <m/>
    <n v="1"/>
    <s v="ADM-DRH-PR-041"/>
    <s v="DT G SI 231"/>
    <e v="#N/A"/>
    <m/>
    <m/>
    <s v="Gestion des formations PAUF"/>
    <m/>
    <s v=""/>
    <x v="1"/>
    <s v="Non renseignée"/>
    <m/>
    <m/>
    <m/>
    <m/>
    <m/>
    <m/>
    <s v="Création"/>
    <x v="1"/>
    <s v=""/>
    <x v="59"/>
    <d v="2001-01-13T00:00:00"/>
    <m/>
    <m/>
    <s v="M.Levy"/>
    <d v="2002-11-07T00:00:00"/>
    <m/>
    <s v="S. Eschenbrenner"/>
    <d v="2002-11-07T00:00:00"/>
    <d v="2001-11-13T00:00:00"/>
    <s v="Non renseignée"/>
    <s v="novembre"/>
    <n v="2001"/>
    <m/>
    <s v=""/>
    <s v=""/>
    <m/>
    <s v="12. Management des ressources humaines"/>
    <s v="Formation"/>
    <s v="Plan de formation"/>
    <m/>
    <m/>
    <m/>
    <m/>
    <m/>
    <m/>
    <m/>
    <m/>
    <m/>
    <m/>
    <m/>
    <m/>
    <m/>
    <m/>
    <m/>
    <m/>
    <m/>
    <m/>
    <m/>
    <m/>
    <m/>
    <m/>
    <m/>
    <m/>
    <m/>
    <m/>
    <m/>
    <m/>
    <m/>
    <m/>
    <m/>
    <m/>
    <m/>
    <m/>
    <m/>
    <m/>
    <m/>
    <m/>
    <m/>
    <m/>
    <m/>
  </r>
  <r>
    <s v="ADM-DRH-PR-05"/>
    <m/>
    <m/>
    <n v="1"/>
    <s v="ADM-DRH-PR-051"/>
    <s v="DT G SI 241"/>
    <e v="#N/A"/>
    <m/>
    <m/>
    <s v="Gestion des formations CIF"/>
    <m/>
    <s v=""/>
    <x v="1"/>
    <s v="Non renseignée"/>
    <m/>
    <m/>
    <m/>
    <m/>
    <m/>
    <m/>
    <s v="Création"/>
    <x v="1"/>
    <s v=""/>
    <x v="59"/>
    <d v="2001-01-13T00:00:00"/>
    <m/>
    <m/>
    <s v="M.Levy"/>
    <d v="2002-11-07T00:00:00"/>
    <m/>
    <s v="S. Eschenbrenner"/>
    <d v="2002-11-07T00:00:00"/>
    <d v="2001-11-13T00:00:00"/>
    <s v="Non renseignée"/>
    <s v="novembre"/>
    <n v="2001"/>
    <m/>
    <s v=""/>
    <s v=""/>
    <m/>
    <s v="12. Management des ressources humaines"/>
    <s v="Formation"/>
    <s v="Plan de formation"/>
    <m/>
    <m/>
    <m/>
    <m/>
    <m/>
    <m/>
    <m/>
    <m/>
    <m/>
    <m/>
    <m/>
    <m/>
    <m/>
    <m/>
    <m/>
    <m/>
    <m/>
    <m/>
    <m/>
    <m/>
    <m/>
    <m/>
    <m/>
    <m/>
    <m/>
    <m/>
    <m/>
    <m/>
    <m/>
    <m/>
    <m/>
    <m/>
    <m/>
    <m/>
    <m/>
    <m/>
    <m/>
    <m/>
    <m/>
    <m/>
    <m/>
  </r>
  <r>
    <s v="ADM-DRH-PR-06"/>
    <m/>
    <m/>
    <n v="1"/>
    <s v="ADM-DRH-PR-061"/>
    <s v="DT G SI 242"/>
    <e v="#N/A"/>
    <m/>
    <m/>
    <s v="Convocation à la médecine du travail pour la visite annuelle"/>
    <m/>
    <s v=""/>
    <x v="1"/>
    <s v="Non renseignée"/>
    <m/>
    <m/>
    <m/>
    <m/>
    <m/>
    <m/>
    <s v="Création"/>
    <x v="1"/>
    <s v=""/>
    <x v="60"/>
    <d v="2001-11-28T00:00:00"/>
    <m/>
    <m/>
    <s v="M.Levy"/>
    <d v="2001-12-11T00:00:00"/>
    <m/>
    <s v="Dr Bhrem"/>
    <d v="2001-12-12T00:00:00"/>
    <d v="2001-12-13T00:00:00"/>
    <s v="Non renseignée"/>
    <s v="décembre"/>
    <n v="2001"/>
    <m/>
    <s v=""/>
    <s v=""/>
    <m/>
    <s v="12. Management des ressources humaines"/>
    <s v="Médecin du travail - Contentieux"/>
    <s v="Médecine de travail"/>
    <m/>
    <m/>
    <m/>
    <m/>
    <m/>
    <m/>
    <m/>
    <m/>
    <m/>
    <m/>
    <m/>
    <m/>
    <m/>
    <m/>
    <m/>
    <m/>
    <m/>
    <m/>
    <m/>
    <m/>
    <m/>
    <m/>
    <m/>
    <m/>
    <m/>
    <m/>
    <m/>
    <m/>
    <m/>
    <m/>
    <m/>
    <m/>
    <m/>
    <m/>
    <m/>
    <m/>
    <m/>
    <m/>
    <m/>
    <m/>
    <m/>
  </r>
  <r>
    <s v="DRH-PR-07"/>
    <m/>
    <m/>
    <n v="1"/>
    <s v="DRH-PR-071"/>
    <s v="DT G SI 251"/>
    <e v="#N/A"/>
    <m/>
    <m/>
    <s v="Gestion du vestiaire réservé au personnel de passage à la clinique ADASSA"/>
    <m/>
    <s v=""/>
    <x v="1"/>
    <s v="Non renseignée"/>
    <m/>
    <m/>
    <m/>
    <m/>
    <m/>
    <m/>
    <s v="Création"/>
    <x v="1"/>
    <s v=""/>
    <x v="28"/>
    <d v="2002-12-04T00:00:00"/>
    <m/>
    <m/>
    <s v="M.Levy"/>
    <d v="2002-12-19T00:00:00"/>
    <m/>
    <s v="M.Schnee"/>
    <d v="2002-12-20T00:00:00"/>
    <d v="2002-12-20T00:00:00"/>
    <s v="Non renseignée"/>
    <s v="décembre"/>
    <n v="2002"/>
    <m/>
    <s v=""/>
    <s v=""/>
    <m/>
    <s v="12. Management des ressources humaines"/>
    <s v="Gestion du personnel"/>
    <s v="Vestiaire"/>
    <m/>
    <m/>
    <m/>
    <m/>
    <m/>
    <m/>
    <m/>
    <m/>
    <m/>
    <m/>
    <m/>
    <m/>
    <m/>
    <m/>
    <m/>
    <m/>
    <m/>
    <m/>
    <m/>
    <m/>
    <m/>
    <m/>
    <m/>
    <m/>
    <m/>
    <m/>
    <m/>
    <m/>
    <m/>
    <m/>
    <m/>
    <m/>
    <m/>
    <m/>
    <m/>
    <m/>
    <m/>
    <m/>
    <m/>
    <m/>
    <m/>
  </r>
  <r>
    <s v="DRH-PR-08"/>
    <m/>
    <m/>
    <n v="1"/>
    <s v="DRH-PR-081"/>
    <s v="DT G SI 261"/>
    <e v="#N/A"/>
    <m/>
    <m/>
    <s v="Recrutement du personnel salarié (hors médecins)"/>
    <m/>
    <s v=""/>
    <x v="1"/>
    <s v="Non renseignée"/>
    <m/>
    <m/>
    <m/>
    <m/>
    <m/>
    <m/>
    <s v="Création"/>
    <x v="1"/>
    <s v=""/>
    <x v="28"/>
    <d v="2006-07-17T00:00:00"/>
    <m/>
    <m/>
    <s v="J.Freund "/>
    <d v="2006-12-07T00:00:00"/>
    <m/>
    <s v="C.Deau"/>
    <d v="2006-12-07T00:00:00"/>
    <d v="2007-03-23T00:00:00"/>
    <s v="Non renseignée"/>
    <s v="mars"/>
    <n v="2007"/>
    <m/>
    <s v=""/>
    <s v=""/>
    <m/>
    <s v="12. Management des ressources humaines"/>
    <s v="Recrutement"/>
    <m/>
    <m/>
    <m/>
    <m/>
    <m/>
    <m/>
    <m/>
    <m/>
    <m/>
    <m/>
    <m/>
    <m/>
    <m/>
    <m/>
    <m/>
    <m/>
    <m/>
    <m/>
    <m/>
    <m/>
    <m/>
    <m/>
    <m/>
    <m/>
    <m/>
    <m/>
    <m/>
    <m/>
    <m/>
    <m/>
    <m/>
    <m/>
    <m/>
    <m/>
    <m/>
    <m/>
    <m/>
    <m/>
    <m/>
    <m/>
    <m/>
    <m/>
  </r>
  <r>
    <s v="DRH-PR-09"/>
    <m/>
    <m/>
    <n v="6"/>
    <s v="DRH-PR-096"/>
    <s v="DT G SI 271"/>
    <e v="#N/A"/>
    <m/>
    <m/>
    <s v="Astreinte administrative et pharmaceutique"/>
    <m/>
    <s v=""/>
    <x v="1"/>
    <s v="Non renseignée"/>
    <m/>
    <m/>
    <m/>
    <m/>
    <m/>
    <m/>
    <s v="Modification"/>
    <x v="1"/>
    <s v=""/>
    <x v="61"/>
    <d v="2010-08-30T00:00:00"/>
    <m/>
    <m/>
    <s v="S.Billon"/>
    <d v="2010-08-30T00:00:00"/>
    <m/>
    <s v="AMT"/>
    <d v="2010-09-03T00:00:00"/>
    <d v="2010-09-03T00:00:00"/>
    <s v="Non renseignée"/>
    <s v="septembre"/>
    <n v="2010"/>
    <m/>
    <s v=""/>
    <s v=""/>
    <m/>
    <s v="1. Stratégie et management opérationnel"/>
    <s v="Responsabilités-Astreintes"/>
    <m/>
    <m/>
    <m/>
    <m/>
    <m/>
    <m/>
    <m/>
    <m/>
    <m/>
    <m/>
    <m/>
    <m/>
    <m/>
    <m/>
    <m/>
    <m/>
    <m/>
    <m/>
    <m/>
    <m/>
    <m/>
    <m/>
    <m/>
    <m/>
    <m/>
    <m/>
    <m/>
    <m/>
    <m/>
    <m/>
    <m/>
    <m/>
    <m/>
    <m/>
    <m/>
    <m/>
    <m/>
    <m/>
    <m/>
    <m/>
    <m/>
    <m/>
  </r>
  <r>
    <s v="DRH-PR-10"/>
    <m/>
    <m/>
    <n v="1"/>
    <s v="DRH-PR-101"/>
    <s v="DT G SI 281"/>
    <e v="#N/A"/>
    <m/>
    <m/>
    <s v="Entretien annuel d’appréciation et de progrès"/>
    <m/>
    <s v=""/>
    <x v="1"/>
    <s v="Non renseignée"/>
    <m/>
    <m/>
    <m/>
    <m/>
    <m/>
    <m/>
    <s v="Création"/>
    <x v="1"/>
    <s v=""/>
    <x v="62"/>
    <d v="2006-01-09T00:00:00"/>
    <m/>
    <m/>
    <s v="L.Ctorza"/>
    <d v="2006-06-29T00:00:00"/>
    <m/>
    <s v="C.Deau"/>
    <d v="2006-06-28T00:00:00"/>
    <d v="2006-06-28T00:00:00"/>
    <s v="Non renseignée"/>
    <s v="juin"/>
    <n v="2006"/>
    <m/>
    <s v=""/>
    <s v=""/>
    <m/>
    <s v="12. Management des ressources humaines"/>
    <s v="Gestion du personnel"/>
    <s v="Entretien d'évaluation et de progrès"/>
    <m/>
    <m/>
    <m/>
    <m/>
    <m/>
    <m/>
    <m/>
    <m/>
    <m/>
    <m/>
    <m/>
    <m/>
    <m/>
    <m/>
    <m/>
    <m/>
    <m/>
    <m/>
    <m/>
    <m/>
    <m/>
    <m/>
    <m/>
    <m/>
    <m/>
    <m/>
    <m/>
    <m/>
    <m/>
    <m/>
    <m/>
    <m/>
    <m/>
    <m/>
    <m/>
    <m/>
    <m/>
    <m/>
    <m/>
    <m/>
    <m/>
  </r>
  <r>
    <s v="DRH-PR-11"/>
    <m/>
    <m/>
    <n v="1"/>
    <s v="DRH-PR-111"/>
    <s v="DT G SI 291"/>
    <e v="#N/A"/>
    <m/>
    <m/>
    <s v="Demande de formation DIF (Droit Individuel à la Formation)"/>
    <m/>
    <s v=""/>
    <x v="1"/>
    <s v="Non renseignée"/>
    <m/>
    <m/>
    <m/>
    <m/>
    <m/>
    <m/>
    <s v="Création"/>
    <x v="1"/>
    <s v=""/>
    <x v="31"/>
    <d v="2009-04-15T00:00:00"/>
    <m/>
    <m/>
    <s v="G.Lohr"/>
    <d v="2009-04-15T00:00:00"/>
    <m/>
    <s v="G.Lohr"/>
    <d v="2009-05-04T00:00:00"/>
    <d v="2009-05-15T00:00:00"/>
    <s v="Non renseignée"/>
    <s v="mai"/>
    <n v="2009"/>
    <m/>
    <s v=""/>
    <s v=""/>
    <m/>
    <s v="12. Management des ressources humaines"/>
    <s v="Formation"/>
    <s v="Plan de formation"/>
    <m/>
    <m/>
    <m/>
    <m/>
    <m/>
    <m/>
    <m/>
    <m/>
    <m/>
    <m/>
    <m/>
    <m/>
    <m/>
    <m/>
    <m/>
    <m/>
    <m/>
    <m/>
    <m/>
    <m/>
    <m/>
    <m/>
    <m/>
    <m/>
    <m/>
    <m/>
    <m/>
    <m/>
    <m/>
    <m/>
    <m/>
    <m/>
    <m/>
    <m/>
    <m/>
    <m/>
    <m/>
    <m/>
    <m/>
    <m/>
    <m/>
  </r>
  <r>
    <s v="ADM-DRH-PR-12 GCS"/>
    <m/>
    <m/>
    <n v="1"/>
    <s v="ADM-DRH-PR-12 GCS1"/>
    <m/>
    <m/>
    <m/>
    <m/>
    <s v="Admission nouveau médecin"/>
    <d v="2014-08-22T00:00:00"/>
    <s v="août"/>
    <x v="6"/>
    <s v="Non "/>
    <s v="V. Straebler"/>
    <s v="Direction"/>
    <d v="2014-08-22T00:00:00"/>
    <s v="V. ROESCH"/>
    <n v="0"/>
    <m/>
    <s v="Création"/>
    <x v="3"/>
    <s v="Draft"/>
    <x v="63"/>
    <d v="2014-08-22T00:00:00"/>
    <m/>
    <m/>
    <s v="G. LOHR"/>
    <m/>
    <m/>
    <s v="C. DEAU"/>
    <m/>
    <m/>
    <m/>
    <m/>
    <m/>
    <m/>
    <m/>
    <m/>
    <m/>
    <s v="12. Management des ressources humaines"/>
    <s v="Accueil nouvel arrivant"/>
    <m/>
    <m/>
    <m/>
    <m/>
    <m/>
    <m/>
    <m/>
    <m/>
    <m/>
    <m/>
    <m/>
    <m/>
    <m/>
    <m/>
    <m/>
    <m/>
    <m/>
    <m/>
    <m/>
    <m/>
    <m/>
    <m/>
    <m/>
    <m/>
    <m/>
    <m/>
    <m/>
    <m/>
    <m/>
    <m/>
    <m/>
    <m/>
    <m/>
    <m/>
    <m/>
    <m/>
    <m/>
    <m/>
    <m/>
    <m/>
    <m/>
    <m/>
  </r>
  <r>
    <s v="DRH-MO-01"/>
    <m/>
    <m/>
    <n v="1"/>
    <s v="DRH-MO-011"/>
    <s v="DT G SI 301"/>
    <e v="#N/A"/>
    <m/>
    <m/>
    <s v="Réalisation du planning du mois"/>
    <m/>
    <s v=""/>
    <x v="1"/>
    <s v="Non renseignée"/>
    <m/>
    <m/>
    <m/>
    <m/>
    <m/>
    <m/>
    <s v="Création"/>
    <x v="1"/>
    <s v=""/>
    <x v="62"/>
    <d v="2001-02-14T00:00:00"/>
    <m/>
    <m/>
    <s v="M.Levy"/>
    <d v="2001-08-22T00:00:00"/>
    <m/>
    <s v="Dr Bhrem"/>
    <d v="2001-08-22T00:00:00"/>
    <d v="2002-02-14T00:00:00"/>
    <s v="Non renseignée"/>
    <s v="février"/>
    <n v="2002"/>
    <m/>
    <s v=""/>
    <s v=""/>
    <m/>
    <s v="12. Management des ressources humaines"/>
    <s v="Gestion du personnel"/>
    <s v="Plannings"/>
    <m/>
    <m/>
    <m/>
    <m/>
    <m/>
    <m/>
    <m/>
    <m/>
    <m/>
    <m/>
    <m/>
    <m/>
    <m/>
    <m/>
    <m/>
    <m/>
    <m/>
    <m/>
    <m/>
    <m/>
    <m/>
    <m/>
    <m/>
    <m/>
    <m/>
    <m/>
    <m/>
    <m/>
    <m/>
    <m/>
    <m/>
    <m/>
    <m/>
    <m/>
    <m/>
    <m/>
    <m/>
    <m/>
    <m/>
    <m/>
    <m/>
  </r>
  <r>
    <s v="DRH-MO-02"/>
    <m/>
    <m/>
    <n v="1"/>
    <s v="DRH-MO-021"/>
    <s v="DT G SI 311"/>
    <e v="#N/A"/>
    <m/>
    <m/>
    <s v="Remplissage du formulaire ‘’heures de dimanches et jours fériés légaux – indemnités de nuit’’"/>
    <m/>
    <s v=""/>
    <x v="1"/>
    <s v="Non renseignée"/>
    <m/>
    <m/>
    <m/>
    <m/>
    <m/>
    <m/>
    <s v="Création"/>
    <x v="1"/>
    <s v=""/>
    <x v="62"/>
    <d v="2001-02-14T00:00:00"/>
    <m/>
    <m/>
    <s v="M.Levy"/>
    <d v="2001-08-22T00:00:00"/>
    <m/>
    <s v="Dr Bhrem"/>
    <d v="2001-08-22T00:00:00"/>
    <d v="2001-02-14T00:00:00"/>
    <s v="Non renseignée"/>
    <s v="février"/>
    <n v="2001"/>
    <m/>
    <s v=""/>
    <s v=""/>
    <m/>
    <s v="12. Management des ressources humaines"/>
    <s v="Gestion du personnel"/>
    <s v="Plannings"/>
    <m/>
    <m/>
    <m/>
    <m/>
    <m/>
    <m/>
    <m/>
    <m/>
    <m/>
    <m/>
    <m/>
    <m/>
    <m/>
    <m/>
    <m/>
    <m/>
    <m/>
    <m/>
    <m/>
    <m/>
    <m/>
    <m/>
    <m/>
    <m/>
    <m/>
    <m/>
    <m/>
    <m/>
    <m/>
    <m/>
    <m/>
    <m/>
    <m/>
    <m/>
    <m/>
    <m/>
    <m/>
    <m/>
    <m/>
    <m/>
    <m/>
  </r>
  <r>
    <s v="ADM-DRH-MO-03"/>
    <m/>
    <m/>
    <n v="1"/>
    <s v="ADM-DRH-MO-031"/>
    <s v="DT G SI 321"/>
    <e v="#N/A"/>
    <m/>
    <m/>
    <s v="Astreinte Pharmaceutique"/>
    <d v="2005-01-14T00:00:00"/>
    <s v="janvier"/>
    <x v="11"/>
    <s v="Non renseignée"/>
    <s v="M. COSTI"/>
    <m/>
    <m/>
    <s v="V. ROESCH"/>
    <m/>
    <m/>
    <s v="Création"/>
    <x v="0"/>
    <s v=""/>
    <x v="64"/>
    <d v="2005-01-14T00:00:00"/>
    <m/>
    <m/>
    <s v="AM TOSATO"/>
    <d v="2005-01-14T00:00:00"/>
    <m/>
    <s v="C. DEAU"/>
    <d v="2005-01-14T00:00:00"/>
    <d v="2005-01-14T00:00:00"/>
    <s v="Non renseignée"/>
    <s v="janvier"/>
    <n v="2005"/>
    <m/>
    <s v=""/>
    <s v=""/>
    <m/>
    <s v="1. Stratégie et management opérationnel"/>
    <s v="Responsabilités-Astreintes-instances"/>
    <m/>
    <m/>
    <m/>
    <m/>
    <m/>
    <m/>
    <m/>
    <m/>
    <m/>
    <m/>
    <m/>
    <m/>
    <m/>
    <m/>
    <m/>
    <m/>
    <m/>
    <m/>
    <m/>
    <m/>
    <m/>
    <m/>
    <m/>
    <m/>
    <m/>
    <m/>
    <m/>
    <m/>
    <m/>
    <m/>
    <m/>
    <m/>
    <m/>
    <m/>
    <m/>
    <m/>
    <m/>
    <m/>
    <m/>
    <m/>
    <m/>
    <m/>
  </r>
  <r>
    <s v="ADM-DRH-MO-03"/>
    <m/>
    <m/>
    <n v="2"/>
    <s v="ADM-DRH-MO-032"/>
    <s v="GCS DT G SI 331"/>
    <e v="#N/A"/>
    <m/>
    <m/>
    <s v="Astreinte Pharmaceutique"/>
    <d v="2011-02-14T00:00:00"/>
    <s v="février"/>
    <x v="2"/>
    <s v="Non renseignée"/>
    <s v="M. COSTI"/>
    <m/>
    <m/>
    <s v="V. ROESCH"/>
    <m/>
    <m/>
    <s v="Modification"/>
    <x v="0"/>
    <s v=""/>
    <x v="64"/>
    <m/>
    <m/>
    <m/>
    <s v="G. LOHR"/>
    <d v="2011-02-24T00:00:00"/>
    <m/>
    <s v="AM TOSATO"/>
    <d v="2011-02-28T00:00:00"/>
    <d v="2011-02-28T00:00:00"/>
    <s v="Non renseignée"/>
    <s v="février"/>
    <n v="2011"/>
    <m/>
    <m/>
    <m/>
    <m/>
    <s v="1. Stratégie et management opérationnel"/>
    <s v="Responsabilités-Astreintes-instances"/>
    <m/>
    <m/>
    <m/>
    <m/>
    <m/>
    <m/>
    <m/>
    <m/>
    <m/>
    <m/>
    <m/>
    <m/>
    <m/>
    <m/>
    <m/>
    <m/>
    <m/>
    <m/>
    <m/>
    <m/>
    <m/>
    <m/>
    <m/>
    <m/>
    <m/>
    <m/>
    <m/>
    <m/>
    <m/>
    <m/>
    <m/>
    <m/>
    <m/>
    <m/>
    <m/>
    <m/>
    <m/>
    <m/>
    <m/>
    <m/>
    <m/>
    <m/>
  </r>
  <r>
    <s v="ADM-DRH-MO-03"/>
    <m/>
    <m/>
    <n v="3"/>
    <s v="ADM-DRH-MO-033"/>
    <m/>
    <m/>
    <m/>
    <m/>
    <s v="Astreinte Pharmaceutique"/>
    <d v="2013-04-15T00:00:00"/>
    <s v="avril"/>
    <x v="8"/>
    <m/>
    <s v="S. BILLON"/>
    <m/>
    <m/>
    <s v="V. ROESCH"/>
    <m/>
    <m/>
    <s v="Modification"/>
    <x v="1"/>
    <s v=""/>
    <x v="18"/>
    <d v="2013-04-15T00:00:00"/>
    <m/>
    <m/>
    <s v="AM TOSATO"/>
    <d v="2013-05-25T00:00:00"/>
    <m/>
    <s v="C. DEAU"/>
    <d v="2013-05-29T00:00:00"/>
    <d v="2013-09-26T00:00:00"/>
    <m/>
    <s v="septembre"/>
    <n v="2013"/>
    <m/>
    <m/>
    <m/>
    <m/>
    <s v="1. Stratégie et management opérationnel"/>
    <s v="Responsabilités-Astreintes-instances"/>
    <m/>
    <m/>
    <m/>
    <m/>
    <m/>
    <m/>
    <m/>
    <m/>
    <m/>
    <m/>
    <m/>
    <m/>
    <m/>
    <m/>
    <m/>
    <m/>
    <m/>
    <m/>
    <m/>
    <m/>
    <m/>
    <m/>
    <m/>
    <m/>
    <m/>
    <m/>
    <m/>
    <m/>
    <m/>
    <m/>
    <m/>
    <m/>
    <m/>
    <m/>
    <m/>
    <m/>
    <m/>
    <m/>
    <m/>
    <m/>
    <m/>
    <m/>
  </r>
  <r>
    <s v="ADM-DRH-MO-04"/>
    <m/>
    <m/>
    <n v="1"/>
    <s v="ADM-DRH-MO-041"/>
    <s v="DT GR 011"/>
    <e v="#N/A"/>
    <m/>
    <m/>
    <s v="Gestion d’un nouveau contrat de travail"/>
    <m/>
    <s v=""/>
    <x v="1"/>
    <s v="Non renseignée"/>
    <m/>
    <m/>
    <m/>
    <m/>
    <m/>
    <m/>
    <s v="Création"/>
    <x v="1"/>
    <s v=""/>
    <x v="28"/>
    <d v="2006-07-19T00:00:00"/>
    <m/>
    <m/>
    <s v="J.Freund"/>
    <d v="2006-10-30T00:00:00"/>
    <m/>
    <s v="C. DEAU"/>
    <d v="2006-10-31T00:00:00"/>
    <d v="2007-01-02T00:00:00"/>
    <s v="Non renseignée"/>
    <s v="janvier"/>
    <n v="2007"/>
    <m/>
    <s v=""/>
    <s v=""/>
    <m/>
    <s v="12. Management des ressources humaines"/>
    <s v="Recrutement "/>
    <s v="contrat de travail"/>
    <m/>
    <m/>
    <m/>
    <m/>
    <m/>
    <m/>
    <m/>
    <m/>
    <m/>
    <m/>
    <m/>
    <m/>
    <m/>
    <m/>
    <m/>
    <m/>
    <m/>
    <m/>
    <m/>
    <m/>
    <m/>
    <m/>
    <m/>
    <m/>
    <m/>
    <m/>
    <m/>
    <m/>
    <m/>
    <m/>
    <m/>
    <m/>
    <m/>
    <m/>
    <m/>
    <m/>
    <m/>
    <m/>
    <m/>
    <m/>
    <m/>
  </r>
  <r>
    <s v="ADM-DRH-MO-05"/>
    <m/>
    <m/>
    <n v="3"/>
    <s v="ADM-DRH-MO-053"/>
    <s v="DT GR 012"/>
    <e v="#N/A"/>
    <m/>
    <m/>
    <s v="Accueil du nouveau salarié dans le service"/>
    <m/>
    <m/>
    <x v="0"/>
    <s v="Non renseignée"/>
    <m/>
    <m/>
    <m/>
    <m/>
    <m/>
    <m/>
    <s v="Modification"/>
    <x v="0"/>
    <s v=""/>
    <x v="13"/>
    <m/>
    <m/>
    <m/>
    <m/>
    <m/>
    <m/>
    <m/>
    <m/>
    <m/>
    <s v="Non renseignée"/>
    <m/>
    <m/>
    <m/>
    <m/>
    <m/>
    <m/>
    <s v="12. Management des ressources humaines"/>
    <s v="Accueil nouvel arrivant"/>
    <m/>
    <m/>
    <m/>
    <m/>
    <m/>
    <m/>
    <m/>
    <m/>
    <m/>
    <m/>
    <m/>
    <m/>
    <m/>
    <m/>
    <m/>
    <m/>
    <m/>
    <m/>
    <m/>
    <m/>
    <m/>
    <m/>
    <m/>
    <m/>
    <m/>
    <m/>
    <m/>
    <m/>
    <m/>
    <m/>
    <m/>
    <m/>
    <m/>
    <m/>
    <m/>
    <m/>
    <m/>
    <m/>
    <m/>
    <m/>
    <m/>
    <m/>
  </r>
  <r>
    <s v="ADM-DRH-MO-05"/>
    <m/>
    <m/>
    <n v="3"/>
    <s v="ADM-DRH-MO-053"/>
    <s v="DT GR 012"/>
    <e v="#N/A"/>
    <m/>
    <m/>
    <s v="Accueil du nouveau salarié dans le service"/>
    <m/>
    <m/>
    <x v="0"/>
    <s v="Non renseignée"/>
    <m/>
    <m/>
    <m/>
    <m/>
    <m/>
    <m/>
    <s v="Modification"/>
    <x v="0"/>
    <s v=""/>
    <x v="13"/>
    <m/>
    <m/>
    <m/>
    <m/>
    <m/>
    <m/>
    <m/>
    <m/>
    <m/>
    <s v="Non renseignée"/>
    <m/>
    <m/>
    <m/>
    <m/>
    <m/>
    <m/>
    <s v="12. Management des ressources humaines"/>
    <s v="Accueil nouvel arrivant"/>
    <m/>
    <m/>
    <m/>
    <m/>
    <m/>
    <m/>
    <m/>
    <m/>
    <m/>
    <m/>
    <m/>
    <m/>
    <m/>
    <m/>
    <m/>
    <m/>
    <m/>
    <m/>
    <m/>
    <m/>
    <m/>
    <m/>
    <m/>
    <m/>
    <m/>
    <m/>
    <m/>
    <m/>
    <m/>
    <m/>
    <m/>
    <m/>
    <m/>
    <m/>
    <m/>
    <m/>
    <m/>
    <m/>
    <m/>
    <m/>
    <m/>
    <m/>
  </r>
  <r>
    <s v="DRH-MO-05"/>
    <m/>
    <m/>
    <n v="3"/>
    <s v="DRH-MO-053"/>
    <s v="DT GR 012"/>
    <e v="#N/A"/>
    <m/>
    <m/>
    <s v="Accueil du nouveau salarié dans le service"/>
    <m/>
    <s v=""/>
    <x v="1"/>
    <s v="Non renseignée"/>
    <m/>
    <m/>
    <m/>
    <m/>
    <m/>
    <m/>
    <s v="Modification"/>
    <x v="1"/>
    <s v=""/>
    <x v="20"/>
    <d v="2012-01-11T00:00:00"/>
    <m/>
    <m/>
    <s v="SD"/>
    <s v="16.08.2012"/>
    <m/>
    <s v="AM TOSATO"/>
    <s v="04.09.2012"/>
    <d v="2013-01-30T00:00:00"/>
    <m/>
    <s v="janvier"/>
    <n v="2013"/>
    <m/>
    <s v=""/>
    <s v=""/>
    <m/>
    <s v="12. Management des ressources humaines"/>
    <s v="Accueil nouvel arrivant"/>
    <m/>
    <m/>
    <m/>
    <m/>
    <m/>
    <m/>
    <m/>
    <m/>
    <m/>
    <m/>
    <m/>
    <m/>
    <m/>
    <m/>
    <m/>
    <m/>
    <m/>
    <m/>
    <m/>
    <m/>
    <m/>
    <m/>
    <m/>
    <m/>
    <m/>
    <m/>
    <m/>
    <m/>
    <m/>
    <m/>
    <m/>
    <m/>
    <m/>
    <m/>
    <m/>
    <m/>
    <m/>
    <m/>
    <m/>
    <m/>
    <m/>
    <m/>
  </r>
  <r>
    <s v="DRH-MO-06"/>
    <m/>
    <m/>
    <n v="1"/>
    <s v="DRH-MO-061"/>
    <s v="GCS DT GR 011"/>
    <e v="#N/A"/>
    <m/>
    <m/>
    <s v="Utilisation de la grille SIIPS"/>
    <m/>
    <s v=""/>
    <x v="1"/>
    <s v="Non renseignée"/>
    <m/>
    <m/>
    <m/>
    <m/>
    <m/>
    <m/>
    <s v="Création"/>
    <x v="1"/>
    <s v=""/>
    <x v="21"/>
    <d v="2012-07-17T00:00:00"/>
    <m/>
    <m/>
    <s v="G.Lohr"/>
    <d v="2012-08-13T00:00:00"/>
    <m/>
    <s v="AM TOSATO"/>
    <d v="2012-08-13T00:00:00"/>
    <d v="2012-08-13T00:00:00"/>
    <s v="Non renseignée"/>
    <s v="août"/>
    <n v="2012"/>
    <m/>
    <s v=""/>
    <s v=""/>
    <m/>
    <s v="12. Management des ressources humaines"/>
    <s v="Gestion du personnel"/>
    <s v="Gestion des effectifs"/>
    <m/>
    <m/>
    <m/>
    <m/>
    <m/>
    <m/>
    <m/>
    <m/>
    <m/>
    <m/>
    <m/>
    <m/>
    <m/>
    <m/>
    <m/>
    <m/>
    <m/>
    <m/>
    <m/>
    <m/>
    <m/>
    <m/>
    <m/>
    <m/>
    <m/>
    <m/>
    <m/>
    <m/>
    <m/>
    <m/>
    <m/>
    <m/>
    <m/>
    <m/>
    <m/>
    <m/>
    <m/>
    <m/>
    <m/>
    <m/>
    <m/>
  </r>
  <r>
    <s v="DRH-IT-01"/>
    <m/>
    <m/>
    <n v="1"/>
    <s v="DRH-IT-011"/>
    <s v="DT GR 021"/>
    <e v="#N/A"/>
    <m/>
    <m/>
    <s v="Modifications du planning en cours "/>
    <m/>
    <s v=""/>
    <x v="1"/>
    <s v="Non renseignée"/>
    <m/>
    <m/>
    <m/>
    <m/>
    <m/>
    <m/>
    <s v="Création"/>
    <x v="1"/>
    <s v=""/>
    <x v="65"/>
    <d v="2001-03-29T00:00:00"/>
    <m/>
    <m/>
    <s v="M. Levy"/>
    <d v="2001-08-22T00:00:00"/>
    <m/>
    <s v="Dr. Brehm"/>
    <d v="2001-08-22T00:00:00"/>
    <d v="2001-08-22T00:00:00"/>
    <s v="Non renseignée"/>
    <s v="août"/>
    <n v="2001"/>
    <m/>
    <s v=""/>
    <s v=""/>
    <m/>
    <s v="12. Management des ressources humaines"/>
    <s v="Gestion du personnel"/>
    <s v="Gestion des effectifs"/>
    <m/>
    <m/>
    <m/>
    <m/>
    <m/>
    <m/>
    <m/>
    <m/>
    <m/>
    <m/>
    <m/>
    <m/>
    <m/>
    <m/>
    <m/>
    <m/>
    <m/>
    <m/>
    <m/>
    <m/>
    <m/>
    <m/>
    <m/>
    <m/>
    <m/>
    <m/>
    <m/>
    <m/>
    <m/>
    <m/>
    <m/>
    <m/>
    <m/>
    <m/>
    <m/>
    <m/>
    <m/>
    <m/>
    <m/>
    <m/>
    <m/>
  </r>
  <r>
    <s v="DRH-IT-02"/>
    <m/>
    <m/>
    <n v="1"/>
    <s v="DRH-IT-021"/>
    <s v="DT GR 035"/>
    <e v="#N/A"/>
    <m/>
    <m/>
    <s v="Relevé des heures sur la feuille récapitulative du temps de travail annualisé"/>
    <m/>
    <s v=""/>
    <x v="1"/>
    <s v="Non renseignée"/>
    <m/>
    <m/>
    <m/>
    <m/>
    <m/>
    <m/>
    <s v="Création"/>
    <x v="1"/>
    <s v=""/>
    <x v="65"/>
    <d v="2001-03-29T00:00:00"/>
    <m/>
    <m/>
    <s v="M. Levy"/>
    <d v="2001-08-22T00:00:00"/>
    <m/>
    <s v="Dr. Brehm"/>
    <d v="2001-08-22T00:00:00"/>
    <d v="2001-08-22T00:00:00"/>
    <s v="Non renseignée"/>
    <s v="août"/>
    <n v="2001"/>
    <m/>
    <s v=""/>
    <s v=""/>
    <m/>
    <s v="12. Management des ressources humaines"/>
    <s v="Gestion du personnel"/>
    <s v="Gestion des effectifs"/>
    <m/>
    <m/>
    <m/>
    <m/>
    <m/>
    <m/>
    <m/>
    <m/>
    <m/>
    <m/>
    <m/>
    <m/>
    <m/>
    <m/>
    <m/>
    <m/>
    <m/>
    <m/>
    <m/>
    <m/>
    <m/>
    <m/>
    <m/>
    <m/>
    <m/>
    <m/>
    <m/>
    <m/>
    <m/>
    <m/>
    <m/>
    <m/>
    <m/>
    <m/>
    <m/>
    <m/>
    <m/>
    <m/>
    <m/>
    <m/>
    <m/>
  </r>
  <r>
    <s v="DRH-IT-03"/>
    <m/>
    <m/>
    <n v="1"/>
    <s v="DRH-IT-031"/>
    <s v="DT GR 041"/>
    <e v="#N/A"/>
    <m/>
    <m/>
    <s v="Relevé mensuel des heures travaillées"/>
    <m/>
    <s v=""/>
    <x v="1"/>
    <s v="Non renseignée"/>
    <m/>
    <m/>
    <m/>
    <m/>
    <m/>
    <m/>
    <s v="Création"/>
    <x v="1"/>
    <s v=""/>
    <x v="65"/>
    <d v="2001-03-29T00:00:00"/>
    <m/>
    <m/>
    <s v="M. Levy"/>
    <d v="2001-08-22T00:00:00"/>
    <m/>
    <s v="Dr. Brehm"/>
    <d v="2001-08-22T00:00:00"/>
    <d v="2001-08-22T00:00:00"/>
    <s v="Non renseignée"/>
    <s v="août"/>
    <n v="2001"/>
    <m/>
    <s v=""/>
    <s v=""/>
    <m/>
    <s v="12. Management des ressources humaines"/>
    <s v="Gestion du personnel"/>
    <s v="Gestion des effectifs"/>
    <m/>
    <m/>
    <m/>
    <m/>
    <m/>
    <m/>
    <m/>
    <m/>
    <m/>
    <m/>
    <m/>
    <m/>
    <m/>
    <m/>
    <m/>
    <m/>
    <m/>
    <m/>
    <m/>
    <m/>
    <m/>
    <m/>
    <m/>
    <m/>
    <m/>
    <m/>
    <m/>
    <m/>
    <m/>
    <m/>
    <m/>
    <m/>
    <m/>
    <m/>
    <m/>
    <m/>
    <m/>
    <m/>
    <m/>
    <m/>
    <m/>
  </r>
  <r>
    <s v="DRH-IT-04"/>
    <m/>
    <m/>
    <n v="1"/>
    <s v="DRH-IT-041"/>
    <s v="DT GR 052"/>
    <e v="#N/A"/>
    <m/>
    <m/>
    <s v="Constitution du classeur annuel du ‘’personnel’’ - Archivage"/>
    <m/>
    <s v=""/>
    <x v="1"/>
    <s v="Non renseignée"/>
    <m/>
    <m/>
    <m/>
    <m/>
    <m/>
    <m/>
    <s v="Création"/>
    <x v="1"/>
    <s v=""/>
    <x v="65"/>
    <d v="2001-03-29T00:00:00"/>
    <m/>
    <m/>
    <s v="M. Levy"/>
    <d v="2001-08-22T00:00:00"/>
    <m/>
    <s v="Dr. Brehm"/>
    <d v="2001-08-22T00:00:00"/>
    <d v="2001-08-22T00:00:00"/>
    <s v="Non renseignée"/>
    <s v="août"/>
    <n v="2001"/>
    <m/>
    <s v=""/>
    <s v=""/>
    <m/>
    <s v="12. Management des ressources humaines"/>
    <s v="Gestion du personnel"/>
    <s v="Gestion des effectifs"/>
    <m/>
    <m/>
    <m/>
    <m/>
    <m/>
    <m/>
    <m/>
    <m/>
    <m/>
    <m/>
    <m/>
    <m/>
    <m/>
    <m/>
    <m/>
    <m/>
    <m/>
    <m/>
    <m/>
    <m/>
    <m/>
    <m/>
    <m/>
    <m/>
    <m/>
    <m/>
    <m/>
    <m/>
    <m/>
    <m/>
    <m/>
    <m/>
    <m/>
    <m/>
    <m/>
    <m/>
    <m/>
    <m/>
    <m/>
    <m/>
    <m/>
  </r>
  <r>
    <s v="DRH-IT-05"/>
    <m/>
    <m/>
    <n v="1"/>
    <s v="DRH-IT-051"/>
    <s v="DT GR 053"/>
    <e v="#N/A"/>
    <m/>
    <m/>
    <s v="Règles relatives à la demande de congés annuels"/>
    <m/>
    <s v=""/>
    <x v="1"/>
    <s v="Non renseignée"/>
    <m/>
    <m/>
    <m/>
    <m/>
    <m/>
    <m/>
    <s v="Création"/>
    <x v="1"/>
    <s v=""/>
    <x v="66"/>
    <d v="2001-04-19T00:00:00"/>
    <m/>
    <m/>
    <s v="M. Levy"/>
    <d v="2001-08-22T00:00:00"/>
    <m/>
    <s v="Dr. Brehm"/>
    <d v="2001-08-22T00:00:00"/>
    <d v="2001-04-19T00:00:00"/>
    <s v="Non renseignée"/>
    <s v="avril"/>
    <n v="2001"/>
    <m/>
    <s v=""/>
    <s v=""/>
    <m/>
    <s v="12. Management des ressources humaines"/>
    <s v="Gestion du personnel"/>
    <s v="Gestion des effectifs"/>
    <m/>
    <m/>
    <m/>
    <m/>
    <m/>
    <m/>
    <m/>
    <m/>
    <m/>
    <m/>
    <m/>
    <m/>
    <m/>
    <m/>
    <m/>
    <m/>
    <m/>
    <m/>
    <m/>
    <m/>
    <m/>
    <m/>
    <m/>
    <m/>
    <m/>
    <m/>
    <m/>
    <m/>
    <m/>
    <m/>
    <m/>
    <m/>
    <m/>
    <m/>
    <m/>
    <m/>
    <m/>
    <m/>
    <m/>
    <m/>
    <m/>
  </r>
  <r>
    <s v="DRH-IM-02"/>
    <m/>
    <m/>
    <n v="1"/>
    <s v="DRH-IM-021"/>
    <s v="DT GR 054"/>
    <e v="#N/A"/>
    <m/>
    <m/>
    <s v="Demande de congés annuels"/>
    <m/>
    <m/>
    <x v="0"/>
    <s v="Non renseignée"/>
    <m/>
    <m/>
    <m/>
    <m/>
    <m/>
    <m/>
    <s v="Création"/>
    <x v="0"/>
    <s v=""/>
    <x v="13"/>
    <m/>
    <m/>
    <m/>
    <m/>
    <m/>
    <m/>
    <m/>
    <m/>
    <m/>
    <s v="Non renseignée"/>
    <m/>
    <m/>
    <m/>
    <m/>
    <m/>
    <m/>
    <s v="12. Management des ressources humaines"/>
    <s v="Gestion du personnel"/>
    <s v="Gestion des effectifs"/>
    <m/>
    <m/>
    <m/>
    <m/>
    <m/>
    <m/>
    <m/>
    <m/>
    <m/>
    <m/>
    <m/>
    <m/>
    <m/>
    <m/>
    <m/>
    <m/>
    <m/>
    <m/>
    <m/>
    <m/>
    <m/>
    <m/>
    <m/>
    <m/>
    <m/>
    <m/>
    <m/>
    <m/>
    <m/>
    <m/>
    <m/>
    <m/>
    <m/>
    <m/>
    <m/>
    <m/>
    <m/>
    <m/>
    <m/>
    <m/>
    <m/>
  </r>
  <r>
    <s v="DRH-IM-02"/>
    <m/>
    <m/>
    <n v="2"/>
    <s v="DRH-IM-022"/>
    <s v="DT GR 054"/>
    <e v="#N/A"/>
    <m/>
    <m/>
    <s v="Demande de congés annuels"/>
    <m/>
    <m/>
    <x v="0"/>
    <s v="Non renseignée"/>
    <m/>
    <m/>
    <m/>
    <m/>
    <m/>
    <m/>
    <s v="Modification"/>
    <x v="0"/>
    <s v=""/>
    <x v="13"/>
    <m/>
    <m/>
    <m/>
    <m/>
    <m/>
    <m/>
    <m/>
    <m/>
    <m/>
    <s v="Non renseignée"/>
    <m/>
    <m/>
    <m/>
    <m/>
    <m/>
    <m/>
    <s v="12. Management des ressources humaines"/>
    <s v="Gestion du personnel"/>
    <s v="Gestion des effectifs"/>
    <m/>
    <m/>
    <m/>
    <m/>
    <m/>
    <m/>
    <m/>
    <m/>
    <m/>
    <m/>
    <m/>
    <m/>
    <m/>
    <m/>
    <m/>
    <m/>
    <m/>
    <m/>
    <m/>
    <m/>
    <m/>
    <m/>
    <m/>
    <m/>
    <m/>
    <m/>
    <m/>
    <m/>
    <m/>
    <m/>
    <m/>
    <m/>
    <m/>
    <m/>
    <m/>
    <m/>
    <m/>
    <m/>
    <m/>
    <m/>
    <m/>
  </r>
  <r>
    <s v="DRH-IM-02"/>
    <m/>
    <m/>
    <n v="3"/>
    <s v="DRH-IM-023"/>
    <s v="DT GR 054"/>
    <e v="#N/A"/>
    <m/>
    <m/>
    <s v="Demande de congés annuels"/>
    <m/>
    <m/>
    <x v="0"/>
    <s v="Non renseignée"/>
    <m/>
    <m/>
    <m/>
    <m/>
    <m/>
    <m/>
    <s v="Modification"/>
    <x v="0"/>
    <s v=""/>
    <x v="13"/>
    <m/>
    <m/>
    <m/>
    <m/>
    <m/>
    <m/>
    <m/>
    <m/>
    <m/>
    <s v="Non renseignée"/>
    <m/>
    <m/>
    <m/>
    <m/>
    <m/>
    <m/>
    <s v="12. Management des ressources humaines"/>
    <s v="Gestion du personnel"/>
    <s v="Gestion des effectifs"/>
    <m/>
    <m/>
    <m/>
    <m/>
    <m/>
    <m/>
    <m/>
    <m/>
    <m/>
    <m/>
    <m/>
    <m/>
    <m/>
    <m/>
    <m/>
    <m/>
    <m/>
    <m/>
    <m/>
    <m/>
    <m/>
    <m/>
    <m/>
    <m/>
    <m/>
    <m/>
    <m/>
    <m/>
    <m/>
    <m/>
    <m/>
    <m/>
    <m/>
    <m/>
    <m/>
    <m/>
    <m/>
    <m/>
    <m/>
    <m/>
    <m/>
  </r>
  <r>
    <s v="DRH-IM-02"/>
    <m/>
    <m/>
    <n v="4"/>
    <s v="DRH-IM-024"/>
    <s v="DT GR 054"/>
    <e v="#N/A"/>
    <m/>
    <m/>
    <s v="Demande de congés annuels"/>
    <m/>
    <s v=""/>
    <x v="1"/>
    <s v="Non renseignée"/>
    <m/>
    <m/>
    <m/>
    <m/>
    <m/>
    <m/>
    <s v="Modification"/>
    <x v="1"/>
    <s v=""/>
    <x v="13"/>
    <d v="2012-01-18T00:00:00"/>
    <m/>
    <m/>
    <m/>
    <d v="2012-01-18T00:00:00"/>
    <m/>
    <m/>
    <d v="2012-01-18T00:00:00"/>
    <d v="2012-01-18T00:00:00"/>
    <s v="Non renseignée"/>
    <s v="janvier"/>
    <n v="2012"/>
    <m/>
    <s v=""/>
    <s v=""/>
    <m/>
    <s v="12. Management des ressources humaines"/>
    <s v="Gestion du personnel"/>
    <s v="Gestion des effectifs"/>
    <m/>
    <m/>
    <m/>
    <m/>
    <m/>
    <m/>
    <m/>
    <m/>
    <m/>
    <m/>
    <m/>
    <m/>
    <m/>
    <m/>
    <m/>
    <m/>
    <m/>
    <m/>
    <m/>
    <m/>
    <m/>
    <m/>
    <m/>
    <m/>
    <m/>
    <m/>
    <m/>
    <m/>
    <m/>
    <m/>
    <m/>
    <m/>
    <m/>
    <m/>
    <m/>
    <m/>
    <m/>
    <m/>
    <m/>
    <m/>
    <m/>
  </r>
  <r>
    <s v="DRH-IM-03"/>
    <m/>
    <m/>
    <n v="1"/>
    <s v="DRH-IM-031"/>
    <s v="DT GR 055"/>
    <e v="#N/A"/>
    <m/>
    <m/>
    <s v="Etat des congés annuels"/>
    <m/>
    <s v=""/>
    <x v="1"/>
    <s v="Non renseignée"/>
    <m/>
    <m/>
    <m/>
    <m/>
    <m/>
    <m/>
    <s v="Création"/>
    <x v="1"/>
    <s v=""/>
    <x v="13"/>
    <d v="2001-08-20T00:00:00"/>
    <m/>
    <m/>
    <m/>
    <d v="2001-08-20T00:00:00"/>
    <m/>
    <m/>
    <d v="2001-08-20T00:00:00"/>
    <d v="2001-08-20T00:00:00"/>
    <s v="Non renseignée"/>
    <s v="août"/>
    <n v="2001"/>
    <m/>
    <s v=""/>
    <s v=""/>
    <m/>
    <s v="12. Management des ressources humaines"/>
    <s v="Gestion du personnel"/>
    <s v="Gestion des effectifs"/>
    <m/>
    <m/>
    <m/>
    <m/>
    <m/>
    <m/>
    <m/>
    <m/>
    <m/>
    <m/>
    <m/>
    <m/>
    <m/>
    <m/>
    <m/>
    <m/>
    <m/>
    <m/>
    <m/>
    <m/>
    <m/>
    <m/>
    <m/>
    <m/>
    <m/>
    <m/>
    <m/>
    <m/>
    <m/>
    <m/>
    <m/>
    <m/>
    <m/>
    <m/>
    <m/>
    <m/>
    <m/>
    <m/>
    <m/>
    <m/>
    <m/>
  </r>
  <r>
    <s v="DRH-IM-04"/>
    <m/>
    <m/>
    <n v="2"/>
    <s v="DRH-IM-042"/>
    <s v="DT GR 061"/>
    <e v="#N/A"/>
    <m/>
    <m/>
    <s v="Demande supplémentaire de formation"/>
    <m/>
    <s v=""/>
    <x v="1"/>
    <s v="Non renseignée"/>
    <m/>
    <m/>
    <m/>
    <m/>
    <m/>
    <m/>
    <s v="Modification"/>
    <x v="1"/>
    <s v=""/>
    <x v="13"/>
    <d v="2001-10-23T00:00:00"/>
    <m/>
    <m/>
    <m/>
    <d v="2001-10-23T00:00:00"/>
    <m/>
    <m/>
    <d v="2001-10-23T00:00:00"/>
    <d v="2001-10-23T00:00:00"/>
    <s v="Non renseignée"/>
    <s v="octobre"/>
    <n v="2001"/>
    <m/>
    <s v=""/>
    <s v=""/>
    <m/>
    <s v="12. Management des ressources humaines"/>
    <s v="Formation"/>
    <s v="Plan de formation"/>
    <m/>
    <m/>
    <m/>
    <m/>
    <m/>
    <m/>
    <m/>
    <m/>
    <m/>
    <m/>
    <m/>
    <m/>
    <m/>
    <m/>
    <m/>
    <m/>
    <m/>
    <m/>
    <m/>
    <m/>
    <m/>
    <m/>
    <m/>
    <m/>
    <m/>
    <m/>
    <m/>
    <m/>
    <m/>
    <m/>
    <m/>
    <m/>
    <m/>
    <m/>
    <m/>
    <m/>
    <m/>
    <m/>
    <m/>
    <m/>
    <m/>
  </r>
  <r>
    <s v="DRH-IM-05"/>
    <m/>
    <m/>
    <n v="1"/>
    <s v="DRH-IM-051"/>
    <s v="DT GR 071"/>
    <e v="#N/A"/>
    <m/>
    <m/>
    <s v="Recueil des demandes de formation"/>
    <m/>
    <m/>
    <x v="0"/>
    <s v="Non renseignée"/>
    <m/>
    <m/>
    <m/>
    <m/>
    <m/>
    <m/>
    <s v="Création"/>
    <x v="0"/>
    <s v=""/>
    <x v="13"/>
    <m/>
    <m/>
    <m/>
    <m/>
    <m/>
    <m/>
    <m/>
    <m/>
    <m/>
    <s v="Non renseignée"/>
    <m/>
    <m/>
    <m/>
    <m/>
    <m/>
    <m/>
    <s v="12. Management des ressources humaines"/>
    <s v="Formation"/>
    <s v="Plan de formation"/>
    <m/>
    <m/>
    <m/>
    <m/>
    <m/>
    <m/>
    <m/>
    <m/>
    <m/>
    <m/>
    <m/>
    <m/>
    <m/>
    <m/>
    <m/>
    <m/>
    <m/>
    <m/>
    <m/>
    <m/>
    <m/>
    <m/>
    <m/>
    <m/>
    <m/>
    <m/>
    <m/>
    <m/>
    <m/>
    <m/>
    <m/>
    <m/>
    <m/>
    <m/>
    <m/>
    <m/>
    <m/>
    <m/>
    <m/>
    <m/>
    <m/>
  </r>
  <r>
    <s v="DRH-IM-05"/>
    <m/>
    <m/>
    <n v="2"/>
    <s v="DRH-IM-052"/>
    <s v="DT GR 071"/>
    <e v="#N/A"/>
    <m/>
    <m/>
    <s v="Recueil des demandes de formation"/>
    <m/>
    <m/>
    <x v="0"/>
    <s v="Non renseignée"/>
    <m/>
    <m/>
    <m/>
    <m/>
    <m/>
    <m/>
    <s v="Modification"/>
    <x v="0"/>
    <s v=""/>
    <x v="13"/>
    <m/>
    <m/>
    <m/>
    <m/>
    <m/>
    <m/>
    <m/>
    <m/>
    <m/>
    <s v="Non renseignée"/>
    <m/>
    <m/>
    <m/>
    <m/>
    <m/>
    <m/>
    <s v="12. Management des ressources humaines"/>
    <s v="Formation"/>
    <s v="Plan de formation"/>
    <m/>
    <m/>
    <m/>
    <m/>
    <m/>
    <m/>
    <m/>
    <m/>
    <m/>
    <m/>
    <m/>
    <m/>
    <m/>
    <m/>
    <m/>
    <m/>
    <m/>
    <m/>
    <m/>
    <m/>
    <m/>
    <m/>
    <m/>
    <m/>
    <m/>
    <m/>
    <m/>
    <m/>
    <m/>
    <m/>
    <m/>
    <m/>
    <m/>
    <m/>
    <m/>
    <m/>
    <m/>
    <m/>
    <m/>
    <m/>
    <m/>
  </r>
  <r>
    <s v="DRH-IM-05"/>
    <m/>
    <m/>
    <n v="3"/>
    <s v="DRH-IM-053"/>
    <s v="DT GR 071"/>
    <e v="#N/A"/>
    <m/>
    <m/>
    <s v="Recueil des demandes de formation"/>
    <m/>
    <s v=""/>
    <x v="1"/>
    <s v="Non renseignée"/>
    <m/>
    <m/>
    <m/>
    <m/>
    <m/>
    <m/>
    <s v="Modification"/>
    <x v="1"/>
    <s v=""/>
    <x v="13"/>
    <d v="2011-03-17T00:00:00"/>
    <m/>
    <m/>
    <m/>
    <d v="2011-03-17T00:00:00"/>
    <m/>
    <m/>
    <d v="2011-03-17T00:00:00"/>
    <d v="2011-03-17T00:00:00"/>
    <s v="Non renseignée"/>
    <s v="mars"/>
    <n v="2011"/>
    <m/>
    <s v=""/>
    <s v=""/>
    <m/>
    <s v="12. Management des ressources humaines"/>
    <s v="Formation"/>
    <s v="Plan de formation"/>
    <m/>
    <m/>
    <m/>
    <m/>
    <m/>
    <m/>
    <m/>
    <m/>
    <m/>
    <m/>
    <m/>
    <m/>
    <m/>
    <m/>
    <m/>
    <m/>
    <m/>
    <m/>
    <m/>
    <m/>
    <m/>
    <m/>
    <m/>
    <m/>
    <m/>
    <m/>
    <m/>
    <m/>
    <m/>
    <m/>
    <m/>
    <m/>
    <m/>
    <m/>
    <m/>
    <m/>
    <m/>
    <m/>
    <m/>
    <m/>
    <m/>
  </r>
  <r>
    <s v="DRH-IM-06"/>
    <m/>
    <m/>
    <n v="1"/>
    <s v="DRH-IM-061"/>
    <s v="DT GR 081"/>
    <e v="#N/A"/>
    <m/>
    <m/>
    <s v="Demande de contrat de travail"/>
    <m/>
    <m/>
    <x v="0"/>
    <s v="Non renseignée"/>
    <m/>
    <m/>
    <m/>
    <m/>
    <m/>
    <m/>
    <s v="Création"/>
    <x v="0"/>
    <s v=""/>
    <x v="13"/>
    <m/>
    <m/>
    <m/>
    <m/>
    <m/>
    <m/>
    <m/>
    <m/>
    <m/>
    <s v="Non renseignée"/>
    <m/>
    <m/>
    <m/>
    <m/>
    <m/>
    <m/>
    <s v="12. Management des ressources humaines"/>
    <s v="Recrutement "/>
    <s v="contrat de travail"/>
    <m/>
    <m/>
    <m/>
    <m/>
    <m/>
    <m/>
    <m/>
    <m/>
    <m/>
    <m/>
    <m/>
    <m/>
    <m/>
    <m/>
    <m/>
    <m/>
    <m/>
    <m/>
    <m/>
    <m/>
    <m/>
    <m/>
    <m/>
    <m/>
    <m/>
    <m/>
    <m/>
    <m/>
    <m/>
    <m/>
    <m/>
    <m/>
    <m/>
    <m/>
    <m/>
    <m/>
    <m/>
    <m/>
    <m/>
    <m/>
    <m/>
  </r>
  <r>
    <s v="DRH-IM-06"/>
    <m/>
    <m/>
    <n v="2"/>
    <s v="DRH-IM-062"/>
    <s v="DT GR 081"/>
    <e v="#N/A"/>
    <m/>
    <m/>
    <s v="Demande de contrat de travail"/>
    <m/>
    <s v=""/>
    <x v="1"/>
    <s v="Non renseignée"/>
    <m/>
    <m/>
    <m/>
    <m/>
    <m/>
    <m/>
    <s v="Modification"/>
    <x v="1"/>
    <s v=""/>
    <x v="13"/>
    <d v="2009-11-16T00:00:00"/>
    <m/>
    <m/>
    <m/>
    <d v="2009-11-16T00:00:00"/>
    <m/>
    <m/>
    <d v="2009-11-16T00:00:00"/>
    <d v="2009-11-16T00:00:00"/>
    <s v="Non renseignée"/>
    <s v="novembre"/>
    <n v="2009"/>
    <m/>
    <s v=""/>
    <s v=""/>
    <m/>
    <s v="12. Management des ressources humaines"/>
    <s v="Recrutement "/>
    <s v="contrat de travail"/>
    <m/>
    <m/>
    <m/>
    <m/>
    <m/>
    <m/>
    <m/>
    <m/>
    <m/>
    <m/>
    <m/>
    <m/>
    <m/>
    <m/>
    <m/>
    <m/>
    <m/>
    <m/>
    <m/>
    <m/>
    <m/>
    <m/>
    <m/>
    <m/>
    <m/>
    <m/>
    <m/>
    <m/>
    <m/>
    <m/>
    <m/>
    <m/>
    <m/>
    <m/>
    <m/>
    <m/>
    <m/>
    <m/>
    <m/>
    <m/>
    <m/>
  </r>
  <r>
    <s v="DRH-IM-07"/>
    <m/>
    <m/>
    <n v="1"/>
    <s v="DRH-IM-071"/>
    <s v="DT GR 082"/>
    <e v="#N/A"/>
    <m/>
    <m/>
    <s v="Organigramme fonctionnel de la Clinique"/>
    <m/>
    <m/>
    <x v="0"/>
    <s v="Non renseignée"/>
    <m/>
    <m/>
    <m/>
    <m/>
    <m/>
    <m/>
    <s v="Création"/>
    <x v="0"/>
    <s v=""/>
    <x v="13"/>
    <m/>
    <m/>
    <m/>
    <m/>
    <m/>
    <m/>
    <m/>
    <m/>
    <d v="2008-03-17T00:00:00"/>
    <s v="Non renseignée"/>
    <s v="mars"/>
    <n v="2008"/>
    <m/>
    <m/>
    <m/>
    <m/>
    <s v="1. Stratégie et management opérationnel"/>
    <s v="Responsabilités-Astreintes-instances"/>
    <m/>
    <m/>
    <m/>
    <m/>
    <m/>
    <m/>
    <m/>
    <m/>
    <m/>
    <m/>
    <m/>
    <m/>
    <m/>
    <m/>
    <m/>
    <m/>
    <m/>
    <m/>
    <m/>
    <m/>
    <m/>
    <m/>
    <m/>
    <m/>
    <m/>
    <m/>
    <m/>
    <m/>
    <m/>
    <m/>
    <m/>
    <m/>
    <m/>
    <m/>
    <m/>
    <m/>
    <m/>
    <m/>
    <m/>
    <m/>
    <m/>
    <m/>
  </r>
  <r>
    <s v="DRH-IM-07"/>
    <m/>
    <m/>
    <n v="2"/>
    <s v="DRH-IM-072"/>
    <s v="DT GR 082"/>
    <e v="#N/A"/>
    <m/>
    <m/>
    <s v="Organigramme fonctionnel de la Clinique"/>
    <m/>
    <m/>
    <x v="0"/>
    <s v="Non renseignée"/>
    <m/>
    <m/>
    <m/>
    <m/>
    <m/>
    <m/>
    <s v="Modification"/>
    <x v="0"/>
    <s v=""/>
    <x v="13"/>
    <m/>
    <m/>
    <m/>
    <m/>
    <m/>
    <m/>
    <m/>
    <m/>
    <d v="2008-03-17T00:00:00"/>
    <s v="Non renseignée"/>
    <s v="mars"/>
    <n v="2008"/>
    <m/>
    <m/>
    <m/>
    <m/>
    <s v="1. Stratégie et management opérationnel"/>
    <s v="Responsabilités-Astreintes-instances"/>
    <m/>
    <m/>
    <m/>
    <m/>
    <m/>
    <m/>
    <m/>
    <m/>
    <m/>
    <m/>
    <m/>
    <m/>
    <m/>
    <m/>
    <m/>
    <m/>
    <m/>
    <m/>
    <m/>
    <m/>
    <m/>
    <m/>
    <m/>
    <m/>
    <m/>
    <m/>
    <m/>
    <m/>
    <m/>
    <m/>
    <m/>
    <m/>
    <m/>
    <m/>
    <m/>
    <m/>
    <m/>
    <m/>
    <m/>
    <m/>
    <m/>
    <m/>
  </r>
  <r>
    <s v="DRH-IM-07"/>
    <m/>
    <m/>
    <n v="3"/>
    <s v="DRH-IM-073"/>
    <s v="DT GR 082"/>
    <e v="#N/A"/>
    <m/>
    <m/>
    <s v="Organigramme fonctionnel de la Clinique"/>
    <m/>
    <m/>
    <x v="0"/>
    <s v="Non renseignée"/>
    <m/>
    <m/>
    <m/>
    <m/>
    <m/>
    <m/>
    <s v="Modification"/>
    <x v="0"/>
    <s v=""/>
    <x v="13"/>
    <m/>
    <m/>
    <m/>
    <m/>
    <m/>
    <m/>
    <m/>
    <d v="2009-03-17T00:00:00"/>
    <d v="2009-03-17T00:00:00"/>
    <s v="Non renseignée"/>
    <s v="mars"/>
    <n v="2009"/>
    <m/>
    <m/>
    <m/>
    <m/>
    <s v="1. Stratégie et management opérationnel"/>
    <s v="Responsabilités-Astreintes-instances"/>
    <m/>
    <m/>
    <m/>
    <m/>
    <m/>
    <m/>
    <m/>
    <m/>
    <m/>
    <m/>
    <m/>
    <m/>
    <m/>
    <m/>
    <m/>
    <m/>
    <m/>
    <m/>
    <m/>
    <m/>
    <m/>
    <m/>
    <m/>
    <m/>
    <m/>
    <m/>
    <m/>
    <m/>
    <m/>
    <m/>
    <m/>
    <m/>
    <m/>
    <m/>
    <m/>
    <m/>
    <m/>
    <m/>
    <m/>
    <m/>
    <m/>
    <m/>
  </r>
  <r>
    <s v="DRH-IM-07"/>
    <m/>
    <m/>
    <n v="4"/>
    <s v="DRH-IM-074"/>
    <s v="DT GR 082"/>
    <e v="#N/A"/>
    <m/>
    <m/>
    <s v="Organigramme fonctionnel de la Clinique"/>
    <m/>
    <m/>
    <x v="0"/>
    <s v="Non renseignée"/>
    <m/>
    <m/>
    <m/>
    <m/>
    <m/>
    <m/>
    <s v="Modification"/>
    <x v="0"/>
    <s v=""/>
    <x v="13"/>
    <m/>
    <m/>
    <m/>
    <m/>
    <m/>
    <m/>
    <m/>
    <d v="2010-03-17T00:00:00"/>
    <d v="2010-03-17T00:00:00"/>
    <s v="Non renseignée"/>
    <s v="mars"/>
    <n v="2010"/>
    <m/>
    <m/>
    <m/>
    <m/>
    <s v="1. Stratégie et management opérationnel"/>
    <s v="Responsabilités-Astreintes-instances"/>
    <m/>
    <m/>
    <m/>
    <m/>
    <m/>
    <m/>
    <m/>
    <m/>
    <m/>
    <m/>
    <m/>
    <m/>
    <m/>
    <m/>
    <m/>
    <m/>
    <m/>
    <m/>
    <m/>
    <m/>
    <m/>
    <m/>
    <m/>
    <m/>
    <m/>
    <m/>
    <m/>
    <m/>
    <m/>
    <m/>
    <m/>
    <m/>
    <m/>
    <m/>
    <m/>
    <m/>
    <m/>
    <m/>
    <m/>
    <m/>
    <m/>
    <m/>
  </r>
  <r>
    <s v="DRH-IM-07"/>
    <m/>
    <m/>
    <n v="5"/>
    <s v="DRH-IM-075"/>
    <s v="DT GR 082"/>
    <e v="#N/A"/>
    <m/>
    <m/>
    <s v="Organigramme fonctionnel de la Clinique"/>
    <m/>
    <s v=""/>
    <x v="1"/>
    <s v="Non renseignée"/>
    <m/>
    <m/>
    <m/>
    <m/>
    <m/>
    <m/>
    <s v="Modification"/>
    <x v="0"/>
    <s v=""/>
    <x v="13"/>
    <d v="2011-03-17T00:00:00"/>
    <m/>
    <m/>
    <m/>
    <d v="2011-03-17T00:00:00"/>
    <m/>
    <m/>
    <d v="2011-03-17T00:00:00"/>
    <d v="2011-03-17T00:00:00"/>
    <s v="Non renseignée"/>
    <s v="mars"/>
    <n v="2011"/>
    <m/>
    <s v=""/>
    <s v=""/>
    <m/>
    <s v="1. Stratégie et management opérationnel"/>
    <s v="Responsabilités-Astreintes-instances"/>
    <m/>
    <m/>
    <m/>
    <m/>
    <m/>
    <m/>
    <m/>
    <m/>
    <m/>
    <m/>
    <m/>
    <m/>
    <m/>
    <m/>
    <m/>
    <m/>
    <m/>
    <m/>
    <m/>
    <m/>
    <m/>
    <m/>
    <m/>
    <m/>
    <m/>
    <m/>
    <m/>
    <m/>
    <m/>
    <m/>
    <m/>
    <m/>
    <m/>
    <m/>
    <m/>
    <m/>
    <m/>
    <m/>
    <m/>
    <m/>
    <m/>
    <m/>
  </r>
  <r>
    <s v="DRH-IM-07"/>
    <m/>
    <m/>
    <n v="6"/>
    <s v="DRH-IM-076"/>
    <s v="DT GR 092"/>
    <e v="#N/A"/>
    <m/>
    <m/>
    <s v="Organigramme fonctionnel de la Clinique"/>
    <m/>
    <s v=""/>
    <x v="1"/>
    <s v="Non renseignée"/>
    <m/>
    <m/>
    <m/>
    <m/>
    <m/>
    <m/>
    <s v="Modification"/>
    <x v="1"/>
    <s v=""/>
    <x v="13"/>
    <d v="2013-08-05T00:00:00"/>
    <m/>
    <m/>
    <m/>
    <d v="2013-08-05T00:00:00"/>
    <m/>
    <m/>
    <d v="2013-08-05T00:00:00"/>
    <d v="2013-08-05T00:00:00"/>
    <m/>
    <s v="août"/>
    <n v="2013"/>
    <m/>
    <s v=""/>
    <s v=""/>
    <m/>
    <s v="1. Stratégie et management opérationnel"/>
    <s v="Responsabilités-Astreintes-instances"/>
    <m/>
    <m/>
    <m/>
    <m/>
    <m/>
    <m/>
    <m/>
    <m/>
    <m/>
    <m/>
    <m/>
    <m/>
    <m/>
    <m/>
    <m/>
    <m/>
    <m/>
    <m/>
    <m/>
    <m/>
    <m/>
    <m/>
    <m/>
    <m/>
    <m/>
    <m/>
    <m/>
    <m/>
    <m/>
    <m/>
    <m/>
    <m/>
    <m/>
    <m/>
    <m/>
    <m/>
    <m/>
    <m/>
    <m/>
    <m/>
    <m/>
    <m/>
  </r>
  <r>
    <s v="DRH-IM-08"/>
    <m/>
    <m/>
    <n v="2"/>
    <s v="DRH-IM-082"/>
    <s v="DT MAT BM 011"/>
    <e v="#N/A"/>
    <m/>
    <m/>
    <s v="Grille d’entretien annuel d’appréciation et de progrès"/>
    <m/>
    <m/>
    <x v="0"/>
    <s v="Non renseignée"/>
    <m/>
    <m/>
    <m/>
    <m/>
    <m/>
    <m/>
    <s v="Modification"/>
    <x v="0"/>
    <s v=""/>
    <x v="13"/>
    <m/>
    <m/>
    <m/>
    <m/>
    <m/>
    <m/>
    <m/>
    <m/>
    <m/>
    <s v="Non renseignée"/>
    <m/>
    <m/>
    <m/>
    <m/>
    <m/>
    <m/>
    <s v="12. Management des ressources humaines"/>
    <s v="Gestion du personnel"/>
    <s v="Entretien d'évaluation et de progrès"/>
    <m/>
    <m/>
    <m/>
    <m/>
    <m/>
    <m/>
    <m/>
    <m/>
    <m/>
    <m/>
    <m/>
    <m/>
    <m/>
    <m/>
    <m/>
    <m/>
    <m/>
    <m/>
    <m/>
    <m/>
    <m/>
    <m/>
    <m/>
    <m/>
    <m/>
    <m/>
    <m/>
    <m/>
    <m/>
    <m/>
    <m/>
    <m/>
    <m/>
    <m/>
    <m/>
    <m/>
    <m/>
    <m/>
    <m/>
    <m/>
    <m/>
  </r>
  <r>
    <s v="DRH-IM-08"/>
    <m/>
    <m/>
    <n v="2"/>
    <s v="DRH-IM-082"/>
    <s v="DT MAT BM 011"/>
    <e v="#N/A"/>
    <m/>
    <m/>
    <s v="Grille d’entretien annuel d’appréciation et de progrès"/>
    <m/>
    <s v=""/>
    <x v="1"/>
    <s v="Non renseignée"/>
    <m/>
    <m/>
    <m/>
    <m/>
    <m/>
    <m/>
    <s v="Modification"/>
    <x v="1"/>
    <s v=""/>
    <x v="13"/>
    <d v="2007-05-24T00:00:00"/>
    <m/>
    <m/>
    <m/>
    <d v="2007-05-24T00:00:00"/>
    <m/>
    <m/>
    <d v="2007-05-24T00:00:00"/>
    <d v="2007-05-24T00:00:00"/>
    <s v="Non renseignée"/>
    <s v="mai"/>
    <n v="2007"/>
    <m/>
    <s v=""/>
    <s v=""/>
    <m/>
    <s v="12. Management des ressources humaines"/>
    <s v="Gestion du personnel"/>
    <s v="Entretien d'évaluation et de progrès"/>
    <m/>
    <m/>
    <m/>
    <m/>
    <m/>
    <m/>
    <m/>
    <m/>
    <m/>
    <m/>
    <m/>
    <m/>
    <m/>
    <m/>
    <m/>
    <m/>
    <m/>
    <m/>
    <m/>
    <m/>
    <m/>
    <m/>
    <m/>
    <m/>
    <m/>
    <m/>
    <m/>
    <m/>
    <m/>
    <m/>
    <m/>
    <m/>
    <m/>
    <m/>
    <m/>
    <m/>
    <m/>
    <m/>
    <m/>
    <m/>
    <m/>
  </r>
  <r>
    <s v="DRH-IM-09"/>
    <m/>
    <m/>
    <n v="1"/>
    <s v="DRH-IM-091"/>
    <s v="DT PH MED 011"/>
    <e v="#N/A"/>
    <m/>
    <m/>
    <s v="Grille d’autoévaluation – Préparation à l’entretien d’appréciation et de progrès"/>
    <m/>
    <s v=""/>
    <x v="1"/>
    <s v="Non renseignée"/>
    <m/>
    <m/>
    <m/>
    <m/>
    <m/>
    <m/>
    <s v="Création"/>
    <x v="1"/>
    <s v=""/>
    <x v="13"/>
    <d v="2006-06-20T00:00:00"/>
    <m/>
    <m/>
    <m/>
    <d v="2006-06-20T00:00:00"/>
    <m/>
    <m/>
    <d v="2006-06-20T00:00:00"/>
    <d v="2006-06-20T00:00:00"/>
    <s v="Non renseignée"/>
    <s v="juin"/>
    <n v="2006"/>
    <m/>
    <s v=""/>
    <s v=""/>
    <m/>
    <s v="12. Management des ressources humaines"/>
    <s v="Gestion du personnel"/>
    <s v="Entretien d'évaluation et de progrès"/>
    <m/>
    <m/>
    <m/>
    <m/>
    <m/>
    <m/>
    <m/>
    <m/>
    <m/>
    <m/>
    <m/>
    <m/>
    <m/>
    <m/>
    <m/>
    <m/>
    <m/>
    <m/>
    <m/>
    <m/>
    <m/>
    <m/>
    <m/>
    <m/>
    <m/>
    <m/>
    <m/>
    <m/>
    <m/>
    <m/>
    <m/>
    <m/>
    <m/>
    <m/>
    <m/>
    <m/>
    <m/>
    <m/>
    <m/>
    <m/>
    <m/>
  </r>
  <r>
    <s v="DRH-IM-10"/>
    <m/>
    <m/>
    <n v="1"/>
    <s v="DRH-IM-101"/>
    <s v="DT PH MED 012"/>
    <e v="#N/A"/>
    <m/>
    <m/>
    <s v="Documents remis lors de votre entrée au sein de la Clinique ADASSA"/>
    <m/>
    <s v=""/>
    <x v="1"/>
    <s v="Non renseignée"/>
    <m/>
    <m/>
    <m/>
    <m/>
    <m/>
    <m/>
    <s v="Création"/>
    <x v="1"/>
    <s v=""/>
    <x v="13"/>
    <d v="2006-11-02T00:00:00"/>
    <m/>
    <m/>
    <m/>
    <d v="2006-11-02T00:00:00"/>
    <m/>
    <m/>
    <d v="2006-11-02T00:00:00"/>
    <d v="2006-11-02T00:00:00"/>
    <s v="Non renseignée"/>
    <s v="novembre"/>
    <n v="2006"/>
    <m/>
    <s v=""/>
    <s v=""/>
    <m/>
    <s v="12. Management des ressources humaines"/>
    <s v="Accueil nouvel arrivant"/>
    <m/>
    <m/>
    <m/>
    <m/>
    <m/>
    <m/>
    <m/>
    <m/>
    <m/>
    <m/>
    <m/>
    <m/>
    <m/>
    <m/>
    <m/>
    <m/>
    <m/>
    <m/>
    <m/>
    <m/>
    <m/>
    <m/>
    <m/>
    <m/>
    <m/>
    <m/>
    <m/>
    <m/>
    <m/>
    <m/>
    <m/>
    <m/>
    <m/>
    <m/>
    <m/>
    <m/>
    <m/>
    <m/>
    <m/>
    <m/>
    <m/>
    <m/>
  </r>
  <r>
    <s v="DRH-IM-11"/>
    <m/>
    <m/>
    <n v="1"/>
    <s v="DRH-IM-111"/>
    <s v="DT PH MED 013"/>
    <e v="#N/A"/>
    <m/>
    <m/>
    <s v="Questionnaire de satisfaction des stagiaires"/>
    <m/>
    <m/>
    <x v="0"/>
    <s v="Non renseignée"/>
    <m/>
    <m/>
    <m/>
    <m/>
    <m/>
    <m/>
    <s v="Création"/>
    <x v="1"/>
    <s v=""/>
    <x v="13"/>
    <m/>
    <m/>
    <m/>
    <m/>
    <m/>
    <m/>
    <m/>
    <m/>
    <m/>
    <s v="Non renseignée"/>
    <m/>
    <m/>
    <m/>
    <m/>
    <m/>
    <m/>
    <s v="12. Management des ressources humaines"/>
    <s v="Accueil nouvel arrivant"/>
    <m/>
    <m/>
    <m/>
    <m/>
    <m/>
    <m/>
    <m/>
    <m/>
    <m/>
    <m/>
    <m/>
    <m/>
    <m/>
    <m/>
    <m/>
    <m/>
    <m/>
    <m/>
    <m/>
    <m/>
    <m/>
    <m/>
    <m/>
    <m/>
    <m/>
    <m/>
    <m/>
    <m/>
    <m/>
    <m/>
    <m/>
    <m/>
    <m/>
    <m/>
    <m/>
    <m/>
    <m/>
    <m/>
    <m/>
    <m/>
    <m/>
    <m/>
  </r>
  <r>
    <s v="DRH-IM-11"/>
    <m/>
    <m/>
    <n v="2"/>
    <s v="DRH-IM-112"/>
    <s v="DT PH MED 013"/>
    <e v="#N/A"/>
    <m/>
    <m/>
    <s v="Questionnaire de satisfaction des stagiaires"/>
    <m/>
    <m/>
    <x v="10"/>
    <s v="Non renseignée"/>
    <m/>
    <m/>
    <m/>
    <m/>
    <m/>
    <m/>
    <s v="Modification"/>
    <x v="6"/>
    <s v="Draft"/>
    <x v="13"/>
    <m/>
    <m/>
    <m/>
    <m/>
    <m/>
    <m/>
    <m/>
    <m/>
    <m/>
    <m/>
    <m/>
    <m/>
    <m/>
    <m/>
    <m/>
    <m/>
    <s v="12. Management des ressources humaines"/>
    <s v="Accueil nouvel arrivant"/>
    <m/>
    <m/>
    <m/>
    <m/>
    <m/>
    <m/>
    <m/>
    <m/>
    <m/>
    <m/>
    <m/>
    <m/>
    <m/>
    <m/>
    <m/>
    <m/>
    <m/>
    <m/>
    <m/>
    <m/>
    <m/>
    <m/>
    <m/>
    <m/>
    <m/>
    <m/>
    <m/>
    <m/>
    <m/>
    <m/>
    <m/>
    <m/>
    <m/>
    <m/>
    <m/>
    <m/>
    <m/>
    <m/>
    <m/>
    <m/>
    <m/>
    <m/>
  </r>
  <r>
    <s v="DRH-IM-11"/>
    <m/>
    <m/>
    <n v="3"/>
    <s v="DRH-IM-113"/>
    <s v="DT PH MED 013"/>
    <e v="#N/A"/>
    <m/>
    <m/>
    <s v="Questionnaire de satisfaction des stagiaires"/>
    <m/>
    <s v=""/>
    <x v="1"/>
    <s v="Non renseignée"/>
    <m/>
    <m/>
    <m/>
    <m/>
    <m/>
    <m/>
    <s v="Modification"/>
    <x v="1"/>
    <s v=""/>
    <x v="13"/>
    <d v="2009-07-02T00:00:00"/>
    <m/>
    <m/>
    <m/>
    <d v="2009-07-02T00:00:00"/>
    <m/>
    <m/>
    <d v="2009-07-02T00:00:00"/>
    <d v="2009-07-02T00:00:00"/>
    <s v="Non renseignée"/>
    <s v="juillet"/>
    <n v="2009"/>
    <m/>
    <s v=""/>
    <s v=""/>
    <m/>
    <s v="12. Management des ressources humaines"/>
    <s v="Accueil nouvel arrivant"/>
    <m/>
    <m/>
    <m/>
    <m/>
    <m/>
    <m/>
    <m/>
    <m/>
    <m/>
    <m/>
    <m/>
    <m/>
    <m/>
    <m/>
    <m/>
    <m/>
    <m/>
    <m/>
    <m/>
    <m/>
    <m/>
    <m/>
    <m/>
    <m/>
    <m/>
    <m/>
    <m/>
    <m/>
    <m/>
    <m/>
    <m/>
    <m/>
    <m/>
    <m/>
    <m/>
    <m/>
    <m/>
    <m/>
    <m/>
    <m/>
    <m/>
    <m/>
  </r>
  <r>
    <s v="DRH-IM-12"/>
    <m/>
    <m/>
    <n v="1"/>
    <s v="DRH-IM-121"/>
    <s v="DT PH MED 014"/>
    <e v="#N/A"/>
    <m/>
    <m/>
    <s v="Préparer la venue d’un nouveau membre du personnel "/>
    <m/>
    <s v=""/>
    <x v="1"/>
    <s v="Non renseignée"/>
    <m/>
    <m/>
    <m/>
    <m/>
    <m/>
    <m/>
    <s v="Création"/>
    <x v="1"/>
    <s v=""/>
    <x v="13"/>
    <d v="2008-09-18T00:00:00"/>
    <m/>
    <m/>
    <m/>
    <d v="2008-09-18T00:00:00"/>
    <m/>
    <m/>
    <d v="2008-09-18T00:00:00"/>
    <d v="2008-09-18T00:00:00"/>
    <s v="Non renseignée"/>
    <s v="septembre"/>
    <n v="2008"/>
    <m/>
    <s v=""/>
    <s v=""/>
    <m/>
    <s v="12. Management des ressources humaines"/>
    <s v="Accueil nouvel arrivant"/>
    <m/>
    <m/>
    <m/>
    <m/>
    <m/>
    <m/>
    <m/>
    <m/>
    <m/>
    <m/>
    <m/>
    <m/>
    <m/>
    <m/>
    <m/>
    <m/>
    <m/>
    <m/>
    <m/>
    <m/>
    <m/>
    <m/>
    <m/>
    <m/>
    <m/>
    <m/>
    <m/>
    <m/>
    <m/>
    <m/>
    <m/>
    <m/>
    <m/>
    <m/>
    <m/>
    <m/>
    <m/>
    <m/>
    <m/>
    <m/>
    <m/>
    <m/>
  </r>
  <r>
    <s v="DRH-IM-13"/>
    <m/>
    <m/>
    <n v="1"/>
    <s v="DRH-IM-131"/>
    <s v="DT PH MED 016"/>
    <e v="#N/A"/>
    <m/>
    <m/>
    <s v="Attestation de remise des clés"/>
    <m/>
    <s v=""/>
    <x v="1"/>
    <s v="Non renseignée"/>
    <m/>
    <m/>
    <m/>
    <m/>
    <m/>
    <m/>
    <s v="Création"/>
    <x v="1"/>
    <s v=""/>
    <x v="13"/>
    <d v="2008-09-08T00:00:00"/>
    <m/>
    <m/>
    <m/>
    <d v="2008-09-08T00:00:00"/>
    <m/>
    <m/>
    <d v="2008-09-08T00:00:00"/>
    <d v="2008-09-08T00:00:00"/>
    <s v="Non renseignée"/>
    <s v="septembre"/>
    <n v="2008"/>
    <m/>
    <s v=""/>
    <s v=""/>
    <m/>
    <s v="12. Management des ressources humaines"/>
    <s v="Accueil nouvel arrivant"/>
    <m/>
    <m/>
    <m/>
    <m/>
    <m/>
    <m/>
    <m/>
    <m/>
    <m/>
    <m/>
    <m/>
    <m/>
    <m/>
    <m/>
    <m/>
    <m/>
    <m/>
    <m/>
    <m/>
    <m/>
    <m/>
    <m/>
    <m/>
    <m/>
    <m/>
    <m/>
    <m/>
    <m/>
    <m/>
    <m/>
    <m/>
    <m/>
    <m/>
    <m/>
    <m/>
    <m/>
    <m/>
    <m/>
    <m/>
    <m/>
    <m/>
    <m/>
  </r>
  <r>
    <s v="DRH-IM-14"/>
    <m/>
    <m/>
    <n v="1"/>
    <s v="DRH-IM-141"/>
    <s v="DT PH MED 017"/>
    <e v="#N/A"/>
    <m/>
    <m/>
    <s v="Bienvenue en stage dans notre maternité"/>
    <m/>
    <s v=""/>
    <x v="1"/>
    <s v="Non renseignée"/>
    <m/>
    <m/>
    <m/>
    <m/>
    <m/>
    <m/>
    <s v="Création"/>
    <x v="1"/>
    <s v=""/>
    <x v="13"/>
    <d v="2008-07-24T00:00:00"/>
    <m/>
    <m/>
    <m/>
    <d v="2008-07-24T00:00:00"/>
    <m/>
    <m/>
    <d v="2008-07-24T00:00:00"/>
    <d v="2008-07-24T00:00:00"/>
    <s v="Non renseignée"/>
    <s v="juillet"/>
    <n v="2008"/>
    <m/>
    <s v=""/>
    <s v=""/>
    <m/>
    <s v="12. Management des ressources humaines"/>
    <s v="Accueil nouvel arrivant"/>
    <m/>
    <m/>
    <m/>
    <m/>
    <m/>
    <m/>
    <m/>
    <m/>
    <m/>
    <m/>
    <m/>
    <m/>
    <m/>
    <m/>
    <m/>
    <m/>
    <m/>
    <m/>
    <m/>
    <m/>
    <m/>
    <m/>
    <m/>
    <m/>
    <m/>
    <m/>
    <m/>
    <m/>
    <m/>
    <m/>
    <m/>
    <m/>
    <m/>
    <m/>
    <m/>
    <m/>
    <m/>
    <m/>
    <m/>
    <m/>
    <m/>
    <m/>
  </r>
  <r>
    <s v="DRH-IM-15"/>
    <m/>
    <m/>
    <n v="1"/>
    <s v="DRH-IM-151"/>
    <s v="DT PH MED 018"/>
    <e v="#N/A"/>
    <m/>
    <m/>
    <s v="Rapport sur étudiant en Maternité"/>
    <m/>
    <s v=""/>
    <x v="1"/>
    <s v="Non renseignée"/>
    <m/>
    <m/>
    <m/>
    <m/>
    <m/>
    <m/>
    <s v="Création"/>
    <x v="1"/>
    <s v=""/>
    <x v="13"/>
    <d v="2009-05-20T00:00:00"/>
    <m/>
    <m/>
    <m/>
    <d v="2009-05-20T00:00:00"/>
    <m/>
    <m/>
    <d v="2009-05-20T00:00:00"/>
    <d v="2009-05-20T00:00:00"/>
    <s v="Non renseignée"/>
    <s v="mai"/>
    <n v="2009"/>
    <m/>
    <s v=""/>
    <s v=""/>
    <m/>
    <s v="12. Management des ressources humaines"/>
    <s v="Accueil nouvel arrivant"/>
    <m/>
    <m/>
    <m/>
    <m/>
    <m/>
    <m/>
    <m/>
    <m/>
    <m/>
    <m/>
    <m/>
    <m/>
    <m/>
    <m/>
    <m/>
    <m/>
    <m/>
    <m/>
    <m/>
    <m/>
    <m/>
    <m/>
    <m/>
    <m/>
    <m/>
    <m/>
    <m/>
    <m/>
    <m/>
    <m/>
    <m/>
    <m/>
    <m/>
    <m/>
    <m/>
    <m/>
    <m/>
    <m/>
    <m/>
    <m/>
    <m/>
    <m/>
  </r>
  <r>
    <s v="DRH-IM-16"/>
    <m/>
    <m/>
    <n v="1"/>
    <s v="DRH-IM-161"/>
    <s v="DT PH MED 019"/>
    <e v="#N/A"/>
    <m/>
    <m/>
    <s v="Formulaire de demande de formation DIF (Droit Individuel à la Formation)"/>
    <m/>
    <s v=""/>
    <x v="1"/>
    <s v="Non renseignée"/>
    <m/>
    <m/>
    <m/>
    <m/>
    <m/>
    <m/>
    <s v="Création"/>
    <x v="1"/>
    <s v=""/>
    <x v="13"/>
    <d v="2009-05-20T00:00:00"/>
    <m/>
    <m/>
    <m/>
    <d v="2009-05-20T00:00:00"/>
    <m/>
    <m/>
    <d v="2009-05-20T00:00:00"/>
    <d v="2009-05-20T00:00:00"/>
    <s v="Non renseignée"/>
    <s v="mai"/>
    <n v="2009"/>
    <m/>
    <s v=""/>
    <s v=""/>
    <m/>
    <s v="12. Management des ressources humaines"/>
    <s v="Formation"/>
    <s v="Plan de formation"/>
    <m/>
    <m/>
    <m/>
    <m/>
    <m/>
    <m/>
    <m/>
    <m/>
    <m/>
    <m/>
    <m/>
    <m/>
    <m/>
    <m/>
    <m/>
    <m/>
    <m/>
    <m/>
    <m/>
    <m/>
    <m/>
    <m/>
    <m/>
    <m/>
    <m/>
    <m/>
    <m/>
    <m/>
    <m/>
    <m/>
    <m/>
    <m/>
    <m/>
    <m/>
    <m/>
    <m/>
    <m/>
    <m/>
    <m/>
    <m/>
    <m/>
  </r>
  <r>
    <s v="DRH-IM-17"/>
    <m/>
    <m/>
    <n v="1"/>
    <s v="DRH-IM-171"/>
    <s v="DT PH MED 021"/>
    <e v="#N/A"/>
    <m/>
    <m/>
    <s v="Demande de formation Hors PAUF"/>
    <m/>
    <s v=""/>
    <x v="1"/>
    <s v="Non renseignée"/>
    <m/>
    <m/>
    <m/>
    <m/>
    <m/>
    <m/>
    <s v="Création"/>
    <x v="0"/>
    <s v=""/>
    <x v="13"/>
    <d v="2010-04-27T00:00:00"/>
    <m/>
    <m/>
    <m/>
    <d v="2010-04-27T00:00:00"/>
    <m/>
    <m/>
    <d v="2010-04-27T00:00:00"/>
    <d v="2010-04-27T00:00:00"/>
    <s v="Non renseignée"/>
    <s v="avril"/>
    <n v="2010"/>
    <m/>
    <s v=""/>
    <s v=""/>
    <m/>
    <s v="12. Management des ressources humaines"/>
    <s v="Formation"/>
    <s v="Plan de formation"/>
    <m/>
    <m/>
    <m/>
    <m/>
    <m/>
    <m/>
    <m/>
    <m/>
    <m/>
    <m/>
    <m/>
    <m/>
    <m/>
    <m/>
    <m/>
    <m/>
    <m/>
    <m/>
    <m/>
    <m/>
    <m/>
    <m/>
    <m/>
    <m/>
    <m/>
    <m/>
    <m/>
    <m/>
    <m/>
    <m/>
    <m/>
    <m/>
    <m/>
    <m/>
    <m/>
    <m/>
    <m/>
    <m/>
    <m/>
    <m/>
    <m/>
  </r>
  <r>
    <s v="DRH-IM-17"/>
    <m/>
    <m/>
    <n v="2"/>
    <s v="DRH-IM-172"/>
    <s v="DT PH MED 022"/>
    <e v="#N/A"/>
    <m/>
    <m/>
    <s v="Demande de formation Hors PAUF"/>
    <m/>
    <s v=""/>
    <x v="1"/>
    <s v="Non renseignée"/>
    <m/>
    <m/>
    <m/>
    <m/>
    <m/>
    <m/>
    <s v="Modification"/>
    <x v="1"/>
    <s v=""/>
    <x v="13"/>
    <d v="2013-08-05T00:00:00"/>
    <m/>
    <m/>
    <m/>
    <d v="2013-08-05T00:00:00"/>
    <m/>
    <m/>
    <d v="2013-08-05T00:00:00"/>
    <d v="2013-08-05T00:00:00"/>
    <m/>
    <s v="août"/>
    <n v="2013"/>
    <m/>
    <s v=""/>
    <s v=""/>
    <m/>
    <s v="12. Management des ressources humaines"/>
    <s v="Formation"/>
    <s v="Plan de formation"/>
    <m/>
    <m/>
    <m/>
    <m/>
    <m/>
    <m/>
    <m/>
    <m/>
    <m/>
    <m/>
    <m/>
    <m/>
    <m/>
    <m/>
    <m/>
    <m/>
    <m/>
    <m/>
    <m/>
    <m/>
    <m/>
    <m/>
    <m/>
    <m/>
    <m/>
    <m/>
    <m/>
    <m/>
    <m/>
    <m/>
    <m/>
    <m/>
    <m/>
    <m/>
    <m/>
    <m/>
    <m/>
    <m/>
    <m/>
    <m/>
    <m/>
  </r>
  <r>
    <s v="DRH-IM-18"/>
    <m/>
    <m/>
    <n v="1"/>
    <s v="DRH-IM-181"/>
    <s v="DT PH MED 023"/>
    <e v="#N/A"/>
    <m/>
    <m/>
    <s v="Demande de formation accord salarié-employeur PAUF"/>
    <m/>
    <s v=""/>
    <x v="1"/>
    <s v="Non renseignée"/>
    <m/>
    <m/>
    <m/>
    <m/>
    <m/>
    <m/>
    <s v="Création"/>
    <x v="1"/>
    <s v=""/>
    <x v="13"/>
    <d v="2010-04-27T00:00:00"/>
    <m/>
    <m/>
    <m/>
    <d v="2010-04-27T00:00:00"/>
    <m/>
    <m/>
    <d v="2010-04-27T00:00:00"/>
    <d v="2010-04-27T00:00:00"/>
    <s v="Non renseignée"/>
    <s v="avril"/>
    <n v="2010"/>
    <m/>
    <s v=""/>
    <s v=""/>
    <m/>
    <s v="12. Management des ressources humaines"/>
    <s v="Formation"/>
    <s v="Plan de formation"/>
    <m/>
    <m/>
    <m/>
    <m/>
    <m/>
    <m/>
    <m/>
    <m/>
    <m/>
    <m/>
    <m/>
    <m/>
    <m/>
    <m/>
    <m/>
    <m/>
    <m/>
    <m/>
    <m/>
    <m/>
    <m/>
    <m/>
    <m/>
    <m/>
    <m/>
    <m/>
    <m/>
    <m/>
    <m/>
    <m/>
    <m/>
    <m/>
    <m/>
    <m/>
    <m/>
    <m/>
    <m/>
    <m/>
    <m/>
    <m/>
    <m/>
  </r>
  <r>
    <s v="DRH-IM-19"/>
    <m/>
    <m/>
    <n v="1"/>
    <s v="DRH-IM-191"/>
    <s v="DT PH MED 024"/>
    <e v="#N/A"/>
    <m/>
    <m/>
    <s v="Questionnaire de satisfaction des nouveaux arrivants"/>
    <m/>
    <s v=""/>
    <x v="1"/>
    <s v="Non renseignée"/>
    <m/>
    <m/>
    <m/>
    <m/>
    <m/>
    <m/>
    <s v="Création"/>
    <x v="1"/>
    <s v=""/>
    <x v="13"/>
    <d v="2010-04-27T00:00:00"/>
    <m/>
    <m/>
    <m/>
    <d v="2010-04-27T00:00:00"/>
    <m/>
    <m/>
    <d v="2010-04-27T00:00:00"/>
    <d v="2010-04-27T00:00:00"/>
    <s v="Non renseignée"/>
    <s v="avril"/>
    <n v="2010"/>
    <m/>
    <s v=""/>
    <s v=""/>
    <m/>
    <s v="12. Management des ressources humaines"/>
    <s v="Nouvel arrivant"/>
    <m/>
    <m/>
    <m/>
    <m/>
    <m/>
    <m/>
    <m/>
    <m/>
    <m/>
    <m/>
    <m/>
    <m/>
    <m/>
    <m/>
    <m/>
    <m/>
    <m/>
    <m/>
    <m/>
    <m/>
    <m/>
    <m/>
    <m/>
    <m/>
    <m/>
    <m/>
    <m/>
    <m/>
    <m/>
    <m/>
    <m/>
    <m/>
    <m/>
    <m/>
    <m/>
    <m/>
    <m/>
    <m/>
    <m/>
    <m/>
    <m/>
    <m/>
  </r>
  <r>
    <s v="DRH-IM-20"/>
    <m/>
    <m/>
    <n v="1"/>
    <s v="DRH-IM-201"/>
    <s v="DT PH MED 025"/>
    <e v="#N/A"/>
    <m/>
    <m/>
    <s v="Grille d’évaluation de fin de formation"/>
    <m/>
    <s v=""/>
    <x v="1"/>
    <s v="Non renseignée"/>
    <m/>
    <m/>
    <m/>
    <m/>
    <m/>
    <m/>
    <s v="Création"/>
    <x v="1"/>
    <s v=""/>
    <x v="13"/>
    <d v="2010-04-27T00:00:00"/>
    <m/>
    <m/>
    <m/>
    <d v="2010-04-27T00:00:00"/>
    <m/>
    <m/>
    <d v="2010-04-27T00:00:00"/>
    <d v="2010-04-27T00:00:00"/>
    <s v="Non renseignée"/>
    <s v="avril"/>
    <n v="2010"/>
    <m/>
    <s v=""/>
    <s v=""/>
    <m/>
    <s v="12. Management des ressources humaines"/>
    <s v="Formation"/>
    <s v="Plan de formation"/>
    <m/>
    <m/>
    <m/>
    <m/>
    <m/>
    <m/>
    <m/>
    <m/>
    <m/>
    <m/>
    <m/>
    <m/>
    <m/>
    <m/>
    <m/>
    <m/>
    <m/>
    <m/>
    <m/>
    <m/>
    <m/>
    <m/>
    <m/>
    <m/>
    <m/>
    <m/>
    <m/>
    <m/>
    <m/>
    <m/>
    <m/>
    <m/>
    <m/>
    <m/>
    <m/>
    <m/>
    <m/>
    <m/>
    <m/>
    <m/>
    <m/>
  </r>
  <r>
    <s v="DRH-IM-21"/>
    <m/>
    <m/>
    <n v="1"/>
    <s v="DRH-IM-211"/>
    <s v="DT PH MED 026"/>
    <e v="#N/A"/>
    <m/>
    <m/>
    <s v="Fiche d’étonnement"/>
    <m/>
    <s v=""/>
    <x v="1"/>
    <s v="Non renseignée"/>
    <m/>
    <m/>
    <m/>
    <m/>
    <m/>
    <m/>
    <s v="Création"/>
    <x v="1"/>
    <s v=""/>
    <x v="13"/>
    <d v="2010-04-27T00:00:00"/>
    <m/>
    <m/>
    <m/>
    <d v="2010-04-27T00:00:00"/>
    <m/>
    <m/>
    <d v="2010-04-27T00:00:00"/>
    <d v="2010-04-27T00:00:00"/>
    <s v="Non renseignée"/>
    <s v="avril"/>
    <n v="2010"/>
    <m/>
    <s v=""/>
    <s v=""/>
    <m/>
    <s v="12. Management des ressources humaines"/>
    <s v="Formation"/>
    <s v="Plan de formation"/>
    <m/>
    <m/>
    <m/>
    <m/>
    <m/>
    <m/>
    <m/>
    <m/>
    <m/>
    <m/>
    <m/>
    <m/>
    <m/>
    <m/>
    <m/>
    <m/>
    <m/>
    <m/>
    <m/>
    <m/>
    <m/>
    <m/>
    <m/>
    <m/>
    <m/>
    <m/>
    <m/>
    <m/>
    <m/>
    <m/>
    <m/>
    <m/>
    <m/>
    <m/>
    <m/>
    <m/>
    <m/>
    <m/>
    <m/>
    <m/>
    <m/>
  </r>
  <r>
    <s v="DRH-IM-22"/>
    <m/>
    <m/>
    <n v="1"/>
    <s v="DRH-IM-221"/>
    <s v="DT PH MED 028"/>
    <e v="#N/A"/>
    <m/>
    <m/>
    <s v="GCS_Recap_Demandes de formation"/>
    <m/>
    <s v=""/>
    <x v="1"/>
    <s v="Non renseignée"/>
    <m/>
    <m/>
    <m/>
    <m/>
    <m/>
    <m/>
    <s v="Création"/>
    <x v="1"/>
    <s v=""/>
    <x v="13"/>
    <d v="2013-08-05T00:00:00"/>
    <m/>
    <m/>
    <m/>
    <d v="2013-08-05T00:00:00"/>
    <m/>
    <m/>
    <d v="2013-08-05T00:00:00"/>
    <d v="2013-08-05T00:00:00"/>
    <m/>
    <s v="août"/>
    <n v="2013"/>
    <m/>
    <s v=""/>
    <s v=""/>
    <m/>
    <s v="12. Management des ressources humaines"/>
    <s v="Formation"/>
    <s v="Plan de formation"/>
    <m/>
    <m/>
    <m/>
    <m/>
    <m/>
    <m/>
    <m/>
    <m/>
    <m/>
    <m/>
    <m/>
    <m/>
    <m/>
    <m/>
    <m/>
    <m/>
    <m/>
    <m/>
    <m/>
    <m/>
    <m/>
    <m/>
    <m/>
    <m/>
    <m/>
    <m/>
    <m/>
    <m/>
    <m/>
    <m/>
    <m/>
    <m/>
    <m/>
    <m/>
    <m/>
    <m/>
    <m/>
    <m/>
    <m/>
    <m/>
    <m/>
  </r>
  <r>
    <s v="DRH-IM-23"/>
    <m/>
    <m/>
    <n v="1"/>
    <s v="DRH-IM-231"/>
    <s v="DT PH MED 029"/>
    <e v="#N/A"/>
    <m/>
    <m/>
    <s v=" feuille de présence ASH - BOP"/>
    <m/>
    <s v=""/>
    <x v="1"/>
    <s v="Non renseignée"/>
    <m/>
    <m/>
    <m/>
    <s v="D. CHARPENTIER"/>
    <m/>
    <m/>
    <s v="Création"/>
    <x v="1"/>
    <s v=""/>
    <x v="67"/>
    <d v="2012-09-14T00:00:00"/>
    <m/>
    <m/>
    <s v="S. BENTZ"/>
    <d v="2012-09-14T00:00:00"/>
    <m/>
    <m/>
    <d v="2013-08-05T00:00:00"/>
    <d v="2013-08-05T00:00:00"/>
    <m/>
    <s v="août"/>
    <n v="2013"/>
    <m/>
    <s v=""/>
    <s v=""/>
    <m/>
    <s v="12. Management des ressources humaines"/>
    <s v="Gestion du personnel"/>
    <s v="Gestion des effectifs"/>
    <m/>
    <m/>
    <m/>
    <m/>
    <m/>
    <m/>
    <m/>
    <m/>
    <m/>
    <m/>
    <m/>
    <m/>
    <m/>
    <m/>
    <m/>
    <m/>
    <m/>
    <m/>
    <m/>
    <m/>
    <m/>
    <m/>
    <m/>
    <m/>
    <m/>
    <m/>
    <m/>
    <m/>
    <m/>
    <m/>
    <m/>
    <m/>
    <m/>
    <m/>
    <m/>
    <m/>
    <m/>
    <m/>
    <m/>
    <m/>
    <m/>
  </r>
  <r>
    <s v="ADM-DRH-IM-24"/>
    <m/>
    <m/>
    <n v="1"/>
    <m/>
    <m/>
    <m/>
    <m/>
    <m/>
    <s v="Entretien d'évaluationdes nouveaux arrivants"/>
    <m/>
    <m/>
    <x v="10"/>
    <s v="Non renseignée"/>
    <m/>
    <m/>
    <m/>
    <s v="D. CHARPENTIER"/>
    <m/>
    <m/>
    <s v="Création"/>
    <x v="4"/>
    <s v="Draft"/>
    <x v="13"/>
    <m/>
    <m/>
    <m/>
    <m/>
    <m/>
    <m/>
    <m/>
    <m/>
    <m/>
    <m/>
    <m/>
    <m/>
    <m/>
    <m/>
    <m/>
    <m/>
    <s v="12. Management des ressources humaines"/>
    <s v="Nouvel arrivant"/>
    <m/>
    <m/>
    <m/>
    <m/>
    <m/>
    <m/>
    <m/>
    <m/>
    <m/>
    <m/>
    <m/>
    <m/>
    <m/>
    <m/>
    <m/>
    <m/>
    <m/>
    <m/>
    <m/>
    <m/>
    <m/>
    <m/>
    <m/>
    <m/>
    <m/>
    <m/>
    <m/>
    <m/>
    <m/>
    <m/>
    <m/>
    <m/>
    <m/>
    <m/>
    <m/>
    <m/>
    <m/>
    <m/>
    <m/>
    <m/>
    <m/>
    <m/>
  </r>
  <r>
    <s v="ADM-DRH-IM-25"/>
    <m/>
    <m/>
    <n v="1"/>
    <s v="ADM-DRH-IM-251"/>
    <s v="DT PH MED 0210"/>
    <e v="#N/A"/>
    <m/>
    <m/>
    <s v="Questionnaire de satisfaction de la journée des nouveaux arrivants"/>
    <m/>
    <s v=""/>
    <x v="1"/>
    <s v="Non renseignée"/>
    <m/>
    <m/>
    <m/>
    <m/>
    <m/>
    <m/>
    <s v="Création"/>
    <x v="1"/>
    <s v=""/>
    <x v="13"/>
    <d v="2013-08-05T00:00:00"/>
    <m/>
    <m/>
    <m/>
    <d v="2013-08-05T00:00:00"/>
    <m/>
    <m/>
    <d v="2013-08-05T00:00:00"/>
    <d v="2013-08-05T00:00:00"/>
    <m/>
    <s v="août"/>
    <n v="2013"/>
    <m/>
    <s v=""/>
    <s v=""/>
    <m/>
    <s v="12. Management des ressources humaines"/>
    <s v="Nouvel arrivant"/>
    <m/>
    <m/>
    <m/>
    <m/>
    <m/>
    <m/>
    <m/>
    <m/>
    <m/>
    <m/>
    <m/>
    <m/>
    <m/>
    <m/>
    <m/>
    <m/>
    <m/>
    <m/>
    <m/>
    <m/>
    <m/>
    <m/>
    <m/>
    <m/>
    <m/>
    <m/>
    <m/>
    <m/>
    <m/>
    <m/>
    <m/>
    <m/>
    <m/>
    <m/>
    <m/>
    <m/>
    <m/>
    <m/>
    <m/>
    <m/>
    <m/>
    <m/>
  </r>
  <r>
    <s v="ADM-DRH-IM-26"/>
    <m/>
    <m/>
    <n v="1"/>
    <s v="ADM-DRH-IM-261"/>
    <s v="DT PH MED 0211"/>
    <e v="#N/A"/>
    <m/>
    <m/>
    <s v="Organigramme service comptabilité ADSO"/>
    <d v="2013-09-01T00:00:00"/>
    <s v="septembre"/>
    <x v="8"/>
    <m/>
    <s v="A. LEBERRURIER"/>
    <m/>
    <m/>
    <s v="V. ROESCH"/>
    <m/>
    <m/>
    <s v="Création"/>
    <x v="1"/>
    <s v=""/>
    <x v="68"/>
    <d v="2013-09-01T00:00:00"/>
    <m/>
    <m/>
    <s v="A. LEBERRURIER"/>
    <d v="2013-09-01T00:00:00"/>
    <m/>
    <s v="A. LEBERRURIER"/>
    <d v="2013-09-01T00:00:00"/>
    <d v="2013-09-26T00:00:00"/>
    <m/>
    <s v="septembre"/>
    <n v="2013"/>
    <m/>
    <s v=""/>
    <s v=""/>
    <m/>
    <s v="1. Stratégie et management opérationnel"/>
    <s v="Responsabilités-Astreintes-instances"/>
    <m/>
    <m/>
    <m/>
    <m/>
    <m/>
    <m/>
    <m/>
    <m/>
    <m/>
    <m/>
    <m/>
    <m/>
    <m/>
    <m/>
    <m/>
    <m/>
    <m/>
    <m/>
    <m/>
    <m/>
    <m/>
    <m/>
    <m/>
    <m/>
    <m/>
    <m/>
    <m/>
    <m/>
    <m/>
    <m/>
    <m/>
    <m/>
    <m/>
    <m/>
    <m/>
    <m/>
    <m/>
    <m/>
    <m/>
    <m/>
    <m/>
    <m/>
  </r>
  <r>
    <s v="ADM-DRH-IM-27"/>
    <m/>
    <m/>
    <n v="1"/>
    <s v="ADM-DRH-IM-271"/>
    <m/>
    <m/>
    <m/>
    <m/>
    <s v="Organigramme Qualité et Gestion des risques"/>
    <d v="2013-10-28T00:00:00"/>
    <s v="octobre"/>
    <x v="8"/>
    <m/>
    <s v="C. DEAU"/>
    <s v="Qualité"/>
    <d v="2013-10-28T00:00:00"/>
    <s v="V. ROESCH"/>
    <m/>
    <m/>
    <s v="Création"/>
    <x v="0"/>
    <s v=""/>
    <x v="16"/>
    <d v="2013-10-29T00:00:00"/>
    <m/>
    <m/>
    <s v="C. DEAU"/>
    <d v="2013-10-29T00:00:00"/>
    <m/>
    <s v="C. DEAU"/>
    <d v="2013-10-29T00:00:00"/>
    <d v="2013-11-08T00:00:00"/>
    <m/>
    <s v="novembre"/>
    <n v="2013"/>
    <m/>
    <m/>
    <m/>
    <m/>
    <s v="1. Stratégie et management opérationnel"/>
    <s v="Responsabilités-Astreintes-instances"/>
    <m/>
    <m/>
    <m/>
    <m/>
    <m/>
    <m/>
    <m/>
    <m/>
    <m/>
    <m/>
    <m/>
    <m/>
    <m/>
    <m/>
    <m/>
    <m/>
    <m/>
    <m/>
    <m/>
    <m/>
    <m/>
    <m/>
    <m/>
    <m/>
    <m/>
    <m/>
    <m/>
    <m/>
    <m/>
    <m/>
    <m/>
    <m/>
    <m/>
    <m/>
    <m/>
    <m/>
    <m/>
    <m/>
    <m/>
    <m/>
    <m/>
    <m/>
  </r>
  <r>
    <s v="ADM-DRH-IM-27"/>
    <m/>
    <m/>
    <n v="2"/>
    <s v="ADM-DRH-IM-272"/>
    <m/>
    <m/>
    <m/>
    <m/>
    <s v="Organigramme Qualité et Gestion des risques"/>
    <d v="2013-11-14T00:00:00"/>
    <s v="novembre"/>
    <x v="8"/>
    <m/>
    <s v="C. DEAU"/>
    <s v="Qualité"/>
    <d v="2013-11-14T00:00:00"/>
    <s v="V. ROESCH"/>
    <n v="0"/>
    <m/>
    <s v="Modification"/>
    <x v="1"/>
    <s v=""/>
    <x v="16"/>
    <d v="2013-11-14T00:00:00"/>
    <m/>
    <m/>
    <s v="C. DEAU"/>
    <d v="2013-11-14T00:00:00"/>
    <m/>
    <s v="C. DEAU"/>
    <d v="2013-11-14T00:00:00"/>
    <d v="2013-11-15T00:00:00"/>
    <m/>
    <s v="novembre"/>
    <n v="2013"/>
    <m/>
    <m/>
    <m/>
    <m/>
    <s v="1. Stratégie et management opérationnel"/>
    <s v="Responsabilités-Astreintes-instances"/>
    <m/>
    <m/>
    <m/>
    <m/>
    <m/>
    <m/>
    <m/>
    <m/>
    <m/>
    <m/>
    <m/>
    <m/>
    <m/>
    <m/>
    <m/>
    <m/>
    <m/>
    <m/>
    <m/>
    <m/>
    <m/>
    <m/>
    <m/>
    <m/>
    <m/>
    <m/>
    <m/>
    <m/>
    <m/>
    <m/>
    <m/>
    <m/>
    <m/>
    <m/>
    <m/>
    <m/>
    <m/>
    <m/>
    <m/>
    <m/>
    <m/>
    <m/>
  </r>
  <r>
    <s v="ADM-DRH-IM-28 GCS"/>
    <m/>
    <m/>
    <n v="1"/>
    <s v="ADM-DRH-IM-28 GCS1"/>
    <m/>
    <m/>
    <m/>
    <m/>
    <s v="Formalité nouveaux médecins établissement"/>
    <d v="2014-08-22T00:00:00"/>
    <s v="août"/>
    <x v="6"/>
    <m/>
    <s v="V. Straebler"/>
    <s v="Direction"/>
    <d v="2014-08-22T00:00:00"/>
    <s v="V. ROESCH"/>
    <n v="0"/>
    <m/>
    <s v="Création"/>
    <x v="3"/>
    <s v="Draft"/>
    <x v="63"/>
    <d v="2014-08-22T00:00:00"/>
    <m/>
    <m/>
    <s v="G. LOHR"/>
    <m/>
    <m/>
    <s v="C. DEAU"/>
    <m/>
    <m/>
    <m/>
    <m/>
    <m/>
    <m/>
    <m/>
    <m/>
    <m/>
    <s v="12. Management des ressources humaines"/>
    <s v="Accueil nouvel arrivant"/>
    <m/>
    <m/>
    <m/>
    <m/>
    <m/>
    <m/>
    <m/>
    <m/>
    <m/>
    <m/>
    <m/>
    <m/>
    <m/>
    <m/>
    <m/>
    <m/>
    <m/>
    <m/>
    <m/>
    <m/>
    <m/>
    <m/>
    <m/>
    <m/>
    <m/>
    <m/>
    <m/>
    <m/>
    <m/>
    <m/>
    <m/>
    <m/>
    <m/>
    <m/>
    <m/>
    <m/>
    <m/>
    <m/>
    <m/>
    <m/>
    <m/>
    <m/>
  </r>
  <r>
    <s v="ADM-DRH-IM-29 GCS"/>
    <m/>
    <m/>
    <n v="1"/>
    <s v="ADM-DRH-IM-29 GCS1"/>
    <m/>
    <m/>
    <m/>
    <m/>
    <s v="Habilitation à prescrire"/>
    <d v="2014-08-22T00:00:00"/>
    <s v="août"/>
    <x v="6"/>
    <m/>
    <s v="V. Straebler"/>
    <s v="Direction"/>
    <d v="2014-08-22T00:00:00"/>
    <s v="V. ROESCH"/>
    <n v="0"/>
    <m/>
    <s v="Création"/>
    <x v="3"/>
    <s v="Draft"/>
    <x v="63"/>
    <d v="2014-08-22T00:00:00"/>
    <m/>
    <m/>
    <s v="G. LOHR"/>
    <m/>
    <m/>
    <s v="C. DEAU"/>
    <m/>
    <m/>
    <m/>
    <m/>
    <m/>
    <m/>
    <m/>
    <m/>
    <m/>
    <s v="12. Management des ressources humaines"/>
    <s v="Accueil nouvel arrivant"/>
    <m/>
    <m/>
    <m/>
    <m/>
    <m/>
    <m/>
    <m/>
    <m/>
    <m/>
    <m/>
    <m/>
    <m/>
    <m/>
    <m/>
    <m/>
    <m/>
    <m/>
    <m/>
    <m/>
    <m/>
    <m/>
    <m/>
    <m/>
    <m/>
    <m/>
    <m/>
    <m/>
    <m/>
    <m/>
    <m/>
    <m/>
    <m/>
    <m/>
    <m/>
    <m/>
    <m/>
    <m/>
    <m/>
    <m/>
    <m/>
    <m/>
    <m/>
  </r>
  <r>
    <s v="DRH-FP-01"/>
    <m/>
    <m/>
    <n v="1"/>
    <s v="DRH-FP-011"/>
    <s v="DT PH MED 0212"/>
    <e v="#N/A"/>
    <m/>
    <m/>
    <s v="Infirmière Chef de l'unité Ambulatoire"/>
    <m/>
    <s v=""/>
    <x v="1"/>
    <s v="Non renseignée"/>
    <m/>
    <m/>
    <m/>
    <m/>
    <m/>
    <m/>
    <s v="Création"/>
    <x v="1"/>
    <s v=""/>
    <x v="13"/>
    <m/>
    <m/>
    <m/>
    <m/>
    <m/>
    <m/>
    <m/>
    <m/>
    <d v="2003-09-08T00:00:00"/>
    <s v="Non renseignée"/>
    <s v="septembre"/>
    <n v="2003"/>
    <m/>
    <s v=""/>
    <s v=""/>
    <m/>
    <s v="12. Management des ressources humaines"/>
    <s v="Fiche de poste"/>
    <m/>
    <m/>
    <m/>
    <m/>
    <m/>
    <m/>
    <m/>
    <m/>
    <m/>
    <m/>
    <m/>
    <m/>
    <m/>
    <m/>
    <m/>
    <m/>
    <m/>
    <m/>
    <m/>
    <m/>
    <m/>
    <m/>
    <m/>
    <m/>
    <m/>
    <m/>
    <m/>
    <m/>
    <m/>
    <m/>
    <m/>
    <m/>
    <m/>
    <m/>
    <m/>
    <m/>
    <m/>
    <m/>
    <m/>
    <m/>
    <m/>
    <m/>
  </r>
  <r>
    <s v="DRH-FP-01"/>
    <m/>
    <m/>
    <n v="2"/>
    <s v="DRH-FP-012"/>
    <s v="DT PH MED 0213"/>
    <e v="#N/A"/>
    <m/>
    <m/>
    <s v="Infirmière Chef de l'unité Ambulatoire"/>
    <m/>
    <s v=""/>
    <x v="10"/>
    <s v="Non renseignée"/>
    <m/>
    <m/>
    <m/>
    <m/>
    <m/>
    <m/>
    <s v="Modification"/>
    <x v="3"/>
    <s v="Draft"/>
    <x v="69"/>
    <d v="2003-09-18T00:00:00"/>
    <m/>
    <m/>
    <s v="JF. Levy"/>
    <d v="2003-09-18T00:00:00"/>
    <m/>
    <s v="C. DEAU"/>
    <d v="2003-09-18T00:00:00"/>
    <d v="2003-09-18T00:00:00"/>
    <m/>
    <s v="septembre"/>
    <n v="2003"/>
    <m/>
    <s v=""/>
    <s v=""/>
    <m/>
    <s v="12. Management des ressources humaines"/>
    <s v="Fiche de poste"/>
    <m/>
    <m/>
    <m/>
    <m/>
    <m/>
    <m/>
    <m/>
    <m/>
    <m/>
    <m/>
    <m/>
    <m/>
    <m/>
    <m/>
    <m/>
    <m/>
    <m/>
    <m/>
    <m/>
    <m/>
    <m/>
    <m/>
    <m/>
    <m/>
    <m/>
    <m/>
    <m/>
    <m/>
    <m/>
    <m/>
    <m/>
    <m/>
    <m/>
    <m/>
    <m/>
    <m/>
    <m/>
    <m/>
    <m/>
    <m/>
    <m/>
    <m/>
  </r>
  <r>
    <s v="DRH-FP-02"/>
    <m/>
    <m/>
    <n v="1"/>
    <s v="DRH-FP-021"/>
    <s v="DT PH MED 0214"/>
    <e v="#N/A"/>
    <m/>
    <m/>
    <s v="Infirmière de l'unité Ambulatoire"/>
    <m/>
    <s v=""/>
    <x v="1"/>
    <s v="Non renseignée"/>
    <m/>
    <m/>
    <m/>
    <m/>
    <m/>
    <m/>
    <s v="Création"/>
    <x v="1"/>
    <s v=""/>
    <x v="69"/>
    <d v="2003-09-16T00:00:00"/>
    <m/>
    <m/>
    <s v="JF. Levy"/>
    <d v="2003-09-16T00:00:00"/>
    <m/>
    <s v="C. DEAU"/>
    <d v="2003-09-16T00:00:00"/>
    <d v="2003-09-16T00:00:00"/>
    <s v="Non renseignée"/>
    <s v="septembre"/>
    <n v="2003"/>
    <m/>
    <s v=""/>
    <s v=""/>
    <m/>
    <s v="12. Management des ressources humaines"/>
    <s v="Fiche de poste"/>
    <m/>
    <m/>
    <m/>
    <m/>
    <m/>
    <m/>
    <m/>
    <m/>
    <m/>
    <m/>
    <m/>
    <m/>
    <m/>
    <m/>
    <m/>
    <m/>
    <m/>
    <m/>
    <m/>
    <m/>
    <m/>
    <m/>
    <m/>
    <m/>
    <m/>
    <m/>
    <m/>
    <m/>
    <m/>
    <m/>
    <m/>
    <m/>
    <m/>
    <m/>
    <m/>
    <m/>
    <m/>
    <m/>
    <m/>
    <m/>
    <m/>
    <m/>
  </r>
  <r>
    <s v="DRH-FP-02"/>
    <m/>
    <m/>
    <n v="2"/>
    <s v="DRH-FP-022"/>
    <s v="DT PH MED 0215"/>
    <e v="#N/A"/>
    <m/>
    <m/>
    <s v="Infirmière de l'unité Ambulatoire"/>
    <m/>
    <s v=""/>
    <x v="10"/>
    <s v="Non renseignée"/>
    <m/>
    <m/>
    <m/>
    <m/>
    <m/>
    <m/>
    <s v="Modification"/>
    <x v="3"/>
    <s v="Draft"/>
    <x v="38"/>
    <d v="2011-05-12T00:00:00"/>
    <m/>
    <m/>
    <s v="SD"/>
    <m/>
    <m/>
    <m/>
    <m/>
    <m/>
    <m/>
    <s v=""/>
    <s v=""/>
    <m/>
    <s v=""/>
    <s v=""/>
    <m/>
    <s v="12. Management des ressources humaines"/>
    <s v="Fiche de poste"/>
    <m/>
    <m/>
    <m/>
    <m/>
    <m/>
    <m/>
    <m/>
    <m/>
    <m/>
    <m/>
    <m/>
    <m/>
    <m/>
    <m/>
    <m/>
    <m/>
    <m/>
    <m/>
    <m/>
    <m/>
    <m/>
    <m/>
    <m/>
    <m/>
    <m/>
    <m/>
    <m/>
    <m/>
    <m/>
    <m/>
    <m/>
    <m/>
    <m/>
    <m/>
    <m/>
    <m/>
    <m/>
    <m/>
    <m/>
    <m/>
    <m/>
    <m/>
  </r>
  <r>
    <s v="DRH-FP-03"/>
    <m/>
    <m/>
    <n v="1"/>
    <s v="DRH-FP-031"/>
    <s v="DT PH MED 0216"/>
    <e v="#N/A"/>
    <m/>
    <m/>
    <s v="Infirmière Chef de l'unité de Chirurgie"/>
    <m/>
    <s v=""/>
    <x v="1"/>
    <s v="Non renseignée"/>
    <m/>
    <m/>
    <m/>
    <m/>
    <m/>
    <m/>
    <s v="Création"/>
    <x v="1"/>
    <s v=""/>
    <x v="70"/>
    <d v="2001-10-01T00:00:00"/>
    <m/>
    <m/>
    <s v="JF. Levy"/>
    <d v="2003-09-18T00:00:00"/>
    <m/>
    <s v="C. DEAU"/>
    <d v="2003-09-18T00:00:00"/>
    <d v="2003-09-18T00:00:00"/>
    <s v="Non renseignée"/>
    <s v="septembre"/>
    <n v="2003"/>
    <m/>
    <s v=""/>
    <s v=""/>
    <m/>
    <s v="12. Management des ressources humaines"/>
    <s v="Fiche de poste"/>
    <m/>
    <m/>
    <m/>
    <m/>
    <m/>
    <m/>
    <m/>
    <m/>
    <m/>
    <m/>
    <m/>
    <m/>
    <m/>
    <m/>
    <m/>
    <m/>
    <m/>
    <m/>
    <m/>
    <m/>
    <m/>
    <m/>
    <m/>
    <m/>
    <m/>
    <m/>
    <m/>
    <m/>
    <m/>
    <m/>
    <m/>
    <m/>
    <m/>
    <m/>
    <m/>
    <m/>
    <m/>
    <m/>
    <m/>
    <m/>
    <m/>
    <m/>
  </r>
  <r>
    <s v="DRH-FP-04"/>
    <m/>
    <m/>
    <n v="1"/>
    <s v="DRH-FP-041"/>
    <s v="DT PH MED 0217"/>
    <e v="#N/A"/>
    <m/>
    <m/>
    <s v="Infirmière Chef de Nuit"/>
    <m/>
    <s v=""/>
    <x v="1"/>
    <s v="Non renseignée"/>
    <m/>
    <m/>
    <m/>
    <m/>
    <m/>
    <m/>
    <s v="Création"/>
    <x v="1"/>
    <s v=""/>
    <x v="71"/>
    <d v="2001-10-01T00:00:00"/>
    <m/>
    <m/>
    <s v="J. Wolff"/>
    <d v="2005-05-30T00:00:00"/>
    <m/>
    <s v="L. Ctorza"/>
    <d v="2005-06-03T00:00:00"/>
    <d v="2005-06-30T00:00:00"/>
    <s v="Non renseignée"/>
    <s v="juin"/>
    <n v="2005"/>
    <m/>
    <s v=""/>
    <s v=""/>
    <m/>
    <s v="12. Management des ressources humaines"/>
    <s v="Fiche de poste"/>
    <m/>
    <m/>
    <m/>
    <m/>
    <m/>
    <m/>
    <m/>
    <m/>
    <m/>
    <m/>
    <m/>
    <m/>
    <m/>
    <m/>
    <m/>
    <m/>
    <m/>
    <m/>
    <m/>
    <m/>
    <m/>
    <m/>
    <m/>
    <m/>
    <m/>
    <m/>
    <m/>
    <m/>
    <m/>
    <m/>
    <m/>
    <m/>
    <m/>
    <m/>
    <m/>
    <m/>
    <m/>
    <m/>
    <m/>
    <m/>
    <m/>
    <m/>
  </r>
  <r>
    <s v="DRH-FP-05"/>
    <m/>
    <m/>
    <n v="1"/>
    <s v="DRH-FP-051"/>
    <s v="DT PH MED 031"/>
    <e v="#N/A"/>
    <m/>
    <m/>
    <s v="Coordinatrice des Soins en Charge de la Qualité - CoSAQ "/>
    <m/>
    <m/>
    <x v="0"/>
    <s v="Non renseignée"/>
    <m/>
    <m/>
    <m/>
    <m/>
    <m/>
    <m/>
    <s v="Création"/>
    <x v="0"/>
    <s v=""/>
    <x v="13"/>
    <m/>
    <m/>
    <m/>
    <m/>
    <m/>
    <m/>
    <m/>
    <m/>
    <m/>
    <s v="Non renseignée"/>
    <m/>
    <m/>
    <m/>
    <m/>
    <m/>
    <m/>
    <s v="12. Management des ressources humaines"/>
    <s v="Fiche de poste"/>
    <m/>
    <m/>
    <m/>
    <m/>
    <m/>
    <m/>
    <m/>
    <m/>
    <m/>
    <m/>
    <m/>
    <m/>
    <m/>
    <m/>
    <m/>
    <m/>
    <m/>
    <m/>
    <m/>
    <m/>
    <m/>
    <m/>
    <m/>
    <m/>
    <m/>
    <m/>
    <m/>
    <m/>
    <m/>
    <m/>
    <m/>
    <m/>
    <m/>
    <m/>
    <m/>
    <m/>
    <m/>
    <m/>
    <m/>
    <m/>
    <m/>
    <m/>
  </r>
  <r>
    <s v="DRH-FP-05"/>
    <m/>
    <m/>
    <n v="2"/>
    <s v="DRH-FP-052"/>
    <s v="DT PH MED 031"/>
    <e v="#N/A"/>
    <m/>
    <m/>
    <s v="Coordinatrice des Soins en Charge de la Qualité - CoSAQ "/>
    <m/>
    <s v=""/>
    <x v="1"/>
    <s v="Non renseignée"/>
    <m/>
    <m/>
    <m/>
    <m/>
    <m/>
    <m/>
    <s v="Modification"/>
    <x v="1"/>
    <s v=""/>
    <x v="21"/>
    <d v="2011-03-30T00:00:00"/>
    <m/>
    <m/>
    <s v="G. Lohr"/>
    <d v="2011-03-30T00:00:00"/>
    <m/>
    <s v="S. Derouet"/>
    <d v="2011-04-06T00:00:00"/>
    <d v="2011-04-06T00:00:00"/>
    <s v="Non renseignée"/>
    <s v="avril"/>
    <n v="2011"/>
    <m/>
    <s v=""/>
    <s v=""/>
    <m/>
    <s v="12. Management des ressources humaines"/>
    <s v="Fiche de poste"/>
    <m/>
    <m/>
    <m/>
    <m/>
    <m/>
    <m/>
    <m/>
    <m/>
    <m/>
    <m/>
    <m/>
    <m/>
    <m/>
    <m/>
    <m/>
    <m/>
    <m/>
    <m/>
    <m/>
    <m/>
    <m/>
    <m/>
    <m/>
    <m/>
    <m/>
    <m/>
    <m/>
    <m/>
    <m/>
    <m/>
    <m/>
    <m/>
    <m/>
    <m/>
    <m/>
    <m/>
    <m/>
    <m/>
    <m/>
    <m/>
    <m/>
    <m/>
  </r>
  <r>
    <s v="DRH-FP-06"/>
    <m/>
    <m/>
    <n v="1"/>
    <s v="DRH-FP-061"/>
    <s v="DT PH MED 032"/>
    <e v="#N/A"/>
    <m/>
    <m/>
    <s v="Infirmière Chef de l'USC "/>
    <m/>
    <m/>
    <x v="0"/>
    <s v="Non renseignée"/>
    <m/>
    <m/>
    <m/>
    <m/>
    <m/>
    <m/>
    <s v="Création"/>
    <x v="0"/>
    <s v=""/>
    <x v="13"/>
    <m/>
    <m/>
    <m/>
    <m/>
    <m/>
    <m/>
    <m/>
    <m/>
    <m/>
    <s v="Non renseignée"/>
    <m/>
    <m/>
    <m/>
    <m/>
    <m/>
    <m/>
    <s v="12. Management des ressources humaines"/>
    <s v="Fiche de poste"/>
    <m/>
    <m/>
    <m/>
    <m/>
    <m/>
    <m/>
    <m/>
    <m/>
    <m/>
    <m/>
    <m/>
    <m/>
    <m/>
    <m/>
    <m/>
    <m/>
    <m/>
    <m/>
    <m/>
    <m/>
    <m/>
    <m/>
    <m/>
    <m/>
    <m/>
    <m/>
    <m/>
    <m/>
    <m/>
    <m/>
    <m/>
    <m/>
    <m/>
    <m/>
    <m/>
    <m/>
    <m/>
    <m/>
    <m/>
    <m/>
    <m/>
    <m/>
  </r>
  <r>
    <s v="DRH-FP-06"/>
    <m/>
    <m/>
    <n v="2"/>
    <s v="DRH-FP-062"/>
    <s v="DT PH MED 032"/>
    <e v="#N/A"/>
    <m/>
    <m/>
    <s v="Infirmière Chef de l'USC "/>
    <m/>
    <s v=""/>
    <x v="1"/>
    <s v="Non renseignée"/>
    <m/>
    <m/>
    <m/>
    <m/>
    <m/>
    <m/>
    <s v="Modification"/>
    <x v="1"/>
    <s v=""/>
    <x v="69"/>
    <d v="2008-03-18T00:00:00"/>
    <m/>
    <m/>
    <s v="C. VIX"/>
    <d v="2008-09-22T00:00:00"/>
    <m/>
    <s v="C. DEAU"/>
    <d v="2008-09-29T00:00:00"/>
    <d v="2008-09-29T00:00:00"/>
    <s v="Non renseignée"/>
    <s v="septembre"/>
    <n v="2008"/>
    <m/>
    <s v=""/>
    <s v=""/>
    <m/>
    <s v="12. Management des ressources humaines"/>
    <s v="Fiche de poste"/>
    <m/>
    <m/>
    <m/>
    <m/>
    <m/>
    <m/>
    <m/>
    <m/>
    <m/>
    <m/>
    <m/>
    <m/>
    <m/>
    <m/>
    <m/>
    <m/>
    <m/>
    <m/>
    <m/>
    <m/>
    <m/>
    <m/>
    <m/>
    <m/>
    <m/>
    <m/>
    <m/>
    <m/>
    <m/>
    <m/>
    <m/>
    <m/>
    <m/>
    <m/>
    <m/>
    <m/>
    <m/>
    <m/>
    <m/>
    <m/>
    <m/>
    <m/>
  </r>
  <r>
    <s v="ADM-DRH-FP-07"/>
    <m/>
    <m/>
    <n v="1"/>
    <s v="ADM-DRH-FP-071"/>
    <s v="DT PH MED 032"/>
    <e v="#N/A"/>
    <m/>
    <m/>
    <s v="Infirmière de l'USC "/>
    <m/>
    <m/>
    <x v="0"/>
    <s v="Non renseignée"/>
    <m/>
    <m/>
    <m/>
    <m/>
    <m/>
    <m/>
    <s v="Création"/>
    <x v="0"/>
    <s v=""/>
    <x v="13"/>
    <m/>
    <m/>
    <m/>
    <m/>
    <m/>
    <m/>
    <m/>
    <m/>
    <m/>
    <s v="Non renseignée"/>
    <m/>
    <m/>
    <m/>
    <m/>
    <m/>
    <m/>
    <s v="12. Management des ressources humaines"/>
    <s v="Fiche de poste"/>
    <m/>
    <m/>
    <m/>
    <m/>
    <m/>
    <m/>
    <m/>
    <m/>
    <m/>
    <m/>
    <m/>
    <m/>
    <m/>
    <m/>
    <m/>
    <m/>
    <m/>
    <m/>
    <m/>
    <m/>
    <m/>
    <m/>
    <m/>
    <m/>
    <m/>
    <m/>
    <m/>
    <m/>
    <m/>
    <m/>
    <m/>
    <m/>
    <m/>
    <m/>
    <m/>
    <m/>
    <m/>
    <m/>
    <m/>
    <m/>
    <m/>
    <m/>
  </r>
  <r>
    <s v="ADM-DRH-FP-07"/>
    <m/>
    <m/>
    <n v="2"/>
    <s v="ADM-DRH-FP-072"/>
    <s v="DT PH MED 032"/>
    <e v="#N/A"/>
    <m/>
    <m/>
    <s v="Infirmière de l'USC "/>
    <m/>
    <m/>
    <x v="0"/>
    <s v="Non renseignée"/>
    <m/>
    <m/>
    <m/>
    <m/>
    <m/>
    <m/>
    <s v="Modification"/>
    <x v="1"/>
    <s v=""/>
    <x v="69"/>
    <d v="2008-03-18T00:00:00"/>
    <m/>
    <m/>
    <s v="C. VIX"/>
    <d v="2008-09-22T00:00:00"/>
    <m/>
    <s v="C. DEAU"/>
    <d v="2008-09-29T00:00:00"/>
    <d v="2008-09-29T00:00:00"/>
    <s v="Non renseignée"/>
    <m/>
    <m/>
    <m/>
    <m/>
    <m/>
    <m/>
    <s v="12. Management des ressources humaines"/>
    <s v="Fiche de poste"/>
    <m/>
    <m/>
    <m/>
    <m/>
    <m/>
    <m/>
    <m/>
    <m/>
    <m/>
    <m/>
    <m/>
    <m/>
    <m/>
    <m/>
    <m/>
    <m/>
    <m/>
    <m/>
    <m/>
    <m/>
    <m/>
    <m/>
    <m/>
    <m/>
    <m/>
    <m/>
    <m/>
    <m/>
    <m/>
    <m/>
    <m/>
    <m/>
    <m/>
    <m/>
    <m/>
    <m/>
    <m/>
    <m/>
    <m/>
    <m/>
    <m/>
    <m/>
  </r>
  <r>
    <s v="ADM-DRH-FP-07"/>
    <m/>
    <m/>
    <n v="3"/>
    <s v="ADM-DRH-FP-073"/>
    <s v="DT PH MED 032"/>
    <e v="#N/A"/>
    <m/>
    <m/>
    <s v="Infirmière de l'USC "/>
    <d v="2013-02-01T00:00:00"/>
    <s v="février"/>
    <x v="8"/>
    <m/>
    <s v="C. VIX"/>
    <m/>
    <m/>
    <s v="V. ROESCH"/>
    <m/>
    <m/>
    <s v="Modification"/>
    <x v="3"/>
    <s v="Draft"/>
    <x v="69"/>
    <d v="2013-05-23T00:00:00"/>
    <m/>
    <m/>
    <s v="S. DEROUET_x000a_"/>
    <d v="2013-05-23T00:00:00"/>
    <m/>
    <m/>
    <m/>
    <m/>
    <m/>
    <s v=""/>
    <s v=""/>
    <m/>
    <s v=""/>
    <s v=""/>
    <m/>
    <s v="12. Management des ressources humaines"/>
    <s v="Fiche de poste"/>
    <m/>
    <m/>
    <m/>
    <m/>
    <m/>
    <m/>
    <m/>
    <m/>
    <m/>
    <m/>
    <m/>
    <m/>
    <m/>
    <m/>
    <m/>
    <m/>
    <m/>
    <m/>
    <m/>
    <m/>
    <m/>
    <m/>
    <m/>
    <m/>
    <m/>
    <m/>
    <m/>
    <m/>
    <m/>
    <m/>
    <m/>
    <m/>
    <m/>
    <m/>
    <m/>
    <m/>
    <m/>
    <m/>
    <m/>
    <m/>
    <m/>
    <m/>
  </r>
  <r>
    <s v="ADM-DRH-FP-08"/>
    <m/>
    <m/>
    <n v="1"/>
    <s v="ADM-DRH-FP-081"/>
    <s v="DT PH MED 041"/>
    <e v="#N/A"/>
    <m/>
    <m/>
    <s v="Infirmière diplômée d'Etat ou IBODE en Endoscopie "/>
    <m/>
    <m/>
    <x v="0"/>
    <s v="Non renseignée"/>
    <m/>
    <m/>
    <m/>
    <m/>
    <m/>
    <m/>
    <s v="Création"/>
    <x v="0"/>
    <s v=""/>
    <x v="13"/>
    <m/>
    <m/>
    <m/>
    <m/>
    <m/>
    <m/>
    <m/>
    <m/>
    <m/>
    <s v="Non renseignée"/>
    <m/>
    <m/>
    <m/>
    <m/>
    <m/>
    <m/>
    <s v="12. Management des ressources humaines"/>
    <s v="Fiche de poste"/>
    <m/>
    <m/>
    <m/>
    <m/>
    <m/>
    <m/>
    <m/>
    <m/>
    <m/>
    <m/>
    <m/>
    <m/>
    <m/>
    <m/>
    <m/>
    <m/>
    <m/>
    <m/>
    <m/>
    <m/>
    <m/>
    <m/>
    <m/>
    <m/>
    <m/>
    <m/>
    <m/>
    <m/>
    <m/>
    <m/>
    <m/>
    <m/>
    <m/>
    <m/>
    <m/>
    <m/>
    <m/>
    <m/>
    <m/>
    <m/>
    <m/>
    <m/>
  </r>
  <r>
    <s v="ADM-DRH-FP-08"/>
    <m/>
    <m/>
    <n v="2"/>
    <s v="ADM-DRH-FP-082"/>
    <s v="DT PH MED 041"/>
    <e v="#N/A"/>
    <m/>
    <m/>
    <s v="Infirmière diplômée d'Etat ou IBODE en Endoscopie "/>
    <m/>
    <s v=""/>
    <x v="1"/>
    <s v="Non renseignée"/>
    <m/>
    <m/>
    <m/>
    <m/>
    <m/>
    <m/>
    <s v="Modification"/>
    <x v="1"/>
    <s v=""/>
    <x v="69"/>
    <d v="2006-09-05T00:00:00"/>
    <m/>
    <m/>
    <s v="F. Chenest"/>
    <d v="2006-11-06T00:00:00"/>
    <m/>
    <s v="L. Ctorza"/>
    <d v="2006-11-07T00:00:00"/>
    <d v="2006-11-07T00:00:00"/>
    <s v="Non renseignée"/>
    <s v="novembre"/>
    <n v="2006"/>
    <m/>
    <s v=""/>
    <s v=""/>
    <m/>
    <s v="12. Management des ressources humaines"/>
    <s v="Fiche de poste"/>
    <m/>
    <m/>
    <m/>
    <m/>
    <m/>
    <m/>
    <m/>
    <m/>
    <m/>
    <m/>
    <m/>
    <m/>
    <m/>
    <m/>
    <m/>
    <m/>
    <m/>
    <m/>
    <m/>
    <m/>
    <m/>
    <m/>
    <m/>
    <m/>
    <m/>
    <m/>
    <m/>
    <m/>
    <m/>
    <m/>
    <m/>
    <m/>
    <m/>
    <m/>
    <m/>
    <m/>
    <m/>
    <m/>
    <m/>
    <m/>
    <m/>
    <m/>
  </r>
  <r>
    <s v="ADM-DRH-FP-08"/>
    <m/>
    <m/>
    <n v="3"/>
    <s v="ADM-DRH-FP-083"/>
    <s v="DT PH MED 041"/>
    <e v="#N/A"/>
    <m/>
    <m/>
    <s v="Infirmière diplômée d'Etat ou IBODE en Endoscopie "/>
    <m/>
    <s v=""/>
    <x v="10"/>
    <s v="Non renseignée"/>
    <m/>
    <m/>
    <m/>
    <m/>
    <m/>
    <m/>
    <s v="Modification"/>
    <x v="3"/>
    <s v="Draft"/>
    <x v="38"/>
    <d v="2011-05-10T00:00:00"/>
    <m/>
    <m/>
    <s v="D. STUDLER"/>
    <m/>
    <m/>
    <m/>
    <m/>
    <m/>
    <m/>
    <s v=""/>
    <s v=""/>
    <m/>
    <s v=""/>
    <s v=""/>
    <m/>
    <s v="12. Management des ressources humaines"/>
    <s v="Fiche de poste"/>
    <m/>
    <m/>
    <m/>
    <m/>
    <m/>
    <m/>
    <m/>
    <m/>
    <m/>
    <m/>
    <m/>
    <m/>
    <m/>
    <m/>
    <m/>
    <m/>
    <m/>
    <m/>
    <m/>
    <m/>
    <m/>
    <m/>
    <m/>
    <m/>
    <m/>
    <m/>
    <m/>
    <m/>
    <m/>
    <m/>
    <m/>
    <m/>
    <m/>
    <m/>
    <m/>
    <m/>
    <m/>
    <m/>
    <m/>
    <m/>
    <m/>
    <m/>
  </r>
  <r>
    <s v="ADM-DRH-FP-09"/>
    <m/>
    <m/>
    <n v="1"/>
    <s v="ADM-DRH-FP-091"/>
    <s v="DT PH MED 051"/>
    <e v="#N/A"/>
    <m/>
    <m/>
    <s v="Infirmière de l'unité de soins de Chirurgie"/>
    <m/>
    <s v=""/>
    <x v="1"/>
    <s v="Non renseignée"/>
    <m/>
    <m/>
    <m/>
    <m/>
    <m/>
    <m/>
    <s v="Création"/>
    <x v="1"/>
    <s v=""/>
    <x v="72"/>
    <d v="2001-10-24T00:00:00"/>
    <m/>
    <m/>
    <s v="J. Wolff"/>
    <d v="2003-09-18T00:00:00"/>
    <m/>
    <s v="C. DEAU"/>
    <d v="2003-09-18T00:00:00"/>
    <d v="2003-09-18T00:00:00"/>
    <s v="Non renseignée"/>
    <s v="septembre"/>
    <n v="2003"/>
    <m/>
    <s v=""/>
    <s v=""/>
    <m/>
    <s v="12. Management des ressources humaines"/>
    <s v="Fiche de poste"/>
    <m/>
    <m/>
    <m/>
    <m/>
    <m/>
    <m/>
    <m/>
    <m/>
    <m/>
    <m/>
    <m/>
    <m/>
    <m/>
    <m/>
    <m/>
    <m/>
    <m/>
    <m/>
    <m/>
    <m/>
    <m/>
    <m/>
    <m/>
    <m/>
    <m/>
    <m/>
    <m/>
    <m/>
    <m/>
    <m/>
    <m/>
    <m/>
    <m/>
    <m/>
    <m/>
    <m/>
    <m/>
    <m/>
    <m/>
    <m/>
    <m/>
    <m/>
  </r>
  <r>
    <s v="ADM-DRH-FP-10"/>
    <m/>
    <m/>
    <n v="1"/>
    <s v="ADM-DRH-FP-101"/>
    <s v="DT PH MED 061"/>
    <e v="#N/A"/>
    <m/>
    <m/>
    <s v="Agent de Stérilisation"/>
    <m/>
    <s v=""/>
    <x v="1"/>
    <s v="Non renseignée"/>
    <m/>
    <m/>
    <m/>
    <m/>
    <m/>
    <m/>
    <s v="Création"/>
    <x v="0"/>
    <s v=""/>
    <x v="64"/>
    <d v="2011-08-19T00:00:00"/>
    <m/>
    <m/>
    <s v="S. Derouet"/>
    <d v="2011-08-24T00:00:00"/>
    <m/>
    <s v="AMT"/>
    <d v="2011-10-24T00:00:00"/>
    <d v="2011-10-24T00:00:00"/>
    <s v="Non renseignée"/>
    <s v="octobre"/>
    <n v="2011"/>
    <m/>
    <s v=""/>
    <s v=""/>
    <m/>
    <s v="12. Management des ressources humaines"/>
    <s v="Fiche de poste"/>
    <m/>
    <m/>
    <m/>
    <m/>
    <m/>
    <m/>
    <m/>
    <m/>
    <m/>
    <m/>
    <m/>
    <m/>
    <m/>
    <m/>
    <m/>
    <m/>
    <m/>
    <m/>
    <m/>
    <m/>
    <m/>
    <m/>
    <m/>
    <m/>
    <m/>
    <m/>
    <m/>
    <m/>
    <m/>
    <m/>
    <m/>
    <m/>
    <m/>
    <m/>
    <m/>
    <m/>
    <m/>
    <m/>
    <m/>
    <m/>
    <m/>
    <m/>
  </r>
  <r>
    <s v="ADM-DRH-FP-10"/>
    <m/>
    <m/>
    <n v="2"/>
    <s v="ADM-DRH-FP-102"/>
    <s v="DT PH MED 061"/>
    <e v="#N/A"/>
    <m/>
    <m/>
    <s v="Agent de Stérilisation"/>
    <m/>
    <m/>
    <x v="0"/>
    <s v="Non renseignée"/>
    <m/>
    <m/>
    <m/>
    <m/>
    <m/>
    <m/>
    <s v="Modification"/>
    <x v="1"/>
    <s v=""/>
    <x v="13"/>
    <m/>
    <m/>
    <m/>
    <m/>
    <m/>
    <m/>
    <m/>
    <m/>
    <m/>
    <s v="Non renseignée"/>
    <m/>
    <m/>
    <m/>
    <m/>
    <m/>
    <m/>
    <s v="12. Management des ressources humaines"/>
    <s v="Fiche de poste"/>
    <m/>
    <m/>
    <m/>
    <m/>
    <m/>
    <m/>
    <m/>
    <m/>
    <m/>
    <m/>
    <m/>
    <m/>
    <m/>
    <m/>
    <m/>
    <m/>
    <m/>
    <m/>
    <m/>
    <m/>
    <m/>
    <m/>
    <m/>
    <m/>
    <m/>
    <m/>
    <m/>
    <m/>
    <m/>
    <m/>
    <m/>
    <m/>
    <m/>
    <m/>
    <m/>
    <m/>
    <m/>
    <m/>
    <m/>
    <m/>
    <m/>
    <m/>
  </r>
  <r>
    <s v="ADM-DRH-FP-11"/>
    <m/>
    <m/>
    <n v="1"/>
    <s v="ADM-DRH-FP-111"/>
    <s v="DT PH MED 071"/>
    <e v="#N/A"/>
    <m/>
    <m/>
    <s v="Puéricultrice Chef de la Pouponnière"/>
    <m/>
    <s v=""/>
    <x v="1"/>
    <s v="Non renseignée"/>
    <m/>
    <m/>
    <m/>
    <m/>
    <m/>
    <m/>
    <s v="Création"/>
    <x v="1"/>
    <s v=""/>
    <x v="73"/>
    <d v="2001-10-05T00:00:00"/>
    <m/>
    <m/>
    <s v="J. Wolff"/>
    <d v="2003-08-14T00:00:00"/>
    <m/>
    <s v="C. DEAU"/>
    <d v="2003-08-18T00:00:00"/>
    <d v="2003-08-18T00:00:00"/>
    <s v="Non renseignée"/>
    <s v="août"/>
    <n v="2003"/>
    <m/>
    <s v=""/>
    <s v=""/>
    <m/>
    <s v="12. Management des ressources humaines"/>
    <s v="Fiche de poste"/>
    <m/>
    <m/>
    <m/>
    <m/>
    <m/>
    <m/>
    <m/>
    <m/>
    <m/>
    <m/>
    <m/>
    <m/>
    <m/>
    <m/>
    <m/>
    <m/>
    <m/>
    <m/>
    <m/>
    <m/>
    <m/>
    <m/>
    <m/>
    <m/>
    <m/>
    <m/>
    <m/>
    <m/>
    <m/>
    <m/>
    <m/>
    <m/>
    <m/>
    <m/>
    <m/>
    <m/>
    <m/>
    <m/>
    <m/>
    <m/>
    <m/>
    <m/>
  </r>
  <r>
    <s v="ADM-DRH-FP-12"/>
    <m/>
    <m/>
    <n v="1"/>
    <s v="ADM-DRH-FP-121"/>
    <s v="DT PH MED 081"/>
    <e v="#N/A"/>
    <m/>
    <m/>
    <s v="Infirmière de jour de l'unité de soins de Gynécologie"/>
    <m/>
    <s v=""/>
    <x v="1"/>
    <s v="Non renseignée"/>
    <m/>
    <m/>
    <m/>
    <m/>
    <m/>
    <m/>
    <s v="Création"/>
    <x v="1"/>
    <s v=""/>
    <x v="74"/>
    <d v="2004-03-16T00:00:00"/>
    <m/>
    <m/>
    <s v="M. Roesch"/>
    <d v="2004-07-22T00:00:00"/>
    <m/>
    <s v="J. Freund"/>
    <d v="2004-07-28T00:00:00"/>
    <d v="2004-07-28T00:00:00"/>
    <s v="Non renseignée"/>
    <s v="juillet"/>
    <n v="2004"/>
    <m/>
    <s v=""/>
    <s v=""/>
    <m/>
    <s v="12. Management des ressources humaines"/>
    <s v="Fiche de poste"/>
    <m/>
    <m/>
    <m/>
    <m/>
    <m/>
    <m/>
    <m/>
    <m/>
    <m/>
    <m/>
    <m/>
    <m/>
    <m/>
    <m/>
    <m/>
    <m/>
    <m/>
    <m/>
    <m/>
    <m/>
    <m/>
    <m/>
    <m/>
    <m/>
    <m/>
    <m/>
    <m/>
    <m/>
    <m/>
    <m/>
    <m/>
    <m/>
    <m/>
    <m/>
    <m/>
    <m/>
    <m/>
    <m/>
    <m/>
    <m/>
    <m/>
    <m/>
  </r>
  <r>
    <s v="ADM-DRH-FP-13"/>
    <m/>
    <m/>
    <n v="1"/>
    <s v="ADM-DRH-FP-131"/>
    <s v="DT PH MED 082"/>
    <e v="#N/A"/>
    <m/>
    <m/>
    <s v="IDE Chef de Médecine et Gastro-entérologie "/>
    <m/>
    <s v=""/>
    <x v="1"/>
    <s v="Non renseignée"/>
    <m/>
    <m/>
    <m/>
    <m/>
    <m/>
    <m/>
    <s v="Création"/>
    <x v="1"/>
    <s v=""/>
    <x v="38"/>
    <d v="2002-07-02T00:00:00"/>
    <m/>
    <m/>
    <s v="J. Wolff"/>
    <d v="2003-01-28T00:00:00"/>
    <m/>
    <s v="T. Schnee"/>
    <d v="2003-01-31T00:00:00"/>
    <d v="2003-01-31T00:00:00"/>
    <s v="Non renseignée"/>
    <s v="janvier"/>
    <n v="2003"/>
    <m/>
    <s v=""/>
    <s v=""/>
    <m/>
    <s v="12. Management des ressources humaines"/>
    <s v="Fiche de poste"/>
    <m/>
    <m/>
    <m/>
    <m/>
    <m/>
    <m/>
    <m/>
    <m/>
    <m/>
    <m/>
    <m/>
    <m/>
    <m/>
    <m/>
    <m/>
    <m/>
    <m/>
    <m/>
    <m/>
    <m/>
    <m/>
    <m/>
    <m/>
    <m/>
    <m/>
    <m/>
    <m/>
    <m/>
    <m/>
    <m/>
    <m/>
    <m/>
    <m/>
    <m/>
    <m/>
    <m/>
    <m/>
    <m/>
    <m/>
    <m/>
    <m/>
    <m/>
  </r>
  <r>
    <s v="ADM-DRH-FP-14"/>
    <m/>
    <m/>
    <n v="1"/>
    <s v="ADM-DRH-FP-141"/>
    <s v="DT PH MED 083"/>
    <e v="#N/A"/>
    <m/>
    <m/>
    <s v="IDE Chef de Médecine et Diabétologie"/>
    <m/>
    <s v=""/>
    <x v="1"/>
    <s v="Non renseignée"/>
    <m/>
    <m/>
    <m/>
    <m/>
    <m/>
    <m/>
    <s v="Création"/>
    <x v="1"/>
    <s v=""/>
    <x v="75"/>
    <d v="2002-07-07T00:00:00"/>
    <m/>
    <m/>
    <s v="J. Wolff"/>
    <d v="2003-01-10T00:00:00"/>
    <m/>
    <s v="T. Schnee"/>
    <d v="2003-01-16T00:00:00"/>
    <d v="2003-01-16T00:00:00"/>
    <s v="Non renseignée"/>
    <s v="janvier"/>
    <n v="2003"/>
    <m/>
    <s v=""/>
    <s v=""/>
    <m/>
    <s v="12. Management des ressources humaines"/>
    <s v="Fiche de poste"/>
    <m/>
    <m/>
    <m/>
    <m/>
    <m/>
    <m/>
    <m/>
    <m/>
    <m/>
    <m/>
    <m/>
    <m/>
    <m/>
    <m/>
    <m/>
    <m/>
    <m/>
    <m/>
    <m/>
    <m/>
    <m/>
    <m/>
    <m/>
    <m/>
    <m/>
    <m/>
    <m/>
    <m/>
    <m/>
    <m/>
    <m/>
    <m/>
    <m/>
    <m/>
    <m/>
    <m/>
    <m/>
    <m/>
    <m/>
    <m/>
    <m/>
    <m/>
  </r>
  <r>
    <s v="ADM-DRH-FP-15"/>
    <m/>
    <m/>
    <n v="1"/>
    <s v="ADM-DRH-FP-151"/>
    <s v="DT PH MED 091"/>
    <e v="#N/A"/>
    <m/>
    <m/>
    <s v="IDE en Service de Médecine et Diabétologie"/>
    <m/>
    <s v=""/>
    <x v="1"/>
    <s v="Non renseignée"/>
    <m/>
    <m/>
    <m/>
    <m/>
    <m/>
    <m/>
    <s v="Création"/>
    <x v="1"/>
    <s v=""/>
    <x v="75"/>
    <d v="2002-02-01T00:00:00"/>
    <m/>
    <m/>
    <s v="J. Wolff"/>
    <d v="2003-01-10T00:00:00"/>
    <m/>
    <s v="T. Schnee"/>
    <d v="2003-01-16T00:00:00"/>
    <d v="2003-01-16T00:00:00"/>
    <s v="Non renseignée"/>
    <s v="janvier"/>
    <n v="2003"/>
    <d v="2013-06-19T00:00:00"/>
    <s v="juin"/>
    <n v="2013"/>
    <m/>
    <s v="12. Management des ressources humaines"/>
    <s v="Fiche de poste"/>
    <m/>
    <m/>
    <m/>
    <m/>
    <m/>
    <m/>
    <m/>
    <m/>
    <m/>
    <m/>
    <m/>
    <m/>
    <m/>
    <m/>
    <m/>
    <m/>
    <m/>
    <m/>
    <m/>
    <m/>
    <m/>
    <m/>
    <m/>
    <m/>
    <m/>
    <m/>
    <m/>
    <m/>
    <m/>
    <m/>
    <m/>
    <m/>
    <m/>
    <m/>
    <m/>
    <m/>
    <m/>
    <m/>
    <m/>
    <m/>
    <m/>
    <m/>
  </r>
  <r>
    <s v="ADM-DRH-FP-16"/>
    <m/>
    <m/>
    <n v="1"/>
    <s v="Guide d'utilisation de la feuille de prescription / administration"/>
    <n v="41444"/>
    <s v="juin"/>
    <n v="2013"/>
    <m/>
    <s v="IDE en Service de Médecine et Gastro-entérologie"/>
    <m/>
    <s v=""/>
    <x v="1"/>
    <s v="Non renseignée"/>
    <m/>
    <m/>
    <m/>
    <m/>
    <m/>
    <m/>
    <s v="Création"/>
    <x v="1"/>
    <s v=""/>
    <x v="38"/>
    <d v="2002-07-02T00:00:00"/>
    <m/>
    <m/>
    <s v="J. Wolff"/>
    <d v="2003-01-28T00:00:00"/>
    <m/>
    <s v="T. Schnee"/>
    <d v="2003-01-31T00:00:00"/>
    <d v="2003-01-31T00:00:00"/>
    <s v="Non renseignée"/>
    <s v="janvier"/>
    <n v="2003"/>
    <m/>
    <m/>
    <m/>
    <m/>
    <s v="12. Management des ressources humaines"/>
    <s v="Fiche de poste"/>
    <m/>
    <m/>
    <m/>
    <m/>
    <m/>
    <m/>
    <m/>
    <m/>
    <m/>
    <m/>
    <m/>
    <m/>
    <m/>
    <m/>
    <m/>
    <m/>
    <m/>
    <m/>
    <m/>
    <m/>
    <m/>
    <m/>
    <m/>
    <m/>
    <m/>
    <m/>
    <m/>
    <m/>
    <m/>
    <m/>
    <m/>
    <m/>
    <m/>
    <m/>
    <m/>
    <m/>
    <m/>
    <m/>
    <m/>
    <m/>
    <m/>
    <m/>
  </r>
  <r>
    <s v="ADM-DRH-FP-17"/>
    <m/>
    <m/>
    <n v="2"/>
    <s v="ADM-DRH-FP-172"/>
    <s v="DT PH MED 101"/>
    <e v="#N/A"/>
    <m/>
    <m/>
    <s v="Puéricultrice en secteur d'hospitalisation"/>
    <m/>
    <s v=""/>
    <x v="1"/>
    <s v="Non renseignée"/>
    <m/>
    <m/>
    <m/>
    <m/>
    <m/>
    <m/>
    <s v="Modification"/>
    <x v="1"/>
    <s v=""/>
    <x v="76"/>
    <d v="2010-01-22T00:00:00"/>
    <m/>
    <m/>
    <s v="M. Roesch"/>
    <d v="2010-01-22T00:00:00"/>
    <m/>
    <s v="AMT"/>
    <d v="2010-02-02T00:00:00"/>
    <d v="2010-02-02T00:00:00"/>
    <s v="Non renseignée"/>
    <s v="février"/>
    <n v="2010"/>
    <m/>
    <s v=""/>
    <s v=""/>
    <m/>
    <s v="12. Management des ressources humaines"/>
    <s v="Fiche de poste"/>
    <m/>
    <m/>
    <m/>
    <m/>
    <m/>
    <m/>
    <m/>
    <m/>
    <m/>
    <m/>
    <m/>
    <m/>
    <m/>
    <m/>
    <m/>
    <m/>
    <m/>
    <m/>
    <m/>
    <m/>
    <m/>
    <m/>
    <m/>
    <m/>
    <m/>
    <m/>
    <m/>
    <m/>
    <m/>
    <m/>
    <m/>
    <m/>
    <m/>
    <m/>
    <m/>
    <m/>
    <m/>
    <m/>
    <m/>
    <m/>
    <m/>
    <m/>
  </r>
  <r>
    <s v="ADM-DRH-FP-18"/>
    <m/>
    <m/>
    <n v="1"/>
    <s v="ADM-DRH-FP-181"/>
    <s v="DT PH MED 121"/>
    <e v="#N/A"/>
    <m/>
    <m/>
    <s v="Agent administratif, chargé du pré-archivage des dossiers médicaux "/>
    <m/>
    <m/>
    <x v="0"/>
    <s v="Non renseignée"/>
    <m/>
    <m/>
    <m/>
    <m/>
    <m/>
    <m/>
    <s v="Création"/>
    <x v="0"/>
    <s v=""/>
    <x v="13"/>
    <m/>
    <m/>
    <m/>
    <m/>
    <m/>
    <m/>
    <m/>
    <m/>
    <m/>
    <s v="Non renseignée"/>
    <m/>
    <m/>
    <m/>
    <m/>
    <m/>
    <m/>
    <s v="12. Management des ressources humaines"/>
    <s v="Fiche de poste"/>
    <m/>
    <m/>
    <m/>
    <m/>
    <m/>
    <m/>
    <m/>
    <m/>
    <m/>
    <m/>
    <m/>
    <m/>
    <m/>
    <m/>
    <m/>
    <m/>
    <m/>
    <m/>
    <m/>
    <m/>
    <m/>
    <m/>
    <m/>
    <m/>
    <m/>
    <m/>
    <m/>
    <m/>
    <m/>
    <m/>
    <m/>
    <m/>
    <m/>
    <m/>
    <m/>
    <m/>
    <m/>
    <m/>
    <m/>
    <m/>
    <m/>
    <m/>
  </r>
  <r>
    <s v="ADM-DRH-FP-18"/>
    <m/>
    <m/>
    <n v="2"/>
    <s v="ADM-DRH-FP-182"/>
    <s v="DT PH MED 121"/>
    <e v="#N/A"/>
    <m/>
    <m/>
    <s v="Agent administratif, chargé du pré-archivage des dossiers médicaux "/>
    <m/>
    <s v=""/>
    <x v="1"/>
    <s v="Non renseignée"/>
    <m/>
    <m/>
    <m/>
    <m/>
    <m/>
    <m/>
    <s v="Modification"/>
    <x v="1"/>
    <s v=""/>
    <x v="77"/>
    <d v="2006-07-25T00:00:00"/>
    <m/>
    <m/>
    <s v="F. Chenest"/>
    <d v="2006-07-25T00:00:00"/>
    <m/>
    <s v="L. Ctorza"/>
    <d v="2006-08-07T00:00:00"/>
    <d v="2006-08-07T00:00:00"/>
    <s v="Non renseignée"/>
    <s v="août"/>
    <n v="2006"/>
    <m/>
    <s v=""/>
    <s v=""/>
    <m/>
    <s v="12. Management des ressources humaines"/>
    <s v="Fiche de poste"/>
    <m/>
    <m/>
    <m/>
    <m/>
    <m/>
    <m/>
    <m/>
    <m/>
    <m/>
    <m/>
    <m/>
    <m/>
    <m/>
    <m/>
    <m/>
    <m/>
    <m/>
    <m/>
    <m/>
    <m/>
    <m/>
    <m/>
    <m/>
    <m/>
    <m/>
    <m/>
    <m/>
    <m/>
    <m/>
    <m/>
    <m/>
    <m/>
    <m/>
    <m/>
    <m/>
    <m/>
    <m/>
    <m/>
    <m/>
    <m/>
    <m/>
    <m/>
  </r>
  <r>
    <s v="ADM-DRH-FP-19"/>
    <m/>
    <m/>
    <n v="1"/>
    <s v="ADM-DRH-FP-191"/>
    <s v="DT PH MED 122"/>
    <e v="#N/A"/>
    <m/>
    <m/>
    <s v="Secrétaire médicale de Médecine"/>
    <m/>
    <s v=""/>
    <x v="1"/>
    <s v="Non renseignée"/>
    <m/>
    <m/>
    <m/>
    <m/>
    <m/>
    <m/>
    <s v="Création"/>
    <x v="1"/>
    <s v=""/>
    <x v="78"/>
    <d v="2003-12-17T00:00:00"/>
    <m/>
    <m/>
    <s v="F. Chenest"/>
    <d v="2004-08-05T00:00:00"/>
    <m/>
    <s v="JF. Levy"/>
    <d v="2004-09-07T00:00:00"/>
    <d v="2004-09-07T00:00:00"/>
    <s v="Non renseignée"/>
    <s v="septembre"/>
    <n v="2004"/>
    <m/>
    <s v=""/>
    <s v=""/>
    <m/>
    <s v="12. Management des ressources humaines"/>
    <s v="Fiche de poste"/>
    <m/>
    <m/>
    <m/>
    <m/>
    <m/>
    <m/>
    <m/>
    <m/>
    <m/>
    <m/>
    <m/>
    <m/>
    <m/>
    <m/>
    <m/>
    <m/>
    <m/>
    <m/>
    <m/>
    <m/>
    <m/>
    <m/>
    <m/>
    <m/>
    <m/>
    <m/>
    <m/>
    <m/>
    <m/>
    <m/>
    <m/>
    <m/>
    <m/>
    <m/>
    <m/>
    <m/>
    <m/>
    <m/>
    <m/>
    <m/>
    <m/>
    <m/>
  </r>
  <r>
    <s v="ADM-DRH-FP-20"/>
    <m/>
    <m/>
    <n v="2"/>
    <s v="ADM-DRH-FP-202"/>
    <s v="DT PH MED 131"/>
    <e v="#N/A"/>
    <m/>
    <m/>
    <s v="Auxiliaire de Puériculture  "/>
    <m/>
    <s v=""/>
    <x v="1"/>
    <s v="Non renseignée"/>
    <m/>
    <m/>
    <m/>
    <m/>
    <m/>
    <m/>
    <s v="Modification"/>
    <x v="1"/>
    <s v=""/>
    <x v="79"/>
    <d v="2012-01-10T00:00:00"/>
    <m/>
    <m/>
    <s v="M. Roesch"/>
    <d v="2012-04-19T00:00:00"/>
    <m/>
    <s v="S. Derouet"/>
    <d v="2012-05-03T00:00:00"/>
    <d v="2012-05-03T00:00:00"/>
    <s v="Non renseignée"/>
    <s v="mai"/>
    <n v="2012"/>
    <m/>
    <s v=""/>
    <s v=""/>
    <m/>
    <s v="12. Management des ressources humaines"/>
    <s v="Fiche de poste"/>
    <m/>
    <m/>
    <m/>
    <m/>
    <m/>
    <m/>
    <m/>
    <m/>
    <m/>
    <m/>
    <m/>
    <m/>
    <m/>
    <m/>
    <m/>
    <m/>
    <m/>
    <m/>
    <m/>
    <m/>
    <m/>
    <m/>
    <m/>
    <m/>
    <m/>
    <m/>
    <m/>
    <m/>
    <m/>
    <m/>
    <m/>
    <m/>
    <m/>
    <m/>
    <m/>
    <m/>
    <m/>
    <m/>
    <m/>
    <m/>
    <m/>
    <m/>
  </r>
  <r>
    <s v="ADM-DRH-FP-21"/>
    <m/>
    <m/>
    <n v="1"/>
    <s v="ADM-DRH-FP-211"/>
    <s v="DT PH MED 132"/>
    <e v="#N/A"/>
    <m/>
    <m/>
    <s v="Technicien d'Information Médicale"/>
    <m/>
    <s v=""/>
    <x v="1"/>
    <s v="Non renseignée"/>
    <m/>
    <m/>
    <m/>
    <m/>
    <m/>
    <m/>
    <s v="Création"/>
    <x v="1"/>
    <s v=""/>
    <x v="80"/>
    <d v="2004-07-27T00:00:00"/>
    <m/>
    <m/>
    <s v="R. Revelant"/>
    <d v="2004-09-09T00:00:00"/>
    <m/>
    <s v="J. Freund"/>
    <d v="2004-09-09T00:00:00"/>
    <d v="2004-09-09T00:00:00"/>
    <s v="Non renseignée"/>
    <s v="septembre"/>
    <n v="2004"/>
    <m/>
    <s v=""/>
    <s v=""/>
    <m/>
    <s v="12. Management des ressources humaines"/>
    <s v="Fiche de poste"/>
    <m/>
    <m/>
    <m/>
    <m/>
    <m/>
    <m/>
    <m/>
    <m/>
    <m/>
    <m/>
    <m/>
    <m/>
    <m/>
    <m/>
    <m/>
    <m/>
    <m/>
    <m/>
    <m/>
    <m/>
    <m/>
    <m/>
    <m/>
    <m/>
    <m/>
    <m/>
    <m/>
    <m/>
    <m/>
    <m/>
    <m/>
    <m/>
    <m/>
    <m/>
    <m/>
    <m/>
    <m/>
    <m/>
    <m/>
    <m/>
    <m/>
    <m/>
  </r>
  <r>
    <s v="ADM-DRH-FP-22"/>
    <m/>
    <m/>
    <n v="1"/>
    <s v="ADM-DRH-FP-221"/>
    <s v="DT PH MED 133"/>
    <e v="#N/A"/>
    <m/>
    <m/>
    <s v="Aide-soignante de l'unité de soins Gynécologie"/>
    <m/>
    <s v=""/>
    <x v="1"/>
    <s v="Non renseignée"/>
    <m/>
    <m/>
    <m/>
    <m/>
    <m/>
    <m/>
    <s v="Création"/>
    <x v="1"/>
    <s v=""/>
    <x v="81"/>
    <d v="2004-05-06T00:00:00"/>
    <m/>
    <m/>
    <s v="J. Wolff"/>
    <d v="2004-10-22T00:00:00"/>
    <m/>
    <s v="C. DEAU"/>
    <d v="2004-10-22T00:00:00"/>
    <d v="2004-10-22T00:00:00"/>
    <s v="Non renseignée"/>
    <s v="octobre"/>
    <n v="2004"/>
    <m/>
    <s v=""/>
    <s v=""/>
    <m/>
    <s v="12. Management des ressources humaines"/>
    <s v="Fiche de poste"/>
    <m/>
    <m/>
    <m/>
    <m/>
    <m/>
    <m/>
    <m/>
    <m/>
    <m/>
    <m/>
    <m/>
    <m/>
    <m/>
    <m/>
    <m/>
    <m/>
    <m/>
    <m/>
    <m/>
    <m/>
    <m/>
    <m/>
    <m/>
    <m/>
    <m/>
    <m/>
    <m/>
    <m/>
    <m/>
    <m/>
    <m/>
    <m/>
    <m/>
    <m/>
    <m/>
    <m/>
    <m/>
    <m/>
    <m/>
    <m/>
    <m/>
    <m/>
  </r>
  <r>
    <s v="ADM-DRH-FP-23"/>
    <m/>
    <m/>
    <n v="1"/>
    <s v="ADM-DRH-FP-231"/>
    <s v="DT PH MED 141"/>
    <e v="#N/A"/>
    <m/>
    <m/>
    <s v="Aide-soignante de l'unité de soins de Chirurgie"/>
    <m/>
    <s v=""/>
    <x v="1"/>
    <s v="Non renseignée"/>
    <m/>
    <m/>
    <m/>
    <m/>
    <m/>
    <m/>
    <s v="Création"/>
    <x v="1"/>
    <s v=""/>
    <x v="81"/>
    <d v="2004-05-06T00:00:00"/>
    <m/>
    <m/>
    <s v="J. Wolff"/>
    <d v="2004-10-22T00:00:00"/>
    <m/>
    <s v="C. DEAU"/>
    <d v="2004-10-22T00:00:00"/>
    <d v="2004-10-22T00:00:00"/>
    <s v="Non renseignée"/>
    <s v="octobre"/>
    <n v="2004"/>
    <m/>
    <s v=""/>
    <s v=""/>
    <m/>
    <s v="12. Management des ressources humaines"/>
    <s v="Fiche de poste"/>
    <m/>
    <m/>
    <m/>
    <m/>
    <m/>
    <m/>
    <m/>
    <m/>
    <m/>
    <m/>
    <m/>
    <m/>
    <m/>
    <m/>
    <m/>
    <m/>
    <m/>
    <m/>
    <m/>
    <m/>
    <m/>
    <m/>
    <m/>
    <m/>
    <m/>
    <m/>
    <m/>
    <m/>
    <m/>
    <m/>
    <m/>
    <m/>
    <m/>
    <m/>
    <m/>
    <m/>
    <m/>
    <m/>
    <m/>
    <m/>
    <m/>
    <m/>
  </r>
  <r>
    <s v="ADM-DRH-FP-24"/>
    <m/>
    <m/>
    <n v="1"/>
    <s v="ADM-DRH-FP-241"/>
    <s v="DT PH MED 151"/>
    <e v="#N/A"/>
    <m/>
    <m/>
    <s v="Aide-soignante de l'unité de soins de Médecine"/>
    <m/>
    <s v=""/>
    <x v="1"/>
    <s v="Non renseignée"/>
    <m/>
    <m/>
    <m/>
    <m/>
    <m/>
    <m/>
    <s v="Création"/>
    <x v="1"/>
    <s v=""/>
    <x v="81"/>
    <d v="2004-05-06T00:00:00"/>
    <m/>
    <m/>
    <s v="J. Wolff"/>
    <d v="2004-10-22T00:00:00"/>
    <m/>
    <s v="C. DEAU"/>
    <d v="2004-10-22T00:00:00"/>
    <d v="2004-10-22T00:00:00"/>
    <s v="Non renseignée"/>
    <s v="octobre"/>
    <n v="2004"/>
    <m/>
    <s v=""/>
    <s v=""/>
    <m/>
    <s v="12. Management des ressources humaines"/>
    <s v="Fiche de poste"/>
    <m/>
    <m/>
    <m/>
    <m/>
    <m/>
    <m/>
    <m/>
    <m/>
    <m/>
    <m/>
    <m/>
    <m/>
    <m/>
    <m/>
    <m/>
    <m/>
    <m/>
    <m/>
    <m/>
    <m/>
    <m/>
    <m/>
    <m/>
    <m/>
    <m/>
    <m/>
    <m/>
    <m/>
    <m/>
    <m/>
    <m/>
    <m/>
    <m/>
    <m/>
    <m/>
    <m/>
    <m/>
    <m/>
    <m/>
    <m/>
    <m/>
    <m/>
  </r>
  <r>
    <s v="ADM-DRH-FP-25"/>
    <m/>
    <m/>
    <n v="1"/>
    <s v="ADM-DRH-FP-251"/>
    <s v="DT PH MED 161"/>
    <e v="#N/A"/>
    <m/>
    <m/>
    <s v="Aide-soignante de l'USC "/>
    <m/>
    <m/>
    <x v="0"/>
    <s v="Non renseignée"/>
    <m/>
    <m/>
    <m/>
    <m/>
    <m/>
    <m/>
    <s v="Création"/>
    <x v="0"/>
    <s v=""/>
    <x v="13"/>
    <m/>
    <m/>
    <m/>
    <m/>
    <m/>
    <m/>
    <m/>
    <m/>
    <m/>
    <s v="Non renseignée"/>
    <m/>
    <m/>
    <m/>
    <m/>
    <m/>
    <m/>
    <s v="12. Management des ressources humaines"/>
    <s v="Fiche de poste"/>
    <m/>
    <m/>
    <m/>
    <m/>
    <m/>
    <m/>
    <m/>
    <m/>
    <m/>
    <m/>
    <m/>
    <m/>
    <m/>
    <m/>
    <m/>
    <m/>
    <m/>
    <m/>
    <m/>
    <m/>
    <m/>
    <m/>
    <m/>
    <m/>
    <m/>
    <m/>
    <m/>
    <m/>
    <m/>
    <m/>
    <m/>
    <m/>
    <m/>
    <m/>
    <m/>
    <m/>
    <m/>
    <m/>
    <m/>
    <m/>
    <m/>
    <m/>
  </r>
  <r>
    <s v="ADM-DRH-FP-25"/>
    <m/>
    <m/>
    <n v="2"/>
    <s v="ADM-DRH-FP-252"/>
    <s v="DT PH MED 161"/>
    <e v="#N/A"/>
    <m/>
    <m/>
    <s v="Aide-soignante de l'USC "/>
    <m/>
    <m/>
    <x v="0"/>
    <s v="Non renseignée"/>
    <m/>
    <m/>
    <m/>
    <m/>
    <m/>
    <m/>
    <s v="Modification"/>
    <x v="1"/>
    <s v=""/>
    <x v="82"/>
    <d v="2008-06-25T00:00:00"/>
    <m/>
    <m/>
    <s v="C. Vix"/>
    <d v="2008-09-22T00:00:00"/>
    <m/>
    <s v="C. DEAU"/>
    <d v="2008-09-29T00:00:00"/>
    <d v="2008-09-29T00:00:00"/>
    <s v="Non renseignée"/>
    <m/>
    <m/>
    <m/>
    <m/>
    <m/>
    <m/>
    <s v="12. Management des ressources humaines"/>
    <s v="Fiche de poste"/>
    <m/>
    <m/>
    <m/>
    <m/>
    <m/>
    <m/>
    <m/>
    <m/>
    <m/>
    <m/>
    <m/>
    <m/>
    <m/>
    <m/>
    <m/>
    <m/>
    <m/>
    <m/>
    <m/>
    <m/>
    <m/>
    <m/>
    <m/>
    <m/>
    <m/>
    <m/>
    <m/>
    <m/>
    <m/>
    <m/>
    <m/>
    <m/>
    <m/>
    <m/>
    <m/>
    <m/>
    <m/>
    <m/>
    <m/>
    <m/>
    <m/>
    <m/>
  </r>
  <r>
    <s v="ADM-DRH-FP-25"/>
    <m/>
    <m/>
    <n v="3"/>
    <s v="ADM-DRH-FP-253"/>
    <s v="DT PH MED 161"/>
    <e v="#N/A"/>
    <m/>
    <m/>
    <s v="Aide-soignante de l'USC "/>
    <d v="2013-05-23T00:00:00"/>
    <s v="mai"/>
    <x v="8"/>
    <m/>
    <s v="C. VIX"/>
    <m/>
    <m/>
    <s v="V. ROESCH"/>
    <m/>
    <m/>
    <s v="Modification"/>
    <x v="3"/>
    <s v="Draft"/>
    <x v="69"/>
    <d v="2013-05-23T00:00:00"/>
    <m/>
    <m/>
    <s v="S. DEROUET_x000a_23.05.2013"/>
    <m/>
    <m/>
    <m/>
    <m/>
    <m/>
    <m/>
    <s v=""/>
    <s v=""/>
    <m/>
    <s v=""/>
    <s v=""/>
    <m/>
    <s v="12. Management des ressources humaines"/>
    <s v="Fiche de poste"/>
    <m/>
    <m/>
    <m/>
    <m/>
    <m/>
    <m/>
    <m/>
    <m/>
    <m/>
    <m/>
    <m/>
    <m/>
    <m/>
    <m/>
    <m/>
    <m/>
    <m/>
    <m/>
    <m/>
    <m/>
    <m/>
    <m/>
    <m/>
    <m/>
    <m/>
    <m/>
    <m/>
    <m/>
    <m/>
    <m/>
    <m/>
    <m/>
    <m/>
    <m/>
    <m/>
    <m/>
    <m/>
    <m/>
    <m/>
    <m/>
    <m/>
    <m/>
  </r>
  <r>
    <s v="ADM-DRH-FP-26"/>
    <m/>
    <m/>
    <n v="1"/>
    <s v="ADM-DRH-FP-261"/>
    <s v="DT PH MED 171"/>
    <e v="#N/A"/>
    <m/>
    <m/>
    <s v="Aide-soignante volante de Nuit"/>
    <m/>
    <s v=""/>
    <x v="1"/>
    <s v="Non renseignée"/>
    <m/>
    <m/>
    <m/>
    <m/>
    <m/>
    <m/>
    <s v="Création"/>
    <x v="1"/>
    <s v=""/>
    <x v="81"/>
    <d v="2004-05-06T00:00:00"/>
    <m/>
    <m/>
    <s v="J. Wolff"/>
    <d v="2004-10-22T00:00:00"/>
    <m/>
    <s v="C. DEAU"/>
    <d v="2004-10-22T00:00:00"/>
    <d v="2004-10-22T00:00:00"/>
    <s v="Non renseignée"/>
    <s v="octobre"/>
    <n v="2004"/>
    <m/>
    <s v=""/>
    <s v=""/>
    <m/>
    <s v="12. Management des ressources humaines"/>
    <s v="Fiche de poste"/>
    <m/>
    <m/>
    <m/>
    <m/>
    <m/>
    <m/>
    <m/>
    <m/>
    <m/>
    <m/>
    <m/>
    <m/>
    <m/>
    <m/>
    <m/>
    <m/>
    <m/>
    <m/>
    <m/>
    <m/>
    <m/>
    <m/>
    <m/>
    <m/>
    <m/>
    <m/>
    <m/>
    <m/>
    <m/>
    <m/>
    <m/>
    <m/>
    <m/>
    <m/>
    <m/>
    <m/>
    <m/>
    <m/>
    <m/>
    <m/>
    <m/>
    <m/>
  </r>
  <r>
    <s v="ADM-DRH-FP-27"/>
    <m/>
    <m/>
    <n v="2"/>
    <s v="ADM-DRH-FP-272"/>
    <s v="DT PH MED 182"/>
    <e v="#N/A"/>
    <m/>
    <m/>
    <s v="Gouvernante Hôtelière "/>
    <m/>
    <s v=""/>
    <x v="1"/>
    <s v="Non renseignée"/>
    <m/>
    <m/>
    <m/>
    <m/>
    <m/>
    <m/>
    <s v="Modification"/>
    <x v="1"/>
    <s v=""/>
    <x v="83"/>
    <d v="2002-09-11T00:00:00"/>
    <m/>
    <m/>
    <s v="L. Ctorza"/>
    <d v="2006-11-23T00:00:00"/>
    <m/>
    <s v="L. Ctorza"/>
    <d v="2006-11-23T00:00:00"/>
    <d v="2006-11-23T00:00:00"/>
    <s v="Non renseignée"/>
    <s v="novembre"/>
    <n v="2006"/>
    <m/>
    <s v=""/>
    <s v=""/>
    <m/>
    <s v="12. Management des ressources humaines"/>
    <s v="Fiche de poste"/>
    <m/>
    <m/>
    <m/>
    <m/>
    <m/>
    <m/>
    <m/>
    <m/>
    <m/>
    <m/>
    <m/>
    <m/>
    <m/>
    <m/>
    <m/>
    <m/>
    <m/>
    <m/>
    <m/>
    <m/>
    <m/>
    <m/>
    <m/>
    <m/>
    <m/>
    <m/>
    <m/>
    <m/>
    <m/>
    <m/>
    <m/>
    <m/>
    <m/>
    <m/>
    <m/>
    <m/>
    <m/>
    <m/>
    <m/>
    <m/>
    <m/>
    <m/>
  </r>
  <r>
    <s v="ADM-DRH-FP-28"/>
    <m/>
    <m/>
    <n v="1"/>
    <s v="ADM-DRH-FP-281"/>
    <s v="DT PH MED 191"/>
    <e v="#N/A"/>
    <m/>
    <m/>
    <s v="Préparatrice qualifiée en Pharmacie "/>
    <m/>
    <m/>
    <x v="0"/>
    <s v="Non renseignée"/>
    <m/>
    <m/>
    <m/>
    <m/>
    <m/>
    <m/>
    <s v="Création"/>
    <x v="0"/>
    <s v=""/>
    <x v="13"/>
    <m/>
    <m/>
    <m/>
    <m/>
    <m/>
    <m/>
    <m/>
    <m/>
    <m/>
    <s v="Non renseignée"/>
    <m/>
    <m/>
    <m/>
    <m/>
    <m/>
    <m/>
    <s v="12. Management des ressources humaines"/>
    <s v="Fiche de poste"/>
    <m/>
    <m/>
    <m/>
    <m/>
    <m/>
    <m/>
    <m/>
    <m/>
    <m/>
    <m/>
    <m/>
    <m/>
    <m/>
    <m/>
    <m/>
    <m/>
    <m/>
    <m/>
    <m/>
    <m/>
    <m/>
    <m/>
    <m/>
    <m/>
    <m/>
    <m/>
    <m/>
    <m/>
    <m/>
    <m/>
    <m/>
    <m/>
    <m/>
    <m/>
    <m/>
    <m/>
    <m/>
    <m/>
    <m/>
    <m/>
    <m/>
    <m/>
  </r>
  <r>
    <s v="ADM-DRH-FP-28"/>
    <m/>
    <m/>
    <n v="2"/>
    <s v="ADM-DRH-FP-282"/>
    <s v="DT PH MED 191"/>
    <e v="#N/A"/>
    <m/>
    <m/>
    <s v="Préparatrice qualifiée en Pharmacie "/>
    <m/>
    <s v=""/>
    <x v="1"/>
    <s v="Non renseignée"/>
    <m/>
    <m/>
    <m/>
    <m/>
    <m/>
    <m/>
    <s v="Modification"/>
    <x v="1"/>
    <s v=""/>
    <x v="84"/>
    <d v="2011-07-27T00:00:00"/>
    <m/>
    <m/>
    <s v="M. Costi"/>
    <d v="2011-08-19T00:00:00"/>
    <m/>
    <s v="AMT"/>
    <d v="2011-10-24T00:00:00"/>
    <d v="2011-10-24T00:00:00"/>
    <s v="Non renseignée"/>
    <s v="octobre"/>
    <n v="2011"/>
    <m/>
    <s v=""/>
    <s v=""/>
    <m/>
    <s v="12. Management des ressources humaines"/>
    <s v="Fiche de poste"/>
    <m/>
    <m/>
    <m/>
    <m/>
    <m/>
    <m/>
    <m/>
    <m/>
    <m/>
    <m/>
    <m/>
    <m/>
    <m/>
    <m/>
    <m/>
    <m/>
    <m/>
    <m/>
    <m/>
    <m/>
    <m/>
    <m/>
    <m/>
    <m/>
    <m/>
    <m/>
    <m/>
    <m/>
    <m/>
    <m/>
    <m/>
    <m/>
    <m/>
    <m/>
    <m/>
    <m/>
    <m/>
    <m/>
    <m/>
    <m/>
    <m/>
    <m/>
  </r>
  <r>
    <s v="ADM-DRH-FP-29"/>
    <m/>
    <m/>
    <n v="1"/>
    <s v="ADM-DRH-FP-291"/>
    <s v="P PH MED 151"/>
    <e v="#N/A"/>
    <m/>
    <s v="Oui"/>
    <s v="Secrétaire médicale en Maternité"/>
    <m/>
    <s v=""/>
    <x v="1"/>
    <s v="Non renseignée"/>
    <m/>
    <m/>
    <m/>
    <m/>
    <m/>
    <m/>
    <s v="Création"/>
    <x v="1"/>
    <s v=""/>
    <x v="85"/>
    <d v="2006-09-25T00:00:00"/>
    <m/>
    <m/>
    <s v="F. Chenest"/>
    <d v="2006-10-18T00:00:00"/>
    <m/>
    <s v="L. Ctorza"/>
    <d v="2006-10-19T00:00:00"/>
    <d v="2006-10-19T00:00:00"/>
    <s v="Non renseignée"/>
    <s v="octobre"/>
    <n v="2006"/>
    <m/>
    <s v=""/>
    <s v=""/>
    <m/>
    <s v="12. Management des ressources humaines"/>
    <s v="Fiche de poste"/>
    <m/>
    <m/>
    <m/>
    <m/>
    <m/>
    <m/>
    <m/>
    <m/>
    <m/>
    <m/>
    <m/>
    <m/>
    <m/>
    <m/>
    <m/>
    <m/>
    <m/>
    <m/>
    <m/>
    <m/>
    <m/>
    <m/>
    <m/>
    <m/>
    <m/>
    <m/>
    <m/>
    <m/>
    <m/>
    <m/>
    <m/>
    <m/>
    <m/>
    <m/>
    <m/>
    <m/>
    <m/>
    <m/>
    <m/>
    <m/>
    <m/>
    <m/>
  </r>
  <r>
    <s v="ADM-DRH-FP-30"/>
    <m/>
    <m/>
    <n v="1"/>
    <s v="ADM-DRH-FP-301"/>
    <s v="DT RH PER 011"/>
    <e v="#N/A"/>
    <m/>
    <m/>
    <s v="Adjoint des services Economiques"/>
    <m/>
    <s v=""/>
    <x v="1"/>
    <s v="Non renseignée"/>
    <m/>
    <m/>
    <m/>
    <m/>
    <m/>
    <m/>
    <s v="Création"/>
    <x v="1"/>
    <s v=""/>
    <x v="86"/>
    <d v="2002-05-24T00:00:00"/>
    <m/>
    <m/>
    <s v="M. Costi"/>
    <d v="2002-06-04T00:00:00"/>
    <m/>
    <s v="M. Levy"/>
    <d v="2002-06-10T00:00:00"/>
    <d v="2002-06-10T00:00:00"/>
    <s v="Non renseignée"/>
    <s v="juin"/>
    <n v="2002"/>
    <m/>
    <s v=""/>
    <s v=""/>
    <m/>
    <s v="12. Management des ressources humaines"/>
    <s v="Fiche de poste"/>
    <m/>
    <m/>
    <m/>
    <m/>
    <m/>
    <m/>
    <m/>
    <m/>
    <m/>
    <m/>
    <m/>
    <m/>
    <m/>
    <m/>
    <m/>
    <m/>
    <m/>
    <m/>
    <m/>
    <m/>
    <m/>
    <m/>
    <m/>
    <m/>
    <m/>
    <m/>
    <m/>
    <m/>
    <m/>
    <m/>
    <m/>
    <m/>
    <m/>
    <m/>
    <m/>
    <m/>
    <m/>
    <m/>
    <m/>
    <m/>
    <m/>
    <m/>
  </r>
  <r>
    <s v="ADM-DRH-FP-30"/>
    <m/>
    <m/>
    <n v="2"/>
    <s v="ADM-DRH-FP-302"/>
    <s v="DT RH PER 011"/>
    <e v="#N/A"/>
    <m/>
    <m/>
    <s v="Adjoint des services Economiques"/>
    <m/>
    <m/>
    <x v="10"/>
    <s v="Non renseignée"/>
    <m/>
    <m/>
    <m/>
    <m/>
    <m/>
    <m/>
    <s v="Modification"/>
    <x v="3"/>
    <s v="Draft"/>
    <x v="13"/>
    <m/>
    <m/>
    <m/>
    <m/>
    <m/>
    <m/>
    <m/>
    <m/>
    <m/>
    <m/>
    <m/>
    <m/>
    <m/>
    <m/>
    <m/>
    <m/>
    <s v="12. Management des ressources humaines"/>
    <s v="Fiche de poste"/>
    <m/>
    <m/>
    <m/>
    <m/>
    <m/>
    <m/>
    <m/>
    <m/>
    <m/>
    <m/>
    <m/>
    <m/>
    <m/>
    <m/>
    <m/>
    <m/>
    <m/>
    <m/>
    <m/>
    <m/>
    <m/>
    <m/>
    <m/>
    <m/>
    <m/>
    <m/>
    <m/>
    <m/>
    <m/>
    <m/>
    <m/>
    <m/>
    <m/>
    <m/>
    <m/>
    <m/>
    <m/>
    <m/>
    <m/>
    <m/>
    <m/>
    <m/>
  </r>
  <r>
    <s v="ADM-DRH-FP-31"/>
    <m/>
    <m/>
    <n v="1"/>
    <s v="ADM-DRH-FP-311"/>
    <s v="DT RH PER 011"/>
    <e v="#N/A"/>
    <m/>
    <m/>
    <s v="Infirmier Chef de l'unité de Gynécologie"/>
    <m/>
    <s v=""/>
    <x v="1"/>
    <s v="Non renseignée"/>
    <m/>
    <m/>
    <m/>
    <m/>
    <m/>
    <m/>
    <s v="Création"/>
    <x v="1"/>
    <s v=""/>
    <x v="22"/>
    <d v="2004-03-16T00:00:00"/>
    <m/>
    <m/>
    <s v="M. Roesch"/>
    <d v="2004-07-22T00:00:00"/>
    <m/>
    <s v="J. Freund"/>
    <d v="2004-07-28T00:00:00"/>
    <d v="2004-07-28T00:00:00"/>
    <s v="Non renseignée"/>
    <s v="juillet"/>
    <n v="2004"/>
    <m/>
    <s v=""/>
    <s v=""/>
    <m/>
    <s v="12. Management des ressources humaines"/>
    <s v="Fiche de poste"/>
    <m/>
    <m/>
    <m/>
    <m/>
    <m/>
    <m/>
    <m/>
    <m/>
    <m/>
    <m/>
    <m/>
    <m/>
    <m/>
    <m/>
    <m/>
    <m/>
    <m/>
    <m/>
    <m/>
    <m/>
    <m/>
    <m/>
    <m/>
    <m/>
    <m/>
    <m/>
    <m/>
    <m/>
    <m/>
    <m/>
    <m/>
    <m/>
    <m/>
    <m/>
    <m/>
    <m/>
    <m/>
    <m/>
    <m/>
    <m/>
    <m/>
    <m/>
  </r>
  <r>
    <s v="ADM-DRH-FP-32"/>
    <m/>
    <m/>
    <n v="1"/>
    <s v="ADM-DRH-FP-321"/>
    <s v="DT RH PER 021"/>
    <e v="#N/A"/>
    <m/>
    <m/>
    <s v="Surveillante Chef du  BOP "/>
    <m/>
    <m/>
    <x v="0"/>
    <s v="Non renseignée"/>
    <m/>
    <m/>
    <m/>
    <m/>
    <m/>
    <m/>
    <s v="Création"/>
    <x v="0"/>
    <s v=""/>
    <x v="13"/>
    <m/>
    <m/>
    <m/>
    <m/>
    <m/>
    <m/>
    <m/>
    <m/>
    <m/>
    <s v="Non renseignée"/>
    <m/>
    <m/>
    <m/>
    <m/>
    <m/>
    <m/>
    <s v="12. Management des ressources humaines"/>
    <s v="Fiche de poste"/>
    <m/>
    <m/>
    <m/>
    <m/>
    <m/>
    <m/>
    <m/>
    <m/>
    <m/>
    <m/>
    <m/>
    <m/>
    <m/>
    <m/>
    <m/>
    <m/>
    <m/>
    <m/>
    <m/>
    <m/>
    <m/>
    <m/>
    <m/>
    <m/>
    <m/>
    <m/>
    <m/>
    <m/>
    <m/>
    <m/>
    <m/>
    <m/>
    <m/>
    <m/>
    <m/>
    <m/>
    <m/>
    <m/>
    <m/>
    <m/>
    <m/>
    <m/>
  </r>
  <r>
    <s v="ADM-DRH-FP-32"/>
    <m/>
    <m/>
    <n v="2"/>
    <s v="ADM-DRH-FP-322"/>
    <s v="DT RH PER 021"/>
    <e v="#N/A"/>
    <m/>
    <m/>
    <s v="Surveillante Chef du  BOP "/>
    <m/>
    <s v=""/>
    <x v="1"/>
    <s v="Non renseignée"/>
    <m/>
    <m/>
    <m/>
    <m/>
    <m/>
    <m/>
    <s v="Modification"/>
    <x v="1"/>
    <s v=""/>
    <x v="87"/>
    <d v="2011-02-07T00:00:00"/>
    <m/>
    <m/>
    <s v="AM TOSATO"/>
    <d v="2011-04-05T00:00:00"/>
    <m/>
    <s v="S. Derouet"/>
    <d v="2011-04-07T00:00:00"/>
    <d v="2011-04-07T00:00:00"/>
    <s v="Non renseignée"/>
    <s v="avril"/>
    <n v="2011"/>
    <d v="2012-01-26T00:00:00"/>
    <s v="janvier"/>
    <n v="2012"/>
    <m/>
    <s v="12. Management des ressources humaines"/>
    <s v="Fiche de poste"/>
    <m/>
    <m/>
    <m/>
    <m/>
    <m/>
    <m/>
    <m/>
    <m/>
    <m/>
    <m/>
    <m/>
    <m/>
    <m/>
    <m/>
    <m/>
    <m/>
    <m/>
    <m/>
    <m/>
    <m/>
    <m/>
    <m/>
    <m/>
    <m/>
    <m/>
    <m/>
    <m/>
    <m/>
    <m/>
    <m/>
    <m/>
    <m/>
    <m/>
    <m/>
    <m/>
    <m/>
    <m/>
    <m/>
    <m/>
    <m/>
    <m/>
    <m/>
  </r>
  <r>
    <s v="ADM-DRH-FP-33"/>
    <m/>
    <m/>
    <n v="1"/>
    <s v="ADM-DRH-FP-331"/>
    <s v="DT RH PER 021"/>
    <e v="#N/A"/>
    <m/>
    <m/>
    <s v="Aide-soignante Salle de Surveillance Post-Interventionnelle"/>
    <m/>
    <m/>
    <x v="0"/>
    <s v="Non renseignée"/>
    <m/>
    <m/>
    <m/>
    <m/>
    <m/>
    <m/>
    <s v="Création"/>
    <x v="0"/>
    <s v=""/>
    <x v="13"/>
    <m/>
    <m/>
    <m/>
    <m/>
    <m/>
    <m/>
    <m/>
    <m/>
    <m/>
    <s v="Non renseignée"/>
    <m/>
    <m/>
    <m/>
    <m/>
    <m/>
    <m/>
    <s v="12. Management des ressources humaines"/>
    <s v="Fiche de poste"/>
    <m/>
    <m/>
    <m/>
    <m/>
    <m/>
    <m/>
    <m/>
    <m/>
    <m/>
    <m/>
    <m/>
    <m/>
    <m/>
    <m/>
    <m/>
    <m/>
    <m/>
    <m/>
    <m/>
    <m/>
    <m/>
    <m/>
    <m/>
    <m/>
    <m/>
    <m/>
    <m/>
    <m/>
    <m/>
    <m/>
    <m/>
    <m/>
    <m/>
    <m/>
    <m/>
    <m/>
    <m/>
    <m/>
    <m/>
    <m/>
    <m/>
    <m/>
  </r>
  <r>
    <s v="ADM-DRH-FP-33"/>
    <m/>
    <m/>
    <n v="2"/>
    <s v="ADM-DRH-FP-332"/>
    <s v="DT RH PER 021"/>
    <e v="#N/A"/>
    <m/>
    <m/>
    <s v="Aide-soignante Salle de Surveillance Post-Interventionnelle"/>
    <m/>
    <m/>
    <x v="0"/>
    <s v="Non renseignée"/>
    <m/>
    <m/>
    <m/>
    <m/>
    <m/>
    <m/>
    <s v="Modification"/>
    <x v="0"/>
    <s v=""/>
    <x v="13"/>
    <m/>
    <m/>
    <m/>
    <m/>
    <m/>
    <m/>
    <m/>
    <m/>
    <m/>
    <s v="Non renseignée"/>
    <m/>
    <m/>
    <m/>
    <m/>
    <m/>
    <m/>
    <s v="12. Management des ressources humaines"/>
    <s v="Fiche de poste"/>
    <m/>
    <m/>
    <m/>
    <m/>
    <m/>
    <m/>
    <m/>
    <m/>
    <m/>
    <m/>
    <m/>
    <m/>
    <m/>
    <m/>
    <m/>
    <m/>
    <m/>
    <m/>
    <m/>
    <m/>
    <m/>
    <m/>
    <m/>
    <m/>
    <m/>
    <m/>
    <m/>
    <m/>
    <m/>
    <m/>
    <m/>
    <m/>
    <m/>
    <m/>
    <m/>
    <m/>
    <m/>
    <m/>
    <m/>
    <m/>
    <m/>
    <m/>
  </r>
  <r>
    <s v="ADM-DRH-FP-33"/>
    <m/>
    <m/>
    <n v="3"/>
    <s v="ADM-DRH-FP-333"/>
    <s v="DT RH PER 021"/>
    <e v="#N/A"/>
    <m/>
    <m/>
    <s v="Aide-soignante Salle de Surveillance Post-Interventionnelle"/>
    <m/>
    <m/>
    <x v="0"/>
    <s v="Non renseignée"/>
    <m/>
    <m/>
    <m/>
    <m/>
    <m/>
    <m/>
    <s v="Modification"/>
    <x v="1"/>
    <s v=""/>
    <x v="88"/>
    <d v="2012-10-05T00:00:00"/>
    <m/>
    <m/>
    <s v="C. Vix"/>
    <d v="2012-11-09T00:00:00"/>
    <m/>
    <s v="AMT"/>
    <d v="2012-11-12T00:00:00"/>
    <d v="2012-11-12T00:00:00"/>
    <s v="Non renseignée"/>
    <s v="novembre"/>
    <n v="2012"/>
    <m/>
    <m/>
    <m/>
    <m/>
    <s v="12. Management des ressources humaines"/>
    <s v="Fiche de poste"/>
    <m/>
    <m/>
    <m/>
    <m/>
    <m/>
    <m/>
    <m/>
    <m/>
    <m/>
    <m/>
    <m/>
    <m/>
    <m/>
    <m/>
    <m/>
    <m/>
    <m/>
    <m/>
    <m/>
    <m/>
    <m/>
    <m/>
    <m/>
    <m/>
    <m/>
    <m/>
    <m/>
    <m/>
    <m/>
    <m/>
    <m/>
    <m/>
    <m/>
    <m/>
    <m/>
    <m/>
    <m/>
    <m/>
    <m/>
    <m/>
    <m/>
    <m/>
  </r>
  <r>
    <s v="ADM-DRH-FP-34"/>
    <m/>
    <m/>
    <n v="1"/>
    <s v="Grille d'evaluation de l'Infirmière"/>
    <n v="40934"/>
    <s v="janvier"/>
    <n v="2012"/>
    <m/>
    <s v="IDE - Salle de Surveillance Post-Interventionnelle"/>
    <m/>
    <m/>
    <x v="0"/>
    <s v="Non renseignée"/>
    <m/>
    <m/>
    <m/>
    <m/>
    <m/>
    <m/>
    <s v="Création"/>
    <x v="0"/>
    <s v=""/>
    <x v="88"/>
    <d v="2012-10-05T00:00:00"/>
    <m/>
    <m/>
    <s v="C. Vix"/>
    <d v="2012-11-09T00:00:00"/>
    <m/>
    <s v="AMT"/>
    <d v="2012-11-12T00:00:00"/>
    <d v="2012-11-12T00:00:00"/>
    <s v="Non renseignée"/>
    <s v="novembre"/>
    <n v="2012"/>
    <m/>
    <m/>
    <m/>
    <m/>
    <s v="12. Management des ressources humaines"/>
    <s v="Fiche de poste"/>
    <m/>
    <m/>
    <m/>
    <m/>
    <m/>
    <m/>
    <m/>
    <m/>
    <m/>
    <m/>
    <m/>
    <m/>
    <m/>
    <m/>
    <m/>
    <m/>
    <m/>
    <m/>
    <m/>
    <m/>
    <m/>
    <m/>
    <m/>
    <m/>
    <m/>
    <m/>
    <m/>
    <m/>
    <m/>
    <m/>
    <m/>
    <m/>
    <m/>
    <m/>
    <m/>
    <m/>
    <m/>
    <m/>
    <m/>
    <m/>
    <m/>
    <m/>
  </r>
  <r>
    <s v="ADM-DRH-FP-34"/>
    <m/>
    <m/>
    <n v="2"/>
    <s v="Grille d'evaluation de l'Infirmière"/>
    <n v="40934"/>
    <s v="janvier"/>
    <n v="2012"/>
    <m/>
    <s v="IDE - Salle de Surveillance Post-Interventionnelle"/>
    <m/>
    <m/>
    <x v="0"/>
    <s v="Non renseignée"/>
    <m/>
    <m/>
    <m/>
    <m/>
    <m/>
    <m/>
    <s v="Modification"/>
    <x v="1"/>
    <s v=""/>
    <x v="13"/>
    <m/>
    <m/>
    <m/>
    <m/>
    <m/>
    <m/>
    <m/>
    <m/>
    <m/>
    <s v="Non renseignée"/>
    <m/>
    <m/>
    <m/>
    <m/>
    <m/>
    <m/>
    <s v="12. Management des ressources humaines"/>
    <s v="Fiche de poste"/>
    <m/>
    <m/>
    <m/>
    <m/>
    <m/>
    <m/>
    <m/>
    <m/>
    <m/>
    <m/>
    <m/>
    <m/>
    <m/>
    <m/>
    <m/>
    <m/>
    <m/>
    <m/>
    <m/>
    <m/>
    <m/>
    <m/>
    <m/>
    <m/>
    <m/>
    <m/>
    <m/>
    <m/>
    <m/>
    <m/>
    <m/>
    <m/>
    <m/>
    <m/>
    <m/>
    <m/>
    <m/>
    <m/>
    <m/>
    <m/>
    <m/>
    <m/>
  </r>
  <r>
    <s v="ADM-DRH-FP-35"/>
    <m/>
    <m/>
    <n v="1"/>
    <s v="ADM-DRH-FP-351"/>
    <s v="DT RH PER 031"/>
    <e v="#N/A"/>
    <m/>
    <m/>
    <s v="Infirmière de Bloc Opératoire - IBODE "/>
    <m/>
    <m/>
    <x v="0"/>
    <s v="Non renseignée"/>
    <m/>
    <m/>
    <m/>
    <m/>
    <m/>
    <m/>
    <s v="Création"/>
    <x v="0"/>
    <s v=""/>
    <x v="13"/>
    <m/>
    <m/>
    <m/>
    <m/>
    <m/>
    <m/>
    <m/>
    <m/>
    <m/>
    <s v="Non renseignée"/>
    <m/>
    <m/>
    <m/>
    <m/>
    <m/>
    <m/>
    <s v="12. Management des ressources humaines"/>
    <s v="Fiche de poste"/>
    <m/>
    <m/>
    <m/>
    <m/>
    <m/>
    <m/>
    <m/>
    <m/>
    <m/>
    <m/>
    <m/>
    <m/>
    <m/>
    <m/>
    <m/>
    <m/>
    <m/>
    <m/>
    <m/>
    <m/>
    <m/>
    <m/>
    <m/>
    <m/>
    <m/>
    <m/>
    <m/>
    <m/>
    <m/>
    <m/>
    <m/>
    <m/>
    <m/>
    <m/>
    <m/>
    <m/>
    <m/>
    <m/>
    <m/>
    <m/>
    <m/>
    <m/>
  </r>
  <r>
    <s v="ADM-DRH-FP-35"/>
    <m/>
    <m/>
    <n v="2"/>
    <s v="ADM-DRH-FP-352"/>
    <s v="DT RH PER 031"/>
    <e v="#N/A"/>
    <m/>
    <m/>
    <s v="Infirmière de Bloc Opératoire - IBODE "/>
    <m/>
    <s v=""/>
    <x v="1"/>
    <s v="Non renseignée"/>
    <m/>
    <m/>
    <m/>
    <m/>
    <m/>
    <m/>
    <s v="Modification"/>
    <x v="1"/>
    <s v=""/>
    <x v="89"/>
    <d v="2001-06-20T00:00:00"/>
    <m/>
    <m/>
    <s v="F. Chenest"/>
    <d v="2006-05-19T00:00:00"/>
    <m/>
    <s v="L. Ctorza"/>
    <d v="2006-06-12T00:00:00"/>
    <d v="2006-06-12T00:00:00"/>
    <s v="Non renseignée"/>
    <s v="juin"/>
    <n v="2006"/>
    <m/>
    <s v=""/>
    <s v=""/>
    <m/>
    <s v="12. Management des ressources humaines"/>
    <s v="Fiche de poste"/>
    <m/>
    <m/>
    <m/>
    <m/>
    <m/>
    <m/>
    <m/>
    <m/>
    <m/>
    <m/>
    <m/>
    <m/>
    <m/>
    <m/>
    <m/>
    <m/>
    <m/>
    <m/>
    <m/>
    <m/>
    <m/>
    <m/>
    <m/>
    <m/>
    <m/>
    <m/>
    <m/>
    <m/>
    <m/>
    <m/>
    <m/>
    <m/>
    <m/>
    <m/>
    <m/>
    <m/>
    <m/>
    <m/>
    <m/>
    <m/>
    <m/>
    <m/>
  </r>
  <r>
    <s v="ADM-DRH-FP-36"/>
    <m/>
    <m/>
    <n v="1"/>
    <s v="ADM-DRH-FP-361"/>
    <s v="DT RH PER 031"/>
    <e v="#N/A"/>
    <m/>
    <m/>
    <s v="Infirmière anesthésiste diplômée d'Etat au Bloc Opératoire "/>
    <m/>
    <m/>
    <x v="0"/>
    <s v="Non renseignée"/>
    <m/>
    <m/>
    <m/>
    <m/>
    <m/>
    <m/>
    <s v="Création"/>
    <x v="0"/>
    <s v=""/>
    <x v="13"/>
    <m/>
    <m/>
    <m/>
    <m/>
    <m/>
    <m/>
    <m/>
    <m/>
    <m/>
    <s v="Non renseignée"/>
    <m/>
    <m/>
    <m/>
    <m/>
    <m/>
    <m/>
    <s v="12. Management des ressources humaines"/>
    <s v="Fiche de poste"/>
    <m/>
    <m/>
    <m/>
    <m/>
    <m/>
    <m/>
    <m/>
    <m/>
    <m/>
    <m/>
    <m/>
    <m/>
    <m/>
    <m/>
    <m/>
    <m/>
    <m/>
    <m/>
    <m/>
    <m/>
    <m/>
    <m/>
    <m/>
    <m/>
    <m/>
    <m/>
    <m/>
    <m/>
    <m/>
    <m/>
    <m/>
    <m/>
    <m/>
    <m/>
    <m/>
    <m/>
    <m/>
    <m/>
    <m/>
    <m/>
    <m/>
    <m/>
  </r>
  <r>
    <s v="DRH-FP-36"/>
    <m/>
    <m/>
    <n v="2"/>
    <s v="DRH-FP-362"/>
    <s v="DT RH PER 031"/>
    <e v="#N/A"/>
    <m/>
    <m/>
    <s v="Infirmière anesthésiste diplômée d'Etat au Bloc Opératoire "/>
    <m/>
    <s v=""/>
    <x v="1"/>
    <s v="Non renseignée"/>
    <m/>
    <m/>
    <m/>
    <m/>
    <m/>
    <m/>
    <s v="Modification"/>
    <x v="1"/>
    <s v=""/>
    <x v="90"/>
    <d v="2006-07-04T00:00:00"/>
    <m/>
    <m/>
    <s v="F. Chenest"/>
    <d v="2006-10-25T00:00:00"/>
    <m/>
    <s v="L. Ctorza"/>
    <d v="2006-11-20T00:00:00"/>
    <d v="2006-11-20T00:00:00"/>
    <s v="Non renseignée"/>
    <s v="novembre"/>
    <n v="2006"/>
    <m/>
    <s v=""/>
    <s v=""/>
    <m/>
    <s v="12. Management des ressources humaines"/>
    <s v="Fiche de poste"/>
    <m/>
    <m/>
    <m/>
    <m/>
    <m/>
    <m/>
    <m/>
    <m/>
    <m/>
    <m/>
    <m/>
    <m/>
    <m/>
    <m/>
    <m/>
    <m/>
    <m/>
    <m/>
    <m/>
    <m/>
    <m/>
    <m/>
    <m/>
    <m/>
    <m/>
    <m/>
    <m/>
    <m/>
    <m/>
    <m/>
    <m/>
    <m/>
    <m/>
    <m/>
    <m/>
    <m/>
    <m/>
    <m/>
    <m/>
    <m/>
    <m/>
    <m/>
  </r>
  <r>
    <s v="DRH-FP-37"/>
    <m/>
    <m/>
    <n v="1"/>
    <s v="DRH-FP-371"/>
    <s v="DT RH PER 041"/>
    <e v="#N/A"/>
    <m/>
    <m/>
    <s v="Aide-Hôtelière chargée du brancardage des patients au Bloc Opératoire"/>
    <m/>
    <m/>
    <x v="0"/>
    <s v="Non renseignée"/>
    <m/>
    <m/>
    <m/>
    <m/>
    <m/>
    <m/>
    <s v="Création"/>
    <x v="0"/>
    <s v=""/>
    <x v="13"/>
    <m/>
    <m/>
    <m/>
    <m/>
    <m/>
    <m/>
    <m/>
    <m/>
    <m/>
    <s v="Non renseignée"/>
    <m/>
    <m/>
    <m/>
    <m/>
    <m/>
    <m/>
    <s v="12. Management des ressources humaines"/>
    <s v="Fiche de poste"/>
    <m/>
    <m/>
    <m/>
    <m/>
    <m/>
    <m/>
    <m/>
    <m/>
    <m/>
    <m/>
    <m/>
    <m/>
    <m/>
    <m/>
    <m/>
    <m/>
    <m/>
    <m/>
    <m/>
    <m/>
    <m/>
    <m/>
    <m/>
    <m/>
    <m/>
    <m/>
    <m/>
    <m/>
    <m/>
    <m/>
    <m/>
    <m/>
    <m/>
    <m/>
    <m/>
    <m/>
    <m/>
    <m/>
    <m/>
    <m/>
    <m/>
    <m/>
  </r>
  <r>
    <s v="DRH-FP-37"/>
    <m/>
    <m/>
    <n v="2"/>
    <s v="DRH-FP-372"/>
    <s v="DT RH PER 041"/>
    <e v="#N/A"/>
    <m/>
    <m/>
    <s v="Aide-Hôtelière chargée du brancardage des patients au Bloc Opératoire"/>
    <m/>
    <s v=""/>
    <x v="1"/>
    <s v="Non renseignée"/>
    <m/>
    <m/>
    <m/>
    <m/>
    <m/>
    <m/>
    <s v="Modification"/>
    <x v="1"/>
    <s v=""/>
    <x v="91"/>
    <d v="2001-01-10T00:00:00"/>
    <m/>
    <m/>
    <s v="F. Chenest"/>
    <d v="2006-06-13T00:00:00"/>
    <m/>
    <s v="L. Ctorza"/>
    <d v="2006-09-04T00:00:00"/>
    <d v="2006-09-04T00:00:00"/>
    <s v="Non renseignée"/>
    <s v="septembre"/>
    <n v="2006"/>
    <m/>
    <s v=""/>
    <s v=""/>
    <m/>
    <s v="12. Management des ressources humaines"/>
    <s v="Fiche de poste"/>
    <m/>
    <m/>
    <m/>
    <m/>
    <m/>
    <m/>
    <m/>
    <m/>
    <m/>
    <m/>
    <m/>
    <m/>
    <m/>
    <m/>
    <m/>
    <m/>
    <m/>
    <m/>
    <m/>
    <m/>
    <m/>
    <m/>
    <m/>
    <m/>
    <m/>
    <m/>
    <m/>
    <m/>
    <m/>
    <m/>
    <m/>
    <m/>
    <m/>
    <m/>
    <m/>
    <m/>
    <m/>
    <m/>
    <m/>
    <m/>
    <m/>
    <m/>
  </r>
  <r>
    <s v="DRH-FP-38"/>
    <m/>
    <m/>
    <n v="1"/>
    <s v="DRH-FP-381"/>
    <s v="DT RH PER 041"/>
    <e v="#N/A"/>
    <m/>
    <m/>
    <s v="Secrétaire du Bloc Opératoire"/>
    <m/>
    <s v=""/>
    <x v="1"/>
    <s v="Non renseignée"/>
    <m/>
    <m/>
    <m/>
    <m/>
    <m/>
    <m/>
    <s v="Création"/>
    <x v="1"/>
    <s v=""/>
    <x v="92"/>
    <d v="2001-09-03T00:00:00"/>
    <m/>
    <m/>
    <s v="Daouadji"/>
    <d v="2002-07-25T00:00:00"/>
    <m/>
    <s v="M. Levy"/>
    <d v="2002-08-01T00:00:00"/>
    <d v="2002-08-01T00:00:00"/>
    <s v="Non renseignée"/>
    <s v="août"/>
    <n v="2002"/>
    <d v="2012-12-31T00:00:00"/>
    <s v="décembre"/>
    <n v="2012"/>
    <m/>
    <s v="12. Management des ressources humaines"/>
    <s v="Fiche de poste"/>
    <m/>
    <m/>
    <m/>
    <m/>
    <m/>
    <m/>
    <m/>
    <m/>
    <m/>
    <m/>
    <m/>
    <m/>
    <m/>
    <m/>
    <m/>
    <m/>
    <m/>
    <m/>
    <m/>
    <m/>
    <m/>
    <m/>
    <m/>
    <m/>
    <m/>
    <m/>
    <m/>
    <m/>
    <m/>
    <m/>
    <m/>
    <m/>
    <m/>
    <m/>
    <m/>
    <m/>
    <m/>
    <m/>
    <m/>
    <m/>
    <m/>
    <m/>
  </r>
  <r>
    <s v="DRH-FP-39"/>
    <m/>
    <m/>
    <n v="2"/>
    <s v="Grille d'Evaluation de l'Aide Soignante et Auxilliaire de Puericuluture"/>
    <n v="41274"/>
    <s v="décembre"/>
    <n v="2012"/>
    <m/>
    <s v="Aide-soignante au Bloc Opératoire "/>
    <m/>
    <m/>
    <x v="0"/>
    <s v="Non renseignée"/>
    <m/>
    <m/>
    <m/>
    <m/>
    <m/>
    <m/>
    <s v="Modification"/>
    <x v="0"/>
    <s v=""/>
    <x v="13"/>
    <m/>
    <m/>
    <m/>
    <m/>
    <m/>
    <m/>
    <m/>
    <m/>
    <m/>
    <s v="Non renseignée"/>
    <m/>
    <m/>
    <m/>
    <m/>
    <m/>
    <m/>
    <s v="12. Management des ressources humaines"/>
    <s v="Fiche de poste"/>
    <m/>
    <m/>
    <m/>
    <m/>
    <m/>
    <m/>
    <m/>
    <m/>
    <m/>
    <m/>
    <m/>
    <m/>
    <m/>
    <m/>
    <m/>
    <m/>
    <m/>
    <m/>
    <m/>
    <m/>
    <m/>
    <m/>
    <m/>
    <m/>
    <m/>
    <m/>
    <m/>
    <m/>
    <m/>
    <m/>
    <m/>
    <m/>
    <m/>
    <m/>
    <m/>
    <m/>
    <m/>
    <m/>
    <m/>
    <m/>
    <m/>
    <m/>
  </r>
  <r>
    <s v="DRH-FP-39"/>
    <m/>
    <m/>
    <n v="1"/>
    <s v="Grille d'Evaluation de l'Aide Soignante et Auxilliaire de Puericuluture"/>
    <n v="41274"/>
    <s v="décembre"/>
    <n v="2012"/>
    <m/>
    <s v="Aide-soignante au Bloc Opératoire "/>
    <m/>
    <s v=""/>
    <x v="1"/>
    <s v="Non renseignée"/>
    <m/>
    <m/>
    <m/>
    <m/>
    <m/>
    <m/>
    <s v="Modification"/>
    <x v="1"/>
    <s v=""/>
    <x v="93"/>
    <d v="2006-02-17T00:00:00"/>
    <m/>
    <m/>
    <s v="F. Chenest"/>
    <d v="2006-06-13T00:00:00"/>
    <m/>
    <s v="L. Ctorza"/>
    <d v="2006-09-04T00:00:00"/>
    <d v="2006-09-04T00:00:00"/>
    <s v="Non renseignée"/>
    <s v="septembre"/>
    <n v="2006"/>
    <m/>
    <m/>
    <m/>
    <m/>
    <s v="12. Management des ressources humaines"/>
    <s v="Fiche de poste"/>
    <m/>
    <m/>
    <m/>
    <m/>
    <m/>
    <m/>
    <m/>
    <m/>
    <m/>
    <m/>
    <m/>
    <m/>
    <m/>
    <m/>
    <m/>
    <m/>
    <m/>
    <m/>
    <m/>
    <m/>
    <m/>
    <m/>
    <m/>
    <m/>
    <m/>
    <m/>
    <m/>
    <m/>
    <m/>
    <m/>
    <m/>
    <m/>
    <m/>
    <m/>
    <m/>
    <m/>
    <m/>
    <m/>
    <m/>
    <m/>
    <m/>
    <m/>
  </r>
  <r>
    <s v="DRH-FP-40"/>
    <m/>
    <m/>
    <n v="1"/>
    <s v="DRH-FP-401"/>
    <s v="DT RH PER 051"/>
    <e v="#N/A"/>
    <m/>
    <m/>
    <s v="IDE au Bloc Opératoire ou Infirmière de Bloc Opératoire diplômée d'Etat - 9h45 - 18h (les jours ouvrables) "/>
    <m/>
    <m/>
    <x v="0"/>
    <s v="Non renseignée"/>
    <m/>
    <m/>
    <m/>
    <m/>
    <m/>
    <m/>
    <s v="Création"/>
    <x v="0"/>
    <s v=""/>
    <x v="13"/>
    <m/>
    <m/>
    <m/>
    <m/>
    <m/>
    <m/>
    <m/>
    <m/>
    <m/>
    <s v="Non renseignée"/>
    <m/>
    <m/>
    <m/>
    <m/>
    <m/>
    <m/>
    <s v="12. Management des ressources humaines"/>
    <s v="Fiche de poste"/>
    <m/>
    <m/>
    <m/>
    <m/>
    <m/>
    <m/>
    <m/>
    <m/>
    <m/>
    <m/>
    <m/>
    <m/>
    <m/>
    <m/>
    <m/>
    <m/>
    <m/>
    <m/>
    <m/>
    <m/>
    <m/>
    <m/>
    <m/>
    <m/>
    <m/>
    <m/>
    <m/>
    <m/>
    <m/>
    <m/>
    <m/>
    <m/>
    <m/>
    <m/>
    <m/>
    <m/>
    <m/>
    <m/>
    <m/>
    <m/>
    <m/>
    <m/>
  </r>
  <r>
    <s v="DRH-FP-40"/>
    <m/>
    <m/>
    <n v="2"/>
    <s v="DRH-FP-402"/>
    <s v="DT RH PER 051"/>
    <e v="#N/A"/>
    <m/>
    <m/>
    <s v="IDE au Bloc Opératoire ou Infirmière de Bloc Opératoire diplômée d'Etat - 9h45 - 18h (les jours ouvrables) "/>
    <m/>
    <s v=""/>
    <x v="1"/>
    <s v="Non renseignée"/>
    <m/>
    <m/>
    <m/>
    <m/>
    <m/>
    <m/>
    <s v="Modification"/>
    <x v="1"/>
    <s v=""/>
    <x v="89"/>
    <d v="2001-09-03T00:00:00"/>
    <m/>
    <m/>
    <s v="F. Chenest"/>
    <d v="2006-05-19T00:00:00"/>
    <m/>
    <s v="L. Ctorza"/>
    <d v="2006-06-12T00:00:00"/>
    <d v="2006-06-12T00:00:00"/>
    <s v="Non renseignée"/>
    <s v="juin"/>
    <n v="2006"/>
    <m/>
    <s v=""/>
    <s v=""/>
    <m/>
    <s v="12. Management des ressources humaines"/>
    <s v="Fiche de poste"/>
    <m/>
    <m/>
    <m/>
    <m/>
    <m/>
    <m/>
    <m/>
    <m/>
    <m/>
    <m/>
    <m/>
    <m/>
    <m/>
    <m/>
    <m/>
    <m/>
    <m/>
    <m/>
    <m/>
    <m/>
    <m/>
    <m/>
    <m/>
    <m/>
    <m/>
    <m/>
    <m/>
    <m/>
    <m/>
    <m/>
    <m/>
    <m/>
    <m/>
    <m/>
    <m/>
    <m/>
    <m/>
    <m/>
    <m/>
    <m/>
    <m/>
    <m/>
  </r>
  <r>
    <s v="DRH-FP-41"/>
    <m/>
    <m/>
    <n v="1"/>
    <s v="DRH-FP-411"/>
    <s v="DT RH PER 052"/>
    <e v="#N/A"/>
    <m/>
    <m/>
    <s v="IDE au Bloc Opératoire ou Infirmière de Bloc Opératoire diplômée d'Etat garde du samediv"/>
    <m/>
    <m/>
    <x v="0"/>
    <s v="Non renseignée"/>
    <m/>
    <m/>
    <m/>
    <m/>
    <m/>
    <m/>
    <s v="Création"/>
    <x v="0"/>
    <s v=""/>
    <x v="13"/>
    <m/>
    <m/>
    <m/>
    <m/>
    <m/>
    <m/>
    <m/>
    <m/>
    <m/>
    <s v="Non renseignée"/>
    <m/>
    <m/>
    <m/>
    <m/>
    <m/>
    <m/>
    <s v="12. Management des ressources humaines"/>
    <s v="Fiche de poste"/>
    <m/>
    <m/>
    <m/>
    <m/>
    <m/>
    <m/>
    <m/>
    <m/>
    <m/>
    <m/>
    <m/>
    <m/>
    <m/>
    <m/>
    <m/>
    <m/>
    <m/>
    <m/>
    <m/>
    <m/>
    <m/>
    <m/>
    <m/>
    <m/>
    <m/>
    <m/>
    <m/>
    <m/>
    <m/>
    <m/>
    <m/>
    <m/>
    <m/>
    <m/>
    <m/>
    <m/>
    <m/>
    <m/>
    <m/>
    <m/>
    <m/>
    <m/>
  </r>
  <r>
    <s v="DRH-FP-41"/>
    <m/>
    <m/>
    <n v="2"/>
    <s v="DRH-FP-412"/>
    <s v="DT RH PER 052"/>
    <e v="#N/A"/>
    <m/>
    <m/>
    <s v="IDE au Bloc Opératoire ou Infirmière de Bloc Opératoire diplômée d'Etat garde du samediv"/>
    <m/>
    <s v=""/>
    <x v="1"/>
    <s v="Non renseignée"/>
    <m/>
    <m/>
    <m/>
    <m/>
    <m/>
    <m/>
    <s v="Modification"/>
    <x v="1"/>
    <s v=""/>
    <x v="94"/>
    <d v="2001-09-03T00:00:00"/>
    <m/>
    <m/>
    <s v="F. Chenest"/>
    <d v="2006-05-19T00:00:00"/>
    <m/>
    <s v="L. Ctorza"/>
    <d v="2006-06-12T00:00:00"/>
    <d v="2006-06-12T00:00:00"/>
    <s v="Non renseignée"/>
    <s v="juin"/>
    <n v="2006"/>
    <m/>
    <s v=""/>
    <s v=""/>
    <m/>
    <s v="12. Management des ressources humaines"/>
    <s v="Fiche de poste"/>
    <m/>
    <m/>
    <m/>
    <m/>
    <m/>
    <m/>
    <m/>
    <m/>
    <m/>
    <m/>
    <m/>
    <m/>
    <m/>
    <m/>
    <m/>
    <m/>
    <m/>
    <m/>
    <m/>
    <m/>
    <m/>
    <m/>
    <m/>
    <m/>
    <m/>
    <m/>
    <m/>
    <m/>
    <m/>
    <m/>
    <m/>
    <m/>
    <m/>
    <m/>
    <m/>
    <m/>
    <m/>
    <m/>
    <m/>
    <m/>
    <m/>
    <m/>
  </r>
  <r>
    <s v="DRH-FP-42"/>
    <m/>
    <m/>
    <n v="1"/>
    <s v="DRH-FP-421"/>
    <s v="DT RH PER 061"/>
    <e v="#N/A"/>
    <m/>
    <m/>
    <s v="IDE au Bloc Opératoire ou Infirmière de Bloc Opératoire diplômée d'Etat - garde du dimanche "/>
    <m/>
    <m/>
    <x v="0"/>
    <s v="Non renseignée"/>
    <m/>
    <m/>
    <m/>
    <m/>
    <m/>
    <m/>
    <s v="Création"/>
    <x v="0"/>
    <s v=""/>
    <x v="13"/>
    <m/>
    <m/>
    <m/>
    <m/>
    <m/>
    <m/>
    <m/>
    <m/>
    <m/>
    <s v="Non renseignée"/>
    <m/>
    <m/>
    <m/>
    <m/>
    <m/>
    <m/>
    <s v="12. Management des ressources humaines"/>
    <s v="Fiche de poste"/>
    <m/>
    <m/>
    <m/>
    <m/>
    <m/>
    <m/>
    <m/>
    <m/>
    <m/>
    <m/>
    <m/>
    <m/>
    <m/>
    <m/>
    <m/>
    <m/>
    <m/>
    <m/>
    <m/>
    <m/>
    <m/>
    <m/>
    <m/>
    <m/>
    <m/>
    <m/>
    <m/>
    <m/>
    <m/>
    <m/>
    <m/>
    <m/>
    <m/>
    <m/>
    <m/>
    <m/>
    <m/>
    <m/>
    <m/>
    <m/>
    <m/>
    <m/>
  </r>
  <r>
    <s v="DRH-FP-42"/>
    <m/>
    <m/>
    <n v="2"/>
    <s v="DRH-FP-422"/>
    <s v="DT RH PER 061"/>
    <e v="#N/A"/>
    <m/>
    <m/>
    <s v="IDE au Bloc Opératoire ou Infirmière de Bloc Opératoire diplômée d'Etat - garde du dimanche "/>
    <m/>
    <s v=""/>
    <x v="1"/>
    <s v="Non renseignée"/>
    <m/>
    <m/>
    <m/>
    <m/>
    <m/>
    <m/>
    <s v="Modification"/>
    <x v="1"/>
    <s v=""/>
    <x v="94"/>
    <d v="2001-09-03T00:00:00"/>
    <m/>
    <m/>
    <s v="F. Chenest"/>
    <d v="2006-05-19T00:00:00"/>
    <m/>
    <s v="L. Ctorza"/>
    <d v="2006-06-12T00:00:00"/>
    <d v="2006-06-12T00:00:00"/>
    <s v="Non renseignée"/>
    <s v="juin"/>
    <n v="2006"/>
    <m/>
    <s v=""/>
    <s v=""/>
    <m/>
    <s v="12. Management des ressources humaines"/>
    <s v="Fiche de poste"/>
    <m/>
    <m/>
    <m/>
    <m/>
    <m/>
    <m/>
    <m/>
    <m/>
    <m/>
    <m/>
    <m/>
    <m/>
    <m/>
    <m/>
    <m/>
    <m/>
    <m/>
    <m/>
    <m/>
    <m/>
    <m/>
    <m/>
    <m/>
    <m/>
    <m/>
    <m/>
    <m/>
    <m/>
    <m/>
    <m/>
    <m/>
    <m/>
    <m/>
    <m/>
    <m/>
    <m/>
    <m/>
    <m/>
    <m/>
    <m/>
    <m/>
    <m/>
  </r>
  <r>
    <s v="DRH-FP-43"/>
    <m/>
    <m/>
    <n v="1"/>
    <s v="DRH-FP-431"/>
    <s v="DT RH PER 071"/>
    <e v="#N/A"/>
    <m/>
    <m/>
    <s v="IDE au Bloc Opératoire ou Infirmière Bloc Opératoire diplômée d'Etat - garde de semaine (jour ouvrable) "/>
    <m/>
    <m/>
    <x v="0"/>
    <s v="Non renseignée"/>
    <m/>
    <m/>
    <m/>
    <m/>
    <m/>
    <m/>
    <s v="Création"/>
    <x v="0"/>
    <s v=""/>
    <x v="13"/>
    <m/>
    <m/>
    <m/>
    <m/>
    <m/>
    <m/>
    <m/>
    <m/>
    <m/>
    <s v="Non renseignée"/>
    <m/>
    <m/>
    <m/>
    <m/>
    <m/>
    <m/>
    <s v="12. Management des ressources humaines"/>
    <s v="Fiche de poste"/>
    <m/>
    <m/>
    <m/>
    <m/>
    <m/>
    <m/>
    <m/>
    <m/>
    <m/>
    <m/>
    <m/>
    <m/>
    <m/>
    <m/>
    <m/>
    <m/>
    <m/>
    <m/>
    <m/>
    <m/>
    <m/>
    <m/>
    <m/>
    <m/>
    <m/>
    <m/>
    <m/>
    <m/>
    <m/>
    <m/>
    <m/>
    <m/>
    <m/>
    <m/>
    <m/>
    <m/>
    <m/>
    <m/>
    <m/>
    <m/>
    <m/>
    <m/>
  </r>
  <r>
    <s v="DRH-FP-43"/>
    <m/>
    <m/>
    <n v="2"/>
    <s v="DRH-FP-432"/>
    <s v="DT RH PER 071"/>
    <e v="#N/A"/>
    <m/>
    <m/>
    <s v="IDE au Bloc Opératoire ou Infirmière Bloc Opératoire diplômée d'Etat - garde de semaine (jour ouvrable) "/>
    <m/>
    <s v=""/>
    <x v="1"/>
    <s v="Non renseignée"/>
    <m/>
    <m/>
    <m/>
    <m/>
    <m/>
    <m/>
    <s v="Modification"/>
    <x v="1"/>
    <s v=""/>
    <x v="94"/>
    <d v="2001-09-03T00:00:00"/>
    <m/>
    <m/>
    <s v="F. Chenest"/>
    <d v="2006-05-19T00:00:00"/>
    <m/>
    <s v="L. Ctorza"/>
    <d v="2006-06-12T00:00:00"/>
    <d v="2006-06-12T00:00:00"/>
    <s v="Non renseignée"/>
    <s v="juin"/>
    <n v="2006"/>
    <m/>
    <s v=""/>
    <s v=""/>
    <m/>
    <s v="12. Management des ressources humaines"/>
    <s v="Fiche de poste"/>
    <m/>
    <m/>
    <m/>
    <m/>
    <m/>
    <m/>
    <m/>
    <m/>
    <m/>
    <m/>
    <m/>
    <m/>
    <m/>
    <m/>
    <m/>
    <m/>
    <m/>
    <m/>
    <m/>
    <m/>
    <m/>
    <m/>
    <m/>
    <m/>
    <m/>
    <m/>
    <m/>
    <m/>
    <m/>
    <m/>
    <m/>
    <m/>
    <m/>
    <m/>
    <m/>
    <m/>
    <m/>
    <m/>
    <m/>
    <m/>
    <m/>
    <m/>
  </r>
  <r>
    <s v="DRH-FP-44"/>
    <m/>
    <m/>
    <n v="1"/>
    <s v="DRH-FP-441"/>
    <s v="DT RH PER 072"/>
    <e v="#N/A"/>
    <m/>
    <m/>
    <s v="Secrétaire de Direction "/>
    <m/>
    <s v=""/>
    <x v="1"/>
    <s v="Non renseignée"/>
    <m/>
    <m/>
    <m/>
    <m/>
    <m/>
    <m/>
    <s v="Création"/>
    <x v="1"/>
    <s v=""/>
    <x v="95"/>
    <d v="2006-10-02T00:00:00"/>
    <m/>
    <m/>
    <s v="J. Freund"/>
    <d v="2006-12-05T00:00:00"/>
    <m/>
    <s v="L. Ctorza"/>
    <d v="2006-12-05T00:00:00"/>
    <d v="2006-12-05T00:00:00"/>
    <s v="Non renseignée"/>
    <s v="décembre"/>
    <n v="2006"/>
    <m/>
    <s v=""/>
    <s v=""/>
    <m/>
    <s v="12. Management des ressources humaines"/>
    <s v="Fiche de poste"/>
    <m/>
    <m/>
    <m/>
    <m/>
    <m/>
    <m/>
    <m/>
    <m/>
    <m/>
    <m/>
    <m/>
    <m/>
    <m/>
    <m/>
    <m/>
    <m/>
    <m/>
    <m/>
    <m/>
    <m/>
    <m/>
    <m/>
    <m/>
    <m/>
    <m/>
    <m/>
    <m/>
    <m/>
    <m/>
    <m/>
    <m/>
    <m/>
    <m/>
    <m/>
    <m/>
    <m/>
    <m/>
    <m/>
    <m/>
    <m/>
    <m/>
    <m/>
  </r>
  <r>
    <s v="DRH-FP-45"/>
    <m/>
    <m/>
    <n v="1"/>
    <s v="DRH-FP-451"/>
    <s v="DT RH PER 073"/>
    <e v="#N/A"/>
    <m/>
    <m/>
    <s v="Sage-femme en secteur d'hospitalisation"/>
    <m/>
    <s v=""/>
    <x v="1"/>
    <s v="Non renseignée"/>
    <m/>
    <m/>
    <m/>
    <m/>
    <m/>
    <m/>
    <s v="Création"/>
    <x v="0"/>
    <s v=""/>
    <x v="96"/>
    <d v="2012-03-29T00:00:00"/>
    <m/>
    <m/>
    <s v="M. Roesch"/>
    <d v="2012-11-09T00:00:00"/>
    <m/>
    <s v="AMT"/>
    <d v="2012-11-12T00:00:00"/>
    <d v="2006-11-20T00:00:00"/>
    <s v="Non renseignée"/>
    <s v="novembre"/>
    <n v="2006"/>
    <m/>
    <s v=""/>
    <s v=""/>
    <m/>
    <s v="12. Management des ressources humaines"/>
    <s v="Fiche de poste"/>
    <m/>
    <m/>
    <m/>
    <m/>
    <m/>
    <m/>
    <m/>
    <m/>
    <m/>
    <m/>
    <m/>
    <m/>
    <m/>
    <m/>
    <m/>
    <m/>
    <m/>
    <m/>
    <m/>
    <m/>
    <m/>
    <m/>
    <m/>
    <m/>
    <m/>
    <m/>
    <m/>
    <m/>
    <m/>
    <m/>
    <m/>
    <m/>
    <m/>
    <m/>
    <m/>
    <m/>
    <m/>
    <m/>
    <m/>
    <m/>
    <m/>
    <m/>
  </r>
  <r>
    <s v="DRH-FP-45"/>
    <m/>
    <m/>
    <n v="2"/>
    <s v="DRH-FP-452"/>
    <s v="DT RH PER 073"/>
    <e v="#N/A"/>
    <m/>
    <m/>
    <s v="Sage-femme en secteur d'hospitalisation"/>
    <m/>
    <m/>
    <x v="0"/>
    <s v="Non renseignée"/>
    <m/>
    <m/>
    <m/>
    <m/>
    <m/>
    <m/>
    <s v="Modification"/>
    <x v="1"/>
    <s v=""/>
    <x v="13"/>
    <m/>
    <m/>
    <m/>
    <m/>
    <m/>
    <m/>
    <m/>
    <m/>
    <m/>
    <s v="Non renseignée"/>
    <m/>
    <m/>
    <m/>
    <m/>
    <m/>
    <m/>
    <s v="12. Management des ressources humaines"/>
    <s v="Fiche de poste"/>
    <m/>
    <m/>
    <m/>
    <m/>
    <m/>
    <m/>
    <m/>
    <m/>
    <m/>
    <m/>
    <m/>
    <m/>
    <m/>
    <m/>
    <m/>
    <m/>
    <m/>
    <m/>
    <m/>
    <m/>
    <m/>
    <m/>
    <m/>
    <m/>
    <m/>
    <m/>
    <m/>
    <m/>
    <m/>
    <m/>
    <m/>
    <m/>
    <m/>
    <m/>
    <m/>
    <m/>
    <m/>
    <m/>
    <m/>
    <m/>
    <m/>
    <m/>
  </r>
  <r>
    <s v="DRH-FP-46"/>
    <m/>
    <m/>
    <n v="1"/>
    <s v="DRH-FP-461"/>
    <s v="DT RH PER 081"/>
    <e v="#N/A"/>
    <m/>
    <m/>
    <s v="Diététicienne "/>
    <m/>
    <s v=""/>
    <x v="1"/>
    <s v="Non renseignée"/>
    <m/>
    <m/>
    <m/>
    <m/>
    <m/>
    <m/>
    <s v="Création"/>
    <x v="1"/>
    <s v=""/>
    <x v="97"/>
    <d v="2005-12-15T00:00:00"/>
    <m/>
    <m/>
    <s v="F. Chenest"/>
    <d v="2006-07-12T00:00:00"/>
    <m/>
    <s v="L. Ctorza"/>
    <d v="2006-09-15T00:00:00"/>
    <d v="2006-09-15T00:00:00"/>
    <s v="Non renseignée"/>
    <s v="septembre"/>
    <n v="2006"/>
    <m/>
    <s v=""/>
    <s v=""/>
    <m/>
    <s v="12. Management des ressources humaines"/>
    <s v="Fiche de poste"/>
    <m/>
    <m/>
    <m/>
    <m/>
    <m/>
    <m/>
    <m/>
    <m/>
    <m/>
    <m/>
    <m/>
    <m/>
    <m/>
    <m/>
    <m/>
    <m/>
    <m/>
    <m/>
    <m/>
    <m/>
    <m/>
    <m/>
    <m/>
    <m/>
    <m/>
    <m/>
    <m/>
    <m/>
    <m/>
    <m/>
    <m/>
    <m/>
    <m/>
    <m/>
    <m/>
    <m/>
    <m/>
    <m/>
    <m/>
    <m/>
    <m/>
    <m/>
  </r>
  <r>
    <s v="DRH-FP-47"/>
    <m/>
    <m/>
    <n v="1"/>
    <s v="DRH-FP-471"/>
    <s v="DT RH PER 091"/>
    <e v="#N/A"/>
    <m/>
    <m/>
    <s v="Technicien au service Technique"/>
    <m/>
    <s v=""/>
    <x v="1"/>
    <s v="Non renseignée"/>
    <m/>
    <m/>
    <m/>
    <m/>
    <m/>
    <m/>
    <s v="Création"/>
    <x v="1"/>
    <s v=""/>
    <x v="98"/>
    <d v="2006-01-03T00:00:00"/>
    <m/>
    <m/>
    <s v="L. Ctorza"/>
    <d v="2006-09-15T00:00:00"/>
    <m/>
    <s v="L. Ctorza"/>
    <d v="2006-09-15T00:00:00"/>
    <d v="2006-09-15T00:00:00"/>
    <s v="Non renseignée"/>
    <s v="septembre"/>
    <n v="2006"/>
    <m/>
    <s v=""/>
    <s v=""/>
    <m/>
    <s v="12. Management des ressources humaines"/>
    <s v="Fiche de poste"/>
    <m/>
    <m/>
    <m/>
    <m/>
    <m/>
    <m/>
    <m/>
    <m/>
    <m/>
    <m/>
    <m/>
    <m/>
    <m/>
    <m/>
    <m/>
    <m/>
    <m/>
    <m/>
    <m/>
    <m/>
    <m/>
    <m/>
    <m/>
    <m/>
    <m/>
    <m/>
    <m/>
    <m/>
    <m/>
    <m/>
    <m/>
    <m/>
    <m/>
    <m/>
    <m/>
    <m/>
    <m/>
    <m/>
    <m/>
    <m/>
    <m/>
    <m/>
  </r>
  <r>
    <s v="DRH-FP-48"/>
    <m/>
    <m/>
    <n v="1"/>
    <s v="DRH-FP-481"/>
    <s v="DT RH PER 092"/>
    <e v="#N/A"/>
    <m/>
    <m/>
    <s v="Aide-Hôtelière des Unités de soins (A supprimer lorsque les FP-82-83-84-85 seront validées)"/>
    <m/>
    <s v=""/>
    <x v="1"/>
    <s v="Non renseignée"/>
    <m/>
    <m/>
    <m/>
    <m/>
    <m/>
    <m/>
    <s v="Création"/>
    <x v="1"/>
    <s v=""/>
    <x v="83"/>
    <d v="2006-01-09T00:00:00"/>
    <m/>
    <m/>
    <s v="F. Chenest"/>
    <d v="2006-10-17T00:00:00"/>
    <m/>
    <s v="L. Ctorza"/>
    <d v="2006-11-20T00:00:00"/>
    <d v="2006-11-20T00:00:00"/>
    <s v="Non renseignée"/>
    <s v="novembre"/>
    <n v="2006"/>
    <m/>
    <s v=""/>
    <s v=""/>
    <m/>
    <s v="12. Management des ressources humaines"/>
    <s v="Fiche de poste"/>
    <m/>
    <m/>
    <m/>
    <m/>
    <m/>
    <m/>
    <m/>
    <m/>
    <m/>
    <m/>
    <m/>
    <m/>
    <m/>
    <m/>
    <m/>
    <m/>
    <m/>
    <m/>
    <m/>
    <m/>
    <m/>
    <m/>
    <m/>
    <m/>
    <m/>
    <m/>
    <m/>
    <m/>
    <m/>
    <m/>
    <m/>
    <m/>
    <m/>
    <m/>
    <m/>
    <m/>
    <m/>
    <m/>
    <m/>
    <m/>
    <m/>
    <m/>
  </r>
  <r>
    <s v="DRH-FP-48"/>
    <m/>
    <m/>
    <n v="2"/>
    <s v="DRH-FP-482"/>
    <s v="DT RH PER 092"/>
    <e v="#N/A"/>
    <m/>
    <m/>
    <s v="Aide-Hôtelière des Unités de soins (A supprimer lorsque les FP-82-83-84-85 seront validées)"/>
    <m/>
    <m/>
    <x v="10"/>
    <s v="Non renseignée"/>
    <m/>
    <m/>
    <m/>
    <m/>
    <m/>
    <m/>
    <s v="Modification"/>
    <x v="6"/>
    <s v="Draft"/>
    <x v="13"/>
    <m/>
    <m/>
    <m/>
    <m/>
    <m/>
    <m/>
    <m/>
    <m/>
    <m/>
    <m/>
    <m/>
    <m/>
    <m/>
    <m/>
    <m/>
    <m/>
    <s v="12. Management des ressources humaines"/>
    <s v="Fiche de poste"/>
    <m/>
    <m/>
    <m/>
    <m/>
    <m/>
    <m/>
    <m/>
    <m/>
    <m/>
    <m/>
    <m/>
    <m/>
    <m/>
    <m/>
    <m/>
    <m/>
    <m/>
    <m/>
    <m/>
    <m/>
    <m/>
    <m/>
    <m/>
    <m/>
    <m/>
    <m/>
    <m/>
    <m/>
    <m/>
    <m/>
    <m/>
    <m/>
    <m/>
    <m/>
    <m/>
    <m/>
    <m/>
    <m/>
    <m/>
    <m/>
    <m/>
    <m/>
  </r>
  <r>
    <s v="DRH-FP-49"/>
    <m/>
    <m/>
    <n v="1"/>
    <s v="DRH-FP-491"/>
    <s v="DT RH PER 092"/>
    <e v="#N/A"/>
    <m/>
    <m/>
    <s v="Agent d'entretien"/>
    <m/>
    <s v=""/>
    <x v="1"/>
    <s v="Non renseignée"/>
    <m/>
    <m/>
    <m/>
    <m/>
    <m/>
    <m/>
    <s v="Création"/>
    <x v="1"/>
    <s v=""/>
    <x v="98"/>
    <d v="2006-01-10T00:00:00"/>
    <m/>
    <m/>
    <s v="L. Ctorza"/>
    <d v="2006-09-18T00:00:00"/>
    <m/>
    <s v="L. Ctorza"/>
    <d v="2006-09-18T00:00:00"/>
    <d v="2006-09-18T00:00:00"/>
    <s v="Non renseignée"/>
    <s v="septembre"/>
    <n v="2006"/>
    <m/>
    <s v=""/>
    <s v=""/>
    <m/>
    <s v="12. Management des ressources humaines"/>
    <s v="Fiche de poste"/>
    <m/>
    <m/>
    <m/>
    <m/>
    <m/>
    <m/>
    <m/>
    <m/>
    <m/>
    <m/>
    <m/>
    <m/>
    <m/>
    <m/>
    <m/>
    <m/>
    <m/>
    <m/>
    <m/>
    <m/>
    <m/>
    <m/>
    <m/>
    <m/>
    <m/>
    <m/>
    <m/>
    <m/>
    <m/>
    <m/>
    <m/>
    <m/>
    <m/>
    <m/>
    <m/>
    <m/>
    <m/>
    <m/>
    <m/>
    <m/>
    <m/>
    <m/>
  </r>
  <r>
    <s v="DRH-FP-50"/>
    <m/>
    <m/>
    <n v="1"/>
    <s v="DRH-FP-501"/>
    <s v="DT RH PER 101"/>
    <e v="#N/A"/>
    <m/>
    <m/>
    <s v="Agent de manutention"/>
    <m/>
    <s v=""/>
    <x v="1"/>
    <s v="Non renseignée"/>
    <m/>
    <m/>
    <m/>
    <m/>
    <m/>
    <m/>
    <s v="Création"/>
    <x v="1"/>
    <s v=""/>
    <x v="98"/>
    <d v="2006-01-10T00:00:00"/>
    <m/>
    <m/>
    <s v="L. Ctorza"/>
    <d v="2006-09-18T00:00:00"/>
    <m/>
    <s v="L. Ctorza"/>
    <d v="2006-09-18T00:00:00"/>
    <d v="2006-09-18T00:00:00"/>
    <s v="Non renseignée"/>
    <s v="septembre"/>
    <n v="2006"/>
    <m/>
    <s v=""/>
    <s v=""/>
    <m/>
    <s v="12. Management des ressources humaines"/>
    <s v="Fiche de poste"/>
    <m/>
    <m/>
    <m/>
    <m/>
    <m/>
    <m/>
    <m/>
    <m/>
    <m/>
    <m/>
    <m/>
    <m/>
    <m/>
    <m/>
    <m/>
    <m/>
    <m/>
    <m/>
    <m/>
    <m/>
    <m/>
    <m/>
    <m/>
    <m/>
    <m/>
    <m/>
    <m/>
    <m/>
    <m/>
    <m/>
    <m/>
    <m/>
    <m/>
    <m/>
    <m/>
    <m/>
    <m/>
    <m/>
    <m/>
    <m/>
    <m/>
    <m/>
  </r>
  <r>
    <s v="DRH-FP-51"/>
    <m/>
    <m/>
    <n v="1"/>
    <s v="DRH-FP-511"/>
    <s v="DT RH PER 1001"/>
    <e v="#N/A"/>
    <m/>
    <m/>
    <s v="Agent de blanchisserie et Lingère"/>
    <m/>
    <s v=""/>
    <x v="1"/>
    <s v="Non renseignée"/>
    <m/>
    <m/>
    <m/>
    <m/>
    <m/>
    <m/>
    <s v="Création"/>
    <x v="1"/>
    <s v=""/>
    <x v="83"/>
    <d v="2006-01-09T00:00:00"/>
    <m/>
    <m/>
    <s v="F. Chenest"/>
    <d v="2006-09-06T00:00:00"/>
    <m/>
    <s v="L. Ctorza"/>
    <d v="2006-06-21T00:00:00"/>
    <d v="2006-06-21T00:00:00"/>
    <s v="Non renseignée"/>
    <s v="juin"/>
    <n v="2006"/>
    <m/>
    <s v=""/>
    <s v=""/>
    <m/>
    <s v="12. Management des ressources humaines"/>
    <s v="Fiche de poste"/>
    <m/>
    <m/>
    <m/>
    <m/>
    <m/>
    <m/>
    <m/>
    <m/>
    <m/>
    <m/>
    <m/>
    <m/>
    <m/>
    <m/>
    <m/>
    <m/>
    <m/>
    <m/>
    <m/>
    <m/>
    <m/>
    <m/>
    <m/>
    <m/>
    <m/>
    <m/>
    <m/>
    <m/>
    <m/>
    <m/>
    <m/>
    <m/>
    <m/>
    <m/>
    <m/>
    <m/>
    <m/>
    <m/>
    <m/>
    <m/>
    <m/>
    <m/>
  </r>
  <r>
    <s v="DRH-FP-51"/>
    <m/>
    <m/>
    <n v="2"/>
    <s v="DRH-FP-512"/>
    <s v="DT RH PER 1001"/>
    <e v="#N/A"/>
    <m/>
    <m/>
    <s v="Agent de blanchisserie et Lingère"/>
    <m/>
    <m/>
    <x v="10"/>
    <s v="Non renseignée"/>
    <m/>
    <m/>
    <m/>
    <m/>
    <m/>
    <m/>
    <s v="Modification"/>
    <x v="6"/>
    <s v="Draft"/>
    <x v="13"/>
    <m/>
    <m/>
    <m/>
    <m/>
    <m/>
    <m/>
    <m/>
    <m/>
    <m/>
    <m/>
    <m/>
    <m/>
    <m/>
    <m/>
    <m/>
    <m/>
    <s v="12. Management des ressources humaines"/>
    <s v="Fiche de poste"/>
    <m/>
    <m/>
    <m/>
    <m/>
    <m/>
    <m/>
    <m/>
    <m/>
    <m/>
    <m/>
    <m/>
    <m/>
    <m/>
    <m/>
    <m/>
    <m/>
    <m/>
    <m/>
    <m/>
    <m/>
    <m/>
    <m/>
    <m/>
    <m/>
    <m/>
    <m/>
    <m/>
    <m/>
    <m/>
    <m/>
    <m/>
    <m/>
    <m/>
    <m/>
    <m/>
    <m/>
    <m/>
    <m/>
    <m/>
    <m/>
    <m/>
    <m/>
  </r>
  <r>
    <s v="DRH-FP-52"/>
    <m/>
    <m/>
    <n v="1"/>
    <s v="DRH-FP-521"/>
    <s v="DT RH PER 1011"/>
    <e v="#N/A"/>
    <m/>
    <m/>
    <s v="Aide-Hôtelière des services d'intervention : Bloc d'accouchement, Stérilisation, USC"/>
    <m/>
    <s v=""/>
    <x v="1"/>
    <s v="Non renseignée"/>
    <m/>
    <m/>
    <m/>
    <m/>
    <m/>
    <m/>
    <s v="Création"/>
    <x v="1"/>
    <s v=""/>
    <x v="83"/>
    <d v="2006-01-15T00:00:00"/>
    <m/>
    <m/>
    <s v="F. Chenest"/>
    <d v="2006-09-06T00:00:00"/>
    <m/>
    <s v="L. Ctorza"/>
    <d v="2006-06-21T00:00:00"/>
    <d v="2006-06-21T00:00:00"/>
    <s v="Non renseignée"/>
    <s v="juin"/>
    <n v="2006"/>
    <m/>
    <s v=""/>
    <s v=""/>
    <m/>
    <s v="12. Management des ressources humaines"/>
    <s v="Fiche de poste"/>
    <m/>
    <m/>
    <m/>
    <m/>
    <m/>
    <m/>
    <m/>
    <m/>
    <m/>
    <m/>
    <m/>
    <m/>
    <m/>
    <m/>
    <m/>
    <m/>
    <m/>
    <m/>
    <m/>
    <m/>
    <m/>
    <m/>
    <m/>
    <m/>
    <m/>
    <m/>
    <m/>
    <m/>
    <m/>
    <m/>
    <m/>
    <m/>
    <m/>
    <m/>
    <m/>
    <m/>
    <m/>
    <m/>
    <m/>
    <m/>
    <m/>
    <m/>
  </r>
  <r>
    <s v="DRH-FP-52"/>
    <m/>
    <m/>
    <n v="2"/>
    <s v="DRH-FP-522"/>
    <s v="DT RH PER 1011"/>
    <e v="#N/A"/>
    <m/>
    <m/>
    <s v="Aide-Hôtelière des services d'intervention : Bloc d'accouchement, Stérilisation, USC"/>
    <m/>
    <m/>
    <x v="10"/>
    <s v="Non renseignée"/>
    <m/>
    <m/>
    <m/>
    <m/>
    <m/>
    <m/>
    <s v="Modification"/>
    <x v="6"/>
    <s v="Draft"/>
    <x v="13"/>
    <m/>
    <m/>
    <m/>
    <m/>
    <m/>
    <m/>
    <m/>
    <m/>
    <m/>
    <m/>
    <m/>
    <m/>
    <m/>
    <m/>
    <m/>
    <m/>
    <s v="12. Management des ressources humaines"/>
    <s v="Fiche de poste"/>
    <m/>
    <m/>
    <m/>
    <m/>
    <m/>
    <m/>
    <m/>
    <m/>
    <m/>
    <m/>
    <m/>
    <m/>
    <m/>
    <m/>
    <m/>
    <m/>
    <m/>
    <m/>
    <m/>
    <m/>
    <m/>
    <m/>
    <m/>
    <m/>
    <m/>
    <m/>
    <m/>
    <m/>
    <m/>
    <m/>
    <m/>
    <m/>
    <m/>
    <m/>
    <m/>
    <m/>
    <m/>
    <m/>
    <m/>
    <m/>
    <m/>
    <m/>
  </r>
  <r>
    <s v="DRH-FP-53"/>
    <m/>
    <m/>
    <n v="1"/>
    <s v="DRH-FP-531"/>
    <s v="DT RH PER 1021"/>
    <e v="#N/A"/>
    <m/>
    <m/>
    <s v="Aide-Hôtelière Pôle d'intervention "/>
    <m/>
    <s v=""/>
    <x v="1"/>
    <s v="Non renseignée"/>
    <m/>
    <m/>
    <m/>
    <m/>
    <m/>
    <m/>
    <s v="Création"/>
    <x v="1"/>
    <s v=""/>
    <x v="83"/>
    <d v="2006-01-15T00:00:00"/>
    <m/>
    <m/>
    <s v="F. Chenest"/>
    <d v="2006-09-06T00:00:00"/>
    <m/>
    <s v="L. Ctorza"/>
    <d v="2006-06-21T00:00:00"/>
    <d v="2006-06-21T00:00:00"/>
    <s v="Non renseignée"/>
    <s v="juin"/>
    <n v="2006"/>
    <m/>
    <s v=""/>
    <s v=""/>
    <m/>
    <s v="12. Management des ressources humaines"/>
    <s v="Fiche de poste"/>
    <m/>
    <m/>
    <m/>
    <m/>
    <m/>
    <m/>
    <m/>
    <m/>
    <m/>
    <m/>
    <m/>
    <m/>
    <m/>
    <m/>
    <m/>
    <m/>
    <m/>
    <m/>
    <m/>
    <m/>
    <m/>
    <m/>
    <m/>
    <m/>
    <m/>
    <m/>
    <m/>
    <m/>
    <m/>
    <m/>
    <m/>
    <m/>
    <m/>
    <m/>
    <m/>
    <m/>
    <m/>
    <m/>
    <m/>
    <m/>
    <m/>
    <m/>
  </r>
  <r>
    <s v="DRH-FP-53"/>
    <m/>
    <m/>
    <n v="2"/>
    <s v="DRH-FP-532"/>
    <s v="DT RH PER 1021"/>
    <e v="#N/A"/>
    <m/>
    <m/>
    <s v="Aide-Hôtelière Pôle d'intervention "/>
    <m/>
    <m/>
    <x v="10"/>
    <s v="Non renseignée"/>
    <m/>
    <m/>
    <m/>
    <m/>
    <m/>
    <m/>
    <s v="Modification"/>
    <x v="6"/>
    <s v="Draft"/>
    <x v="13"/>
    <m/>
    <m/>
    <m/>
    <m/>
    <m/>
    <m/>
    <m/>
    <m/>
    <m/>
    <m/>
    <m/>
    <m/>
    <m/>
    <m/>
    <m/>
    <m/>
    <s v="12. Management des ressources humaines"/>
    <s v="Fiche de poste"/>
    <m/>
    <m/>
    <m/>
    <m/>
    <m/>
    <m/>
    <m/>
    <m/>
    <m/>
    <m/>
    <m/>
    <m/>
    <m/>
    <m/>
    <m/>
    <m/>
    <m/>
    <m/>
    <m/>
    <m/>
    <m/>
    <m/>
    <m/>
    <m/>
    <m/>
    <m/>
    <m/>
    <m/>
    <m/>
    <m/>
    <m/>
    <m/>
    <m/>
    <m/>
    <m/>
    <m/>
    <m/>
    <m/>
    <m/>
    <m/>
    <m/>
    <m/>
  </r>
  <r>
    <s v="DRH-FP-54"/>
    <m/>
    <m/>
    <n v="1"/>
    <s v="DRH-FP-541"/>
    <s v="DT RH PER 1022"/>
    <e v="#N/A"/>
    <m/>
    <m/>
    <s v="Responsable du Service Technique"/>
    <m/>
    <s v=""/>
    <x v="1"/>
    <s v="Non renseignée"/>
    <m/>
    <m/>
    <m/>
    <m/>
    <m/>
    <m/>
    <s v="Création"/>
    <x v="1"/>
    <s v=""/>
    <x v="99"/>
    <d v="2006-01-03T00:00:00"/>
    <m/>
    <m/>
    <s v="L. Ctorza"/>
    <d v="2007-09-07T00:00:00"/>
    <m/>
    <s v="J. Freund"/>
    <d v="2007-09-10T00:00:00"/>
    <d v="2007-09-10T00:00:00"/>
    <s v="Non renseignée"/>
    <s v="septembre"/>
    <n v="2007"/>
    <m/>
    <s v=""/>
    <s v=""/>
    <m/>
    <s v="12. Management des ressources humaines"/>
    <s v="Fiche de poste"/>
    <m/>
    <m/>
    <m/>
    <m/>
    <m/>
    <m/>
    <m/>
    <m/>
    <m/>
    <m/>
    <m/>
    <m/>
    <m/>
    <m/>
    <m/>
    <m/>
    <m/>
    <m/>
    <m/>
    <m/>
    <m/>
    <m/>
    <m/>
    <m/>
    <m/>
    <m/>
    <m/>
    <m/>
    <m/>
    <m/>
    <m/>
    <m/>
    <m/>
    <m/>
    <m/>
    <m/>
    <m/>
    <m/>
    <m/>
    <m/>
    <m/>
    <m/>
  </r>
  <r>
    <s v="DRH-FP-55"/>
    <m/>
    <m/>
    <n v="1"/>
    <s v="DRH-FP-551"/>
    <s v="DT RH PER 1031"/>
    <e v="#N/A"/>
    <m/>
    <m/>
    <s v="Technicien Biomédical"/>
    <d v="2011-03-31T00:00:00"/>
    <s v="mars"/>
    <x v="2"/>
    <s v="Non renseignée"/>
    <s v="JF HAMM"/>
    <m/>
    <m/>
    <m/>
    <m/>
    <m/>
    <s v="Création"/>
    <x v="3"/>
    <s v="Draft"/>
    <x v="13"/>
    <m/>
    <m/>
    <m/>
    <m/>
    <m/>
    <m/>
    <m/>
    <m/>
    <m/>
    <m/>
    <s v=""/>
    <s v=""/>
    <m/>
    <s v=""/>
    <s v=""/>
    <m/>
    <s v="12. Management des ressources humaines"/>
    <s v="Fiche de poste"/>
    <m/>
    <m/>
    <m/>
    <m/>
    <m/>
    <m/>
    <m/>
    <m/>
    <m/>
    <m/>
    <m/>
    <m/>
    <m/>
    <m/>
    <m/>
    <m/>
    <m/>
    <m/>
    <m/>
    <m/>
    <m/>
    <m/>
    <m/>
    <m/>
    <m/>
    <m/>
    <m/>
    <m/>
    <m/>
    <m/>
    <m/>
    <m/>
    <m/>
    <m/>
    <m/>
    <m/>
    <m/>
    <m/>
    <m/>
    <m/>
    <m/>
    <m/>
  </r>
  <r>
    <s v="DRH-FP-56"/>
    <m/>
    <m/>
    <n v="1"/>
    <s v="DRH-FP-561"/>
    <s v="DT RH PER 1041"/>
    <e v="#N/A"/>
    <m/>
    <m/>
    <s v="Secrétaire Qualité "/>
    <m/>
    <m/>
    <x v="0"/>
    <s v="Non renseignée"/>
    <m/>
    <m/>
    <m/>
    <m/>
    <m/>
    <m/>
    <s v="Création"/>
    <x v="0"/>
    <s v=""/>
    <x v="13"/>
    <m/>
    <m/>
    <m/>
    <m/>
    <m/>
    <m/>
    <m/>
    <m/>
    <m/>
    <s v="Non renseignée"/>
    <m/>
    <m/>
    <m/>
    <m/>
    <m/>
    <m/>
    <s v="12. Management des ressources humaines"/>
    <s v="Fiche de poste"/>
    <m/>
    <m/>
    <m/>
    <m/>
    <m/>
    <m/>
    <m/>
    <m/>
    <m/>
    <m/>
    <m/>
    <m/>
    <m/>
    <m/>
    <m/>
    <m/>
    <m/>
    <m/>
    <m/>
    <m/>
    <m/>
    <m/>
    <m/>
    <m/>
    <m/>
    <m/>
    <m/>
    <m/>
    <m/>
    <m/>
    <m/>
    <m/>
    <m/>
    <m/>
    <m/>
    <m/>
    <m/>
    <m/>
    <m/>
    <m/>
    <m/>
    <m/>
  </r>
  <r>
    <s v="DRH-FP-56"/>
    <m/>
    <m/>
    <n v="2"/>
    <s v="DRH-FP-562"/>
    <s v="DT RH PER 1041"/>
    <e v="#N/A"/>
    <m/>
    <m/>
    <s v="Secrétaire Qualité "/>
    <m/>
    <m/>
    <x v="0"/>
    <s v="Non renseignée"/>
    <m/>
    <m/>
    <m/>
    <m/>
    <m/>
    <m/>
    <s v="Modification"/>
    <x v="0"/>
    <s v=""/>
    <x v="13"/>
    <m/>
    <m/>
    <m/>
    <m/>
    <m/>
    <m/>
    <m/>
    <m/>
    <m/>
    <s v="Non renseignée"/>
    <m/>
    <m/>
    <m/>
    <m/>
    <m/>
    <m/>
    <s v="12. Management des ressources humaines"/>
    <s v="Fiche de poste"/>
    <m/>
    <m/>
    <m/>
    <m/>
    <m/>
    <m/>
    <m/>
    <m/>
    <m/>
    <m/>
    <m/>
    <m/>
    <m/>
    <m/>
    <m/>
    <m/>
    <m/>
    <m/>
    <m/>
    <m/>
    <m/>
    <m/>
    <m/>
    <m/>
    <m/>
    <m/>
    <m/>
    <m/>
    <m/>
    <m/>
    <m/>
    <m/>
    <m/>
    <m/>
    <m/>
    <m/>
    <m/>
    <m/>
    <m/>
    <m/>
    <m/>
    <m/>
  </r>
  <r>
    <s v="DRH-FP-56"/>
    <m/>
    <m/>
    <n v="3"/>
    <s v="DRH-FP-563"/>
    <s v="DT RH PER 1041"/>
    <e v="#N/A"/>
    <m/>
    <m/>
    <s v="Secrétaire Qualité "/>
    <m/>
    <s v=""/>
    <x v="1"/>
    <s v="Non renseignée"/>
    <m/>
    <m/>
    <m/>
    <m/>
    <m/>
    <m/>
    <s v="Modification"/>
    <x v="1"/>
    <s v=""/>
    <x v="26"/>
    <d v="2010-10-20T00:00:00"/>
    <m/>
    <m/>
    <s v="S. Derouet"/>
    <d v="2011-02-21T00:00:00"/>
    <m/>
    <s v="AMT"/>
    <d v="2011-02-22T00:00:00"/>
    <d v="2011-02-22T00:00:00"/>
    <s v="Non renseignée"/>
    <s v="février"/>
    <n v="2011"/>
    <m/>
    <s v=""/>
    <s v=""/>
    <m/>
    <s v="12. Management des ressources humaines"/>
    <s v="Fiche de poste"/>
    <m/>
    <m/>
    <m/>
    <m/>
    <m/>
    <m/>
    <m/>
    <m/>
    <m/>
    <m/>
    <m/>
    <m/>
    <m/>
    <m/>
    <m/>
    <m/>
    <m/>
    <m/>
    <m/>
    <m/>
    <m/>
    <m/>
    <m/>
    <m/>
    <m/>
    <m/>
    <m/>
    <m/>
    <m/>
    <m/>
    <m/>
    <m/>
    <m/>
    <m/>
    <m/>
    <m/>
    <m/>
    <m/>
    <m/>
    <m/>
    <m/>
    <m/>
  </r>
  <r>
    <s v="DRH-FP-57"/>
    <m/>
    <m/>
    <n v="1"/>
    <s v="DRH-FP-571"/>
    <s v="DT RH PER 1052"/>
    <e v="#N/A"/>
    <m/>
    <m/>
    <s v="Secrétaire médicale du service de Chirurgie Ambulatoire et endoscopie "/>
    <m/>
    <s v=""/>
    <x v="1"/>
    <s v="Non renseignée"/>
    <m/>
    <m/>
    <m/>
    <m/>
    <m/>
    <m/>
    <s v="Création"/>
    <x v="1"/>
    <s v=""/>
    <x v="69"/>
    <d v="2006-07-20T00:00:00"/>
    <m/>
    <m/>
    <s v="F. Chenest"/>
    <d v="2006-10-18T00:00:00"/>
    <m/>
    <s v="L. Ctorza"/>
    <d v="2006-10-19T00:00:00"/>
    <d v="2006-10-19T00:00:00"/>
    <s v="Non renseignée"/>
    <s v="octobre"/>
    <n v="2006"/>
    <m/>
    <s v=""/>
    <s v=""/>
    <m/>
    <s v="12. Management des ressources humaines"/>
    <s v="Fiche de poste"/>
    <m/>
    <m/>
    <m/>
    <m/>
    <m/>
    <m/>
    <m/>
    <m/>
    <m/>
    <m/>
    <m/>
    <m/>
    <m/>
    <m/>
    <m/>
    <m/>
    <m/>
    <m/>
    <m/>
    <m/>
    <m/>
    <m/>
    <m/>
    <m/>
    <m/>
    <m/>
    <m/>
    <m/>
    <m/>
    <m/>
    <m/>
    <m/>
    <m/>
    <m/>
    <m/>
    <m/>
    <m/>
    <m/>
    <m/>
    <m/>
    <m/>
    <m/>
  </r>
  <r>
    <s v="DRH-FP-58"/>
    <m/>
    <m/>
    <n v="1"/>
    <s v="DRH-FP-581"/>
    <s v="DT RH PER 106 SSR B1"/>
    <e v="#N/A"/>
    <m/>
    <m/>
    <s v="Infirmière DE au BOP ou Infirmière de BOP DE - AIDE OPERATOIRE"/>
    <m/>
    <s v=""/>
    <x v="1"/>
    <s v="Non renseignée"/>
    <m/>
    <m/>
    <m/>
    <m/>
    <m/>
    <m/>
    <s v="Création"/>
    <x v="1"/>
    <s v=""/>
    <x v="89"/>
    <d v="2005-10-03T00:00:00"/>
    <m/>
    <m/>
    <s v="R. Revelant"/>
    <d v="2006-05-19T00:00:00"/>
    <m/>
    <s v="L. Ctorza"/>
    <d v="2006-06-12T00:00:00"/>
    <d v="2006-06-12T00:00:00"/>
    <s v="Non renseignée"/>
    <s v="juin"/>
    <n v="2006"/>
    <m/>
    <s v=""/>
    <s v=""/>
    <m/>
    <s v="12. Management des ressources humaines"/>
    <s v="Fiche de poste"/>
    <m/>
    <m/>
    <m/>
    <m/>
    <m/>
    <m/>
    <m/>
    <m/>
    <m/>
    <m/>
    <m/>
    <m/>
    <m/>
    <m/>
    <m/>
    <m/>
    <m/>
    <m/>
    <m/>
    <m/>
    <m/>
    <m/>
    <m/>
    <m/>
    <m/>
    <m/>
    <m/>
    <m/>
    <m/>
    <m/>
    <m/>
    <m/>
    <m/>
    <m/>
    <m/>
    <m/>
    <m/>
    <m/>
    <m/>
    <m/>
    <m/>
    <m/>
  </r>
  <r>
    <s v="DRH-FP-59"/>
    <m/>
    <m/>
    <n v="1"/>
    <s v="DRH-FP-591"/>
    <s v="DT RH PER 106_A22"/>
    <e v="#N/A"/>
    <m/>
    <m/>
    <s v="Infirmière DE au BOP ou Infirmière de BOP DE - CIRCULANTE"/>
    <m/>
    <s v=""/>
    <x v="1"/>
    <s v="Non renseignée"/>
    <m/>
    <m/>
    <m/>
    <m/>
    <m/>
    <m/>
    <s v="Création"/>
    <x v="1"/>
    <s v=""/>
    <x v="89"/>
    <d v="2005-10-03T00:00:00"/>
    <m/>
    <m/>
    <s v="R. Revelant"/>
    <d v="2006-05-19T00:00:00"/>
    <m/>
    <s v="L. Ctorza"/>
    <d v="2006-06-12T00:00:00"/>
    <d v="2006-06-12T00:00:00"/>
    <s v="Non renseignée"/>
    <s v="juin"/>
    <n v="2006"/>
    <d v="2013-05-13T00:00:00"/>
    <s v="mai"/>
    <n v="2013"/>
    <m/>
    <s v="12. Management des ressources humaines"/>
    <s v="Fiche de poste"/>
    <m/>
    <m/>
    <m/>
    <m/>
    <m/>
    <m/>
    <m/>
    <m/>
    <m/>
    <m/>
    <m/>
    <m/>
    <m/>
    <m/>
    <m/>
    <m/>
    <m/>
    <m/>
    <m/>
    <m/>
    <m/>
    <m/>
    <m/>
    <m/>
    <m/>
    <m/>
    <m/>
    <m/>
    <m/>
    <m/>
    <m/>
    <m/>
    <m/>
    <m/>
    <m/>
    <m/>
    <m/>
    <m/>
    <m/>
    <m/>
    <m/>
    <m/>
  </r>
  <r>
    <s v="DRH-FP-60"/>
    <m/>
    <m/>
    <n v="1"/>
    <s v="Référents service A2"/>
    <n v="41407"/>
    <s v="mai"/>
    <n v="2013"/>
    <m/>
    <s v="Infirmière DE au BOP ou Infirmière de BOP DE - INSTRUMENTISTE"/>
    <m/>
    <s v=""/>
    <x v="1"/>
    <s v="Non renseignée"/>
    <m/>
    <m/>
    <m/>
    <m/>
    <m/>
    <m/>
    <s v="Création"/>
    <x v="1"/>
    <s v=""/>
    <x v="89"/>
    <d v="2005-10-03T00:00:00"/>
    <m/>
    <m/>
    <s v="R. Revelant"/>
    <d v="2006-05-19T00:00:00"/>
    <m/>
    <s v="L. Ctorza"/>
    <d v="2006-06-12T00:00:00"/>
    <d v="2006-06-12T00:00:00"/>
    <s v="Non renseignée"/>
    <s v="juin"/>
    <n v="2006"/>
    <m/>
    <m/>
    <m/>
    <m/>
    <s v="12. Management des ressources humaines"/>
    <s v="Fiche de poste"/>
    <m/>
    <m/>
    <m/>
    <m/>
    <m/>
    <m/>
    <m/>
    <m/>
    <m/>
    <m/>
    <m/>
    <m/>
    <m/>
    <m/>
    <m/>
    <m/>
    <m/>
    <m/>
    <m/>
    <m/>
    <m/>
    <m/>
    <m/>
    <m/>
    <m/>
    <m/>
    <m/>
    <m/>
    <m/>
    <m/>
    <m/>
    <m/>
    <m/>
    <m/>
    <m/>
    <m/>
    <m/>
    <m/>
    <m/>
    <m/>
    <m/>
    <m/>
  </r>
  <r>
    <s v="DRH-FP-61"/>
    <m/>
    <m/>
    <n v="1"/>
    <s v="DRH-FP-611"/>
    <s v="DT RH PER 106_A32"/>
    <e v="#N/A"/>
    <m/>
    <m/>
    <s v="Sage-femme surveillante chef "/>
    <m/>
    <s v=""/>
    <x v="1"/>
    <s v="Non renseignée"/>
    <m/>
    <m/>
    <m/>
    <m/>
    <m/>
    <m/>
    <s v="Création"/>
    <x v="1"/>
    <s v=""/>
    <x v="76"/>
    <d v="2006-08-04T00:00:00"/>
    <m/>
    <m/>
    <s v="J. Freund"/>
    <d v="2007-09-07T00:00:00"/>
    <m/>
    <s v="C. DEAU"/>
    <d v="2007-09-13T00:00:00"/>
    <d v="2007-09-13T00:00:00"/>
    <s v="Non renseignée"/>
    <s v="septembre"/>
    <n v="2007"/>
    <m/>
    <s v=""/>
    <s v=""/>
    <m/>
    <s v="12. Management des ressources humaines"/>
    <s v="Fiche de poste"/>
    <m/>
    <m/>
    <m/>
    <m/>
    <m/>
    <m/>
    <m/>
    <m/>
    <m/>
    <m/>
    <m/>
    <m/>
    <m/>
    <m/>
    <m/>
    <m/>
    <m/>
    <m/>
    <m/>
    <m/>
    <m/>
    <m/>
    <m/>
    <m/>
    <m/>
    <m/>
    <m/>
    <m/>
    <m/>
    <m/>
    <m/>
    <m/>
    <m/>
    <m/>
    <m/>
    <m/>
    <m/>
    <m/>
    <m/>
    <m/>
    <m/>
    <m/>
  </r>
  <r>
    <s v="DRH-FP-61"/>
    <m/>
    <m/>
    <n v="2"/>
    <s v="DRH-FP-612"/>
    <s v="DT RH PER 106_A32"/>
    <e v="#N/A"/>
    <m/>
    <m/>
    <s v="Sage-femme surveillante chef "/>
    <m/>
    <m/>
    <x v="10"/>
    <s v="Non renseignée"/>
    <m/>
    <m/>
    <m/>
    <m/>
    <m/>
    <m/>
    <s v="Modification"/>
    <x v="3"/>
    <s v="Draft"/>
    <x v="13"/>
    <m/>
    <m/>
    <m/>
    <m/>
    <m/>
    <m/>
    <m/>
    <m/>
    <m/>
    <m/>
    <m/>
    <m/>
    <m/>
    <m/>
    <m/>
    <m/>
    <s v="12. Management des ressources humaines"/>
    <s v="Fiche de poste"/>
    <m/>
    <m/>
    <m/>
    <m/>
    <m/>
    <m/>
    <m/>
    <m/>
    <m/>
    <m/>
    <m/>
    <m/>
    <m/>
    <m/>
    <m/>
    <m/>
    <m/>
    <m/>
    <m/>
    <m/>
    <m/>
    <m/>
    <m/>
    <m/>
    <m/>
    <m/>
    <m/>
    <m/>
    <m/>
    <m/>
    <m/>
    <m/>
    <m/>
    <m/>
    <m/>
    <m/>
    <m/>
    <m/>
    <m/>
    <m/>
    <m/>
    <m/>
  </r>
  <r>
    <s v="DRH-FP-62"/>
    <m/>
    <m/>
    <n v="1"/>
    <s v="DRH-FP-621"/>
    <s v="DT RH PER 106_AMB2"/>
    <e v="#N/A"/>
    <m/>
    <m/>
    <s v="Responsable de Stérilisation "/>
    <m/>
    <s v=""/>
    <x v="1"/>
    <s v="Non renseignée"/>
    <m/>
    <m/>
    <m/>
    <m/>
    <m/>
    <m/>
    <s v="Création"/>
    <x v="0"/>
    <s v=""/>
    <x v="64"/>
    <d v="2011-08-19T00:00:00"/>
    <m/>
    <m/>
    <s v="S. Derouet"/>
    <d v="2011-08-24T00:00:00"/>
    <m/>
    <s v="AMT"/>
    <d v="2011-10-24T00:00:00"/>
    <d v="2011-10-24T00:00:00"/>
    <s v="Non renseignée"/>
    <s v="octobre"/>
    <n v="2011"/>
    <m/>
    <s v=""/>
    <s v=""/>
    <m/>
    <s v="12. Management des ressources humaines"/>
    <s v="Fiche de poste"/>
    <m/>
    <m/>
    <m/>
    <m/>
    <m/>
    <m/>
    <m/>
    <m/>
    <m/>
    <m/>
    <m/>
    <m/>
    <m/>
    <m/>
    <m/>
    <m/>
    <m/>
    <m/>
    <m/>
    <m/>
    <m/>
    <m/>
    <m/>
    <m/>
    <m/>
    <m/>
    <m/>
    <m/>
    <m/>
    <m/>
    <m/>
    <m/>
    <m/>
    <m/>
    <m/>
    <m/>
    <m/>
    <m/>
    <m/>
    <m/>
    <m/>
    <m/>
  </r>
  <r>
    <s v="DRH-FP-62"/>
    <m/>
    <m/>
    <n v="2"/>
    <s v="DRH-FP-622"/>
    <s v="DT RH PER 106_AMB2"/>
    <e v="#N/A"/>
    <m/>
    <m/>
    <s v="Responsable de Stérilisation "/>
    <m/>
    <m/>
    <x v="0"/>
    <s v="Non renseignée"/>
    <m/>
    <m/>
    <m/>
    <m/>
    <m/>
    <m/>
    <s v="Modification"/>
    <x v="1"/>
    <s v=""/>
    <x v="13"/>
    <m/>
    <m/>
    <m/>
    <m/>
    <m/>
    <m/>
    <m/>
    <m/>
    <m/>
    <s v="Non renseignée"/>
    <m/>
    <m/>
    <m/>
    <m/>
    <m/>
    <m/>
    <s v="12. Management des ressources humaines"/>
    <s v="Fiche de poste"/>
    <m/>
    <m/>
    <m/>
    <m/>
    <m/>
    <m/>
    <m/>
    <m/>
    <m/>
    <m/>
    <m/>
    <m/>
    <m/>
    <m/>
    <m/>
    <m/>
    <m/>
    <m/>
    <m/>
    <m/>
    <m/>
    <m/>
    <m/>
    <m/>
    <m/>
    <m/>
    <m/>
    <m/>
    <m/>
    <m/>
    <m/>
    <m/>
    <m/>
    <m/>
    <m/>
    <m/>
    <m/>
    <m/>
    <m/>
    <m/>
    <m/>
    <m/>
  </r>
  <r>
    <s v="DRH-FP-63"/>
    <m/>
    <m/>
    <n v="1"/>
    <s v="DRH-FP-631"/>
    <s v="DT RH PER 106_AMB3"/>
    <e v="#N/A"/>
    <m/>
    <m/>
    <s v="Agent administratif, chargé de l'archivage des dossiers médicaux "/>
    <m/>
    <s v=""/>
    <x v="1"/>
    <s v="Non renseignée"/>
    <m/>
    <m/>
    <m/>
    <m/>
    <m/>
    <m/>
    <s v="Création"/>
    <x v="1"/>
    <s v=""/>
    <x v="85"/>
    <d v="2006-07-13T00:00:00"/>
    <m/>
    <m/>
    <s v="R. Revelant"/>
    <d v="2006-07-25T00:00:00"/>
    <m/>
    <s v="L. Ctorza"/>
    <d v="2006-08-07T00:00:00"/>
    <d v="2006-08-07T00:00:00"/>
    <s v="Non renseignée"/>
    <s v="août"/>
    <n v="2006"/>
    <m/>
    <s v=""/>
    <s v=""/>
    <m/>
    <s v="12. Management des ressources humaines"/>
    <s v="Fiche de poste"/>
    <m/>
    <m/>
    <m/>
    <m/>
    <m/>
    <m/>
    <m/>
    <m/>
    <m/>
    <m/>
    <m/>
    <m/>
    <m/>
    <m/>
    <m/>
    <m/>
    <m/>
    <m/>
    <m/>
    <m/>
    <m/>
    <m/>
    <m/>
    <m/>
    <m/>
    <m/>
    <m/>
    <m/>
    <m/>
    <m/>
    <m/>
    <m/>
    <m/>
    <m/>
    <m/>
    <m/>
    <m/>
    <m/>
    <m/>
    <m/>
    <m/>
    <m/>
  </r>
  <r>
    <s v="DRH-FP-64"/>
    <m/>
    <m/>
    <n v="1"/>
    <s v="DRH-FP-641"/>
    <s v="DT RH PER 106_B22"/>
    <e v="#N/A"/>
    <m/>
    <m/>
    <s v="Comptable &quot;Clients&quot;"/>
    <m/>
    <s v=""/>
    <x v="1"/>
    <s v="Non renseignée"/>
    <m/>
    <m/>
    <m/>
    <m/>
    <m/>
    <m/>
    <s v="Création"/>
    <x v="1"/>
    <s v=""/>
    <x v="100"/>
    <d v="2006-09-22T00:00:00"/>
    <m/>
    <m/>
    <s v="V. Obser"/>
    <d v="2006-11-20T00:00:00"/>
    <m/>
    <s v="L. Ctorza"/>
    <d v="2006-11-20T00:00:00"/>
    <d v="2006-11-20T00:00:00"/>
    <s v="Non renseignée"/>
    <s v="novembre"/>
    <n v="2006"/>
    <m/>
    <s v=""/>
    <s v=""/>
    <m/>
    <s v="12. Management des ressources humaines"/>
    <s v="Fiche de poste"/>
    <m/>
    <m/>
    <m/>
    <m/>
    <m/>
    <m/>
    <m/>
    <m/>
    <m/>
    <m/>
    <m/>
    <m/>
    <m/>
    <m/>
    <m/>
    <m/>
    <m/>
    <m/>
    <m/>
    <m/>
    <m/>
    <m/>
    <m/>
    <m/>
    <m/>
    <m/>
    <m/>
    <m/>
    <m/>
    <m/>
    <m/>
    <m/>
    <m/>
    <m/>
    <m/>
    <m/>
    <m/>
    <m/>
    <m/>
    <m/>
    <m/>
    <m/>
  </r>
  <r>
    <s v="DRH-FP-65"/>
    <m/>
    <m/>
    <n v="1"/>
    <s v="DRH-FP-651"/>
    <s v="DT RH PER 106_B23"/>
    <e v="#N/A"/>
    <m/>
    <m/>
    <s v="Comptable &quot;Fournisseurs&quot;"/>
    <m/>
    <s v=""/>
    <x v="1"/>
    <s v="Non renseignée"/>
    <m/>
    <m/>
    <m/>
    <m/>
    <m/>
    <m/>
    <s v="Création"/>
    <x v="1"/>
    <s v=""/>
    <x v="101"/>
    <d v="2006-09-18T00:00:00"/>
    <m/>
    <m/>
    <s v="V. Obser"/>
    <d v="2006-11-20T00:00:00"/>
    <m/>
    <s v="L. Ctorza"/>
    <d v="2006-11-20T00:00:00"/>
    <d v="2006-11-20T00:00:00"/>
    <s v="Non renseignée"/>
    <s v="novembre"/>
    <n v="2006"/>
    <m/>
    <s v=""/>
    <s v=""/>
    <m/>
    <s v="12. Management des ressources humaines"/>
    <s v="Fiche de poste"/>
    <m/>
    <m/>
    <m/>
    <m/>
    <m/>
    <m/>
    <m/>
    <m/>
    <m/>
    <m/>
    <m/>
    <m/>
    <m/>
    <m/>
    <m/>
    <m/>
    <m/>
    <m/>
    <m/>
    <m/>
    <m/>
    <m/>
    <m/>
    <m/>
    <m/>
    <m/>
    <m/>
    <m/>
    <m/>
    <m/>
    <m/>
    <m/>
    <m/>
    <m/>
    <m/>
    <m/>
    <m/>
    <m/>
    <m/>
    <m/>
    <m/>
    <m/>
  </r>
  <r>
    <s v="DRH-FP-66"/>
    <m/>
    <m/>
    <n v="1"/>
    <s v="DRH-FP-661"/>
    <s v="DT RH PER 106_B32"/>
    <e v="#N/A"/>
    <m/>
    <m/>
    <s v="Technicien informatique - Administrateur système"/>
    <m/>
    <s v=""/>
    <x v="1"/>
    <s v="Non renseignée"/>
    <m/>
    <m/>
    <m/>
    <m/>
    <m/>
    <m/>
    <s v="Création"/>
    <x v="1"/>
    <s v=""/>
    <x v="102"/>
    <d v="2006-08-24T00:00:00"/>
    <m/>
    <m/>
    <s v="V. Obser"/>
    <d v="2006-11-20T00:00:00"/>
    <m/>
    <s v="L. Ctorza"/>
    <d v="2006-11-20T00:00:00"/>
    <d v="2006-11-20T00:00:00"/>
    <s v="Non renseignée"/>
    <s v="novembre"/>
    <n v="2006"/>
    <m/>
    <s v=""/>
    <s v=""/>
    <m/>
    <s v="12. Management des ressources humaines"/>
    <s v="Fiche de poste"/>
    <m/>
    <m/>
    <m/>
    <m/>
    <m/>
    <m/>
    <m/>
    <m/>
    <m/>
    <m/>
    <m/>
    <m/>
    <m/>
    <m/>
    <m/>
    <m/>
    <m/>
    <m/>
    <m/>
    <m/>
    <m/>
    <m/>
    <m/>
    <m/>
    <m/>
    <m/>
    <m/>
    <m/>
    <m/>
    <m/>
    <m/>
    <m/>
    <m/>
    <m/>
    <m/>
    <m/>
    <m/>
    <m/>
    <m/>
    <m/>
    <m/>
    <m/>
  </r>
  <r>
    <s v="DRH-FP-66"/>
    <m/>
    <m/>
    <n v="1"/>
    <s v="DRH-FP-661"/>
    <s v="DT RH PER 106_B32"/>
    <e v="#N/A"/>
    <m/>
    <m/>
    <s v="Technicien informatique - Administrateur système"/>
    <m/>
    <m/>
    <x v="10"/>
    <s v="Non renseignée"/>
    <m/>
    <m/>
    <m/>
    <m/>
    <m/>
    <m/>
    <s v="Création"/>
    <x v="6"/>
    <s v="Draft"/>
    <x v="13"/>
    <m/>
    <m/>
    <m/>
    <m/>
    <m/>
    <m/>
    <m/>
    <m/>
    <m/>
    <m/>
    <m/>
    <m/>
    <m/>
    <m/>
    <m/>
    <m/>
    <s v="12. Management des ressources humaines"/>
    <s v="Fiche de poste"/>
    <m/>
    <m/>
    <m/>
    <m/>
    <m/>
    <m/>
    <m/>
    <m/>
    <m/>
    <m/>
    <m/>
    <m/>
    <m/>
    <m/>
    <m/>
    <m/>
    <m/>
    <m/>
    <m/>
    <m/>
    <m/>
    <m/>
    <m/>
    <m/>
    <m/>
    <m/>
    <m/>
    <m/>
    <m/>
    <m/>
    <m/>
    <m/>
    <m/>
    <m/>
    <m/>
    <m/>
    <m/>
    <m/>
    <m/>
    <m/>
    <m/>
    <m/>
  </r>
  <r>
    <s v="DRH-FP-67"/>
    <m/>
    <m/>
    <n v="1"/>
    <s v="DRH-FP-671"/>
    <s v="DT RH PER 106_B33"/>
    <e v="#N/A"/>
    <m/>
    <m/>
    <s v="Adjoint de direction finances"/>
    <m/>
    <s v=""/>
    <x v="1"/>
    <s v="Non renseignée"/>
    <m/>
    <m/>
    <m/>
    <m/>
    <m/>
    <m/>
    <s v="Création"/>
    <x v="1"/>
    <s v=""/>
    <x v="103"/>
    <d v="2006-11-20T00:00:00"/>
    <m/>
    <m/>
    <s v="J. Freund"/>
    <d v="2006-11-20T00:00:00"/>
    <m/>
    <s v="L. Ctorza"/>
    <d v="2006-11-20T00:00:00"/>
    <d v="2006-11-20T00:00:00"/>
    <s v="Non renseignée"/>
    <s v="novembre"/>
    <n v="2006"/>
    <m/>
    <s v=""/>
    <s v=""/>
    <m/>
    <s v="12. Management des ressources humaines"/>
    <s v="Fiche de poste"/>
    <m/>
    <m/>
    <m/>
    <m/>
    <m/>
    <m/>
    <m/>
    <m/>
    <m/>
    <m/>
    <m/>
    <m/>
    <m/>
    <m/>
    <m/>
    <m/>
    <m/>
    <m/>
    <m/>
    <m/>
    <m/>
    <m/>
    <m/>
    <m/>
    <m/>
    <m/>
    <m/>
    <m/>
    <m/>
    <m/>
    <m/>
    <m/>
    <m/>
    <m/>
    <m/>
    <m/>
    <m/>
    <m/>
    <m/>
    <m/>
    <m/>
    <m/>
  </r>
  <r>
    <s v="DRH-FP-68"/>
    <m/>
    <m/>
    <n v="1"/>
    <s v="DRH-FP-681"/>
    <s v="DT RH PER 106_BLOC2"/>
    <e v="#N/A"/>
    <m/>
    <m/>
    <s v="Secrétaire administrative service admission Maternité"/>
    <m/>
    <s v=""/>
    <x v="1"/>
    <s v="Non renseignée"/>
    <m/>
    <m/>
    <m/>
    <m/>
    <m/>
    <m/>
    <s v="Création"/>
    <x v="1"/>
    <s v=""/>
    <x v="104"/>
    <d v="2006-09-20T00:00:00"/>
    <m/>
    <m/>
    <s v="V. Obser"/>
    <d v="2006-11-15T00:00:00"/>
    <m/>
    <s v="L. Ctorza"/>
    <d v="2006-12-11T00:00:00"/>
    <d v="2006-12-12T00:00:00"/>
    <s v="Non renseignée"/>
    <s v="décembre"/>
    <n v="2006"/>
    <m/>
    <s v=""/>
    <s v=""/>
    <m/>
    <s v="12. Management des ressources humaines"/>
    <s v="Fiche de poste"/>
    <m/>
    <m/>
    <m/>
    <m/>
    <m/>
    <m/>
    <m/>
    <m/>
    <m/>
    <m/>
    <m/>
    <m/>
    <m/>
    <m/>
    <m/>
    <m/>
    <m/>
    <m/>
    <m/>
    <m/>
    <m/>
    <m/>
    <m/>
    <m/>
    <m/>
    <m/>
    <m/>
    <m/>
    <m/>
    <m/>
    <m/>
    <m/>
    <m/>
    <m/>
    <m/>
    <m/>
    <m/>
    <m/>
    <m/>
    <m/>
    <m/>
    <m/>
  </r>
  <r>
    <s v="DRH-FP-69"/>
    <m/>
    <m/>
    <n v="1"/>
    <s v="DRH-FP-691"/>
    <s v="DT RH PER 106_CDS1"/>
    <e v="#N/A"/>
    <m/>
    <m/>
    <s v="Secrétaire administrative service admission Chirurgie"/>
    <m/>
    <s v=""/>
    <x v="1"/>
    <s v="Non renseignée"/>
    <m/>
    <m/>
    <m/>
    <m/>
    <m/>
    <m/>
    <s v="Création"/>
    <x v="1"/>
    <s v=""/>
    <x v="103"/>
    <d v="2006-07-25T00:00:00"/>
    <m/>
    <m/>
    <s v="V. Obser"/>
    <d v="2006-11-15T00:00:00"/>
    <m/>
    <s v="L. Ctorza"/>
    <d v="2006-12-11T00:00:00"/>
    <d v="2006-12-11T00:00:00"/>
    <s v="Non renseignée"/>
    <s v="décembre"/>
    <n v="2006"/>
    <m/>
    <s v=""/>
    <s v=""/>
    <m/>
    <s v="12. Management des ressources humaines"/>
    <s v="Fiche de poste"/>
    <m/>
    <m/>
    <m/>
    <m/>
    <m/>
    <m/>
    <m/>
    <m/>
    <m/>
    <m/>
    <m/>
    <m/>
    <m/>
    <m/>
    <m/>
    <m/>
    <m/>
    <m/>
    <m/>
    <m/>
    <m/>
    <m/>
    <m/>
    <m/>
    <m/>
    <m/>
    <m/>
    <m/>
    <m/>
    <m/>
    <m/>
    <m/>
    <m/>
    <m/>
    <m/>
    <m/>
    <m/>
    <m/>
    <m/>
    <m/>
    <m/>
    <m/>
  </r>
  <r>
    <s v="DRH-FP-70"/>
    <m/>
    <m/>
    <n v="1"/>
    <s v="DRH-FP-701"/>
    <s v="DT RH PER 106_SC2"/>
    <e v="#N/A"/>
    <m/>
    <m/>
    <s v="Secrétaire administrative service Ambulatoire"/>
    <m/>
    <s v=""/>
    <x v="1"/>
    <s v="Non renseignée"/>
    <m/>
    <m/>
    <m/>
    <m/>
    <m/>
    <m/>
    <s v="Création"/>
    <x v="1"/>
    <s v=""/>
    <x v="103"/>
    <d v="2006-09-28T00:00:00"/>
    <m/>
    <m/>
    <s v="V. Obser"/>
    <d v="2006-11-15T00:00:00"/>
    <m/>
    <s v="L. Ctorza"/>
    <d v="2006-12-11T00:00:00"/>
    <d v="2006-12-11T00:00:00"/>
    <s v="Non renseignée"/>
    <s v="décembre"/>
    <n v="2006"/>
    <m/>
    <s v=""/>
    <s v=""/>
    <m/>
    <s v="12. Management des ressources humaines"/>
    <s v="Fiche de poste"/>
    <m/>
    <m/>
    <m/>
    <m/>
    <m/>
    <m/>
    <m/>
    <m/>
    <m/>
    <m/>
    <m/>
    <m/>
    <m/>
    <m/>
    <m/>
    <m/>
    <m/>
    <m/>
    <m/>
    <m/>
    <m/>
    <m/>
    <m/>
    <m/>
    <m/>
    <m/>
    <m/>
    <m/>
    <m/>
    <m/>
    <m/>
    <m/>
    <m/>
    <m/>
    <m/>
    <m/>
    <m/>
    <m/>
    <m/>
    <m/>
    <m/>
    <m/>
  </r>
  <r>
    <s v="DRH-FP-71"/>
    <m/>
    <m/>
    <n v="1"/>
    <s v="DRH-FP-711"/>
    <s v="DT RH PER 106_SC3"/>
    <e v="#N/A"/>
    <m/>
    <m/>
    <s v="Secrétaire administrative service admission Médecine"/>
    <m/>
    <s v=""/>
    <x v="1"/>
    <s v="Non renseignée"/>
    <m/>
    <m/>
    <m/>
    <m/>
    <m/>
    <m/>
    <s v="Création"/>
    <x v="1"/>
    <s v=""/>
    <x v="103"/>
    <d v="2006-08-22T00:00:00"/>
    <m/>
    <m/>
    <s v="V. Obser"/>
    <d v="2006-11-15T00:00:00"/>
    <m/>
    <s v="L. Ctorza"/>
    <d v="2006-12-11T00:00:00"/>
    <d v="2006-12-11T00:00:00"/>
    <s v="Non renseignée"/>
    <s v="décembre"/>
    <n v="2006"/>
    <m/>
    <s v=""/>
    <s v=""/>
    <m/>
    <s v="12. Management des ressources humaines"/>
    <s v="Fiche de poste"/>
    <m/>
    <m/>
    <m/>
    <m/>
    <m/>
    <m/>
    <m/>
    <m/>
    <m/>
    <m/>
    <m/>
    <m/>
    <m/>
    <m/>
    <m/>
    <m/>
    <m/>
    <m/>
    <m/>
    <m/>
    <m/>
    <m/>
    <m/>
    <m/>
    <m/>
    <m/>
    <m/>
    <m/>
    <m/>
    <m/>
    <m/>
    <m/>
    <m/>
    <m/>
    <m/>
    <m/>
    <m/>
    <m/>
    <m/>
    <m/>
    <m/>
    <m/>
  </r>
  <r>
    <s v="DRH-FP-72"/>
    <m/>
    <m/>
    <n v="1"/>
    <s v="DRH-FP-721"/>
    <s v="DT RH PER 106_SC4"/>
    <e v="#N/A"/>
    <m/>
    <m/>
    <s v="Technicien administratif service facturation"/>
    <m/>
    <s v=""/>
    <x v="1"/>
    <s v="Non renseignée"/>
    <m/>
    <m/>
    <m/>
    <m/>
    <m/>
    <m/>
    <s v="Création"/>
    <x v="1"/>
    <s v=""/>
    <x v="105"/>
    <d v="2006-09-22T00:00:00"/>
    <m/>
    <m/>
    <s v="V. Obser"/>
    <d v="2006-11-15T00:00:00"/>
    <m/>
    <s v="L. Ctorza"/>
    <d v="2006-12-11T00:00:00"/>
    <d v="2006-12-11T00:00:00"/>
    <s v="Non renseignée"/>
    <s v="décembre"/>
    <n v="2006"/>
    <m/>
    <s v=""/>
    <s v=""/>
    <m/>
    <s v="12. Management des ressources humaines"/>
    <s v="Fiche de poste"/>
    <m/>
    <m/>
    <m/>
    <m/>
    <m/>
    <m/>
    <m/>
    <m/>
    <m/>
    <m/>
    <m/>
    <m/>
    <m/>
    <m/>
    <m/>
    <m/>
    <m/>
    <m/>
    <m/>
    <m/>
    <m/>
    <m/>
    <m/>
    <m/>
    <m/>
    <m/>
    <m/>
    <m/>
    <m/>
    <m/>
    <m/>
    <m/>
    <m/>
    <m/>
    <m/>
    <m/>
    <m/>
    <m/>
    <m/>
    <m/>
    <m/>
    <m/>
  </r>
  <r>
    <s v="DRH-FP-73"/>
    <m/>
    <m/>
    <n v="1"/>
    <s v="DRH-FP-731"/>
    <s v="DT RH PER 106_SSPI2"/>
    <e v="#N/A"/>
    <m/>
    <m/>
    <s v="Coordonnateur des admissions et des frais de séjour"/>
    <m/>
    <s v=""/>
    <x v="1"/>
    <s v="Non renseignée"/>
    <m/>
    <m/>
    <m/>
    <m/>
    <m/>
    <m/>
    <s v="Création"/>
    <x v="1"/>
    <s v=""/>
    <x v="103"/>
    <d v="2006-08-22T00:00:00"/>
    <m/>
    <m/>
    <s v="V. Obser"/>
    <d v="2006-12-11T00:00:00"/>
    <m/>
    <s v="L. Ctorza"/>
    <d v="2006-12-11T00:00:00"/>
    <d v="2006-12-11T00:00:00"/>
    <s v="Non renseignée"/>
    <s v="décembre"/>
    <n v="2006"/>
    <m/>
    <s v=""/>
    <s v=""/>
    <m/>
    <s v="12. Management des ressources humaines"/>
    <s v="Fiche de poste"/>
    <m/>
    <m/>
    <m/>
    <m/>
    <m/>
    <m/>
    <m/>
    <m/>
    <m/>
    <m/>
    <m/>
    <m/>
    <m/>
    <m/>
    <m/>
    <m/>
    <m/>
    <m/>
    <m/>
    <m/>
    <m/>
    <m/>
    <m/>
    <m/>
    <m/>
    <m/>
    <m/>
    <m/>
    <m/>
    <m/>
    <m/>
    <m/>
    <m/>
    <m/>
    <m/>
    <m/>
    <m/>
    <m/>
    <m/>
    <m/>
    <m/>
    <m/>
  </r>
  <r>
    <s v="DRH-FP-74"/>
    <m/>
    <m/>
    <n v="1"/>
    <s v="DRH-FP-741"/>
    <s v="DT RH PER 106_SSPI3"/>
    <e v="#N/A"/>
    <m/>
    <m/>
    <s v="Assistante qualité"/>
    <m/>
    <s v=""/>
    <x v="1"/>
    <s v="Non renseignée"/>
    <m/>
    <m/>
    <m/>
    <m/>
    <m/>
    <m/>
    <s v="Création"/>
    <x v="1"/>
    <s v=""/>
    <x v="106"/>
    <d v="2011-04-04T00:00:00"/>
    <m/>
    <m/>
    <s v="AM TOSATO"/>
    <d v="2011-04-04T00:00:00"/>
    <m/>
    <s v="S. Derouet"/>
    <d v="2011-04-08T00:00:00"/>
    <d v="2011-04-08T00:00:00"/>
    <s v="Non renseignée"/>
    <s v="avril"/>
    <n v="2011"/>
    <m/>
    <m/>
    <m/>
    <m/>
    <s v="12. Management des ressources humaines"/>
    <s v="Fiche de poste"/>
    <m/>
    <m/>
    <m/>
    <m/>
    <m/>
    <m/>
    <m/>
    <m/>
    <m/>
    <m/>
    <m/>
    <m/>
    <m/>
    <m/>
    <m/>
    <m/>
    <m/>
    <m/>
    <m/>
    <m/>
    <m/>
    <m/>
    <m/>
    <m/>
    <m/>
    <m/>
    <m/>
    <m/>
    <m/>
    <m/>
    <m/>
    <m/>
    <m/>
    <m/>
    <m/>
    <m/>
    <m/>
    <m/>
    <m/>
    <m/>
    <m/>
    <m/>
  </r>
  <r>
    <s v="DRH-FP-75"/>
    <m/>
    <m/>
    <n v="1"/>
    <s v="DRH-FP-751"/>
    <s v="DT RH PER 106_SSR2"/>
    <e v="#N/A"/>
    <m/>
    <m/>
    <s v="Manipulatrice Radio "/>
    <m/>
    <s v=""/>
    <x v="1"/>
    <s v="Non renseignée"/>
    <m/>
    <m/>
    <m/>
    <m/>
    <m/>
    <m/>
    <s v="Création"/>
    <x v="1"/>
    <s v=""/>
    <x v="107"/>
    <d v="2006-09-03T00:00:00"/>
    <m/>
    <m/>
    <s v="F. Chenest"/>
    <d v="2006-09-06T00:00:00"/>
    <m/>
    <s v="L. Ctorza"/>
    <d v="2006-09-10T00:00:00"/>
    <d v="2006-09-10T00:00:00"/>
    <s v="Non renseignée"/>
    <s v="septembre"/>
    <n v="2006"/>
    <m/>
    <s v=""/>
    <s v=""/>
    <m/>
    <s v="12. Management des ressources humaines"/>
    <s v="Fiche de poste"/>
    <m/>
    <m/>
    <m/>
    <m/>
    <m/>
    <m/>
    <m/>
    <m/>
    <m/>
    <m/>
    <m/>
    <m/>
    <m/>
    <m/>
    <m/>
    <m/>
    <m/>
    <m/>
    <m/>
    <m/>
    <m/>
    <m/>
    <m/>
    <m/>
    <m/>
    <m/>
    <m/>
    <m/>
    <m/>
    <m/>
    <m/>
    <m/>
    <m/>
    <m/>
    <m/>
    <m/>
    <m/>
    <m/>
    <m/>
    <m/>
    <m/>
    <m/>
  </r>
  <r>
    <s v="DRH-FP-76"/>
    <m/>
    <m/>
    <n v="1"/>
    <s v="DRH-FP-761"/>
    <s v="DT RH PER 106_SSR A3"/>
    <e v="#N/A"/>
    <m/>
    <m/>
    <s v="Secrétaire médicale Radio "/>
    <m/>
    <s v=""/>
    <x v="1"/>
    <s v="Non renseignée"/>
    <m/>
    <m/>
    <m/>
    <m/>
    <m/>
    <m/>
    <s v="Création"/>
    <x v="1"/>
    <s v=""/>
    <x v="107"/>
    <d v="2006-09-03T00:00:00"/>
    <m/>
    <m/>
    <s v="F. Chenest"/>
    <d v="2006-09-06T00:00:00"/>
    <m/>
    <s v="L. Ctorza"/>
    <d v="2006-09-07T00:00:00"/>
    <d v="2006-09-07T00:00:00"/>
    <s v="Non renseignée"/>
    <s v="septembre"/>
    <n v="2006"/>
    <m/>
    <s v=""/>
    <s v=""/>
    <m/>
    <s v="12. Management des ressources humaines"/>
    <s v="Fiche de poste"/>
    <m/>
    <m/>
    <m/>
    <m/>
    <m/>
    <m/>
    <m/>
    <m/>
    <m/>
    <m/>
    <m/>
    <m/>
    <m/>
    <m/>
    <m/>
    <m/>
    <m/>
    <m/>
    <m/>
    <m/>
    <m/>
    <m/>
    <m/>
    <m/>
    <m/>
    <m/>
    <m/>
    <m/>
    <m/>
    <m/>
    <m/>
    <m/>
    <m/>
    <m/>
    <m/>
    <m/>
    <m/>
    <m/>
    <m/>
    <m/>
    <m/>
    <m/>
  </r>
  <r>
    <s v="DRH-FP-77"/>
    <m/>
    <m/>
    <n v="1"/>
    <s v="DRH-FP-771"/>
    <s v="DT RH PER 106_URG2"/>
    <e v="#N/A"/>
    <m/>
    <m/>
    <s v="Secrétaire consultation d'anesthésie"/>
    <m/>
    <s v=""/>
    <x v="1"/>
    <s v="Non renseignée"/>
    <m/>
    <m/>
    <m/>
    <m/>
    <m/>
    <m/>
    <s v="Création"/>
    <x v="1"/>
    <s v=""/>
    <x v="103"/>
    <d v="2006-12-11T00:00:00"/>
    <m/>
    <m/>
    <s v="V. Obser"/>
    <d v="2006-12-11T00:00:00"/>
    <m/>
    <s v="L. Ctorza"/>
    <d v="2006-12-11T00:00:00"/>
    <d v="2006-12-11T00:00:00"/>
    <s v="Non renseignée"/>
    <s v="décembre"/>
    <n v="2006"/>
    <m/>
    <s v=""/>
    <s v=""/>
    <m/>
    <s v="12. Management des ressources humaines"/>
    <s v="Fiche de poste"/>
    <m/>
    <m/>
    <m/>
    <m/>
    <m/>
    <m/>
    <m/>
    <m/>
    <m/>
    <m/>
    <m/>
    <m/>
    <m/>
    <m/>
    <m/>
    <m/>
    <m/>
    <m/>
    <m/>
    <m/>
    <m/>
    <m/>
    <m/>
    <m/>
    <m/>
    <m/>
    <m/>
    <m/>
    <m/>
    <m/>
    <m/>
    <m/>
    <m/>
    <m/>
    <m/>
    <m/>
    <m/>
    <m/>
    <m/>
    <m/>
    <m/>
    <m/>
  </r>
  <r>
    <s v="DRH-FP-78"/>
    <m/>
    <m/>
    <n v="1"/>
    <s v="DRH-FP-781"/>
    <s v="DT RH PER 106_URG3"/>
    <e v="#N/A"/>
    <m/>
    <m/>
    <s v="Secrétaire administrative service admissions"/>
    <m/>
    <s v=""/>
    <x v="1"/>
    <s v="Non renseignée"/>
    <m/>
    <m/>
    <m/>
    <m/>
    <m/>
    <m/>
    <s v="Création"/>
    <x v="1"/>
    <s v=""/>
    <x v="108"/>
    <d v="2006-12-11T00:00:00"/>
    <m/>
    <m/>
    <s v="V. Obser"/>
    <d v="2006-12-11T00:00:00"/>
    <m/>
    <s v="L. Ctorza"/>
    <d v="2006-12-11T00:00:00"/>
    <d v="2006-12-11T00:00:00"/>
    <s v="Non renseignée"/>
    <s v="décembre"/>
    <n v="2006"/>
    <m/>
    <s v=""/>
    <s v=""/>
    <m/>
    <s v="12. Management des ressources humaines"/>
    <s v="Fiche de poste"/>
    <m/>
    <m/>
    <m/>
    <m/>
    <m/>
    <m/>
    <m/>
    <m/>
    <m/>
    <m/>
    <m/>
    <m/>
    <m/>
    <m/>
    <m/>
    <m/>
    <m/>
    <m/>
    <m/>
    <m/>
    <m/>
    <m/>
    <m/>
    <m/>
    <m/>
    <m/>
    <m/>
    <m/>
    <m/>
    <m/>
    <m/>
    <m/>
    <m/>
    <m/>
    <m/>
    <m/>
    <m/>
    <m/>
    <m/>
    <m/>
    <m/>
    <m/>
  </r>
  <r>
    <s v="ADM-DRH-FP-79"/>
    <m/>
    <m/>
    <n v="1"/>
    <s v="ADM-DRH-FP-791"/>
    <s v="DT RH PER 1074"/>
    <e v="#N/A"/>
    <m/>
    <m/>
    <s v="Sage-femme en secteur de consultation"/>
    <m/>
    <m/>
    <x v="0"/>
    <s v="Non renseignée"/>
    <m/>
    <m/>
    <m/>
    <m/>
    <m/>
    <m/>
    <s v="Création"/>
    <x v="1"/>
    <s v=""/>
    <x v="13"/>
    <m/>
    <m/>
    <m/>
    <m/>
    <m/>
    <m/>
    <m/>
    <m/>
    <m/>
    <s v="Non renseignée"/>
    <m/>
    <m/>
    <m/>
    <m/>
    <m/>
    <m/>
    <s v="12. Management des ressources humaines"/>
    <s v="Fiche de poste"/>
    <m/>
    <m/>
    <m/>
    <m/>
    <m/>
    <m/>
    <m/>
    <m/>
    <m/>
    <m/>
    <m/>
    <m/>
    <m/>
    <m/>
    <m/>
    <m/>
    <m/>
    <m/>
    <m/>
    <m/>
    <m/>
    <m/>
    <m/>
    <m/>
    <m/>
    <m/>
    <m/>
    <m/>
    <m/>
    <m/>
    <m/>
    <m/>
    <m/>
    <m/>
    <m/>
    <m/>
    <m/>
    <m/>
    <m/>
    <m/>
    <m/>
    <m/>
  </r>
  <r>
    <s v="ADM-DRH-FP-79"/>
    <m/>
    <m/>
    <n v="2"/>
    <s v="ADM-DRH-FP-792"/>
    <s v="DT RH PER 1074"/>
    <e v="#N/A"/>
    <m/>
    <m/>
    <s v="Sage-femme en secteur de consultation"/>
    <m/>
    <m/>
    <x v="10"/>
    <s v="Non renseignée"/>
    <m/>
    <m/>
    <m/>
    <m/>
    <m/>
    <m/>
    <s v="Modification"/>
    <x v="6"/>
    <s v="Draft"/>
    <x v="13"/>
    <m/>
    <m/>
    <m/>
    <m/>
    <m/>
    <m/>
    <m/>
    <m/>
    <m/>
    <m/>
    <m/>
    <m/>
    <m/>
    <m/>
    <m/>
    <m/>
    <s v="12. Management des ressources humaines"/>
    <s v="Fiche de poste"/>
    <m/>
    <m/>
    <m/>
    <m/>
    <m/>
    <m/>
    <m/>
    <m/>
    <m/>
    <m/>
    <m/>
    <m/>
    <m/>
    <m/>
    <m/>
    <m/>
    <m/>
    <m/>
    <m/>
    <m/>
    <m/>
    <m/>
    <m/>
    <m/>
    <m/>
    <m/>
    <m/>
    <m/>
    <m/>
    <m/>
    <m/>
    <m/>
    <m/>
    <m/>
    <m/>
    <m/>
    <m/>
    <m/>
    <m/>
    <m/>
    <m/>
    <m/>
  </r>
  <r>
    <s v="ADM-DRH-FP-79"/>
    <m/>
    <m/>
    <n v="3"/>
    <s v="ADM-DRH-FP-793"/>
    <s v="DT RH PER 1074"/>
    <e v="#N/A"/>
    <m/>
    <m/>
    <s v="Sage-femme en secteur de consultation"/>
    <d v="2013-04-10T00:00:00"/>
    <s v="avril"/>
    <x v="8"/>
    <m/>
    <s v="M. ROESCH"/>
    <m/>
    <m/>
    <s v="V. ROESCH"/>
    <m/>
    <m/>
    <s v="Modification"/>
    <x v="1"/>
    <s v=""/>
    <x v="76"/>
    <s v="10.04.2013"/>
    <s v="M. ROESCH"/>
    <m/>
    <s v="S. DEROUET"/>
    <d v="2013-05-22T00:00:00"/>
    <m/>
    <s v="C. DEAU"/>
    <d v="2013-05-29T00:00:00"/>
    <d v="2013-09-26T00:00:00"/>
    <m/>
    <s v="septembre"/>
    <n v="2013"/>
    <m/>
    <s v=""/>
    <s v=""/>
    <m/>
    <s v="12. Management des ressources humaines"/>
    <s v="Fiche de poste"/>
    <m/>
    <m/>
    <m/>
    <m/>
    <m/>
    <m/>
    <m/>
    <m/>
    <m/>
    <m/>
    <m/>
    <m/>
    <m/>
    <m/>
    <m/>
    <m/>
    <m/>
    <m/>
    <m/>
    <m/>
    <m/>
    <m/>
    <m/>
    <m/>
    <m/>
    <m/>
    <m/>
    <m/>
    <m/>
    <m/>
    <m/>
    <m/>
    <m/>
    <m/>
    <m/>
    <m/>
    <m/>
    <m/>
    <m/>
    <m/>
    <m/>
    <m/>
  </r>
  <r>
    <s v="ADM-DRH-FP-80"/>
    <m/>
    <m/>
    <n v="1"/>
    <s v="ADM-DRH-FP-801"/>
    <s v="DT RH PER 1076"/>
    <e v="#N/A"/>
    <m/>
    <m/>
    <s v="Pharmacien adjoint "/>
    <m/>
    <m/>
    <x v="0"/>
    <s v="Non renseignée"/>
    <m/>
    <m/>
    <m/>
    <m/>
    <m/>
    <m/>
    <s v="Création"/>
    <x v="0"/>
    <s v=""/>
    <x v="13"/>
    <m/>
    <m/>
    <m/>
    <m/>
    <m/>
    <m/>
    <m/>
    <m/>
    <m/>
    <s v="Non renseignée"/>
    <m/>
    <m/>
    <m/>
    <m/>
    <m/>
    <m/>
    <s v="12. Management des ressources humaines"/>
    <s v="Fiche de poste"/>
    <m/>
    <m/>
    <m/>
    <m/>
    <m/>
    <m/>
    <m/>
    <m/>
    <m/>
    <m/>
    <m/>
    <m/>
    <m/>
    <m/>
    <m/>
    <m/>
    <m/>
    <m/>
    <m/>
    <m/>
    <m/>
    <m/>
    <m/>
    <m/>
    <m/>
    <m/>
    <m/>
    <m/>
    <m/>
    <m/>
    <m/>
    <m/>
    <m/>
    <m/>
    <m/>
    <m/>
    <m/>
    <m/>
    <m/>
    <m/>
    <m/>
    <m/>
  </r>
  <r>
    <s v="ADM-DRH-FP-80"/>
    <m/>
    <m/>
    <n v="2"/>
    <s v="ADM-DRH-FP-802"/>
    <s v="DT RH PER 1076"/>
    <e v="#N/A"/>
    <m/>
    <m/>
    <s v="Pharmacien adjoint "/>
    <m/>
    <s v=""/>
    <x v="1"/>
    <s v="Non renseignée"/>
    <m/>
    <m/>
    <m/>
    <m/>
    <m/>
    <m/>
    <s v="Modification"/>
    <x v="1"/>
    <s v=""/>
    <x v="109"/>
    <d v="2009-12-02T00:00:00"/>
    <m/>
    <m/>
    <s v="M. Costi"/>
    <d v="2009-12-04T00:00:00"/>
    <m/>
    <s v="AMT"/>
    <d v="2009-12-07T00:00:00"/>
    <d v="2009-12-07T00:00:00"/>
    <s v="Non renseignée"/>
    <s v="décembre"/>
    <n v="2009"/>
    <m/>
    <s v=""/>
    <s v=""/>
    <m/>
    <s v="12. Management des ressources humaines"/>
    <s v="Fiche de poste"/>
    <m/>
    <m/>
    <m/>
    <m/>
    <m/>
    <m/>
    <m/>
    <m/>
    <m/>
    <m/>
    <m/>
    <m/>
    <m/>
    <m/>
    <m/>
    <m/>
    <m/>
    <m/>
    <m/>
    <m/>
    <m/>
    <m/>
    <m/>
    <m/>
    <m/>
    <m/>
    <m/>
    <m/>
    <m/>
    <m/>
    <m/>
    <m/>
    <m/>
    <m/>
    <m/>
    <m/>
    <m/>
    <m/>
    <m/>
    <m/>
    <m/>
    <m/>
  </r>
  <r>
    <s v="ADM-DRH-FP-81"/>
    <m/>
    <m/>
    <n v="1"/>
    <s v="ADM-DRH-FP-811"/>
    <s v="DT RH PER 1078"/>
    <e v="#N/A"/>
    <m/>
    <m/>
    <s v="Secrétaire médicale en Maternité"/>
    <m/>
    <s v=""/>
    <x v="1"/>
    <s v="Non renseignée"/>
    <m/>
    <m/>
    <m/>
    <m/>
    <m/>
    <m/>
    <s v="Création"/>
    <x v="1"/>
    <s v=""/>
    <x v="110"/>
    <d v="2008-07-02T00:00:00"/>
    <m/>
    <m/>
    <s v="M. Roesch"/>
    <d v="2009-03-10T00:00:00"/>
    <m/>
    <s v="L. Ctorza"/>
    <d v="2009-03-11T00:00:00"/>
    <d v="2009-03-10T00:00:00"/>
    <s v="Non renseignée"/>
    <s v="mars"/>
    <n v="2009"/>
    <m/>
    <s v=""/>
    <s v=""/>
    <m/>
    <s v="12. Management des ressources humaines"/>
    <s v="Fiche de poste"/>
    <m/>
    <m/>
    <m/>
    <m/>
    <m/>
    <m/>
    <m/>
    <m/>
    <m/>
    <m/>
    <m/>
    <m/>
    <m/>
    <m/>
    <m/>
    <m/>
    <m/>
    <m/>
    <m/>
    <m/>
    <m/>
    <m/>
    <m/>
    <m/>
    <m/>
    <m/>
    <m/>
    <m/>
    <m/>
    <m/>
    <m/>
    <m/>
    <m/>
    <m/>
    <m/>
    <m/>
    <m/>
    <m/>
    <m/>
    <m/>
    <m/>
    <m/>
  </r>
  <r>
    <s v="ADM-DRH-FP-82"/>
    <m/>
    <m/>
    <n v="1"/>
    <s v="ADM-DRH-FP-821"/>
    <s v="DT RH PER 1079"/>
    <e v="#N/A"/>
    <m/>
    <m/>
    <s v="Aide hôtelière du service de Chirurgie"/>
    <d v="2011-03-25T00:00:00"/>
    <s v="mars"/>
    <x v="2"/>
    <s v="Non renseignée"/>
    <s v="M. JEHL"/>
    <m/>
    <m/>
    <m/>
    <m/>
    <m/>
    <s v="Création"/>
    <x v="3"/>
    <s v="Draft"/>
    <x v="13"/>
    <m/>
    <m/>
    <m/>
    <m/>
    <m/>
    <m/>
    <m/>
    <m/>
    <m/>
    <m/>
    <s v=""/>
    <s v=""/>
    <m/>
    <s v=""/>
    <s v=""/>
    <m/>
    <s v="12. Management des ressources humaines"/>
    <s v="Fiche de poste"/>
    <m/>
    <m/>
    <m/>
    <m/>
    <m/>
    <m/>
    <m/>
    <m/>
    <m/>
    <m/>
    <m/>
    <m/>
    <m/>
    <m/>
    <m/>
    <m/>
    <m/>
    <m/>
    <m/>
    <m/>
    <m/>
    <m/>
    <m/>
    <m/>
    <m/>
    <m/>
    <m/>
    <m/>
    <m/>
    <m/>
    <m/>
    <m/>
    <m/>
    <m/>
    <m/>
    <m/>
    <m/>
    <m/>
    <m/>
    <m/>
    <m/>
    <m/>
  </r>
  <r>
    <s v="ADM-DRH-FP-83"/>
    <m/>
    <m/>
    <n v="1"/>
    <m/>
    <m/>
    <n v="0"/>
    <m/>
    <m/>
    <s v="Aide hôtelière du service Maternité"/>
    <d v="2011-03-25T00:00:00"/>
    <s v="mars"/>
    <x v="2"/>
    <s v="Non renseignée"/>
    <s v="M. JEHL"/>
    <m/>
    <m/>
    <m/>
    <m/>
    <m/>
    <s v="Création"/>
    <x v="3"/>
    <s v="Draft"/>
    <x v="13"/>
    <m/>
    <m/>
    <m/>
    <m/>
    <m/>
    <m/>
    <m/>
    <m/>
    <m/>
    <m/>
    <s v=""/>
    <s v=""/>
    <m/>
    <s v=""/>
    <s v=""/>
    <m/>
    <s v="12. Management des ressources humaines"/>
    <s v="Fiche de poste"/>
    <m/>
    <m/>
    <m/>
    <m/>
    <m/>
    <m/>
    <m/>
    <m/>
    <m/>
    <m/>
    <m/>
    <m/>
    <m/>
    <m/>
    <m/>
    <m/>
    <m/>
    <m/>
    <m/>
    <m/>
    <m/>
    <m/>
    <m/>
    <m/>
    <m/>
    <m/>
    <m/>
    <m/>
    <m/>
    <m/>
    <m/>
    <m/>
    <m/>
    <m/>
    <m/>
    <m/>
    <m/>
    <m/>
    <m/>
    <m/>
    <m/>
    <m/>
  </r>
  <r>
    <s v="ADM-DRH-FP-84"/>
    <m/>
    <m/>
    <n v="1"/>
    <s v="ADM-DRH-FP-841"/>
    <s v="DT RH PER 1091"/>
    <e v="#N/A"/>
    <m/>
    <m/>
    <s v="Aide hôtelière du service Ambulatoire"/>
    <d v="2011-03-25T00:00:00"/>
    <s v="mars"/>
    <x v="2"/>
    <s v="Non renseignée"/>
    <s v="M. JEHL"/>
    <m/>
    <m/>
    <m/>
    <m/>
    <m/>
    <s v="Création"/>
    <x v="3"/>
    <s v="Draft"/>
    <x v="13"/>
    <m/>
    <m/>
    <m/>
    <m/>
    <m/>
    <m/>
    <m/>
    <m/>
    <m/>
    <m/>
    <s v=""/>
    <s v=""/>
    <m/>
    <s v=""/>
    <s v=""/>
    <m/>
    <s v="12. Management des ressources humaines"/>
    <s v="Fiche de poste"/>
    <m/>
    <m/>
    <m/>
    <m/>
    <m/>
    <m/>
    <m/>
    <m/>
    <m/>
    <m/>
    <m/>
    <m/>
    <m/>
    <m/>
    <m/>
    <m/>
    <m/>
    <m/>
    <m/>
    <m/>
    <m/>
    <m/>
    <m/>
    <m/>
    <m/>
    <m/>
    <m/>
    <m/>
    <m/>
    <m/>
    <m/>
    <m/>
    <m/>
    <m/>
    <m/>
    <m/>
    <m/>
    <m/>
    <m/>
    <m/>
    <m/>
    <m/>
  </r>
  <r>
    <s v="ADM-DRH-FP-85"/>
    <m/>
    <m/>
    <n v="1"/>
    <s v="ADM-DRH-FP-851"/>
    <s v="DT RH PER 1091"/>
    <e v="#N/A"/>
    <m/>
    <m/>
    <s v="Aide hôtelière du service de Médecine"/>
    <d v="2011-03-25T00:00:00"/>
    <s v="mars"/>
    <x v="2"/>
    <s v="Non renseignée"/>
    <s v="M. JEHL"/>
    <m/>
    <m/>
    <m/>
    <m/>
    <m/>
    <s v="Création"/>
    <x v="3"/>
    <s v="Draft"/>
    <x v="13"/>
    <m/>
    <m/>
    <m/>
    <m/>
    <m/>
    <m/>
    <m/>
    <m/>
    <m/>
    <m/>
    <s v=""/>
    <s v=""/>
    <d v="2012-10-01T00:00:00"/>
    <s v="octobre"/>
    <n v="2012"/>
    <m/>
    <s v="12. Management des ressources humaines"/>
    <s v="Fiche de poste"/>
    <m/>
    <m/>
    <m/>
    <m/>
    <m/>
    <m/>
    <m/>
    <m/>
    <m/>
    <m/>
    <m/>
    <m/>
    <m/>
    <m/>
    <m/>
    <m/>
    <m/>
    <m/>
    <m/>
    <m/>
    <m/>
    <m/>
    <m/>
    <m/>
    <m/>
    <m/>
    <m/>
    <m/>
    <m/>
    <m/>
    <m/>
    <m/>
    <m/>
    <m/>
    <m/>
    <m/>
    <m/>
    <m/>
    <m/>
    <m/>
    <m/>
    <m/>
  </r>
  <r>
    <s v="ADM-DRH-FP-86"/>
    <m/>
    <m/>
    <n v="1"/>
    <s v="Organigramme Adassa-Diaconat-Ste Odile"/>
    <n v="41183"/>
    <s v="octobre"/>
    <n v="2012"/>
    <m/>
    <s v="Assistante sociale"/>
    <m/>
    <s v=""/>
    <x v="1"/>
    <s v="Non renseignée"/>
    <m/>
    <m/>
    <m/>
    <m/>
    <m/>
    <m/>
    <s v="Création"/>
    <x v="1"/>
    <s v=""/>
    <x v="111"/>
    <d v="2011-03-03T00:00:00"/>
    <m/>
    <m/>
    <s v="S. Derouet"/>
    <d v="2011-03-03T00:00:00"/>
    <m/>
    <s v="AMT"/>
    <d v="2011-03-04T00:00:00"/>
    <d v="2011-03-04T00:00:00"/>
    <s v="Non renseignée"/>
    <s v="mars"/>
    <n v="2011"/>
    <m/>
    <m/>
    <m/>
    <m/>
    <s v="12. Management des ressources humaines"/>
    <s v="Fiche de poste"/>
    <m/>
    <m/>
    <m/>
    <m/>
    <m/>
    <m/>
    <m/>
    <m/>
    <m/>
    <m/>
    <m/>
    <m/>
    <m/>
    <m/>
    <m/>
    <m/>
    <m/>
    <m/>
    <m/>
    <m/>
    <m/>
    <m/>
    <m/>
    <m/>
    <m/>
    <m/>
    <m/>
    <m/>
    <m/>
    <m/>
    <m/>
    <m/>
    <m/>
    <m/>
    <m/>
    <m/>
    <m/>
    <m/>
    <m/>
    <m/>
    <m/>
    <m/>
  </r>
  <r>
    <s v="ADM-DRH-FP-87"/>
    <m/>
    <m/>
    <n v="1"/>
    <s v="ADM-DRH-FP-871"/>
    <s v="DT RH PER 111"/>
    <e v="#N/A"/>
    <m/>
    <m/>
    <s v="Sage-femme en salle d'accouchement"/>
    <m/>
    <s v=""/>
    <x v="1"/>
    <s v="Non renseignée"/>
    <m/>
    <m/>
    <m/>
    <m/>
    <m/>
    <m/>
    <s v="Création"/>
    <x v="1"/>
    <s v=""/>
    <x v="112"/>
    <d v="2010-05-18T00:00:00"/>
    <m/>
    <m/>
    <s v="M. Roesch"/>
    <d v="2011-03-24T00:00:00"/>
    <m/>
    <s v="AMT"/>
    <d v="2011-03-24T00:00:00"/>
    <d v="2011-03-24T00:00:00"/>
    <s v="Non renseignée"/>
    <s v="mars"/>
    <n v="2011"/>
    <m/>
    <s v=""/>
    <s v=""/>
    <m/>
    <s v="12. Management des ressources humaines"/>
    <s v="Fiche de poste"/>
    <m/>
    <m/>
    <m/>
    <m/>
    <m/>
    <m/>
    <m/>
    <m/>
    <m/>
    <m/>
    <m/>
    <m/>
    <m/>
    <m/>
    <m/>
    <m/>
    <m/>
    <m/>
    <m/>
    <m/>
    <m/>
    <m/>
    <m/>
    <m/>
    <m/>
    <m/>
    <m/>
    <m/>
    <m/>
    <m/>
    <m/>
    <m/>
    <m/>
    <m/>
    <m/>
    <m/>
    <m/>
    <m/>
    <m/>
    <m/>
    <m/>
    <m/>
  </r>
  <r>
    <s v="ADM-DRH-FP-88"/>
    <m/>
    <m/>
    <n v="1"/>
    <s v="ADM-DRH-FP-881"/>
    <s v="DT RH PER 111"/>
    <e v="#N/A"/>
    <m/>
    <m/>
    <s v="Coordinateur de la gestion des risques"/>
    <d v="2012-02-03T00:00:00"/>
    <s v="février"/>
    <x v="3"/>
    <s v="Non renseignée"/>
    <s v="P. ROQUESALANE"/>
    <m/>
    <m/>
    <m/>
    <m/>
    <m/>
    <s v="Création"/>
    <x v="1"/>
    <s v=""/>
    <x v="13"/>
    <m/>
    <m/>
    <m/>
    <m/>
    <m/>
    <m/>
    <m/>
    <m/>
    <m/>
    <s v="Non renseignée"/>
    <s v=""/>
    <s v=""/>
    <m/>
    <s v=""/>
    <s v=""/>
    <m/>
    <s v="12. Management des ressources humaines"/>
    <s v="Fiche de poste"/>
    <m/>
    <m/>
    <m/>
    <m/>
    <m/>
    <m/>
    <m/>
    <m/>
    <m/>
    <m/>
    <m/>
    <m/>
    <m/>
    <m/>
    <m/>
    <m/>
    <m/>
    <m/>
    <m/>
    <m/>
    <m/>
    <m/>
    <m/>
    <m/>
    <m/>
    <m/>
    <m/>
    <m/>
    <m/>
    <m/>
    <m/>
    <m/>
    <m/>
    <m/>
    <m/>
    <m/>
    <m/>
    <m/>
    <m/>
    <m/>
    <m/>
    <m/>
  </r>
  <r>
    <s v="ADM-DRH-FP-89"/>
    <m/>
    <m/>
    <n v="1"/>
    <s v="ADM-DRH-FP-891"/>
    <s v="DT RH PER 112"/>
    <e v="#N/A"/>
    <m/>
    <m/>
    <s v="Consultante en lactation"/>
    <d v="2013-03-22T00:00:00"/>
    <s v="mars"/>
    <x v="8"/>
    <m/>
    <s v="M. Roesch"/>
    <m/>
    <m/>
    <s v="V. ROESCH"/>
    <m/>
    <m/>
    <s v="Création"/>
    <x v="1"/>
    <s v=""/>
    <x v="76"/>
    <d v="2013-03-26T00:00:00"/>
    <s v="MR"/>
    <m/>
    <s v="M. Roesch"/>
    <d v="2013-05-22T00:00:00"/>
    <m/>
    <s v="C. DEAU"/>
    <d v="2013-05-29T00:00:00"/>
    <d v="2013-06-29T00:00:00"/>
    <m/>
    <s v="juin"/>
    <n v="2013"/>
    <m/>
    <s v=""/>
    <s v=""/>
    <m/>
    <s v="12. Management des ressources humaines"/>
    <s v="Fiche de poste"/>
    <m/>
    <m/>
    <m/>
    <m/>
    <m/>
    <m/>
    <m/>
    <m/>
    <m/>
    <m/>
    <m/>
    <m/>
    <m/>
    <m/>
    <m/>
    <m/>
    <m/>
    <m/>
    <m/>
    <m/>
    <m/>
    <m/>
    <m/>
    <m/>
    <m/>
    <m/>
    <m/>
    <m/>
    <m/>
    <m/>
    <m/>
    <m/>
    <m/>
    <m/>
    <m/>
    <m/>
    <m/>
    <m/>
    <m/>
    <m/>
    <m/>
    <m/>
  </r>
  <r>
    <s v="ADM-DRH-FP-90"/>
    <m/>
    <m/>
    <n v="1"/>
    <s v="ADM-DRH-FP-901"/>
    <s v="DT RH PER 1111"/>
    <e v="#N/A"/>
    <m/>
    <m/>
    <s v="IDE Endoscopie- poste aménagé"/>
    <m/>
    <s v=""/>
    <x v="10"/>
    <s v="Non renseignée"/>
    <m/>
    <m/>
    <m/>
    <m/>
    <m/>
    <m/>
    <s v="Création"/>
    <x v="3"/>
    <s v="Draft"/>
    <x v="38"/>
    <d v="2012-11-09T00:00:00"/>
    <m/>
    <m/>
    <s v="S. DEROUET"/>
    <m/>
    <m/>
    <m/>
    <m/>
    <m/>
    <m/>
    <s v=""/>
    <s v=""/>
    <m/>
    <s v=""/>
    <s v=""/>
    <m/>
    <s v="12. Management des ressources humaines"/>
    <s v="Fiche de poste"/>
    <m/>
    <m/>
    <m/>
    <m/>
    <m/>
    <m/>
    <m/>
    <m/>
    <m/>
    <m/>
    <m/>
    <m/>
    <m/>
    <m/>
    <m/>
    <m/>
    <m/>
    <m/>
    <m/>
    <m/>
    <m/>
    <m/>
    <m/>
    <m/>
    <m/>
    <m/>
    <m/>
    <m/>
    <m/>
    <m/>
    <m/>
    <m/>
    <m/>
    <m/>
    <m/>
    <m/>
    <m/>
    <m/>
    <m/>
    <m/>
    <m/>
    <m/>
  </r>
  <r>
    <s v="ADM-DRH-FP-91"/>
    <m/>
    <m/>
    <n v="1"/>
    <m/>
    <m/>
    <m/>
    <m/>
    <m/>
    <s v="Référente allaitement"/>
    <d v="2014-07-17T00:00:00"/>
    <s v="juillet"/>
    <x v="6"/>
    <s v="Non "/>
    <s v="M. Roesch"/>
    <s v="Maternité"/>
    <d v="2014-07-18T00:00:00"/>
    <s v="V. ROESCH"/>
    <n v="1"/>
    <m/>
    <s v="Création"/>
    <x v="4"/>
    <s v="Draft"/>
    <x v="76"/>
    <d v="2014-07-17T00:00:00"/>
    <s v="MR"/>
    <m/>
    <s v="M. Roesch"/>
    <m/>
    <m/>
    <s v="S. Derouet"/>
    <m/>
    <m/>
    <m/>
    <m/>
    <m/>
    <m/>
    <m/>
    <m/>
    <m/>
    <s v="12. Management des ressources humaines"/>
    <s v="Fiche de poste"/>
    <m/>
    <m/>
    <m/>
    <m/>
    <m/>
    <m/>
    <m/>
    <m/>
    <m/>
    <m/>
    <m/>
    <m/>
    <m/>
    <m/>
    <m/>
    <m/>
    <m/>
    <m/>
    <m/>
    <m/>
    <m/>
    <m/>
    <m/>
    <m/>
    <m/>
    <m/>
    <m/>
    <m/>
    <m/>
    <m/>
    <m/>
    <m/>
    <m/>
    <m/>
    <m/>
    <m/>
    <m/>
    <m/>
    <m/>
    <m/>
    <m/>
    <m/>
  </r>
  <r>
    <s v="COI-CLI-PR-01"/>
    <m/>
    <m/>
    <n v="1"/>
    <s v="COI-CLI-PR-011"/>
    <s v="DT RH PER 1121"/>
    <e v="#N/A"/>
    <m/>
    <m/>
    <s v="Conduite à tenir en fonction du taux de légionelles dans les installations de distribution d’eau chaude"/>
    <m/>
    <s v=""/>
    <x v="1"/>
    <s v="Non renseignée"/>
    <m/>
    <m/>
    <m/>
    <m/>
    <m/>
    <m/>
    <s v="Création"/>
    <x v="1"/>
    <s v=""/>
    <x v="13"/>
    <m/>
    <m/>
    <m/>
    <m/>
    <m/>
    <m/>
    <m/>
    <m/>
    <d v="2008-03-11T00:00:00"/>
    <s v="Non renseignée"/>
    <s v="mars"/>
    <n v="2008"/>
    <m/>
    <s v=""/>
    <s v=""/>
    <m/>
    <s v="20. Hygiène et sécurité"/>
    <s v="Hygiène de l'eau"/>
    <m/>
    <m/>
    <m/>
    <m/>
    <m/>
    <m/>
    <m/>
    <m/>
    <m/>
    <m/>
    <m/>
    <m/>
    <m/>
    <m/>
    <m/>
    <m/>
    <m/>
    <m/>
    <m/>
    <m/>
    <m/>
    <m/>
    <m/>
    <m/>
    <m/>
    <m/>
    <m/>
    <m/>
    <m/>
    <m/>
    <m/>
    <m/>
    <m/>
    <m/>
    <m/>
    <m/>
    <m/>
    <m/>
    <m/>
    <m/>
    <m/>
    <m/>
  </r>
  <r>
    <s v="COI-CLI-PR-02"/>
    <m/>
    <m/>
    <n v="1"/>
    <s v="COI-CLI-PR-021"/>
    <s v="DT RH PER 1131"/>
    <e v="#N/A"/>
    <m/>
    <m/>
    <s v="Conduite à tenir en cas de légionellose"/>
    <m/>
    <s v=""/>
    <x v="1"/>
    <s v="Non renseignée"/>
    <m/>
    <m/>
    <m/>
    <m/>
    <m/>
    <m/>
    <s v="Création"/>
    <x v="1"/>
    <s v=""/>
    <x v="13"/>
    <m/>
    <m/>
    <m/>
    <m/>
    <m/>
    <m/>
    <m/>
    <m/>
    <d v="2008-03-11T00:00:00"/>
    <s v="Non renseignée"/>
    <s v="mars"/>
    <n v="2008"/>
    <m/>
    <s v=""/>
    <s v=""/>
    <m/>
    <s v="20. Hygiène et sécurité"/>
    <s v="Hygiène de l'eau"/>
    <m/>
    <m/>
    <m/>
    <m/>
    <m/>
    <m/>
    <m/>
    <m/>
    <m/>
    <m/>
    <m/>
    <m/>
    <m/>
    <m/>
    <m/>
    <m/>
    <m/>
    <m/>
    <m/>
    <m/>
    <m/>
    <m/>
    <m/>
    <m/>
    <m/>
    <m/>
    <m/>
    <m/>
    <m/>
    <m/>
    <m/>
    <m/>
    <m/>
    <m/>
    <m/>
    <m/>
    <m/>
    <m/>
    <m/>
    <m/>
    <m/>
    <m/>
  </r>
  <r>
    <s v="COI-CLI-PR-03"/>
    <m/>
    <m/>
    <n v="1"/>
    <s v="COI-CLI-PR-031"/>
    <s v="DT RH PER 1141"/>
    <e v="#N/A"/>
    <m/>
    <m/>
    <s v="Coopération entre les EOH et le coordinateur de la GDR"/>
    <m/>
    <s v=""/>
    <x v="1"/>
    <s v="Non renseignée"/>
    <m/>
    <m/>
    <m/>
    <m/>
    <m/>
    <m/>
    <s v="Création"/>
    <x v="1"/>
    <s v=""/>
    <x v="113"/>
    <m/>
    <m/>
    <m/>
    <s v="M. COSTI"/>
    <s v="29.01.2013"/>
    <m/>
    <s v="C.Deau"/>
    <s v="30.01.2013"/>
    <d v="2013-01-30T00:00:00"/>
    <m/>
    <s v="janvier"/>
    <n v="2013"/>
    <m/>
    <s v=""/>
    <s v=""/>
    <m/>
    <s v="A voir"/>
    <s v="A voir"/>
    <m/>
    <m/>
    <m/>
    <m/>
    <m/>
    <m/>
    <m/>
    <m/>
    <m/>
    <m/>
    <m/>
    <m/>
    <m/>
    <m/>
    <m/>
    <m/>
    <m/>
    <m/>
    <m/>
    <m/>
    <m/>
    <m/>
    <m/>
    <m/>
    <m/>
    <m/>
    <m/>
    <m/>
    <m/>
    <m/>
    <m/>
    <m/>
    <m/>
    <m/>
    <m/>
    <m/>
    <m/>
    <m/>
    <m/>
    <m/>
    <m/>
    <m/>
  </r>
  <r>
    <s v="COI-CLI-MO-01"/>
    <m/>
    <m/>
    <n v="1"/>
    <s v="COI-CLI-MO-011"/>
    <s v="DT RH PER 1151"/>
    <e v="#N/A"/>
    <m/>
    <m/>
    <s v="Désinfection de la peau saine à la Biseptine® en 2 temps"/>
    <m/>
    <s v=""/>
    <x v="1"/>
    <s v="Non renseignée"/>
    <m/>
    <m/>
    <m/>
    <m/>
    <m/>
    <m/>
    <s v="Création"/>
    <x v="1"/>
    <s v=""/>
    <x v="13"/>
    <m/>
    <m/>
    <m/>
    <m/>
    <m/>
    <m/>
    <m/>
    <m/>
    <d v="2010-01-28T00:00:00"/>
    <s v="Non renseignée"/>
    <s v="janvier"/>
    <n v="2010"/>
    <m/>
    <s v=""/>
    <s v=""/>
    <m/>
    <s v="6. PEC médicale et soignantes"/>
    <s v="Soins communs"/>
    <m/>
    <m/>
    <m/>
    <m/>
    <m/>
    <m/>
    <m/>
    <m/>
    <m/>
    <m/>
    <m/>
    <m/>
    <m/>
    <m/>
    <m/>
    <m/>
    <m/>
    <m/>
    <m/>
    <m/>
    <m/>
    <m/>
    <m/>
    <m/>
    <m/>
    <m/>
    <m/>
    <m/>
    <m/>
    <m/>
    <m/>
    <m/>
    <m/>
    <m/>
    <m/>
    <m/>
    <m/>
    <m/>
    <m/>
    <m/>
    <m/>
    <m/>
  </r>
  <r>
    <s v="COI-CLI-MO-02"/>
    <m/>
    <m/>
    <n v="1"/>
    <s v="COI-CLI-MO-021"/>
    <s v="DT RH PER 1161"/>
    <e v="#N/A"/>
    <m/>
    <m/>
    <s v="Respect des précautions standards dans la prévention des infections liées aux soins"/>
    <m/>
    <s v=""/>
    <x v="1"/>
    <s v="Non renseignée"/>
    <m/>
    <m/>
    <m/>
    <m/>
    <m/>
    <m/>
    <s v="Création"/>
    <x v="1"/>
    <s v=""/>
    <x v="13"/>
    <m/>
    <m/>
    <m/>
    <m/>
    <m/>
    <m/>
    <m/>
    <m/>
    <d v="2010-03-26T00:00:00"/>
    <s v="Non renseignée"/>
    <s v="mars"/>
    <n v="2010"/>
    <m/>
    <s v=""/>
    <s v=""/>
    <m/>
    <s v="6. PEC médicale et soignantes"/>
    <s v="Soins communs"/>
    <m/>
    <m/>
    <m/>
    <m/>
    <m/>
    <m/>
    <m/>
    <m/>
    <m/>
    <m/>
    <m/>
    <m/>
    <m/>
    <m/>
    <m/>
    <m/>
    <m/>
    <m/>
    <m/>
    <m/>
    <m/>
    <m/>
    <m/>
    <m/>
    <m/>
    <m/>
    <m/>
    <m/>
    <m/>
    <m/>
    <m/>
    <m/>
    <m/>
    <m/>
    <m/>
    <m/>
    <m/>
    <m/>
    <m/>
    <m/>
    <m/>
    <m/>
  </r>
  <r>
    <s v="COI-CLI-MO-03"/>
    <m/>
    <m/>
    <n v="1"/>
    <s v="COI-CLI-MO-031"/>
    <s v="DT RH PER 1171"/>
    <e v="#N/A"/>
    <m/>
    <m/>
    <s v="Désinfection du matériel sanitaire pour éliminer la contamination par les légionnelles"/>
    <m/>
    <s v=""/>
    <x v="1"/>
    <s v="Non renseignée"/>
    <m/>
    <m/>
    <m/>
    <m/>
    <m/>
    <m/>
    <s v="Création"/>
    <x v="1"/>
    <s v=""/>
    <x v="13"/>
    <m/>
    <m/>
    <m/>
    <m/>
    <m/>
    <m/>
    <m/>
    <m/>
    <d v="2010-02-09T00:00:00"/>
    <s v="Non renseignée"/>
    <s v="février"/>
    <n v="2010"/>
    <m/>
    <s v=""/>
    <s v=""/>
    <m/>
    <s v="20. Hygiène et sécurité"/>
    <s v="Hygiène des locaux et des équpements"/>
    <s v="Hygiène des équpements"/>
    <m/>
    <m/>
    <m/>
    <m/>
    <m/>
    <m/>
    <m/>
    <m/>
    <m/>
    <m/>
    <m/>
    <m/>
    <m/>
    <m/>
    <m/>
    <m/>
    <m/>
    <m/>
    <m/>
    <m/>
    <m/>
    <m/>
    <m/>
    <m/>
    <m/>
    <m/>
    <m/>
    <m/>
    <m/>
    <m/>
    <m/>
    <m/>
    <m/>
    <m/>
    <m/>
    <m/>
    <m/>
    <m/>
    <m/>
    <m/>
    <m/>
  </r>
  <r>
    <s v="COI-CLI-MO-04"/>
    <m/>
    <m/>
    <n v="1"/>
    <s v="COI-CLI-MO-041"/>
    <s v="DT RH PER 1172"/>
    <e v="#N/A"/>
    <m/>
    <m/>
    <s v="Nettoyage et désinfection de l’ordinateur portable (dossier patient informatisé)"/>
    <m/>
    <s v=""/>
    <x v="1"/>
    <s v="Non renseignée"/>
    <m/>
    <m/>
    <m/>
    <m/>
    <m/>
    <m/>
    <s v="Création"/>
    <x v="1"/>
    <s v=""/>
    <x v="13"/>
    <m/>
    <m/>
    <m/>
    <m/>
    <m/>
    <m/>
    <m/>
    <m/>
    <d v="2011-04-06T00:00:00"/>
    <s v="Non renseignée"/>
    <s v="avril"/>
    <n v="2011"/>
    <m/>
    <s v=""/>
    <s v=""/>
    <m/>
    <s v="20. Hygiène et sécurité"/>
    <s v="Hygiène des locaux et des équpements"/>
    <s v="Hygiène des équpements"/>
    <m/>
    <m/>
    <m/>
    <m/>
    <m/>
    <m/>
    <m/>
    <m/>
    <m/>
    <m/>
    <m/>
    <m/>
    <m/>
    <m/>
    <m/>
    <m/>
    <m/>
    <m/>
    <m/>
    <m/>
    <m/>
    <m/>
    <m/>
    <m/>
    <m/>
    <m/>
    <m/>
    <m/>
    <m/>
    <m/>
    <m/>
    <m/>
    <m/>
    <m/>
    <m/>
    <m/>
    <m/>
    <m/>
    <m/>
    <m/>
    <m/>
  </r>
  <r>
    <s v="COI-CLI-IT-01"/>
    <m/>
    <m/>
    <n v="1"/>
    <s v="COI-CLI-IT-011"/>
    <s v="DT RH PER 1181"/>
    <e v="#N/A"/>
    <m/>
    <m/>
    <s v="Usage des surblouses"/>
    <m/>
    <s v=""/>
    <x v="1"/>
    <s v="Non renseignée"/>
    <m/>
    <m/>
    <m/>
    <m/>
    <m/>
    <m/>
    <s v="Création"/>
    <x v="1"/>
    <s v=""/>
    <x v="13"/>
    <m/>
    <m/>
    <m/>
    <m/>
    <m/>
    <m/>
    <m/>
    <m/>
    <d v="2011-03-08T00:00:00"/>
    <s v="Non renseignée"/>
    <s v="mars"/>
    <n v="2011"/>
    <m/>
    <s v=""/>
    <s v=""/>
    <m/>
    <s v="20. Hygiène et sécurité"/>
    <s v="Hygiène et sécurité des professionnels"/>
    <m/>
    <m/>
    <m/>
    <m/>
    <m/>
    <m/>
    <m/>
    <m/>
    <m/>
    <m/>
    <m/>
    <m/>
    <m/>
    <m/>
    <m/>
    <m/>
    <m/>
    <m/>
    <m/>
    <m/>
    <m/>
    <m/>
    <m/>
    <m/>
    <m/>
    <m/>
    <m/>
    <m/>
    <m/>
    <m/>
    <m/>
    <m/>
    <m/>
    <m/>
    <m/>
    <m/>
    <m/>
    <m/>
    <m/>
    <m/>
    <m/>
    <m/>
  </r>
  <r>
    <s v="COI-CLI-IM-01"/>
    <m/>
    <m/>
    <n v="1"/>
    <s v="COI-CLI-IM-011"/>
    <s v="DT RH PER 1191"/>
    <e v="#N/A"/>
    <m/>
    <m/>
    <s v="Fiche de surveillance des patients avec cathéter central"/>
    <m/>
    <m/>
    <x v="0"/>
    <s v="Non renseignée"/>
    <m/>
    <m/>
    <m/>
    <m/>
    <m/>
    <m/>
    <s v="Création"/>
    <x v="0"/>
    <s v=""/>
    <x v="13"/>
    <m/>
    <m/>
    <m/>
    <m/>
    <m/>
    <m/>
    <m/>
    <m/>
    <d v="2001-05-03T00:00:00"/>
    <s v="Non renseignée"/>
    <s v="mai"/>
    <n v="2001"/>
    <m/>
    <m/>
    <m/>
    <m/>
    <s v="8. PEC médicale et soignantes"/>
    <s v="Soins communs"/>
    <m/>
    <m/>
    <m/>
    <m/>
    <m/>
    <m/>
    <m/>
    <m/>
    <m/>
    <m/>
    <m/>
    <m/>
    <m/>
    <m/>
    <m/>
    <m/>
    <m/>
    <m/>
    <m/>
    <m/>
    <m/>
    <m/>
    <m/>
    <m/>
    <m/>
    <m/>
    <m/>
    <m/>
    <m/>
    <m/>
    <m/>
    <m/>
    <m/>
    <m/>
    <m/>
    <m/>
    <m/>
    <m/>
    <m/>
    <m/>
    <m/>
    <m/>
  </r>
  <r>
    <s v="COI-CLI-IM-01"/>
    <m/>
    <m/>
    <n v="2"/>
    <s v="COI-CLI-IM-012"/>
    <s v="DT RH PER 1191"/>
    <e v="#N/A"/>
    <m/>
    <m/>
    <s v="Fiche de surveillance des patients avec cathéter central"/>
    <m/>
    <s v=""/>
    <x v="1"/>
    <s v="Non renseignée"/>
    <m/>
    <m/>
    <m/>
    <m/>
    <m/>
    <m/>
    <s v="Modification"/>
    <x v="1"/>
    <s v=""/>
    <x v="13"/>
    <m/>
    <m/>
    <m/>
    <m/>
    <m/>
    <m/>
    <m/>
    <m/>
    <d v="2001-12-19T00:00:00"/>
    <s v="Non renseignée"/>
    <s v="décembre"/>
    <n v="2001"/>
    <m/>
    <s v=""/>
    <s v=""/>
    <m/>
    <s v="8. PEC médicale et soignantes"/>
    <s v="Soins communs"/>
    <m/>
    <m/>
    <m/>
    <m/>
    <m/>
    <m/>
    <m/>
    <m/>
    <m/>
    <m/>
    <m/>
    <m/>
    <m/>
    <m/>
    <m/>
    <m/>
    <m/>
    <m/>
    <m/>
    <m/>
    <m/>
    <m/>
    <m/>
    <m/>
    <m/>
    <m/>
    <m/>
    <m/>
    <m/>
    <m/>
    <m/>
    <m/>
    <m/>
    <m/>
    <m/>
    <m/>
    <m/>
    <m/>
    <m/>
    <m/>
    <m/>
    <m/>
  </r>
  <r>
    <s v="COI-CLI-IM-02"/>
    <m/>
    <m/>
    <n v="1"/>
    <s v="COI-CLI-IM-021"/>
    <s v="DT RH PER 121"/>
    <e v="#N/A"/>
    <m/>
    <m/>
    <s v="Programme annuel de contrôle de l’eau pour soins standards"/>
    <m/>
    <s v=""/>
    <x v="1"/>
    <s v="Non renseignée"/>
    <m/>
    <m/>
    <m/>
    <m/>
    <m/>
    <m/>
    <s v="Création"/>
    <x v="1"/>
    <s v=""/>
    <x v="13"/>
    <m/>
    <m/>
    <m/>
    <m/>
    <m/>
    <m/>
    <m/>
    <m/>
    <d v="2008-04-08T00:00:00"/>
    <s v="Non renseignée"/>
    <s v="avril"/>
    <n v="2008"/>
    <m/>
    <s v=""/>
    <s v=""/>
    <m/>
    <s v="20. Hygiène et sécurité"/>
    <s v="Hygiène de l'eau"/>
    <m/>
    <m/>
    <m/>
    <m/>
    <m/>
    <m/>
    <m/>
    <m/>
    <m/>
    <m/>
    <m/>
    <m/>
    <m/>
    <m/>
    <m/>
    <m/>
    <m/>
    <m/>
    <m/>
    <m/>
    <m/>
    <m/>
    <m/>
    <m/>
    <m/>
    <m/>
    <m/>
    <m/>
    <m/>
    <m/>
    <m/>
    <m/>
    <m/>
    <m/>
    <m/>
    <m/>
    <m/>
    <m/>
    <m/>
    <m/>
    <m/>
    <m/>
  </r>
  <r>
    <s v="COI-CLI-IM-03"/>
    <m/>
    <m/>
    <n v="1"/>
    <s v="COI-CLI-IM-031"/>
    <s v="DT RH PER 1201"/>
    <e v="#N/A"/>
    <m/>
    <m/>
    <s v="Recherche d’infection urinaire systématique service Gynécologie"/>
    <m/>
    <s v=""/>
    <x v="1"/>
    <s v="Non renseignée"/>
    <m/>
    <m/>
    <m/>
    <m/>
    <m/>
    <m/>
    <s v="Création"/>
    <x v="1"/>
    <s v=""/>
    <x v="13"/>
    <m/>
    <m/>
    <m/>
    <m/>
    <m/>
    <m/>
    <m/>
    <m/>
    <d v="2002-10-21T00:00:00"/>
    <s v="Non renseignée"/>
    <s v="octobre"/>
    <n v="2002"/>
    <m/>
    <s v=""/>
    <s v=""/>
    <m/>
    <s v="A voir"/>
    <s v="A voir"/>
    <m/>
    <m/>
    <m/>
    <m/>
    <m/>
    <m/>
    <m/>
    <m/>
    <m/>
    <m/>
    <m/>
    <m/>
    <m/>
    <m/>
    <m/>
    <m/>
    <m/>
    <m/>
    <m/>
    <m/>
    <m/>
    <m/>
    <m/>
    <m/>
    <m/>
    <m/>
    <m/>
    <m/>
    <m/>
    <m/>
    <m/>
    <m/>
    <m/>
    <m/>
    <m/>
    <m/>
    <m/>
    <m/>
    <m/>
    <m/>
    <m/>
    <m/>
  </r>
  <r>
    <s v="COI-CLI-IM-04"/>
    <m/>
    <m/>
    <n v="1"/>
    <m/>
    <m/>
    <n v="0"/>
    <m/>
    <m/>
    <s v="Programme actions de lutte contre le risque infectieux 2004"/>
    <m/>
    <m/>
    <x v="0"/>
    <s v="Non renseignée"/>
    <m/>
    <m/>
    <m/>
    <m/>
    <m/>
    <m/>
    <s v="Création"/>
    <x v="0"/>
    <s v=""/>
    <x v="13"/>
    <m/>
    <m/>
    <m/>
    <m/>
    <m/>
    <m/>
    <m/>
    <m/>
    <d v="2004-01-02T00:00:00"/>
    <s v="Non renseignée"/>
    <s v="janvier"/>
    <n v="2004"/>
    <m/>
    <m/>
    <m/>
    <m/>
    <s v="1. Stratégie et management opérationnel"/>
    <s v="Responsabilités-Astreintes-instances"/>
    <m/>
    <m/>
    <m/>
    <m/>
    <m/>
    <m/>
    <m/>
    <m/>
    <m/>
    <m/>
    <m/>
    <m/>
    <m/>
    <m/>
    <m/>
    <m/>
    <m/>
    <m/>
    <m/>
    <m/>
    <m/>
    <m/>
    <m/>
    <m/>
    <m/>
    <m/>
    <m/>
    <m/>
    <m/>
    <m/>
    <m/>
    <m/>
    <m/>
    <m/>
    <m/>
    <m/>
    <m/>
    <m/>
    <m/>
    <m/>
    <m/>
    <m/>
  </r>
  <r>
    <s v="COI-CLI-IM-04"/>
    <m/>
    <m/>
    <n v="2"/>
    <m/>
    <m/>
    <n v="0"/>
    <m/>
    <m/>
    <s v="Programme actions de lutte contre le risque infectieux 2005"/>
    <m/>
    <m/>
    <x v="0"/>
    <s v="Non renseignée"/>
    <m/>
    <m/>
    <m/>
    <m/>
    <m/>
    <m/>
    <s v="Modification"/>
    <x v="0"/>
    <s v=""/>
    <x v="13"/>
    <m/>
    <m/>
    <m/>
    <m/>
    <m/>
    <m/>
    <m/>
    <m/>
    <d v="2005-01-02T00:00:00"/>
    <s v="Non renseignée"/>
    <s v="janvier"/>
    <n v="2005"/>
    <m/>
    <m/>
    <m/>
    <m/>
    <s v="1. Stratégie et management opérationnel"/>
    <s v="Responsabilités-Astreintes-instances"/>
    <m/>
    <m/>
    <m/>
    <m/>
    <m/>
    <m/>
    <m/>
    <m/>
    <m/>
    <m/>
    <m/>
    <m/>
    <m/>
    <m/>
    <m/>
    <m/>
    <m/>
    <m/>
    <m/>
    <m/>
    <m/>
    <m/>
    <m/>
    <m/>
    <m/>
    <m/>
    <m/>
    <m/>
    <m/>
    <m/>
    <m/>
    <m/>
    <m/>
    <m/>
    <m/>
    <m/>
    <m/>
    <m/>
    <m/>
    <m/>
    <m/>
    <m/>
  </r>
  <r>
    <s v="COI-CLI-IM-04"/>
    <m/>
    <m/>
    <n v="3"/>
    <m/>
    <m/>
    <n v="0"/>
    <m/>
    <m/>
    <s v="Programme actions de lutte contre le risque infectieux 2006"/>
    <m/>
    <m/>
    <x v="0"/>
    <s v="Non renseignée"/>
    <m/>
    <m/>
    <m/>
    <m/>
    <m/>
    <m/>
    <s v="Modification"/>
    <x v="0"/>
    <s v=""/>
    <x v="13"/>
    <m/>
    <m/>
    <m/>
    <m/>
    <m/>
    <m/>
    <m/>
    <m/>
    <d v="2006-01-02T00:00:00"/>
    <s v="Non renseignée"/>
    <m/>
    <m/>
    <m/>
    <m/>
    <m/>
    <m/>
    <s v="1. Stratégie et management opérationnel"/>
    <s v="Responsabilités-Astreintes-instances"/>
    <m/>
    <m/>
    <m/>
    <m/>
    <m/>
    <m/>
    <m/>
    <m/>
    <m/>
    <m/>
    <m/>
    <m/>
    <m/>
    <m/>
    <m/>
    <m/>
    <m/>
    <m/>
    <m/>
    <m/>
    <m/>
    <m/>
    <m/>
    <m/>
    <m/>
    <m/>
    <m/>
    <m/>
    <m/>
    <m/>
    <m/>
    <m/>
    <m/>
    <m/>
    <m/>
    <m/>
    <m/>
    <m/>
    <m/>
    <m/>
    <m/>
    <m/>
  </r>
  <r>
    <s v="COI-CLI-IM-04"/>
    <m/>
    <m/>
    <n v="4"/>
    <m/>
    <m/>
    <n v="0"/>
    <m/>
    <m/>
    <s v="Programme actions de lutte contre le risque infectieux 2007"/>
    <m/>
    <m/>
    <x v="0"/>
    <s v="Non renseignée"/>
    <m/>
    <m/>
    <m/>
    <m/>
    <m/>
    <m/>
    <s v="Modification"/>
    <x v="0"/>
    <s v=""/>
    <x v="13"/>
    <m/>
    <m/>
    <m/>
    <m/>
    <m/>
    <m/>
    <m/>
    <m/>
    <d v="2007-01-02T00:00:00"/>
    <s v="Non renseignée"/>
    <m/>
    <m/>
    <m/>
    <m/>
    <m/>
    <m/>
    <s v="1. Stratégie et management opérationnel"/>
    <s v="Responsabilités-Astreintes-instances"/>
    <m/>
    <m/>
    <m/>
    <m/>
    <m/>
    <m/>
    <m/>
    <m/>
    <m/>
    <m/>
    <m/>
    <m/>
    <m/>
    <m/>
    <m/>
    <m/>
    <m/>
    <m/>
    <m/>
    <m/>
    <m/>
    <m/>
    <m/>
    <m/>
    <m/>
    <m/>
    <m/>
    <m/>
    <m/>
    <m/>
    <m/>
    <m/>
    <m/>
    <m/>
    <m/>
    <m/>
    <m/>
    <m/>
    <m/>
    <m/>
    <m/>
    <m/>
  </r>
  <r>
    <s v="COI-CLI-IM-04"/>
    <m/>
    <m/>
    <n v="5"/>
    <m/>
    <m/>
    <n v="0"/>
    <m/>
    <m/>
    <s v="Programme actions de lutte contre le risque infectieux 2008"/>
    <m/>
    <m/>
    <x v="0"/>
    <s v="Non renseignée"/>
    <m/>
    <m/>
    <m/>
    <m/>
    <m/>
    <m/>
    <s v="Modification"/>
    <x v="0"/>
    <s v=""/>
    <x v="13"/>
    <m/>
    <m/>
    <m/>
    <m/>
    <m/>
    <m/>
    <m/>
    <m/>
    <d v="2008-01-02T00:00:00"/>
    <s v="Non renseignée"/>
    <m/>
    <m/>
    <m/>
    <m/>
    <m/>
    <m/>
    <s v="1. Stratégie et management opérationnel"/>
    <s v="Responsabilités-Astreintes-instances"/>
    <m/>
    <m/>
    <m/>
    <m/>
    <m/>
    <m/>
    <m/>
    <m/>
    <m/>
    <m/>
    <m/>
    <m/>
    <m/>
    <m/>
    <m/>
    <m/>
    <m/>
    <m/>
    <m/>
    <m/>
    <m/>
    <m/>
    <m/>
    <m/>
    <m/>
    <m/>
    <m/>
    <m/>
    <m/>
    <m/>
    <m/>
    <m/>
    <m/>
    <m/>
    <m/>
    <m/>
    <m/>
    <m/>
    <m/>
    <m/>
    <m/>
    <m/>
  </r>
  <r>
    <s v="COI-CLI-IM-04"/>
    <m/>
    <m/>
    <n v="6"/>
    <m/>
    <m/>
    <n v="0"/>
    <m/>
    <m/>
    <s v="Programme actions de lutte contre le risque infectieux 2009"/>
    <m/>
    <m/>
    <x v="0"/>
    <s v="Non renseignée"/>
    <m/>
    <m/>
    <m/>
    <m/>
    <m/>
    <m/>
    <s v="Modification"/>
    <x v="0"/>
    <s v=""/>
    <x v="13"/>
    <m/>
    <m/>
    <m/>
    <m/>
    <m/>
    <m/>
    <m/>
    <m/>
    <d v="2009-01-02T00:00:00"/>
    <s v="Non renseignée"/>
    <m/>
    <m/>
    <m/>
    <m/>
    <m/>
    <m/>
    <s v="1. Stratégie et management opérationnel"/>
    <s v="Responsabilités-Astreintes-instances"/>
    <m/>
    <m/>
    <m/>
    <m/>
    <m/>
    <m/>
    <m/>
    <m/>
    <m/>
    <m/>
    <m/>
    <m/>
    <m/>
    <m/>
    <m/>
    <m/>
    <m/>
    <m/>
    <m/>
    <m/>
    <m/>
    <m/>
    <m/>
    <m/>
    <m/>
    <m/>
    <m/>
    <m/>
    <m/>
    <m/>
    <m/>
    <m/>
    <m/>
    <m/>
    <m/>
    <m/>
    <m/>
    <m/>
    <m/>
    <m/>
    <m/>
    <m/>
  </r>
  <r>
    <s v="COI-CLI-IM-04"/>
    <m/>
    <m/>
    <n v="7"/>
    <m/>
    <m/>
    <n v="0"/>
    <m/>
    <m/>
    <s v="Programme actions de lutte contre le risque infectieux 2011"/>
    <m/>
    <m/>
    <x v="0"/>
    <s v="Non renseignée"/>
    <m/>
    <m/>
    <m/>
    <m/>
    <m/>
    <m/>
    <s v="Modification"/>
    <x v="0"/>
    <s v=""/>
    <x v="13"/>
    <m/>
    <m/>
    <m/>
    <m/>
    <m/>
    <m/>
    <m/>
    <m/>
    <d v="2011-01-02T00:00:00"/>
    <s v="Non renseignée"/>
    <m/>
    <m/>
    <m/>
    <m/>
    <m/>
    <m/>
    <s v="1. Stratégie et management opérationnel"/>
    <s v="Responsabilités-Astreintes-instances"/>
    <m/>
    <m/>
    <m/>
    <m/>
    <m/>
    <m/>
    <m/>
    <m/>
    <m/>
    <m/>
    <m/>
    <m/>
    <m/>
    <m/>
    <m/>
    <m/>
    <m/>
    <m/>
    <m/>
    <m/>
    <m/>
    <m/>
    <m/>
    <m/>
    <m/>
    <m/>
    <m/>
    <m/>
    <m/>
    <m/>
    <m/>
    <m/>
    <m/>
    <m/>
    <m/>
    <m/>
    <m/>
    <m/>
    <m/>
    <m/>
    <m/>
    <m/>
  </r>
  <r>
    <s v="COI-CLI-IM-04"/>
    <m/>
    <m/>
    <n v="8"/>
    <m/>
    <m/>
    <n v="0"/>
    <m/>
    <m/>
    <s v="Programme actions de lutte contre le risque infectieux 2012"/>
    <m/>
    <s v=""/>
    <x v="1"/>
    <s v="Non renseignée"/>
    <m/>
    <m/>
    <m/>
    <m/>
    <m/>
    <m/>
    <s v="Modification"/>
    <x v="1"/>
    <s v=""/>
    <x v="13"/>
    <m/>
    <m/>
    <m/>
    <m/>
    <m/>
    <m/>
    <m/>
    <m/>
    <d v="2012-01-19T00:00:00"/>
    <s v="Non renseignée"/>
    <s v="janvier"/>
    <n v="2012"/>
    <m/>
    <m/>
    <m/>
    <m/>
    <s v="1. Stratégie et management opérationnel"/>
    <s v="Responsabilités-Astreintes-instances"/>
    <m/>
    <m/>
    <m/>
    <m/>
    <m/>
    <m/>
    <m/>
    <m/>
    <m/>
    <m/>
    <m/>
    <m/>
    <m/>
    <m/>
    <m/>
    <m/>
    <m/>
    <m/>
    <m/>
    <m/>
    <m/>
    <m/>
    <m/>
    <m/>
    <m/>
    <m/>
    <m/>
    <m/>
    <m/>
    <m/>
    <m/>
    <m/>
    <m/>
    <m/>
    <m/>
    <m/>
    <m/>
    <m/>
    <m/>
    <m/>
    <m/>
    <m/>
  </r>
  <r>
    <s v="COI-CLI-IM-05"/>
    <m/>
    <m/>
    <n v="1"/>
    <m/>
    <m/>
    <n v="0"/>
    <m/>
    <m/>
    <s v="Fiche de surveillance du site opératoire"/>
    <m/>
    <m/>
    <x v="0"/>
    <s v="Non renseignée"/>
    <m/>
    <m/>
    <m/>
    <m/>
    <m/>
    <m/>
    <s v="Création"/>
    <x v="0"/>
    <s v=""/>
    <x v="13"/>
    <m/>
    <m/>
    <m/>
    <m/>
    <m/>
    <m/>
    <m/>
    <m/>
    <m/>
    <s v="Non renseignée"/>
    <m/>
    <m/>
    <m/>
    <m/>
    <m/>
    <m/>
    <s v="6. PEC médicale et soignantes"/>
    <s v="Soins communs"/>
    <m/>
    <m/>
    <m/>
    <m/>
    <m/>
    <m/>
    <m/>
    <m/>
    <m/>
    <m/>
    <m/>
    <m/>
    <m/>
    <m/>
    <m/>
    <m/>
    <m/>
    <m/>
    <m/>
    <m/>
    <m/>
    <m/>
    <m/>
    <m/>
    <m/>
    <m/>
    <m/>
    <m/>
    <m/>
    <m/>
    <m/>
    <m/>
    <m/>
    <m/>
    <m/>
    <m/>
    <m/>
    <m/>
    <m/>
    <m/>
    <m/>
    <m/>
  </r>
  <r>
    <s v="COI-CLI-IM-05"/>
    <m/>
    <m/>
    <n v="2"/>
    <m/>
    <m/>
    <n v="0"/>
    <m/>
    <m/>
    <s v="Fiche de surveillance du site opératoire"/>
    <m/>
    <m/>
    <x v="0"/>
    <s v="Non renseignée"/>
    <m/>
    <m/>
    <m/>
    <m/>
    <m/>
    <m/>
    <s v="Modification"/>
    <x v="0"/>
    <s v=""/>
    <x v="13"/>
    <m/>
    <m/>
    <m/>
    <m/>
    <m/>
    <m/>
    <m/>
    <m/>
    <m/>
    <s v="Non renseignée"/>
    <m/>
    <m/>
    <m/>
    <m/>
    <m/>
    <m/>
    <s v="6. PEC médicale et soignantes"/>
    <s v="Soins communs"/>
    <m/>
    <m/>
    <m/>
    <m/>
    <m/>
    <m/>
    <m/>
    <m/>
    <m/>
    <m/>
    <m/>
    <m/>
    <m/>
    <m/>
    <m/>
    <m/>
    <m/>
    <m/>
    <m/>
    <m/>
    <m/>
    <m/>
    <m/>
    <m/>
    <m/>
    <m/>
    <m/>
    <m/>
    <m/>
    <m/>
    <m/>
    <m/>
    <m/>
    <m/>
    <m/>
    <m/>
    <m/>
    <m/>
    <m/>
    <m/>
    <m/>
    <m/>
  </r>
  <r>
    <s v="COI-CLI-IM-05"/>
    <m/>
    <m/>
    <n v="3"/>
    <m/>
    <m/>
    <n v="0"/>
    <m/>
    <m/>
    <s v="Fiche de surveillance du site opératoire"/>
    <m/>
    <m/>
    <x v="0"/>
    <s v="Non renseignée"/>
    <m/>
    <m/>
    <m/>
    <m/>
    <m/>
    <m/>
    <s v="Modification"/>
    <x v="0"/>
    <s v=""/>
    <x v="13"/>
    <m/>
    <m/>
    <m/>
    <m/>
    <m/>
    <m/>
    <m/>
    <m/>
    <m/>
    <s v="Non renseignée"/>
    <m/>
    <m/>
    <m/>
    <m/>
    <m/>
    <m/>
    <s v="6. PEC médicale et soignantes"/>
    <s v="Soins communs"/>
    <m/>
    <m/>
    <m/>
    <m/>
    <m/>
    <m/>
    <m/>
    <m/>
    <m/>
    <m/>
    <m/>
    <m/>
    <m/>
    <m/>
    <m/>
    <m/>
    <m/>
    <m/>
    <m/>
    <m/>
    <m/>
    <m/>
    <m/>
    <m/>
    <m/>
    <m/>
    <m/>
    <m/>
    <m/>
    <m/>
    <m/>
    <m/>
    <m/>
    <m/>
    <m/>
    <m/>
    <m/>
    <m/>
    <m/>
    <m/>
    <m/>
    <m/>
  </r>
  <r>
    <s v="COI-CLI-IM-05"/>
    <m/>
    <m/>
    <n v="4"/>
    <m/>
    <m/>
    <n v="0"/>
    <m/>
    <m/>
    <s v="Fiche de surveillance du site opératoire"/>
    <m/>
    <m/>
    <x v="0"/>
    <s v="Non renseignée"/>
    <m/>
    <m/>
    <m/>
    <m/>
    <m/>
    <m/>
    <s v="Modification"/>
    <x v="0"/>
    <s v=""/>
    <x v="13"/>
    <m/>
    <m/>
    <m/>
    <m/>
    <m/>
    <m/>
    <m/>
    <m/>
    <m/>
    <s v="Non renseignée"/>
    <m/>
    <m/>
    <m/>
    <m/>
    <m/>
    <m/>
    <s v="6. PEC médicale et soignantes"/>
    <s v="Soins communs"/>
    <m/>
    <m/>
    <m/>
    <m/>
    <m/>
    <m/>
    <m/>
    <m/>
    <m/>
    <m/>
    <m/>
    <m/>
    <m/>
    <m/>
    <m/>
    <m/>
    <m/>
    <m/>
    <m/>
    <m/>
    <m/>
    <m/>
    <m/>
    <m/>
    <m/>
    <m/>
    <m/>
    <m/>
    <m/>
    <m/>
    <m/>
    <m/>
    <m/>
    <m/>
    <m/>
    <m/>
    <m/>
    <m/>
    <m/>
    <m/>
    <m/>
    <m/>
  </r>
  <r>
    <s v="COI-CLI-IM-05"/>
    <m/>
    <m/>
    <n v="4"/>
    <m/>
    <m/>
    <n v="0"/>
    <m/>
    <m/>
    <s v="Fiche de surveillance du site opératoire"/>
    <m/>
    <s v=""/>
    <x v="1"/>
    <s v="Non renseignée"/>
    <m/>
    <m/>
    <m/>
    <m/>
    <m/>
    <m/>
    <s v="Modification"/>
    <x v="1"/>
    <s v=""/>
    <x v="13"/>
    <m/>
    <m/>
    <m/>
    <m/>
    <m/>
    <m/>
    <m/>
    <m/>
    <d v="2010-03-11T00:00:00"/>
    <s v="Non renseignée"/>
    <s v="mars"/>
    <n v="2010"/>
    <m/>
    <m/>
    <m/>
    <m/>
    <s v="8. PEC médicale et soignantes"/>
    <s v="Soins communs"/>
    <m/>
    <m/>
    <m/>
    <m/>
    <m/>
    <m/>
    <m/>
    <m/>
    <m/>
    <m/>
    <m/>
    <m/>
    <m/>
    <m/>
    <m/>
    <m/>
    <m/>
    <m/>
    <m/>
    <m/>
    <m/>
    <m/>
    <m/>
    <m/>
    <m/>
    <m/>
    <m/>
    <m/>
    <m/>
    <m/>
    <m/>
    <m/>
    <m/>
    <m/>
    <m/>
    <m/>
    <m/>
    <m/>
    <m/>
    <m/>
    <m/>
    <m/>
  </r>
  <r>
    <s v="COI-CLI-IM-06"/>
    <m/>
    <m/>
    <n v="1"/>
    <s v="COI-CLI-IM-061"/>
    <s v="DT RH PER 1231"/>
    <e v="#N/A"/>
    <m/>
    <m/>
    <s v="Règlement intérieur du CLIN"/>
    <m/>
    <m/>
    <x v="0"/>
    <s v="Non renseignée"/>
    <m/>
    <m/>
    <m/>
    <m/>
    <m/>
    <m/>
    <s v="Création"/>
    <x v="0"/>
    <s v=""/>
    <x v="13"/>
    <m/>
    <m/>
    <m/>
    <m/>
    <m/>
    <m/>
    <m/>
    <m/>
    <m/>
    <s v="Non renseignée"/>
    <m/>
    <m/>
    <m/>
    <m/>
    <m/>
    <m/>
    <s v="1. Stratégie et management opérationnel"/>
    <s v="Responsabilités-Astreintes-instances"/>
    <m/>
    <m/>
    <m/>
    <m/>
    <m/>
    <m/>
    <m/>
    <m/>
    <m/>
    <m/>
    <m/>
    <m/>
    <m/>
    <m/>
    <m/>
    <m/>
    <m/>
    <m/>
    <m/>
    <m/>
    <m/>
    <m/>
    <m/>
    <m/>
    <m/>
    <m/>
    <m/>
    <m/>
    <m/>
    <m/>
    <m/>
    <m/>
    <m/>
    <m/>
    <m/>
    <m/>
    <m/>
    <m/>
    <m/>
    <m/>
    <m/>
    <m/>
  </r>
  <r>
    <s v="COI-CLI-IM-06"/>
    <m/>
    <m/>
    <n v="2"/>
    <s v="COI-CLI-IM-062"/>
    <s v="DT RH PER 1231"/>
    <e v="#N/A"/>
    <m/>
    <m/>
    <s v="Règlement intérieur du CLIN"/>
    <m/>
    <s v=""/>
    <x v="1"/>
    <s v="Non renseignée"/>
    <m/>
    <m/>
    <m/>
    <m/>
    <m/>
    <m/>
    <s v="Modification"/>
    <x v="1"/>
    <s v=""/>
    <x v="13"/>
    <m/>
    <m/>
    <m/>
    <m/>
    <m/>
    <m/>
    <m/>
    <m/>
    <d v="2011-04-11T00:00:00"/>
    <s v="Non renseignée"/>
    <s v="avril"/>
    <n v="2011"/>
    <m/>
    <m/>
    <m/>
    <m/>
    <s v="1. Stratégie et management opérationnel"/>
    <s v="Responsabilités-Astreintes-instances"/>
    <m/>
    <m/>
    <m/>
    <m/>
    <m/>
    <m/>
    <m/>
    <m/>
    <m/>
    <m/>
    <m/>
    <m/>
    <m/>
    <m/>
    <m/>
    <m/>
    <m/>
    <m/>
    <m/>
    <m/>
    <m/>
    <m/>
    <m/>
    <m/>
    <m/>
    <m/>
    <m/>
    <m/>
    <m/>
    <m/>
    <m/>
    <m/>
    <m/>
    <m/>
    <m/>
    <m/>
    <m/>
    <m/>
    <m/>
    <m/>
    <m/>
    <m/>
  </r>
  <r>
    <s v="COI-CLI-IM-07"/>
    <m/>
    <m/>
    <n v="1"/>
    <s v="COI-CLI-IM-071"/>
    <s v="DT RH PER 1241"/>
    <e v="#N/A"/>
    <m/>
    <m/>
    <s v="Programme de contrôle annuel de l’eau bactériologiquement maîtrisée"/>
    <m/>
    <s v=""/>
    <x v="1"/>
    <s v="Non renseignée"/>
    <m/>
    <m/>
    <m/>
    <m/>
    <m/>
    <m/>
    <s v="Création"/>
    <x v="1"/>
    <s v=""/>
    <x v="13"/>
    <m/>
    <m/>
    <m/>
    <m/>
    <m/>
    <m/>
    <m/>
    <m/>
    <d v="2007-03-14T00:00:00"/>
    <s v="Non renseignée"/>
    <s v="mars"/>
    <n v="2007"/>
    <m/>
    <m/>
    <m/>
    <m/>
    <s v="20. Hygiène et sécurité"/>
    <s v="Hygiène de l'eau"/>
    <m/>
    <m/>
    <m/>
    <m/>
    <m/>
    <m/>
    <m/>
    <m/>
    <m/>
    <m/>
    <m/>
    <m/>
    <m/>
    <m/>
    <m/>
    <m/>
    <m/>
    <m/>
    <m/>
    <m/>
    <m/>
    <m/>
    <m/>
    <m/>
    <m/>
    <m/>
    <m/>
    <m/>
    <m/>
    <m/>
    <m/>
    <m/>
    <m/>
    <m/>
    <m/>
    <m/>
    <m/>
    <m/>
    <m/>
    <m/>
    <m/>
    <m/>
  </r>
  <r>
    <s v="COI-CLI-IM-08"/>
    <m/>
    <m/>
    <n v="1"/>
    <s v="COI-CLI-IM-081"/>
    <s v="DT RH PER 1251"/>
    <e v="#N/A"/>
    <m/>
    <m/>
    <s v="Programme de contrôle annuel de l’eau à usage alimentaire"/>
    <m/>
    <m/>
    <x v="0"/>
    <s v="Non renseignée"/>
    <m/>
    <m/>
    <m/>
    <m/>
    <m/>
    <m/>
    <s v="Création"/>
    <x v="0"/>
    <s v=""/>
    <x v="13"/>
    <m/>
    <m/>
    <m/>
    <m/>
    <m/>
    <m/>
    <m/>
    <m/>
    <m/>
    <s v="Non renseignée"/>
    <m/>
    <m/>
    <m/>
    <m/>
    <m/>
    <m/>
    <s v="20. Hygiène et sécurité"/>
    <s v="Hygiène de l'eau"/>
    <m/>
    <m/>
    <m/>
    <m/>
    <m/>
    <m/>
    <m/>
    <m/>
    <m/>
    <m/>
    <m/>
    <m/>
    <m/>
    <m/>
    <m/>
    <m/>
    <m/>
    <m/>
    <m/>
    <m/>
    <m/>
    <m/>
    <m/>
    <m/>
    <m/>
    <m/>
    <m/>
    <m/>
    <m/>
    <m/>
    <m/>
    <m/>
    <m/>
    <m/>
    <m/>
    <m/>
    <m/>
    <m/>
    <m/>
    <m/>
    <m/>
    <m/>
  </r>
  <r>
    <s v="COI-CLI-IM-08"/>
    <m/>
    <m/>
    <n v="2"/>
    <s v="COI-CLI-IM-082"/>
    <s v="DT RH PER 1251"/>
    <e v="#N/A"/>
    <m/>
    <m/>
    <s v="Programme de contrôle annuel de l’eau à usage alimentaire"/>
    <m/>
    <s v=""/>
    <x v="1"/>
    <s v="Non renseignée"/>
    <m/>
    <m/>
    <m/>
    <m/>
    <m/>
    <m/>
    <s v="Modification"/>
    <x v="1"/>
    <s v=""/>
    <x v="13"/>
    <m/>
    <m/>
    <m/>
    <m/>
    <m/>
    <m/>
    <m/>
    <m/>
    <d v="2008-04-01T00:00:00"/>
    <s v="Non renseignée"/>
    <s v="avril"/>
    <n v="2008"/>
    <m/>
    <m/>
    <m/>
    <m/>
    <s v="20. Hygiène et sécurité"/>
    <s v="Hygiène de l'eau"/>
    <m/>
    <m/>
    <m/>
    <m/>
    <m/>
    <m/>
    <m/>
    <m/>
    <m/>
    <m/>
    <m/>
    <m/>
    <m/>
    <m/>
    <m/>
    <m/>
    <m/>
    <m/>
    <m/>
    <m/>
    <m/>
    <m/>
    <m/>
    <m/>
    <m/>
    <m/>
    <m/>
    <m/>
    <m/>
    <m/>
    <m/>
    <m/>
    <m/>
    <m/>
    <m/>
    <m/>
    <m/>
    <m/>
    <m/>
    <m/>
    <m/>
    <m/>
  </r>
  <r>
    <s v="COI-CLI-IM-09"/>
    <m/>
    <m/>
    <n v="1"/>
    <s v="COI-CLI-IM-091"/>
    <s v="DT RH PER 1261"/>
    <e v="#N/A"/>
    <m/>
    <m/>
    <s v="Recueil signature du patient pour la douche préopératoire à domicile pour enfant et adulte"/>
    <m/>
    <m/>
    <x v="0"/>
    <s v="Non renseignée"/>
    <m/>
    <m/>
    <m/>
    <m/>
    <m/>
    <m/>
    <s v="Création"/>
    <x v="0"/>
    <s v=""/>
    <x v="13"/>
    <m/>
    <m/>
    <m/>
    <m/>
    <m/>
    <m/>
    <m/>
    <m/>
    <m/>
    <s v="Non renseignée"/>
    <m/>
    <m/>
    <m/>
    <m/>
    <m/>
    <m/>
    <s v="6. PEC médicale et soignantes"/>
    <s v="Soins communs"/>
    <m/>
    <m/>
    <m/>
    <m/>
    <m/>
    <m/>
    <m/>
    <m/>
    <m/>
    <m/>
    <m/>
    <m/>
    <m/>
    <m/>
    <m/>
    <m/>
    <m/>
    <m/>
    <m/>
    <m/>
    <m/>
    <m/>
    <m/>
    <m/>
    <m/>
    <m/>
    <m/>
    <m/>
    <m/>
    <m/>
    <m/>
    <m/>
    <m/>
    <m/>
    <m/>
    <m/>
    <m/>
    <m/>
    <m/>
    <m/>
    <m/>
    <m/>
  </r>
  <r>
    <s v="COI-CLI-IM-09"/>
    <m/>
    <m/>
    <n v="2"/>
    <s v="COI-CLI-IM-092"/>
    <s v="DT RH PER 1261"/>
    <e v="#N/A"/>
    <m/>
    <m/>
    <s v="Recueil signature du patient pour la douche préopératoire à domicile pour enfant et adulte"/>
    <m/>
    <s v=""/>
    <x v="1"/>
    <s v="Non renseignée"/>
    <m/>
    <m/>
    <m/>
    <m/>
    <m/>
    <m/>
    <s v="Modification"/>
    <x v="1"/>
    <s v=""/>
    <x v="13"/>
    <m/>
    <m/>
    <m/>
    <m/>
    <m/>
    <m/>
    <m/>
    <m/>
    <d v="2010-01-28T00:00:00"/>
    <s v="Non renseignée"/>
    <s v="janvier"/>
    <n v="2010"/>
    <m/>
    <m/>
    <m/>
    <m/>
    <s v="8. PEC médicale et soignantes"/>
    <s v="Préparation préopératoire"/>
    <m/>
    <m/>
    <m/>
    <m/>
    <m/>
    <m/>
    <m/>
    <m/>
    <m/>
    <m/>
    <m/>
    <m/>
    <m/>
    <m/>
    <m/>
    <m/>
    <m/>
    <m/>
    <m/>
    <m/>
    <m/>
    <m/>
    <m/>
    <m/>
    <m/>
    <m/>
    <m/>
    <m/>
    <m/>
    <m/>
    <m/>
    <m/>
    <m/>
    <m/>
    <m/>
    <m/>
    <m/>
    <m/>
    <m/>
    <m/>
    <m/>
    <m/>
  </r>
  <r>
    <s v="COI-CLI-IM-10"/>
    <m/>
    <m/>
    <n v="1"/>
    <s v="COI-CLI-IM-101"/>
    <s v="DT RH PER 1271"/>
    <e v="#N/A"/>
    <m/>
    <m/>
    <s v="Brochure Douche pré-opératoire à la Bétadine"/>
    <m/>
    <s v=""/>
    <x v="1"/>
    <s v="Non renseignée"/>
    <m/>
    <m/>
    <m/>
    <m/>
    <m/>
    <m/>
    <s v="Création"/>
    <x v="1"/>
    <s v=""/>
    <x v="13"/>
    <m/>
    <m/>
    <m/>
    <m/>
    <m/>
    <m/>
    <m/>
    <m/>
    <d v="2008-12-05T00:00:00"/>
    <s v="Non renseignée"/>
    <s v="décembre"/>
    <n v="2008"/>
    <m/>
    <m/>
    <m/>
    <m/>
    <s v="8. PEC médicale et soignantes"/>
    <s v="Préparation préopératoire"/>
    <m/>
    <m/>
    <m/>
    <m/>
    <m/>
    <m/>
    <m/>
    <m/>
    <m/>
    <m/>
    <m/>
    <m/>
    <m/>
    <m/>
    <m/>
    <m/>
    <m/>
    <m/>
    <m/>
    <m/>
    <m/>
    <m/>
    <m/>
    <m/>
    <m/>
    <m/>
    <m/>
    <m/>
    <m/>
    <m/>
    <m/>
    <m/>
    <m/>
    <m/>
    <m/>
    <m/>
    <m/>
    <m/>
    <m/>
    <m/>
    <m/>
    <m/>
  </r>
  <r>
    <s v="COI-CLI-IM-11"/>
    <m/>
    <m/>
    <n v="1"/>
    <s v="COI-CLI-IM-111"/>
    <s v="DT RH PER 1281"/>
    <e v="#N/A"/>
    <m/>
    <m/>
    <s v="Information préparation cutanée de l’opéré avec la gamme Bétadine"/>
    <m/>
    <s v=""/>
    <x v="1"/>
    <s v="Non renseignée"/>
    <m/>
    <m/>
    <m/>
    <m/>
    <m/>
    <m/>
    <s v="Création"/>
    <x v="1"/>
    <s v=""/>
    <x v="13"/>
    <m/>
    <m/>
    <m/>
    <m/>
    <m/>
    <m/>
    <m/>
    <m/>
    <d v="2009-02-06T00:00:00"/>
    <s v="Non renseignée"/>
    <s v="février"/>
    <n v="2009"/>
    <m/>
    <m/>
    <m/>
    <m/>
    <s v="8. PEC médicale et soignantes"/>
    <s v="Préparation préopératoire"/>
    <m/>
    <m/>
    <m/>
    <m/>
    <m/>
    <m/>
    <m/>
    <m/>
    <m/>
    <m/>
    <m/>
    <m/>
    <m/>
    <m/>
    <m/>
    <m/>
    <m/>
    <m/>
    <m/>
    <m/>
    <m/>
    <m/>
    <m/>
    <m/>
    <m/>
    <m/>
    <m/>
    <m/>
    <m/>
    <m/>
    <m/>
    <m/>
    <m/>
    <m/>
    <m/>
    <m/>
    <m/>
    <m/>
    <m/>
    <m/>
    <m/>
    <m/>
  </r>
  <r>
    <s v="COI-CLI-IM-12"/>
    <m/>
    <m/>
    <n v="1"/>
    <s v="COI-CLI-IM-121"/>
    <s v="DT RH PER 1291"/>
    <e v="#N/A"/>
    <m/>
    <m/>
    <s v="Surveillance des infections du site opératoire"/>
    <m/>
    <s v=""/>
    <x v="1"/>
    <s v="Non renseignée"/>
    <m/>
    <m/>
    <m/>
    <m/>
    <m/>
    <m/>
    <s v="Création"/>
    <x v="1"/>
    <s v=""/>
    <x v="13"/>
    <m/>
    <m/>
    <m/>
    <m/>
    <m/>
    <m/>
    <m/>
    <m/>
    <d v="2012-03-09T00:00:00"/>
    <s v="Non renseignée"/>
    <s v="mars"/>
    <n v="2012"/>
    <m/>
    <m/>
    <m/>
    <m/>
    <s v="8. PEC médicale et soignantes"/>
    <s v="Soins communs"/>
    <m/>
    <m/>
    <m/>
    <m/>
    <m/>
    <m/>
    <m/>
    <m/>
    <m/>
    <m/>
    <m/>
    <m/>
    <m/>
    <m/>
    <m/>
    <m/>
    <m/>
    <m/>
    <m/>
    <m/>
    <m/>
    <m/>
    <m/>
    <m/>
    <m/>
    <m/>
    <m/>
    <m/>
    <m/>
    <m/>
    <m/>
    <m/>
    <m/>
    <m/>
    <m/>
    <m/>
    <m/>
    <m/>
    <m/>
    <m/>
    <m/>
    <m/>
  </r>
  <r>
    <s v="COI-CLI-IM-13"/>
    <m/>
    <m/>
    <n v="1"/>
    <s v="COI-CLI-IM-131"/>
    <s v="DT RH PER 131"/>
    <e v="#N/A"/>
    <m/>
    <m/>
    <s v="Information au patient sur la douche préopératoire à domicile avant une intervention chirurgicale"/>
    <m/>
    <m/>
    <x v="0"/>
    <s v="Non renseignée"/>
    <m/>
    <m/>
    <m/>
    <m/>
    <m/>
    <m/>
    <s v="Création"/>
    <x v="0"/>
    <s v=""/>
    <x v="13"/>
    <m/>
    <m/>
    <m/>
    <m/>
    <m/>
    <m/>
    <m/>
    <m/>
    <m/>
    <s v="Non renseignée"/>
    <m/>
    <m/>
    <m/>
    <m/>
    <m/>
    <m/>
    <s v="8. PEC médicale et soignantes"/>
    <s v="Préparation préopératoire"/>
    <m/>
    <m/>
    <m/>
    <m/>
    <m/>
    <m/>
    <m/>
    <m/>
    <m/>
    <m/>
    <m/>
    <m/>
    <m/>
    <m/>
    <m/>
    <m/>
    <m/>
    <m/>
    <m/>
    <m/>
    <m/>
    <m/>
    <m/>
    <m/>
    <m/>
    <m/>
    <m/>
    <m/>
    <m/>
    <m/>
    <m/>
    <m/>
    <m/>
    <m/>
    <m/>
    <m/>
    <m/>
    <m/>
    <m/>
    <m/>
    <m/>
    <m/>
  </r>
  <r>
    <s v="COI-CLI-IM-13"/>
    <m/>
    <m/>
    <n v="2"/>
    <s v="COI-CLI-IM-132"/>
    <s v="DT RH PER 131"/>
    <e v="#N/A"/>
    <m/>
    <m/>
    <s v="Information au patient sur la douche préopératoire à domicile avant une intervention chirurgicale"/>
    <m/>
    <s v=""/>
    <x v="1"/>
    <s v="Non renseignée"/>
    <m/>
    <m/>
    <m/>
    <m/>
    <m/>
    <m/>
    <s v="Modification"/>
    <x v="1"/>
    <s v=""/>
    <x v="13"/>
    <m/>
    <m/>
    <m/>
    <m/>
    <m/>
    <m/>
    <m/>
    <m/>
    <d v="2009-02-06T00:00:00"/>
    <s v="Non renseignée"/>
    <s v="février"/>
    <n v="2009"/>
    <m/>
    <s v=""/>
    <s v=""/>
    <m/>
    <s v="8. PEC médicale et soignantes"/>
    <s v="Préparation préopératoire"/>
    <m/>
    <m/>
    <m/>
    <m/>
    <m/>
    <m/>
    <m/>
    <m/>
    <m/>
    <m/>
    <m/>
    <m/>
    <m/>
    <m/>
    <m/>
    <m/>
    <m/>
    <m/>
    <m/>
    <m/>
    <m/>
    <m/>
    <m/>
    <m/>
    <m/>
    <m/>
    <m/>
    <m/>
    <m/>
    <m/>
    <m/>
    <m/>
    <m/>
    <m/>
    <m/>
    <m/>
    <m/>
    <m/>
    <m/>
    <m/>
    <m/>
    <m/>
  </r>
  <r>
    <s v="COI-CLI-IM-14"/>
    <m/>
    <m/>
    <n v="1"/>
    <s v="COI-CLI-IM-141"/>
    <s v="DT RH PER 1301"/>
    <e v="#N/A"/>
    <m/>
    <m/>
    <s v="Suivi journalier écoulement eau chaude dans les sanitaires des archives"/>
    <m/>
    <m/>
    <x v="0"/>
    <s v="Non renseignée"/>
    <m/>
    <m/>
    <m/>
    <m/>
    <m/>
    <m/>
    <s v="Création"/>
    <x v="0"/>
    <s v=""/>
    <x v="13"/>
    <m/>
    <m/>
    <m/>
    <m/>
    <m/>
    <m/>
    <m/>
    <m/>
    <m/>
    <s v="Non renseignée"/>
    <m/>
    <m/>
    <m/>
    <m/>
    <m/>
    <m/>
    <s v="20. Hygiène et sécurité"/>
    <s v="Hygiène de l'eau"/>
    <m/>
    <m/>
    <m/>
    <m/>
    <m/>
    <m/>
    <m/>
    <m/>
    <m/>
    <m/>
    <m/>
    <m/>
    <m/>
    <m/>
    <m/>
    <m/>
    <m/>
    <m/>
    <m/>
    <m/>
    <m/>
    <m/>
    <m/>
    <m/>
    <m/>
    <m/>
    <m/>
    <m/>
    <m/>
    <m/>
    <m/>
    <m/>
    <m/>
    <m/>
    <m/>
    <m/>
    <m/>
    <m/>
    <m/>
    <m/>
    <m/>
    <m/>
  </r>
  <r>
    <s v="COI-CLI-IM-14"/>
    <m/>
    <m/>
    <n v="2"/>
    <s v="COI-CLI-IM-142"/>
    <s v="DT RH PER 1301"/>
    <e v="#N/A"/>
    <m/>
    <m/>
    <s v="Suivi journalier écoulement eau chaude dans les sanitaires des archives"/>
    <m/>
    <s v=""/>
    <x v="1"/>
    <s v="Non renseignée"/>
    <m/>
    <m/>
    <m/>
    <m/>
    <m/>
    <m/>
    <s v="Modification"/>
    <x v="1"/>
    <s v=""/>
    <x v="13"/>
    <m/>
    <m/>
    <m/>
    <m/>
    <m/>
    <m/>
    <m/>
    <m/>
    <d v="2012-08-10T00:00:00"/>
    <s v="Non renseignée"/>
    <s v="août"/>
    <n v="2012"/>
    <m/>
    <m/>
    <m/>
    <m/>
    <s v="20. Hygiène et sécurité"/>
    <s v="Hygiène de l'eau"/>
    <m/>
    <m/>
    <m/>
    <m/>
    <m/>
    <m/>
    <m/>
    <m/>
    <m/>
    <m/>
    <m/>
    <m/>
    <m/>
    <m/>
    <m/>
    <m/>
    <m/>
    <m/>
    <m/>
    <m/>
    <m/>
    <m/>
    <m/>
    <m/>
    <m/>
    <m/>
    <m/>
    <m/>
    <m/>
    <m/>
    <m/>
    <m/>
    <m/>
    <m/>
    <m/>
    <m/>
    <m/>
    <m/>
    <m/>
    <m/>
    <m/>
    <m/>
  </r>
  <r>
    <s v="COI-CLI-IM-15"/>
    <m/>
    <m/>
    <n v="1"/>
    <s v="COI-CLI-IM-151"/>
    <s v="DT RH PER 1311"/>
    <e v="#N/A"/>
    <m/>
    <m/>
    <s v="Evaluation des précautions standard"/>
    <m/>
    <s v=""/>
    <x v="1"/>
    <s v="Non renseignée"/>
    <m/>
    <m/>
    <m/>
    <m/>
    <m/>
    <m/>
    <s v="Création"/>
    <x v="1"/>
    <s v=""/>
    <x v="13"/>
    <m/>
    <m/>
    <m/>
    <m/>
    <m/>
    <m/>
    <m/>
    <m/>
    <d v="2010-03-26T00:00:00"/>
    <s v="Non renseignée"/>
    <s v="mars"/>
    <n v="2010"/>
    <m/>
    <m/>
    <m/>
    <m/>
    <s v="6. PEC médicale et soignantes"/>
    <s v="Soins communs"/>
    <m/>
    <m/>
    <m/>
    <m/>
    <m/>
    <m/>
    <m/>
    <m/>
    <m/>
    <m/>
    <m/>
    <m/>
    <m/>
    <m/>
    <m/>
    <m/>
    <m/>
    <m/>
    <m/>
    <m/>
    <m/>
    <m/>
    <m/>
    <m/>
    <m/>
    <m/>
    <m/>
    <m/>
    <m/>
    <m/>
    <m/>
    <m/>
    <m/>
    <m/>
    <m/>
    <m/>
    <m/>
    <m/>
    <m/>
    <m/>
    <m/>
    <m/>
  </r>
  <r>
    <s v="COI-CLI-IM-16"/>
    <m/>
    <m/>
    <n v="1"/>
    <s v="COI-CLI-IM-161"/>
    <s v="DT RH PER 1321"/>
    <e v="#N/A"/>
    <m/>
    <m/>
    <s v="Affiche précautions standard"/>
    <m/>
    <s v=""/>
    <x v="1"/>
    <s v="Non renseignée"/>
    <m/>
    <m/>
    <m/>
    <m/>
    <m/>
    <m/>
    <s v="Création"/>
    <x v="1"/>
    <s v=""/>
    <x v="13"/>
    <m/>
    <m/>
    <m/>
    <m/>
    <m/>
    <m/>
    <m/>
    <m/>
    <d v="2010-03-26T00:00:00"/>
    <s v="Non renseignée"/>
    <s v="mars"/>
    <n v="2010"/>
    <m/>
    <m/>
    <m/>
    <m/>
    <s v="6. PEC médicale et soignantes"/>
    <s v="Soins communs"/>
    <m/>
    <m/>
    <m/>
    <m/>
    <m/>
    <m/>
    <m/>
    <m/>
    <m/>
    <m/>
    <m/>
    <m/>
    <m/>
    <m/>
    <m/>
    <m/>
    <m/>
    <m/>
    <m/>
    <m/>
    <m/>
    <m/>
    <m/>
    <m/>
    <m/>
    <m/>
    <m/>
    <m/>
    <m/>
    <m/>
    <m/>
    <m/>
    <m/>
    <m/>
    <m/>
    <m/>
    <m/>
    <m/>
    <m/>
    <m/>
    <m/>
    <m/>
  </r>
  <r>
    <s v="COI-CLI-IM-17"/>
    <m/>
    <m/>
    <n v="1"/>
    <s v="COI-CLI-IM-171"/>
    <m/>
    <m/>
    <m/>
    <m/>
    <s v="Préparation pré-opératoire du patient pour intervention en Chirurgie"/>
    <m/>
    <m/>
    <x v="10"/>
    <s v="Non renseignée"/>
    <m/>
    <m/>
    <m/>
    <m/>
    <m/>
    <m/>
    <s v="Création"/>
    <x v="7"/>
    <s v="Draft"/>
    <x v="13"/>
    <m/>
    <m/>
    <m/>
    <m/>
    <m/>
    <m/>
    <m/>
    <m/>
    <m/>
    <m/>
    <m/>
    <m/>
    <m/>
    <m/>
    <m/>
    <m/>
    <s v="6. PEC médicale et soignantes"/>
    <s v="Préparation préopératoire"/>
    <m/>
    <m/>
    <m/>
    <m/>
    <m/>
    <m/>
    <m/>
    <m/>
    <m/>
    <m/>
    <m/>
    <m/>
    <m/>
    <m/>
    <m/>
    <m/>
    <m/>
    <m/>
    <m/>
    <m/>
    <m/>
    <m/>
    <m/>
    <m/>
    <m/>
    <m/>
    <m/>
    <m/>
    <m/>
    <m/>
    <m/>
    <m/>
    <m/>
    <m/>
    <m/>
    <m/>
    <m/>
    <m/>
    <m/>
    <m/>
    <m/>
    <m/>
  </r>
  <r>
    <s v="COI-CLU-PR-01"/>
    <m/>
    <m/>
    <n v="1"/>
    <s v="COI-CLU-PR-011"/>
    <m/>
    <m/>
    <m/>
    <m/>
    <s v="Evaluation et prise en charge de la douleur"/>
    <m/>
    <s v=""/>
    <x v="1"/>
    <s v="Non renseignée"/>
    <m/>
    <m/>
    <m/>
    <m/>
    <m/>
    <m/>
    <s v="Création"/>
    <x v="1"/>
    <s v=""/>
    <x v="114"/>
    <d v="2001-11-13T00:00:00"/>
    <m/>
    <m/>
    <s v="M. Costi"/>
    <d v="2002-12-20T00:00:00"/>
    <s v="En cours"/>
    <s v="T. Schnee"/>
    <d v="2002-12-20T00:00:00"/>
    <d v="2002-12-20T00:00:00"/>
    <s v="Non renseignée"/>
    <s v="décembre"/>
    <n v="2002"/>
    <m/>
    <m/>
    <m/>
    <m/>
    <s v="6. PEC médicale et soignantes"/>
    <s v="Soins communs"/>
    <m/>
    <m/>
    <m/>
    <m/>
    <m/>
    <m/>
    <m/>
    <m/>
    <m/>
    <m/>
    <m/>
    <m/>
    <m/>
    <m/>
    <m/>
    <m/>
    <m/>
    <m/>
    <m/>
    <m/>
    <m/>
    <m/>
    <m/>
    <m/>
    <m/>
    <m/>
    <m/>
    <m/>
    <m/>
    <m/>
    <m/>
    <m/>
    <m/>
    <m/>
    <m/>
    <m/>
    <m/>
    <m/>
    <m/>
    <m/>
    <m/>
    <m/>
  </r>
  <r>
    <s v="COI-CLU-MO-01"/>
    <m/>
    <m/>
    <n v="1"/>
    <s v="COI-CLU-MO-011"/>
    <s v="DT RH PER 141"/>
    <e v="#N/A"/>
    <m/>
    <m/>
    <s v="Utilisation d’EMLApatch® avant geste invasif programmé"/>
    <m/>
    <s v=""/>
    <x v="1"/>
    <s v="Non renseignée"/>
    <m/>
    <m/>
    <m/>
    <m/>
    <m/>
    <m/>
    <s v="Création"/>
    <x v="1"/>
    <s v=""/>
    <x v="115"/>
    <d v="2006-05-12T00:00:00"/>
    <m/>
    <m/>
    <s v="R. Revelant"/>
    <d v="2006-10-03T00:00:00"/>
    <m/>
    <s v="C. DEAU"/>
    <d v="2006-11-08T00:00:00"/>
    <d v="2006-11-09T00:00:00"/>
    <s v="Non renseignée"/>
    <s v="novembre"/>
    <n v="2006"/>
    <m/>
    <s v=""/>
    <s v=""/>
    <m/>
    <s v="6. PEC médicale et soignantes"/>
    <s v="Soins communs"/>
    <m/>
    <m/>
    <m/>
    <m/>
    <m/>
    <m/>
    <m/>
    <m/>
    <m/>
    <m/>
    <m/>
    <m/>
    <m/>
    <m/>
    <m/>
    <m/>
    <m/>
    <m/>
    <m/>
    <m/>
    <m/>
    <m/>
    <m/>
    <m/>
    <m/>
    <m/>
    <m/>
    <m/>
    <m/>
    <m/>
    <m/>
    <m/>
    <m/>
    <m/>
    <m/>
    <m/>
    <m/>
    <m/>
    <m/>
    <m/>
    <m/>
    <m/>
  </r>
  <r>
    <s v="COI-CLU-MO-02"/>
    <m/>
    <m/>
    <n v="1"/>
    <s v="COI-CLU-MO-021"/>
    <s v="DT RH PER 151"/>
    <e v="#N/A"/>
    <m/>
    <m/>
    <s v="Prise en charge d’une patiente pour stérilisation tubaire par voie hystéroscopique (ESSURE®)"/>
    <m/>
    <s v=""/>
    <x v="1"/>
    <s v="Non renseignée"/>
    <m/>
    <m/>
    <m/>
    <m/>
    <m/>
    <m/>
    <s v="Création"/>
    <x v="1"/>
    <s v=""/>
    <x v="116"/>
    <d v="2006-11-21T00:00:00"/>
    <m/>
    <m/>
    <s v="R. Revelant"/>
    <d v="2007-06-24T00:00:00"/>
    <m/>
    <s v="C. DEAU"/>
    <d v="2007-06-26T00:00:00"/>
    <d v="2007-06-27T00:00:00"/>
    <s v="Non renseignée"/>
    <s v="juin"/>
    <n v="2007"/>
    <m/>
    <s v=""/>
    <s v=""/>
    <m/>
    <s v="6. PEC médicale et soignantes"/>
    <s v="Gynécologie"/>
    <m/>
    <m/>
    <m/>
    <m/>
    <m/>
    <m/>
    <m/>
    <m/>
    <m/>
    <m/>
    <m/>
    <m/>
    <m/>
    <m/>
    <m/>
    <m/>
    <m/>
    <m/>
    <m/>
    <m/>
    <m/>
    <m/>
    <m/>
    <m/>
    <m/>
    <m/>
    <m/>
    <m/>
    <m/>
    <m/>
    <m/>
    <m/>
    <m/>
    <m/>
    <m/>
    <m/>
    <m/>
    <m/>
    <m/>
    <m/>
    <m/>
    <m/>
  </r>
  <r>
    <s v="COI-CLU-MO-03"/>
    <m/>
    <m/>
    <n v="1"/>
    <s v="COI-CLU-MO-031"/>
    <s v="DT RH PER 151"/>
    <e v="#N/A"/>
    <m/>
    <m/>
    <s v="Prise en charge de la douleur chez le nouveau-né"/>
    <m/>
    <s v=""/>
    <x v="1"/>
    <s v="Non renseignée"/>
    <m/>
    <m/>
    <m/>
    <m/>
    <m/>
    <m/>
    <s v="Création"/>
    <x v="1"/>
    <s v=""/>
    <x v="117"/>
    <d v="2006-10-15T00:00:00"/>
    <m/>
    <m/>
    <s v="M. Costi"/>
    <d v="2007-02-14T00:00:00"/>
    <m/>
    <s v="C. DEAU"/>
    <d v="2007-02-19T00:00:00"/>
    <d v="2007-02-19T00:00:00"/>
    <s v="Non renseignée"/>
    <s v="février"/>
    <n v="2007"/>
    <m/>
    <s v=""/>
    <s v=""/>
    <m/>
    <s v="6. PEC médicale et soignantes"/>
    <s v="Soins communs"/>
    <m/>
    <m/>
    <m/>
    <m/>
    <m/>
    <m/>
    <m/>
    <m/>
    <m/>
    <m/>
    <m/>
    <m/>
    <m/>
    <m/>
    <m/>
    <m/>
    <m/>
    <m/>
    <m/>
    <m/>
    <m/>
    <m/>
    <m/>
    <m/>
    <m/>
    <m/>
    <m/>
    <m/>
    <m/>
    <m/>
    <m/>
    <m/>
    <m/>
    <m/>
    <m/>
    <m/>
    <m/>
    <m/>
    <m/>
    <m/>
    <m/>
    <m/>
  </r>
  <r>
    <s v="COI-CLU-MO-04"/>
    <m/>
    <m/>
    <n v="1"/>
    <s v="COI-CLU-MO-041"/>
    <s v="DT RH PER 161"/>
    <e v="#N/A"/>
    <m/>
    <m/>
    <s v="Utilisation du glucose à 30% en prévention de la douleur chez le nouveau-né"/>
    <m/>
    <m/>
    <x v="0"/>
    <s v="Non renseignée"/>
    <m/>
    <m/>
    <m/>
    <m/>
    <m/>
    <m/>
    <s v="Création"/>
    <x v="0"/>
    <s v=""/>
    <x v="13"/>
    <m/>
    <m/>
    <m/>
    <m/>
    <m/>
    <m/>
    <m/>
    <m/>
    <m/>
    <s v="Non renseignée"/>
    <m/>
    <m/>
    <m/>
    <m/>
    <m/>
    <m/>
    <s v="6. PEC médicale et soignantes"/>
    <s v="Soins communs"/>
    <m/>
    <m/>
    <m/>
    <m/>
    <m/>
    <m/>
    <m/>
    <m/>
    <m/>
    <m/>
    <m/>
    <m/>
    <m/>
    <m/>
    <m/>
    <m/>
    <m/>
    <m/>
    <m/>
    <m/>
    <m/>
    <m/>
    <m/>
    <m/>
    <m/>
    <m/>
    <m/>
    <m/>
    <m/>
    <m/>
    <m/>
    <m/>
    <m/>
    <m/>
    <m/>
    <m/>
    <m/>
    <m/>
    <m/>
    <m/>
    <m/>
    <m/>
  </r>
  <r>
    <s v="COI-CLU-MO-04"/>
    <m/>
    <m/>
    <n v="2"/>
    <s v="COI-CLU-MO-042"/>
    <s v="DT RH PER 161"/>
    <e v="#N/A"/>
    <m/>
    <m/>
    <s v="Utilisation du glucose à 30% en prévention de la douleur chez le nouveau-né"/>
    <m/>
    <s v=""/>
    <x v="1"/>
    <s v="Non renseignée"/>
    <m/>
    <m/>
    <m/>
    <m/>
    <m/>
    <m/>
    <s v="Modification"/>
    <x v="1"/>
    <s v=""/>
    <x v="118"/>
    <d v="2008-07-29T00:00:00"/>
    <m/>
    <m/>
    <s v="R. Revelant"/>
    <d v="2009-06-15T00:00:00"/>
    <m/>
    <s v="G. LOHR"/>
    <d v="2009-07-03T00:00:00"/>
    <d v="2009-07-10T00:00:00"/>
    <s v="Non renseignée"/>
    <s v="juillet"/>
    <n v="2009"/>
    <m/>
    <s v=""/>
    <s v=""/>
    <m/>
    <s v="6. PEC médicale et soignantes"/>
    <s v="Soins communs"/>
    <m/>
    <m/>
    <m/>
    <m/>
    <m/>
    <m/>
    <m/>
    <m/>
    <m/>
    <m/>
    <m/>
    <m/>
    <m/>
    <m/>
    <m/>
    <m/>
    <m/>
    <m/>
    <m/>
    <m/>
    <m/>
    <m/>
    <m/>
    <m/>
    <m/>
    <m/>
    <m/>
    <m/>
    <m/>
    <m/>
    <m/>
    <m/>
    <m/>
    <m/>
    <m/>
    <m/>
    <m/>
    <m/>
    <m/>
    <m/>
    <m/>
    <m/>
  </r>
  <r>
    <s v="COI-CLU-MO-05"/>
    <m/>
    <m/>
    <n v="1"/>
    <s v="COI-CLU-MO-051"/>
    <s v="DT RH PER 171"/>
    <e v="#N/A"/>
    <m/>
    <m/>
    <s v="Utilisation de l’Oxynox®"/>
    <m/>
    <s v=""/>
    <x v="1"/>
    <s v="Non renseignée"/>
    <m/>
    <m/>
    <m/>
    <m/>
    <m/>
    <m/>
    <s v="Création"/>
    <x v="1"/>
    <s v=""/>
    <x v="119"/>
    <d v="2007-08-31T00:00:00"/>
    <m/>
    <m/>
    <s v="R. Revelant"/>
    <d v="2009-06-15T00:00:00"/>
    <m/>
    <s v="B. Stoeckel"/>
    <d v="2009-07-03T00:00:00"/>
    <d v="2009-07-29T00:00:00"/>
    <s v="Non renseignée"/>
    <s v="juillet"/>
    <n v="2009"/>
    <m/>
    <s v=""/>
    <s v=""/>
    <m/>
    <s v="6. PEC médicale et soignantes"/>
    <s v="Soins communs"/>
    <m/>
    <m/>
    <m/>
    <m/>
    <m/>
    <m/>
    <m/>
    <m/>
    <m/>
    <m/>
    <m/>
    <m/>
    <m/>
    <m/>
    <m/>
    <m/>
    <m/>
    <m/>
    <m/>
    <m/>
    <m/>
    <m/>
    <m/>
    <m/>
    <m/>
    <m/>
    <m/>
    <m/>
    <m/>
    <m/>
    <m/>
    <m/>
    <m/>
    <m/>
    <m/>
    <m/>
    <m/>
    <m/>
    <m/>
    <m/>
    <m/>
    <m/>
  </r>
  <r>
    <s v="COI-CLU-IM-02"/>
    <m/>
    <m/>
    <n v="1"/>
    <s v="COI-CLU-IM-021"/>
    <s v="DT RH PER 181"/>
    <e v="#N/A"/>
    <m/>
    <m/>
    <s v="Protocole thérapeutique analgésie péridurale et  / ou rachi à la morphine"/>
    <m/>
    <s v=""/>
    <x v="1"/>
    <s v="Non renseignée"/>
    <m/>
    <m/>
    <m/>
    <m/>
    <m/>
    <m/>
    <s v="Création"/>
    <x v="1"/>
    <s v=""/>
    <x v="120"/>
    <d v="2002-05-17T00:00:00"/>
    <m/>
    <m/>
    <s v="M. Costi"/>
    <d v="2002-05-17T00:00:00"/>
    <m/>
    <s v="Dr. Jakubowicz"/>
    <d v="2002-10-07T00:00:00"/>
    <d v="2002-10-07T00:00:00"/>
    <s v="Non renseignée"/>
    <s v="octobre"/>
    <n v="2002"/>
    <m/>
    <s v=""/>
    <s v=""/>
    <m/>
    <s v="6. PEC médicale et soignantes"/>
    <s v="Soins communs"/>
    <m/>
    <m/>
    <m/>
    <m/>
    <m/>
    <m/>
    <m/>
    <m/>
    <m/>
    <m/>
    <m/>
    <m/>
    <m/>
    <m/>
    <m/>
    <m/>
    <m/>
    <m/>
    <m/>
    <m/>
    <m/>
    <m/>
    <m/>
    <m/>
    <m/>
    <m/>
    <m/>
    <m/>
    <m/>
    <m/>
    <m/>
    <m/>
    <m/>
    <m/>
    <m/>
    <m/>
    <m/>
    <m/>
    <m/>
    <m/>
    <m/>
    <m/>
  </r>
  <r>
    <s v="COI-CLU-IM-03"/>
    <m/>
    <m/>
    <n v="1"/>
    <s v="COI-CLU-IM-031"/>
    <s v="DT RH PER 182"/>
    <e v="#N/A"/>
    <m/>
    <m/>
    <s v="Protocole thérapeutique analgésie contrôlée par le patient (PCA)"/>
    <d v="2002-05-17T00:00:00"/>
    <s v="mai"/>
    <x v="9"/>
    <s v="Non renseignée"/>
    <s v="Dr BELLER"/>
    <m/>
    <m/>
    <m/>
    <m/>
    <m/>
    <s v="Création"/>
    <x v="1"/>
    <s v=""/>
    <x v="120"/>
    <d v="2002-05-17T00:00:00"/>
    <m/>
    <m/>
    <s v="M. Costi"/>
    <d v="2002-05-17T00:00:00"/>
    <m/>
    <s v="Dr. Jakubowicz"/>
    <d v="2002-10-07T00:00:00"/>
    <d v="2002-10-07T00:00:00"/>
    <s v="Non renseignée"/>
    <s v="octobre"/>
    <n v="2002"/>
    <m/>
    <s v=""/>
    <s v=""/>
    <m/>
    <s v="6. PEC médicale et soignantes"/>
    <s v="Soins communs"/>
    <m/>
    <m/>
    <m/>
    <m/>
    <m/>
    <m/>
    <m/>
    <m/>
    <m/>
    <m/>
    <m/>
    <m/>
    <m/>
    <m/>
    <m/>
    <m/>
    <m/>
    <m/>
    <m/>
    <m/>
    <m/>
    <m/>
    <m/>
    <m/>
    <m/>
    <m/>
    <m/>
    <m/>
    <m/>
    <m/>
    <m/>
    <m/>
    <m/>
    <m/>
    <m/>
    <m/>
    <m/>
    <m/>
    <m/>
    <m/>
    <m/>
    <m/>
  </r>
  <r>
    <s v="COI-CLU-IM-03"/>
    <m/>
    <m/>
    <n v="2"/>
    <s v="COI-CLU-IM-032"/>
    <s v="DT RH PER 191"/>
    <e v="#N/A"/>
    <m/>
    <m/>
    <s v="Protocole thérapeutique analgésie contrôlée par le patient (PCA)"/>
    <d v="2013-07-26T00:00:00"/>
    <s v="juillet"/>
    <x v="8"/>
    <m/>
    <s v="A. FEGER-FALK"/>
    <s v="Pharmacie"/>
    <d v="2013-09-10T00:00:00"/>
    <s v="V. ROESCH"/>
    <m/>
    <m/>
    <s v="Modification"/>
    <x v="3"/>
    <m/>
    <x v="109"/>
    <d v="2013-07-26T00:00:00"/>
    <m/>
    <m/>
    <s v="A. FEGER-FALK (10/09/2013 + 24/03/2014)"/>
    <m/>
    <m/>
    <m/>
    <m/>
    <m/>
    <m/>
    <s v=""/>
    <s v=""/>
    <m/>
    <s v=""/>
    <s v=""/>
    <m/>
    <s v="6. PEC médicale et soignantes"/>
    <s v="Soins communs"/>
    <m/>
    <m/>
    <m/>
    <m/>
    <m/>
    <m/>
    <m/>
    <m/>
    <m/>
    <m/>
    <m/>
    <m/>
    <m/>
    <m/>
    <m/>
    <m/>
    <m/>
    <m/>
    <m/>
    <m/>
    <m/>
    <m/>
    <m/>
    <m/>
    <m/>
    <m/>
    <m/>
    <m/>
    <m/>
    <m/>
    <m/>
    <m/>
    <m/>
    <m/>
    <m/>
    <m/>
    <m/>
    <m/>
    <m/>
    <m/>
    <m/>
    <m/>
  </r>
  <r>
    <s v="COI-CLU-IM-04"/>
    <m/>
    <m/>
    <n v="1"/>
    <s v="COI-CLU-IM-041"/>
    <s v="DT RH PER 192"/>
    <e v="#N/A"/>
    <m/>
    <m/>
    <s v="Protocole thérapeutique analgésie pousse seringue électrique (PSE) de morphine"/>
    <m/>
    <s v=""/>
    <x v="1"/>
    <s v="Non renseignée"/>
    <m/>
    <m/>
    <m/>
    <m/>
    <m/>
    <m/>
    <s v="Création"/>
    <x v="1"/>
    <s v=""/>
    <x v="94"/>
    <d v="2002-05-17T00:00:00"/>
    <m/>
    <m/>
    <s v="M. Costi"/>
    <d v="2002-05-17T00:00:00"/>
    <m/>
    <s v="Dr. Jakubowicz"/>
    <d v="2002-10-07T00:00:00"/>
    <d v="2002-10-07T00:00:00"/>
    <s v="Non renseignée"/>
    <s v="octobre"/>
    <n v="2002"/>
    <m/>
    <s v=""/>
    <s v=""/>
    <m/>
    <s v="6. PEC médicale et soignantes"/>
    <s v="Soins communs"/>
    <m/>
    <m/>
    <m/>
    <m/>
    <m/>
    <m/>
    <m/>
    <m/>
    <m/>
    <m/>
    <m/>
    <m/>
    <m/>
    <m/>
    <m/>
    <m/>
    <m/>
    <m/>
    <m/>
    <m/>
    <m/>
    <m/>
    <m/>
    <m/>
    <m/>
    <m/>
    <m/>
    <m/>
    <m/>
    <m/>
    <m/>
    <m/>
    <m/>
    <m/>
    <m/>
    <m/>
    <m/>
    <m/>
    <m/>
    <m/>
    <m/>
    <m/>
  </r>
  <r>
    <s v="COI-CLU-IM-05"/>
    <m/>
    <m/>
    <n v="1"/>
    <s v="COI-CLU-IM-051"/>
    <s v="DT RH PER 192"/>
    <e v="#N/A"/>
    <m/>
    <m/>
    <s v="Grille n°1 Evaluation de la prise en charge de la douleur"/>
    <m/>
    <m/>
    <x v="0"/>
    <s v="Non renseignée"/>
    <m/>
    <m/>
    <m/>
    <m/>
    <m/>
    <m/>
    <s v="Création"/>
    <x v="0"/>
    <s v=""/>
    <x v="13"/>
    <m/>
    <m/>
    <m/>
    <m/>
    <m/>
    <m/>
    <m/>
    <m/>
    <m/>
    <s v="Non renseignée"/>
    <m/>
    <m/>
    <m/>
    <m/>
    <m/>
    <m/>
    <s v="6. PEC médicale et soignantes"/>
    <s v="Soins communs"/>
    <m/>
    <m/>
    <m/>
    <m/>
    <m/>
    <m/>
    <m/>
    <m/>
    <m/>
    <m/>
    <m/>
    <m/>
    <m/>
    <m/>
    <m/>
    <m/>
    <m/>
    <m/>
    <m/>
    <m/>
    <m/>
    <m/>
    <m/>
    <m/>
    <m/>
    <m/>
    <m/>
    <m/>
    <m/>
    <m/>
    <m/>
    <m/>
    <m/>
    <m/>
    <m/>
    <m/>
    <m/>
    <m/>
    <m/>
    <m/>
    <m/>
    <m/>
  </r>
  <r>
    <s v="COI-CLU-IM-05"/>
    <m/>
    <m/>
    <n v="2"/>
    <s v="COI-CLU-IM-052"/>
    <s v="DT RH PER 192"/>
    <e v="#N/A"/>
    <m/>
    <m/>
    <s v="Grille n°1 Evaluation de la prise en charge de la douleur"/>
    <m/>
    <s v=""/>
    <x v="1"/>
    <s v="Non renseignée"/>
    <m/>
    <m/>
    <m/>
    <m/>
    <m/>
    <m/>
    <s v="Modification"/>
    <x v="1"/>
    <s v=""/>
    <x v="114"/>
    <d v="2004-01-07T00:00:00"/>
    <m/>
    <m/>
    <s v="M. Costi"/>
    <d v="2004-03-29T00:00:00"/>
    <m/>
    <s v="Dr. Jakubowicz"/>
    <d v="2004-04-30T00:00:00"/>
    <d v="2004-04-30T00:00:00"/>
    <s v="Non renseignée"/>
    <s v="avril"/>
    <n v="2004"/>
    <m/>
    <s v=""/>
    <s v=""/>
    <m/>
    <s v="6. PEC médicale et soignantes"/>
    <s v="Soins communs"/>
    <m/>
    <m/>
    <m/>
    <m/>
    <m/>
    <m/>
    <m/>
    <m/>
    <m/>
    <m/>
    <m/>
    <m/>
    <m/>
    <m/>
    <m/>
    <m/>
    <m/>
    <m/>
    <m/>
    <m/>
    <m/>
    <m/>
    <m/>
    <m/>
    <m/>
    <m/>
    <m/>
    <m/>
    <m/>
    <m/>
    <m/>
    <m/>
    <m/>
    <m/>
    <m/>
    <m/>
    <m/>
    <m/>
    <m/>
    <m/>
    <m/>
    <m/>
  </r>
  <r>
    <s v="COI-CLU-IM-06"/>
    <m/>
    <m/>
    <n v="1"/>
    <s v="COI-CLU-IM-061"/>
    <s v="DT RH PER 202"/>
    <e v="#N/A"/>
    <m/>
    <m/>
    <s v="Grille n°2 Evaluation de la prise en charge de la douleur par le patient"/>
    <m/>
    <s v=""/>
    <x v="1"/>
    <s v="Non renseignée"/>
    <m/>
    <m/>
    <m/>
    <m/>
    <m/>
    <m/>
    <s v="Création"/>
    <x v="1"/>
    <s v=""/>
    <x v="114"/>
    <d v="2004-01-07T00:00:00"/>
    <m/>
    <m/>
    <s v="M. Costi"/>
    <d v="2004-03-29T00:00:00"/>
    <m/>
    <s v="Dr. Jakubowicz"/>
    <d v="2004-04-30T00:00:00"/>
    <d v="2004-04-30T00:00:00"/>
    <s v="Non renseignée"/>
    <s v="avril"/>
    <n v="2004"/>
    <m/>
    <s v=""/>
    <s v=""/>
    <m/>
    <s v="6. PEC médicale et soignantes"/>
    <s v="Soins communs"/>
    <m/>
    <m/>
    <m/>
    <m/>
    <m/>
    <m/>
    <m/>
    <m/>
    <m/>
    <m/>
    <m/>
    <m/>
    <m/>
    <m/>
    <m/>
    <m/>
    <m/>
    <m/>
    <m/>
    <m/>
    <m/>
    <m/>
    <m/>
    <m/>
    <m/>
    <m/>
    <m/>
    <m/>
    <m/>
    <m/>
    <m/>
    <m/>
    <m/>
    <m/>
    <m/>
    <m/>
    <m/>
    <m/>
    <m/>
    <m/>
    <m/>
    <m/>
  </r>
  <r>
    <s v="COI-CLU-IM-07"/>
    <m/>
    <m/>
    <n v="1"/>
    <s v="COI-CLU-IM-071"/>
    <s v="DT RH PER 203"/>
    <e v="#N/A"/>
    <m/>
    <m/>
    <s v="Rôle du bureau du Comité de lutte contre la douleur"/>
    <m/>
    <m/>
    <x v="0"/>
    <s v="Non renseignée"/>
    <m/>
    <m/>
    <m/>
    <m/>
    <m/>
    <m/>
    <s v="Création"/>
    <x v="0"/>
    <s v=""/>
    <x v="13"/>
    <m/>
    <m/>
    <m/>
    <m/>
    <m/>
    <m/>
    <m/>
    <m/>
    <m/>
    <s v="Non renseignée"/>
    <m/>
    <m/>
    <m/>
    <m/>
    <m/>
    <m/>
    <s v="1. Stratégie et management opérationnel"/>
    <s v="Responsabilités-Astreintes-instances"/>
    <m/>
    <m/>
    <m/>
    <m/>
    <m/>
    <m/>
    <m/>
    <m/>
    <m/>
    <m/>
    <m/>
    <m/>
    <m/>
    <m/>
    <m/>
    <m/>
    <m/>
    <m/>
    <m/>
    <m/>
    <m/>
    <m/>
    <m/>
    <m/>
    <m/>
    <m/>
    <m/>
    <m/>
    <m/>
    <m/>
    <m/>
    <m/>
    <m/>
    <m/>
    <m/>
    <m/>
    <m/>
    <m/>
    <m/>
    <m/>
    <m/>
    <m/>
  </r>
  <r>
    <s v="COI-CLU-IM-07"/>
    <m/>
    <m/>
    <n v="2"/>
    <s v="COI-CLU-IM-072"/>
    <s v="DT RH PER 203"/>
    <e v="#N/A"/>
    <m/>
    <m/>
    <s v="Rôle du bureau du Comité de lutte contre la douleur"/>
    <m/>
    <s v=""/>
    <x v="1"/>
    <s v="Non renseignée"/>
    <m/>
    <m/>
    <m/>
    <m/>
    <m/>
    <m/>
    <s v="Modification"/>
    <x v="1"/>
    <s v=""/>
    <x v="119"/>
    <d v="2006-11-15T00:00:00"/>
    <m/>
    <m/>
    <s v="R. Revelant"/>
    <d v="2006-11-15T00:00:00"/>
    <m/>
    <s v="C. DEAU"/>
    <d v="2006-12-01T00:00:00"/>
    <d v="2006-12-08T00:00:00"/>
    <s v="Non renseignée"/>
    <s v="décembre"/>
    <n v="2006"/>
    <m/>
    <s v=""/>
    <s v=""/>
    <m/>
    <s v="1. Stratégie et management opérationnel"/>
    <s v="Responsabilités-Astreintes-instances"/>
    <m/>
    <m/>
    <m/>
    <m/>
    <m/>
    <m/>
    <m/>
    <m/>
    <m/>
    <m/>
    <m/>
    <m/>
    <m/>
    <m/>
    <m/>
    <m/>
    <m/>
    <m/>
    <m/>
    <m/>
    <m/>
    <m/>
    <m/>
    <m/>
    <m/>
    <m/>
    <m/>
    <m/>
    <m/>
    <m/>
    <m/>
    <m/>
    <m/>
    <m/>
    <m/>
    <m/>
    <m/>
    <m/>
    <m/>
    <m/>
    <m/>
    <m/>
  </r>
  <r>
    <s v="COI-CLU-IM-08"/>
    <m/>
    <m/>
    <n v="1"/>
    <s v="COI-CLU-IM-081"/>
    <s v="DT RH PER 204"/>
    <e v="#N/A"/>
    <m/>
    <m/>
    <s v="Correspondance antalgique voie injectable, voie orale ou rectale"/>
    <m/>
    <s v=""/>
    <x v="1"/>
    <s v="Non renseignée"/>
    <m/>
    <m/>
    <m/>
    <m/>
    <m/>
    <m/>
    <s v="Création"/>
    <x v="1"/>
    <s v=""/>
    <x v="64"/>
    <d v="2003-05-19T00:00:00"/>
    <m/>
    <m/>
    <s v="R. Revelant"/>
    <d v="2003-12-10T00:00:00"/>
    <m/>
    <s v="C. DEAU"/>
    <d v="2005-03-10T00:00:00"/>
    <d v="2005-03-10T00:00:00"/>
    <s v="Non renseignée"/>
    <s v="mars"/>
    <n v="2005"/>
    <m/>
    <s v=""/>
    <s v=""/>
    <m/>
    <s v="A voir"/>
    <s v="A voir"/>
    <m/>
    <m/>
    <m/>
    <m/>
    <m/>
    <m/>
    <m/>
    <m/>
    <m/>
    <m/>
    <m/>
    <m/>
    <m/>
    <m/>
    <m/>
    <m/>
    <m/>
    <m/>
    <m/>
    <m/>
    <m/>
    <m/>
    <m/>
    <m/>
    <m/>
    <m/>
    <m/>
    <m/>
    <m/>
    <m/>
    <m/>
    <m/>
    <m/>
    <m/>
    <m/>
    <m/>
    <m/>
    <m/>
    <m/>
    <m/>
    <m/>
    <m/>
  </r>
  <r>
    <s v="COI-CLU-IM-09"/>
    <m/>
    <m/>
    <n v="1"/>
    <s v="COI-CLU-IM-091"/>
    <s v="DT RH PER 205"/>
    <e v="#N/A"/>
    <m/>
    <m/>
    <s v="Tableau des antalgiques par palier de l’OMS"/>
    <d v="2006-12-01T00:00:00"/>
    <s v="décembre"/>
    <x v="12"/>
    <s v="Non renseignée"/>
    <s v="E. HELMS"/>
    <m/>
    <m/>
    <m/>
    <m/>
    <m/>
    <s v="Création"/>
    <x v="1"/>
    <s v=""/>
    <x v="115"/>
    <d v="2006-12-01T00:00:00"/>
    <m/>
    <m/>
    <s v="R. Revelant"/>
    <d v="2006-12-01T00:00:00"/>
    <m/>
    <s v="C. DEAU"/>
    <d v="2006-12-01T00:00:00"/>
    <d v="2006-12-08T00:00:00"/>
    <s v="Non renseignée"/>
    <s v="décembre"/>
    <n v="2006"/>
    <m/>
    <s v=""/>
    <s v=""/>
    <m/>
    <s v="A voir"/>
    <s v="A voir"/>
    <m/>
    <m/>
    <m/>
    <m/>
    <m/>
    <m/>
    <m/>
    <m/>
    <m/>
    <m/>
    <m/>
    <m/>
    <m/>
    <m/>
    <m/>
    <m/>
    <m/>
    <m/>
    <m/>
    <m/>
    <m/>
    <m/>
    <m/>
    <m/>
    <m/>
    <m/>
    <m/>
    <m/>
    <m/>
    <m/>
    <m/>
    <m/>
    <m/>
    <m/>
    <m/>
    <m/>
    <m/>
    <m/>
    <m/>
    <m/>
    <m/>
    <m/>
  </r>
  <r>
    <s v="COI-CLU-IM-09"/>
    <m/>
    <m/>
    <n v="2"/>
    <s v="COI-CLU-IM-092"/>
    <s v="DT RH PER 211"/>
    <e v="#N/A"/>
    <m/>
    <m/>
    <s v="Tableau des antalgiques par palier de l’OMS"/>
    <d v="2013-07-26T00:00:00"/>
    <s v="juillet"/>
    <x v="8"/>
    <m/>
    <s v="A. FEGER-FALK"/>
    <m/>
    <m/>
    <m/>
    <m/>
    <m/>
    <s v="Modification"/>
    <x v="3"/>
    <s v="Draft"/>
    <x v="26"/>
    <d v="2013-07-26T00:00:00"/>
    <m/>
    <m/>
    <s v="Dr NOUDEM_x000a_MP LALAURETTE_x000a_A. FEGER FALK (10/09/2013 + 24/03/2014)"/>
    <s v="_x000a__x000a_"/>
    <m/>
    <m/>
    <m/>
    <m/>
    <m/>
    <s v=""/>
    <s v=""/>
    <m/>
    <s v=""/>
    <s v=""/>
    <m/>
    <s v="A voir"/>
    <s v="A voir"/>
    <m/>
    <m/>
    <m/>
    <m/>
    <m/>
    <m/>
    <m/>
    <m/>
    <m/>
    <m/>
    <m/>
    <m/>
    <m/>
    <m/>
    <m/>
    <m/>
    <m/>
    <m/>
    <m/>
    <m/>
    <m/>
    <m/>
    <m/>
    <m/>
    <m/>
    <m/>
    <m/>
    <m/>
    <m/>
    <m/>
    <m/>
    <m/>
    <m/>
    <m/>
    <m/>
    <m/>
    <m/>
    <m/>
    <m/>
    <m/>
    <m/>
    <m/>
  </r>
  <r>
    <s v="COI-CLU-IM-10"/>
    <m/>
    <m/>
    <n v="1"/>
    <s v="COI-CLU-IM-101"/>
    <s v="DT RH PER 212"/>
    <e v="#N/A"/>
    <m/>
    <m/>
    <s v="Schéma d’équianalgésie des principaux opioides"/>
    <m/>
    <s v=""/>
    <x v="1"/>
    <s v="Non renseignée"/>
    <m/>
    <m/>
    <m/>
    <m/>
    <m/>
    <m/>
    <s v="Création"/>
    <x v="1"/>
    <s v=""/>
    <x v="115"/>
    <d v="2006-12-01T00:00:00"/>
    <m/>
    <m/>
    <s v="R. Revelant"/>
    <d v="2006-12-01T00:00:00"/>
    <m/>
    <s v="C. DEAU"/>
    <d v="2006-12-01T00:00:00"/>
    <d v="2006-12-08T00:00:00"/>
    <s v="Non renseignée"/>
    <s v="décembre"/>
    <n v="2006"/>
    <m/>
    <s v=""/>
    <s v=""/>
    <m/>
    <s v="A voir"/>
    <s v="A voir"/>
    <m/>
    <m/>
    <m/>
    <m/>
    <m/>
    <m/>
    <m/>
    <m/>
    <m/>
    <m/>
    <m/>
    <m/>
    <m/>
    <m/>
    <m/>
    <m/>
    <m/>
    <m/>
    <m/>
    <m/>
    <m/>
    <m/>
    <m/>
    <m/>
    <m/>
    <m/>
    <m/>
    <m/>
    <m/>
    <m/>
    <m/>
    <m/>
    <m/>
    <m/>
    <m/>
    <m/>
    <m/>
    <m/>
    <m/>
    <m/>
    <m/>
    <m/>
  </r>
  <r>
    <s v="COI-CLU-IM-11"/>
    <m/>
    <m/>
    <n v="1"/>
    <s v="COI-CLU-IM-111"/>
    <s v="DT RH PER 221"/>
    <e v="#N/A"/>
    <m/>
    <m/>
    <s v="Grille d’évaluation de la douleur et d’inconfort du nouveau-né (EDIN)"/>
    <m/>
    <s v=""/>
    <x v="1"/>
    <s v="Non renseignée"/>
    <m/>
    <m/>
    <m/>
    <m/>
    <m/>
    <m/>
    <s v="Création"/>
    <x v="1"/>
    <s v=""/>
    <x v="13"/>
    <d v="2006-12-08T00:00:00"/>
    <m/>
    <m/>
    <m/>
    <d v="2006-12-08T00:00:00"/>
    <m/>
    <m/>
    <d v="2006-12-08T00:00:00"/>
    <d v="2006-12-08T00:00:00"/>
    <s v="Non renseignée"/>
    <s v="décembre"/>
    <n v="2006"/>
    <m/>
    <s v=""/>
    <s v=""/>
    <m/>
    <s v="6. PEC médicale et soignantes"/>
    <s v="Soins communs"/>
    <m/>
    <m/>
    <m/>
    <m/>
    <m/>
    <m/>
    <m/>
    <m/>
    <m/>
    <m/>
    <m/>
    <m/>
    <m/>
    <m/>
    <m/>
    <m/>
    <m/>
    <m/>
    <m/>
    <m/>
    <m/>
    <m/>
    <m/>
    <m/>
    <m/>
    <m/>
    <m/>
    <m/>
    <m/>
    <m/>
    <m/>
    <m/>
    <m/>
    <m/>
    <m/>
    <m/>
    <m/>
    <m/>
    <m/>
    <m/>
    <m/>
    <m/>
  </r>
  <r>
    <s v="COI-CLU-IM-12"/>
    <m/>
    <m/>
    <n v="1"/>
    <s v="COI-CLU-IM-121"/>
    <s v="DT RH PER 231"/>
    <e v="#N/A"/>
    <m/>
    <m/>
    <s v="Enquête sur la prise en charge de la douleur post-op à J1"/>
    <m/>
    <s v=""/>
    <x v="1"/>
    <s v="Non renseignée"/>
    <m/>
    <m/>
    <m/>
    <m/>
    <m/>
    <m/>
    <s v="Création"/>
    <x v="1"/>
    <s v=""/>
    <x v="13"/>
    <d v="2007-03-20T00:00:00"/>
    <m/>
    <m/>
    <m/>
    <d v="2007-03-20T00:00:00"/>
    <m/>
    <m/>
    <d v="2007-03-20T00:00:00"/>
    <d v="2007-03-20T00:00:00"/>
    <s v="Non renseignée"/>
    <s v="mars"/>
    <n v="2007"/>
    <m/>
    <s v=""/>
    <s v=""/>
    <m/>
    <s v="A voir"/>
    <s v="A voir"/>
    <m/>
    <m/>
    <m/>
    <m/>
    <m/>
    <m/>
    <m/>
    <m/>
    <m/>
    <m/>
    <m/>
    <m/>
    <m/>
    <m/>
    <m/>
    <m/>
    <m/>
    <m/>
    <m/>
    <m/>
    <m/>
    <m/>
    <m/>
    <m/>
    <m/>
    <m/>
    <m/>
    <m/>
    <m/>
    <m/>
    <m/>
    <m/>
    <m/>
    <m/>
    <m/>
    <m/>
    <m/>
    <m/>
    <m/>
    <m/>
    <m/>
    <m/>
  </r>
  <r>
    <s v="COI-CLU-IM-13"/>
    <m/>
    <m/>
    <n v="1"/>
    <s v="COI-CLU-IM-131"/>
    <s v="DT RH PER 232"/>
    <e v="#N/A"/>
    <m/>
    <m/>
    <s v="Affiche Prise en charge de la douleur – information patient"/>
    <m/>
    <s v=""/>
    <x v="1"/>
    <s v="Non renseignée"/>
    <m/>
    <m/>
    <m/>
    <m/>
    <m/>
    <m/>
    <s v="Création"/>
    <x v="1"/>
    <s v=""/>
    <x v="13"/>
    <d v="2010-05-06T00:00:00"/>
    <m/>
    <m/>
    <m/>
    <d v="2010-05-06T00:00:00"/>
    <m/>
    <m/>
    <d v="2010-05-06T00:00:00"/>
    <d v="2010-05-06T00:00:00"/>
    <s v="Non renseignée"/>
    <s v="mai"/>
    <n v="2010"/>
    <m/>
    <s v=""/>
    <s v=""/>
    <m/>
    <s v="A voir"/>
    <s v="A voir"/>
    <m/>
    <m/>
    <m/>
    <m/>
    <m/>
    <m/>
    <m/>
    <m/>
    <m/>
    <m/>
    <m/>
    <m/>
    <m/>
    <m/>
    <m/>
    <m/>
    <m/>
    <m/>
    <m/>
    <m/>
    <m/>
    <m/>
    <m/>
    <m/>
    <m/>
    <m/>
    <m/>
    <m/>
    <m/>
    <m/>
    <m/>
    <m/>
    <m/>
    <m/>
    <m/>
    <m/>
    <m/>
    <m/>
    <m/>
    <m/>
    <m/>
    <m/>
  </r>
  <r>
    <s v="COI-CLU-IM-14"/>
    <m/>
    <m/>
    <n v="1"/>
    <s v="COI-CLU-IM-141"/>
    <s v="DT RH PER 241"/>
    <e v="#N/A"/>
    <m/>
    <m/>
    <s v="Missions et fonctionnement du CLUD"/>
    <m/>
    <s v=""/>
    <x v="1"/>
    <s v="Non renseignée"/>
    <m/>
    <m/>
    <m/>
    <m/>
    <m/>
    <m/>
    <s v="Création"/>
    <x v="1"/>
    <s v=""/>
    <x v="119"/>
    <d v="2010-04-26T00:00:00"/>
    <m/>
    <m/>
    <s v="Dr NOUDEM_x000a_MP LALAURETTE_x000a_A. FEGER FALK "/>
    <d v="2010-04-26T00:00:00"/>
    <m/>
    <s v="AMT"/>
    <d v="2010-05-27T00:00:00"/>
    <d v="2010-05-31T00:00:00"/>
    <s v="Non renseignée"/>
    <s v="mai"/>
    <n v="2010"/>
    <m/>
    <s v=""/>
    <s v=""/>
    <m/>
    <s v="1. Stratégie et management opérationnel"/>
    <s v="Responsabilités-Astreintes-instances"/>
    <m/>
    <m/>
    <m/>
    <m/>
    <m/>
    <m/>
    <m/>
    <m/>
    <m/>
    <m/>
    <m/>
    <m/>
    <m/>
    <m/>
    <m/>
    <m/>
    <m/>
    <m/>
    <m/>
    <m/>
    <m/>
    <m/>
    <m/>
    <m/>
    <m/>
    <m/>
    <m/>
    <m/>
    <m/>
    <m/>
    <m/>
    <m/>
    <m/>
    <m/>
    <m/>
    <m/>
    <m/>
    <m/>
    <m/>
    <m/>
    <m/>
    <m/>
  </r>
  <r>
    <s v="COI-CMD-IM-02"/>
    <m/>
    <m/>
    <n v="1"/>
    <s v="COI-CMD-IM-021"/>
    <s v="DT RH PER 251"/>
    <e v="#N/A"/>
    <m/>
    <m/>
    <s v="Règlement intérieur du Comité du médicament"/>
    <m/>
    <s v=""/>
    <x v="1"/>
    <s v="Non renseignée"/>
    <m/>
    <m/>
    <m/>
    <m/>
    <m/>
    <m/>
    <s v="Création"/>
    <x v="1"/>
    <s v=""/>
    <x v="64"/>
    <d v="2006-02-21T00:00:00"/>
    <m/>
    <m/>
    <s v="Dr Revelant"/>
    <d v="2006-12-01T00:00:00"/>
    <m/>
    <s v="C.Deau"/>
    <d v="2006-12-05T00:00:00"/>
    <d v="2007-03-22T00:00:00"/>
    <s v="Non renseignée"/>
    <s v="mars"/>
    <n v="2007"/>
    <m/>
    <s v=""/>
    <s v=""/>
    <m/>
    <s v="1. Stratégie et management opérationnel"/>
    <s v="Responsabilités-Astreintes-instances"/>
    <m/>
    <m/>
    <m/>
    <m/>
    <m/>
    <m/>
    <m/>
    <m/>
    <m/>
    <m/>
    <m/>
    <m/>
    <m/>
    <m/>
    <m/>
    <m/>
    <m/>
    <m/>
    <m/>
    <m/>
    <m/>
    <m/>
    <m/>
    <m/>
    <m/>
    <m/>
    <m/>
    <m/>
    <m/>
    <m/>
    <m/>
    <m/>
    <m/>
    <m/>
    <m/>
    <m/>
    <m/>
    <m/>
    <m/>
    <m/>
    <m/>
    <m/>
  </r>
  <r>
    <s v="COI-CRU-PR-01"/>
    <m/>
    <m/>
    <n v="1"/>
    <s v="COI-CRU-PR-011"/>
    <s v="DT RH PER 261"/>
    <e v="#N/A"/>
    <m/>
    <m/>
    <s v="Traitement des réclamations et/ou plaintes des patients à la clinique ADASSA"/>
    <m/>
    <s v=""/>
    <x v="1"/>
    <s v="Non renseignée"/>
    <m/>
    <m/>
    <m/>
    <m/>
    <m/>
    <m/>
    <s v="Création"/>
    <x v="0"/>
    <s v=""/>
    <x v="13"/>
    <m/>
    <m/>
    <m/>
    <m/>
    <m/>
    <m/>
    <m/>
    <m/>
    <d v="2006-03-05T00:00:00"/>
    <s v="Non renseignée"/>
    <s v="mars"/>
    <n v="2006"/>
    <m/>
    <s v=""/>
    <s v=""/>
    <m/>
    <s v="2. Management de la qualité et des risques"/>
    <s v="Ecoute client"/>
    <m/>
    <m/>
    <m/>
    <m/>
    <m/>
    <m/>
    <m/>
    <m/>
    <m/>
    <m/>
    <m/>
    <m/>
    <m/>
    <m/>
    <m/>
    <m/>
    <m/>
    <m/>
    <m/>
    <m/>
    <m/>
    <m/>
    <m/>
    <m/>
    <m/>
    <m/>
    <m/>
    <m/>
    <m/>
    <m/>
    <m/>
    <m/>
    <m/>
    <m/>
    <m/>
    <m/>
    <m/>
    <m/>
    <m/>
    <m/>
    <m/>
    <m/>
  </r>
  <r>
    <s v="COI-CRU-PR-01"/>
    <m/>
    <m/>
    <n v="2"/>
    <s v="COI-CRU-PR-012"/>
    <s v="DT RH PER 271"/>
    <e v="#N/A"/>
    <m/>
    <m/>
    <s v="GCS-Traitement des réclamations et/ou plaintes des patients à la clinique ADASSA"/>
    <d v="2012-10-20T00:00:00"/>
    <s v="octobre"/>
    <x v="3"/>
    <s v="Non renseignée"/>
    <s v="Président CRUQ"/>
    <m/>
    <m/>
    <m/>
    <m/>
    <m/>
    <s v="Modification"/>
    <x v="1"/>
    <s v=""/>
    <x v="121"/>
    <d v="2013-01-31T00:00:00"/>
    <m/>
    <m/>
    <s v="G.LOHR"/>
    <d v="2013-03-14T00:00:00"/>
    <m/>
    <s v="C.Deau"/>
    <d v="2013-03-06T00:00:00"/>
    <d v="2013-08-05T00:00:00"/>
    <m/>
    <s v="août"/>
    <n v="2013"/>
    <m/>
    <s v=""/>
    <s v=""/>
    <m/>
    <s v="2. Management de la qualité et des risques"/>
    <s v="Ecoute client"/>
    <m/>
    <m/>
    <m/>
    <m/>
    <m/>
    <m/>
    <m/>
    <m/>
    <m/>
    <m/>
    <m/>
    <m/>
    <m/>
    <m/>
    <m/>
    <m/>
    <m/>
    <m/>
    <m/>
    <m/>
    <m/>
    <m/>
    <m/>
    <m/>
    <m/>
    <m/>
    <m/>
    <m/>
    <m/>
    <m/>
    <m/>
    <m/>
    <m/>
    <m/>
    <m/>
    <m/>
    <m/>
    <m/>
    <m/>
    <m/>
    <m/>
    <m/>
  </r>
  <r>
    <s v="COI-CRU-MO-01"/>
    <m/>
    <m/>
    <n v="1"/>
    <s v="COI-CRU-MO-011"/>
    <s v="DT RH PER 281"/>
    <e v="#N/A"/>
    <m/>
    <m/>
    <s v="Accueil des usagers qui se présentent pour déposer une réclamation et/ou plainte"/>
    <m/>
    <m/>
    <x v="0"/>
    <s v="Non renseignée"/>
    <m/>
    <m/>
    <m/>
    <m/>
    <m/>
    <m/>
    <s v="Création"/>
    <x v="0"/>
    <s v=""/>
    <x v="13"/>
    <m/>
    <m/>
    <m/>
    <m/>
    <m/>
    <m/>
    <m/>
    <m/>
    <m/>
    <s v="Non renseignée"/>
    <m/>
    <m/>
    <m/>
    <m/>
    <m/>
    <m/>
    <s v="2. Management de la qualité et des risques"/>
    <s v="Ecoute client"/>
    <m/>
    <m/>
    <m/>
    <m/>
    <m/>
    <m/>
    <m/>
    <m/>
    <m/>
    <m/>
    <m/>
    <m/>
    <m/>
    <m/>
    <m/>
    <m/>
    <m/>
    <m/>
    <m/>
    <m/>
    <m/>
    <m/>
    <m/>
    <m/>
    <m/>
    <m/>
    <m/>
    <m/>
    <m/>
    <m/>
    <m/>
    <m/>
    <m/>
    <m/>
    <m/>
    <m/>
    <m/>
    <m/>
    <m/>
    <m/>
    <m/>
    <m/>
  </r>
  <r>
    <s v="COI-CRU-MO-01"/>
    <m/>
    <m/>
    <n v="2"/>
    <s v="COI-CRU-MO-012"/>
    <s v="DT RH PER 281"/>
    <e v="#N/A"/>
    <m/>
    <m/>
    <s v="Accueil des usagers qui se présentent pour déposer une réclamation et/ou plainte"/>
    <m/>
    <s v=""/>
    <x v="1"/>
    <s v="Non renseignée"/>
    <m/>
    <m/>
    <m/>
    <m/>
    <m/>
    <m/>
    <s v="Modification"/>
    <x v="1"/>
    <s v=""/>
    <x v="122"/>
    <d v="2006-04-27T00:00:00"/>
    <m/>
    <m/>
    <s v="J. Freund"/>
    <d v="2006-10-17T00:00:00"/>
    <m/>
    <s v="C. DEAU"/>
    <d v="2006-10-17T00:00:00"/>
    <d v="2007-04-05T00:00:00"/>
    <s v="Non renseignée"/>
    <s v="avril"/>
    <n v="2007"/>
    <m/>
    <s v=""/>
    <s v=""/>
    <m/>
    <s v="2. Management de la qualité et des risques"/>
    <s v="Ecoute client"/>
    <m/>
    <m/>
    <m/>
    <m/>
    <m/>
    <m/>
    <m/>
    <m/>
    <m/>
    <m/>
    <m/>
    <m/>
    <m/>
    <m/>
    <m/>
    <m/>
    <m/>
    <m/>
    <m/>
    <m/>
    <m/>
    <m/>
    <m/>
    <m/>
    <m/>
    <m/>
    <m/>
    <m/>
    <m/>
    <m/>
    <m/>
    <m/>
    <m/>
    <m/>
    <m/>
    <m/>
    <m/>
    <m/>
    <m/>
    <m/>
    <m/>
    <m/>
  </r>
  <r>
    <s v="COI-CRU-IM-02"/>
    <m/>
    <m/>
    <n v="1"/>
    <s v="COI-CRU-IM-021"/>
    <s v="DT RH PER 291"/>
    <e v="#N/A"/>
    <m/>
    <m/>
    <s v="Formulaire de dépôt et suivi d’une réclamation et/ou plainte"/>
    <m/>
    <s v=""/>
    <x v="1"/>
    <s v="Non renseignée"/>
    <m/>
    <m/>
    <m/>
    <m/>
    <m/>
    <m/>
    <s v="Création"/>
    <x v="1"/>
    <s v=""/>
    <x v="13"/>
    <m/>
    <m/>
    <m/>
    <m/>
    <m/>
    <m/>
    <m/>
    <m/>
    <d v="2007-04-05T00:00:00"/>
    <s v="Non renseignée"/>
    <s v="avril"/>
    <n v="2007"/>
    <m/>
    <s v=""/>
    <s v=""/>
    <m/>
    <s v="2. Management de la qualité et des risques"/>
    <s v="Ecoute client"/>
    <m/>
    <m/>
    <m/>
    <m/>
    <m/>
    <m/>
    <m/>
    <m/>
    <m/>
    <m/>
    <m/>
    <m/>
    <m/>
    <m/>
    <m/>
    <m/>
    <m/>
    <m/>
    <m/>
    <m/>
    <m/>
    <m/>
    <m/>
    <m/>
    <m/>
    <m/>
    <m/>
    <m/>
    <m/>
    <m/>
    <m/>
    <m/>
    <m/>
    <m/>
    <m/>
    <m/>
    <m/>
    <m/>
    <m/>
    <m/>
    <m/>
    <m/>
  </r>
  <r>
    <s v="COI-CRU-IM-03"/>
    <m/>
    <m/>
    <n v="1"/>
    <s v="COI-CRU-IM-031"/>
    <s v="DT RH PER 301"/>
    <e v="#N/A"/>
    <m/>
    <m/>
    <s v="Missions et fonctionnement de la Commission de Relation avec les Usagers et de la Qualité de la Prise en Charge (CRUQPC)"/>
    <m/>
    <s v=""/>
    <x v="1"/>
    <s v="Non renseignée"/>
    <m/>
    <m/>
    <m/>
    <m/>
    <m/>
    <m/>
    <s v="Création"/>
    <x v="1"/>
    <s v=""/>
    <x v="13"/>
    <m/>
    <m/>
    <m/>
    <m/>
    <m/>
    <m/>
    <m/>
    <m/>
    <d v="2010-05-14T00:00:00"/>
    <s v="Non renseignée"/>
    <s v="mai"/>
    <n v="2010"/>
    <m/>
    <s v=""/>
    <s v=""/>
    <m/>
    <s v="1. Stratégie et management opérationnel"/>
    <s v="Responsabilités-Astreintes-instances"/>
    <m/>
    <m/>
    <m/>
    <m/>
    <m/>
    <m/>
    <m/>
    <m/>
    <m/>
    <m/>
    <m/>
    <m/>
    <m/>
    <m/>
    <m/>
    <m/>
    <m/>
    <m/>
    <m/>
    <m/>
    <m/>
    <m/>
    <m/>
    <m/>
    <m/>
    <m/>
    <m/>
    <m/>
    <m/>
    <m/>
    <m/>
    <m/>
    <m/>
    <m/>
    <m/>
    <m/>
    <m/>
    <m/>
    <m/>
    <m/>
    <m/>
    <m/>
  </r>
  <r>
    <s v="COI-CRU-IM-03"/>
    <m/>
    <m/>
    <n v="2"/>
    <s v="COI-CRU-IM-032"/>
    <s v="DT RH PER 311"/>
    <e v="#N/A"/>
    <m/>
    <m/>
    <s v="Missions et fonctionnement de la Commission de Relation avec les Usagers et de la Qualité de la Prise en Charge (CRUQPC)"/>
    <d v="2012-10-20T00:00:00"/>
    <s v="octobre"/>
    <x v="3"/>
    <s v="Non renseignée"/>
    <s v="Président CRUQ"/>
    <m/>
    <m/>
    <m/>
    <m/>
    <m/>
    <s v="Modification"/>
    <x v="1"/>
    <s v=""/>
    <x v="21"/>
    <d v="2010-04-15T00:00:00"/>
    <m/>
    <m/>
    <s v="G. Lohr"/>
    <d v="2010-05-12T00:00:00"/>
    <m/>
    <s v="AMT"/>
    <d v="2010-05-12T00:00:00"/>
    <d v="2010-05-14T00:00:00"/>
    <s v="Non renseignée"/>
    <s v="mai"/>
    <n v="2010"/>
    <m/>
    <s v=""/>
    <s v=""/>
    <m/>
    <s v="1. Stratégie et management opérationnel"/>
    <s v="Responsabilités-Astreintes-instances"/>
    <m/>
    <m/>
    <m/>
    <m/>
    <m/>
    <m/>
    <m/>
    <m/>
    <m/>
    <m/>
    <m/>
    <m/>
    <m/>
    <m/>
    <m/>
    <m/>
    <m/>
    <m/>
    <m/>
    <m/>
    <m/>
    <m/>
    <m/>
    <m/>
    <m/>
    <m/>
    <m/>
    <m/>
    <m/>
    <m/>
    <m/>
    <m/>
    <m/>
    <m/>
    <m/>
    <m/>
    <m/>
    <m/>
    <m/>
    <m/>
    <m/>
    <m/>
  </r>
  <r>
    <s v="COI-CRU-IM-04"/>
    <m/>
    <m/>
    <n v="1"/>
    <s v="COI-CRU-IM-041"/>
    <s v="DT RH PER 321"/>
    <e v="#N/A"/>
    <m/>
    <m/>
    <s v="GCS-Compte rendu de la médiation"/>
    <d v="2012-10-20T00:00:00"/>
    <s v="octobre"/>
    <x v="3"/>
    <s v="Non renseignée"/>
    <s v="Président CRUQ"/>
    <m/>
    <m/>
    <m/>
    <m/>
    <m/>
    <s v="Création"/>
    <x v="1"/>
    <s v=""/>
    <x v="121"/>
    <d v="2013-01-31T00:00:00"/>
    <m/>
    <m/>
    <s v="G.LOHR"/>
    <d v="2013-03-14T00:00:00"/>
    <m/>
    <s v="C.Deau"/>
    <d v="2013-03-16T00:00:00"/>
    <d v="2013-08-05T00:00:00"/>
    <m/>
    <s v="août"/>
    <n v="2013"/>
    <m/>
    <s v=""/>
    <s v=""/>
    <m/>
    <s v="2. Management de la qualité et des risques"/>
    <s v="Ecoute client"/>
    <m/>
    <m/>
    <m/>
    <m/>
    <m/>
    <m/>
    <m/>
    <m/>
    <m/>
    <m/>
    <m/>
    <m/>
    <m/>
    <m/>
    <m/>
    <m/>
    <m/>
    <m/>
    <m/>
    <m/>
    <m/>
    <m/>
    <m/>
    <m/>
    <m/>
    <m/>
    <m/>
    <m/>
    <m/>
    <m/>
    <m/>
    <m/>
    <m/>
    <m/>
    <m/>
    <m/>
    <m/>
    <m/>
    <m/>
    <m/>
    <m/>
    <m/>
  </r>
  <r>
    <s v="COI-CRU-IM-05"/>
    <m/>
    <m/>
    <n v="1"/>
    <s v="COI-CRU-IM-051"/>
    <s v="DT RH PER 322"/>
    <e v="#N/A"/>
    <m/>
    <m/>
    <s v="GCS-Tableau de suivi plaintes réclamations éloge"/>
    <d v="2012-10-20T00:00:00"/>
    <s v="octobre"/>
    <x v="3"/>
    <s v="Non renseignée"/>
    <s v="Président CRUQ"/>
    <m/>
    <m/>
    <m/>
    <m/>
    <m/>
    <s v="Création"/>
    <x v="1"/>
    <s v=""/>
    <x v="121"/>
    <d v="2013-01-31T00:00:00"/>
    <m/>
    <m/>
    <s v="G.LOHR"/>
    <d v="2013-03-14T00:00:00"/>
    <m/>
    <s v="C.Deau"/>
    <d v="2013-03-16T00:00:00"/>
    <d v="2013-08-05T00:00:00"/>
    <m/>
    <s v="août"/>
    <n v="2013"/>
    <m/>
    <s v=""/>
    <s v=""/>
    <m/>
    <s v="2. Management de la qualité et des risques"/>
    <s v="Ecoute client"/>
    <m/>
    <m/>
    <m/>
    <m/>
    <m/>
    <m/>
    <m/>
    <m/>
    <m/>
    <m/>
    <m/>
    <m/>
    <m/>
    <m/>
    <m/>
    <m/>
    <m/>
    <m/>
    <m/>
    <m/>
    <m/>
    <m/>
    <m/>
    <m/>
    <m/>
    <m/>
    <m/>
    <m/>
    <m/>
    <m/>
    <m/>
    <m/>
    <m/>
    <m/>
    <m/>
    <m/>
    <m/>
    <m/>
    <m/>
    <m/>
    <m/>
    <m/>
  </r>
  <r>
    <s v="COI-CRU-IM-06"/>
    <m/>
    <m/>
    <n v="1"/>
    <s v="COI-CRU-IM-061"/>
    <s v="DT RH PER 331"/>
    <e v="#N/A"/>
    <m/>
    <m/>
    <s v="GCS-Affiche composition CRUQ"/>
    <d v="2012-10-20T00:00:00"/>
    <s v="octobre"/>
    <x v="3"/>
    <s v="Non renseignée"/>
    <s v="Président CRUQ"/>
    <m/>
    <m/>
    <m/>
    <m/>
    <m/>
    <s v="Création"/>
    <x v="1"/>
    <s v=""/>
    <x v="121"/>
    <d v="2013-01-31T00:00:00"/>
    <m/>
    <m/>
    <s v="G.LOHR"/>
    <d v="2013-03-14T00:00:00"/>
    <m/>
    <s v="C.Deau"/>
    <d v="2013-03-16T00:00:00"/>
    <d v="2013-08-05T00:00:00"/>
    <m/>
    <s v="août"/>
    <n v="2013"/>
    <m/>
    <s v=""/>
    <s v=""/>
    <m/>
    <s v="1. Stratégie et management opérationnel"/>
    <s v="Responsabilités-Astreintes-instances"/>
    <m/>
    <m/>
    <m/>
    <m/>
    <m/>
    <m/>
    <m/>
    <m/>
    <m/>
    <m/>
    <m/>
    <m/>
    <m/>
    <m/>
    <m/>
    <m/>
    <m/>
    <m/>
    <m/>
    <m/>
    <m/>
    <m/>
    <m/>
    <m/>
    <m/>
    <m/>
    <m/>
    <m/>
    <m/>
    <m/>
    <m/>
    <m/>
    <m/>
    <m/>
    <m/>
    <m/>
    <m/>
    <m/>
    <m/>
    <m/>
    <m/>
    <m/>
  </r>
  <r>
    <s v="COI-DIM-PR-01"/>
    <m/>
    <m/>
    <n v="1"/>
    <s v="COI-DIM-PR-011"/>
    <s v="DT RH PER 341"/>
    <e v="#N/A"/>
    <m/>
    <m/>
    <s v=" FACTURATION PMSI"/>
    <d v="2010-11-21T00:00:00"/>
    <s v="novembre"/>
    <x v="7"/>
    <s v="Non renseignée"/>
    <s v="Dr OSTERMANN"/>
    <m/>
    <m/>
    <m/>
    <m/>
    <m/>
    <s v="Création"/>
    <x v="4"/>
    <s v="Draft"/>
    <x v="123"/>
    <m/>
    <m/>
    <m/>
    <m/>
    <m/>
    <m/>
    <m/>
    <m/>
    <m/>
    <m/>
    <s v=""/>
    <s v=""/>
    <m/>
    <s v=""/>
    <s v=""/>
    <m/>
    <s v="14. Gestion du dossier patient"/>
    <s v="PMSI"/>
    <m/>
    <m/>
    <m/>
    <m/>
    <m/>
    <m/>
    <m/>
    <m/>
    <m/>
    <m/>
    <m/>
    <m/>
    <m/>
    <m/>
    <m/>
    <m/>
    <m/>
    <m/>
    <m/>
    <m/>
    <m/>
    <m/>
    <m/>
    <m/>
    <m/>
    <m/>
    <m/>
    <m/>
    <m/>
    <m/>
    <m/>
    <m/>
    <m/>
    <m/>
    <m/>
    <m/>
    <m/>
    <m/>
    <m/>
    <m/>
    <m/>
    <m/>
  </r>
  <r>
    <s v="COI-DIM-IM-02"/>
    <m/>
    <m/>
    <n v="1"/>
    <s v="COI-DIM-IM-021"/>
    <s v="DT RH PER 351"/>
    <e v="#N/A"/>
    <m/>
    <m/>
    <s v="Actes de policlinique, consultations externes et IVG"/>
    <m/>
    <m/>
    <x v="0"/>
    <s v="Non renseignée"/>
    <m/>
    <m/>
    <m/>
    <m/>
    <m/>
    <m/>
    <s v="Création"/>
    <x v="0"/>
    <s v=""/>
    <x v="13"/>
    <m/>
    <m/>
    <m/>
    <m/>
    <m/>
    <m/>
    <m/>
    <m/>
    <m/>
    <s v="Non renseignée"/>
    <m/>
    <m/>
    <m/>
    <m/>
    <m/>
    <m/>
    <s v="14. Gestion du dossier patient"/>
    <s v="PMSI"/>
    <m/>
    <m/>
    <m/>
    <m/>
    <m/>
    <m/>
    <m/>
    <m/>
    <m/>
    <m/>
    <m/>
    <m/>
    <m/>
    <m/>
    <m/>
    <m/>
    <m/>
    <m/>
    <m/>
    <m/>
    <m/>
    <m/>
    <m/>
    <m/>
    <m/>
    <m/>
    <m/>
    <m/>
    <m/>
    <m/>
    <m/>
    <m/>
    <m/>
    <m/>
    <m/>
    <m/>
    <m/>
    <m/>
    <m/>
    <m/>
    <m/>
    <m/>
  </r>
  <r>
    <s v="COI-DIM-IM-02"/>
    <m/>
    <m/>
    <n v="2"/>
    <s v="COI-DIM-IM-022"/>
    <s v="DT RH PER 351"/>
    <e v="#N/A"/>
    <m/>
    <m/>
    <s v="Actes de policlinique, consultations externes et IVG"/>
    <m/>
    <m/>
    <x v="0"/>
    <s v="Non renseignée"/>
    <m/>
    <m/>
    <m/>
    <m/>
    <m/>
    <m/>
    <s v="Modification"/>
    <x v="0"/>
    <s v=""/>
    <x v="13"/>
    <m/>
    <m/>
    <m/>
    <m/>
    <m/>
    <m/>
    <m/>
    <m/>
    <m/>
    <s v="Non renseignée"/>
    <m/>
    <m/>
    <m/>
    <m/>
    <m/>
    <m/>
    <s v="14. Gestion du dossier patient"/>
    <s v="PMSI"/>
    <m/>
    <m/>
    <m/>
    <m/>
    <m/>
    <m/>
    <m/>
    <m/>
    <m/>
    <m/>
    <m/>
    <m/>
    <m/>
    <m/>
    <m/>
    <m/>
    <m/>
    <m/>
    <m/>
    <m/>
    <m/>
    <m/>
    <m/>
    <m/>
    <m/>
    <m/>
    <m/>
    <m/>
    <m/>
    <m/>
    <m/>
    <m/>
    <m/>
    <m/>
    <m/>
    <m/>
    <m/>
    <m/>
    <m/>
    <m/>
    <m/>
    <m/>
  </r>
  <r>
    <s v="COI-DIM-IM-02"/>
    <m/>
    <m/>
    <n v="3"/>
    <s v="COI-DIM-IM-023"/>
    <s v="DT RH PER 351"/>
    <e v="#N/A"/>
    <m/>
    <m/>
    <s v="Actes de policlinique, consultations externes et IVG"/>
    <m/>
    <m/>
    <x v="0"/>
    <s v="Non renseignée"/>
    <m/>
    <m/>
    <m/>
    <m/>
    <m/>
    <m/>
    <s v="Modification"/>
    <x v="0"/>
    <s v=""/>
    <x v="13"/>
    <m/>
    <m/>
    <m/>
    <m/>
    <m/>
    <m/>
    <m/>
    <m/>
    <m/>
    <s v="Non renseignée"/>
    <m/>
    <m/>
    <m/>
    <m/>
    <m/>
    <m/>
    <s v="14. Gestion du dossier patient"/>
    <s v="PMSI"/>
    <m/>
    <m/>
    <m/>
    <m/>
    <m/>
    <m/>
    <m/>
    <m/>
    <m/>
    <m/>
    <m/>
    <m/>
    <m/>
    <m/>
    <m/>
    <m/>
    <m/>
    <m/>
    <m/>
    <m/>
    <m/>
    <m/>
    <m/>
    <m/>
    <m/>
    <m/>
    <m/>
    <m/>
    <m/>
    <m/>
    <m/>
    <m/>
    <m/>
    <m/>
    <m/>
    <m/>
    <m/>
    <m/>
    <m/>
    <m/>
    <m/>
    <m/>
  </r>
  <r>
    <s v="COI-DIM-IM-02"/>
    <m/>
    <m/>
    <n v="4"/>
    <s v="COI-DIM-IM-024"/>
    <s v="DT RH PER 351"/>
    <e v="#N/A"/>
    <m/>
    <m/>
    <s v="Actes de policlinique, consultations externes et IVG"/>
    <m/>
    <s v=""/>
    <x v="1"/>
    <s v="Non renseignée"/>
    <m/>
    <m/>
    <m/>
    <m/>
    <m/>
    <m/>
    <s v="Modification"/>
    <x v="1"/>
    <s v=""/>
    <x v="13"/>
    <m/>
    <m/>
    <m/>
    <m/>
    <m/>
    <m/>
    <m/>
    <m/>
    <d v="2010-05-14T00:00:00"/>
    <s v="Non renseignée"/>
    <s v="mai"/>
    <n v="2010"/>
    <m/>
    <s v=""/>
    <s v=""/>
    <m/>
    <s v="14. Gestion du dossier patient"/>
    <s v="PMSI"/>
    <m/>
    <m/>
    <m/>
    <m/>
    <m/>
    <m/>
    <m/>
    <m/>
    <m/>
    <m/>
    <m/>
    <m/>
    <m/>
    <m/>
    <m/>
    <m/>
    <m/>
    <m/>
    <m/>
    <m/>
    <m/>
    <m/>
    <m/>
    <m/>
    <m/>
    <m/>
    <m/>
    <m/>
    <m/>
    <m/>
    <m/>
    <m/>
    <m/>
    <m/>
    <m/>
    <m/>
    <m/>
    <m/>
    <m/>
    <m/>
    <m/>
    <m/>
  </r>
  <r>
    <s v="COI-DIM-IM-03"/>
    <m/>
    <m/>
    <n v="1"/>
    <s v="COI-DIM-IM-031"/>
    <s v="DT RH PER 361"/>
    <e v="#N/A"/>
    <m/>
    <m/>
    <s v="PMSI"/>
    <m/>
    <m/>
    <x v="0"/>
    <s v="Non renseignée"/>
    <m/>
    <m/>
    <m/>
    <m/>
    <m/>
    <m/>
    <s v="Création"/>
    <x v="0"/>
    <s v=""/>
    <x v="13"/>
    <m/>
    <m/>
    <m/>
    <m/>
    <m/>
    <m/>
    <m/>
    <m/>
    <m/>
    <s v="Non renseignée"/>
    <m/>
    <m/>
    <m/>
    <m/>
    <m/>
    <m/>
    <s v="14. Gestion du dossier patient"/>
    <s v="PMSI"/>
    <m/>
    <m/>
    <m/>
    <m/>
    <m/>
    <m/>
    <m/>
    <m/>
    <m/>
    <m/>
    <m/>
    <m/>
    <m/>
    <m/>
    <m/>
    <m/>
    <m/>
    <m/>
    <m/>
    <m/>
    <m/>
    <m/>
    <m/>
    <m/>
    <m/>
    <m/>
    <m/>
    <m/>
    <m/>
    <m/>
    <m/>
    <m/>
    <m/>
    <m/>
    <m/>
    <m/>
    <m/>
    <m/>
    <m/>
    <m/>
    <m/>
    <m/>
  </r>
  <r>
    <s v="COI-DIM-IM-03"/>
    <m/>
    <m/>
    <n v="2"/>
    <s v="COI-DIM-IM-032"/>
    <s v="DT RH PER 361"/>
    <e v="#N/A"/>
    <m/>
    <m/>
    <s v="PMSI"/>
    <m/>
    <m/>
    <x v="0"/>
    <s v="Non renseignée"/>
    <m/>
    <m/>
    <m/>
    <m/>
    <m/>
    <m/>
    <s v="Modification"/>
    <x v="0"/>
    <s v=""/>
    <x v="13"/>
    <m/>
    <m/>
    <m/>
    <m/>
    <m/>
    <m/>
    <m/>
    <m/>
    <m/>
    <s v="Non renseignée"/>
    <m/>
    <m/>
    <m/>
    <m/>
    <m/>
    <m/>
    <s v="14. Gestion du dossier patient"/>
    <s v="PMSI"/>
    <m/>
    <m/>
    <m/>
    <m/>
    <m/>
    <m/>
    <m/>
    <m/>
    <m/>
    <m/>
    <m/>
    <m/>
    <m/>
    <m/>
    <m/>
    <m/>
    <m/>
    <m/>
    <m/>
    <m/>
    <m/>
    <m/>
    <m/>
    <m/>
    <m/>
    <m/>
    <m/>
    <m/>
    <m/>
    <m/>
    <m/>
    <m/>
    <m/>
    <m/>
    <m/>
    <m/>
    <m/>
    <m/>
    <m/>
    <m/>
    <m/>
    <m/>
  </r>
  <r>
    <s v="COI-DIM-IM-03"/>
    <m/>
    <m/>
    <n v="3"/>
    <s v="COI-DIM-IM-033"/>
    <s v="DT RH PER 361"/>
    <e v="#N/A"/>
    <m/>
    <m/>
    <s v="PMSI"/>
    <m/>
    <m/>
    <x v="0"/>
    <s v="Non renseignée"/>
    <m/>
    <m/>
    <m/>
    <m/>
    <m/>
    <m/>
    <s v="Modification"/>
    <x v="0"/>
    <s v=""/>
    <x v="13"/>
    <m/>
    <m/>
    <m/>
    <m/>
    <m/>
    <m/>
    <m/>
    <m/>
    <m/>
    <s v="Non renseignée"/>
    <m/>
    <m/>
    <m/>
    <m/>
    <m/>
    <m/>
    <s v="14. Gestion du dossier patient"/>
    <s v="PMSI"/>
    <m/>
    <m/>
    <m/>
    <m/>
    <m/>
    <m/>
    <m/>
    <m/>
    <m/>
    <m/>
    <m/>
    <m/>
    <m/>
    <m/>
    <m/>
    <m/>
    <m/>
    <m/>
    <m/>
    <m/>
    <m/>
    <m/>
    <m/>
    <m/>
    <m/>
    <m/>
    <m/>
    <m/>
    <m/>
    <m/>
    <m/>
    <m/>
    <m/>
    <m/>
    <m/>
    <m/>
    <m/>
    <m/>
    <m/>
    <m/>
    <m/>
    <m/>
  </r>
  <r>
    <s v="COI-DIM-IM-03"/>
    <m/>
    <m/>
    <n v="4"/>
    <s v="COI-DIM-IM-034"/>
    <s v="DT RH PER 361"/>
    <e v="#N/A"/>
    <m/>
    <m/>
    <s v="PMSI"/>
    <m/>
    <s v=""/>
    <x v="1"/>
    <s v="Non renseignée"/>
    <m/>
    <m/>
    <m/>
    <m/>
    <m/>
    <m/>
    <s v="Modification"/>
    <x v="1"/>
    <s v=""/>
    <x v="13"/>
    <m/>
    <m/>
    <m/>
    <m/>
    <m/>
    <m/>
    <m/>
    <m/>
    <d v="2012-10-01T00:00:00"/>
    <s v="Non renseignée"/>
    <s v="octobre"/>
    <n v="2012"/>
    <m/>
    <s v=""/>
    <s v=""/>
    <m/>
    <s v="14. Gestion du dossier patient"/>
    <s v="PMSI"/>
    <m/>
    <m/>
    <m/>
    <m/>
    <m/>
    <m/>
    <m/>
    <m/>
    <m/>
    <m/>
    <m/>
    <m/>
    <m/>
    <m/>
    <m/>
    <m/>
    <m/>
    <m/>
    <m/>
    <m/>
    <m/>
    <m/>
    <m/>
    <m/>
    <m/>
    <m/>
    <m/>
    <m/>
    <m/>
    <m/>
    <m/>
    <m/>
    <m/>
    <m/>
    <m/>
    <m/>
    <m/>
    <m/>
    <m/>
    <m/>
    <m/>
    <m/>
  </r>
  <r>
    <s v="COI-DIM-IM-04"/>
    <m/>
    <m/>
    <n v="1"/>
    <s v="COI-DIM-IM-041"/>
    <s v="DT RH PER 362"/>
    <e v="#N/A"/>
    <m/>
    <m/>
    <s v=" PMSI-Actes d'anesthésie"/>
    <s v="Non renseignée"/>
    <s v="Non renseignée"/>
    <x v="10"/>
    <s v="Non renseignée"/>
    <m/>
    <m/>
    <m/>
    <m/>
    <m/>
    <m/>
    <s v="Création"/>
    <x v="2"/>
    <s v=""/>
    <x v="13"/>
    <m/>
    <m/>
    <m/>
    <m/>
    <m/>
    <m/>
    <m/>
    <m/>
    <d v="2006-03-03T00:00:00"/>
    <s v="Non renseignée"/>
    <s v="mars"/>
    <n v="2006"/>
    <s v="Non renseignée"/>
    <s v="Non renseignée"/>
    <s v="Non renseignée"/>
    <m/>
    <s v="14. Gestion du dossier patient"/>
    <s v="PMSI"/>
    <m/>
    <m/>
    <m/>
    <m/>
    <m/>
    <m/>
    <m/>
    <m/>
    <m/>
    <m/>
    <m/>
    <m/>
    <m/>
    <m/>
    <m/>
    <m/>
    <m/>
    <m/>
    <m/>
    <m/>
    <m/>
    <m/>
    <m/>
    <m/>
    <m/>
    <m/>
    <m/>
    <m/>
    <m/>
    <m/>
    <m/>
    <m/>
    <m/>
    <m/>
    <m/>
    <m/>
    <m/>
    <m/>
    <m/>
    <m/>
    <m/>
    <m/>
  </r>
  <r>
    <s v="COI-DIM-IM-05"/>
    <m/>
    <m/>
    <n v="1"/>
    <s v="COI-DIM-IM-051"/>
    <s v="DT RH PER 371"/>
    <e v="#N/A"/>
    <m/>
    <m/>
    <s v="PMSI – Radiologie"/>
    <m/>
    <s v=""/>
    <x v="1"/>
    <s v="Non renseignée"/>
    <m/>
    <m/>
    <m/>
    <m/>
    <m/>
    <m/>
    <s v="Modification"/>
    <x v="1"/>
    <s v=""/>
    <x v="13"/>
    <m/>
    <m/>
    <m/>
    <m/>
    <m/>
    <m/>
    <m/>
    <m/>
    <d v="2006-02-08T00:00:00"/>
    <s v="Non renseignée"/>
    <s v="février"/>
    <n v="2006"/>
    <m/>
    <s v=""/>
    <s v=""/>
    <m/>
    <s v="14. Gestion du dossier patient"/>
    <s v="PMSI"/>
    <m/>
    <m/>
    <m/>
    <m/>
    <m/>
    <m/>
    <m/>
    <m/>
    <m/>
    <m/>
    <m/>
    <m/>
    <m/>
    <m/>
    <m/>
    <m/>
    <m/>
    <m/>
    <m/>
    <m/>
    <m/>
    <m/>
    <m/>
    <m/>
    <m/>
    <m/>
    <m/>
    <m/>
    <m/>
    <m/>
    <m/>
    <m/>
    <m/>
    <m/>
    <m/>
    <m/>
    <m/>
    <m/>
    <m/>
    <m/>
    <m/>
    <m/>
  </r>
  <r>
    <s v="COI-DIM-IM-06"/>
    <m/>
    <m/>
    <n v="1"/>
    <s v="COI-DIM-IM-061"/>
    <s v="DT RH PER 381"/>
    <e v="#N/A"/>
    <m/>
    <m/>
    <s v="PMSI – Pédiatrie"/>
    <m/>
    <m/>
    <x v="0"/>
    <s v="Non renseignée"/>
    <m/>
    <m/>
    <m/>
    <m/>
    <m/>
    <m/>
    <s v="Création"/>
    <x v="0"/>
    <s v=""/>
    <x v="13"/>
    <m/>
    <m/>
    <m/>
    <m/>
    <m/>
    <m/>
    <m/>
    <m/>
    <m/>
    <s v="Non renseignée"/>
    <m/>
    <m/>
    <m/>
    <m/>
    <m/>
    <m/>
    <s v="14. Gestion du dossier patient"/>
    <s v="PMSI"/>
    <m/>
    <m/>
    <m/>
    <m/>
    <m/>
    <m/>
    <m/>
    <m/>
    <m/>
    <m/>
    <m/>
    <m/>
    <m/>
    <m/>
    <m/>
    <m/>
    <m/>
    <m/>
    <m/>
    <m/>
    <m/>
    <m/>
    <m/>
    <m/>
    <m/>
    <m/>
    <m/>
    <m/>
    <m/>
    <m/>
    <m/>
    <m/>
    <m/>
    <m/>
    <m/>
    <m/>
    <m/>
    <m/>
    <m/>
    <m/>
    <m/>
    <m/>
  </r>
  <r>
    <s v="COI-DIM-IM-06"/>
    <m/>
    <m/>
    <n v="2"/>
    <s v="COI-DIM-IM-062"/>
    <s v="DT RH PER 381"/>
    <e v="#N/A"/>
    <m/>
    <m/>
    <s v="PMSI – Pédiatrie"/>
    <m/>
    <s v=""/>
    <x v="1"/>
    <s v="Non renseignée"/>
    <m/>
    <m/>
    <m/>
    <m/>
    <m/>
    <m/>
    <s v="Modification"/>
    <x v="1"/>
    <s v=""/>
    <x v="13"/>
    <m/>
    <m/>
    <m/>
    <m/>
    <m/>
    <m/>
    <m/>
    <m/>
    <d v="2007-02-06T00:00:00"/>
    <s v="Non renseignée"/>
    <s v="février"/>
    <n v="2007"/>
    <m/>
    <s v=""/>
    <s v=""/>
    <m/>
    <s v="14. Gestion du dossier patient"/>
    <s v="PMSI"/>
    <m/>
    <m/>
    <m/>
    <m/>
    <m/>
    <m/>
    <m/>
    <m/>
    <m/>
    <m/>
    <m/>
    <m/>
    <m/>
    <m/>
    <m/>
    <m/>
    <m/>
    <m/>
    <m/>
    <m/>
    <m/>
    <m/>
    <m/>
    <m/>
    <m/>
    <m/>
    <m/>
    <m/>
    <m/>
    <m/>
    <m/>
    <m/>
    <m/>
    <m/>
    <m/>
    <m/>
    <m/>
    <m/>
    <m/>
    <m/>
    <m/>
    <m/>
  </r>
  <r>
    <s v="COI-DIM-IM-06"/>
    <m/>
    <m/>
    <n v="3"/>
    <s v="COI-DIM-IM-063"/>
    <s v="DT RH PER 381"/>
    <e v="#N/A"/>
    <m/>
    <m/>
    <s v="PMSI – Pédiatrie"/>
    <m/>
    <m/>
    <x v="10"/>
    <s v="Non renseignée"/>
    <m/>
    <m/>
    <m/>
    <m/>
    <m/>
    <m/>
    <s v="Modification"/>
    <x v="3"/>
    <s v="Draft"/>
    <x v="13"/>
    <m/>
    <m/>
    <m/>
    <m/>
    <m/>
    <m/>
    <m/>
    <m/>
    <m/>
    <m/>
    <m/>
    <m/>
    <m/>
    <m/>
    <m/>
    <m/>
    <s v="14. Gestion du dossier patient"/>
    <s v="PMSI"/>
    <m/>
    <m/>
    <m/>
    <m/>
    <m/>
    <m/>
    <m/>
    <m/>
    <m/>
    <m/>
    <m/>
    <m/>
    <m/>
    <m/>
    <m/>
    <m/>
    <m/>
    <m/>
    <m/>
    <m/>
    <m/>
    <m/>
    <m/>
    <m/>
    <m/>
    <m/>
    <m/>
    <m/>
    <m/>
    <m/>
    <m/>
    <m/>
    <m/>
    <m/>
    <m/>
    <m/>
    <m/>
    <m/>
    <m/>
    <m/>
    <m/>
    <m/>
  </r>
  <r>
    <s v="COI-DIM-IM-07"/>
    <m/>
    <m/>
    <n v="1"/>
    <s v="COI-DIM-IM-071"/>
    <s v="DT RH PER 382"/>
    <e v="#N/A"/>
    <m/>
    <m/>
    <s v="Consultations externes sage-femme"/>
    <m/>
    <m/>
    <x v="0"/>
    <s v="Non renseignée"/>
    <m/>
    <m/>
    <m/>
    <m/>
    <m/>
    <m/>
    <s v="Création"/>
    <x v="0"/>
    <s v=""/>
    <x v="13"/>
    <m/>
    <m/>
    <m/>
    <m/>
    <m/>
    <m/>
    <m/>
    <m/>
    <m/>
    <s v="Non renseignée"/>
    <m/>
    <m/>
    <m/>
    <m/>
    <m/>
    <m/>
    <s v="14. Gestion du dossier patient"/>
    <s v="PMSI"/>
    <m/>
    <m/>
    <m/>
    <m/>
    <m/>
    <m/>
    <m/>
    <m/>
    <m/>
    <m/>
    <m/>
    <m/>
    <m/>
    <m/>
    <m/>
    <m/>
    <m/>
    <m/>
    <m/>
    <m/>
    <m/>
    <m/>
    <m/>
    <m/>
    <m/>
    <m/>
    <m/>
    <m/>
    <m/>
    <m/>
    <m/>
    <m/>
    <m/>
    <m/>
    <m/>
    <m/>
    <m/>
    <m/>
    <m/>
    <m/>
    <m/>
    <m/>
  </r>
  <r>
    <s v="COI-DIM-IM-07"/>
    <m/>
    <m/>
    <n v="2"/>
    <s v="COI-DIM-IM-072"/>
    <s v="DT RH PER 382"/>
    <e v="#N/A"/>
    <m/>
    <m/>
    <s v="Consultations externes sage-femme"/>
    <m/>
    <m/>
    <x v="0"/>
    <s v="Non renseignée"/>
    <m/>
    <m/>
    <m/>
    <m/>
    <m/>
    <m/>
    <s v="Modification"/>
    <x v="0"/>
    <s v=""/>
    <x v="13"/>
    <m/>
    <m/>
    <m/>
    <m/>
    <m/>
    <m/>
    <m/>
    <m/>
    <m/>
    <s v="Non renseignée"/>
    <m/>
    <m/>
    <m/>
    <m/>
    <m/>
    <m/>
    <s v="14. Gestion du dossier patient"/>
    <s v="PMSI"/>
    <m/>
    <m/>
    <m/>
    <m/>
    <m/>
    <m/>
    <m/>
    <m/>
    <m/>
    <m/>
    <m/>
    <m/>
    <m/>
    <m/>
    <m/>
    <m/>
    <m/>
    <m/>
    <m/>
    <m/>
    <m/>
    <m/>
    <m/>
    <m/>
    <m/>
    <m/>
    <m/>
    <m/>
    <m/>
    <m/>
    <m/>
    <m/>
    <m/>
    <m/>
    <m/>
    <m/>
    <m/>
    <m/>
    <m/>
    <m/>
    <m/>
    <m/>
  </r>
  <r>
    <s v="COI-DIM-IM-07"/>
    <m/>
    <m/>
    <n v="3"/>
    <s v="COI-DIM-IM-073"/>
    <s v="DT RH PER 382"/>
    <e v="#N/A"/>
    <m/>
    <m/>
    <s v="Consultations externes sage-femme"/>
    <m/>
    <m/>
    <x v="0"/>
    <s v="Non renseignée"/>
    <m/>
    <m/>
    <m/>
    <m/>
    <m/>
    <m/>
    <s v="Modification"/>
    <x v="0"/>
    <s v=""/>
    <x v="13"/>
    <m/>
    <m/>
    <m/>
    <m/>
    <m/>
    <m/>
    <m/>
    <m/>
    <m/>
    <s v="Non renseignée"/>
    <m/>
    <m/>
    <m/>
    <m/>
    <m/>
    <m/>
    <s v="14. Gestion du dossier patient"/>
    <s v="PMSI"/>
    <m/>
    <m/>
    <m/>
    <m/>
    <m/>
    <m/>
    <m/>
    <m/>
    <m/>
    <m/>
    <m/>
    <m/>
    <m/>
    <m/>
    <m/>
    <m/>
    <m/>
    <m/>
    <m/>
    <m/>
    <m/>
    <m/>
    <m/>
    <m/>
    <m/>
    <m/>
    <m/>
    <m/>
    <m/>
    <m/>
    <m/>
    <m/>
    <m/>
    <m/>
    <m/>
    <m/>
    <m/>
    <m/>
    <m/>
    <m/>
    <m/>
    <m/>
  </r>
  <r>
    <s v="COI-DIM-IM-07"/>
    <m/>
    <m/>
    <n v="4"/>
    <s v="COI-DIM-IM-074"/>
    <s v="DT RH PER 382"/>
    <e v="#N/A"/>
    <m/>
    <m/>
    <s v="Consultations externes sage-femme"/>
    <m/>
    <m/>
    <x v="0"/>
    <s v="Non renseignée"/>
    <m/>
    <m/>
    <m/>
    <m/>
    <m/>
    <m/>
    <s v="Modification"/>
    <x v="0"/>
    <s v=""/>
    <x v="13"/>
    <m/>
    <m/>
    <m/>
    <m/>
    <m/>
    <m/>
    <m/>
    <m/>
    <m/>
    <s v="Non renseignée"/>
    <m/>
    <m/>
    <m/>
    <m/>
    <m/>
    <m/>
    <s v="14. Gestion du dossier patient"/>
    <s v="PMSI"/>
    <m/>
    <m/>
    <m/>
    <m/>
    <m/>
    <m/>
    <m/>
    <m/>
    <m/>
    <m/>
    <m/>
    <m/>
    <m/>
    <m/>
    <m/>
    <m/>
    <m/>
    <m/>
    <m/>
    <m/>
    <m/>
    <m/>
    <m/>
    <m/>
    <m/>
    <m/>
    <m/>
    <m/>
    <m/>
    <m/>
    <m/>
    <m/>
    <m/>
    <m/>
    <m/>
    <m/>
    <m/>
    <m/>
    <m/>
    <m/>
    <m/>
    <m/>
  </r>
  <r>
    <s v="COI-DIM-IM-07"/>
    <m/>
    <m/>
    <n v="5"/>
    <s v="COI-DIM-IM-075"/>
    <s v="DT RH PER 382"/>
    <e v="#N/A"/>
    <m/>
    <m/>
    <s v="Consultations externes sage-femme"/>
    <m/>
    <m/>
    <x v="0"/>
    <s v="Non renseignée"/>
    <m/>
    <m/>
    <m/>
    <m/>
    <m/>
    <m/>
    <s v="Modification"/>
    <x v="0"/>
    <s v=""/>
    <x v="13"/>
    <m/>
    <m/>
    <m/>
    <m/>
    <m/>
    <m/>
    <m/>
    <m/>
    <m/>
    <s v="Non renseignée"/>
    <m/>
    <m/>
    <m/>
    <m/>
    <m/>
    <m/>
    <s v="14. Gestion du dossier patient"/>
    <s v="PMSI"/>
    <m/>
    <m/>
    <m/>
    <m/>
    <m/>
    <m/>
    <m/>
    <m/>
    <m/>
    <m/>
    <m/>
    <m/>
    <m/>
    <m/>
    <m/>
    <m/>
    <m/>
    <m/>
    <m/>
    <m/>
    <m/>
    <m/>
    <m/>
    <m/>
    <m/>
    <m/>
    <m/>
    <m/>
    <m/>
    <m/>
    <m/>
    <m/>
    <m/>
    <m/>
    <m/>
    <m/>
    <m/>
    <m/>
    <m/>
    <m/>
    <m/>
    <m/>
  </r>
  <r>
    <s v="COI-DIM-IM-07"/>
    <m/>
    <m/>
    <n v="6"/>
    <s v="COI-DIM-IM-076"/>
    <s v="DT RH PER 382"/>
    <e v="#N/A"/>
    <m/>
    <m/>
    <s v="Consultations externes sage-femme"/>
    <m/>
    <s v=""/>
    <x v="1"/>
    <s v="Non renseignée"/>
    <m/>
    <m/>
    <m/>
    <m/>
    <m/>
    <m/>
    <s v="Modification"/>
    <x v="1"/>
    <s v=""/>
    <x v="13"/>
    <m/>
    <m/>
    <m/>
    <m/>
    <m/>
    <m/>
    <m/>
    <m/>
    <d v="2010-05-14T00:00:00"/>
    <s v="Non renseignée"/>
    <s v="mai"/>
    <n v="2010"/>
    <m/>
    <s v=""/>
    <s v=""/>
    <m/>
    <s v="14. Gestion du dossier patient"/>
    <s v="PMSI"/>
    <m/>
    <m/>
    <m/>
    <m/>
    <m/>
    <m/>
    <m/>
    <m/>
    <m/>
    <m/>
    <m/>
    <m/>
    <m/>
    <m/>
    <m/>
    <m/>
    <m/>
    <m/>
    <m/>
    <m/>
    <m/>
    <m/>
    <m/>
    <m/>
    <m/>
    <m/>
    <m/>
    <m/>
    <m/>
    <m/>
    <m/>
    <m/>
    <m/>
    <m/>
    <m/>
    <m/>
    <m/>
    <m/>
    <m/>
    <m/>
    <m/>
    <m/>
  </r>
  <r>
    <s v="COI-DIM-IM-08"/>
    <m/>
    <m/>
    <n v="1"/>
    <s v="COI-DIM-IM-081"/>
    <s v="DT RH PER 391"/>
    <e v="#N/A"/>
    <m/>
    <m/>
    <s v="Score IGS II - USC"/>
    <m/>
    <s v=""/>
    <x v="1"/>
    <s v="Non renseignée"/>
    <m/>
    <m/>
    <m/>
    <m/>
    <m/>
    <m/>
    <s v="Modification"/>
    <x v="1"/>
    <s v=""/>
    <x v="13"/>
    <m/>
    <m/>
    <m/>
    <m/>
    <m/>
    <m/>
    <m/>
    <m/>
    <d v="2012-01-19T00:00:00"/>
    <s v="Non renseignée"/>
    <s v="janvier"/>
    <n v="2012"/>
    <m/>
    <s v=""/>
    <s v=""/>
    <m/>
    <s v="14. Gestion du dossier patient"/>
    <s v="PMSI"/>
    <m/>
    <m/>
    <m/>
    <m/>
    <m/>
    <m/>
    <m/>
    <m/>
    <m/>
    <m/>
    <m/>
    <m/>
    <m/>
    <m/>
    <m/>
    <m/>
    <m/>
    <m/>
    <m/>
    <m/>
    <m/>
    <m/>
    <m/>
    <m/>
    <m/>
    <m/>
    <m/>
    <m/>
    <m/>
    <m/>
    <m/>
    <m/>
    <m/>
    <m/>
    <m/>
    <m/>
    <m/>
    <m/>
    <m/>
    <m/>
    <m/>
    <m/>
  </r>
  <r>
    <s v="DIR-ORG-IT-01 "/>
    <m/>
    <m/>
    <n v="1"/>
    <s v="DIR-ORG-IT-01 1"/>
    <s v="DT RH PER 392"/>
    <e v="#N/A"/>
    <m/>
    <m/>
    <s v="Saisie des indicateurs dans SAGEC 67"/>
    <d v="2006-08-01T00:00:00"/>
    <s v="août"/>
    <x v="12"/>
    <s v="Non renseignée"/>
    <s v="F. CHESNET"/>
    <m/>
    <m/>
    <s v="V. ROESCH"/>
    <m/>
    <m/>
    <s v="Création"/>
    <x v="1"/>
    <s v=""/>
    <x v="124"/>
    <d v="2006-08-01T00:00:00"/>
    <m/>
    <m/>
    <s v="J. FREUND"/>
    <d v="2006-08-02T00:00:00"/>
    <m/>
    <s v="C. DEAU"/>
    <d v="2006-08-02T00:00:00"/>
    <d v="2006-08-02T00:00:00"/>
    <s v="Non renseignée"/>
    <s v="août"/>
    <n v="2006"/>
    <m/>
    <s v=""/>
    <s v=""/>
    <m/>
    <s v="3. Accueil / Admission"/>
    <s v="Gestion des lits"/>
    <m/>
    <m/>
    <m/>
    <m/>
    <m/>
    <m/>
    <m/>
    <m/>
    <m/>
    <m/>
    <m/>
    <m/>
    <m/>
    <m/>
    <m/>
    <m/>
    <m/>
    <m/>
    <m/>
    <m/>
    <m/>
    <m/>
    <m/>
    <m/>
    <m/>
    <m/>
    <m/>
    <m/>
    <m/>
    <m/>
    <m/>
    <m/>
    <m/>
    <m/>
    <m/>
    <m/>
    <m/>
    <m/>
    <m/>
    <m/>
    <m/>
    <m/>
  </r>
  <r>
    <s v="DIR-ORG-IT-01 "/>
    <m/>
    <m/>
    <n v="2"/>
    <s v="DIR-ORG-IT-01 2"/>
    <s v="DT RH PER 393"/>
    <e v="#N/A"/>
    <m/>
    <m/>
    <s v="Saisie des indicateurs dans SAGEC 67"/>
    <d v="2013-05-10T00:00:00"/>
    <s v="mai"/>
    <x v="8"/>
    <m/>
    <s v="AM TOSATO"/>
    <m/>
    <m/>
    <s v="V. ROESCH"/>
    <m/>
    <m/>
    <s v="Modification"/>
    <x v="1"/>
    <s v=""/>
    <x v="27"/>
    <d v="2013-05-10T00:00:00"/>
    <m/>
    <m/>
    <s v="AM TOSATO"/>
    <d v="2013-05-10T00:00:00"/>
    <m/>
    <s v="C. DEAU"/>
    <d v="2013-05-29T00:00:00"/>
    <d v="2013-09-26T00:00:00"/>
    <m/>
    <s v="septembre"/>
    <n v="2013"/>
    <m/>
    <s v=""/>
    <s v=""/>
    <m/>
    <s v="3. Accueil / Admission"/>
    <s v="Gestion des lits"/>
    <m/>
    <m/>
    <m/>
    <m/>
    <m/>
    <m/>
    <m/>
    <m/>
    <m/>
    <m/>
    <m/>
    <m/>
    <m/>
    <m/>
    <m/>
    <m/>
    <m/>
    <m/>
    <m/>
    <m/>
    <m/>
    <m/>
    <m/>
    <m/>
    <m/>
    <m/>
    <m/>
    <m/>
    <m/>
    <m/>
    <m/>
    <m/>
    <m/>
    <m/>
    <m/>
    <m/>
    <m/>
    <m/>
    <m/>
    <m/>
    <m/>
    <m/>
  </r>
  <r>
    <s v="DIR-ORG-IM-02 GCS"/>
    <m/>
    <m/>
    <n v="1"/>
    <s v="DIR-ORG-IM-02 GCS1"/>
    <m/>
    <m/>
    <m/>
    <m/>
    <s v="Organigramme GCS"/>
    <d v="2013-05-23T00:00:00"/>
    <s v="mai"/>
    <x v="8"/>
    <m/>
    <s v="G. LOHR"/>
    <s v="Direction"/>
    <d v="2013-05-24T00:00:00"/>
    <s v="V. ROESCH"/>
    <m/>
    <m/>
    <s v="Création"/>
    <x v="1"/>
    <s v=""/>
    <x v="125"/>
    <d v="2013-05-23T00:00:00"/>
    <m/>
    <m/>
    <s v="G. LOHR"/>
    <d v="2013-05-23T00:00:00"/>
    <m/>
    <s v="G. LOHR"/>
    <d v="2013-05-24T00:00:00"/>
    <d v="2013-05-24T00:00:00"/>
    <s v="non"/>
    <s v="mai"/>
    <n v="2013"/>
    <m/>
    <m/>
    <m/>
    <m/>
    <s v="1. Stratégie et management opérationnel"/>
    <s v="Responsabilités-Astreintes-instances"/>
    <m/>
    <m/>
    <m/>
    <m/>
    <m/>
    <m/>
    <m/>
    <m/>
    <m/>
    <m/>
    <m/>
    <m/>
    <m/>
    <m/>
    <m/>
    <m/>
    <m/>
    <m/>
    <m/>
    <m/>
    <m/>
    <m/>
    <m/>
    <m/>
    <m/>
    <m/>
    <m/>
    <m/>
    <m/>
    <m/>
    <m/>
    <m/>
    <m/>
    <m/>
    <m/>
    <m/>
    <m/>
    <m/>
    <m/>
    <m/>
    <m/>
    <m/>
  </r>
  <r>
    <s v="DIR-ORG-IM-03 "/>
    <m/>
    <m/>
    <n v="1"/>
    <s v="DIR-ORG-IM-03 1"/>
    <m/>
    <m/>
    <m/>
    <m/>
    <s v="Comités et instances Adassa"/>
    <d v="2007-02-07T00:00:00"/>
    <s v="février"/>
    <x v="13"/>
    <s v="Oui"/>
    <s v="C. DEAU"/>
    <s v="Qualité"/>
    <d v="2007-02-07T00:00:00"/>
    <s v="V. ROESCH"/>
    <m/>
    <m/>
    <s v="Création"/>
    <x v="1"/>
    <s v=""/>
    <x v="16"/>
    <d v="2007-02-07T00:00:00"/>
    <m/>
    <m/>
    <s v="C. DEAU"/>
    <d v="2007-02-07T00:00:00"/>
    <m/>
    <m/>
    <d v="2007-02-07T00:00:00"/>
    <d v="2007-02-07T00:00:00"/>
    <m/>
    <s v="février"/>
    <n v="2007"/>
    <m/>
    <m/>
    <m/>
    <m/>
    <s v="1. Stratégie et management opérationnel"/>
    <s v="Responsabilités-Astreintes-instances"/>
    <m/>
    <m/>
    <m/>
    <m/>
    <m/>
    <m/>
    <m/>
    <m/>
    <m/>
    <m/>
    <m/>
    <m/>
    <m/>
    <m/>
    <m/>
    <m/>
    <m/>
    <m/>
    <m/>
    <m/>
    <m/>
    <m/>
    <m/>
    <m/>
    <m/>
    <m/>
    <m/>
    <m/>
    <m/>
    <m/>
    <m/>
    <m/>
    <m/>
    <m/>
    <m/>
    <m/>
    <m/>
    <m/>
    <m/>
    <m/>
    <m/>
    <m/>
  </r>
  <r>
    <s v="DIR-ORG-IM-03 "/>
    <m/>
    <m/>
    <n v="2"/>
    <s v="DIR-ORG-IM-03 2"/>
    <m/>
    <m/>
    <m/>
    <m/>
    <s v="Comités et instances Adassa"/>
    <d v="2008-05-03T00:00:00"/>
    <s v="mai"/>
    <x v="5"/>
    <s v="Oui"/>
    <s v="C. DEAU"/>
    <s v="Qualité"/>
    <d v="2008-05-03T00:00:00"/>
    <s v="V. ROESCH"/>
    <m/>
    <m/>
    <s v="Modification"/>
    <x v="1"/>
    <m/>
    <x v="16"/>
    <d v="2008-05-03T00:00:00"/>
    <m/>
    <m/>
    <s v="C. DEAU"/>
    <d v="2008-05-03T00:00:00"/>
    <m/>
    <m/>
    <d v="2008-05-03T00:00:00"/>
    <d v="2008-05-03T00:00:00"/>
    <m/>
    <s v="mai"/>
    <n v="2008"/>
    <m/>
    <m/>
    <m/>
    <m/>
    <s v="1. Stratégie et management opérationnel"/>
    <s v="Responsabilités-Astreintes-instances"/>
    <m/>
    <m/>
    <m/>
    <m/>
    <m/>
    <m/>
    <m/>
    <m/>
    <m/>
    <m/>
    <m/>
    <m/>
    <m/>
    <m/>
    <m/>
    <m/>
    <m/>
    <m/>
    <m/>
    <m/>
    <m/>
    <m/>
    <m/>
    <m/>
    <m/>
    <m/>
    <m/>
    <m/>
    <m/>
    <m/>
    <m/>
    <m/>
    <m/>
    <m/>
    <m/>
    <m/>
    <m/>
    <m/>
    <m/>
    <m/>
    <m/>
    <m/>
  </r>
  <r>
    <s v="DIR-ORG-IM-03 "/>
    <m/>
    <m/>
    <n v="3"/>
    <s v="DIR-ORG-IM-03 3"/>
    <m/>
    <m/>
    <m/>
    <m/>
    <s v="Comités et instances Adassa"/>
    <d v="2008-11-05T00:00:00"/>
    <s v="novembre"/>
    <x v="5"/>
    <s v="Oui"/>
    <s v="C. DEAU"/>
    <s v="Qualité"/>
    <d v="2008-11-05T00:00:00"/>
    <s v="V. ROESCH"/>
    <m/>
    <m/>
    <s v="Modification"/>
    <x v="1"/>
    <m/>
    <x v="16"/>
    <d v="2008-11-05T00:00:00"/>
    <m/>
    <m/>
    <s v="C. DEAU"/>
    <d v="2008-11-05T00:00:00"/>
    <m/>
    <m/>
    <d v="2008-11-05T00:00:00"/>
    <d v="2008-11-05T00:00:00"/>
    <m/>
    <s v="novembre"/>
    <n v="2008"/>
    <m/>
    <m/>
    <m/>
    <m/>
    <s v="1. Stratégie et management opérationnel"/>
    <s v="Responsabilités-Astreintes-instances"/>
    <m/>
    <m/>
    <m/>
    <m/>
    <m/>
    <m/>
    <m/>
    <m/>
    <m/>
    <m/>
    <m/>
    <m/>
    <m/>
    <m/>
    <m/>
    <m/>
    <m/>
    <m/>
    <m/>
    <m/>
    <m/>
    <m/>
    <m/>
    <m/>
    <m/>
    <m/>
    <m/>
    <m/>
    <m/>
    <m/>
    <m/>
    <m/>
    <m/>
    <m/>
    <m/>
    <m/>
    <m/>
    <m/>
    <m/>
    <m/>
    <m/>
    <m/>
  </r>
  <r>
    <s v="DIR-ORG-IM-03 "/>
    <m/>
    <m/>
    <n v="4"/>
    <m/>
    <m/>
    <m/>
    <m/>
    <m/>
    <s v="Comités et instances Adassa"/>
    <d v="2009-11-29T00:00:00"/>
    <s v="novembre"/>
    <x v="14"/>
    <s v="Oui"/>
    <s v="V. ROESCH"/>
    <s v="Qualité"/>
    <d v="2009-11-29T00:00:00"/>
    <s v="V. ROESCH"/>
    <m/>
    <m/>
    <s v="Modification"/>
    <x v="1"/>
    <m/>
    <x v="26"/>
    <d v="2009-11-29T00:00:00"/>
    <m/>
    <m/>
    <s v="AM TOSATO"/>
    <d v="2009-11-29T00:00:00"/>
    <m/>
    <m/>
    <d v="2009-11-29T00:00:00"/>
    <d v="2009-11-29T00:00:00"/>
    <m/>
    <s v="novembre"/>
    <n v="2009"/>
    <m/>
    <m/>
    <m/>
    <m/>
    <s v="1. Stratégie et management opérationnel"/>
    <s v="Responsabilités-Astreintes-instances"/>
    <m/>
    <m/>
    <m/>
    <m/>
    <m/>
    <m/>
    <m/>
    <m/>
    <m/>
    <m/>
    <m/>
    <m/>
    <m/>
    <m/>
    <m/>
    <m/>
    <m/>
    <m/>
    <m/>
    <m/>
    <m/>
    <m/>
    <m/>
    <m/>
    <m/>
    <m/>
    <m/>
    <m/>
    <m/>
    <m/>
    <m/>
    <m/>
    <m/>
    <m/>
    <m/>
    <m/>
    <m/>
    <m/>
    <m/>
    <m/>
    <m/>
    <m/>
  </r>
  <r>
    <s v="DIR-ORG-IM-03 "/>
    <m/>
    <m/>
    <n v="5"/>
    <m/>
    <m/>
    <m/>
    <m/>
    <m/>
    <s v="Comités et instances Adassa"/>
    <d v="2010-07-08T00:00:00"/>
    <s v="juillet"/>
    <x v="7"/>
    <s v="Oui"/>
    <s v="V. ROESCH"/>
    <s v="Qualité"/>
    <d v="2010-07-08T00:00:00"/>
    <s v="V. ROESCH"/>
    <m/>
    <m/>
    <s v="Modification"/>
    <x v="1"/>
    <m/>
    <x v="26"/>
    <d v="2010-07-08T00:00:00"/>
    <m/>
    <m/>
    <s v="AM TOSATO"/>
    <d v="2010-07-08T00:00:00"/>
    <m/>
    <m/>
    <d v="2010-07-08T00:00:00"/>
    <d v="2010-07-08T00:00:00"/>
    <m/>
    <s v="juillet"/>
    <n v="2010"/>
    <m/>
    <m/>
    <m/>
    <m/>
    <s v="1. Stratégie et management opérationnel"/>
    <s v="Responsabilités-Astreintes-instances"/>
    <m/>
    <m/>
    <m/>
    <m/>
    <m/>
    <m/>
    <m/>
    <m/>
    <m/>
    <m/>
    <m/>
    <m/>
    <m/>
    <m/>
    <m/>
    <m/>
    <m/>
    <m/>
    <m/>
    <m/>
    <m/>
    <m/>
    <m/>
    <m/>
    <m/>
    <m/>
    <m/>
    <m/>
    <m/>
    <m/>
    <m/>
    <m/>
    <m/>
    <m/>
    <m/>
    <m/>
    <m/>
    <m/>
    <m/>
    <m/>
    <m/>
    <m/>
  </r>
  <r>
    <s v="DIR-ORG-IM-03 "/>
    <m/>
    <m/>
    <n v="6"/>
    <m/>
    <m/>
    <m/>
    <m/>
    <m/>
    <s v="Comités et instances Adassa"/>
    <d v="2010-12-15T00:00:00"/>
    <s v="décembre"/>
    <x v="7"/>
    <s v="Oui"/>
    <s v="V. ROESCH"/>
    <s v="Qualité"/>
    <d v="2010-12-15T00:00:00"/>
    <s v="V. ROESCH"/>
    <m/>
    <m/>
    <s v="Modification"/>
    <x v="1"/>
    <m/>
    <x v="26"/>
    <d v="2010-12-15T00:00:00"/>
    <m/>
    <m/>
    <s v="AM TOSATO"/>
    <d v="2010-12-15T00:00:00"/>
    <m/>
    <m/>
    <d v="2010-12-15T00:00:00"/>
    <d v="2010-12-15T00:00:00"/>
    <m/>
    <s v="décembre"/>
    <n v="2010"/>
    <m/>
    <m/>
    <m/>
    <m/>
    <s v="1. Stratégie et management opérationnel"/>
    <s v="Responsabilités-Astreintes-instances"/>
    <m/>
    <m/>
    <m/>
    <m/>
    <m/>
    <m/>
    <m/>
    <m/>
    <m/>
    <m/>
    <m/>
    <m/>
    <m/>
    <m/>
    <m/>
    <m/>
    <m/>
    <m/>
    <m/>
    <m/>
    <m/>
    <m/>
    <m/>
    <m/>
    <m/>
    <m/>
    <m/>
    <m/>
    <m/>
    <m/>
    <m/>
    <m/>
    <m/>
    <m/>
    <m/>
    <m/>
    <m/>
    <m/>
    <m/>
    <m/>
    <m/>
    <m/>
  </r>
  <r>
    <s v="DIR-ORG-IM-03 "/>
    <m/>
    <m/>
    <n v="7"/>
    <m/>
    <m/>
    <m/>
    <m/>
    <m/>
    <s v="Comités et instances Adassa"/>
    <d v="2011-01-09T00:00:00"/>
    <s v="janvier"/>
    <x v="2"/>
    <s v="Oui"/>
    <s v="V. ROESCH"/>
    <s v="Qualité"/>
    <d v="2011-01-09T00:00:00"/>
    <s v="V. ROESCH"/>
    <m/>
    <m/>
    <s v="Modification"/>
    <x v="1"/>
    <m/>
    <x v="26"/>
    <d v="2011-01-09T00:00:00"/>
    <m/>
    <m/>
    <s v="AM TOSATO"/>
    <d v="2011-01-09T00:00:00"/>
    <m/>
    <m/>
    <d v="2011-01-09T00:00:00"/>
    <d v="2011-01-09T00:00:00"/>
    <m/>
    <s v="janvier"/>
    <n v="2011"/>
    <m/>
    <m/>
    <m/>
    <m/>
    <s v="1. Stratégie et management opérationnel"/>
    <s v="Responsabilités-Astreintes-instances"/>
    <m/>
    <m/>
    <m/>
    <m/>
    <m/>
    <m/>
    <m/>
    <m/>
    <m/>
    <m/>
    <m/>
    <m/>
    <m/>
    <m/>
    <m/>
    <m/>
    <m/>
    <m/>
    <m/>
    <m/>
    <m/>
    <m/>
    <m/>
    <m/>
    <m/>
    <m/>
    <m/>
    <m/>
    <m/>
    <m/>
    <m/>
    <m/>
    <m/>
    <m/>
    <m/>
    <m/>
    <m/>
    <m/>
    <m/>
    <m/>
    <m/>
    <m/>
  </r>
  <r>
    <s v="DIR-ORG-IM-03 "/>
    <m/>
    <m/>
    <n v="8"/>
    <m/>
    <m/>
    <m/>
    <m/>
    <m/>
    <s v="Comités et instances Adassa"/>
    <d v="2011-04-14T00:00:00"/>
    <s v="avril "/>
    <x v="2"/>
    <s v="Oui"/>
    <s v="V. ROESCH"/>
    <s v="Qualité"/>
    <d v="2011-04-14T00:00:00"/>
    <s v="V. ROESCH"/>
    <m/>
    <m/>
    <s v="Modification"/>
    <x v="1"/>
    <m/>
    <x v="26"/>
    <d v="2011-04-14T00:00:00"/>
    <m/>
    <m/>
    <s v="AM TOSATO"/>
    <d v="2011-04-14T00:00:00"/>
    <m/>
    <m/>
    <d v="2011-04-14T00:00:00"/>
    <d v="2011-04-14T00:00:00"/>
    <m/>
    <s v="avril"/>
    <n v="2011"/>
    <m/>
    <m/>
    <m/>
    <m/>
    <s v="1. Stratégie et management opérationnel"/>
    <s v="Responsabilités-Astreintes-instances"/>
    <m/>
    <m/>
    <m/>
    <m/>
    <m/>
    <m/>
    <m/>
    <m/>
    <m/>
    <m/>
    <m/>
    <m/>
    <m/>
    <m/>
    <m/>
    <m/>
    <m/>
    <m/>
    <m/>
    <m/>
    <m/>
    <m/>
    <m/>
    <m/>
    <m/>
    <m/>
    <m/>
    <m/>
    <m/>
    <m/>
    <m/>
    <m/>
    <m/>
    <m/>
    <m/>
    <m/>
    <m/>
    <m/>
    <m/>
    <m/>
    <m/>
    <m/>
  </r>
  <r>
    <s v="DIR-ORG-IM-03"/>
    <m/>
    <m/>
    <n v="9"/>
    <m/>
    <m/>
    <m/>
    <m/>
    <m/>
    <s v="Comités et instances Adassa"/>
    <d v="2011-07-12T00:00:00"/>
    <s v="juillet"/>
    <x v="2"/>
    <s v="Oui"/>
    <s v="V. ROESCH"/>
    <s v="Qualité"/>
    <d v="2011-07-12T00:00:00"/>
    <s v="V. ROESCH"/>
    <m/>
    <m/>
    <s v="Modification"/>
    <x v="1"/>
    <m/>
    <x v="26"/>
    <d v="2011-07-12T00:00:00"/>
    <m/>
    <m/>
    <s v="AM TOSATO"/>
    <d v="2011-07-12T00:00:00"/>
    <m/>
    <m/>
    <d v="2011-07-12T00:00:00"/>
    <d v="2011-07-12T00:00:00"/>
    <m/>
    <s v="juillet"/>
    <n v="2011"/>
    <m/>
    <m/>
    <m/>
    <m/>
    <s v="1. Stratégie et management opérationnel"/>
    <s v="Responsabilités-Astreintes-instances"/>
    <m/>
    <m/>
    <m/>
    <m/>
    <m/>
    <m/>
    <m/>
    <m/>
    <m/>
    <m/>
    <m/>
    <m/>
    <m/>
    <m/>
    <m/>
    <m/>
    <m/>
    <m/>
    <m/>
    <m/>
    <m/>
    <m/>
    <m/>
    <m/>
    <m/>
    <m/>
    <m/>
    <m/>
    <m/>
    <m/>
    <m/>
    <m/>
    <m/>
    <m/>
    <m/>
    <m/>
    <m/>
    <m/>
    <m/>
    <m/>
    <m/>
    <m/>
  </r>
  <r>
    <s v="DIR-ORG-IM-03"/>
    <m/>
    <m/>
    <n v="10"/>
    <m/>
    <m/>
    <m/>
    <m/>
    <m/>
    <s v="Comités et instances Adassa"/>
    <d v="2011-12-22T00:00:00"/>
    <s v="décembre"/>
    <x v="2"/>
    <s v="Oui"/>
    <s v="V. ROESCH"/>
    <s v="Qualité"/>
    <d v="2011-12-22T00:00:00"/>
    <s v="V. ROESCH"/>
    <m/>
    <m/>
    <s v="Modification"/>
    <x v="1"/>
    <m/>
    <x v="26"/>
    <d v="2011-12-22T00:00:00"/>
    <m/>
    <m/>
    <s v="AM TOSATO"/>
    <d v="2011-12-22T00:00:00"/>
    <m/>
    <m/>
    <d v="2011-12-22T00:00:00"/>
    <d v="2011-12-22T00:00:00"/>
    <m/>
    <s v="décembre"/>
    <n v="2011"/>
    <m/>
    <m/>
    <m/>
    <m/>
    <s v="1. Stratégie et management opérationnel"/>
    <s v="Responsabilités-Astreintes-instances"/>
    <m/>
    <m/>
    <m/>
    <m/>
    <m/>
    <m/>
    <m/>
    <m/>
    <m/>
    <m/>
    <m/>
    <m/>
    <m/>
    <m/>
    <m/>
    <m/>
    <m/>
    <m/>
    <m/>
    <m/>
    <m/>
    <m/>
    <m/>
    <m/>
    <m/>
    <m/>
    <m/>
    <m/>
    <m/>
    <m/>
    <m/>
    <m/>
    <m/>
    <m/>
    <m/>
    <m/>
    <m/>
    <m/>
    <m/>
    <m/>
    <m/>
    <m/>
  </r>
  <r>
    <s v="DIR-ORG-IM-03"/>
    <m/>
    <m/>
    <n v="11"/>
    <m/>
    <m/>
    <m/>
    <m/>
    <m/>
    <s v="Comités et instances Adassa"/>
    <d v="2012-05-16T00:00:00"/>
    <s v="mai"/>
    <x v="3"/>
    <s v="Oui"/>
    <s v="V. ROESCH"/>
    <s v="Qualité"/>
    <d v="2012-05-16T00:00:00"/>
    <s v="V. ROESCH"/>
    <m/>
    <m/>
    <s v="Modification"/>
    <x v="1"/>
    <m/>
    <x v="26"/>
    <d v="2012-05-16T00:00:00"/>
    <m/>
    <m/>
    <s v="AM TOSATO"/>
    <d v="2012-05-16T00:00:00"/>
    <m/>
    <m/>
    <d v="2012-05-16T00:00:00"/>
    <d v="2012-05-16T00:00:00"/>
    <m/>
    <s v="mai"/>
    <n v="2012"/>
    <m/>
    <m/>
    <m/>
    <m/>
    <s v="1. Stratégie et management opérationnel"/>
    <s v="Responsabilités-Astreintes-instances"/>
    <m/>
    <m/>
    <m/>
    <m/>
    <m/>
    <m/>
    <m/>
    <m/>
    <m/>
    <m/>
    <m/>
    <m/>
    <m/>
    <m/>
    <m/>
    <m/>
    <m/>
    <m/>
    <m/>
    <m/>
    <m/>
    <m/>
    <m/>
    <m/>
    <m/>
    <m/>
    <m/>
    <m/>
    <m/>
    <m/>
    <m/>
    <m/>
    <m/>
    <m/>
    <m/>
    <m/>
    <m/>
    <m/>
    <m/>
    <m/>
    <m/>
    <m/>
  </r>
  <r>
    <s v="DIR-ORG-IM-03"/>
    <m/>
    <m/>
    <n v="12"/>
    <m/>
    <m/>
    <m/>
    <m/>
    <m/>
    <s v="Comités et instances Adassa"/>
    <d v="2012-12-17T00:00:00"/>
    <s v="décembre"/>
    <x v="3"/>
    <s v="Oui"/>
    <s v="V. ROESCH"/>
    <s v="Qualité"/>
    <d v="2012-12-17T00:00:00"/>
    <s v="V. ROESCH"/>
    <m/>
    <m/>
    <s v="Modification"/>
    <x v="1"/>
    <m/>
    <x v="26"/>
    <d v="2012-12-17T00:00:00"/>
    <m/>
    <m/>
    <s v="AM TOSATO"/>
    <d v="2012-12-17T00:00:00"/>
    <m/>
    <m/>
    <d v="2012-12-17T00:00:00"/>
    <d v="2012-12-17T00:00:00"/>
    <m/>
    <s v="décembre"/>
    <n v="2012"/>
    <m/>
    <m/>
    <m/>
    <m/>
    <s v="1. Stratégie et management opérationnel"/>
    <s v="Responsabilités-Astreintes-instances"/>
    <m/>
    <m/>
    <m/>
    <m/>
    <m/>
    <m/>
    <m/>
    <m/>
    <m/>
    <m/>
    <m/>
    <m/>
    <m/>
    <m/>
    <m/>
    <m/>
    <m/>
    <m/>
    <m/>
    <m/>
    <m/>
    <m/>
    <m/>
    <m/>
    <m/>
    <m/>
    <m/>
    <m/>
    <m/>
    <m/>
    <m/>
    <m/>
    <m/>
    <m/>
    <m/>
    <m/>
    <m/>
    <m/>
    <m/>
    <m/>
    <m/>
    <m/>
  </r>
  <r>
    <s v="DIR-ORG-IM-03"/>
    <m/>
    <m/>
    <n v="13"/>
    <m/>
    <m/>
    <m/>
    <m/>
    <m/>
    <s v="Comités et instances Adassa"/>
    <d v="2013-01-24T00:00:00"/>
    <s v="janvier"/>
    <x v="8"/>
    <s v="NON   "/>
    <s v="V. ROESCH"/>
    <s v="Qualité"/>
    <d v="2013-01-24T00:00:00"/>
    <s v="V. ROESCH"/>
    <m/>
    <m/>
    <s v="Modification"/>
    <x v="1"/>
    <m/>
    <x v="26"/>
    <d v="2013-01-24T00:00:00"/>
    <m/>
    <m/>
    <s v="AM TOSATO"/>
    <d v="2013-01-24T00:00:00"/>
    <m/>
    <m/>
    <d v="2013-01-24T00:00:00"/>
    <d v="2013-01-24T00:00:00"/>
    <m/>
    <s v="janvier"/>
    <n v="2013"/>
    <m/>
    <m/>
    <m/>
    <m/>
    <s v="1. Stratégie et management opérationnel"/>
    <s v="Responsabilités-Astreintes-instances"/>
    <m/>
    <m/>
    <m/>
    <m/>
    <m/>
    <m/>
    <m/>
    <m/>
    <m/>
    <m/>
    <m/>
    <m/>
    <m/>
    <m/>
    <m/>
    <m/>
    <m/>
    <m/>
    <m/>
    <m/>
    <m/>
    <m/>
    <m/>
    <m/>
    <m/>
    <m/>
    <m/>
    <m/>
    <m/>
    <m/>
    <m/>
    <m/>
    <m/>
    <m/>
    <m/>
    <m/>
    <m/>
    <m/>
    <m/>
    <m/>
    <m/>
    <m/>
  </r>
  <r>
    <s v="DIR-ORG-IM-03"/>
    <m/>
    <m/>
    <n v="14"/>
    <m/>
    <m/>
    <m/>
    <m/>
    <m/>
    <s v="Comités et instances Adassa"/>
    <d v="2013-03-03T00:00:00"/>
    <s v="mars"/>
    <x v="8"/>
    <s v="NON   "/>
    <s v="V. ROESCH"/>
    <s v="Qualité"/>
    <d v="2013-03-03T00:00:00"/>
    <s v="V. ROESCH"/>
    <m/>
    <m/>
    <s v="Modification"/>
    <x v="1"/>
    <m/>
    <x v="26"/>
    <d v="2013-03-03T00:00:00"/>
    <m/>
    <m/>
    <s v="AM TOSATO"/>
    <d v="2013-03-03T00:00:00"/>
    <m/>
    <m/>
    <d v="2013-03-03T00:00:00"/>
    <d v="2013-03-03T00:00:00"/>
    <m/>
    <s v="mars"/>
    <n v="2013"/>
    <m/>
    <m/>
    <m/>
    <m/>
    <s v="1. Stratégie et management opérationnel"/>
    <s v="Responsabilités-Astreintes-instances"/>
    <m/>
    <m/>
    <m/>
    <m/>
    <m/>
    <m/>
    <m/>
    <m/>
    <m/>
    <m/>
    <m/>
    <m/>
    <m/>
    <m/>
    <m/>
    <m/>
    <m/>
    <m/>
    <m/>
    <m/>
    <m/>
    <m/>
    <m/>
    <m/>
    <m/>
    <m/>
    <m/>
    <m/>
    <m/>
    <m/>
    <m/>
    <m/>
    <m/>
    <m/>
    <m/>
    <m/>
    <m/>
    <m/>
    <m/>
    <m/>
    <m/>
    <m/>
  </r>
  <r>
    <s v="DIR-ORG-IM-03"/>
    <m/>
    <m/>
    <n v="15"/>
    <m/>
    <m/>
    <m/>
    <m/>
    <m/>
    <s v="Comités et instances Adassa"/>
    <d v="2013-11-22T00:00:00"/>
    <s v="novembre"/>
    <x v="8"/>
    <s v="NON   "/>
    <s v="V. ROESCH"/>
    <s v="Qualité"/>
    <d v="2013-11-22T00:00:00"/>
    <s v="V. ROESCH"/>
    <m/>
    <m/>
    <s v="Modification"/>
    <x v="1"/>
    <m/>
    <x v="26"/>
    <d v="2013-11-22T00:00:00"/>
    <m/>
    <m/>
    <s v="AM TOSATO"/>
    <d v="2013-11-22T00:00:00"/>
    <m/>
    <m/>
    <d v="2013-11-22T00:00:00"/>
    <d v="2013-11-22T00:00:00"/>
    <m/>
    <s v="novembre"/>
    <n v="2013"/>
    <m/>
    <m/>
    <m/>
    <m/>
    <s v="1. Stratégie et management opérationnel"/>
    <s v="Responsabilités-Astreintes-instances"/>
    <m/>
    <m/>
    <m/>
    <m/>
    <m/>
    <m/>
    <m/>
    <m/>
    <m/>
    <m/>
    <m/>
    <m/>
    <m/>
    <m/>
    <m/>
    <m/>
    <m/>
    <m/>
    <m/>
    <m/>
    <m/>
    <m/>
    <m/>
    <m/>
    <m/>
    <m/>
    <m/>
    <m/>
    <m/>
    <m/>
    <m/>
    <m/>
    <m/>
    <m/>
    <m/>
    <m/>
    <m/>
    <m/>
    <m/>
    <m/>
    <m/>
    <m/>
  </r>
  <r>
    <s v="DIR-ORG-IM-03"/>
    <m/>
    <m/>
    <n v="16"/>
    <m/>
    <m/>
    <m/>
    <m/>
    <m/>
    <s v="Comités et instances Adassa"/>
    <d v="2014-02-12T00:00:00"/>
    <s v="février"/>
    <x v="6"/>
    <s v="NON   "/>
    <s v="V. ROESCH"/>
    <m/>
    <d v="2014-02-12T00:00:00"/>
    <s v="V. ROESCH"/>
    <m/>
    <m/>
    <s v="Modification"/>
    <x v="1"/>
    <m/>
    <x v="26"/>
    <d v="2014-02-12T00:00:00"/>
    <m/>
    <m/>
    <s v="AM TOSATO"/>
    <d v="2014-02-12T00:00:00"/>
    <m/>
    <m/>
    <d v="2014-02-11T00:00:00"/>
    <d v="2014-02-12T00:00:00"/>
    <m/>
    <s v="février"/>
    <n v="2014"/>
    <m/>
    <m/>
    <m/>
    <m/>
    <s v="1. Stratégie et management opérationnel"/>
    <s v="Responsabilités-Astreintes-instances"/>
    <m/>
    <m/>
    <m/>
    <m/>
    <m/>
    <m/>
    <m/>
    <m/>
    <m/>
    <m/>
    <m/>
    <m/>
    <m/>
    <m/>
    <m/>
    <m/>
    <m/>
    <m/>
    <m/>
    <m/>
    <m/>
    <m/>
    <m/>
    <m/>
    <m/>
    <m/>
    <m/>
    <m/>
    <m/>
    <m/>
    <m/>
    <m/>
    <m/>
    <m/>
    <m/>
    <m/>
    <m/>
    <m/>
    <m/>
    <m/>
    <m/>
    <m/>
  </r>
  <r>
    <s v="LOG-POL-RI-01"/>
    <m/>
    <m/>
    <n v="1"/>
    <s v="LOG-POL-RI-011"/>
    <s v="DT RH PER 401"/>
    <e v="#N/A"/>
    <m/>
    <m/>
    <s v="STAFF EPP Maternité"/>
    <d v="2013-07-01T00:00:00"/>
    <s v="juillet"/>
    <x v="8"/>
    <m/>
    <s v="C. COCHARD"/>
    <m/>
    <m/>
    <s v="D. CHARPENTIER"/>
    <m/>
    <m/>
    <s v="Création"/>
    <x v="1"/>
    <s v=""/>
    <x v="126"/>
    <d v="2013-06-30T00:00:00"/>
    <m/>
    <m/>
    <s v="Dr Durand"/>
    <d v="2013-06-30T00:00:00"/>
    <m/>
    <s v="C. DEAU"/>
    <d v="2013-06-30T00:00:00"/>
    <d v="2014-02-12T00:00:00"/>
    <m/>
    <s v="février"/>
    <n v="2014"/>
    <m/>
    <s v=""/>
    <s v=""/>
    <m/>
    <s v="1. Stratégie et management opérationnel"/>
    <s v="Responsabilités-Astreintes-instances"/>
    <m/>
    <m/>
    <m/>
    <m/>
    <m/>
    <m/>
    <m/>
    <m/>
    <m/>
    <m/>
    <m/>
    <m/>
    <m/>
    <m/>
    <m/>
    <m/>
    <m/>
    <m/>
    <m/>
    <m/>
    <m/>
    <m/>
    <m/>
    <m/>
    <m/>
    <m/>
    <m/>
    <m/>
    <m/>
    <m/>
    <m/>
    <m/>
    <m/>
    <m/>
    <m/>
    <m/>
    <m/>
    <m/>
    <m/>
    <m/>
    <m/>
    <m/>
  </r>
  <r>
    <s v="LOG-POL-RI-02"/>
    <m/>
    <m/>
    <n v="2"/>
    <s v="LOG-POL-RI-022"/>
    <m/>
    <m/>
    <m/>
    <m/>
    <s v="RI CREX Médicament"/>
    <d v="2014-02-05T00:00:00"/>
    <s v="février"/>
    <x v="6"/>
    <m/>
    <s v="A. FEGER-FALK"/>
    <s v="Pharmacie"/>
    <d v="2014-02-06T00:00:00"/>
    <s v="D. CHARPENTIER"/>
    <m/>
    <m/>
    <s v="Modification"/>
    <x v="6"/>
    <s v="Draft"/>
    <x v="127"/>
    <m/>
    <m/>
    <m/>
    <m/>
    <m/>
    <m/>
    <m/>
    <m/>
    <m/>
    <m/>
    <m/>
    <m/>
    <m/>
    <m/>
    <m/>
    <m/>
    <s v="1. Stratégie et management opérationnel"/>
    <s v="Responsabilités-Astreintes-instances"/>
    <m/>
    <m/>
    <m/>
    <m/>
    <m/>
    <m/>
    <m/>
    <m/>
    <m/>
    <m/>
    <m/>
    <m/>
    <m/>
    <m/>
    <m/>
    <m/>
    <m/>
    <m/>
    <m/>
    <m/>
    <m/>
    <m/>
    <m/>
    <m/>
    <m/>
    <m/>
    <m/>
    <m/>
    <m/>
    <m/>
    <m/>
    <m/>
    <m/>
    <m/>
    <m/>
    <m/>
    <m/>
    <m/>
    <m/>
    <m/>
    <m/>
    <m/>
  </r>
  <r>
    <s v="DIR-POL-RI-03"/>
    <m/>
    <m/>
    <n v="1"/>
    <s v="DIR-POL-RI-031"/>
    <m/>
    <m/>
    <m/>
    <m/>
    <s v="Règlment USC"/>
    <m/>
    <m/>
    <x v="0"/>
    <s v="Non renseignée"/>
    <m/>
    <m/>
    <m/>
    <m/>
    <m/>
    <m/>
    <s v="Création"/>
    <x v="0"/>
    <s v=""/>
    <x v="128"/>
    <d v="2011-11-01T00:00:00"/>
    <m/>
    <m/>
    <s v="AMT_x000a_S.FELLMANN"/>
    <m/>
    <m/>
    <s v="C.Caoduro_x000a_Dr Hamid"/>
    <d v="2011-11-01T00:00:00"/>
    <d v="2011-11-01T00:00:00"/>
    <s v="Non renseignée"/>
    <m/>
    <m/>
    <m/>
    <m/>
    <m/>
    <m/>
    <s v="9. PEC plateaux techniques"/>
    <s v="USC"/>
    <m/>
    <m/>
    <m/>
    <m/>
    <m/>
    <m/>
    <m/>
    <m/>
    <m/>
    <m/>
    <m/>
    <m/>
    <m/>
    <m/>
    <m/>
    <m/>
    <m/>
    <m/>
    <m/>
    <m/>
    <m/>
    <m/>
    <m/>
    <m/>
    <m/>
    <m/>
    <m/>
    <m/>
    <m/>
    <m/>
    <m/>
    <m/>
    <m/>
    <m/>
    <m/>
    <m/>
    <m/>
    <m/>
    <m/>
    <m/>
    <m/>
    <m/>
  </r>
  <r>
    <s v="DIR-POL-RI-03"/>
    <m/>
    <m/>
    <n v="2"/>
    <s v="DIR-POL-RI-032"/>
    <m/>
    <m/>
    <m/>
    <m/>
    <s v="Règlment USC"/>
    <m/>
    <m/>
    <x v="0"/>
    <s v="Non renseignée"/>
    <m/>
    <m/>
    <m/>
    <m/>
    <m/>
    <m/>
    <s v="Modification"/>
    <x v="1"/>
    <s v=""/>
    <x v="128"/>
    <d v="2012-03-27T00:00:00"/>
    <m/>
    <m/>
    <s v="AMT_x000a_S.FELLMANN"/>
    <m/>
    <m/>
    <s v="Dr Kunztmann"/>
    <d v="2012-03-27T00:00:00"/>
    <d v="2012-03-27T00:00:00"/>
    <s v="Non renseignée"/>
    <m/>
    <m/>
    <m/>
    <m/>
    <m/>
    <m/>
    <s v="9. PEC plateaux techniques"/>
    <s v="USC"/>
    <m/>
    <m/>
    <m/>
    <m/>
    <m/>
    <m/>
    <m/>
    <m/>
    <m/>
    <m/>
    <m/>
    <m/>
    <m/>
    <m/>
    <m/>
    <m/>
    <m/>
    <m/>
    <m/>
    <m/>
    <m/>
    <m/>
    <m/>
    <m/>
    <m/>
    <m/>
    <m/>
    <m/>
    <m/>
    <m/>
    <m/>
    <m/>
    <m/>
    <m/>
    <m/>
    <m/>
    <m/>
    <m/>
    <m/>
    <m/>
    <m/>
    <m/>
  </r>
  <r>
    <s v="DIR-POL-IM-02"/>
    <m/>
    <m/>
    <n v="1"/>
    <s v="DIR-POL-IM-021"/>
    <s v="DT RH PER 402"/>
    <e v="#N/A"/>
    <m/>
    <m/>
    <s v="Politique de développement durable"/>
    <m/>
    <s v=""/>
    <x v="1"/>
    <s v="Non renseignée"/>
    <m/>
    <m/>
    <m/>
    <m/>
    <m/>
    <m/>
    <s v="Création"/>
    <x v="1"/>
    <s v=""/>
    <x v="13"/>
    <d v="2011-04-06T00:00:00"/>
    <m/>
    <m/>
    <m/>
    <d v="2011-04-06T00:00:00"/>
    <m/>
    <m/>
    <d v="2011-04-06T00:00:00"/>
    <d v="2011-04-06T00:00:00"/>
    <s v="Non renseignée"/>
    <s v="avril"/>
    <n v="2011"/>
    <m/>
    <s v=""/>
    <s v=""/>
    <m/>
    <s v="1. Stratégie et management opérationnel"/>
    <s v="Orientations stratégiques - politiques"/>
    <m/>
    <m/>
    <m/>
    <m/>
    <m/>
    <m/>
    <m/>
    <m/>
    <m/>
    <m/>
    <m/>
    <m/>
    <m/>
    <m/>
    <m/>
    <m/>
    <m/>
    <m/>
    <m/>
    <m/>
    <m/>
    <m/>
    <m/>
    <m/>
    <m/>
    <m/>
    <m/>
    <m/>
    <m/>
    <m/>
    <m/>
    <m/>
    <m/>
    <m/>
    <m/>
    <m/>
    <m/>
    <m/>
    <m/>
    <m/>
    <m/>
    <m/>
  </r>
  <r>
    <s v="DIR-POL-IM-03"/>
    <m/>
    <m/>
    <n v="1"/>
    <s v="DIR-POL-IM-031"/>
    <s v="DT RH PER 411"/>
    <e v="#N/A"/>
    <m/>
    <m/>
    <s v="Politique hôtelière"/>
    <m/>
    <s v=""/>
    <x v="1"/>
    <s v="Non renseignée"/>
    <m/>
    <m/>
    <m/>
    <m/>
    <m/>
    <m/>
    <s v="Modification"/>
    <x v="1"/>
    <s v=""/>
    <x v="13"/>
    <d v="2007-10-16T00:00:00"/>
    <m/>
    <m/>
    <m/>
    <d v="2007-10-16T00:00:00"/>
    <m/>
    <m/>
    <d v="2007-10-16T00:00:00"/>
    <d v="2007-10-16T00:00:00"/>
    <s v="Non renseignée"/>
    <s v="octobre"/>
    <n v="2007"/>
    <m/>
    <s v=""/>
    <s v=""/>
    <m/>
    <s v="1. Stratégie et management opérationnel"/>
    <s v="Orientations stratégiques - politiques"/>
    <m/>
    <m/>
    <m/>
    <m/>
    <m/>
    <m/>
    <m/>
    <m/>
    <m/>
    <m/>
    <m/>
    <m/>
    <m/>
    <m/>
    <m/>
    <m/>
    <m/>
    <m/>
    <m/>
    <m/>
    <m/>
    <m/>
    <m/>
    <m/>
    <m/>
    <m/>
    <m/>
    <m/>
    <m/>
    <m/>
    <m/>
    <m/>
    <m/>
    <m/>
    <m/>
    <m/>
    <m/>
    <m/>
    <m/>
    <m/>
    <m/>
    <m/>
  </r>
  <r>
    <s v="DIR-POL-IM-04"/>
    <m/>
    <m/>
    <n v="1"/>
    <s v="DIR-POL-IM-041"/>
    <s v="DT RH PER 412"/>
    <e v="#N/A"/>
    <m/>
    <m/>
    <s v="Déclaration de politique de l’AIR"/>
    <m/>
    <s v=""/>
    <x v="1"/>
    <s v="Non renseignée"/>
    <m/>
    <m/>
    <m/>
    <m/>
    <m/>
    <m/>
    <s v="Création"/>
    <x v="1"/>
    <s v=""/>
    <x v="13"/>
    <d v="2011-04-06T00:00:00"/>
    <m/>
    <m/>
    <m/>
    <d v="2011-04-06T00:00:00"/>
    <m/>
    <m/>
    <d v="2011-04-06T00:00:00"/>
    <d v="2011-04-06T00:00:00"/>
    <s v="Non renseignée"/>
    <s v="avril"/>
    <n v="2011"/>
    <m/>
    <s v=""/>
    <s v=""/>
    <m/>
    <s v="1. Stratégie et management opérationnel"/>
    <s v="Orientations stratégiques - politiques"/>
    <m/>
    <m/>
    <m/>
    <m/>
    <m/>
    <m/>
    <m/>
    <m/>
    <m/>
    <m/>
    <m/>
    <m/>
    <m/>
    <m/>
    <m/>
    <m/>
    <m/>
    <m/>
    <m/>
    <m/>
    <m/>
    <m/>
    <m/>
    <m/>
    <m/>
    <m/>
    <m/>
    <m/>
    <m/>
    <m/>
    <m/>
    <m/>
    <m/>
    <m/>
    <m/>
    <m/>
    <m/>
    <m/>
    <m/>
    <m/>
    <m/>
    <m/>
  </r>
  <r>
    <s v="DIR-POL-IM-05"/>
    <m/>
    <m/>
    <n v="1"/>
    <s v="DIR-POL-IM-051"/>
    <s v="DT RH PER 413"/>
    <e v="#N/A"/>
    <m/>
    <m/>
    <s v="Déclaration de Politique de l’ENERGER"/>
    <m/>
    <s v=""/>
    <x v="1"/>
    <s v="Non renseignée"/>
    <m/>
    <m/>
    <m/>
    <m/>
    <m/>
    <m/>
    <s v="Création"/>
    <x v="1"/>
    <s v=""/>
    <x v="13"/>
    <d v="2011-04-06T00:00:00"/>
    <m/>
    <m/>
    <m/>
    <d v="2011-04-06T00:00:00"/>
    <m/>
    <m/>
    <d v="2011-04-06T00:00:00"/>
    <d v="2011-04-06T00:00:00"/>
    <s v="Non renseignée"/>
    <s v="avril"/>
    <n v="2011"/>
    <m/>
    <s v=""/>
    <s v=""/>
    <m/>
    <s v="1. Stratégie et management opérationnel"/>
    <s v="Orientations stratégiques - politiques"/>
    <m/>
    <m/>
    <m/>
    <m/>
    <m/>
    <m/>
    <m/>
    <m/>
    <m/>
    <m/>
    <m/>
    <m/>
    <m/>
    <m/>
    <m/>
    <m/>
    <m/>
    <m/>
    <m/>
    <m/>
    <m/>
    <m/>
    <m/>
    <m/>
    <m/>
    <m/>
    <m/>
    <m/>
    <m/>
    <m/>
    <m/>
    <m/>
    <m/>
    <m/>
    <m/>
    <m/>
    <m/>
    <m/>
    <m/>
    <m/>
    <m/>
    <m/>
  </r>
  <r>
    <s v="DIR-POL-IM-06"/>
    <m/>
    <m/>
    <n v="1"/>
    <s v="DIR-POL-IM-061"/>
    <s v="DT RH PER 421"/>
    <e v="#N/A"/>
    <m/>
    <m/>
    <s v="Politique d’amélioration de la qualité et de la sécurité de la prise en charge médicamenteuse"/>
    <m/>
    <s v=""/>
    <x v="1"/>
    <s v="Non renseignée"/>
    <m/>
    <m/>
    <m/>
    <m/>
    <m/>
    <m/>
    <s v="Création"/>
    <x v="1"/>
    <s v=""/>
    <x v="13"/>
    <d v="2011-04-06T00:00:00"/>
    <m/>
    <m/>
    <m/>
    <d v="2011-04-06T00:00:00"/>
    <m/>
    <m/>
    <d v="2011-04-06T00:00:00"/>
    <d v="2011-04-06T00:00:00"/>
    <s v="Non renseignée"/>
    <s v="avril"/>
    <n v="2011"/>
    <m/>
    <s v=""/>
    <s v=""/>
    <m/>
    <s v="1. Stratégie et management opérationnel"/>
    <s v="Orientations stratégiques - politiques"/>
    <m/>
    <m/>
    <m/>
    <m/>
    <m/>
    <m/>
    <m/>
    <m/>
    <m/>
    <m/>
    <m/>
    <m/>
    <m/>
    <m/>
    <m/>
    <m/>
    <m/>
    <m/>
    <m/>
    <m/>
    <m/>
    <m/>
    <m/>
    <m/>
    <m/>
    <m/>
    <m/>
    <m/>
    <m/>
    <m/>
    <m/>
    <m/>
    <m/>
    <m/>
    <m/>
    <m/>
    <m/>
    <m/>
    <m/>
    <m/>
    <m/>
    <m/>
  </r>
  <r>
    <s v="DIR-POL-IM-07"/>
    <m/>
    <m/>
    <n v="1"/>
    <s v="DIR-POL-IM-071"/>
    <m/>
    <m/>
    <m/>
    <m/>
    <s v="Politique Achats"/>
    <d v="2013-11-29T00:00:00"/>
    <s v="novembre"/>
    <x v="8"/>
    <m/>
    <s v="O.CASTAING"/>
    <s v="Achats"/>
    <d v="2013-11-29T00:00:00"/>
    <s v="D. CHARPENTIER"/>
    <m/>
    <m/>
    <s v="Création"/>
    <x v="1"/>
    <s v=""/>
    <x v="129"/>
    <d v="2012-02-01T00:00:00"/>
    <m/>
    <m/>
    <s v="G.LOHR"/>
    <d v="2013-06-20T00:00:00"/>
    <m/>
    <s v="C.DEAU"/>
    <d v="2013-06-20T00:00:00"/>
    <d v="2014-01-29T00:00:00"/>
    <m/>
    <s v="janvier"/>
    <n v="2014"/>
    <m/>
    <m/>
    <m/>
    <m/>
    <s v="1. Stratégie et management opérationnel"/>
    <s v="Orientations stratégiques - politiques"/>
    <m/>
    <s v="X"/>
    <s v="X"/>
    <s v="X"/>
    <m/>
    <m/>
    <m/>
    <m/>
    <m/>
    <m/>
    <m/>
    <m/>
    <m/>
    <m/>
    <m/>
    <m/>
    <m/>
    <m/>
    <m/>
    <m/>
    <m/>
    <m/>
    <m/>
    <m/>
    <m/>
    <m/>
    <m/>
    <m/>
    <m/>
    <m/>
    <s v="X"/>
    <s v="X"/>
    <s v="X"/>
    <s v="X"/>
    <s v="X"/>
    <s v="X"/>
    <m/>
    <m/>
    <m/>
    <m/>
    <s v="X"/>
    <s v="Membres EDIR_x000a_Cadres de services"/>
  </r>
  <r>
    <s v="DIR-POL-IM-08"/>
    <m/>
    <m/>
    <n v="1"/>
    <m/>
    <m/>
    <m/>
    <m/>
    <m/>
    <s v="Politique bientraitance"/>
    <m/>
    <m/>
    <x v="10"/>
    <s v="Non renseignée"/>
    <m/>
    <m/>
    <m/>
    <m/>
    <m/>
    <m/>
    <s v="Création"/>
    <x v="4"/>
    <s v="Draft"/>
    <x v="130"/>
    <d v="2013-10-08T00:00:00"/>
    <m/>
    <m/>
    <m/>
    <m/>
    <m/>
    <m/>
    <m/>
    <m/>
    <m/>
    <m/>
    <m/>
    <m/>
    <m/>
    <m/>
    <m/>
    <s v="1. Stratégie et management opérationnel"/>
    <s v="Orientations stratégiques - politiques"/>
    <m/>
    <m/>
    <m/>
    <m/>
    <m/>
    <m/>
    <m/>
    <m/>
    <m/>
    <m/>
    <m/>
    <m/>
    <m/>
    <m/>
    <m/>
    <m/>
    <m/>
    <m/>
    <m/>
    <m/>
    <m/>
    <m/>
    <m/>
    <m/>
    <m/>
    <m/>
    <m/>
    <m/>
    <m/>
    <m/>
    <m/>
    <m/>
    <m/>
    <m/>
    <m/>
    <m/>
    <m/>
    <m/>
    <m/>
    <m/>
    <m/>
    <m/>
  </r>
  <r>
    <s v="DIR-POL-IM-09"/>
    <m/>
    <m/>
    <n v="1"/>
    <m/>
    <m/>
    <m/>
    <m/>
    <m/>
    <s v="Charte RMM Maternité"/>
    <m/>
    <m/>
    <x v="10"/>
    <s v="Non renseignée"/>
    <m/>
    <m/>
    <m/>
    <m/>
    <m/>
    <m/>
    <s v="Création"/>
    <x v="4"/>
    <s v="Draft"/>
    <x v="13"/>
    <m/>
    <m/>
    <m/>
    <m/>
    <m/>
    <m/>
    <m/>
    <m/>
    <m/>
    <m/>
    <m/>
    <m/>
    <m/>
    <m/>
    <m/>
    <m/>
    <s v="A voir"/>
    <s v="A voir"/>
    <m/>
    <m/>
    <m/>
    <m/>
    <m/>
    <m/>
    <m/>
    <m/>
    <m/>
    <m/>
    <m/>
    <m/>
    <m/>
    <m/>
    <m/>
    <m/>
    <m/>
    <m/>
    <m/>
    <m/>
    <m/>
    <m/>
    <m/>
    <m/>
    <m/>
    <m/>
    <m/>
    <m/>
    <m/>
    <m/>
    <m/>
    <m/>
    <m/>
    <m/>
    <m/>
    <m/>
    <m/>
    <m/>
    <m/>
    <m/>
    <m/>
    <m/>
  </r>
  <r>
    <s v="DIR-POL-IM-10"/>
    <m/>
    <m/>
    <n v="1"/>
    <m/>
    <m/>
    <m/>
    <m/>
    <m/>
    <s v="Orientations stratégiques"/>
    <d v="2014-07-01T00:00:00"/>
    <s v="juillet"/>
    <x v="6"/>
    <s v="Non"/>
    <s v="F. CHESNET"/>
    <s v="Affaires réglementaires"/>
    <d v="2014-07-01T00:00:00"/>
    <s v="V. ROESCH"/>
    <m/>
    <m/>
    <s v="Création"/>
    <x v="4"/>
    <s v="Draft"/>
    <x v="124"/>
    <d v="2014-07-01T00:00:00"/>
    <m/>
    <m/>
    <m/>
    <m/>
    <m/>
    <m/>
    <m/>
    <m/>
    <m/>
    <m/>
    <m/>
    <m/>
    <m/>
    <m/>
    <m/>
    <m/>
    <m/>
    <m/>
    <m/>
    <m/>
    <m/>
    <m/>
    <m/>
    <m/>
    <m/>
    <m/>
    <m/>
    <m/>
    <m/>
    <m/>
    <m/>
    <m/>
    <m/>
    <m/>
    <m/>
    <m/>
    <m/>
    <m/>
    <m/>
    <m/>
    <m/>
    <m/>
    <m/>
    <m/>
    <m/>
    <m/>
    <m/>
    <m/>
    <m/>
    <m/>
    <m/>
    <m/>
    <m/>
    <m/>
    <m/>
    <m/>
    <m/>
    <m/>
    <m/>
  </r>
  <r>
    <s v="GDR-FEI-PR-01"/>
    <m/>
    <m/>
    <n v="1"/>
    <s v="GDR-FEI-PR-011"/>
    <s v="DT RH PER 422"/>
    <e v="#N/A"/>
    <m/>
    <m/>
    <s v="Gestion des fiches de signalement des situations à risques et dysfonctionnements "/>
    <d v="2001-06-01T00:00:00"/>
    <s v="juin"/>
    <x v="4"/>
    <s v="Oui"/>
    <s v="Mme WOLFF"/>
    <s v="Soins"/>
    <d v="2003-06-01T00:00:00"/>
    <m/>
    <m/>
    <m/>
    <s v="Création"/>
    <x v="0"/>
    <s v=""/>
    <x v="5"/>
    <d v="2001-06-01T00:00:00"/>
    <m/>
    <m/>
    <s v="CME"/>
    <m/>
    <m/>
    <s v="C. DEAU"/>
    <m/>
    <m/>
    <s v="Oui"/>
    <m/>
    <m/>
    <m/>
    <m/>
    <m/>
    <m/>
    <s v="2. Management de la qualité et des risques"/>
    <s v="Gestion des évènements indésirables"/>
    <m/>
    <m/>
    <m/>
    <m/>
    <m/>
    <m/>
    <m/>
    <m/>
    <m/>
    <m/>
    <m/>
    <m/>
    <m/>
    <m/>
    <m/>
    <m/>
    <m/>
    <m/>
    <m/>
    <m/>
    <m/>
    <m/>
    <m/>
    <m/>
    <m/>
    <m/>
    <m/>
    <m/>
    <m/>
    <m/>
    <m/>
    <m/>
    <m/>
    <m/>
    <m/>
    <m/>
    <m/>
    <m/>
    <m/>
    <m/>
    <m/>
    <m/>
  </r>
  <r>
    <s v="GDR-FEI-PR-01"/>
    <m/>
    <m/>
    <n v="2"/>
    <s v="GDR-FEI-PR-012"/>
    <s v="DT RH PER 422"/>
    <e v="#N/A"/>
    <m/>
    <m/>
    <s v="Gestion des fiches de signalement des situations à risques et dysfonctionnements "/>
    <d v="2007-07-12T00:00:00"/>
    <s v="juillet"/>
    <x v="13"/>
    <s v="Oui"/>
    <s v="C. DEAU"/>
    <s v="Qualité"/>
    <d v="2007-07-12T00:00:00"/>
    <m/>
    <m/>
    <m/>
    <s v="Modification"/>
    <x v="1"/>
    <s v=""/>
    <x v="16"/>
    <d v="2007-07-12T00:00:00"/>
    <m/>
    <m/>
    <s v="Dr HAMID"/>
    <d v="2008-09-11T00:00:00"/>
    <m/>
    <s v="C. DEAU"/>
    <d v="2008-09-17T00:00:00"/>
    <d v="2008-09-17T00:00:00"/>
    <s v="Oui"/>
    <s v="septembre"/>
    <n v="2008"/>
    <m/>
    <s v=""/>
    <s v=""/>
    <m/>
    <s v="2. Management de la qualité et des risques"/>
    <s v="Gestion des évènements indésirables"/>
    <m/>
    <s v="X"/>
    <m/>
    <m/>
    <m/>
    <m/>
    <m/>
    <m/>
    <m/>
    <m/>
    <s v="X"/>
    <s v="X"/>
    <s v="X"/>
    <m/>
    <s v="X"/>
    <s v="X"/>
    <s v="X"/>
    <m/>
    <m/>
    <m/>
    <m/>
    <m/>
    <s v="X"/>
    <m/>
    <m/>
    <m/>
    <m/>
    <m/>
    <m/>
    <m/>
    <m/>
    <s v="X"/>
    <m/>
    <m/>
    <m/>
    <s v="X"/>
    <s v="x"/>
    <m/>
    <s v="x"/>
    <m/>
    <m/>
    <m/>
  </r>
  <r>
    <s v="GDR-FEI-PR-01"/>
    <m/>
    <m/>
    <n v="3"/>
    <s v="GDR-FEI-PR-013"/>
    <s v="DT RH PER 422"/>
    <e v="#N/A"/>
    <m/>
    <m/>
    <s v="Signalement et traitement des événements indésirables via une FSEI "/>
    <d v="2013-01-16T00:00:00"/>
    <m/>
    <x v="8"/>
    <s v="Non"/>
    <m/>
    <m/>
    <m/>
    <m/>
    <m/>
    <m/>
    <s v="Modification"/>
    <x v="5"/>
    <s v="Draft"/>
    <x v="13"/>
    <m/>
    <m/>
    <m/>
    <m/>
    <m/>
    <m/>
    <m/>
    <m/>
    <m/>
    <m/>
    <m/>
    <m/>
    <m/>
    <m/>
    <m/>
    <m/>
    <s v="2. Management de la qualité et des risques"/>
    <s v="Gestion des évènements indésirables"/>
    <m/>
    <m/>
    <m/>
    <m/>
    <m/>
    <m/>
    <m/>
    <m/>
    <m/>
    <m/>
    <m/>
    <m/>
    <m/>
    <m/>
    <m/>
    <m/>
    <m/>
    <m/>
    <m/>
    <m/>
    <m/>
    <m/>
    <m/>
    <m/>
    <m/>
    <m/>
    <m/>
    <m/>
    <m/>
    <m/>
    <m/>
    <m/>
    <m/>
    <m/>
    <m/>
    <m/>
    <m/>
    <m/>
    <m/>
    <m/>
    <m/>
    <m/>
  </r>
  <r>
    <s v="GDR-FEI-MO-01"/>
    <m/>
    <m/>
    <n v="1"/>
    <s v="GDR-FEI-MO-011"/>
    <s v="DT RH PER 431"/>
    <e v="#N/A"/>
    <m/>
    <m/>
    <s v="Déclaration de chute d’un patient hospitalisé en unité de soins"/>
    <m/>
    <s v=""/>
    <x v="1"/>
    <s v="Non renseignée"/>
    <m/>
    <m/>
    <m/>
    <m/>
    <m/>
    <m/>
    <s v="Création"/>
    <x v="1"/>
    <s v=""/>
    <x v="13"/>
    <m/>
    <m/>
    <m/>
    <m/>
    <m/>
    <m/>
    <m/>
    <m/>
    <d v="2011-04-03T00:00:00"/>
    <s v="Non renseignée"/>
    <s v="avril"/>
    <n v="2011"/>
    <m/>
    <s v=""/>
    <s v=""/>
    <m/>
    <s v="6. PEC médicale et soignantes"/>
    <s v="Soins communs"/>
    <m/>
    <m/>
    <m/>
    <m/>
    <m/>
    <m/>
    <m/>
    <m/>
    <m/>
    <m/>
    <m/>
    <m/>
    <m/>
    <m/>
    <m/>
    <m/>
    <m/>
    <m/>
    <m/>
    <m/>
    <m/>
    <m/>
    <m/>
    <m/>
    <m/>
    <m/>
    <m/>
    <m/>
    <m/>
    <m/>
    <m/>
    <m/>
    <m/>
    <m/>
    <m/>
    <m/>
    <m/>
    <m/>
    <m/>
    <m/>
    <m/>
    <m/>
  </r>
  <r>
    <s v="GDR-FEI-MO-02"/>
    <m/>
    <m/>
    <n v="1"/>
    <s v="GDR-FEI-MO-021"/>
    <s v="DT RH PER 432"/>
    <e v="#N/A"/>
    <m/>
    <m/>
    <s v="Signalement d’un vol"/>
    <m/>
    <s v=""/>
    <x v="1"/>
    <s v="Non renseignée"/>
    <m/>
    <m/>
    <m/>
    <m/>
    <m/>
    <m/>
    <s v="Création"/>
    <x v="1"/>
    <s v=""/>
    <x v="13"/>
    <m/>
    <m/>
    <m/>
    <m/>
    <m/>
    <m/>
    <m/>
    <m/>
    <d v="2011-04-07T00:00:00"/>
    <s v="Non renseignée"/>
    <s v="avril"/>
    <n v="2011"/>
    <m/>
    <s v=""/>
    <s v=""/>
    <m/>
    <s v="20. Hygiène et sécurité"/>
    <s v="Sécurité des biens et des personnes"/>
    <m/>
    <m/>
    <m/>
    <m/>
    <m/>
    <m/>
    <m/>
    <m/>
    <m/>
    <m/>
    <m/>
    <m/>
    <m/>
    <m/>
    <m/>
    <m/>
    <m/>
    <m/>
    <m/>
    <m/>
    <m/>
    <m/>
    <m/>
    <m/>
    <m/>
    <m/>
    <m/>
    <m/>
    <m/>
    <m/>
    <m/>
    <m/>
    <m/>
    <m/>
    <m/>
    <m/>
    <m/>
    <m/>
    <m/>
    <m/>
    <m/>
    <m/>
  </r>
  <r>
    <s v="GDR-FEI-MO-03 GCS"/>
    <m/>
    <m/>
    <n v="1"/>
    <s v="GDR-FEI-MO-03 GCS1"/>
    <m/>
    <m/>
    <m/>
    <m/>
    <s v="Traitement informatique et relance des FSEI"/>
    <d v="2014-03-25T00:00:00"/>
    <s v="mars"/>
    <x v="6"/>
    <m/>
    <s v="C. DEAU"/>
    <s v="Qualité"/>
    <d v="2014-03-25T00:00:00"/>
    <s v="V. ROESCH"/>
    <m/>
    <m/>
    <s v="Création"/>
    <x v="1"/>
    <s v=""/>
    <x v="17"/>
    <d v="2014-03-25T00:00:00"/>
    <m/>
    <m/>
    <s v="C. DEAU"/>
    <m/>
    <m/>
    <s v="C. DEAU"/>
    <m/>
    <m/>
    <m/>
    <m/>
    <m/>
    <m/>
    <m/>
    <m/>
    <m/>
    <s v="2. Management de la qualité et des risques"/>
    <s v="Gestion des évènements indésirables"/>
    <m/>
    <m/>
    <m/>
    <m/>
    <m/>
    <m/>
    <m/>
    <m/>
    <m/>
    <m/>
    <m/>
    <m/>
    <m/>
    <m/>
    <m/>
    <m/>
    <m/>
    <m/>
    <m/>
    <m/>
    <m/>
    <m/>
    <m/>
    <m/>
    <m/>
    <m/>
    <m/>
    <m/>
    <m/>
    <m/>
    <m/>
    <m/>
    <m/>
    <m/>
    <m/>
    <m/>
    <m/>
    <m/>
    <m/>
    <m/>
    <m/>
    <m/>
  </r>
  <r>
    <s v="GDR-FEI-MO-04 GCS"/>
    <m/>
    <m/>
    <n v="1"/>
    <s v="GDR-FEI-MO-04 GCS1"/>
    <m/>
    <m/>
    <m/>
    <m/>
    <s v="Instructions pour la déclaration des EIG"/>
    <d v="2014-05-23T00:00:00"/>
    <s v="mai"/>
    <x v="6"/>
    <m/>
    <s v="C. DEAU"/>
    <s v="Qualité"/>
    <d v="2014-05-13T00:00:00"/>
    <s v="V. ROESCH"/>
    <m/>
    <m/>
    <s v="Création"/>
    <x v="4"/>
    <s v="Draft"/>
    <x v="131"/>
    <d v="2014-05-13T00:00:00"/>
    <m/>
    <m/>
    <s v="G. LOHR"/>
    <m/>
    <m/>
    <s v="C. DEAU"/>
    <m/>
    <m/>
    <m/>
    <m/>
    <m/>
    <m/>
    <m/>
    <m/>
    <m/>
    <s v="2. Management de la qualité et des risques"/>
    <s v="Gestion des évènements indésirables"/>
    <m/>
    <m/>
    <m/>
    <m/>
    <m/>
    <m/>
    <m/>
    <m/>
    <m/>
    <m/>
    <m/>
    <m/>
    <m/>
    <m/>
    <m/>
    <m/>
    <m/>
    <m/>
    <m/>
    <m/>
    <m/>
    <m/>
    <m/>
    <m/>
    <m/>
    <m/>
    <m/>
    <m/>
    <m/>
    <m/>
    <m/>
    <m/>
    <m/>
    <m/>
    <m/>
    <m/>
    <m/>
    <m/>
    <m/>
    <m/>
    <m/>
    <m/>
  </r>
  <r>
    <s v="GDR-FEI-IM-02"/>
    <m/>
    <m/>
    <n v="1"/>
    <s v="GDR-FEI-IM-021"/>
    <s v="DT RH PER 433"/>
    <e v="#N/A"/>
    <m/>
    <m/>
    <s v="Fiche de signalement "/>
    <m/>
    <m/>
    <x v="0"/>
    <s v="Non renseignée"/>
    <m/>
    <m/>
    <m/>
    <m/>
    <m/>
    <m/>
    <s v="Création"/>
    <x v="0"/>
    <s v=""/>
    <x v="13"/>
    <m/>
    <m/>
    <m/>
    <m/>
    <m/>
    <m/>
    <m/>
    <m/>
    <m/>
    <s v="Non renseignée"/>
    <m/>
    <m/>
    <m/>
    <m/>
    <m/>
    <m/>
    <s v="2. Management de la qualité et des risques"/>
    <s v="Gestion des évènements indésirables"/>
    <m/>
    <m/>
    <m/>
    <m/>
    <m/>
    <m/>
    <m/>
    <m/>
    <m/>
    <m/>
    <m/>
    <m/>
    <m/>
    <m/>
    <m/>
    <m/>
    <m/>
    <m/>
    <m/>
    <m/>
    <m/>
    <m/>
    <m/>
    <m/>
    <m/>
    <m/>
    <m/>
    <m/>
    <m/>
    <m/>
    <m/>
    <m/>
    <m/>
    <m/>
    <m/>
    <m/>
    <m/>
    <m/>
    <m/>
    <m/>
    <m/>
    <m/>
  </r>
  <r>
    <s v="GDR-FEI-IM-02"/>
    <m/>
    <m/>
    <n v="2"/>
    <s v="GDR-FEI-IM-022"/>
    <s v="DT RH PER 433"/>
    <e v="#N/A"/>
    <m/>
    <m/>
    <s v="Fiche de signalement "/>
    <m/>
    <m/>
    <x v="0"/>
    <s v="Non renseignée"/>
    <m/>
    <m/>
    <m/>
    <m/>
    <m/>
    <m/>
    <s v="Modification"/>
    <x v="0"/>
    <s v=""/>
    <x v="13"/>
    <m/>
    <m/>
    <m/>
    <m/>
    <m/>
    <m/>
    <m/>
    <m/>
    <m/>
    <s v="Non renseignée"/>
    <m/>
    <m/>
    <m/>
    <m/>
    <m/>
    <m/>
    <s v="2. Management de la qualité et des risques"/>
    <s v="Gestion des évènements indésirables"/>
    <m/>
    <m/>
    <m/>
    <m/>
    <m/>
    <m/>
    <m/>
    <m/>
    <m/>
    <m/>
    <m/>
    <m/>
    <m/>
    <m/>
    <m/>
    <m/>
    <m/>
    <m/>
    <m/>
    <m/>
    <m/>
    <m/>
    <m/>
    <m/>
    <m/>
    <m/>
    <m/>
    <m/>
    <m/>
    <m/>
    <m/>
    <m/>
    <m/>
    <m/>
    <m/>
    <m/>
    <m/>
    <m/>
    <m/>
    <m/>
    <m/>
    <m/>
  </r>
  <r>
    <s v="GDR-FEI-IM-02"/>
    <m/>
    <m/>
    <n v="3"/>
    <s v="GDR-FEI-IM-023"/>
    <s v="DT RH PER 433"/>
    <e v="#N/A"/>
    <m/>
    <m/>
    <s v="Fiche de signalement "/>
    <m/>
    <m/>
    <x v="0"/>
    <s v="Non renseignée"/>
    <m/>
    <m/>
    <m/>
    <m/>
    <m/>
    <m/>
    <s v="Modification"/>
    <x v="0"/>
    <s v=""/>
    <x v="13"/>
    <m/>
    <m/>
    <m/>
    <m/>
    <m/>
    <m/>
    <m/>
    <m/>
    <m/>
    <s v="Non renseignée"/>
    <m/>
    <m/>
    <m/>
    <m/>
    <m/>
    <m/>
    <s v="2. Management de la qualité et des risques"/>
    <s v="Gestion des évènements indésirables"/>
    <m/>
    <m/>
    <m/>
    <m/>
    <m/>
    <m/>
    <m/>
    <m/>
    <m/>
    <m/>
    <m/>
    <m/>
    <m/>
    <m/>
    <m/>
    <m/>
    <m/>
    <m/>
    <m/>
    <m/>
    <m/>
    <m/>
    <m/>
    <m/>
    <m/>
    <m/>
    <m/>
    <m/>
    <m/>
    <m/>
    <m/>
    <m/>
    <m/>
    <m/>
    <m/>
    <m/>
    <m/>
    <m/>
    <m/>
    <m/>
    <m/>
    <m/>
  </r>
  <r>
    <s v="GDR-FEI-IM-02 GCS"/>
    <m/>
    <m/>
    <n v="4"/>
    <s v="GDR-FEI-IM-02 GCS4"/>
    <s v="DT RH PER 433"/>
    <e v="#N/A"/>
    <m/>
    <m/>
    <s v="Fiche de signalement"/>
    <m/>
    <s v=""/>
    <x v="1"/>
    <s v="Non renseignée"/>
    <s v="C. DEAU"/>
    <m/>
    <m/>
    <m/>
    <m/>
    <m/>
    <s v="Modification"/>
    <x v="0"/>
    <s v=""/>
    <x v="16"/>
    <m/>
    <m/>
    <m/>
    <s v="CD"/>
    <m/>
    <m/>
    <m/>
    <m/>
    <d v="2013-02-22T00:00:00"/>
    <m/>
    <s v="février"/>
    <n v="2013"/>
    <m/>
    <s v=""/>
    <s v=""/>
    <m/>
    <s v="2. Management de la qualité et des risques"/>
    <s v="Gestion des évènements indésirables"/>
    <m/>
    <m/>
    <m/>
    <m/>
    <m/>
    <m/>
    <m/>
    <m/>
    <m/>
    <m/>
    <m/>
    <m/>
    <m/>
    <m/>
    <m/>
    <m/>
    <m/>
    <m/>
    <m/>
    <m/>
    <m/>
    <m/>
    <m/>
    <m/>
    <m/>
    <m/>
    <m/>
    <m/>
    <m/>
    <m/>
    <m/>
    <m/>
    <m/>
    <m/>
    <m/>
    <m/>
    <m/>
    <m/>
    <m/>
    <m/>
    <m/>
    <m/>
  </r>
  <r>
    <s v="GDR-FEI-IM-02 GCS"/>
    <m/>
    <m/>
    <n v="5"/>
    <s v="GDR-FEI-IM-02 GCS5"/>
    <s v="DT RH PER 434"/>
    <e v="#N/A"/>
    <m/>
    <m/>
    <s v="Fiche de signalement"/>
    <d v="2013-07-16T00:00:00"/>
    <s v="juillet"/>
    <x v="8"/>
    <m/>
    <s v="C. DEAU"/>
    <s v="Qualité"/>
    <d v="2013-07-16T00:00:00"/>
    <s v="V. ROESCH"/>
    <m/>
    <m/>
    <s v="Modification"/>
    <x v="0"/>
    <s v=""/>
    <x v="16"/>
    <d v="2013-07-16T00:00:00"/>
    <m/>
    <s v="Ste O"/>
    <s v="C. DEAU"/>
    <m/>
    <s v="ok"/>
    <s v="C. DEAU"/>
    <d v="2013-10-09T00:00:00"/>
    <d v="2013-10-09T00:00:00"/>
    <m/>
    <s v="octobre"/>
    <n v="2013"/>
    <m/>
    <s v=""/>
    <s v=""/>
    <m/>
    <s v="2. Management de la qualité et des risques"/>
    <s v="Gestion des évènements indésirables"/>
    <m/>
    <m/>
    <m/>
    <m/>
    <m/>
    <m/>
    <s v="X"/>
    <s v="X"/>
    <m/>
    <m/>
    <s v="X"/>
    <s v="X"/>
    <s v="X"/>
    <m/>
    <s v="X"/>
    <s v="X"/>
    <s v="X"/>
    <s v="X"/>
    <s v="X"/>
    <s v="X"/>
    <m/>
    <m/>
    <s v="X"/>
    <m/>
    <m/>
    <m/>
    <m/>
    <m/>
    <m/>
    <m/>
    <s v="X"/>
    <s v="X"/>
    <m/>
    <m/>
    <m/>
    <s v="X"/>
    <s v="x"/>
    <m/>
    <s v="x"/>
    <m/>
    <s v="X"/>
    <m/>
  </r>
  <r>
    <s v="GDR-FEI-IM-02 GCS"/>
    <m/>
    <m/>
    <n v="6"/>
    <s v="GDR-FEI-IM-02 GCS6"/>
    <m/>
    <m/>
    <m/>
    <m/>
    <s v="Fiche de signalement"/>
    <d v="2013-10-18T00:00:00"/>
    <s v="octobre"/>
    <x v="8"/>
    <m/>
    <s v="C. DEAU"/>
    <s v="Qualité"/>
    <d v="2013-10-18T00:00:00"/>
    <s v="V. ROESCH"/>
    <m/>
    <m/>
    <s v="Modification"/>
    <x v="0"/>
    <s v=""/>
    <x v="17"/>
    <d v="2013-10-18T00:00:00"/>
    <m/>
    <m/>
    <s v="C. DEAU"/>
    <d v="2013-10-18T00:00:00"/>
    <m/>
    <s v="C. DEAU"/>
    <d v="2013-10-18T00:00:00"/>
    <d v="2013-12-30T00:00:00"/>
    <m/>
    <s v="décembre"/>
    <n v="2013"/>
    <m/>
    <m/>
    <m/>
    <m/>
    <s v="2. Management de la qualité et des risques"/>
    <s v="Gestion des évènements indésirables"/>
    <m/>
    <m/>
    <m/>
    <m/>
    <m/>
    <m/>
    <s v="X"/>
    <s v="X"/>
    <m/>
    <m/>
    <s v="X"/>
    <s v="X"/>
    <s v="X"/>
    <m/>
    <s v="X"/>
    <s v="X"/>
    <s v="X"/>
    <s v="X"/>
    <s v="X"/>
    <s v="X"/>
    <m/>
    <m/>
    <s v="X"/>
    <m/>
    <m/>
    <m/>
    <m/>
    <m/>
    <m/>
    <m/>
    <s v="X"/>
    <s v="X"/>
    <m/>
    <m/>
    <m/>
    <s v="X"/>
    <s v="x"/>
    <m/>
    <s v="x"/>
    <m/>
    <s v="X"/>
    <m/>
  </r>
  <r>
    <s v="GDR-FEI-IM-02 GCS"/>
    <m/>
    <m/>
    <n v="7"/>
    <s v="GDR-FEI-IM-02 GCS7"/>
    <m/>
    <m/>
    <m/>
    <m/>
    <s v="Fiche de signalement"/>
    <d v="2014-03-27T00:00:00"/>
    <s v="mars"/>
    <x v="6"/>
    <m/>
    <s v="C. DEAU"/>
    <s v="Qualité"/>
    <d v="2014-03-27T00:00:00"/>
    <s v="V. ROESCH"/>
    <m/>
    <m/>
    <s v="Modification"/>
    <x v="0"/>
    <s v=""/>
    <x v="26"/>
    <d v="2014-03-27T00:00:00"/>
    <m/>
    <m/>
    <s v="C. DEAU"/>
    <d v="2014-03-28T00:00:00"/>
    <m/>
    <s v="C. DEAU"/>
    <d v="2014-03-28T00:00:00"/>
    <d v="2014-03-28T00:00:00"/>
    <m/>
    <s v="mars"/>
    <n v="2014"/>
    <m/>
    <m/>
    <m/>
    <m/>
    <s v="2. Management de la qualité et des risques"/>
    <s v="Gestion des évènements indésirables"/>
    <m/>
    <m/>
    <m/>
    <m/>
    <m/>
    <m/>
    <s v="X"/>
    <s v="X"/>
    <m/>
    <m/>
    <s v="X"/>
    <s v="X"/>
    <s v="X"/>
    <m/>
    <s v="X"/>
    <s v="X"/>
    <s v="X"/>
    <s v="X"/>
    <s v="X"/>
    <s v="X"/>
    <m/>
    <m/>
    <s v="X"/>
    <m/>
    <m/>
    <m/>
    <m/>
    <m/>
    <m/>
    <m/>
    <s v="X"/>
    <s v="X"/>
    <m/>
    <m/>
    <m/>
    <s v="X"/>
    <s v="x"/>
    <m/>
    <s v="x"/>
    <m/>
    <s v="X"/>
    <m/>
  </r>
  <r>
    <s v="GDR-FEI-IM-02 GCS"/>
    <m/>
    <m/>
    <n v="8"/>
    <s v="GDR-FEI-IM-02 GCS8"/>
    <m/>
    <m/>
    <m/>
    <m/>
    <s v="Fiche de signalement"/>
    <d v="2014-05-12T00:00:00"/>
    <s v="mai"/>
    <x v="6"/>
    <s v="Non"/>
    <s v="C. DEAU"/>
    <s v="Qualité"/>
    <d v="2014-05-12T00:00:00"/>
    <s v="V. ROESCH"/>
    <n v="0"/>
    <m/>
    <s v="Modification"/>
    <x v="1"/>
    <s v=""/>
    <x v="132"/>
    <d v="2014-05-12T00:00:00"/>
    <m/>
    <m/>
    <s v="C. DEAU"/>
    <d v="2014-05-13T00:00:00"/>
    <m/>
    <s v="C. DEAU"/>
    <d v="2014-05-13T00:00:00"/>
    <d v="2014-05-13T00:00:00"/>
    <s v="Non   "/>
    <s v="mai "/>
    <n v="2014"/>
    <m/>
    <m/>
    <m/>
    <m/>
    <s v="2. Management de la qualité et des risques"/>
    <s v="Gestion des évènements indésirables"/>
    <m/>
    <m/>
    <m/>
    <m/>
    <m/>
    <m/>
    <s v="X"/>
    <s v="X"/>
    <m/>
    <m/>
    <s v="X"/>
    <s v="X"/>
    <s v="X"/>
    <m/>
    <s v="X"/>
    <s v="X"/>
    <s v="X"/>
    <s v="X"/>
    <s v="X"/>
    <s v="X"/>
    <m/>
    <m/>
    <s v="X"/>
    <m/>
    <m/>
    <m/>
    <m/>
    <m/>
    <m/>
    <m/>
    <s v="X"/>
    <s v="X"/>
    <m/>
    <m/>
    <m/>
    <s v="X"/>
    <s v="x"/>
    <m/>
    <s v="x"/>
    <m/>
    <s v="X"/>
    <m/>
  </r>
  <r>
    <s v="GDR-FEI-IM-03"/>
    <m/>
    <m/>
    <n v="1"/>
    <s v="GDR-FEI-IM-031"/>
    <s v="DT RH PER 441"/>
    <e v="#N/A"/>
    <m/>
    <m/>
    <s v="Fiche de traçabilité de la sécurité de nuit"/>
    <m/>
    <s v=""/>
    <x v="1"/>
    <s v="Non renseignée"/>
    <s v="C. DEAU"/>
    <s v="Qualité"/>
    <m/>
    <m/>
    <m/>
    <m/>
    <s v="Création"/>
    <x v="1"/>
    <s v=""/>
    <x v="13"/>
    <m/>
    <m/>
    <m/>
    <m/>
    <m/>
    <m/>
    <m/>
    <m/>
    <d v="2006-09-09T00:00:00"/>
    <s v="Non renseignée"/>
    <s v="septembre"/>
    <n v="2006"/>
    <m/>
    <s v=""/>
    <s v=""/>
    <m/>
    <s v="2. Management de la qualité et des risques"/>
    <s v="Gestion des évènements indésirables"/>
    <m/>
    <m/>
    <m/>
    <m/>
    <m/>
    <m/>
    <m/>
    <m/>
    <m/>
    <m/>
    <m/>
    <m/>
    <m/>
    <m/>
    <m/>
    <m/>
    <m/>
    <m/>
    <m/>
    <m/>
    <m/>
    <m/>
    <m/>
    <m/>
    <m/>
    <m/>
    <m/>
    <m/>
    <m/>
    <m/>
    <m/>
    <m/>
    <m/>
    <m/>
    <m/>
    <m/>
    <m/>
    <m/>
    <m/>
    <m/>
    <m/>
    <m/>
  </r>
  <r>
    <s v="GDR-FEI-IM-04"/>
    <m/>
    <m/>
    <n v="2"/>
    <s v="GDR-FEI-IM-042"/>
    <s v="DT RH PER 451"/>
    <e v="#N/A"/>
    <m/>
    <s v="Oui"/>
    <s v="Dossier de constatation de chute"/>
    <m/>
    <m/>
    <x v="0"/>
    <s v="Non renseignée"/>
    <m/>
    <s v="Qualité"/>
    <m/>
    <m/>
    <m/>
    <m/>
    <s v="Création"/>
    <x v="0"/>
    <s v=""/>
    <x v="13"/>
    <m/>
    <m/>
    <m/>
    <m/>
    <m/>
    <m/>
    <m/>
    <m/>
    <m/>
    <s v="Non renseignée"/>
    <m/>
    <m/>
    <m/>
    <m/>
    <m/>
    <m/>
    <s v="6. PEC médicale et soignantes"/>
    <s v="Soins communs"/>
    <m/>
    <m/>
    <m/>
    <m/>
    <m/>
    <m/>
    <m/>
    <m/>
    <m/>
    <m/>
    <m/>
    <m/>
    <m/>
    <m/>
    <m/>
    <m/>
    <m/>
    <m/>
    <m/>
    <m/>
    <m/>
    <m/>
    <m/>
    <m/>
    <m/>
    <m/>
    <m/>
    <m/>
    <m/>
    <m/>
    <m/>
    <m/>
    <m/>
    <m/>
    <m/>
    <m/>
    <m/>
    <m/>
    <m/>
    <m/>
    <m/>
    <m/>
  </r>
  <r>
    <s v="GDR-FEI-IM-04"/>
    <m/>
    <m/>
    <n v="3"/>
    <s v="GDR-FEI-IM-043"/>
    <s v="DT RH PER 451"/>
    <e v="#N/A"/>
    <m/>
    <m/>
    <s v="Dossier de constatation de chute"/>
    <m/>
    <s v=""/>
    <x v="1"/>
    <s v="Non renseignée"/>
    <s v="C. DEAU"/>
    <s v="Qualité"/>
    <m/>
    <m/>
    <m/>
    <m/>
    <s v="Modification"/>
    <x v="1"/>
    <s v=""/>
    <x v="16"/>
    <m/>
    <m/>
    <m/>
    <m/>
    <m/>
    <m/>
    <m/>
    <m/>
    <d v="2012-09-19T00:00:00"/>
    <s v="Non renseignée"/>
    <s v="septembre"/>
    <n v="2012"/>
    <m/>
    <s v=""/>
    <s v=""/>
    <m/>
    <s v="6. PEC médicale et soignantes"/>
    <s v="Soins communs"/>
    <m/>
    <m/>
    <m/>
    <m/>
    <m/>
    <m/>
    <m/>
    <m/>
    <m/>
    <m/>
    <m/>
    <m/>
    <m/>
    <m/>
    <m/>
    <m/>
    <m/>
    <m/>
    <m/>
    <m/>
    <m/>
    <m/>
    <m/>
    <m/>
    <m/>
    <m/>
    <m/>
    <m/>
    <m/>
    <m/>
    <m/>
    <m/>
    <m/>
    <m/>
    <m/>
    <m/>
    <m/>
    <m/>
    <m/>
    <m/>
    <m/>
    <m/>
  </r>
  <r>
    <s v="GDR-FEI-IM-04"/>
    <m/>
    <m/>
    <n v="4"/>
    <s v="GDR-FEI-IM-044"/>
    <s v="DT RH PER 452"/>
    <e v="#N/A"/>
    <m/>
    <m/>
    <s v="GCS-Dossier de constatation de chute"/>
    <d v="2012-01-15T00:00:00"/>
    <s v="janvier"/>
    <x v="3"/>
    <s v="Non renseignée"/>
    <s v="C. DEAU"/>
    <s v="Qualité"/>
    <m/>
    <m/>
    <m/>
    <m/>
    <s v="Modification"/>
    <x v="8"/>
    <s v="Draft"/>
    <x v="13"/>
    <m/>
    <m/>
    <m/>
    <m/>
    <m/>
    <m/>
    <m/>
    <m/>
    <m/>
    <m/>
    <s v=""/>
    <s v=""/>
    <m/>
    <s v=""/>
    <s v=""/>
    <m/>
    <s v="6. PEC médicale et soignantes"/>
    <s v="Soins communs"/>
    <m/>
    <m/>
    <m/>
    <m/>
    <m/>
    <m/>
    <m/>
    <m/>
    <m/>
    <m/>
    <m/>
    <m/>
    <m/>
    <m/>
    <m/>
    <m/>
    <m/>
    <m/>
    <m/>
    <m/>
    <m/>
    <m/>
    <m/>
    <m/>
    <m/>
    <m/>
    <m/>
    <m/>
    <m/>
    <m/>
    <m/>
    <m/>
    <m/>
    <m/>
    <m/>
    <m/>
    <m/>
    <m/>
    <m/>
    <m/>
    <m/>
    <m/>
  </r>
  <r>
    <s v="GDR-FEI-IM-05"/>
    <m/>
    <m/>
    <n v="1"/>
    <s v="GDR-FEI-IM-051"/>
    <s v="DT RH PER 461"/>
    <e v="#N/A"/>
    <m/>
    <m/>
    <s v="Signalement d’un vol"/>
    <m/>
    <s v=""/>
    <x v="1"/>
    <s v="Non renseignée"/>
    <m/>
    <s v="Qualité"/>
    <m/>
    <s v="V. ROESCH"/>
    <m/>
    <m/>
    <s v="Création"/>
    <x v="1"/>
    <s v=""/>
    <x v="13"/>
    <m/>
    <m/>
    <m/>
    <m/>
    <m/>
    <m/>
    <m/>
    <m/>
    <d v="2011-04-07T00:00:00"/>
    <s v="Non renseignée"/>
    <s v="avril"/>
    <n v="2011"/>
    <m/>
    <s v=""/>
    <s v=""/>
    <m/>
    <s v="20. Hygiène et sécurité"/>
    <s v="Sécurité des biens et des personnes"/>
    <m/>
    <m/>
    <m/>
    <m/>
    <m/>
    <m/>
    <m/>
    <m/>
    <m/>
    <m/>
    <m/>
    <m/>
    <m/>
    <m/>
    <m/>
    <m/>
    <m/>
    <m/>
    <m/>
    <m/>
    <m/>
    <m/>
    <m/>
    <m/>
    <m/>
    <m/>
    <m/>
    <m/>
    <m/>
    <m/>
    <m/>
    <m/>
    <m/>
    <m/>
    <m/>
    <m/>
    <m/>
    <m/>
    <m/>
    <m/>
    <m/>
    <m/>
  </r>
  <r>
    <s v="GDR-FEI-IM-06"/>
    <m/>
    <m/>
    <n v="1"/>
    <s v="GDR-FEI-IM-061"/>
    <s v="DT RH PER 471"/>
    <e v="#N/A"/>
    <m/>
    <m/>
    <s v="Pour prévenir la chute"/>
    <m/>
    <s v=""/>
    <x v="1"/>
    <s v="Non renseignée"/>
    <m/>
    <s v="Qualité"/>
    <m/>
    <s v="V. ROESCH"/>
    <m/>
    <m/>
    <s v="Création"/>
    <x v="1"/>
    <s v=""/>
    <x v="13"/>
    <m/>
    <m/>
    <m/>
    <m/>
    <m/>
    <m/>
    <m/>
    <m/>
    <d v="2011-04-03T00:00:00"/>
    <s v="Non renseignée"/>
    <s v="avril"/>
    <n v="2011"/>
    <m/>
    <s v=""/>
    <s v=""/>
    <m/>
    <s v="6. PEC médicale et soignantes"/>
    <s v="Soins communs"/>
    <m/>
    <m/>
    <m/>
    <m/>
    <m/>
    <m/>
    <m/>
    <m/>
    <m/>
    <m/>
    <m/>
    <m/>
    <m/>
    <m/>
    <m/>
    <m/>
    <m/>
    <m/>
    <m/>
    <m/>
    <m/>
    <m/>
    <m/>
    <m/>
    <m/>
    <m/>
    <m/>
    <m/>
    <m/>
    <m/>
    <m/>
    <m/>
    <m/>
    <m/>
    <m/>
    <m/>
    <m/>
    <m/>
    <m/>
    <m/>
    <m/>
    <m/>
  </r>
  <r>
    <s v="GDR-FEI-IM-06"/>
    <m/>
    <m/>
    <n v="2"/>
    <s v="GDR-FEI-IM-062"/>
    <s v="DT RH PER 481"/>
    <e v="#N/A"/>
    <m/>
    <m/>
    <s v="Pour prévenir la chute"/>
    <m/>
    <s v=""/>
    <x v="1"/>
    <s v="Non renseignée"/>
    <m/>
    <s v="Qualité"/>
    <m/>
    <s v="V. ROESCH"/>
    <m/>
    <m/>
    <s v="Modification"/>
    <x v="1"/>
    <s v=""/>
    <x v="133"/>
    <d v="2012-05-23T00:00:00"/>
    <m/>
    <m/>
    <s v="EOH A.D.S.O_x000a_AM TOSATO _x000a_H. ZEHNACKER _x000a_C.VOLCK _x000a_ROQUESALANE_x000a_"/>
    <d v="2012-10-25T00:00:00"/>
    <m/>
    <s v="C.DEAU"/>
    <d v="2012-11-05T00:00:00"/>
    <d v="2013-09-23T00:00:00"/>
    <m/>
    <s v="septembre"/>
    <n v="2013"/>
    <m/>
    <s v=""/>
    <s v=""/>
    <m/>
    <s v="6. PEC médicale et soignantes"/>
    <s v="Soins communs"/>
    <m/>
    <m/>
    <m/>
    <m/>
    <m/>
    <m/>
    <m/>
    <m/>
    <m/>
    <m/>
    <m/>
    <m/>
    <m/>
    <m/>
    <m/>
    <m/>
    <m/>
    <m/>
    <m/>
    <m/>
    <m/>
    <m/>
    <m/>
    <m/>
    <m/>
    <m/>
    <m/>
    <m/>
    <m/>
    <m/>
    <m/>
    <m/>
    <m/>
    <m/>
    <m/>
    <m/>
    <m/>
    <m/>
    <m/>
    <m/>
    <m/>
    <m/>
  </r>
  <r>
    <s v="GDR-FEI-IM-07"/>
    <m/>
    <m/>
    <n v="1"/>
    <s v="GDR-FEI-IM-071"/>
    <m/>
    <m/>
    <m/>
    <m/>
    <s v="Charte de signalement volontaire d'un événement indésirable"/>
    <d v="2014-02-10T00:00:00"/>
    <s v="février"/>
    <x v="6"/>
    <m/>
    <s v="C. DEAU"/>
    <s v="Qualité"/>
    <d v="2014-02-10T00:00:00"/>
    <s v="V. ROESCH"/>
    <m/>
    <m/>
    <s v="Création"/>
    <x v="1"/>
    <s v=""/>
    <x v="16"/>
    <d v="2014-02-10T00:00:00"/>
    <m/>
    <m/>
    <s v="JF THOUVENIN_x000a_G. LOHR"/>
    <d v="2014-02-10T00:00:00"/>
    <m/>
    <s v="C.DEAU"/>
    <d v="2014-02-10T00:00:00"/>
    <d v="2014-02-28T00:00:00"/>
    <m/>
    <s v="février"/>
    <n v="2014"/>
    <m/>
    <m/>
    <m/>
    <m/>
    <s v="2. Management de la qualité et des risques"/>
    <s v="Gestion des évènements indésirables"/>
    <m/>
    <m/>
    <m/>
    <m/>
    <m/>
    <m/>
    <m/>
    <m/>
    <m/>
    <m/>
    <s v="X"/>
    <s v="X"/>
    <s v="X"/>
    <m/>
    <s v="X"/>
    <s v="X"/>
    <s v="X"/>
    <m/>
    <m/>
    <m/>
    <m/>
    <m/>
    <s v="X"/>
    <m/>
    <m/>
    <m/>
    <m/>
    <m/>
    <m/>
    <m/>
    <m/>
    <s v="X"/>
    <m/>
    <s v="X"/>
    <m/>
    <m/>
    <s v="x"/>
    <m/>
    <s v="x"/>
    <m/>
    <m/>
    <m/>
  </r>
  <r>
    <s v="GDR-PBL-PR-01"/>
    <m/>
    <m/>
    <n v="1"/>
    <m/>
    <m/>
    <m/>
    <m/>
    <m/>
    <s v="Convocation de la cellule de crise"/>
    <m/>
    <m/>
    <x v="0"/>
    <s v="Non renseignée"/>
    <m/>
    <m/>
    <m/>
    <m/>
    <m/>
    <m/>
    <s v="Création"/>
    <x v="1"/>
    <s v=""/>
    <x v="13"/>
    <m/>
    <m/>
    <m/>
    <m/>
    <m/>
    <m/>
    <m/>
    <m/>
    <m/>
    <s v="Non renseignée"/>
    <m/>
    <m/>
    <m/>
    <m/>
    <m/>
    <m/>
    <s v="2. Management de la qualité et des risques"/>
    <s v="Plan d'ugence"/>
    <m/>
    <m/>
    <m/>
    <m/>
    <m/>
    <m/>
    <m/>
    <m/>
    <m/>
    <m/>
    <m/>
    <m/>
    <m/>
    <m/>
    <m/>
    <m/>
    <m/>
    <m/>
    <m/>
    <m/>
    <m/>
    <m/>
    <m/>
    <m/>
    <m/>
    <m/>
    <m/>
    <m/>
    <m/>
    <m/>
    <m/>
    <m/>
    <m/>
    <m/>
    <m/>
    <m/>
    <m/>
    <m/>
    <m/>
    <m/>
    <m/>
    <m/>
  </r>
  <r>
    <s v="GDR-PBL-PR-02"/>
    <m/>
    <m/>
    <n v="1"/>
    <m/>
    <m/>
    <m/>
    <m/>
    <m/>
    <s v="Déprogrammation et reprogrammation des interventions en cas de Plan Blanc"/>
    <m/>
    <m/>
    <x v="0"/>
    <s v="Non renseignée"/>
    <m/>
    <m/>
    <m/>
    <m/>
    <m/>
    <m/>
    <s v="Création"/>
    <x v="1"/>
    <s v=""/>
    <x v="13"/>
    <m/>
    <m/>
    <m/>
    <m/>
    <m/>
    <m/>
    <m/>
    <m/>
    <m/>
    <s v="Non renseignée"/>
    <m/>
    <m/>
    <m/>
    <m/>
    <m/>
    <m/>
    <s v="2. Management de la qualité et des risques"/>
    <s v="Plan d'ugence"/>
    <m/>
    <m/>
    <m/>
    <m/>
    <m/>
    <m/>
    <m/>
    <m/>
    <m/>
    <m/>
    <m/>
    <m/>
    <m/>
    <m/>
    <m/>
    <m/>
    <m/>
    <m/>
    <m/>
    <m/>
    <m/>
    <m/>
    <m/>
    <m/>
    <m/>
    <m/>
    <m/>
    <m/>
    <m/>
    <m/>
    <m/>
    <m/>
    <m/>
    <m/>
    <m/>
    <m/>
    <m/>
    <m/>
    <m/>
    <m/>
    <m/>
    <m/>
  </r>
  <r>
    <s v="GDR-PBL-PR-03"/>
    <m/>
    <m/>
    <n v="1"/>
    <m/>
    <m/>
    <m/>
    <m/>
    <m/>
    <s v="Transfert de patients vers un établissement de repli ou à domicile"/>
    <m/>
    <m/>
    <x v="0"/>
    <s v="Non renseignée"/>
    <m/>
    <m/>
    <m/>
    <m/>
    <m/>
    <m/>
    <s v="Création"/>
    <x v="1"/>
    <s v=""/>
    <x v="13"/>
    <m/>
    <m/>
    <m/>
    <m/>
    <m/>
    <m/>
    <m/>
    <m/>
    <m/>
    <s v="Non renseignée"/>
    <m/>
    <m/>
    <m/>
    <m/>
    <m/>
    <m/>
    <s v="2. Management de la qualité et des risques"/>
    <s v="Plan d'ugence"/>
    <m/>
    <m/>
    <m/>
    <m/>
    <m/>
    <m/>
    <m/>
    <m/>
    <m/>
    <m/>
    <m/>
    <m/>
    <m/>
    <m/>
    <m/>
    <m/>
    <m/>
    <m/>
    <m/>
    <m/>
    <m/>
    <m/>
    <m/>
    <m/>
    <m/>
    <m/>
    <m/>
    <m/>
    <m/>
    <m/>
    <m/>
    <m/>
    <m/>
    <m/>
    <m/>
    <m/>
    <m/>
    <m/>
    <m/>
    <m/>
    <m/>
    <m/>
  </r>
  <r>
    <s v="GDR-PBL-PR-04"/>
    <m/>
    <m/>
    <n v="1"/>
    <m/>
    <m/>
    <m/>
    <m/>
    <m/>
    <s v="Accueil et prise en charge des familles de victimes en cas de Plan Blanc"/>
    <m/>
    <m/>
    <x v="0"/>
    <s v="Non renseignée"/>
    <m/>
    <m/>
    <m/>
    <m/>
    <m/>
    <m/>
    <s v="Création"/>
    <x v="1"/>
    <s v=""/>
    <x v="13"/>
    <m/>
    <m/>
    <m/>
    <m/>
    <m/>
    <m/>
    <m/>
    <m/>
    <m/>
    <s v="Non renseignée"/>
    <m/>
    <m/>
    <m/>
    <m/>
    <m/>
    <m/>
    <s v="2. Management de la qualité et des risques"/>
    <s v="Plan d'ugence"/>
    <m/>
    <m/>
    <m/>
    <m/>
    <m/>
    <m/>
    <m/>
    <m/>
    <m/>
    <m/>
    <m/>
    <m/>
    <m/>
    <m/>
    <m/>
    <m/>
    <m/>
    <m/>
    <m/>
    <m/>
    <m/>
    <m/>
    <m/>
    <m/>
    <m/>
    <m/>
    <m/>
    <m/>
    <m/>
    <m/>
    <m/>
    <m/>
    <m/>
    <m/>
    <m/>
    <m/>
    <m/>
    <m/>
    <m/>
    <m/>
    <m/>
    <m/>
  </r>
  <r>
    <s v="GDR-PBL-PR-05"/>
    <m/>
    <m/>
    <n v="1"/>
    <m/>
    <m/>
    <m/>
    <m/>
    <m/>
    <s v="Rappel de personnel par le standard"/>
    <m/>
    <m/>
    <x v="0"/>
    <s v="Non renseignée"/>
    <m/>
    <m/>
    <m/>
    <m/>
    <m/>
    <m/>
    <s v="Création"/>
    <x v="1"/>
    <s v=""/>
    <x v="13"/>
    <m/>
    <m/>
    <m/>
    <m/>
    <m/>
    <m/>
    <m/>
    <m/>
    <m/>
    <s v="Non renseignée"/>
    <m/>
    <m/>
    <m/>
    <m/>
    <m/>
    <m/>
    <s v="2. Management de la qualité et des risques"/>
    <s v="Plan d'ugence"/>
    <m/>
    <m/>
    <m/>
    <m/>
    <m/>
    <m/>
    <m/>
    <m/>
    <m/>
    <m/>
    <m/>
    <m/>
    <m/>
    <m/>
    <m/>
    <m/>
    <m/>
    <m/>
    <m/>
    <m/>
    <m/>
    <m/>
    <m/>
    <m/>
    <m/>
    <m/>
    <m/>
    <m/>
    <m/>
    <m/>
    <m/>
    <m/>
    <m/>
    <m/>
    <m/>
    <m/>
    <m/>
    <m/>
    <m/>
    <m/>
    <m/>
    <m/>
  </r>
  <r>
    <s v="GDR-PBL-PR-06"/>
    <m/>
    <m/>
    <n v="1"/>
    <m/>
    <m/>
    <m/>
    <m/>
    <m/>
    <s v="Sortie précoce d’une accouchée en Maternité"/>
    <m/>
    <m/>
    <x v="0"/>
    <s v="Non renseignée"/>
    <m/>
    <m/>
    <m/>
    <m/>
    <m/>
    <m/>
    <s v="Création"/>
    <x v="1"/>
    <s v=""/>
    <x v="13"/>
    <m/>
    <m/>
    <m/>
    <m/>
    <m/>
    <m/>
    <m/>
    <m/>
    <m/>
    <s v="Non renseignée"/>
    <m/>
    <m/>
    <m/>
    <m/>
    <m/>
    <m/>
    <s v="2. Management de la qualité et des risques"/>
    <s v="Plan d'ugence"/>
    <m/>
    <m/>
    <m/>
    <m/>
    <m/>
    <m/>
    <m/>
    <m/>
    <m/>
    <m/>
    <m/>
    <m/>
    <m/>
    <m/>
    <m/>
    <m/>
    <m/>
    <m/>
    <m/>
    <m/>
    <m/>
    <m/>
    <m/>
    <m/>
    <m/>
    <m/>
    <m/>
    <m/>
    <m/>
    <m/>
    <m/>
    <m/>
    <m/>
    <m/>
    <m/>
    <m/>
    <m/>
    <m/>
    <m/>
    <m/>
    <m/>
    <m/>
  </r>
  <r>
    <s v="GDR-PBL-PR-07"/>
    <m/>
    <m/>
    <n v="1"/>
    <m/>
    <m/>
    <m/>
    <m/>
    <m/>
    <s v="Tri des patients et visiteurs accédant a Adassa pendant la grippe A"/>
    <m/>
    <m/>
    <x v="0"/>
    <s v="Non renseignée"/>
    <m/>
    <m/>
    <m/>
    <m/>
    <m/>
    <m/>
    <s v="Création"/>
    <x v="1"/>
    <s v=""/>
    <x v="13"/>
    <m/>
    <m/>
    <m/>
    <m/>
    <m/>
    <m/>
    <m/>
    <m/>
    <m/>
    <s v="Non renseignée"/>
    <m/>
    <m/>
    <m/>
    <m/>
    <m/>
    <m/>
    <s v="2. Management de la qualité et des risques"/>
    <s v="Plan d'ugence"/>
    <m/>
    <m/>
    <m/>
    <m/>
    <m/>
    <m/>
    <m/>
    <m/>
    <m/>
    <m/>
    <m/>
    <m/>
    <m/>
    <m/>
    <m/>
    <m/>
    <m/>
    <m/>
    <m/>
    <m/>
    <m/>
    <m/>
    <m/>
    <m/>
    <m/>
    <m/>
    <m/>
    <m/>
    <m/>
    <m/>
    <m/>
    <m/>
    <m/>
    <m/>
    <m/>
    <m/>
    <m/>
    <m/>
    <m/>
    <m/>
    <m/>
    <m/>
  </r>
  <r>
    <s v="GDR-PBL-IM-01"/>
    <m/>
    <m/>
    <n v="1"/>
    <m/>
    <m/>
    <m/>
    <m/>
    <m/>
    <s v="Evaluation de la crise"/>
    <m/>
    <m/>
    <x v="0"/>
    <s v="Non renseignée"/>
    <m/>
    <m/>
    <m/>
    <m/>
    <m/>
    <m/>
    <s v="Création"/>
    <x v="1"/>
    <s v=""/>
    <x v="13"/>
    <m/>
    <m/>
    <m/>
    <m/>
    <m/>
    <m/>
    <m/>
    <m/>
    <m/>
    <s v="Non renseignée"/>
    <m/>
    <m/>
    <m/>
    <m/>
    <m/>
    <m/>
    <s v="2. Management de la qualité et des risques"/>
    <s v="Plan d'ugence"/>
    <m/>
    <m/>
    <m/>
    <m/>
    <m/>
    <m/>
    <m/>
    <m/>
    <m/>
    <m/>
    <m/>
    <m/>
    <m/>
    <m/>
    <m/>
    <m/>
    <m/>
    <m/>
    <m/>
    <m/>
    <m/>
    <m/>
    <m/>
    <m/>
    <m/>
    <m/>
    <m/>
    <m/>
    <m/>
    <m/>
    <m/>
    <m/>
    <m/>
    <m/>
    <m/>
    <m/>
    <m/>
    <m/>
    <m/>
    <m/>
    <m/>
    <m/>
  </r>
  <r>
    <s v="GDR-PBL-IM-02"/>
    <m/>
    <m/>
    <n v="1"/>
    <m/>
    <m/>
    <m/>
    <m/>
    <m/>
    <s v="Suivi de la crise"/>
    <m/>
    <m/>
    <x v="0"/>
    <s v="Non renseignée"/>
    <m/>
    <m/>
    <m/>
    <m/>
    <m/>
    <m/>
    <s v="Création"/>
    <x v="1"/>
    <s v=""/>
    <x v="13"/>
    <m/>
    <m/>
    <m/>
    <m/>
    <m/>
    <m/>
    <m/>
    <m/>
    <m/>
    <s v="Non renseignée"/>
    <m/>
    <m/>
    <m/>
    <m/>
    <m/>
    <m/>
    <s v="2. Management de la qualité et des risques"/>
    <s v="Plan d'ugence"/>
    <m/>
    <m/>
    <m/>
    <m/>
    <m/>
    <m/>
    <m/>
    <m/>
    <m/>
    <m/>
    <m/>
    <m/>
    <m/>
    <m/>
    <m/>
    <m/>
    <m/>
    <m/>
    <m/>
    <m/>
    <m/>
    <m/>
    <m/>
    <m/>
    <m/>
    <m/>
    <m/>
    <m/>
    <m/>
    <m/>
    <m/>
    <m/>
    <m/>
    <m/>
    <m/>
    <m/>
    <m/>
    <m/>
    <m/>
    <m/>
    <m/>
    <m/>
  </r>
  <r>
    <s v="GDR-PBL-IM-03"/>
    <m/>
    <m/>
    <n v="1"/>
    <m/>
    <m/>
    <m/>
    <m/>
    <m/>
    <s v="Clôture de la crise"/>
    <m/>
    <m/>
    <x v="0"/>
    <s v="Non renseignée"/>
    <m/>
    <m/>
    <m/>
    <m/>
    <m/>
    <m/>
    <s v="Création"/>
    <x v="1"/>
    <s v=""/>
    <x v="13"/>
    <m/>
    <m/>
    <m/>
    <m/>
    <m/>
    <m/>
    <m/>
    <m/>
    <m/>
    <s v="Non renseignée"/>
    <m/>
    <m/>
    <m/>
    <m/>
    <m/>
    <m/>
    <s v="2. Management de la qualité et des risques"/>
    <s v="Plan d'ugence"/>
    <m/>
    <m/>
    <m/>
    <m/>
    <m/>
    <m/>
    <m/>
    <m/>
    <m/>
    <m/>
    <m/>
    <m/>
    <m/>
    <m/>
    <m/>
    <m/>
    <m/>
    <m/>
    <m/>
    <m/>
    <m/>
    <m/>
    <m/>
    <m/>
    <m/>
    <m/>
    <m/>
    <m/>
    <m/>
    <m/>
    <m/>
    <m/>
    <m/>
    <m/>
    <m/>
    <m/>
    <m/>
    <m/>
    <m/>
    <m/>
    <m/>
    <m/>
  </r>
  <r>
    <s v="GDR-PBL-IM-04"/>
    <m/>
    <m/>
    <n v="1"/>
    <m/>
    <m/>
    <m/>
    <m/>
    <m/>
    <s v="Feuille d’appel des personnels"/>
    <m/>
    <m/>
    <x v="0"/>
    <s v="Non renseignée"/>
    <m/>
    <m/>
    <m/>
    <m/>
    <m/>
    <m/>
    <s v="Création"/>
    <x v="1"/>
    <s v=""/>
    <x v="13"/>
    <m/>
    <m/>
    <m/>
    <m/>
    <m/>
    <m/>
    <m/>
    <m/>
    <m/>
    <s v="Non renseignée"/>
    <m/>
    <m/>
    <m/>
    <m/>
    <m/>
    <m/>
    <s v="2. Management de la qualité et des risques"/>
    <s v="Plan d'ugence"/>
    <m/>
    <m/>
    <m/>
    <m/>
    <m/>
    <m/>
    <m/>
    <m/>
    <m/>
    <m/>
    <m/>
    <m/>
    <m/>
    <m/>
    <m/>
    <m/>
    <m/>
    <m/>
    <m/>
    <m/>
    <m/>
    <m/>
    <m/>
    <m/>
    <m/>
    <m/>
    <m/>
    <m/>
    <m/>
    <m/>
    <m/>
    <m/>
    <m/>
    <m/>
    <m/>
    <m/>
    <m/>
    <m/>
    <m/>
    <m/>
    <m/>
    <m/>
  </r>
  <r>
    <s v="GDR-PBL-IM-05"/>
    <m/>
    <m/>
    <n v="1"/>
    <m/>
    <m/>
    <m/>
    <m/>
    <m/>
    <s v="Bilan prévisionnel des lits libérables"/>
    <m/>
    <m/>
    <x v="0"/>
    <s v="Non renseignée"/>
    <m/>
    <m/>
    <m/>
    <m/>
    <m/>
    <m/>
    <s v="Création"/>
    <x v="1"/>
    <s v=""/>
    <x v="13"/>
    <m/>
    <m/>
    <m/>
    <m/>
    <m/>
    <m/>
    <m/>
    <m/>
    <m/>
    <s v="Non renseignée"/>
    <m/>
    <m/>
    <m/>
    <m/>
    <m/>
    <m/>
    <s v="2. Management de la qualité et des risques"/>
    <s v="Plan d'ugence"/>
    <m/>
    <m/>
    <m/>
    <m/>
    <m/>
    <m/>
    <m/>
    <m/>
    <m/>
    <m/>
    <m/>
    <m/>
    <m/>
    <m/>
    <m/>
    <m/>
    <m/>
    <m/>
    <m/>
    <m/>
    <m/>
    <m/>
    <m/>
    <m/>
    <m/>
    <m/>
    <m/>
    <m/>
    <m/>
    <m/>
    <m/>
    <m/>
    <m/>
    <m/>
    <m/>
    <m/>
    <m/>
    <m/>
    <m/>
    <m/>
    <m/>
    <m/>
  </r>
  <r>
    <s v="GDR-PBL-IM-06"/>
    <m/>
    <m/>
    <n v="1"/>
    <m/>
    <m/>
    <m/>
    <m/>
    <m/>
    <s v="Main courante des entrées et sorties"/>
    <m/>
    <m/>
    <x v="0"/>
    <s v="Non renseignée"/>
    <m/>
    <m/>
    <m/>
    <m/>
    <m/>
    <m/>
    <s v="Création"/>
    <x v="1"/>
    <s v=""/>
    <x v="13"/>
    <m/>
    <m/>
    <m/>
    <m/>
    <m/>
    <m/>
    <m/>
    <m/>
    <m/>
    <s v="Non renseignée"/>
    <m/>
    <m/>
    <m/>
    <m/>
    <m/>
    <m/>
    <s v="2. Management de la qualité et des risques"/>
    <s v="Plan d'ugence"/>
    <m/>
    <m/>
    <m/>
    <m/>
    <m/>
    <m/>
    <m/>
    <m/>
    <m/>
    <m/>
    <m/>
    <m/>
    <m/>
    <m/>
    <m/>
    <m/>
    <m/>
    <m/>
    <m/>
    <m/>
    <m/>
    <m/>
    <m/>
    <m/>
    <m/>
    <m/>
    <m/>
    <m/>
    <m/>
    <m/>
    <m/>
    <m/>
    <m/>
    <m/>
    <m/>
    <m/>
    <m/>
    <m/>
    <m/>
    <m/>
    <m/>
    <m/>
  </r>
  <r>
    <s v="GDR-PBL-IM-07"/>
    <m/>
    <m/>
    <n v="1"/>
    <m/>
    <m/>
    <m/>
    <m/>
    <m/>
    <s v="Liste des patients déprogrammés"/>
    <m/>
    <m/>
    <x v="0"/>
    <s v="Non renseignée"/>
    <m/>
    <m/>
    <m/>
    <m/>
    <m/>
    <m/>
    <s v="Création"/>
    <x v="1"/>
    <s v=""/>
    <x v="13"/>
    <m/>
    <m/>
    <m/>
    <m/>
    <m/>
    <m/>
    <m/>
    <m/>
    <m/>
    <s v="Non renseignée"/>
    <m/>
    <m/>
    <m/>
    <m/>
    <m/>
    <m/>
    <s v="2. Management de la qualité et des risques"/>
    <s v="Plan d'ugence"/>
    <m/>
    <m/>
    <m/>
    <m/>
    <m/>
    <m/>
    <m/>
    <m/>
    <m/>
    <m/>
    <m/>
    <m/>
    <m/>
    <m/>
    <m/>
    <m/>
    <m/>
    <m/>
    <m/>
    <m/>
    <m/>
    <m/>
    <m/>
    <m/>
    <m/>
    <m/>
    <m/>
    <m/>
    <m/>
    <m/>
    <m/>
    <m/>
    <m/>
    <m/>
    <m/>
    <m/>
    <m/>
    <m/>
    <m/>
    <m/>
    <m/>
    <m/>
  </r>
  <r>
    <s v="GDR-PBL-IM-08"/>
    <m/>
    <m/>
    <n v="1"/>
    <m/>
    <m/>
    <m/>
    <m/>
    <m/>
    <s v="Liste des patients à transférer"/>
    <m/>
    <m/>
    <x v="0"/>
    <s v="Non renseignée"/>
    <m/>
    <m/>
    <m/>
    <m/>
    <m/>
    <m/>
    <s v="Création"/>
    <x v="1"/>
    <s v=""/>
    <x v="13"/>
    <m/>
    <m/>
    <m/>
    <m/>
    <m/>
    <m/>
    <m/>
    <m/>
    <m/>
    <s v="Non renseignée"/>
    <m/>
    <m/>
    <m/>
    <m/>
    <m/>
    <m/>
    <s v="2. Management de la qualité et des risques"/>
    <s v="Plan d'ugence"/>
    <m/>
    <m/>
    <m/>
    <m/>
    <m/>
    <m/>
    <m/>
    <m/>
    <m/>
    <m/>
    <m/>
    <m/>
    <m/>
    <m/>
    <m/>
    <m/>
    <m/>
    <m/>
    <m/>
    <m/>
    <m/>
    <m/>
    <m/>
    <m/>
    <m/>
    <m/>
    <m/>
    <m/>
    <m/>
    <m/>
    <m/>
    <m/>
    <m/>
    <m/>
    <m/>
    <m/>
    <m/>
    <m/>
    <m/>
    <m/>
    <m/>
    <m/>
  </r>
  <r>
    <s v="GDR-PBL-IM-09"/>
    <m/>
    <m/>
    <n v="1"/>
    <m/>
    <m/>
    <m/>
    <m/>
    <m/>
    <s v="Recensement des familles présentes"/>
    <m/>
    <m/>
    <x v="0"/>
    <s v="Non renseignée"/>
    <m/>
    <m/>
    <m/>
    <m/>
    <m/>
    <m/>
    <s v="Création"/>
    <x v="1"/>
    <s v=""/>
    <x v="13"/>
    <m/>
    <m/>
    <m/>
    <m/>
    <m/>
    <m/>
    <m/>
    <m/>
    <m/>
    <s v="Non renseignée"/>
    <m/>
    <m/>
    <m/>
    <m/>
    <m/>
    <m/>
    <s v="2. Management de la qualité et des risques"/>
    <s v="Plan d'ugence"/>
    <m/>
    <m/>
    <m/>
    <m/>
    <m/>
    <m/>
    <m/>
    <m/>
    <m/>
    <m/>
    <m/>
    <m/>
    <m/>
    <m/>
    <m/>
    <m/>
    <m/>
    <m/>
    <m/>
    <m/>
    <m/>
    <m/>
    <m/>
    <m/>
    <m/>
    <m/>
    <m/>
    <m/>
    <m/>
    <m/>
    <m/>
    <m/>
    <m/>
    <m/>
    <m/>
    <m/>
    <m/>
    <m/>
    <m/>
    <m/>
    <m/>
    <m/>
  </r>
  <r>
    <s v="GDR-PBL-IM-10"/>
    <m/>
    <m/>
    <n v="1"/>
    <m/>
    <m/>
    <m/>
    <m/>
    <m/>
    <s v="Questionnaire d’évaluation Plan Blanc"/>
    <m/>
    <m/>
    <x v="0"/>
    <s v="Non renseignée"/>
    <m/>
    <m/>
    <m/>
    <m/>
    <m/>
    <m/>
    <s v="Création"/>
    <x v="1"/>
    <s v=""/>
    <x v="13"/>
    <m/>
    <m/>
    <m/>
    <m/>
    <m/>
    <m/>
    <m/>
    <m/>
    <m/>
    <s v="Non renseignée"/>
    <m/>
    <m/>
    <m/>
    <m/>
    <m/>
    <m/>
    <s v="2. Management de la qualité et des risques"/>
    <s v="Plan d'ugence"/>
    <m/>
    <m/>
    <m/>
    <m/>
    <m/>
    <m/>
    <m/>
    <m/>
    <m/>
    <m/>
    <m/>
    <m/>
    <m/>
    <m/>
    <m/>
    <m/>
    <m/>
    <m/>
    <m/>
    <m/>
    <m/>
    <m/>
    <m/>
    <m/>
    <m/>
    <m/>
    <m/>
    <m/>
    <m/>
    <m/>
    <m/>
    <m/>
    <m/>
    <m/>
    <m/>
    <m/>
    <m/>
    <m/>
    <m/>
    <m/>
    <m/>
    <m/>
  </r>
  <r>
    <s v="GDR-PBL-IM-11"/>
    <m/>
    <m/>
    <n v="1"/>
    <m/>
    <m/>
    <m/>
    <m/>
    <m/>
    <s v="Information aux services sur la Grippe A"/>
    <m/>
    <m/>
    <x v="0"/>
    <s v="Non renseignée"/>
    <m/>
    <m/>
    <m/>
    <m/>
    <m/>
    <m/>
    <s v="Création"/>
    <x v="1"/>
    <s v=""/>
    <x v="13"/>
    <m/>
    <m/>
    <m/>
    <m/>
    <m/>
    <m/>
    <m/>
    <m/>
    <m/>
    <s v="Non renseignée"/>
    <m/>
    <m/>
    <m/>
    <m/>
    <m/>
    <m/>
    <s v="2. Management de la qualité et des risques"/>
    <s v="Plan d'ugence"/>
    <m/>
    <m/>
    <m/>
    <m/>
    <m/>
    <m/>
    <m/>
    <m/>
    <m/>
    <m/>
    <m/>
    <m/>
    <m/>
    <m/>
    <m/>
    <m/>
    <m/>
    <m/>
    <m/>
    <m/>
    <m/>
    <m/>
    <m/>
    <m/>
    <m/>
    <m/>
    <m/>
    <m/>
    <m/>
    <m/>
    <m/>
    <m/>
    <m/>
    <m/>
    <m/>
    <m/>
    <m/>
    <m/>
    <m/>
    <m/>
    <m/>
    <m/>
  </r>
  <r>
    <s v="GDR-PBL-IM-12"/>
    <m/>
    <m/>
    <n v="1"/>
    <m/>
    <m/>
    <m/>
    <m/>
    <m/>
    <s v="Information patient – Accueil grippe A"/>
    <m/>
    <m/>
    <x v="0"/>
    <s v="Non renseignée"/>
    <m/>
    <m/>
    <m/>
    <m/>
    <m/>
    <m/>
    <s v="Création"/>
    <x v="1"/>
    <s v=""/>
    <x v="13"/>
    <m/>
    <m/>
    <m/>
    <m/>
    <m/>
    <m/>
    <m/>
    <m/>
    <m/>
    <s v="Non renseignée"/>
    <m/>
    <m/>
    <m/>
    <m/>
    <m/>
    <m/>
    <s v="2. Management de la qualité et des risques"/>
    <s v="Plan d'ugence"/>
    <m/>
    <m/>
    <m/>
    <m/>
    <m/>
    <m/>
    <m/>
    <m/>
    <m/>
    <m/>
    <m/>
    <m/>
    <m/>
    <m/>
    <m/>
    <m/>
    <m/>
    <m/>
    <m/>
    <m/>
    <m/>
    <m/>
    <m/>
    <m/>
    <m/>
    <m/>
    <m/>
    <m/>
    <m/>
    <m/>
    <m/>
    <m/>
    <m/>
    <m/>
    <m/>
    <m/>
    <m/>
    <m/>
    <m/>
    <m/>
    <m/>
    <m/>
  </r>
  <r>
    <s v="GDR-PBL-IM-13"/>
    <m/>
    <m/>
    <n v="1"/>
    <m/>
    <m/>
    <m/>
    <m/>
    <m/>
    <s v="Guide de fonctionnement en cas de grippe A H1N1"/>
    <m/>
    <m/>
    <x v="0"/>
    <s v="Non renseignée"/>
    <m/>
    <m/>
    <m/>
    <m/>
    <m/>
    <m/>
    <s v="Création"/>
    <x v="1"/>
    <s v=""/>
    <x v="13"/>
    <m/>
    <m/>
    <m/>
    <m/>
    <m/>
    <m/>
    <m/>
    <m/>
    <m/>
    <s v="Non renseignée"/>
    <m/>
    <m/>
    <m/>
    <m/>
    <m/>
    <m/>
    <s v="2. Management de la qualité et des risques"/>
    <s v="Plan d'ugence"/>
    <m/>
    <m/>
    <m/>
    <m/>
    <m/>
    <m/>
    <m/>
    <m/>
    <m/>
    <m/>
    <m/>
    <m/>
    <m/>
    <m/>
    <m/>
    <m/>
    <m/>
    <m/>
    <m/>
    <m/>
    <m/>
    <m/>
    <m/>
    <m/>
    <m/>
    <m/>
    <m/>
    <m/>
    <m/>
    <m/>
    <m/>
    <m/>
    <m/>
    <m/>
    <m/>
    <m/>
    <m/>
    <m/>
    <m/>
    <m/>
    <m/>
    <m/>
  </r>
  <r>
    <s v="GDR-PBL-IM-14"/>
    <m/>
    <m/>
    <n v="1"/>
    <m/>
    <m/>
    <m/>
    <m/>
    <m/>
    <s v="Recueil d’information spécifique à la grippe H1N1 obligatoire avant toute admission en service de soins et avant d’installer le patient dans sa chambre"/>
    <m/>
    <m/>
    <x v="0"/>
    <s v="Non renseignée"/>
    <m/>
    <m/>
    <m/>
    <m/>
    <m/>
    <m/>
    <s v="Création"/>
    <x v="1"/>
    <s v=""/>
    <x v="13"/>
    <m/>
    <m/>
    <m/>
    <m/>
    <m/>
    <m/>
    <m/>
    <m/>
    <m/>
    <s v="Non renseignée"/>
    <m/>
    <m/>
    <m/>
    <m/>
    <m/>
    <m/>
    <s v="2. Management de la qualité et des risques"/>
    <s v="Plan d'ugence"/>
    <m/>
    <m/>
    <m/>
    <m/>
    <m/>
    <m/>
    <m/>
    <m/>
    <m/>
    <m/>
    <m/>
    <m/>
    <m/>
    <m/>
    <m/>
    <m/>
    <m/>
    <m/>
    <m/>
    <m/>
    <m/>
    <m/>
    <m/>
    <m/>
    <m/>
    <m/>
    <m/>
    <m/>
    <m/>
    <m/>
    <m/>
    <m/>
    <m/>
    <m/>
    <m/>
    <m/>
    <m/>
    <m/>
    <m/>
    <m/>
    <m/>
    <m/>
  </r>
  <r>
    <s v="GDR-PBL-IM-15"/>
    <m/>
    <m/>
    <n v="1"/>
    <m/>
    <m/>
    <m/>
    <m/>
    <m/>
    <s v="Note d’information à l’ensemble des soignants – Recueil d’informations spécifiques à la grippe H1N1"/>
    <m/>
    <m/>
    <x v="0"/>
    <s v="Non renseignée"/>
    <m/>
    <m/>
    <m/>
    <m/>
    <m/>
    <m/>
    <s v="Création"/>
    <x v="1"/>
    <s v=""/>
    <x v="13"/>
    <m/>
    <m/>
    <m/>
    <m/>
    <m/>
    <m/>
    <m/>
    <m/>
    <m/>
    <s v="Non renseignée"/>
    <m/>
    <m/>
    <m/>
    <m/>
    <m/>
    <m/>
    <s v="2. Management de la qualité et des risques"/>
    <s v="Plan d'ugence"/>
    <m/>
    <m/>
    <m/>
    <m/>
    <m/>
    <m/>
    <m/>
    <m/>
    <m/>
    <m/>
    <m/>
    <m/>
    <m/>
    <m/>
    <m/>
    <m/>
    <m/>
    <m/>
    <m/>
    <m/>
    <m/>
    <m/>
    <m/>
    <m/>
    <m/>
    <m/>
    <m/>
    <m/>
    <m/>
    <m/>
    <m/>
    <m/>
    <m/>
    <m/>
    <m/>
    <m/>
    <m/>
    <m/>
    <m/>
    <m/>
    <m/>
    <m/>
  </r>
  <r>
    <s v="GDR-PBL-IM-16"/>
    <m/>
    <m/>
    <n v="1"/>
    <m/>
    <m/>
    <m/>
    <m/>
    <m/>
    <s v="Questionnaire préalable à la vaccination de la grippe A (H1N1) d’un adulte de 18 ans et plus"/>
    <m/>
    <m/>
    <x v="0"/>
    <s v="Non renseignée"/>
    <m/>
    <m/>
    <m/>
    <m/>
    <m/>
    <m/>
    <s v="Création"/>
    <x v="1"/>
    <s v=""/>
    <x v="13"/>
    <m/>
    <m/>
    <m/>
    <m/>
    <m/>
    <m/>
    <m/>
    <m/>
    <m/>
    <s v="Non renseignée"/>
    <m/>
    <m/>
    <m/>
    <m/>
    <m/>
    <m/>
    <s v="2. Management de la qualité et des risques"/>
    <s v="Plan d'ugence"/>
    <m/>
    <m/>
    <m/>
    <m/>
    <m/>
    <m/>
    <m/>
    <m/>
    <m/>
    <m/>
    <m/>
    <m/>
    <m/>
    <m/>
    <m/>
    <m/>
    <m/>
    <m/>
    <m/>
    <m/>
    <m/>
    <m/>
    <m/>
    <m/>
    <m/>
    <m/>
    <m/>
    <m/>
    <m/>
    <m/>
    <m/>
    <m/>
    <m/>
    <m/>
    <m/>
    <m/>
    <m/>
    <m/>
    <m/>
    <m/>
    <m/>
    <m/>
  </r>
  <r>
    <s v="GDR-PBL-IM-17"/>
    <m/>
    <m/>
    <n v="1"/>
    <m/>
    <m/>
    <m/>
    <m/>
    <m/>
    <s v="Annexe canicule"/>
    <m/>
    <m/>
    <x v="0"/>
    <s v="Non renseignée"/>
    <m/>
    <m/>
    <m/>
    <m/>
    <m/>
    <m/>
    <s v="Création"/>
    <x v="1"/>
    <s v=""/>
    <x v="13"/>
    <m/>
    <m/>
    <m/>
    <m/>
    <m/>
    <m/>
    <m/>
    <m/>
    <m/>
    <s v="Non renseignée"/>
    <m/>
    <m/>
    <m/>
    <m/>
    <m/>
    <m/>
    <s v="2. Management de la qualité et des risques"/>
    <s v="Plan d'ugence"/>
    <m/>
    <m/>
    <m/>
    <m/>
    <m/>
    <m/>
    <m/>
    <m/>
    <m/>
    <m/>
    <m/>
    <m/>
    <m/>
    <m/>
    <m/>
    <m/>
    <m/>
    <m/>
    <m/>
    <m/>
    <m/>
    <m/>
    <m/>
    <m/>
    <m/>
    <m/>
    <m/>
    <m/>
    <m/>
    <m/>
    <m/>
    <m/>
    <m/>
    <m/>
    <m/>
    <m/>
    <m/>
    <m/>
    <m/>
    <m/>
    <m/>
    <m/>
  </r>
  <r>
    <s v="GDR-PBL-IM-18"/>
    <m/>
    <m/>
    <n v="1"/>
    <m/>
    <m/>
    <m/>
    <m/>
    <m/>
    <s v="Composition cellule de crise ADO"/>
    <m/>
    <m/>
    <x v="0"/>
    <s v="Non renseignée"/>
    <m/>
    <m/>
    <m/>
    <m/>
    <m/>
    <m/>
    <s v="Création"/>
    <x v="1"/>
    <s v=""/>
    <x v="13"/>
    <m/>
    <m/>
    <m/>
    <m/>
    <m/>
    <m/>
    <m/>
    <m/>
    <m/>
    <s v="Non renseignée"/>
    <m/>
    <m/>
    <m/>
    <m/>
    <m/>
    <m/>
    <s v="2. Management de la qualité et des risques"/>
    <s v="Plan d'ugence"/>
    <m/>
    <m/>
    <m/>
    <m/>
    <m/>
    <m/>
    <m/>
    <m/>
    <m/>
    <m/>
    <m/>
    <m/>
    <m/>
    <m/>
    <m/>
    <m/>
    <m/>
    <m/>
    <m/>
    <m/>
    <m/>
    <m/>
    <m/>
    <m/>
    <m/>
    <m/>
    <m/>
    <m/>
    <m/>
    <m/>
    <m/>
    <m/>
    <m/>
    <m/>
    <m/>
    <m/>
    <m/>
    <m/>
    <m/>
    <m/>
    <m/>
    <m/>
  </r>
  <r>
    <s v="GDR-SEC-IM-01 "/>
    <m/>
    <m/>
    <n v="1"/>
    <m/>
    <m/>
    <m/>
    <m/>
    <m/>
    <s v="Fiche de traçabilité Sécurité de nuit"/>
    <m/>
    <m/>
    <x v="0"/>
    <s v="Non renseignée"/>
    <m/>
    <m/>
    <m/>
    <m/>
    <m/>
    <m/>
    <s v="Création"/>
    <x v="1"/>
    <s v=""/>
    <x v="13"/>
    <m/>
    <m/>
    <m/>
    <m/>
    <m/>
    <m/>
    <m/>
    <m/>
    <m/>
    <s v="Non renseignée"/>
    <m/>
    <m/>
    <m/>
    <m/>
    <m/>
    <m/>
    <s v="2. Management de la qualité et des risques"/>
    <s v="Plan d'ugence"/>
    <m/>
    <m/>
    <m/>
    <m/>
    <m/>
    <m/>
    <m/>
    <m/>
    <m/>
    <m/>
    <m/>
    <m/>
    <m/>
    <m/>
    <m/>
    <m/>
    <m/>
    <m/>
    <m/>
    <m/>
    <m/>
    <m/>
    <m/>
    <m/>
    <m/>
    <m/>
    <m/>
    <m/>
    <m/>
    <m/>
    <m/>
    <m/>
    <m/>
    <m/>
    <m/>
    <m/>
    <m/>
    <m/>
    <m/>
    <m/>
    <m/>
    <m/>
  </r>
  <r>
    <s v="GDR-SAR-PR-01"/>
    <m/>
    <m/>
    <n v="1"/>
    <s v="GDR-SAR-PR-011"/>
    <m/>
    <m/>
    <m/>
    <m/>
    <s v="Gestion alerte disparition inquiétante"/>
    <m/>
    <m/>
    <x v="0"/>
    <s v="Non renseignée"/>
    <m/>
    <m/>
    <m/>
    <m/>
    <m/>
    <m/>
    <s v="Création"/>
    <x v="1"/>
    <s v=""/>
    <x v="13"/>
    <m/>
    <m/>
    <m/>
    <m/>
    <m/>
    <m/>
    <m/>
    <m/>
    <m/>
    <s v="Non renseignée"/>
    <m/>
    <m/>
    <m/>
    <m/>
    <m/>
    <m/>
    <s v="2. Management de la qualité et des risques"/>
    <s v="Plan d'ugence"/>
    <m/>
    <m/>
    <m/>
    <m/>
    <m/>
    <m/>
    <m/>
    <m/>
    <m/>
    <m/>
    <m/>
    <m/>
    <m/>
    <m/>
    <m/>
    <m/>
    <m/>
    <m/>
    <m/>
    <m/>
    <m/>
    <m/>
    <m/>
    <m/>
    <m/>
    <m/>
    <m/>
    <m/>
    <m/>
    <m/>
    <m/>
    <m/>
    <m/>
    <m/>
    <m/>
    <m/>
    <m/>
    <m/>
    <m/>
    <m/>
    <m/>
    <m/>
  </r>
  <r>
    <s v="GDR-SAR-PR-02"/>
    <m/>
    <m/>
    <n v="1"/>
    <s v="GDR-SAR-PR-021"/>
    <m/>
    <m/>
    <m/>
    <m/>
    <s v="Gestion alerte disparition inquiétante provenant des forces de l'ordre"/>
    <m/>
    <m/>
    <x v="0"/>
    <s v="Non renseignée"/>
    <m/>
    <m/>
    <m/>
    <m/>
    <m/>
    <m/>
    <s v="Création"/>
    <x v="1"/>
    <s v=""/>
    <x v="13"/>
    <m/>
    <m/>
    <m/>
    <m/>
    <m/>
    <m/>
    <m/>
    <m/>
    <m/>
    <s v="Non renseignée"/>
    <m/>
    <m/>
    <m/>
    <m/>
    <m/>
    <m/>
    <s v="2. Management de la qualité et des risques"/>
    <s v="Plan d'ugence"/>
    <m/>
    <m/>
    <m/>
    <m/>
    <m/>
    <m/>
    <m/>
    <m/>
    <m/>
    <m/>
    <m/>
    <m/>
    <m/>
    <m/>
    <m/>
    <m/>
    <m/>
    <m/>
    <m/>
    <m/>
    <m/>
    <m/>
    <m/>
    <m/>
    <m/>
    <m/>
    <m/>
    <m/>
    <m/>
    <m/>
    <m/>
    <m/>
    <m/>
    <m/>
    <m/>
    <m/>
    <m/>
    <m/>
    <m/>
    <m/>
    <m/>
    <m/>
  </r>
  <r>
    <s v="GDR-SAR-PR-03"/>
    <m/>
    <m/>
    <m/>
    <s v="GDR-SAR-PR-03"/>
    <s v="DT RH PER 482"/>
    <e v="#N/A"/>
    <m/>
    <m/>
    <s v="GCS  Plan local de gestion d'une épidémie"/>
    <m/>
    <s v=""/>
    <x v="1"/>
    <s v="Non renseignée"/>
    <m/>
    <m/>
    <m/>
    <m/>
    <m/>
    <m/>
    <s v="Création"/>
    <x v="1"/>
    <s v=""/>
    <x v="13"/>
    <m/>
    <m/>
    <m/>
    <m/>
    <m/>
    <m/>
    <m/>
    <m/>
    <m/>
    <s v="Non renseignée"/>
    <s v=""/>
    <s v=""/>
    <m/>
    <s v=""/>
    <s v=""/>
    <m/>
    <s v="2. Management de la qualité et des risques"/>
    <s v="Plan d'urgence"/>
    <m/>
    <m/>
    <m/>
    <m/>
    <m/>
    <m/>
    <m/>
    <m/>
    <m/>
    <m/>
    <m/>
    <m/>
    <m/>
    <m/>
    <m/>
    <m/>
    <m/>
    <m/>
    <m/>
    <m/>
    <m/>
    <m/>
    <m/>
    <m/>
    <m/>
    <m/>
    <m/>
    <m/>
    <m/>
    <m/>
    <m/>
    <m/>
    <m/>
    <m/>
    <m/>
    <m/>
    <m/>
    <m/>
    <m/>
    <m/>
    <m/>
    <m/>
  </r>
  <r>
    <s v="GDR-SAR-MO-01"/>
    <m/>
    <m/>
    <n v="1"/>
    <s v="GDR-SAR-MO-011"/>
    <s v="DT RH PER 491"/>
    <e v="#N/A"/>
    <m/>
    <m/>
    <s v="GCS Déclaration d'une violence sur le site de l_oNVS"/>
    <m/>
    <s v=""/>
    <x v="1"/>
    <s v="Non renseignée"/>
    <m/>
    <m/>
    <m/>
    <m/>
    <m/>
    <m/>
    <s v="Création"/>
    <x v="1"/>
    <s v=""/>
    <x v="28"/>
    <d v="2013-02-18T00:00:00"/>
    <m/>
    <m/>
    <s v="JFT"/>
    <d v="2013-03-04T00:00:00"/>
    <m/>
    <s v="C.DEAU"/>
    <d v="2013-03-04T00:00:00"/>
    <d v="2013-08-05T00:00:00"/>
    <m/>
    <s v="août"/>
    <n v="2013"/>
    <m/>
    <s v=""/>
    <s v=""/>
    <m/>
    <s v="2. Management de la qualité et des risques"/>
    <s v="Déclaration évènements indésirable"/>
    <m/>
    <m/>
    <m/>
    <m/>
    <m/>
    <m/>
    <m/>
    <m/>
    <m/>
    <m/>
    <m/>
    <m/>
    <m/>
    <m/>
    <m/>
    <m/>
    <m/>
    <m/>
    <m/>
    <m/>
    <m/>
    <m/>
    <m/>
    <m/>
    <m/>
    <m/>
    <m/>
    <m/>
    <m/>
    <m/>
    <m/>
    <m/>
    <m/>
    <m/>
    <m/>
    <m/>
    <m/>
    <m/>
    <m/>
    <m/>
    <m/>
    <m/>
  </r>
  <r>
    <s v="GDR-SAR-MO-02"/>
    <m/>
    <m/>
    <n v="1"/>
    <s v="GDR-SAR-MO-021"/>
    <s v="DT RH PER 501"/>
    <e v="#N/A"/>
    <m/>
    <m/>
    <s v="GCS  Modalités de gestion d'une épidémie d'origine interne"/>
    <m/>
    <s v=""/>
    <x v="1"/>
    <s v="Non renseignée"/>
    <m/>
    <m/>
    <m/>
    <m/>
    <m/>
    <m/>
    <s v="Création"/>
    <x v="1"/>
    <s v=""/>
    <x v="133"/>
    <d v="2012-05-23T00:00:00"/>
    <m/>
    <m/>
    <s v="EOH A.D.S.O_x000a_Anne Marie TOSATO _x000a_Huguette ZEHNACKER _x000a_Claire VOLCK _x000a_Patricia ROQUESALANE_x000a_"/>
    <d v="2012-10-25T00:00:00"/>
    <m/>
    <s v="C.DEAU"/>
    <d v="2012-11-05T00:00:00"/>
    <d v="2013-09-23T00:00:00"/>
    <m/>
    <s v="septembre"/>
    <n v="2013"/>
    <m/>
    <s v=""/>
    <s v=""/>
    <m/>
    <s v="2. Management de la qualité et des risques"/>
    <s v="Plan d'urgence"/>
    <m/>
    <m/>
    <m/>
    <m/>
    <m/>
    <m/>
    <m/>
    <m/>
    <m/>
    <m/>
    <m/>
    <m/>
    <m/>
    <m/>
    <m/>
    <m/>
    <m/>
    <m/>
    <m/>
    <m/>
    <m/>
    <m/>
    <m/>
    <m/>
    <m/>
    <m/>
    <m/>
    <m/>
    <m/>
    <m/>
    <m/>
    <m/>
    <m/>
    <m/>
    <m/>
    <m/>
    <m/>
    <m/>
    <m/>
    <m/>
    <m/>
    <m/>
  </r>
  <r>
    <s v="GDR-SAR-MO-03"/>
    <m/>
    <m/>
    <n v="1"/>
    <s v="GDR-SAR-MO-031"/>
    <s v="DT RH PER 511"/>
    <e v="#N/A"/>
    <m/>
    <m/>
    <s v="GCS  Modalités de gestion d'une épidémie d'origine externe"/>
    <m/>
    <s v=""/>
    <x v="1"/>
    <s v="Non renseignée"/>
    <m/>
    <m/>
    <m/>
    <m/>
    <m/>
    <m/>
    <s v="Création"/>
    <x v="1"/>
    <s v=""/>
    <x v="133"/>
    <d v="2012-05-23T00:00:00"/>
    <m/>
    <m/>
    <s v="EOH A.D.S.O_x000a_Anne Marie TOSATO _x000a_Huguette ZEHNACKER _x000a_Claire VOLCK _x000a_Patricia ROQUESALANE_x000a_"/>
    <d v="2012-10-25T00:00:00"/>
    <m/>
    <s v="C.DEAU"/>
    <d v="2012-11-05T00:00:00"/>
    <d v="2013-09-23T00:00:00"/>
    <m/>
    <s v="septembre"/>
    <n v="2013"/>
    <m/>
    <s v=""/>
    <s v=""/>
    <m/>
    <s v="2. Management de la qualité et des risques"/>
    <s v="Plan d'urgence"/>
    <m/>
    <m/>
    <m/>
    <m/>
    <m/>
    <m/>
    <m/>
    <m/>
    <m/>
    <m/>
    <m/>
    <m/>
    <m/>
    <m/>
    <m/>
    <m/>
    <m/>
    <m/>
    <m/>
    <m/>
    <m/>
    <m/>
    <m/>
    <m/>
    <m/>
    <m/>
    <m/>
    <m/>
    <m/>
    <m/>
    <m/>
    <m/>
    <m/>
    <m/>
    <m/>
    <m/>
    <m/>
    <m/>
    <m/>
    <m/>
    <m/>
    <m/>
  </r>
  <r>
    <s v="GDR-SAR-IM-02"/>
    <m/>
    <m/>
    <n v="1"/>
    <s v="GDR-SAR-IM-021"/>
    <m/>
    <m/>
    <m/>
    <m/>
    <s v=" Infos vigilances"/>
    <m/>
    <m/>
    <x v="0"/>
    <s v="Non renseignée"/>
    <m/>
    <m/>
    <m/>
    <m/>
    <m/>
    <m/>
    <s v="Création"/>
    <x v="1"/>
    <s v=""/>
    <x v="13"/>
    <m/>
    <m/>
    <m/>
    <m/>
    <m/>
    <m/>
    <m/>
    <m/>
    <m/>
    <s v="Non renseignée"/>
    <m/>
    <m/>
    <m/>
    <m/>
    <m/>
    <m/>
    <s v="2. Management de la qualité et des risques"/>
    <m/>
    <m/>
    <m/>
    <m/>
    <m/>
    <m/>
    <m/>
    <m/>
    <m/>
    <m/>
    <m/>
    <m/>
    <m/>
    <m/>
    <m/>
    <m/>
    <m/>
    <m/>
    <m/>
    <m/>
    <m/>
    <m/>
    <m/>
    <m/>
    <m/>
    <m/>
    <m/>
    <m/>
    <m/>
    <m/>
    <m/>
    <m/>
    <m/>
    <m/>
    <m/>
    <m/>
    <m/>
    <m/>
    <m/>
    <m/>
    <m/>
    <m/>
    <m/>
  </r>
  <r>
    <s v="GDR-SAR-IM-03"/>
    <m/>
    <m/>
    <n v="1"/>
    <s v="GDR-SAR-IM-031"/>
    <m/>
    <m/>
    <m/>
    <m/>
    <s v="Contacts police-gendarmerie pour disparitions inquiétantes"/>
    <m/>
    <m/>
    <x v="0"/>
    <s v="Non renseignée"/>
    <m/>
    <m/>
    <m/>
    <m/>
    <m/>
    <m/>
    <s v="Création"/>
    <x v="1"/>
    <s v=""/>
    <x v="13"/>
    <m/>
    <m/>
    <m/>
    <m/>
    <m/>
    <m/>
    <m/>
    <m/>
    <m/>
    <s v="Non renseignée"/>
    <m/>
    <m/>
    <m/>
    <m/>
    <m/>
    <m/>
    <s v="A voir"/>
    <s v="A voir"/>
    <m/>
    <m/>
    <m/>
    <m/>
    <m/>
    <m/>
    <m/>
    <m/>
    <m/>
    <m/>
    <m/>
    <m/>
    <m/>
    <m/>
    <m/>
    <m/>
    <m/>
    <m/>
    <m/>
    <m/>
    <m/>
    <m/>
    <m/>
    <m/>
    <m/>
    <m/>
    <m/>
    <m/>
    <m/>
    <m/>
    <m/>
    <m/>
    <m/>
    <m/>
    <m/>
    <m/>
    <m/>
    <m/>
    <m/>
    <m/>
    <m/>
    <m/>
  </r>
  <r>
    <s v="LOG-ACH-PR-01"/>
    <m/>
    <m/>
    <n v="1"/>
    <s v="LOG-ACH-PR-011"/>
    <s v="DT RH PER 512"/>
    <e v="#N/A"/>
    <m/>
    <m/>
    <s v="Recueil des besoins d’investissement"/>
    <m/>
    <m/>
    <x v="0"/>
    <s v="Non renseignée"/>
    <m/>
    <m/>
    <m/>
    <m/>
    <m/>
    <m/>
    <s v="Création"/>
    <x v="0"/>
    <s v=""/>
    <x v="13"/>
    <m/>
    <m/>
    <m/>
    <m/>
    <m/>
    <m/>
    <m/>
    <m/>
    <m/>
    <s v="Non renseignée"/>
    <m/>
    <m/>
    <m/>
    <m/>
    <m/>
    <m/>
    <s v="18. Achats"/>
    <s v="Achats - Investissement"/>
    <s v="Demande d'investissement"/>
    <m/>
    <m/>
    <m/>
    <m/>
    <m/>
    <m/>
    <m/>
    <m/>
    <m/>
    <m/>
    <m/>
    <m/>
    <m/>
    <m/>
    <m/>
    <m/>
    <m/>
    <m/>
    <m/>
    <m/>
    <m/>
    <m/>
    <m/>
    <m/>
    <m/>
    <m/>
    <m/>
    <m/>
    <m/>
    <m/>
    <m/>
    <m/>
    <m/>
    <m/>
    <m/>
    <m/>
    <m/>
    <m/>
    <m/>
    <m/>
    <m/>
  </r>
  <r>
    <s v="LOG-ACH-PR-01"/>
    <m/>
    <m/>
    <n v="2"/>
    <s v="LOG-ACH-PR-012"/>
    <s v="DT RH PER 512"/>
    <e v="#N/A"/>
    <m/>
    <m/>
    <s v="Recueil des besoins d’investissement"/>
    <m/>
    <s v=""/>
    <x v="1"/>
    <s v="Non renseignée"/>
    <m/>
    <m/>
    <m/>
    <m/>
    <m/>
    <m/>
    <s v="Modification"/>
    <x v="1"/>
    <s v=""/>
    <x v="103"/>
    <d v="2005-02-03T00:00:00"/>
    <m/>
    <m/>
    <s v="J. Freund"/>
    <d v="2005-02-03T00:00:00"/>
    <m/>
    <s v="C. Deau"/>
    <d v="2005-02-03T00:00:00"/>
    <d v="2005-02-03T00:00:00"/>
    <s v="Non renseignée"/>
    <s v="février"/>
    <n v="2005"/>
    <m/>
    <s v=""/>
    <s v=""/>
    <m/>
    <s v="18. Achats"/>
    <s v="Achats - Investissement"/>
    <s v="Demande d'investissement"/>
    <m/>
    <m/>
    <m/>
    <m/>
    <m/>
    <m/>
    <m/>
    <m/>
    <m/>
    <m/>
    <m/>
    <m/>
    <m/>
    <m/>
    <m/>
    <m/>
    <m/>
    <m/>
    <m/>
    <m/>
    <m/>
    <m/>
    <m/>
    <m/>
    <m/>
    <m/>
    <m/>
    <m/>
    <m/>
    <m/>
    <m/>
    <m/>
    <m/>
    <m/>
    <m/>
    <m/>
    <m/>
    <m/>
    <m/>
    <m/>
    <m/>
  </r>
  <r>
    <s v="LOG-ACH-PR-01"/>
    <m/>
    <m/>
    <n v="3"/>
    <s v="LOG-ACH-PR-013"/>
    <s v="DT RH PER 512"/>
    <e v="#N/A"/>
    <m/>
    <m/>
    <s v="Recueil des besoins d’investissement"/>
    <m/>
    <m/>
    <x v="10"/>
    <s v="Non renseignée"/>
    <m/>
    <m/>
    <m/>
    <m/>
    <m/>
    <m/>
    <s v="Modification"/>
    <x v="5"/>
    <s v="Draft"/>
    <x v="134"/>
    <d v="2008-10-30T00:00:00"/>
    <m/>
    <m/>
    <s v="G.LOHR"/>
    <d v="2013-06-20T00:00:00"/>
    <m/>
    <s v="C.DEAU"/>
    <d v="2013-06-20T00:00:00"/>
    <d v="2014-02-12T00:00:00"/>
    <m/>
    <m/>
    <m/>
    <m/>
    <m/>
    <m/>
    <m/>
    <s v="18. Achats"/>
    <s v="Achats - Investissement"/>
    <s v="Demande d'investissement"/>
    <m/>
    <m/>
    <m/>
    <m/>
    <m/>
    <m/>
    <m/>
    <m/>
    <m/>
    <m/>
    <m/>
    <m/>
    <m/>
    <m/>
    <m/>
    <m/>
    <m/>
    <m/>
    <m/>
    <m/>
    <m/>
    <m/>
    <m/>
    <m/>
    <m/>
    <m/>
    <m/>
    <m/>
    <m/>
    <m/>
    <m/>
    <m/>
    <m/>
    <m/>
    <m/>
    <m/>
    <m/>
    <m/>
    <m/>
    <m/>
    <m/>
  </r>
  <r>
    <s v="LOG-ACH-PR-02"/>
    <m/>
    <m/>
    <n v="1"/>
    <s v="LOG-ACH-PR-021"/>
    <s v="DT RH PER 521"/>
    <e v="#N/A"/>
    <m/>
    <m/>
    <s v="Achats"/>
    <m/>
    <s v=""/>
    <x v="1"/>
    <s v="Non renseignée"/>
    <m/>
    <m/>
    <m/>
    <m/>
    <m/>
    <m/>
    <s v="Création"/>
    <x v="1"/>
    <s v=""/>
    <x v="103"/>
    <d v="2002-04-16T00:00:00"/>
    <m/>
    <m/>
    <s v="M. Levy"/>
    <d v="2002-09-05T00:00:00"/>
    <m/>
    <s v="S. Eschenbrenner"/>
    <d v="2002-10-30T00:00:00"/>
    <d v="2002-10-30T00:00:00"/>
    <s v="Non renseignée"/>
    <s v="octobre"/>
    <n v="2002"/>
    <m/>
    <s v=""/>
    <s v=""/>
    <m/>
    <s v="18. Achats"/>
    <s v="Achats - Investissement"/>
    <m/>
    <m/>
    <m/>
    <m/>
    <m/>
    <m/>
    <m/>
    <m/>
    <m/>
    <m/>
    <m/>
    <m/>
    <m/>
    <m/>
    <m/>
    <m/>
    <m/>
    <m/>
    <m/>
    <m/>
    <m/>
    <m/>
    <m/>
    <m/>
    <m/>
    <m/>
    <m/>
    <m/>
    <m/>
    <m/>
    <m/>
    <m/>
    <m/>
    <m/>
    <m/>
    <m/>
    <m/>
    <m/>
    <m/>
    <m/>
    <m/>
    <m/>
  </r>
  <r>
    <s v="LOG-ACH-PR-02"/>
    <m/>
    <m/>
    <n v="2"/>
    <s v="LOG-ACH-PR-022"/>
    <s v="DT RH PER 521"/>
    <e v="#N/A"/>
    <m/>
    <m/>
    <s v="Achats"/>
    <m/>
    <m/>
    <x v="10"/>
    <s v="Non renseignée"/>
    <m/>
    <m/>
    <m/>
    <m/>
    <m/>
    <m/>
    <s v="Modification"/>
    <x v="1"/>
    <s v=""/>
    <x v="134"/>
    <d v="2008-10-30T00:00:00"/>
    <m/>
    <m/>
    <s v="G.LOHR"/>
    <d v="2013-06-20T00:00:00"/>
    <m/>
    <s v="C.DEAU"/>
    <d v="2013-06-20T00:00:00"/>
    <d v="2014-02-12T00:00:00"/>
    <m/>
    <m/>
    <m/>
    <m/>
    <m/>
    <m/>
    <m/>
    <s v="18. Achats"/>
    <s v="Achats - Investissement"/>
    <m/>
    <m/>
    <m/>
    <m/>
    <m/>
    <m/>
    <m/>
    <m/>
    <m/>
    <m/>
    <m/>
    <m/>
    <m/>
    <m/>
    <m/>
    <m/>
    <m/>
    <m/>
    <m/>
    <m/>
    <m/>
    <m/>
    <m/>
    <m/>
    <m/>
    <m/>
    <m/>
    <m/>
    <m/>
    <m/>
    <m/>
    <m/>
    <m/>
    <m/>
    <m/>
    <m/>
    <m/>
    <m/>
    <m/>
    <m/>
    <m/>
    <m/>
  </r>
  <r>
    <s v="LOG-ACH-PR-03"/>
    <m/>
    <m/>
    <n v="1"/>
    <s v="LOG-ACH-PR-031"/>
    <s v="DT RH PER 531"/>
    <e v="#N/A"/>
    <m/>
    <m/>
    <s v="Approvisionnement"/>
    <m/>
    <s v=""/>
    <x v="1"/>
    <s v="Non renseignée"/>
    <m/>
    <m/>
    <m/>
    <m/>
    <m/>
    <m/>
    <s v="Création"/>
    <x v="1"/>
    <s v=""/>
    <x v="103"/>
    <d v="2002-04-16T00:00:00"/>
    <m/>
    <m/>
    <s v="M. Levy"/>
    <d v="2002-09-05T00:00:00"/>
    <m/>
    <s v="S. Eschenbrenner"/>
    <d v="2002-10-30T00:00:00"/>
    <d v="2002-10-30T00:00:00"/>
    <s v="Non renseignée"/>
    <s v="octobre"/>
    <n v="2002"/>
    <d v="2013-03-12T00:00:00"/>
    <s v="mars"/>
    <n v="2013"/>
    <m/>
    <s v="19. Logistique"/>
    <s v="Approvisionnement"/>
    <m/>
    <m/>
    <m/>
    <m/>
    <m/>
    <m/>
    <m/>
    <m/>
    <m/>
    <m/>
    <m/>
    <m/>
    <m/>
    <m/>
    <m/>
    <m/>
    <m/>
    <m/>
    <m/>
    <m/>
    <m/>
    <m/>
    <m/>
    <m/>
    <m/>
    <m/>
    <m/>
    <m/>
    <m/>
    <m/>
    <m/>
    <m/>
    <m/>
    <m/>
    <m/>
    <m/>
    <m/>
    <m/>
    <m/>
    <m/>
    <m/>
    <m/>
  </r>
  <r>
    <s v="LOG-ACH-PR-04"/>
    <m/>
    <m/>
    <n v="1"/>
    <s v="Fiche de poste ASH bloc A"/>
    <n v="41345"/>
    <s v="mars"/>
    <n v="2013"/>
    <m/>
    <s v="Achat – Approvisionnement en urgence  - jours ouvrables"/>
    <m/>
    <s v=""/>
    <x v="1"/>
    <s v="Non renseignée"/>
    <m/>
    <m/>
    <m/>
    <m/>
    <m/>
    <m/>
    <s v="Création"/>
    <x v="1"/>
    <s v=""/>
    <x v="103"/>
    <d v="2002-04-16T00:00:00"/>
    <m/>
    <m/>
    <s v="M. Levy"/>
    <d v="2002-09-05T00:00:00"/>
    <m/>
    <s v="S. Eschenbrenner"/>
    <d v="2002-10-30T00:00:00"/>
    <d v="2002-10-30T00:00:00"/>
    <s v="Non renseignée"/>
    <s v="octobre"/>
    <n v="2002"/>
    <m/>
    <m/>
    <m/>
    <m/>
    <s v="19. Logistique"/>
    <s v="Approvisionnement"/>
    <m/>
    <m/>
    <m/>
    <m/>
    <m/>
    <m/>
    <m/>
    <m/>
    <m/>
    <m/>
    <m/>
    <m/>
    <m/>
    <m/>
    <m/>
    <m/>
    <m/>
    <m/>
    <m/>
    <m/>
    <m/>
    <m/>
    <m/>
    <m/>
    <m/>
    <m/>
    <m/>
    <m/>
    <m/>
    <m/>
    <m/>
    <m/>
    <m/>
    <m/>
    <m/>
    <m/>
    <m/>
    <m/>
    <m/>
    <m/>
    <m/>
    <m/>
  </r>
  <r>
    <s v="LOG-ACH-PR-05"/>
    <m/>
    <m/>
    <n v="1"/>
    <s v="LOG-ACH-PR-051"/>
    <s v="DT RH PER 541"/>
    <e v="#N/A"/>
    <m/>
    <m/>
    <s v="Redistribution des consommables (hors médicaments)"/>
    <m/>
    <s v=""/>
    <x v="1"/>
    <s v="Non renseignée"/>
    <m/>
    <m/>
    <m/>
    <m/>
    <m/>
    <m/>
    <s v="Création"/>
    <x v="1"/>
    <s v=""/>
    <x v="103"/>
    <d v="2002-04-16T00:00:00"/>
    <m/>
    <m/>
    <s v="M. Levy"/>
    <d v="2002-09-05T00:00:00"/>
    <m/>
    <s v="S. Eschenbrenner"/>
    <d v="2002-10-30T00:00:00"/>
    <d v="2002-10-30T00:00:00"/>
    <s v="Non renseignée"/>
    <s v="octobre"/>
    <n v="2002"/>
    <m/>
    <s v=""/>
    <s v=""/>
    <m/>
    <s v="19. Logistique"/>
    <s v="Approvisionnement"/>
    <m/>
    <m/>
    <m/>
    <m/>
    <m/>
    <m/>
    <m/>
    <m/>
    <m/>
    <m/>
    <m/>
    <m/>
    <m/>
    <m/>
    <m/>
    <m/>
    <m/>
    <m/>
    <m/>
    <m/>
    <m/>
    <m/>
    <m/>
    <m/>
    <m/>
    <m/>
    <m/>
    <m/>
    <m/>
    <m/>
    <m/>
    <m/>
    <m/>
    <m/>
    <m/>
    <m/>
    <m/>
    <m/>
    <m/>
    <m/>
    <m/>
    <m/>
  </r>
  <r>
    <s v="LOG-ACH-PR-06"/>
    <m/>
    <m/>
    <n v="1"/>
    <s v="LOG-ACH-PR-061"/>
    <m/>
    <m/>
    <m/>
    <m/>
    <s v="Procédure achat et approvisionnement"/>
    <d v="2013-11-29T00:00:00"/>
    <s v="novembre"/>
    <x v="8"/>
    <m/>
    <s v="O.CASTAING"/>
    <s v="Achats"/>
    <d v="2013-11-29T00:00:00"/>
    <s v="D. CHARPENTIER"/>
    <m/>
    <m/>
    <s v="Création"/>
    <x v="1"/>
    <s v=""/>
    <x v="129"/>
    <d v="2012-02-01T00:00:00"/>
    <m/>
    <m/>
    <s v="G.LOHR"/>
    <d v="2013-06-20T00:00:00"/>
    <m/>
    <s v="C.DEAU"/>
    <d v="2013-06-20T00:00:00"/>
    <d v="2014-01-29T00:00:00"/>
    <m/>
    <s v="janvier"/>
    <n v="2014"/>
    <m/>
    <m/>
    <m/>
    <m/>
    <s v="A voir"/>
    <s v="A voir"/>
    <m/>
    <s v="X"/>
    <s v="X"/>
    <s v="X"/>
    <m/>
    <m/>
    <m/>
    <m/>
    <m/>
    <m/>
    <m/>
    <m/>
    <m/>
    <m/>
    <m/>
    <m/>
    <m/>
    <m/>
    <m/>
    <m/>
    <m/>
    <m/>
    <m/>
    <m/>
    <m/>
    <m/>
    <m/>
    <m/>
    <m/>
    <m/>
    <s v="X"/>
    <s v="X"/>
    <s v="X"/>
    <s v="X"/>
    <s v="X"/>
    <s v="X"/>
    <m/>
    <m/>
    <m/>
    <m/>
    <s v="X"/>
    <s v="Membres EDIR_x000a_Cadres de services"/>
  </r>
  <r>
    <s v="LOG-ACH-MO-01"/>
    <m/>
    <m/>
    <n v="1"/>
    <s v="LOG-ACH-MO-011"/>
    <s v="DT RH PER 551"/>
    <e v="#N/A"/>
    <m/>
    <m/>
    <s v="Remplissage et analyse de la grille d’évaluation des fournisseurs"/>
    <m/>
    <s v=""/>
    <x v="1"/>
    <s v="Non renseignée"/>
    <m/>
    <m/>
    <m/>
    <m/>
    <m/>
    <m/>
    <s v="Création"/>
    <x v="1"/>
    <s v=""/>
    <x v="103"/>
    <d v="2001-03-13T00:00:00"/>
    <m/>
    <m/>
    <s v="M. Levy"/>
    <d v="2002-09-05T00:00:00"/>
    <m/>
    <s v="S. Eschenbrenner"/>
    <d v="2002-10-30T00:00:00"/>
    <d v="2002-10-30T00:00:00"/>
    <s v="Non renseignée"/>
    <s v="octobre"/>
    <n v="2002"/>
    <m/>
    <s v=""/>
    <s v=""/>
    <m/>
    <s v="18. Achats"/>
    <s v="Pilotage fournisseur"/>
    <s v="Suivi qualité"/>
    <m/>
    <m/>
    <m/>
    <m/>
    <m/>
    <m/>
    <m/>
    <m/>
    <m/>
    <m/>
    <m/>
    <m/>
    <m/>
    <m/>
    <m/>
    <m/>
    <m/>
    <m/>
    <m/>
    <m/>
    <m/>
    <m/>
    <m/>
    <m/>
    <m/>
    <m/>
    <m/>
    <m/>
    <m/>
    <m/>
    <m/>
    <m/>
    <m/>
    <m/>
    <m/>
    <m/>
    <m/>
    <m/>
    <m/>
    <m/>
    <m/>
  </r>
  <r>
    <s v="LOG-ACH-MO-02"/>
    <m/>
    <m/>
    <n v="1"/>
    <s v="LOG-ACH-MO-021"/>
    <s v="DT RH PER 552"/>
    <e v="#N/A"/>
    <m/>
    <m/>
    <s v="Commande de matériel paramédical"/>
    <m/>
    <m/>
    <x v="0"/>
    <s v="Non renseignée"/>
    <m/>
    <m/>
    <m/>
    <m/>
    <m/>
    <m/>
    <s v="Création"/>
    <x v="0"/>
    <s v=""/>
    <x v="13"/>
    <m/>
    <m/>
    <m/>
    <m/>
    <m/>
    <m/>
    <m/>
    <m/>
    <m/>
    <s v="Non renseignée"/>
    <m/>
    <m/>
    <m/>
    <m/>
    <m/>
    <m/>
    <s v="19. Logistique"/>
    <s v="Approvisionnement"/>
    <s v="Gestion des commandes"/>
    <m/>
    <m/>
    <m/>
    <m/>
    <m/>
    <m/>
    <m/>
    <m/>
    <m/>
    <m/>
    <m/>
    <m/>
    <m/>
    <m/>
    <m/>
    <m/>
    <m/>
    <m/>
    <m/>
    <m/>
    <m/>
    <m/>
    <m/>
    <m/>
    <m/>
    <m/>
    <m/>
    <m/>
    <m/>
    <m/>
    <m/>
    <m/>
    <m/>
    <m/>
    <m/>
    <m/>
    <m/>
    <m/>
    <m/>
    <m/>
    <m/>
  </r>
  <r>
    <s v="LOG-ACH-MO-02"/>
    <m/>
    <m/>
    <n v="2"/>
    <s v="LOG-ACH-MO-022"/>
    <s v="DT RH PER 552"/>
    <e v="#N/A"/>
    <m/>
    <m/>
    <s v="Commande de matériel paramédical"/>
    <m/>
    <s v=""/>
    <x v="1"/>
    <s v="Non renseignée"/>
    <m/>
    <m/>
    <m/>
    <m/>
    <m/>
    <m/>
    <s v="Modification"/>
    <x v="1"/>
    <s v=""/>
    <x v="38"/>
    <d v="2003-09-05T00:00:00"/>
    <m/>
    <m/>
    <s v="A. LEPOUTRE"/>
    <d v="2011-04-11T00:00:00"/>
    <m/>
    <s v="AM TOSATO"/>
    <d v="2011-04-14T00:00:00"/>
    <d v="2011-04-14T00:00:00"/>
    <s v="Non renseignée"/>
    <s v="avril"/>
    <n v="2011"/>
    <m/>
    <s v=""/>
    <s v=""/>
    <m/>
    <s v="19. Logistique"/>
    <s v="Approvisionnement"/>
    <s v="Gestion des commandes"/>
    <m/>
    <m/>
    <m/>
    <m/>
    <m/>
    <m/>
    <m/>
    <m/>
    <m/>
    <m/>
    <m/>
    <m/>
    <m/>
    <m/>
    <m/>
    <m/>
    <m/>
    <m/>
    <m/>
    <m/>
    <m/>
    <m/>
    <m/>
    <m/>
    <m/>
    <m/>
    <m/>
    <m/>
    <m/>
    <m/>
    <m/>
    <m/>
    <m/>
    <m/>
    <m/>
    <m/>
    <m/>
    <m/>
    <m/>
    <m/>
    <m/>
  </r>
  <r>
    <s v="LOG-ACH-IM-01"/>
    <m/>
    <m/>
    <n v="1"/>
    <s v="LOG-ACH-IM-011"/>
    <s v="DT RH PER 561"/>
    <e v="#N/A"/>
    <m/>
    <m/>
    <s v="Fiche de recueil des besoins en travaux dans les services"/>
    <m/>
    <s v=""/>
    <x v="1"/>
    <s v="Non renseignée"/>
    <m/>
    <m/>
    <m/>
    <m/>
    <m/>
    <m/>
    <s v="Création"/>
    <x v="1"/>
    <s v=""/>
    <x v="13"/>
    <d v="2005-06-24T00:00:00"/>
    <m/>
    <m/>
    <m/>
    <d v="2005-06-24T00:00:00"/>
    <m/>
    <m/>
    <d v="2005-06-24T00:00:00"/>
    <d v="2005-06-24T00:00:00"/>
    <s v="Non renseignée"/>
    <s v="juin"/>
    <n v="2005"/>
    <m/>
    <s v=""/>
    <s v=""/>
    <m/>
    <s v="A voir"/>
    <s v="A voir"/>
    <m/>
    <m/>
    <m/>
    <m/>
    <m/>
    <m/>
    <m/>
    <m/>
    <m/>
    <m/>
    <m/>
    <m/>
    <m/>
    <m/>
    <m/>
    <m/>
    <m/>
    <m/>
    <m/>
    <m/>
    <m/>
    <m/>
    <m/>
    <m/>
    <m/>
    <m/>
    <m/>
    <m/>
    <m/>
    <m/>
    <m/>
    <m/>
    <m/>
    <m/>
    <m/>
    <m/>
    <m/>
    <m/>
    <m/>
    <m/>
    <m/>
    <m/>
  </r>
  <r>
    <s v="LOG-ACH-IM-02"/>
    <m/>
    <m/>
    <n v="1"/>
    <s v="LOG-ACH-IM-021"/>
    <s v="DT RH PER 571"/>
    <e v="#N/A"/>
    <m/>
    <m/>
    <s v="Fiche de recueil des besoins en biens d’équipements"/>
    <m/>
    <s v=""/>
    <x v="1"/>
    <s v="Non renseignée"/>
    <m/>
    <m/>
    <m/>
    <m/>
    <m/>
    <m/>
    <s v="Création"/>
    <x v="0"/>
    <s v=""/>
    <x v="13"/>
    <d v="2005-06-24T00:00:00"/>
    <m/>
    <m/>
    <m/>
    <d v="2005-06-24T00:00:00"/>
    <m/>
    <m/>
    <d v="2005-06-24T00:00:00"/>
    <d v="2005-06-24T00:00:00"/>
    <s v="Non renseignée"/>
    <s v="juin"/>
    <n v="2005"/>
    <m/>
    <s v=""/>
    <s v=""/>
    <m/>
    <s v="18. Achats"/>
    <s v="Achats - Investissement"/>
    <s v="Demande d'investissement"/>
    <m/>
    <m/>
    <m/>
    <m/>
    <m/>
    <m/>
    <m/>
    <m/>
    <m/>
    <m/>
    <m/>
    <m/>
    <m/>
    <m/>
    <m/>
    <m/>
    <m/>
    <m/>
    <m/>
    <m/>
    <m/>
    <m/>
    <m/>
    <m/>
    <m/>
    <m/>
    <m/>
    <m/>
    <m/>
    <m/>
    <m/>
    <m/>
    <m/>
    <m/>
    <m/>
    <m/>
    <m/>
    <m/>
    <m/>
    <m/>
    <m/>
  </r>
  <r>
    <s v="LOG-ACH-IM-02"/>
    <m/>
    <m/>
    <n v="2"/>
    <s v="LOG-ACH-IM-022"/>
    <s v="DT RH PER 571"/>
    <e v="#N/A"/>
    <m/>
    <m/>
    <s v="Fiche de recueil des besoins en biens d’équipements"/>
    <m/>
    <m/>
    <x v="0"/>
    <s v="Non renseignée"/>
    <m/>
    <m/>
    <m/>
    <m/>
    <m/>
    <m/>
    <s v="Modification"/>
    <x v="1"/>
    <s v=""/>
    <x v="13"/>
    <m/>
    <m/>
    <m/>
    <m/>
    <m/>
    <m/>
    <m/>
    <m/>
    <m/>
    <s v="Non renseignée"/>
    <m/>
    <m/>
    <m/>
    <m/>
    <m/>
    <m/>
    <s v="18. Achats"/>
    <s v="Achats - Investissement"/>
    <s v="Demande d'investissement"/>
    <m/>
    <m/>
    <m/>
    <m/>
    <m/>
    <m/>
    <m/>
    <m/>
    <m/>
    <m/>
    <m/>
    <m/>
    <m/>
    <m/>
    <m/>
    <m/>
    <m/>
    <m/>
    <m/>
    <m/>
    <m/>
    <m/>
    <m/>
    <m/>
    <m/>
    <m/>
    <m/>
    <m/>
    <m/>
    <m/>
    <m/>
    <m/>
    <m/>
    <m/>
    <m/>
    <m/>
    <m/>
    <m/>
    <m/>
    <m/>
    <m/>
  </r>
  <r>
    <s v="LOG-ACH-IM-03"/>
    <m/>
    <m/>
    <n v="1"/>
    <s v="LOG-ACH-IM-031"/>
    <s v="DT RH PER 581"/>
    <e v="#N/A"/>
    <m/>
    <m/>
    <s v="Responsabilité achats"/>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LOG-ACH-IM-04"/>
    <m/>
    <m/>
    <n v="1"/>
    <s v="LOG-ACH-IM-041"/>
    <s v="DT RH PER 582"/>
    <e v="#N/A"/>
    <m/>
    <m/>
    <s v="Litige de réception"/>
    <m/>
    <s v=""/>
    <x v="1"/>
    <s v="Non renseignée"/>
    <m/>
    <m/>
    <m/>
    <m/>
    <m/>
    <m/>
    <s v="Création"/>
    <x v="1"/>
    <s v=""/>
    <x v="13"/>
    <d v="2002-04-02T00:00:00"/>
    <m/>
    <m/>
    <m/>
    <d v="2002-04-02T00:00:00"/>
    <m/>
    <m/>
    <d v="2002-04-02T00:00:00"/>
    <d v="2002-04-02T00:00:00"/>
    <s v="Non renseignée"/>
    <s v="avril"/>
    <n v="2002"/>
    <m/>
    <s v=""/>
    <s v=""/>
    <m/>
    <s v="19. Logistique"/>
    <s v="Approvisionnement"/>
    <s v="Gestion des commandes externes"/>
    <m/>
    <m/>
    <m/>
    <m/>
    <m/>
    <m/>
    <m/>
    <m/>
    <m/>
    <m/>
    <m/>
    <m/>
    <m/>
    <m/>
    <m/>
    <m/>
    <m/>
    <m/>
    <m/>
    <m/>
    <m/>
    <m/>
    <m/>
    <m/>
    <m/>
    <m/>
    <m/>
    <m/>
    <m/>
    <m/>
    <m/>
    <m/>
    <m/>
    <m/>
    <m/>
    <m/>
    <m/>
    <m/>
    <m/>
    <m/>
    <m/>
  </r>
  <r>
    <s v="LOG-ACH-IM-05"/>
    <m/>
    <m/>
    <n v="1"/>
    <s v="LOG-ACH-IM-051"/>
    <s v="DT RH PER 591"/>
    <e v="#N/A"/>
    <m/>
    <m/>
    <s v="Grille d’évaluation d’un fournisseur"/>
    <m/>
    <s v=""/>
    <x v="1"/>
    <s v="Non renseignée"/>
    <m/>
    <m/>
    <m/>
    <m/>
    <m/>
    <m/>
    <s v="Création"/>
    <x v="1"/>
    <s v=""/>
    <x v="13"/>
    <d v="2002-04-02T00:00:00"/>
    <m/>
    <m/>
    <m/>
    <d v="2002-04-02T00:00:00"/>
    <m/>
    <m/>
    <d v="2002-04-02T00:00:00"/>
    <d v="2002-04-02T00:00:00"/>
    <s v="Non renseignée"/>
    <s v="avril"/>
    <n v="2002"/>
    <m/>
    <s v=""/>
    <s v=""/>
    <m/>
    <s v="18. Achats"/>
    <s v="Pilotage fournisseur"/>
    <s v="Suivi qualité"/>
    <m/>
    <m/>
    <m/>
    <m/>
    <m/>
    <m/>
    <m/>
    <m/>
    <m/>
    <m/>
    <m/>
    <m/>
    <m/>
    <m/>
    <m/>
    <m/>
    <m/>
    <m/>
    <m/>
    <m/>
    <m/>
    <m/>
    <m/>
    <m/>
    <m/>
    <m/>
    <m/>
    <m/>
    <m/>
    <m/>
    <m/>
    <m/>
    <m/>
    <m/>
    <m/>
    <m/>
    <m/>
    <m/>
    <m/>
    <m/>
    <m/>
  </r>
  <r>
    <s v="LOG-ACH-IM-06"/>
    <m/>
    <m/>
    <n v="1"/>
    <s v="LOG-ACH-IM-061"/>
    <s v="DT RH PER 611"/>
    <e v="#N/A"/>
    <m/>
    <m/>
    <s v="Feuille de commande matériel bureau"/>
    <m/>
    <s v=""/>
    <x v="1"/>
    <s v="Non renseignée"/>
    <m/>
    <m/>
    <m/>
    <m/>
    <m/>
    <m/>
    <s v="Modification"/>
    <x v="1"/>
    <s v=""/>
    <x v="13"/>
    <d v="2003-07-10T00:00:00"/>
    <m/>
    <m/>
    <m/>
    <d v="2003-07-10T00:00:00"/>
    <m/>
    <m/>
    <d v="2003-07-10T00:00:00"/>
    <d v="2003-07-10T00:00:00"/>
    <s v="Non renseignée"/>
    <s v="juillet"/>
    <n v="2003"/>
    <m/>
    <s v=""/>
    <s v=""/>
    <m/>
    <s v="19. Logistique"/>
    <s v="Approvisionnement"/>
    <s v="Gestion des commandes interne"/>
    <m/>
    <m/>
    <m/>
    <m/>
    <m/>
    <m/>
    <m/>
    <m/>
    <m/>
    <m/>
    <m/>
    <m/>
    <m/>
    <m/>
    <m/>
    <m/>
    <m/>
    <m/>
    <m/>
    <m/>
    <m/>
    <m/>
    <m/>
    <m/>
    <m/>
    <m/>
    <m/>
    <m/>
    <m/>
    <m/>
    <m/>
    <m/>
    <m/>
    <m/>
    <m/>
    <m/>
    <m/>
    <m/>
    <m/>
    <m/>
    <m/>
  </r>
  <r>
    <s v="LOG-ACH-IM-07"/>
    <m/>
    <m/>
    <n v="1"/>
    <s v="LOG-ACH-IM-071"/>
    <s v="DT RH PER 621"/>
    <e v="#N/A"/>
    <m/>
    <m/>
    <s v="Feuille de commande matériel paramédical"/>
    <m/>
    <s v=""/>
    <x v="1"/>
    <s v="Non renseignée"/>
    <m/>
    <m/>
    <m/>
    <m/>
    <m/>
    <m/>
    <s v="Création"/>
    <x v="1"/>
    <s v=""/>
    <x v="13"/>
    <d v="2003-07-10T00:00:00"/>
    <m/>
    <m/>
    <m/>
    <d v="2003-07-10T00:00:00"/>
    <m/>
    <m/>
    <d v="2003-07-10T00:00:00"/>
    <d v="2003-07-10T00:00:00"/>
    <s v="Non renseignée"/>
    <s v="juillet"/>
    <n v="2003"/>
    <m/>
    <s v=""/>
    <s v=""/>
    <m/>
    <s v="19. Logistique"/>
    <s v="Approvisionnement"/>
    <s v="Gestion des commandes interne"/>
    <m/>
    <m/>
    <m/>
    <m/>
    <m/>
    <m/>
    <m/>
    <m/>
    <m/>
    <m/>
    <m/>
    <m/>
    <m/>
    <m/>
    <m/>
    <m/>
    <m/>
    <m/>
    <m/>
    <m/>
    <m/>
    <m/>
    <m/>
    <m/>
    <m/>
    <m/>
    <m/>
    <m/>
    <m/>
    <m/>
    <m/>
    <m/>
    <m/>
    <m/>
    <m/>
    <m/>
    <m/>
    <m/>
    <m/>
    <m/>
    <m/>
  </r>
  <r>
    <s v="LOG-ACH-IM-08"/>
    <m/>
    <m/>
    <n v="1"/>
    <s v="LOG-ACH-IM-081"/>
    <s v="DT RH PER 641"/>
    <e v="#N/A"/>
    <m/>
    <m/>
    <s v="Feuille de commande matériel médical-Service"/>
    <m/>
    <s v=""/>
    <x v="1"/>
    <s v="Non renseignée"/>
    <m/>
    <m/>
    <m/>
    <m/>
    <m/>
    <m/>
    <s v="Création"/>
    <x v="1"/>
    <s v=""/>
    <x v="13"/>
    <d v="2003-07-10T00:00:00"/>
    <m/>
    <m/>
    <m/>
    <d v="2003-07-10T00:00:00"/>
    <m/>
    <m/>
    <d v="2003-07-10T00:00:00"/>
    <d v="2003-07-10T00:00:00"/>
    <s v="Non renseignée"/>
    <s v="juillet"/>
    <n v="2003"/>
    <m/>
    <s v=""/>
    <s v=""/>
    <m/>
    <s v="19. Logistique"/>
    <s v="Approvisionnement"/>
    <s v="Gestion des commandes interne"/>
    <m/>
    <m/>
    <m/>
    <m/>
    <m/>
    <m/>
    <m/>
    <m/>
    <m/>
    <m/>
    <m/>
    <m/>
    <m/>
    <m/>
    <m/>
    <m/>
    <m/>
    <m/>
    <m/>
    <m/>
    <m/>
    <m/>
    <m/>
    <m/>
    <m/>
    <m/>
    <m/>
    <m/>
    <m/>
    <m/>
    <m/>
    <m/>
    <m/>
    <m/>
    <m/>
    <m/>
    <m/>
    <m/>
    <m/>
    <m/>
    <m/>
  </r>
  <r>
    <s v="LOG-ACH-IM-09"/>
    <m/>
    <m/>
    <n v="1"/>
    <m/>
    <m/>
    <m/>
    <m/>
    <m/>
    <s v="Feuille de commande matériel médical Endoscopie"/>
    <s v="Non renseignée"/>
    <s v="Non renseignée"/>
    <x v="10"/>
    <s v="Non renseignée"/>
    <m/>
    <m/>
    <m/>
    <m/>
    <m/>
    <m/>
    <s v="Création"/>
    <x v="2"/>
    <s v=""/>
    <x v="13"/>
    <m/>
    <m/>
    <m/>
    <m/>
    <m/>
    <m/>
    <m/>
    <m/>
    <m/>
    <s v="Non renseignée"/>
    <m/>
    <m/>
    <s v="Non renseignée"/>
    <s v="Non renseignée"/>
    <s v="Non renseignée"/>
    <m/>
    <m/>
    <m/>
    <m/>
    <m/>
    <m/>
    <m/>
    <m/>
    <m/>
    <m/>
    <m/>
    <m/>
    <m/>
    <m/>
    <m/>
    <m/>
    <m/>
    <m/>
    <m/>
    <m/>
    <m/>
    <m/>
    <m/>
    <m/>
    <m/>
    <m/>
    <m/>
    <m/>
    <m/>
    <m/>
    <m/>
    <m/>
    <m/>
    <m/>
    <m/>
    <m/>
    <m/>
    <m/>
    <m/>
    <m/>
    <m/>
    <m/>
    <m/>
    <m/>
    <m/>
  </r>
  <r>
    <s v="LOG-ACH-IM-09"/>
    <m/>
    <m/>
    <n v="1"/>
    <s v="LOG-ACH-IM-091"/>
    <s v="DT RH PER 651"/>
    <e v="#N/A"/>
    <m/>
    <m/>
    <s v="Feuille de commande matériel médical Stérilisation"/>
    <m/>
    <s v=""/>
    <x v="1"/>
    <s v="Non renseignée"/>
    <m/>
    <m/>
    <m/>
    <m/>
    <m/>
    <m/>
    <s v="Création"/>
    <x v="1"/>
    <s v=""/>
    <x v="13"/>
    <d v="2012-08-13T00:00:00"/>
    <m/>
    <m/>
    <m/>
    <d v="2012-08-13T00:00:00"/>
    <m/>
    <m/>
    <d v="2012-08-13T00:00:00"/>
    <d v="2012-08-13T00:00:00"/>
    <s v="Non renseignée"/>
    <s v="août"/>
    <n v="2012"/>
    <m/>
    <s v=""/>
    <s v=""/>
    <m/>
    <s v="19. Logistique"/>
    <s v="Approvisionnement"/>
    <s v="Gestion des commandes interne"/>
    <m/>
    <m/>
    <m/>
    <m/>
    <m/>
    <m/>
    <m/>
    <m/>
    <m/>
    <m/>
    <m/>
    <m/>
    <m/>
    <m/>
    <m/>
    <m/>
    <m/>
    <m/>
    <m/>
    <m/>
    <m/>
    <m/>
    <m/>
    <m/>
    <m/>
    <m/>
    <m/>
    <m/>
    <m/>
    <m/>
    <m/>
    <m/>
    <m/>
    <m/>
    <m/>
    <m/>
    <m/>
    <m/>
    <m/>
    <m/>
    <m/>
  </r>
  <r>
    <s v="LOG-ACH-IM-10"/>
    <m/>
    <m/>
    <n v="1"/>
    <s v="LOG-ACH-IM-101"/>
    <s v="DT RH PER 661"/>
    <e v="#N/A"/>
    <m/>
    <m/>
    <s v="Feuille de commande matériel Policlinique"/>
    <m/>
    <s v=""/>
    <x v="1"/>
    <s v="Non renseignée"/>
    <m/>
    <m/>
    <m/>
    <m/>
    <m/>
    <m/>
    <s v="Création"/>
    <x v="1"/>
    <s v=""/>
    <x v="13"/>
    <d v="2003-07-10T00:00:00"/>
    <m/>
    <m/>
    <m/>
    <d v="2003-07-10T00:00:00"/>
    <m/>
    <m/>
    <d v="2003-07-10T00:00:00"/>
    <d v="2003-07-10T00:00:00"/>
    <s v="Non renseignée"/>
    <s v="juillet"/>
    <n v="2003"/>
    <m/>
    <s v=""/>
    <s v=""/>
    <m/>
    <s v="19. Logistique"/>
    <s v="Approvisionnement"/>
    <s v="Gestion des commandes interne"/>
    <m/>
    <m/>
    <m/>
    <m/>
    <m/>
    <m/>
    <m/>
    <m/>
    <m/>
    <m/>
    <m/>
    <m/>
    <m/>
    <m/>
    <m/>
    <m/>
    <m/>
    <m/>
    <m/>
    <m/>
    <m/>
    <m/>
    <m/>
    <m/>
    <m/>
    <m/>
    <m/>
    <m/>
    <m/>
    <m/>
    <m/>
    <m/>
    <m/>
    <m/>
    <m/>
    <m/>
    <m/>
    <m/>
    <m/>
    <m/>
    <m/>
  </r>
  <r>
    <s v="LOG-ACH-IM-11"/>
    <m/>
    <m/>
    <n v="1"/>
    <s v="LOG-ACH-IM-111"/>
    <s v="DT RH PER 671"/>
    <e v="#N/A"/>
    <m/>
    <m/>
    <s v="Commande du non tissé Endoscopie et Poli"/>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LOG-ACH-IM-12"/>
    <m/>
    <m/>
    <n v="1"/>
    <s v="LOG-ACH-IM-121"/>
    <s v="DT RH PER 681"/>
    <e v="#N/A"/>
    <m/>
    <m/>
    <s v="Feuille de commande matériel Maternité"/>
    <m/>
    <m/>
    <x v="0"/>
    <s v="Non renseignée"/>
    <m/>
    <m/>
    <m/>
    <m/>
    <m/>
    <m/>
    <s v="Création"/>
    <x v="0"/>
    <s v=""/>
    <x v="13"/>
    <m/>
    <m/>
    <m/>
    <m/>
    <m/>
    <m/>
    <m/>
    <m/>
    <m/>
    <s v="Non renseignée"/>
    <m/>
    <m/>
    <m/>
    <m/>
    <m/>
    <m/>
    <s v="19. Logistique"/>
    <s v="Approvisionnement"/>
    <s v="Gestion des commandes interne"/>
    <m/>
    <m/>
    <m/>
    <m/>
    <m/>
    <m/>
    <m/>
    <m/>
    <m/>
    <m/>
    <m/>
    <m/>
    <m/>
    <m/>
    <m/>
    <m/>
    <m/>
    <m/>
    <m/>
    <m/>
    <m/>
    <m/>
    <m/>
    <m/>
    <m/>
    <m/>
    <m/>
    <m/>
    <m/>
    <m/>
    <m/>
    <m/>
    <m/>
    <m/>
    <m/>
    <m/>
    <m/>
    <m/>
    <m/>
    <m/>
    <m/>
  </r>
  <r>
    <s v="LOG-ACH-IM-12"/>
    <m/>
    <m/>
    <n v="2"/>
    <s v="LOG-ACH-IM-122"/>
    <s v="DT RH PER 681"/>
    <e v="#N/A"/>
    <m/>
    <m/>
    <s v="Feuille de commande matériel Maternité"/>
    <m/>
    <s v=""/>
    <x v="1"/>
    <s v="Non renseignée"/>
    <m/>
    <m/>
    <m/>
    <m/>
    <m/>
    <m/>
    <s v="Modification"/>
    <x v="1"/>
    <s v=""/>
    <x v="13"/>
    <d v="2007-02-26T00:00:00"/>
    <m/>
    <m/>
    <m/>
    <d v="2007-02-26T00:00:00"/>
    <m/>
    <m/>
    <d v="2007-02-26T00:00:00"/>
    <d v="2007-02-26T00:00:00"/>
    <s v="Non renseignée"/>
    <s v="février"/>
    <n v="2007"/>
    <m/>
    <s v=""/>
    <s v=""/>
    <m/>
    <s v="19. Logistique"/>
    <s v="Approvisionnement"/>
    <s v="Gestion des commandes interne"/>
    <m/>
    <m/>
    <m/>
    <m/>
    <m/>
    <m/>
    <m/>
    <m/>
    <m/>
    <m/>
    <m/>
    <m/>
    <m/>
    <m/>
    <m/>
    <m/>
    <m/>
    <m/>
    <m/>
    <m/>
    <m/>
    <m/>
    <m/>
    <m/>
    <m/>
    <m/>
    <m/>
    <m/>
    <m/>
    <m/>
    <m/>
    <m/>
    <m/>
    <m/>
    <m/>
    <m/>
    <m/>
    <m/>
    <m/>
    <m/>
    <m/>
  </r>
  <r>
    <s v="LOG-ACH-IM-13"/>
    <m/>
    <m/>
    <n v="1"/>
    <s v="LOG-ACH-IM-131"/>
    <s v="DT RH PER 682"/>
    <e v="#N/A"/>
    <m/>
    <m/>
    <s v="Feuille de commande matériel anesthésie"/>
    <m/>
    <m/>
    <x v="0"/>
    <s v="Non renseignée"/>
    <m/>
    <m/>
    <m/>
    <m/>
    <m/>
    <m/>
    <s v="Création"/>
    <x v="0"/>
    <s v=""/>
    <x v="13"/>
    <m/>
    <m/>
    <m/>
    <m/>
    <m/>
    <m/>
    <m/>
    <m/>
    <m/>
    <s v="Non renseignée"/>
    <m/>
    <m/>
    <m/>
    <m/>
    <m/>
    <m/>
    <s v="19. Logistique"/>
    <s v="Approvisionnement"/>
    <s v="Gestion des commandes interne"/>
    <m/>
    <m/>
    <m/>
    <m/>
    <m/>
    <m/>
    <m/>
    <m/>
    <m/>
    <m/>
    <m/>
    <m/>
    <m/>
    <m/>
    <m/>
    <m/>
    <m/>
    <m/>
    <m/>
    <m/>
    <m/>
    <m/>
    <m/>
    <m/>
    <m/>
    <m/>
    <m/>
    <m/>
    <m/>
    <m/>
    <m/>
    <m/>
    <m/>
    <m/>
    <m/>
    <m/>
    <m/>
    <m/>
    <m/>
    <m/>
    <m/>
  </r>
  <r>
    <s v="LOG-ACH-IM-13"/>
    <m/>
    <m/>
    <n v="2"/>
    <s v="LOG-ACH-IM-132"/>
    <s v="DT RH PER 682"/>
    <e v="#N/A"/>
    <m/>
    <m/>
    <s v="Feuille de commande matériel anesthésie"/>
    <m/>
    <m/>
    <x v="0"/>
    <s v="Non renseignée"/>
    <m/>
    <m/>
    <m/>
    <m/>
    <m/>
    <m/>
    <s v="Modification"/>
    <x v="0"/>
    <s v=""/>
    <x v="13"/>
    <m/>
    <m/>
    <m/>
    <m/>
    <m/>
    <m/>
    <m/>
    <m/>
    <m/>
    <s v="Non renseignée"/>
    <m/>
    <m/>
    <m/>
    <m/>
    <m/>
    <m/>
    <s v="19. Logistique"/>
    <s v="Approvisionnement"/>
    <s v="Gestion des commandes interne"/>
    <m/>
    <m/>
    <m/>
    <m/>
    <m/>
    <m/>
    <m/>
    <m/>
    <m/>
    <m/>
    <m/>
    <m/>
    <m/>
    <m/>
    <m/>
    <m/>
    <m/>
    <m/>
    <m/>
    <m/>
    <m/>
    <m/>
    <m/>
    <m/>
    <m/>
    <m/>
    <m/>
    <m/>
    <m/>
    <m/>
    <m/>
    <m/>
    <m/>
    <m/>
    <m/>
    <m/>
    <m/>
    <m/>
    <m/>
    <m/>
    <m/>
  </r>
  <r>
    <s v="LOG-ACH-IM-13"/>
    <m/>
    <m/>
    <n v="3"/>
    <s v="LOG-ACH-IM-133"/>
    <s v="DT RH PER 682"/>
    <e v="#N/A"/>
    <m/>
    <m/>
    <s v="Feuille de commande matériel anesthésie"/>
    <m/>
    <s v=""/>
    <x v="1"/>
    <s v="Non renseignée"/>
    <m/>
    <m/>
    <m/>
    <m/>
    <m/>
    <m/>
    <s v="Modification"/>
    <x v="1"/>
    <s v=""/>
    <x v="13"/>
    <d v="2006-04-24T00:00:00"/>
    <m/>
    <m/>
    <m/>
    <d v="2006-04-24T00:00:00"/>
    <m/>
    <m/>
    <d v="2006-04-24T00:00:00"/>
    <d v="2006-04-24T00:00:00"/>
    <s v="Non renseignée"/>
    <s v="avril"/>
    <n v="2006"/>
    <m/>
    <s v=""/>
    <s v=""/>
    <m/>
    <s v="19. Logistique"/>
    <s v="Approvisionnement"/>
    <s v="Gestion des commandes interne"/>
    <m/>
    <m/>
    <m/>
    <m/>
    <m/>
    <m/>
    <m/>
    <m/>
    <m/>
    <m/>
    <m/>
    <m/>
    <m/>
    <m/>
    <m/>
    <m/>
    <m/>
    <m/>
    <m/>
    <m/>
    <m/>
    <m/>
    <m/>
    <m/>
    <m/>
    <m/>
    <m/>
    <m/>
    <m/>
    <m/>
    <m/>
    <m/>
    <m/>
    <m/>
    <m/>
    <m/>
    <m/>
    <m/>
    <m/>
    <m/>
    <m/>
  </r>
  <r>
    <s v="LOG-ACH-IM-14"/>
    <m/>
    <m/>
    <n v="1"/>
    <s v="LOG-ACH-IM-141"/>
    <s v="DT RH PER 691"/>
    <e v="#N/A"/>
    <m/>
    <m/>
    <s v="Feuille de commande matériel SOP"/>
    <m/>
    <m/>
    <x v="0"/>
    <s v="Non renseignée"/>
    <m/>
    <m/>
    <m/>
    <m/>
    <m/>
    <m/>
    <s v="Création"/>
    <x v="0"/>
    <s v=""/>
    <x v="13"/>
    <m/>
    <m/>
    <m/>
    <m/>
    <m/>
    <m/>
    <m/>
    <m/>
    <m/>
    <s v="Non renseignée"/>
    <m/>
    <m/>
    <m/>
    <m/>
    <m/>
    <m/>
    <s v="19. Logistique"/>
    <s v="Approvisionnement"/>
    <s v="Gestion des commandes interne"/>
    <m/>
    <m/>
    <m/>
    <m/>
    <m/>
    <m/>
    <m/>
    <m/>
    <m/>
    <m/>
    <m/>
    <m/>
    <m/>
    <m/>
    <m/>
    <m/>
    <m/>
    <m/>
    <m/>
    <m/>
    <m/>
    <m/>
    <m/>
    <m/>
    <m/>
    <m/>
    <m/>
    <m/>
    <m/>
    <m/>
    <m/>
    <m/>
    <m/>
    <m/>
    <m/>
    <m/>
    <m/>
    <m/>
    <m/>
    <m/>
    <m/>
  </r>
  <r>
    <s v="LOG-ACH-IM-14"/>
    <m/>
    <m/>
    <n v="2"/>
    <s v="LOG-ACH-IM-142"/>
    <s v="DT RH PER 691"/>
    <e v="#N/A"/>
    <m/>
    <m/>
    <s v="Feuille de commande matériel SOP"/>
    <m/>
    <s v=""/>
    <x v="1"/>
    <s v="Non renseignée"/>
    <m/>
    <m/>
    <m/>
    <m/>
    <m/>
    <m/>
    <s v="Modification"/>
    <x v="1"/>
    <s v=""/>
    <x v="13"/>
    <d v="2006-10-11T00:00:00"/>
    <m/>
    <m/>
    <m/>
    <d v="2006-10-11T00:00:00"/>
    <m/>
    <m/>
    <d v="2006-10-11T00:00:00"/>
    <d v="2006-10-11T00:00:00"/>
    <s v="Non renseignée"/>
    <s v="octobre"/>
    <n v="2006"/>
    <m/>
    <s v=""/>
    <s v=""/>
    <m/>
    <s v="19. Logistique"/>
    <s v="Approvisionnement"/>
    <s v="Gestion des commandes interne"/>
    <m/>
    <m/>
    <m/>
    <m/>
    <m/>
    <m/>
    <m/>
    <m/>
    <m/>
    <m/>
    <m/>
    <m/>
    <m/>
    <m/>
    <m/>
    <m/>
    <m/>
    <m/>
    <m/>
    <m/>
    <m/>
    <m/>
    <m/>
    <m/>
    <m/>
    <m/>
    <m/>
    <m/>
    <m/>
    <m/>
    <m/>
    <m/>
    <m/>
    <m/>
    <m/>
    <m/>
    <m/>
    <m/>
    <m/>
    <m/>
    <m/>
  </r>
  <r>
    <s v="LOG-ACH-IM-15"/>
    <m/>
    <m/>
    <n v="1"/>
    <s v="LOG-ACH-IM-151"/>
    <s v="DT RH PER 692"/>
    <e v="#N/A"/>
    <m/>
    <m/>
    <s v="Feuille de commande matériel non tissé BOP"/>
    <m/>
    <m/>
    <x v="0"/>
    <s v="Non renseignée"/>
    <m/>
    <m/>
    <m/>
    <m/>
    <m/>
    <m/>
    <s v="Création"/>
    <x v="0"/>
    <s v=""/>
    <x v="13"/>
    <m/>
    <m/>
    <m/>
    <m/>
    <m/>
    <m/>
    <m/>
    <m/>
    <m/>
    <s v="Non renseignée"/>
    <m/>
    <m/>
    <m/>
    <m/>
    <m/>
    <m/>
    <s v="19. Logistique"/>
    <s v="Approvisionnement"/>
    <s v="Gestion des commandes interne"/>
    <m/>
    <m/>
    <m/>
    <m/>
    <m/>
    <m/>
    <m/>
    <m/>
    <m/>
    <m/>
    <m/>
    <m/>
    <m/>
    <m/>
    <m/>
    <m/>
    <m/>
    <m/>
    <m/>
    <m/>
    <m/>
    <m/>
    <m/>
    <m/>
    <m/>
    <m/>
    <m/>
    <m/>
    <m/>
    <m/>
    <m/>
    <m/>
    <m/>
    <m/>
    <m/>
    <m/>
    <m/>
    <m/>
    <m/>
    <m/>
    <m/>
  </r>
  <r>
    <s v="LOG-ACH-IM-15"/>
    <m/>
    <m/>
    <n v="2"/>
    <s v="LOG-ACH-IM-152"/>
    <s v="DT RH PER 692"/>
    <e v="#N/A"/>
    <m/>
    <m/>
    <s v="Feuille de commande matériel non tissé BOP"/>
    <m/>
    <m/>
    <x v="0"/>
    <s v="Non renseignée"/>
    <m/>
    <m/>
    <m/>
    <m/>
    <m/>
    <m/>
    <s v="Modification"/>
    <x v="0"/>
    <s v=""/>
    <x v="13"/>
    <m/>
    <m/>
    <m/>
    <m/>
    <m/>
    <m/>
    <m/>
    <m/>
    <m/>
    <s v="Non renseignée"/>
    <m/>
    <m/>
    <m/>
    <m/>
    <m/>
    <m/>
    <s v="19. Logistique"/>
    <s v="Approvisionnement"/>
    <s v="Gestion des commandes interne"/>
    <m/>
    <m/>
    <m/>
    <m/>
    <m/>
    <m/>
    <m/>
    <m/>
    <m/>
    <m/>
    <m/>
    <m/>
    <m/>
    <m/>
    <m/>
    <m/>
    <m/>
    <m/>
    <m/>
    <m/>
    <m/>
    <m/>
    <m/>
    <m/>
    <m/>
    <m/>
    <m/>
    <m/>
    <m/>
    <m/>
    <m/>
    <m/>
    <m/>
    <m/>
    <m/>
    <m/>
    <m/>
    <m/>
    <m/>
    <m/>
    <m/>
  </r>
  <r>
    <s v="LOG-ACH-IM-15"/>
    <m/>
    <m/>
    <n v="3"/>
    <s v="LOG-ACH-IM-153"/>
    <s v="DT RH PER 692"/>
    <e v="#N/A"/>
    <m/>
    <m/>
    <s v="Feuille de commande matériel non tissé BOP"/>
    <m/>
    <s v=""/>
    <x v="1"/>
    <s v="Non renseignée"/>
    <m/>
    <m/>
    <m/>
    <m/>
    <m/>
    <m/>
    <s v="Modification"/>
    <x v="1"/>
    <s v=""/>
    <x v="13"/>
    <d v="2006-10-11T00:00:00"/>
    <m/>
    <m/>
    <m/>
    <d v="2006-10-11T00:00:00"/>
    <m/>
    <m/>
    <d v="2006-10-11T00:00:00"/>
    <d v="2006-10-11T00:00:00"/>
    <s v="Non renseignée"/>
    <s v="octobre"/>
    <n v="2006"/>
    <m/>
    <s v=""/>
    <s v=""/>
    <m/>
    <s v="19. Logistique"/>
    <s v="Approvisionnement"/>
    <s v="Gestion des commandes interne"/>
    <m/>
    <m/>
    <m/>
    <m/>
    <m/>
    <m/>
    <m/>
    <m/>
    <m/>
    <m/>
    <m/>
    <m/>
    <m/>
    <m/>
    <m/>
    <m/>
    <m/>
    <m/>
    <m/>
    <m/>
    <m/>
    <m/>
    <m/>
    <m/>
    <m/>
    <m/>
    <m/>
    <m/>
    <m/>
    <m/>
    <m/>
    <m/>
    <m/>
    <m/>
    <m/>
    <m/>
    <m/>
    <m/>
    <m/>
    <m/>
    <m/>
  </r>
  <r>
    <s v="LOG-ACH-IM-16"/>
    <m/>
    <m/>
    <n v="1"/>
    <s v="LOG-ACH-IM-161"/>
    <s v="DT RH PER 701"/>
    <e v="#N/A"/>
    <m/>
    <m/>
    <s v="Feuille de commande matériel pouponnière"/>
    <m/>
    <s v=""/>
    <x v="1"/>
    <s v="Non renseignée"/>
    <m/>
    <m/>
    <m/>
    <m/>
    <m/>
    <m/>
    <s v="Création"/>
    <x v="1"/>
    <s v=""/>
    <x v="13"/>
    <d v="2003-07-10T00:00:00"/>
    <m/>
    <m/>
    <m/>
    <d v="2003-07-10T00:00:00"/>
    <m/>
    <m/>
    <d v="2003-07-10T00:00:00"/>
    <d v="2003-07-10T00:00:00"/>
    <s v="Non renseignée"/>
    <s v="juillet"/>
    <n v="2003"/>
    <m/>
    <s v=""/>
    <s v=""/>
    <m/>
    <s v="19. Logistique"/>
    <s v="Approvisionnement"/>
    <s v="Gestion des commandes interne"/>
    <m/>
    <m/>
    <m/>
    <m/>
    <m/>
    <m/>
    <m/>
    <m/>
    <m/>
    <m/>
    <m/>
    <m/>
    <m/>
    <m/>
    <m/>
    <m/>
    <m/>
    <m/>
    <m/>
    <m/>
    <m/>
    <m/>
    <m/>
    <m/>
    <m/>
    <m/>
    <m/>
    <m/>
    <m/>
    <m/>
    <m/>
    <m/>
    <m/>
    <m/>
    <m/>
    <m/>
    <m/>
    <m/>
    <m/>
    <m/>
    <m/>
  </r>
  <r>
    <s v="LOG-ACH-IM-17"/>
    <m/>
    <m/>
    <n v="1"/>
    <s v="LOG-ACH-IM-171"/>
    <s v="DT RH PER 702"/>
    <e v="#N/A"/>
    <m/>
    <m/>
    <s v="Feuille de commande matériel service hôtelier"/>
    <m/>
    <m/>
    <x v="0"/>
    <s v="Non renseignée"/>
    <m/>
    <m/>
    <m/>
    <m/>
    <m/>
    <m/>
    <s v="Création"/>
    <x v="0"/>
    <s v=""/>
    <x v="13"/>
    <m/>
    <m/>
    <m/>
    <m/>
    <m/>
    <m/>
    <m/>
    <m/>
    <m/>
    <s v="Non renseignée"/>
    <m/>
    <m/>
    <m/>
    <m/>
    <m/>
    <m/>
    <s v="19. Logistique"/>
    <s v="Approvisionnement"/>
    <s v="Gestion des commandes interne"/>
    <m/>
    <m/>
    <m/>
    <m/>
    <m/>
    <m/>
    <m/>
    <m/>
    <m/>
    <m/>
    <m/>
    <m/>
    <m/>
    <m/>
    <m/>
    <m/>
    <m/>
    <m/>
    <m/>
    <m/>
    <m/>
    <m/>
    <m/>
    <m/>
    <m/>
    <m/>
    <m/>
    <m/>
    <m/>
    <m/>
    <m/>
    <m/>
    <m/>
    <m/>
    <m/>
    <m/>
    <m/>
    <m/>
    <m/>
    <m/>
    <m/>
  </r>
  <r>
    <s v="LOG-ACH-IM-17"/>
    <m/>
    <m/>
    <n v="2"/>
    <s v="LOG-ACH-IM-172"/>
    <s v="DT RH PER 702"/>
    <e v="#N/A"/>
    <m/>
    <m/>
    <s v="Feuille de commande matériel service hôtelier"/>
    <m/>
    <m/>
    <x v="0"/>
    <s v="Non renseignée"/>
    <m/>
    <m/>
    <m/>
    <m/>
    <m/>
    <m/>
    <s v="Modification"/>
    <x v="0"/>
    <s v=""/>
    <x v="13"/>
    <m/>
    <m/>
    <m/>
    <m/>
    <m/>
    <m/>
    <m/>
    <m/>
    <m/>
    <s v="Non renseignée"/>
    <m/>
    <m/>
    <m/>
    <m/>
    <m/>
    <m/>
    <s v="19. Logistique"/>
    <s v="Approvisionnement"/>
    <s v="Gestion des commandes interne"/>
    <m/>
    <m/>
    <m/>
    <m/>
    <m/>
    <m/>
    <m/>
    <m/>
    <m/>
    <m/>
    <m/>
    <m/>
    <m/>
    <m/>
    <m/>
    <m/>
    <m/>
    <m/>
    <m/>
    <m/>
    <m/>
    <m/>
    <m/>
    <m/>
    <m/>
    <m/>
    <m/>
    <m/>
    <m/>
    <m/>
    <m/>
    <m/>
    <m/>
    <m/>
    <m/>
    <m/>
    <m/>
    <m/>
    <m/>
    <m/>
    <m/>
  </r>
  <r>
    <s v="LOG-ACH-IM-17"/>
    <m/>
    <m/>
    <n v="3"/>
    <s v="LOG-ACH-IM-173"/>
    <s v="DT RH PER 702"/>
    <e v="#N/A"/>
    <m/>
    <m/>
    <s v="Feuille de commande matériel service hôtelier"/>
    <m/>
    <m/>
    <x v="0"/>
    <s v="Non renseignée"/>
    <m/>
    <m/>
    <m/>
    <m/>
    <m/>
    <m/>
    <s v="Modification"/>
    <x v="0"/>
    <s v=""/>
    <x v="13"/>
    <m/>
    <m/>
    <m/>
    <m/>
    <m/>
    <m/>
    <m/>
    <m/>
    <m/>
    <s v="Non renseignée"/>
    <m/>
    <m/>
    <m/>
    <m/>
    <m/>
    <m/>
    <s v="19. Logistique"/>
    <s v="Approvisionnement"/>
    <s v="Gestion des commandes interne"/>
    <m/>
    <m/>
    <m/>
    <m/>
    <m/>
    <m/>
    <m/>
    <m/>
    <m/>
    <m/>
    <m/>
    <m/>
    <m/>
    <m/>
    <m/>
    <m/>
    <m/>
    <m/>
    <m/>
    <m/>
    <m/>
    <m/>
    <m/>
    <m/>
    <m/>
    <m/>
    <m/>
    <m/>
    <m/>
    <m/>
    <m/>
    <m/>
    <m/>
    <m/>
    <m/>
    <m/>
    <m/>
    <m/>
    <m/>
    <m/>
    <m/>
  </r>
  <r>
    <s v="LOG-ACH-IM-17"/>
    <m/>
    <m/>
    <n v="4"/>
    <s v="LOG-ACH-IM-174"/>
    <s v="DT RH PER 702"/>
    <e v="#N/A"/>
    <m/>
    <m/>
    <s v="Feuille de commande matériel service hôtelier"/>
    <m/>
    <s v=""/>
    <x v="1"/>
    <s v="Non renseignée"/>
    <m/>
    <m/>
    <m/>
    <m/>
    <m/>
    <m/>
    <s v="Modification"/>
    <x v="1"/>
    <s v=""/>
    <x v="13"/>
    <d v="2011-10-07T00:00:00"/>
    <m/>
    <m/>
    <m/>
    <d v="2011-10-07T00:00:00"/>
    <m/>
    <m/>
    <d v="2011-10-07T00:00:00"/>
    <d v="2011-10-07T00:00:00"/>
    <s v="Non renseignée"/>
    <s v="octobre"/>
    <n v="2011"/>
    <m/>
    <s v=""/>
    <s v=""/>
    <m/>
    <s v="19. Logistique"/>
    <s v="Approvisionnement"/>
    <s v="Gestion des commandes interne"/>
    <m/>
    <m/>
    <m/>
    <m/>
    <m/>
    <m/>
    <m/>
    <m/>
    <m/>
    <m/>
    <m/>
    <m/>
    <m/>
    <m/>
    <m/>
    <m/>
    <m/>
    <m/>
    <m/>
    <m/>
    <m/>
    <m/>
    <m/>
    <m/>
    <m/>
    <m/>
    <m/>
    <m/>
    <m/>
    <m/>
    <m/>
    <m/>
    <m/>
    <m/>
    <m/>
    <m/>
    <m/>
    <m/>
    <m/>
    <m/>
    <m/>
  </r>
  <r>
    <s v="LOG-ACH-IM-18"/>
    <m/>
    <m/>
    <n v="1"/>
    <s v="LOG-ACH-IM-181"/>
    <s v="DT RH PER 711"/>
    <e v="#N/A"/>
    <m/>
    <m/>
    <s v="Commande des feuilles regroupées duplicopieur"/>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LOG-ACH-IM-20"/>
    <m/>
    <m/>
    <n v="1"/>
    <s v="LOG-ACH-IM-201"/>
    <s v="DT RH PER 721"/>
    <e v="#N/A"/>
    <m/>
    <m/>
    <s v="Planning des commandes et distributions de pharmacie et matériel (sauf bloc d’accouchement, endoscopie, stérilisation et salle d’opération)"/>
    <m/>
    <s v=""/>
    <x v="1"/>
    <s v="Non renseignée"/>
    <m/>
    <m/>
    <m/>
    <m/>
    <m/>
    <m/>
    <s v="Modification"/>
    <x v="1"/>
    <s v=""/>
    <x v="13"/>
    <d v="2006-11-08T00:00:00"/>
    <m/>
    <m/>
    <m/>
    <d v="2006-11-08T00:00:00"/>
    <m/>
    <m/>
    <d v="2006-11-08T00:00:00"/>
    <d v="2006-11-08T00:00:00"/>
    <s v="Non renseignée"/>
    <s v="novembre"/>
    <n v="2006"/>
    <m/>
    <s v=""/>
    <s v=""/>
    <m/>
    <s v="19. Logistique"/>
    <s v="Approvisionnement"/>
    <s v="Gestion des commandes interne"/>
    <m/>
    <m/>
    <m/>
    <m/>
    <m/>
    <m/>
    <m/>
    <m/>
    <m/>
    <m/>
    <m/>
    <m/>
    <m/>
    <m/>
    <m/>
    <m/>
    <m/>
    <m/>
    <m/>
    <m/>
    <m/>
    <m/>
    <m/>
    <m/>
    <m/>
    <m/>
    <m/>
    <m/>
    <m/>
    <m/>
    <m/>
    <m/>
    <m/>
    <m/>
    <m/>
    <m/>
    <m/>
    <m/>
    <m/>
    <m/>
    <m/>
  </r>
  <r>
    <s v="LOG-ACH-IM-21"/>
    <m/>
    <m/>
    <n v="1"/>
    <s v="LOG-ACH-IM-211"/>
    <s v="DT RH PER 722"/>
    <e v="#N/A"/>
    <m/>
    <m/>
    <s v="Planning des commandes et distributions de pharmacie et matériel en salle d’opération et accouchement, endoscopie et stérilisation"/>
    <m/>
    <s v=""/>
    <x v="1"/>
    <s v="Non renseignée"/>
    <m/>
    <m/>
    <m/>
    <m/>
    <m/>
    <m/>
    <s v="Création"/>
    <x v="1"/>
    <s v=""/>
    <x v="13"/>
    <d v="2006-11-08T00:00:00"/>
    <m/>
    <m/>
    <m/>
    <d v="2006-11-08T00:00:00"/>
    <m/>
    <m/>
    <d v="2006-11-08T00:00:00"/>
    <d v="2006-11-08T00:00:00"/>
    <s v="Non renseignée"/>
    <s v="novembre"/>
    <n v="2006"/>
    <m/>
    <s v=""/>
    <s v=""/>
    <m/>
    <s v="19. Logistique"/>
    <s v="Approvisionnement"/>
    <s v="Gestion des commandes interne"/>
    <m/>
    <m/>
    <m/>
    <m/>
    <m/>
    <m/>
    <m/>
    <m/>
    <m/>
    <m/>
    <m/>
    <m/>
    <m/>
    <m/>
    <m/>
    <m/>
    <m/>
    <m/>
    <m/>
    <m/>
    <m/>
    <m/>
    <m/>
    <m/>
    <m/>
    <m/>
    <m/>
    <m/>
    <m/>
    <m/>
    <m/>
    <m/>
    <m/>
    <m/>
    <m/>
    <m/>
    <m/>
    <m/>
    <m/>
    <m/>
    <m/>
  </r>
  <r>
    <s v="LOG-ACH-IM-22"/>
    <m/>
    <m/>
    <n v="1"/>
    <s v="LOG-ACH-IM-221"/>
    <s v="DT RH PER 731"/>
    <e v="#N/A"/>
    <m/>
    <m/>
    <s v="Commande des feuilles duplicopiées pour le service de Médecine"/>
    <m/>
    <s v=""/>
    <x v="1"/>
    <s v="Non renseignée"/>
    <m/>
    <m/>
    <m/>
    <m/>
    <m/>
    <m/>
    <s v="Création"/>
    <x v="1"/>
    <s v=""/>
    <x v="13"/>
    <d v="2011-03-31T00:00:00"/>
    <m/>
    <m/>
    <m/>
    <d v="2011-03-31T00:00:00"/>
    <m/>
    <m/>
    <d v="2011-03-31T00:00:00"/>
    <d v="2011-03-31T00:00:00"/>
    <s v="Non renseignée"/>
    <s v="mars"/>
    <n v="2011"/>
    <m/>
    <s v=""/>
    <s v=""/>
    <m/>
    <s v="19. Logistique"/>
    <s v="Approvisionnement"/>
    <s v="Gestion des commandes interne"/>
    <m/>
    <m/>
    <m/>
    <m/>
    <m/>
    <m/>
    <m/>
    <m/>
    <m/>
    <m/>
    <m/>
    <m/>
    <m/>
    <m/>
    <m/>
    <m/>
    <m/>
    <m/>
    <m/>
    <m/>
    <m/>
    <m/>
    <m/>
    <m/>
    <m/>
    <m/>
    <m/>
    <m/>
    <m/>
    <m/>
    <m/>
    <m/>
    <m/>
    <m/>
    <m/>
    <m/>
    <m/>
    <m/>
    <m/>
    <m/>
    <m/>
  </r>
  <r>
    <s v="LOG-ACH-IM-23"/>
    <m/>
    <m/>
    <n v="1"/>
    <s v="LOG-ACH-IM-231"/>
    <s v="DT RH PER 746"/>
    <e v="#N/A"/>
    <m/>
    <m/>
    <s v="Commande des feuilles duplicopiées pour le service de Maternité"/>
    <m/>
    <s v=""/>
    <x v="1"/>
    <s v="Non renseignée"/>
    <m/>
    <m/>
    <m/>
    <m/>
    <m/>
    <m/>
    <s v="Création"/>
    <x v="1"/>
    <s v=""/>
    <x v="13"/>
    <d v="2011-03-31T00:00:00"/>
    <m/>
    <m/>
    <m/>
    <d v="2011-03-31T00:00:00"/>
    <m/>
    <m/>
    <d v="2011-03-31T00:00:00"/>
    <d v="2011-03-31T00:00:00"/>
    <s v="Non renseignée"/>
    <s v="mars"/>
    <n v="2011"/>
    <m/>
    <s v=""/>
    <s v=""/>
    <m/>
    <s v="19. Logistique"/>
    <s v="Approvisionnement"/>
    <s v="Gestion des commandes interne"/>
    <m/>
    <m/>
    <m/>
    <m/>
    <m/>
    <m/>
    <m/>
    <m/>
    <m/>
    <m/>
    <m/>
    <m/>
    <m/>
    <m/>
    <m/>
    <m/>
    <m/>
    <m/>
    <m/>
    <m/>
    <m/>
    <m/>
    <m/>
    <m/>
    <m/>
    <m/>
    <m/>
    <m/>
    <m/>
    <m/>
    <m/>
    <m/>
    <m/>
    <m/>
    <m/>
    <m/>
    <m/>
    <m/>
    <m/>
    <m/>
    <m/>
  </r>
  <r>
    <s v="LOG-ACH-IM-24"/>
    <m/>
    <m/>
    <n v="1"/>
    <s v="LOG-ACH-IM-241"/>
    <s v="DT RH PER 749"/>
    <e v="#N/A"/>
    <m/>
    <m/>
    <s v="Commande des feuilles duplicopiées pour le service USC"/>
    <m/>
    <s v=""/>
    <x v="1"/>
    <s v="Non renseignée"/>
    <m/>
    <m/>
    <m/>
    <m/>
    <m/>
    <m/>
    <s v="Création"/>
    <x v="1"/>
    <s v=""/>
    <x v="13"/>
    <d v="2011-03-31T00:00:00"/>
    <m/>
    <m/>
    <m/>
    <d v="2011-03-31T00:00:00"/>
    <m/>
    <m/>
    <d v="2011-03-31T00:00:00"/>
    <d v="2011-03-31T00:00:00"/>
    <s v="Non renseignée"/>
    <s v="mars"/>
    <n v="2011"/>
    <m/>
    <s v=""/>
    <s v=""/>
    <m/>
    <s v="19. Logistique"/>
    <s v="Approvisionnement"/>
    <s v="Gestion des commandes interne"/>
    <m/>
    <m/>
    <m/>
    <m/>
    <m/>
    <m/>
    <m/>
    <m/>
    <m/>
    <m/>
    <m/>
    <m/>
    <m/>
    <m/>
    <m/>
    <m/>
    <m/>
    <m/>
    <m/>
    <m/>
    <m/>
    <m/>
    <m/>
    <m/>
    <m/>
    <m/>
    <m/>
    <m/>
    <m/>
    <m/>
    <m/>
    <m/>
    <m/>
    <m/>
    <m/>
    <m/>
    <m/>
    <m/>
    <m/>
    <m/>
    <m/>
  </r>
  <r>
    <s v="LOG-ACH-IM-25"/>
    <m/>
    <m/>
    <n v="1"/>
    <s v="LOG-ACH-IM-251"/>
    <s v="DT RH PER 751"/>
    <e v="#N/A"/>
    <m/>
    <m/>
    <s v="Commande des feuilles duplicopiées pour le service UCA"/>
    <m/>
    <s v=""/>
    <x v="1"/>
    <s v="Non renseignée"/>
    <m/>
    <m/>
    <m/>
    <m/>
    <m/>
    <m/>
    <s v="Création"/>
    <x v="1"/>
    <s v=""/>
    <x v="13"/>
    <d v="2011-03-31T00:00:00"/>
    <m/>
    <m/>
    <m/>
    <d v="2011-03-31T00:00:00"/>
    <m/>
    <m/>
    <d v="2011-03-31T00:00:00"/>
    <d v="2011-03-31T00:00:00"/>
    <s v="Non renseignée"/>
    <s v="mars"/>
    <n v="2011"/>
    <m/>
    <s v=""/>
    <s v=""/>
    <m/>
    <s v="19. Logistique"/>
    <s v="Approvisionnement"/>
    <s v="Gestion des commandes interne"/>
    <m/>
    <m/>
    <m/>
    <m/>
    <m/>
    <m/>
    <m/>
    <m/>
    <m/>
    <m/>
    <m/>
    <m/>
    <m/>
    <m/>
    <m/>
    <m/>
    <m/>
    <m/>
    <m/>
    <m/>
    <m/>
    <m/>
    <m/>
    <m/>
    <m/>
    <m/>
    <m/>
    <m/>
    <m/>
    <m/>
    <m/>
    <m/>
    <m/>
    <m/>
    <m/>
    <m/>
    <m/>
    <m/>
    <m/>
    <m/>
    <m/>
  </r>
  <r>
    <s v="LOG-ACH-IM-26"/>
    <m/>
    <m/>
    <n v="1"/>
    <s v="LOG-ACH-IM-261"/>
    <s v="DT RH PER 752"/>
    <e v="#N/A"/>
    <m/>
    <m/>
    <s v="Commande des feuilles duplicopiées pour le service Endoscopie"/>
    <m/>
    <s v=""/>
    <x v="1"/>
    <s v="Non renseignée"/>
    <m/>
    <m/>
    <m/>
    <m/>
    <m/>
    <m/>
    <s v="Création"/>
    <x v="1"/>
    <s v=""/>
    <x v="13"/>
    <d v="2011-03-31T00:00:00"/>
    <m/>
    <m/>
    <m/>
    <d v="2011-03-31T00:00:00"/>
    <m/>
    <m/>
    <d v="2011-03-31T00:00:00"/>
    <d v="2011-03-31T00:00:00"/>
    <s v="Non renseignée"/>
    <s v="mars"/>
    <n v="2011"/>
    <m/>
    <s v=""/>
    <s v=""/>
    <m/>
    <s v="19. Logistique"/>
    <s v="Approvisionnement"/>
    <s v="Gestion des commandes interne"/>
    <m/>
    <m/>
    <m/>
    <m/>
    <m/>
    <m/>
    <m/>
    <m/>
    <m/>
    <m/>
    <m/>
    <m/>
    <m/>
    <m/>
    <m/>
    <m/>
    <m/>
    <m/>
    <m/>
    <m/>
    <m/>
    <m/>
    <m/>
    <m/>
    <m/>
    <m/>
    <m/>
    <m/>
    <m/>
    <m/>
    <m/>
    <m/>
    <m/>
    <m/>
    <m/>
    <m/>
    <m/>
    <m/>
    <m/>
    <m/>
    <m/>
  </r>
  <r>
    <s v="LOG-ACH-IM-27"/>
    <m/>
    <m/>
    <n v="1"/>
    <s v="LOG-ACH-IM-271"/>
    <s v="DT RH PER 767"/>
    <e v="#N/A"/>
    <m/>
    <m/>
    <s v="Commande des feuilles duplicopiées pour le service Radiologie"/>
    <m/>
    <s v=""/>
    <x v="1"/>
    <s v="Non renseignée"/>
    <m/>
    <m/>
    <m/>
    <m/>
    <m/>
    <m/>
    <s v="Création"/>
    <x v="1"/>
    <s v=""/>
    <x v="13"/>
    <d v="2011-03-31T00:00:00"/>
    <m/>
    <m/>
    <m/>
    <d v="2011-03-31T00:00:00"/>
    <m/>
    <m/>
    <d v="2011-03-31T00:00:00"/>
    <d v="2011-03-31T00:00:00"/>
    <s v="Non renseignée"/>
    <s v="mars"/>
    <n v="2011"/>
    <m/>
    <s v=""/>
    <s v=""/>
    <m/>
    <s v="19. Logistique"/>
    <s v="Approvisionnement"/>
    <s v="Gestion des commandes interne"/>
    <m/>
    <m/>
    <m/>
    <m/>
    <m/>
    <m/>
    <m/>
    <m/>
    <m/>
    <m/>
    <m/>
    <m/>
    <m/>
    <m/>
    <m/>
    <m/>
    <m/>
    <m/>
    <m/>
    <m/>
    <m/>
    <m/>
    <m/>
    <m/>
    <m/>
    <m/>
    <m/>
    <m/>
    <m/>
    <m/>
    <m/>
    <m/>
    <m/>
    <m/>
    <m/>
    <m/>
    <m/>
    <m/>
    <m/>
    <m/>
    <m/>
  </r>
  <r>
    <s v="LOG-ACH-IM-28"/>
    <m/>
    <m/>
    <n v="1"/>
    <s v="LOG-ACH-IM-281"/>
    <s v="DT RH PER 768"/>
    <e v="#N/A"/>
    <m/>
    <m/>
    <s v="Commande des feuilles duplicopiées pour le service Chirurgie"/>
    <m/>
    <s v=""/>
    <x v="1"/>
    <s v="Non renseignée"/>
    <m/>
    <m/>
    <m/>
    <m/>
    <m/>
    <m/>
    <s v="Création"/>
    <x v="1"/>
    <s v=""/>
    <x v="13"/>
    <d v="2011-03-31T00:00:00"/>
    <m/>
    <m/>
    <m/>
    <d v="2011-03-31T00:00:00"/>
    <m/>
    <m/>
    <d v="2011-03-31T00:00:00"/>
    <d v="2011-03-31T00:00:00"/>
    <s v="Non renseignée"/>
    <s v="mars"/>
    <n v="2011"/>
    <m/>
    <s v=""/>
    <s v=""/>
    <m/>
    <s v="19. Logistique"/>
    <s v="Approvisionnement"/>
    <s v="Gestion des commandes interne"/>
    <m/>
    <m/>
    <m/>
    <m/>
    <m/>
    <m/>
    <m/>
    <m/>
    <m/>
    <m/>
    <m/>
    <m/>
    <m/>
    <m/>
    <m/>
    <m/>
    <m/>
    <m/>
    <m/>
    <m/>
    <m/>
    <m/>
    <m/>
    <m/>
    <m/>
    <m/>
    <m/>
    <m/>
    <m/>
    <m/>
    <m/>
    <m/>
    <m/>
    <m/>
    <m/>
    <m/>
    <m/>
    <m/>
    <m/>
    <m/>
    <m/>
  </r>
  <r>
    <s v="LOG-ACH-IM-29"/>
    <m/>
    <m/>
    <n v="1"/>
    <s v="LOG-ACH-IM-291"/>
    <s v="DT RH PER 771"/>
    <e v="#N/A"/>
    <m/>
    <m/>
    <s v="Commande des feuilles duplicopiées pour le service Bloc opératoire"/>
    <m/>
    <s v=""/>
    <x v="1"/>
    <s v="Non renseignée"/>
    <m/>
    <m/>
    <m/>
    <m/>
    <m/>
    <m/>
    <s v="Création"/>
    <x v="1"/>
    <s v=""/>
    <x v="13"/>
    <d v="2011-03-31T00:00:00"/>
    <m/>
    <m/>
    <m/>
    <d v="2011-03-31T00:00:00"/>
    <m/>
    <m/>
    <d v="2011-03-31T00:00:00"/>
    <d v="2011-03-31T00:00:00"/>
    <s v="Non renseignée"/>
    <s v="mars"/>
    <n v="2011"/>
    <m/>
    <s v=""/>
    <s v=""/>
    <m/>
    <s v="19. Logistique"/>
    <s v="Approvisionnement"/>
    <s v="Gestion des commandes interne"/>
    <m/>
    <m/>
    <m/>
    <m/>
    <m/>
    <m/>
    <m/>
    <m/>
    <m/>
    <m/>
    <m/>
    <m/>
    <m/>
    <m/>
    <m/>
    <m/>
    <m/>
    <m/>
    <m/>
    <m/>
    <m/>
    <m/>
    <m/>
    <m/>
    <m/>
    <m/>
    <m/>
    <m/>
    <m/>
    <m/>
    <m/>
    <m/>
    <m/>
    <m/>
    <m/>
    <m/>
    <m/>
    <m/>
    <m/>
    <m/>
    <m/>
  </r>
  <r>
    <s v="LOG-ACH-IM-30"/>
    <m/>
    <m/>
    <n v="1"/>
    <s v="LOG-ACH-IM-301"/>
    <s v="DT RH PER 781"/>
    <e v="#N/A"/>
    <m/>
    <m/>
    <s v="Commande des feuilles duplicopiées pour le service Admission – secrétariat "/>
    <m/>
    <s v=""/>
    <x v="1"/>
    <s v="Non renseignée"/>
    <m/>
    <m/>
    <m/>
    <m/>
    <m/>
    <m/>
    <s v="Création"/>
    <x v="1"/>
    <s v=""/>
    <x v="13"/>
    <d v="2011-03-31T00:00:00"/>
    <m/>
    <m/>
    <m/>
    <d v="2011-03-31T00:00:00"/>
    <m/>
    <m/>
    <d v="2011-03-31T00:00:00"/>
    <d v="2011-03-31T00:00:00"/>
    <s v="Non renseignée"/>
    <s v="mars"/>
    <n v="2011"/>
    <m/>
    <s v=""/>
    <s v=""/>
    <m/>
    <s v="19. Logistique"/>
    <s v="Approvisionnement"/>
    <s v="Gestion des commandes interne"/>
    <m/>
    <m/>
    <m/>
    <m/>
    <m/>
    <m/>
    <m/>
    <m/>
    <m/>
    <m/>
    <m/>
    <m/>
    <m/>
    <m/>
    <m/>
    <m/>
    <m/>
    <m/>
    <m/>
    <m/>
    <m/>
    <m/>
    <m/>
    <m/>
    <m/>
    <m/>
    <m/>
    <m/>
    <m/>
    <m/>
    <m/>
    <m/>
    <m/>
    <m/>
    <m/>
    <m/>
    <m/>
    <m/>
    <m/>
    <m/>
    <m/>
  </r>
  <r>
    <s v="LOG-ACH-IM-31"/>
    <m/>
    <m/>
    <n v="1"/>
    <s v="LOG-ACH-IM-311"/>
    <s v="DT RH PER 791"/>
    <e v="#N/A"/>
    <m/>
    <m/>
    <s v="Commande des feuilles duplicopiées pour le service Diététique"/>
    <m/>
    <s v=""/>
    <x v="1"/>
    <s v="Non renseignée"/>
    <m/>
    <m/>
    <m/>
    <m/>
    <m/>
    <m/>
    <s v="Création"/>
    <x v="1"/>
    <s v=""/>
    <x v="13"/>
    <d v="2011-03-31T00:00:00"/>
    <m/>
    <m/>
    <m/>
    <d v="2011-03-31T00:00:00"/>
    <m/>
    <m/>
    <d v="2011-03-31T00:00:00"/>
    <d v="2011-03-31T00:00:00"/>
    <s v="Non renseignée"/>
    <s v="mars"/>
    <n v="2011"/>
    <m/>
    <s v=""/>
    <s v=""/>
    <m/>
    <s v="19. Logistique"/>
    <s v="Approvisionnement"/>
    <s v="Gestion des commandes interne"/>
    <m/>
    <m/>
    <m/>
    <m/>
    <m/>
    <m/>
    <m/>
    <m/>
    <m/>
    <m/>
    <m/>
    <m/>
    <m/>
    <m/>
    <m/>
    <m/>
    <m/>
    <m/>
    <m/>
    <m/>
    <m/>
    <m/>
    <m/>
    <m/>
    <m/>
    <m/>
    <m/>
    <m/>
    <m/>
    <m/>
    <m/>
    <m/>
    <m/>
    <m/>
    <m/>
    <m/>
    <m/>
    <m/>
    <m/>
    <m/>
    <m/>
  </r>
  <r>
    <s v="LOG-ACH-IM-32"/>
    <m/>
    <m/>
    <n v="1"/>
    <s v="LOG-ACH-IM-321"/>
    <m/>
    <m/>
    <m/>
    <m/>
    <s v="Demande d'autorisation d'investissement"/>
    <m/>
    <m/>
    <x v="10"/>
    <s v="Non renseignée"/>
    <m/>
    <m/>
    <m/>
    <m/>
    <m/>
    <m/>
    <s v="Création"/>
    <x v="1"/>
    <s v=""/>
    <x v="129"/>
    <d v="2014-02-12T00:00:00"/>
    <m/>
    <m/>
    <s v="O.Castaing"/>
    <d v="2014-02-12T00:00:00"/>
    <m/>
    <m/>
    <d v="2014-02-12T00:00:00"/>
    <d v="2014-02-12T00:00:00"/>
    <m/>
    <s v="février"/>
    <n v="2014"/>
    <m/>
    <m/>
    <m/>
    <m/>
    <s v="19. Logistique"/>
    <m/>
    <m/>
    <m/>
    <m/>
    <m/>
    <m/>
    <m/>
    <m/>
    <m/>
    <m/>
    <m/>
    <m/>
    <m/>
    <m/>
    <m/>
    <m/>
    <m/>
    <m/>
    <m/>
    <m/>
    <m/>
    <m/>
    <m/>
    <m/>
    <m/>
    <m/>
    <m/>
    <m/>
    <m/>
    <m/>
    <m/>
    <m/>
    <m/>
    <m/>
    <m/>
    <m/>
    <m/>
    <m/>
    <m/>
    <m/>
    <m/>
    <m/>
    <m/>
  </r>
  <r>
    <s v="LOG-BIO-PR-01"/>
    <m/>
    <m/>
    <n v="1"/>
    <s v="LOG-BIO-PR-011"/>
    <s v="DT RH PER 801"/>
    <e v="#N/A"/>
    <m/>
    <m/>
    <s v="Demande d'intervention sur un DM au service biomédical"/>
    <m/>
    <s v=""/>
    <x v="1"/>
    <s v="Non renseignée"/>
    <m/>
    <m/>
    <m/>
    <m/>
    <m/>
    <m/>
    <s v="Création"/>
    <x v="1"/>
    <s v=""/>
    <x v="13"/>
    <m/>
    <m/>
    <m/>
    <m/>
    <m/>
    <m/>
    <m/>
    <m/>
    <d v="2002-05-24T00:00:00"/>
    <s v="Non renseignée"/>
    <s v="mai"/>
    <n v="2002"/>
    <m/>
    <s v=""/>
    <s v=""/>
    <m/>
    <s v="17. Maintenance"/>
    <s v="Maintenance des DM"/>
    <m/>
    <m/>
    <m/>
    <m/>
    <m/>
    <m/>
    <m/>
    <m/>
    <m/>
    <m/>
    <m/>
    <m/>
    <m/>
    <m/>
    <m/>
    <m/>
    <m/>
    <m/>
    <m/>
    <m/>
    <m/>
    <m/>
    <m/>
    <m/>
    <m/>
    <m/>
    <m/>
    <m/>
    <m/>
    <m/>
    <m/>
    <m/>
    <m/>
    <m/>
    <m/>
    <m/>
    <m/>
    <m/>
    <m/>
    <m/>
    <m/>
    <m/>
  </r>
  <r>
    <s v="LOG-BIO-PR-02"/>
    <m/>
    <m/>
    <n v="1"/>
    <s v="LOG-BIO-PR-021"/>
    <s v="DT RH PER 812"/>
    <e v="#N/A"/>
    <m/>
    <m/>
    <s v="Prêt de matériel médical à la clinique"/>
    <m/>
    <s v=""/>
    <x v="1"/>
    <s v="Non renseignée"/>
    <m/>
    <m/>
    <m/>
    <m/>
    <m/>
    <m/>
    <s v="Création"/>
    <x v="1"/>
    <s v=""/>
    <x v="13"/>
    <m/>
    <m/>
    <m/>
    <m/>
    <m/>
    <m/>
    <m/>
    <m/>
    <d v="2002-06-04T00:00:00"/>
    <s v="Non renseignée"/>
    <s v="juin"/>
    <n v="2002"/>
    <m/>
    <s v=""/>
    <s v=""/>
    <m/>
    <s v="17. Maintenance"/>
    <s v="Maintenance des DM"/>
    <m/>
    <m/>
    <m/>
    <m/>
    <m/>
    <m/>
    <m/>
    <m/>
    <m/>
    <m/>
    <m/>
    <m/>
    <m/>
    <m/>
    <m/>
    <m/>
    <m/>
    <m/>
    <m/>
    <m/>
    <m/>
    <m/>
    <m/>
    <m/>
    <m/>
    <m/>
    <m/>
    <m/>
    <m/>
    <m/>
    <m/>
    <m/>
    <m/>
    <m/>
    <m/>
    <m/>
    <m/>
    <m/>
    <m/>
    <m/>
    <m/>
    <m/>
  </r>
  <r>
    <s v="LOG-BIO-IM-02"/>
    <m/>
    <m/>
    <n v="1"/>
    <s v="LOG-BIO-IM-021"/>
    <s v="DT RH PER 813"/>
    <e v="#N/A"/>
    <m/>
    <m/>
    <s v="Demande d’intervention du service Biomédical"/>
    <m/>
    <m/>
    <x v="0"/>
    <s v="Non renseignée"/>
    <m/>
    <m/>
    <m/>
    <m/>
    <m/>
    <m/>
    <s v="Création"/>
    <x v="0"/>
    <s v=""/>
    <x v="13"/>
    <m/>
    <m/>
    <m/>
    <m/>
    <m/>
    <m/>
    <m/>
    <m/>
    <m/>
    <s v="Non renseignée"/>
    <m/>
    <m/>
    <m/>
    <m/>
    <m/>
    <m/>
    <m/>
    <m/>
    <m/>
    <m/>
    <m/>
    <m/>
    <m/>
    <m/>
    <m/>
    <m/>
    <m/>
    <m/>
    <m/>
    <m/>
    <m/>
    <m/>
    <m/>
    <m/>
    <m/>
    <m/>
    <m/>
    <m/>
    <m/>
    <m/>
    <m/>
    <m/>
    <m/>
    <m/>
    <m/>
    <m/>
    <m/>
    <m/>
    <m/>
    <m/>
    <m/>
    <m/>
    <m/>
    <m/>
    <m/>
    <m/>
    <m/>
    <m/>
    <m/>
    <m/>
  </r>
  <r>
    <s v="LOG-BIO-IM-02"/>
    <m/>
    <m/>
    <n v="2"/>
    <s v="LOG-BIO-IM-022"/>
    <s v="DT RH PER 813"/>
    <e v="#N/A"/>
    <m/>
    <m/>
    <s v="Demande d’intervention du service Biomédical"/>
    <m/>
    <s v=""/>
    <x v="1"/>
    <s v="Non renseignée"/>
    <m/>
    <m/>
    <m/>
    <m/>
    <m/>
    <m/>
    <s v="Modification"/>
    <x v="1"/>
    <s v=""/>
    <x v="13"/>
    <m/>
    <m/>
    <m/>
    <m/>
    <m/>
    <m/>
    <m/>
    <m/>
    <d v="2009-03-19T00:00:00"/>
    <s v="Non renseignée"/>
    <s v="mars"/>
    <n v="2009"/>
    <m/>
    <s v=""/>
    <s v=""/>
    <m/>
    <s v="17. Maintenance"/>
    <s v="Maintenance des DM"/>
    <m/>
    <m/>
    <m/>
    <m/>
    <m/>
    <m/>
    <m/>
    <m/>
    <m/>
    <m/>
    <m/>
    <m/>
    <m/>
    <m/>
    <m/>
    <m/>
    <m/>
    <m/>
    <m/>
    <m/>
    <m/>
    <m/>
    <m/>
    <m/>
    <m/>
    <m/>
    <m/>
    <m/>
    <m/>
    <m/>
    <m/>
    <m/>
    <m/>
    <m/>
    <m/>
    <m/>
    <m/>
    <m/>
    <m/>
    <m/>
    <m/>
    <m/>
  </r>
  <r>
    <s v="LOG-BIO-IM-03"/>
    <m/>
    <m/>
    <n v="1"/>
    <s v="LOG-BIO-IM-031"/>
    <s v="DT RH PER 814"/>
    <e v="#N/A"/>
    <m/>
    <m/>
    <s v="Liste du matériel maintenu par le service Biomédical"/>
    <m/>
    <s v=""/>
    <x v="1"/>
    <s v="Non renseignée"/>
    <m/>
    <m/>
    <m/>
    <m/>
    <m/>
    <m/>
    <s v="Création"/>
    <x v="1"/>
    <s v=""/>
    <x v="13"/>
    <m/>
    <m/>
    <m/>
    <m/>
    <m/>
    <m/>
    <m/>
    <m/>
    <d v="2002-06-27T00:00:00"/>
    <s v="Non renseignée"/>
    <s v="juin"/>
    <n v="2002"/>
    <m/>
    <s v=""/>
    <s v=""/>
    <m/>
    <s v="17. Maintenance"/>
    <s v="Maintenance des DM"/>
    <m/>
    <m/>
    <m/>
    <m/>
    <m/>
    <m/>
    <m/>
    <m/>
    <m/>
    <m/>
    <m/>
    <m/>
    <m/>
    <m/>
    <m/>
    <m/>
    <m/>
    <m/>
    <m/>
    <m/>
    <m/>
    <m/>
    <m/>
    <m/>
    <m/>
    <m/>
    <m/>
    <m/>
    <m/>
    <m/>
    <m/>
    <m/>
    <m/>
    <m/>
    <m/>
    <m/>
    <m/>
    <m/>
    <m/>
    <m/>
    <m/>
    <m/>
  </r>
  <r>
    <s v="LOG-BIO-IM-04"/>
    <m/>
    <m/>
    <n v="1"/>
    <s v="LOG-BIO-IM-041"/>
    <s v="DT RH PER 821"/>
    <e v="#N/A"/>
    <m/>
    <m/>
    <s v="Prêt de matériel à la clinique Adassa"/>
    <m/>
    <s v=""/>
    <x v="1"/>
    <s v="Non renseignée"/>
    <m/>
    <m/>
    <m/>
    <m/>
    <m/>
    <m/>
    <s v="Création"/>
    <x v="1"/>
    <s v=""/>
    <x v="13"/>
    <m/>
    <m/>
    <m/>
    <m/>
    <m/>
    <m/>
    <m/>
    <m/>
    <d v="2002-06-27T00:00:00"/>
    <s v="Non renseignée"/>
    <s v="juin"/>
    <n v="2002"/>
    <m/>
    <s v=""/>
    <s v=""/>
    <m/>
    <s v="17. Maintenance"/>
    <s v="Maintenance des DM"/>
    <m/>
    <m/>
    <m/>
    <m/>
    <m/>
    <m/>
    <m/>
    <m/>
    <m/>
    <m/>
    <m/>
    <m/>
    <m/>
    <m/>
    <m/>
    <m/>
    <m/>
    <m/>
    <m/>
    <m/>
    <m/>
    <m/>
    <m/>
    <m/>
    <m/>
    <m/>
    <m/>
    <m/>
    <m/>
    <m/>
    <m/>
    <m/>
    <m/>
    <m/>
    <m/>
    <m/>
    <m/>
    <m/>
    <m/>
    <m/>
    <m/>
    <m/>
  </r>
  <r>
    <s v="LOG-BIO-IM-05"/>
    <m/>
    <m/>
    <n v="1"/>
    <s v="LOG-BIO-IM-051"/>
    <s v="DT RH PER 831"/>
    <e v="#N/A"/>
    <m/>
    <m/>
    <s v="Fiche de liaison du service biomédical"/>
    <m/>
    <s v=""/>
    <x v="1"/>
    <s v="Non renseignée"/>
    <m/>
    <m/>
    <m/>
    <m/>
    <m/>
    <m/>
    <s v="Création"/>
    <x v="0"/>
    <s v=""/>
    <x v="13"/>
    <m/>
    <m/>
    <m/>
    <m/>
    <m/>
    <m/>
    <m/>
    <m/>
    <d v="2003-06-16T00:00:00"/>
    <s v="Non renseignée"/>
    <s v="juin"/>
    <n v="2003"/>
    <m/>
    <s v=""/>
    <s v=""/>
    <m/>
    <s v="17. Maintenance"/>
    <s v="Maintenance des DM"/>
    <m/>
    <m/>
    <m/>
    <m/>
    <m/>
    <m/>
    <m/>
    <m/>
    <m/>
    <m/>
    <m/>
    <m/>
    <m/>
    <m/>
    <m/>
    <m/>
    <m/>
    <m/>
    <m/>
    <m/>
    <m/>
    <m/>
    <m/>
    <m/>
    <m/>
    <m/>
    <m/>
    <m/>
    <m/>
    <m/>
    <m/>
    <m/>
    <m/>
    <m/>
    <m/>
    <m/>
    <m/>
    <m/>
    <m/>
    <m/>
    <m/>
    <m/>
  </r>
  <r>
    <s v="LOG-BIO-IM-05"/>
    <m/>
    <m/>
    <n v="2"/>
    <s v="LOG-BIO-IM-052"/>
    <s v="DT RH PER 831"/>
    <e v="#N/A"/>
    <m/>
    <m/>
    <s v="Fiche de liaison du service biomédical"/>
    <m/>
    <m/>
    <x v="0"/>
    <s v="Non renseignée"/>
    <m/>
    <m/>
    <m/>
    <m/>
    <m/>
    <m/>
    <s v="Modification"/>
    <x v="1"/>
    <s v=""/>
    <x v="13"/>
    <m/>
    <m/>
    <m/>
    <m/>
    <m/>
    <m/>
    <m/>
    <m/>
    <m/>
    <s v="Non renseignée"/>
    <m/>
    <m/>
    <m/>
    <m/>
    <m/>
    <m/>
    <m/>
    <m/>
    <m/>
    <m/>
    <m/>
    <m/>
    <m/>
    <m/>
    <m/>
    <m/>
    <m/>
    <m/>
    <m/>
    <m/>
    <m/>
    <m/>
    <m/>
    <m/>
    <m/>
    <m/>
    <m/>
    <m/>
    <m/>
    <m/>
    <m/>
    <m/>
    <m/>
    <m/>
    <m/>
    <m/>
    <m/>
    <m/>
    <m/>
    <m/>
    <m/>
    <m/>
    <m/>
    <m/>
    <m/>
    <m/>
    <m/>
    <m/>
    <m/>
    <m/>
  </r>
  <r>
    <s v="LOG-BIO-IM-06"/>
    <m/>
    <m/>
    <n v="1"/>
    <s v="LOG-BIO-IM-061"/>
    <s v="DT RH PER 841"/>
    <e v="#N/A"/>
    <m/>
    <m/>
    <s v="Feuille de traçabilité – Bordereau d’envoi"/>
    <m/>
    <s v=""/>
    <x v="1"/>
    <s v="Non renseignée"/>
    <m/>
    <m/>
    <m/>
    <m/>
    <m/>
    <m/>
    <s v="Création"/>
    <x v="1"/>
    <s v=""/>
    <x v="13"/>
    <m/>
    <m/>
    <m/>
    <m/>
    <m/>
    <m/>
    <m/>
    <m/>
    <d v="2007-03-21T00:00:00"/>
    <s v="Non renseignée"/>
    <s v="mars"/>
    <n v="2007"/>
    <m/>
    <s v=""/>
    <s v=""/>
    <m/>
    <s v="17. Maintenance"/>
    <s v="Maintenance des DM"/>
    <m/>
    <m/>
    <m/>
    <m/>
    <m/>
    <m/>
    <m/>
    <m/>
    <m/>
    <m/>
    <m/>
    <m/>
    <m/>
    <m/>
    <m/>
    <m/>
    <m/>
    <m/>
    <m/>
    <m/>
    <m/>
    <m/>
    <m/>
    <m/>
    <m/>
    <m/>
    <m/>
    <m/>
    <m/>
    <m/>
    <m/>
    <m/>
    <m/>
    <m/>
    <m/>
    <m/>
    <m/>
    <m/>
    <m/>
    <m/>
    <m/>
    <m/>
  </r>
  <r>
    <s v="LOG-BIO-IM-07"/>
    <m/>
    <m/>
    <n v="1"/>
    <s v="LOG-BIO-IM-071"/>
    <s v="DT RH PER 851"/>
    <e v="#N/A"/>
    <m/>
    <m/>
    <s v="Gestion alarme"/>
    <d v="2013-07-30T00:00:00"/>
    <s v="juillet"/>
    <x v="8"/>
    <m/>
    <s v="R. BAUCHERON"/>
    <m/>
    <m/>
    <m/>
    <m/>
    <m/>
    <s v="Création"/>
    <x v="1"/>
    <s v=""/>
    <x v="135"/>
    <d v="2013-07-17T00:00:00"/>
    <s v="R.SIEBERING"/>
    <m/>
    <s v="E. Le Dret"/>
    <d v="2014-02-26T00:00:00"/>
    <m/>
    <s v="C.Deau"/>
    <d v="2014-02-26T00:00:00"/>
    <d v="2014-02-26T00:00:00"/>
    <m/>
    <s v="février"/>
    <n v="2014"/>
    <m/>
    <s v=""/>
    <s v=""/>
    <m/>
    <s v="17. Maintenance"/>
    <s v="Maintenance des DM"/>
    <m/>
    <m/>
    <m/>
    <m/>
    <m/>
    <m/>
    <m/>
    <m/>
    <m/>
    <m/>
    <m/>
    <m/>
    <m/>
    <m/>
    <m/>
    <m/>
    <m/>
    <m/>
    <m/>
    <m/>
    <m/>
    <m/>
    <m/>
    <m/>
    <m/>
    <m/>
    <m/>
    <m/>
    <m/>
    <m/>
    <m/>
    <m/>
    <m/>
    <m/>
    <m/>
    <m/>
    <m/>
    <m/>
    <m/>
    <m/>
    <m/>
    <m/>
  </r>
  <r>
    <s v="LOG-DEC-PR-01"/>
    <m/>
    <m/>
    <n v="1"/>
    <s v="LOG-DEC-PR-011"/>
    <s v="DT RH PER 864"/>
    <e v="#N/A"/>
    <m/>
    <m/>
    <s v="Evacuation des déchets hospitaliers et ménagers des unités de soins"/>
    <m/>
    <s v=""/>
    <x v="1"/>
    <s v="Non renseignée"/>
    <m/>
    <m/>
    <m/>
    <m/>
    <m/>
    <m/>
    <s v="Création"/>
    <x v="1"/>
    <s v=""/>
    <x v="136"/>
    <d v="2002-03-26T00:00:00"/>
    <m/>
    <m/>
    <s v="J. Wolff"/>
    <d v="2002-10-01T00:00:00"/>
    <m/>
    <s v="S. Eschenbrenner"/>
    <d v="2002-10-10T00:00:00"/>
    <d v="2002-10-10T00:00:00"/>
    <s v="Non renseignée"/>
    <s v="octobre"/>
    <n v="2002"/>
    <m/>
    <s v=""/>
    <s v=""/>
    <m/>
    <s v="19. Logistique"/>
    <s v="Déchets"/>
    <m/>
    <m/>
    <m/>
    <m/>
    <m/>
    <m/>
    <m/>
    <m/>
    <m/>
    <m/>
    <m/>
    <m/>
    <m/>
    <m/>
    <m/>
    <m/>
    <m/>
    <m/>
    <m/>
    <m/>
    <m/>
    <m/>
    <m/>
    <m/>
    <m/>
    <m/>
    <m/>
    <m/>
    <m/>
    <m/>
    <m/>
    <m/>
    <m/>
    <m/>
    <m/>
    <m/>
    <m/>
    <m/>
    <m/>
    <m/>
    <m/>
    <m/>
  </r>
  <r>
    <s v="LOG-DEC-MO-01"/>
    <m/>
    <m/>
    <n v="1"/>
    <s v="LOG-DEC-MO-011"/>
    <s v="DT RH PER 865"/>
    <e v="#N/A"/>
    <m/>
    <m/>
    <s v="Utilisation du Septobox"/>
    <m/>
    <s v=""/>
    <x v="1"/>
    <s v="Non renseignée"/>
    <m/>
    <m/>
    <m/>
    <m/>
    <m/>
    <m/>
    <s v="Création"/>
    <x v="1"/>
    <s v=""/>
    <x v="136"/>
    <d v="2001-09-12T00:00:00"/>
    <m/>
    <m/>
    <s v="J. Wolff"/>
    <d v="2002-10-01T00:00:00"/>
    <m/>
    <s v="S. Eschenbrenner"/>
    <d v="2002-10-10T00:00:00"/>
    <d v="2002-10-10T00:00:00"/>
    <s v="Non renseignée"/>
    <s v="octobre"/>
    <n v="2002"/>
    <m/>
    <s v=""/>
    <s v=""/>
    <m/>
    <s v="19. Logistique"/>
    <s v="Déchets"/>
    <m/>
    <m/>
    <m/>
    <m/>
    <m/>
    <m/>
    <m/>
    <m/>
    <m/>
    <m/>
    <m/>
    <m/>
    <m/>
    <m/>
    <m/>
    <m/>
    <m/>
    <m/>
    <m/>
    <m/>
    <m/>
    <m/>
    <m/>
    <m/>
    <m/>
    <m/>
    <m/>
    <m/>
    <m/>
    <m/>
    <m/>
    <m/>
    <m/>
    <m/>
    <m/>
    <m/>
    <m/>
    <m/>
    <m/>
    <m/>
    <m/>
    <m/>
  </r>
  <r>
    <s v="LOG-DEC-MO-01"/>
    <m/>
    <m/>
    <n v="2"/>
    <s v="LOG-DEC-MO-012"/>
    <s v="DT RH PER 866"/>
    <e v="#N/A"/>
    <m/>
    <m/>
    <s v="Utilisation du Septobox"/>
    <m/>
    <s v=""/>
    <x v="10"/>
    <s v="Non renseignée"/>
    <s v="AC. MIDEY"/>
    <m/>
    <m/>
    <m/>
    <m/>
    <m/>
    <s v="Modification"/>
    <x v="5"/>
    <s v="Draft"/>
    <x v="13"/>
    <m/>
    <s v="ACM"/>
    <m/>
    <m/>
    <m/>
    <m/>
    <m/>
    <m/>
    <m/>
    <m/>
    <s v=""/>
    <s v=""/>
    <m/>
    <s v=""/>
    <s v=""/>
    <m/>
    <s v="19. Logistique"/>
    <s v="Déchets"/>
    <m/>
    <m/>
    <m/>
    <m/>
    <m/>
    <m/>
    <m/>
    <m/>
    <m/>
    <m/>
    <m/>
    <m/>
    <m/>
    <m/>
    <m/>
    <m/>
    <m/>
    <m/>
    <m/>
    <m/>
    <m/>
    <m/>
    <m/>
    <m/>
    <m/>
    <m/>
    <m/>
    <m/>
    <m/>
    <m/>
    <m/>
    <m/>
    <m/>
    <m/>
    <m/>
    <m/>
    <m/>
    <m/>
    <m/>
    <m/>
    <m/>
    <m/>
  </r>
  <r>
    <s v="LOG-DEC-MO-02"/>
    <m/>
    <m/>
    <n v="1"/>
    <s v="LOG-DEC-MO-021"/>
    <s v="DT RH PER 866"/>
    <e v="#N/A"/>
    <m/>
    <m/>
    <s v="Acheminement et ramassage des déchets hospitaliers et ménagers dans les unités de soins (hormis le secteur de naissance)"/>
    <m/>
    <s v=""/>
    <x v="1"/>
    <s v="Non renseignée"/>
    <m/>
    <m/>
    <m/>
    <m/>
    <m/>
    <m/>
    <s v="Création"/>
    <x v="1"/>
    <s v=""/>
    <x v="136"/>
    <d v="2002-09-17T00:00:00"/>
    <m/>
    <m/>
    <s v="J. Wolff"/>
    <d v="2002-10-01T00:00:00"/>
    <m/>
    <s v="S. Eschenbrenner"/>
    <d v="2002-10-10T00:00:00"/>
    <d v="2002-10-10T00:00:00"/>
    <s v="Non renseignée"/>
    <s v="octobre"/>
    <n v="2002"/>
    <m/>
    <s v=""/>
    <s v=""/>
    <m/>
    <s v="19. Logistique"/>
    <s v="Déchets"/>
    <m/>
    <m/>
    <m/>
    <m/>
    <m/>
    <m/>
    <m/>
    <m/>
    <m/>
    <m/>
    <m/>
    <m/>
    <m/>
    <m/>
    <m/>
    <m/>
    <m/>
    <m/>
    <m/>
    <m/>
    <m/>
    <m/>
    <m/>
    <m/>
    <m/>
    <m/>
    <m/>
    <m/>
    <m/>
    <m/>
    <m/>
    <m/>
    <m/>
    <m/>
    <m/>
    <m/>
    <m/>
    <m/>
    <m/>
    <m/>
    <m/>
    <m/>
  </r>
  <r>
    <s v="LOG-DEC-MO-02"/>
    <m/>
    <m/>
    <n v="2"/>
    <s v="LOG-DEC-MO-022"/>
    <s v="DT RH PER 867"/>
    <e v="#N/A"/>
    <m/>
    <m/>
    <s v="Acheminement et ramassage des déchets hospitaliers et ménagers dans les unités de soins (hormis le secteur de naissance)"/>
    <d v="2010-02-04T00:00:00"/>
    <s v="février"/>
    <x v="7"/>
    <s v="Non renseignée"/>
    <s v="AC. MIDEY"/>
    <m/>
    <m/>
    <m/>
    <m/>
    <m/>
    <s v="Modification"/>
    <x v="5"/>
    <s v="Draft"/>
    <x v="13"/>
    <m/>
    <s v="ACM"/>
    <m/>
    <m/>
    <m/>
    <m/>
    <m/>
    <m/>
    <m/>
    <m/>
    <s v=""/>
    <s v=""/>
    <m/>
    <s v=""/>
    <s v=""/>
    <m/>
    <s v="19. Logistique"/>
    <s v="Déchets"/>
    <m/>
    <m/>
    <m/>
    <m/>
    <m/>
    <m/>
    <m/>
    <m/>
    <m/>
    <m/>
    <m/>
    <m/>
    <m/>
    <m/>
    <m/>
    <m/>
    <m/>
    <m/>
    <m/>
    <m/>
    <m/>
    <m/>
    <m/>
    <m/>
    <m/>
    <m/>
    <m/>
    <m/>
    <m/>
    <m/>
    <m/>
    <m/>
    <m/>
    <m/>
    <m/>
    <m/>
    <m/>
    <m/>
    <m/>
    <m/>
    <m/>
    <m/>
  </r>
  <r>
    <s v="LOG-DEC-MO-03"/>
    <m/>
    <m/>
    <n v="1"/>
    <s v="LOG-DEC-MO-031"/>
    <s v="DT RH PER 867"/>
    <e v="#N/A"/>
    <m/>
    <m/>
    <s v="Evacuation et entretien des poubelles en Pouponnière"/>
    <m/>
    <s v=""/>
    <x v="1"/>
    <s v="Non renseignée"/>
    <m/>
    <m/>
    <m/>
    <m/>
    <m/>
    <m/>
    <s v="Création"/>
    <x v="1"/>
    <s v=""/>
    <x v="136"/>
    <d v="2001-09-12T00:00:00"/>
    <m/>
    <m/>
    <s v="J. Wolff"/>
    <d v="2002-10-31T00:00:00"/>
    <m/>
    <s v="S. Eschenbrenner"/>
    <d v="2002-11-07T00:00:00"/>
    <d v="2002-11-07T00:00:00"/>
    <s v="Non renseignée"/>
    <s v="novembre"/>
    <n v="2002"/>
    <m/>
    <s v=""/>
    <s v=""/>
    <m/>
    <s v="19. Logistique"/>
    <s v="Déchets"/>
    <m/>
    <m/>
    <m/>
    <m/>
    <m/>
    <m/>
    <m/>
    <m/>
    <m/>
    <m/>
    <m/>
    <m/>
    <m/>
    <m/>
    <m/>
    <m/>
    <m/>
    <m/>
    <m/>
    <m/>
    <m/>
    <m/>
    <m/>
    <m/>
    <m/>
    <m/>
    <m/>
    <m/>
    <m/>
    <m/>
    <m/>
    <m/>
    <m/>
    <m/>
    <m/>
    <m/>
    <m/>
    <m/>
    <m/>
    <m/>
    <m/>
    <m/>
  </r>
  <r>
    <s v="LOG-DEC-IT-01 "/>
    <m/>
    <m/>
    <n v="1"/>
    <s v="LOG-DEC-IT-01 1"/>
    <s v="DT RH PER 871"/>
    <e v="#N/A"/>
    <m/>
    <m/>
    <s v="Contenu des sacs jaune, gris et des Septobox"/>
    <m/>
    <s v=""/>
    <x v="1"/>
    <s v="Non renseignée"/>
    <m/>
    <m/>
    <m/>
    <m/>
    <m/>
    <m/>
    <s v="Création"/>
    <x v="1"/>
    <s v=""/>
    <x v="137"/>
    <d v="2001-09-03T00:00:00"/>
    <m/>
    <m/>
    <s v="J. Wolff"/>
    <d v="2002-10-01T00:00:00"/>
    <m/>
    <s v="S. Eschenbrenner"/>
    <d v="2002-10-10T00:00:00"/>
    <d v="2002-10-10T00:00:00"/>
    <s v="Non renseignée"/>
    <s v="octobre"/>
    <n v="2002"/>
    <m/>
    <s v=""/>
    <s v=""/>
    <m/>
    <s v="19. Logistique"/>
    <s v="Déchets"/>
    <m/>
    <m/>
    <m/>
    <m/>
    <m/>
    <m/>
    <m/>
    <m/>
    <m/>
    <m/>
    <m/>
    <m/>
    <m/>
    <m/>
    <m/>
    <m/>
    <m/>
    <m/>
    <m/>
    <m/>
    <m/>
    <m/>
    <m/>
    <m/>
    <m/>
    <m/>
    <m/>
    <m/>
    <m/>
    <m/>
    <m/>
    <m/>
    <m/>
    <m/>
    <m/>
    <m/>
    <m/>
    <m/>
    <m/>
    <m/>
    <m/>
    <m/>
  </r>
  <r>
    <s v="LOG-DEC-IT-01 "/>
    <m/>
    <m/>
    <n v="2"/>
    <s v="LOG-DEC-IT-01 2"/>
    <s v="DT RH PER 881"/>
    <e v="#N/A"/>
    <m/>
    <m/>
    <s v="Contenu des sacs jaune, gris et des Septobox"/>
    <d v="2010-06-07T00:00:00"/>
    <s v="juin"/>
    <x v="7"/>
    <s v="Non renseignée"/>
    <s v="N. POIRAULT"/>
    <m/>
    <m/>
    <m/>
    <m/>
    <m/>
    <s v="Modification"/>
    <x v="5"/>
    <s v="Draft"/>
    <x v="13"/>
    <m/>
    <s v="NP"/>
    <m/>
    <m/>
    <m/>
    <m/>
    <m/>
    <m/>
    <m/>
    <m/>
    <s v=""/>
    <s v=""/>
    <m/>
    <s v=""/>
    <s v=""/>
    <m/>
    <s v="19. Logistique"/>
    <s v="Déchets"/>
    <m/>
    <m/>
    <m/>
    <m/>
    <m/>
    <m/>
    <m/>
    <m/>
    <m/>
    <m/>
    <m/>
    <m/>
    <m/>
    <m/>
    <m/>
    <m/>
    <m/>
    <m/>
    <m/>
    <m/>
    <m/>
    <m/>
    <m/>
    <m/>
    <m/>
    <m/>
    <m/>
    <m/>
    <m/>
    <m/>
    <m/>
    <m/>
    <m/>
    <m/>
    <m/>
    <m/>
    <m/>
    <m/>
    <m/>
    <m/>
    <m/>
    <m/>
  </r>
  <r>
    <s v="LOG-DEC-IM-02"/>
    <m/>
    <m/>
    <n v="1"/>
    <s v="LOG-DEC-IM-021"/>
    <s v="DT RH PER 891"/>
    <e v="#N/A"/>
    <m/>
    <m/>
    <s v="Contenu du sac jaune et du Septobox"/>
    <m/>
    <s v=""/>
    <x v="1"/>
    <s v="Non renseignée"/>
    <m/>
    <m/>
    <m/>
    <m/>
    <m/>
    <m/>
    <s v="Création"/>
    <x v="1"/>
    <s v=""/>
    <x v="13"/>
    <d v="2001-09-03T00:00:00"/>
    <m/>
    <m/>
    <m/>
    <d v="2001-09-03T00:00:00"/>
    <m/>
    <m/>
    <d v="2001-09-03T00:00:00"/>
    <d v="2001-09-03T00:00:00"/>
    <s v="Non renseignée"/>
    <s v="septembre"/>
    <n v="2001"/>
    <m/>
    <s v=""/>
    <s v=""/>
    <m/>
    <s v="19. Logistique"/>
    <s v="Déchets"/>
    <m/>
    <m/>
    <m/>
    <m/>
    <m/>
    <m/>
    <m/>
    <m/>
    <m/>
    <m/>
    <m/>
    <m/>
    <m/>
    <m/>
    <m/>
    <m/>
    <m/>
    <m/>
    <m/>
    <m/>
    <m/>
    <m/>
    <m/>
    <m/>
    <m/>
    <m/>
    <m/>
    <m/>
    <m/>
    <m/>
    <m/>
    <m/>
    <m/>
    <m/>
    <m/>
    <m/>
    <m/>
    <m/>
    <m/>
    <m/>
    <m/>
    <m/>
  </r>
  <r>
    <s v="LOG-DEC-IM-02"/>
    <m/>
    <m/>
    <n v="2"/>
    <s v="LOG-DEC-IM-022"/>
    <s v="DT RH PER 901"/>
    <e v="#N/A"/>
    <m/>
    <m/>
    <s v="Contenu du sac jaune et du Septobox"/>
    <d v="2008-12-18T00:00:00"/>
    <s v="décembre"/>
    <x v="5"/>
    <s v="Non renseignée"/>
    <s v="C. EHRHART"/>
    <m/>
    <m/>
    <m/>
    <m/>
    <m/>
    <s v="Modification"/>
    <x v="5"/>
    <s v="Draft"/>
    <x v="13"/>
    <m/>
    <s v="ACM"/>
    <m/>
    <m/>
    <m/>
    <m/>
    <m/>
    <m/>
    <m/>
    <m/>
    <s v=""/>
    <s v=""/>
    <m/>
    <s v=""/>
    <s v=""/>
    <m/>
    <s v="19. Logistique"/>
    <s v="Déchets"/>
    <m/>
    <m/>
    <m/>
    <m/>
    <m/>
    <m/>
    <m/>
    <m/>
    <m/>
    <m/>
    <m/>
    <m/>
    <m/>
    <m/>
    <m/>
    <m/>
    <m/>
    <m/>
    <m/>
    <m/>
    <m/>
    <m/>
    <m/>
    <m/>
    <m/>
    <m/>
    <m/>
    <m/>
    <m/>
    <m/>
    <m/>
    <m/>
    <m/>
    <m/>
    <m/>
    <m/>
    <m/>
    <m/>
    <m/>
    <m/>
    <m/>
    <m/>
  </r>
  <r>
    <s v="LOG-DEC-IM-03"/>
    <m/>
    <m/>
    <n v="1"/>
    <s v="LOG-DEC-IM-031"/>
    <s v="DT RH PER 911"/>
    <e v="#N/A"/>
    <m/>
    <m/>
    <s v="Evaluation de la fermeture des Septobox et containers à aiguilles 2005-02-11"/>
    <m/>
    <s v=""/>
    <x v="1"/>
    <s v="Non renseignée"/>
    <m/>
    <m/>
    <m/>
    <m/>
    <m/>
    <m/>
    <s v="Création"/>
    <x v="1"/>
    <s v=""/>
    <x v="13"/>
    <d v="2005-02-11T00:00:00"/>
    <m/>
    <m/>
    <m/>
    <d v="2005-02-11T00:00:00"/>
    <m/>
    <m/>
    <d v="2005-02-11T00:00:00"/>
    <d v="2005-02-11T00:00:00"/>
    <s v="Non renseignée"/>
    <s v="février"/>
    <n v="2005"/>
    <m/>
    <s v=""/>
    <s v=""/>
    <m/>
    <s v="19. Logistique"/>
    <s v="Déchets"/>
    <m/>
    <m/>
    <m/>
    <m/>
    <m/>
    <m/>
    <m/>
    <m/>
    <m/>
    <m/>
    <m/>
    <m/>
    <m/>
    <m/>
    <m/>
    <m/>
    <m/>
    <m/>
    <m/>
    <m/>
    <m/>
    <m/>
    <m/>
    <m/>
    <m/>
    <m/>
    <m/>
    <m/>
    <m/>
    <m/>
    <m/>
    <m/>
    <m/>
    <m/>
    <m/>
    <m/>
    <m/>
    <m/>
    <m/>
    <m/>
    <m/>
    <m/>
  </r>
  <r>
    <s v="LOG-DEC-IM-04 "/>
    <m/>
    <m/>
    <n v="1"/>
    <s v="LOG-DEC-IM-04 1"/>
    <s v="DT RH PER 921"/>
    <e v="#N/A"/>
    <m/>
    <m/>
    <s v="Evaluation du circuit des déchets d'activité de soins"/>
    <m/>
    <s v=""/>
    <x v="1"/>
    <s v="Non renseignée"/>
    <m/>
    <m/>
    <m/>
    <m/>
    <m/>
    <m/>
    <s v="Création"/>
    <x v="1"/>
    <s v=""/>
    <x v="13"/>
    <d v="2006-05-02T00:00:00"/>
    <m/>
    <m/>
    <m/>
    <d v="2006-05-02T00:00:00"/>
    <m/>
    <m/>
    <d v="2006-05-02T00:00:00"/>
    <d v="2006-05-02T00:00:00"/>
    <s v="Non renseignée"/>
    <s v="mai"/>
    <n v="2006"/>
    <m/>
    <s v=""/>
    <s v=""/>
    <m/>
    <s v="19. Logistique"/>
    <s v="Déchets"/>
    <m/>
    <m/>
    <m/>
    <m/>
    <m/>
    <m/>
    <m/>
    <m/>
    <m/>
    <m/>
    <m/>
    <m/>
    <m/>
    <m/>
    <m/>
    <m/>
    <m/>
    <m/>
    <m/>
    <m/>
    <m/>
    <m/>
    <m/>
    <m/>
    <m/>
    <m/>
    <m/>
    <m/>
    <m/>
    <m/>
    <m/>
    <m/>
    <m/>
    <m/>
    <m/>
    <m/>
    <m/>
    <m/>
    <m/>
    <m/>
    <m/>
    <m/>
  </r>
  <r>
    <s v="LOG-DEC-IM-04 "/>
    <m/>
    <m/>
    <n v="2"/>
    <s v="LOG-DEC-IM-04 2"/>
    <s v="DT RH PER 931"/>
    <e v="#N/A"/>
    <m/>
    <m/>
    <s v="Evaluation du circuit des déchets d'activité de soins"/>
    <d v="2010-06-06T00:00:00"/>
    <s v="juin"/>
    <x v="7"/>
    <s v="Non renseignée"/>
    <s v="AM TOSATO"/>
    <m/>
    <m/>
    <m/>
    <m/>
    <m/>
    <s v="Modification"/>
    <x v="7"/>
    <s v="Draft"/>
    <x v="13"/>
    <m/>
    <m/>
    <m/>
    <m/>
    <m/>
    <m/>
    <m/>
    <m/>
    <m/>
    <m/>
    <s v=""/>
    <s v=""/>
    <m/>
    <s v=""/>
    <s v=""/>
    <m/>
    <s v="19. Logistique"/>
    <s v="Déchets"/>
    <m/>
    <m/>
    <m/>
    <m/>
    <m/>
    <m/>
    <m/>
    <m/>
    <m/>
    <m/>
    <m/>
    <m/>
    <m/>
    <m/>
    <m/>
    <m/>
    <m/>
    <m/>
    <m/>
    <m/>
    <m/>
    <m/>
    <m/>
    <m/>
    <m/>
    <m/>
    <m/>
    <m/>
    <m/>
    <m/>
    <m/>
    <m/>
    <m/>
    <m/>
    <m/>
    <m/>
    <m/>
    <m/>
    <m/>
    <m/>
    <m/>
    <m/>
  </r>
  <r>
    <s v="LOG-DEC-IM-05"/>
    <m/>
    <m/>
    <n v="1"/>
    <s v="LOG-DEC-IM-051"/>
    <s v="DT RH PER 941"/>
    <e v="#N/A"/>
    <m/>
    <m/>
    <s v="Traçabilité de l’entretien du local déchets et des chariots"/>
    <m/>
    <m/>
    <x v="0"/>
    <s v="Non renseignée"/>
    <m/>
    <m/>
    <m/>
    <m/>
    <m/>
    <m/>
    <s v="Création"/>
    <x v="0"/>
    <s v=""/>
    <x v="13"/>
    <m/>
    <m/>
    <m/>
    <m/>
    <m/>
    <m/>
    <m/>
    <m/>
    <m/>
    <s v="Non renseignée"/>
    <m/>
    <m/>
    <m/>
    <m/>
    <m/>
    <m/>
    <s v="19. Logistique"/>
    <s v="Déchets"/>
    <m/>
    <m/>
    <m/>
    <m/>
    <m/>
    <m/>
    <m/>
    <m/>
    <m/>
    <m/>
    <m/>
    <m/>
    <m/>
    <m/>
    <m/>
    <m/>
    <m/>
    <m/>
    <m/>
    <m/>
    <m/>
    <m/>
    <m/>
    <m/>
    <m/>
    <m/>
    <m/>
    <m/>
    <m/>
    <m/>
    <m/>
    <m/>
    <m/>
    <m/>
    <m/>
    <m/>
    <m/>
    <m/>
    <m/>
    <m/>
    <m/>
    <m/>
  </r>
  <r>
    <s v="LOG-DEC-IM-05"/>
    <m/>
    <m/>
    <n v="2"/>
    <s v="LOG-DEC-IM-052"/>
    <s v="DT RH PER 941"/>
    <e v="#N/A"/>
    <m/>
    <m/>
    <s v="Traçabilité de l’entretien du local déchets et des chariots"/>
    <m/>
    <s v=""/>
    <x v="1"/>
    <s v="Non renseignée"/>
    <m/>
    <m/>
    <m/>
    <m/>
    <m/>
    <m/>
    <s v="Création"/>
    <x v="1"/>
    <s v=""/>
    <x v="13"/>
    <d v="2010-12-10T00:00:00"/>
    <m/>
    <m/>
    <m/>
    <d v="2010-12-10T00:00:00"/>
    <m/>
    <m/>
    <d v="2010-12-10T00:00:00"/>
    <d v="2010-12-10T00:00:00"/>
    <s v="Non renseignée"/>
    <s v="décembre"/>
    <n v="2010"/>
    <m/>
    <s v=""/>
    <s v=""/>
    <m/>
    <s v="19. Logistique"/>
    <s v="Déchets"/>
    <m/>
    <m/>
    <m/>
    <m/>
    <m/>
    <m/>
    <m/>
    <m/>
    <m/>
    <m/>
    <m/>
    <m/>
    <m/>
    <m/>
    <m/>
    <m/>
    <m/>
    <m/>
    <m/>
    <m/>
    <m/>
    <m/>
    <m/>
    <m/>
    <m/>
    <m/>
    <m/>
    <m/>
    <m/>
    <m/>
    <m/>
    <m/>
    <m/>
    <m/>
    <m/>
    <m/>
    <m/>
    <m/>
    <m/>
    <m/>
    <m/>
    <m/>
  </r>
  <r>
    <s v="LOG-DEC-IM-06"/>
    <m/>
    <m/>
    <n v="1"/>
    <s v="LOG-DEC-IM-061"/>
    <s v="DT RH PER 951"/>
    <e v="#N/A"/>
    <m/>
    <m/>
    <s v="Traçabilité de l’entretien du local des déchets alimentaires"/>
    <m/>
    <m/>
    <x v="0"/>
    <s v="Non renseignée"/>
    <m/>
    <m/>
    <m/>
    <m/>
    <m/>
    <m/>
    <s v="Création"/>
    <x v="0"/>
    <s v=""/>
    <x v="13"/>
    <m/>
    <m/>
    <m/>
    <m/>
    <m/>
    <m/>
    <m/>
    <m/>
    <m/>
    <s v="Non renseignée"/>
    <m/>
    <m/>
    <m/>
    <m/>
    <m/>
    <m/>
    <s v="19. Logistique"/>
    <s v="Déchets"/>
    <m/>
    <m/>
    <m/>
    <m/>
    <m/>
    <m/>
    <m/>
    <m/>
    <m/>
    <m/>
    <m/>
    <m/>
    <m/>
    <m/>
    <m/>
    <m/>
    <m/>
    <m/>
    <m/>
    <m/>
    <m/>
    <m/>
    <m/>
    <m/>
    <m/>
    <m/>
    <m/>
    <m/>
    <m/>
    <m/>
    <m/>
    <m/>
    <m/>
    <m/>
    <m/>
    <m/>
    <m/>
    <m/>
    <m/>
    <m/>
    <m/>
    <m/>
  </r>
  <r>
    <s v="LOG-DEC-IM-06"/>
    <m/>
    <m/>
    <n v="2"/>
    <s v="LOG-DEC-IM-062"/>
    <s v="DT RH PER 951"/>
    <e v="#N/A"/>
    <m/>
    <m/>
    <s v="Traçabilité de l’entretien du local des déchets alimentaires"/>
    <m/>
    <s v=""/>
    <x v="1"/>
    <s v="Non renseignée"/>
    <m/>
    <m/>
    <m/>
    <m/>
    <m/>
    <m/>
    <s v="Modification"/>
    <x v="1"/>
    <s v=""/>
    <x v="13"/>
    <d v="2010-12-10T00:00:00"/>
    <m/>
    <m/>
    <m/>
    <d v="2010-12-10T00:00:00"/>
    <m/>
    <m/>
    <d v="2010-12-10T00:00:00"/>
    <d v="2010-12-10T00:00:00"/>
    <s v="Non renseignée"/>
    <s v="décembre"/>
    <n v="2010"/>
    <m/>
    <s v=""/>
    <s v=""/>
    <m/>
    <s v="19. Logistique"/>
    <s v="Déchets"/>
    <m/>
    <m/>
    <m/>
    <m/>
    <m/>
    <m/>
    <m/>
    <m/>
    <m/>
    <m/>
    <m/>
    <m/>
    <m/>
    <m/>
    <m/>
    <m/>
    <m/>
    <m/>
    <m/>
    <m/>
    <m/>
    <m/>
    <m/>
    <m/>
    <m/>
    <m/>
    <m/>
    <m/>
    <m/>
    <m/>
    <m/>
    <m/>
    <m/>
    <m/>
    <m/>
    <m/>
    <m/>
    <m/>
    <m/>
    <m/>
    <m/>
    <m/>
  </r>
  <r>
    <s v="LOG-DEC-IM-07"/>
    <m/>
    <m/>
    <n v="1"/>
    <s v="LOG-DEC-IM-071"/>
    <s v="DT RH PER 961"/>
    <e v="#N/A"/>
    <m/>
    <m/>
    <s v="Affiche tri des déchets"/>
    <m/>
    <s v=""/>
    <x v="1"/>
    <s v="Non renseignée"/>
    <m/>
    <m/>
    <m/>
    <m/>
    <m/>
    <m/>
    <s v="Création"/>
    <x v="1"/>
    <s v=""/>
    <x v="13"/>
    <d v="2010-01-28T00:00:00"/>
    <m/>
    <m/>
    <m/>
    <d v="2010-01-28T00:00:00"/>
    <m/>
    <m/>
    <d v="2010-01-28T00:00:00"/>
    <d v="2010-01-28T00:00:00"/>
    <s v="Non renseignée"/>
    <s v="janvier"/>
    <n v="2010"/>
    <m/>
    <s v=""/>
    <s v=""/>
    <m/>
    <s v="19. Logistique"/>
    <s v="Déchets"/>
    <m/>
    <m/>
    <m/>
    <m/>
    <m/>
    <m/>
    <m/>
    <m/>
    <m/>
    <m/>
    <m/>
    <m/>
    <m/>
    <m/>
    <m/>
    <m/>
    <m/>
    <m/>
    <m/>
    <m/>
    <m/>
    <m/>
    <m/>
    <m/>
    <m/>
    <m/>
    <m/>
    <m/>
    <m/>
    <m/>
    <m/>
    <m/>
    <m/>
    <m/>
    <m/>
    <m/>
    <m/>
    <m/>
    <m/>
    <m/>
    <m/>
    <m/>
  </r>
  <r>
    <s v="LOG-GSI-MO-01"/>
    <m/>
    <m/>
    <n v="1"/>
    <s v="LOG-GSI-MO-011"/>
    <s v="DT RH PER 971"/>
    <e v="#N/A"/>
    <m/>
    <m/>
    <s v="Commande de consommable pour WorkCentre 7245"/>
    <d v="2011-03-30T00:00:00"/>
    <s v="mars"/>
    <x v="2"/>
    <s v="Non renseignée"/>
    <s v="D. GAENG"/>
    <m/>
    <m/>
    <m/>
    <m/>
    <m/>
    <s v="Création"/>
    <x v="4"/>
    <s v="Draft"/>
    <x v="138"/>
    <m/>
    <m/>
    <m/>
    <m/>
    <m/>
    <m/>
    <m/>
    <m/>
    <m/>
    <m/>
    <s v=""/>
    <s v=""/>
    <m/>
    <s v=""/>
    <s v=""/>
    <m/>
    <s v="19. Logistique"/>
    <s v="Approvisionnement"/>
    <s v="Gestion des commandes interne"/>
    <m/>
    <m/>
    <m/>
    <m/>
    <m/>
    <m/>
    <m/>
    <m/>
    <m/>
    <m/>
    <m/>
    <m/>
    <m/>
    <m/>
    <m/>
    <m/>
    <m/>
    <m/>
    <m/>
    <m/>
    <m/>
    <m/>
    <m/>
    <m/>
    <m/>
    <m/>
    <m/>
    <m/>
    <m/>
    <m/>
    <m/>
    <m/>
    <m/>
    <m/>
    <m/>
    <m/>
    <m/>
    <m/>
    <m/>
    <m/>
    <m/>
  </r>
  <r>
    <s v="LOG-GSI-MO-02"/>
    <m/>
    <m/>
    <n v="1"/>
    <s v="LOG-GSI-MO-021"/>
    <s v="DT RH PER 981"/>
    <e v="#N/A"/>
    <m/>
    <m/>
    <s v="Edition des étiquettes dans DOSMED – version documentée"/>
    <m/>
    <s v=""/>
    <x v="1"/>
    <s v="Non renseignée"/>
    <m/>
    <m/>
    <m/>
    <m/>
    <m/>
    <m/>
    <s v="Création"/>
    <x v="1"/>
    <s v=""/>
    <x v="102"/>
    <d v="2006-09-15T00:00:00"/>
    <m/>
    <m/>
    <s v="V. Obser"/>
    <d v="2006-09-22T00:00:00"/>
    <m/>
    <s v="C. Deau"/>
    <d v="2006-12-07T00:00:00"/>
    <d v="2007-06-29T00:00:00"/>
    <s v="Non renseignée"/>
    <s v="juin"/>
    <n v="2007"/>
    <m/>
    <s v=""/>
    <s v=""/>
    <m/>
    <s v="A voir"/>
    <s v="A voir"/>
    <m/>
    <m/>
    <m/>
    <m/>
    <m/>
    <m/>
    <m/>
    <m/>
    <m/>
    <m/>
    <m/>
    <m/>
    <m/>
    <m/>
    <m/>
    <m/>
    <m/>
    <m/>
    <m/>
    <m/>
    <m/>
    <m/>
    <m/>
    <m/>
    <m/>
    <m/>
    <m/>
    <m/>
    <m/>
    <m/>
    <m/>
    <m/>
    <m/>
    <m/>
    <m/>
    <m/>
    <m/>
    <m/>
    <m/>
    <m/>
    <m/>
    <m/>
  </r>
  <r>
    <s v="LOG-GSI-MO-03"/>
    <m/>
    <m/>
    <n v="1"/>
    <s v="LOG-GSI-MO-031"/>
    <s v="DT RH PER 991"/>
    <e v="#N/A"/>
    <m/>
    <m/>
    <s v="Edition des étiquettes dans DOSMED – version non documentée"/>
    <m/>
    <s v=""/>
    <x v="1"/>
    <s v="Non renseignée"/>
    <m/>
    <m/>
    <m/>
    <m/>
    <m/>
    <m/>
    <s v="Création"/>
    <x v="1"/>
    <s v=""/>
    <x v="102"/>
    <d v="2006-09-15T00:00:00"/>
    <m/>
    <m/>
    <s v="V. Obser"/>
    <d v="2006-09-22T00:00:00"/>
    <m/>
    <s v="C. Deau"/>
    <d v="2006-12-07T00:00:00"/>
    <d v="2007-06-29T00:00:00"/>
    <s v="Non renseignée"/>
    <s v="juin"/>
    <n v="2007"/>
    <m/>
    <s v=""/>
    <s v=""/>
    <m/>
    <s v="A voir"/>
    <s v="A voir"/>
    <m/>
    <m/>
    <m/>
    <m/>
    <m/>
    <m/>
    <m/>
    <m/>
    <m/>
    <m/>
    <m/>
    <m/>
    <m/>
    <m/>
    <m/>
    <m/>
    <m/>
    <m/>
    <m/>
    <m/>
    <m/>
    <m/>
    <m/>
    <m/>
    <m/>
    <m/>
    <m/>
    <m/>
    <m/>
    <m/>
    <m/>
    <m/>
    <m/>
    <m/>
    <m/>
    <m/>
    <m/>
    <m/>
    <m/>
    <m/>
    <m/>
    <m/>
  </r>
  <r>
    <s v="LOG-GSI-MO-04"/>
    <m/>
    <m/>
    <n v="1"/>
    <s v="LOG-GSI-MO-041"/>
    <s v="DT RH PER 992"/>
    <e v="#N/A"/>
    <m/>
    <m/>
    <s v="Installation et paramétrage d’un lecteur de carte Vitale"/>
    <d v="2011-03-30T00:00:00"/>
    <s v="mars"/>
    <x v="2"/>
    <s v="Non renseignée"/>
    <s v="D. GAENG"/>
    <m/>
    <m/>
    <m/>
    <m/>
    <m/>
    <s v="Création"/>
    <x v="4"/>
    <s v="Draft"/>
    <x v="138"/>
    <m/>
    <m/>
    <m/>
    <m/>
    <m/>
    <m/>
    <m/>
    <m/>
    <m/>
    <m/>
    <s v=""/>
    <s v=""/>
    <m/>
    <s v=""/>
    <s v=""/>
    <m/>
    <s v="A voir"/>
    <s v="A voir"/>
    <m/>
    <m/>
    <m/>
    <m/>
    <m/>
    <m/>
    <m/>
    <m/>
    <m/>
    <m/>
    <m/>
    <m/>
    <m/>
    <m/>
    <m/>
    <m/>
    <m/>
    <m/>
    <m/>
    <m/>
    <m/>
    <m/>
    <m/>
    <m/>
    <m/>
    <m/>
    <m/>
    <m/>
    <m/>
    <m/>
    <m/>
    <m/>
    <m/>
    <m/>
    <m/>
    <m/>
    <m/>
    <m/>
    <m/>
    <m/>
    <m/>
    <m/>
  </r>
  <r>
    <s v="LOG-GSI-MO-05"/>
    <m/>
    <m/>
    <n v="1"/>
    <s v="LOG-GSI-MO-051"/>
    <s v="DT SM MAT 011"/>
    <e v="#N/A"/>
    <m/>
    <m/>
    <s v="Installation et paramétrage de l’accès distant VPN"/>
    <m/>
    <s v=""/>
    <x v="1"/>
    <s v="Non renseignée"/>
    <m/>
    <m/>
    <m/>
    <m/>
    <m/>
    <m/>
    <s v="Création"/>
    <x v="1"/>
    <s v=""/>
    <x v="102"/>
    <d v="2006-08-21T00:00:00"/>
    <m/>
    <m/>
    <s v="D. Voltzenlogel"/>
    <d v="2006-08-29T00:00:00"/>
    <m/>
    <s v="C. Deau"/>
    <d v="2007-06-29T00:00:00"/>
    <d v="2007-06-29T00:00:00"/>
    <s v="Non renseignée"/>
    <s v="juin"/>
    <n v="2007"/>
    <m/>
    <s v=""/>
    <s v=""/>
    <m/>
    <s v="A voir"/>
    <s v="A voir"/>
    <m/>
    <m/>
    <m/>
    <m/>
    <m/>
    <m/>
    <m/>
    <m/>
    <m/>
    <m/>
    <m/>
    <m/>
    <m/>
    <m/>
    <m/>
    <m/>
    <m/>
    <m/>
    <m/>
    <m/>
    <m/>
    <m/>
    <m/>
    <m/>
    <m/>
    <m/>
    <m/>
    <m/>
    <m/>
    <m/>
    <m/>
    <m/>
    <m/>
    <m/>
    <m/>
    <m/>
    <m/>
    <m/>
    <m/>
    <m/>
    <m/>
    <m/>
  </r>
  <r>
    <s v="LOG-GSI-MO-06"/>
    <m/>
    <m/>
    <n v="1"/>
    <s v="LOG-GSI-MO-061"/>
    <s v="DT SM MAT 013"/>
    <e v="#N/A"/>
    <m/>
    <m/>
    <s v="Saisie PMSI des médecins"/>
    <d v="2011-03-30T00:00:00"/>
    <s v="mars"/>
    <x v="2"/>
    <s v="Non renseignée"/>
    <s v="D. GAENG"/>
    <m/>
    <m/>
    <m/>
    <m/>
    <m/>
    <s v="Création"/>
    <x v="4"/>
    <s v="Draft"/>
    <x v="138"/>
    <m/>
    <m/>
    <m/>
    <m/>
    <m/>
    <m/>
    <m/>
    <m/>
    <m/>
    <m/>
    <s v=""/>
    <s v=""/>
    <m/>
    <s v=""/>
    <s v=""/>
    <m/>
    <s v="A voir"/>
    <s v="A voir"/>
    <m/>
    <m/>
    <m/>
    <m/>
    <m/>
    <m/>
    <m/>
    <m/>
    <m/>
    <m/>
    <m/>
    <m/>
    <m/>
    <m/>
    <m/>
    <m/>
    <m/>
    <m/>
    <m/>
    <m/>
    <m/>
    <m/>
    <m/>
    <m/>
    <m/>
    <m/>
    <m/>
    <m/>
    <m/>
    <m/>
    <m/>
    <m/>
    <m/>
    <m/>
    <m/>
    <m/>
    <m/>
    <m/>
    <m/>
    <m/>
    <m/>
    <m/>
  </r>
  <r>
    <s v="LOG-GSI-MO-07"/>
    <m/>
    <m/>
    <n v="1"/>
    <s v="LOG-GSI-MO-071"/>
    <s v="DT SM MAT 023"/>
    <e v="#N/A"/>
    <m/>
    <m/>
    <s v="Transformer un dossier de pré-admission en admission"/>
    <d v="2011-03-30T00:00:00"/>
    <s v="mars"/>
    <x v="2"/>
    <s v="Non renseignée"/>
    <s v="D. GAENG"/>
    <m/>
    <m/>
    <m/>
    <m/>
    <m/>
    <s v="Création"/>
    <x v="4"/>
    <s v="Draft"/>
    <x v="138"/>
    <m/>
    <m/>
    <m/>
    <m/>
    <m/>
    <m/>
    <m/>
    <m/>
    <m/>
    <m/>
    <s v=""/>
    <s v=""/>
    <m/>
    <s v=""/>
    <s v=""/>
    <m/>
    <s v="3. Accueil / Admission"/>
    <s v="Pré-admission ?_x000a_Admission ?"/>
    <m/>
    <m/>
    <m/>
    <m/>
    <m/>
    <m/>
    <m/>
    <m/>
    <m/>
    <m/>
    <m/>
    <m/>
    <m/>
    <m/>
    <m/>
    <m/>
    <m/>
    <m/>
    <m/>
    <m/>
    <m/>
    <m/>
    <m/>
    <m/>
    <m/>
    <m/>
    <m/>
    <m/>
    <m/>
    <m/>
    <m/>
    <m/>
    <m/>
    <m/>
    <m/>
    <m/>
    <m/>
    <m/>
    <m/>
    <m/>
    <m/>
    <m/>
  </r>
  <r>
    <s v="LOG-GSI-MO-08"/>
    <m/>
    <m/>
    <n v="1"/>
    <s v="LOG-GSI-MO-081"/>
    <s v="DT SN ANE 011"/>
    <e v="#N/A"/>
    <m/>
    <m/>
    <s v="Restauration de fichier ou dossier à partir d’une sauvegarde"/>
    <d v="2011-03-30T00:00:00"/>
    <s v="mars"/>
    <x v="2"/>
    <s v="Non renseignée"/>
    <s v="D. GAENG"/>
    <m/>
    <m/>
    <m/>
    <m/>
    <m/>
    <s v="Création"/>
    <x v="4"/>
    <s v="Draft"/>
    <x v="138"/>
    <m/>
    <m/>
    <m/>
    <m/>
    <m/>
    <m/>
    <m/>
    <m/>
    <m/>
    <m/>
    <s v=""/>
    <s v=""/>
    <m/>
    <s v=""/>
    <s v=""/>
    <m/>
    <s v="15. Système informatique"/>
    <s v="Gestion des incidents"/>
    <m/>
    <m/>
    <m/>
    <m/>
    <m/>
    <m/>
    <m/>
    <m/>
    <m/>
    <m/>
    <m/>
    <m/>
    <m/>
    <m/>
    <m/>
    <m/>
    <m/>
    <m/>
    <m/>
    <m/>
    <m/>
    <m/>
    <m/>
    <m/>
    <m/>
    <m/>
    <m/>
    <m/>
    <m/>
    <m/>
    <m/>
    <m/>
    <m/>
    <m/>
    <m/>
    <m/>
    <m/>
    <m/>
    <m/>
    <m/>
    <m/>
    <m/>
  </r>
  <r>
    <s v="LOG-GSI-MO-09"/>
    <m/>
    <m/>
    <n v="1"/>
    <s v="LOG-GSI-MO-091"/>
    <s v="DT SN ANE 012"/>
    <e v="#N/A"/>
    <m/>
    <m/>
    <s v="Edition du planning opératoire dans DOSMED"/>
    <m/>
    <s v=""/>
    <x v="1"/>
    <s v="Non renseignée"/>
    <m/>
    <m/>
    <m/>
    <m/>
    <m/>
    <m/>
    <s v="Création"/>
    <x v="1"/>
    <s v=""/>
    <x v="102"/>
    <d v="2006-08-31T00:00:00"/>
    <m/>
    <m/>
    <s v="V. Obser"/>
    <d v="2006-08-31T00:00:00"/>
    <m/>
    <s v="C. Deau"/>
    <d v="2007-06-29T00:00:00"/>
    <d v="2007-06-29T00:00:00"/>
    <s v="Non renseignée"/>
    <s v="juin"/>
    <n v="2007"/>
    <m/>
    <s v=""/>
    <s v=""/>
    <m/>
    <s v="11. PEC plateaux techniques"/>
    <s v="BOP"/>
    <m/>
    <m/>
    <m/>
    <m/>
    <m/>
    <m/>
    <m/>
    <m/>
    <m/>
    <m/>
    <m/>
    <m/>
    <m/>
    <m/>
    <m/>
    <m/>
    <m/>
    <m/>
    <m/>
    <m/>
    <m/>
    <m/>
    <m/>
    <m/>
    <m/>
    <m/>
    <m/>
    <m/>
    <m/>
    <m/>
    <m/>
    <m/>
    <m/>
    <m/>
    <m/>
    <m/>
    <m/>
    <m/>
    <m/>
    <m/>
    <m/>
    <m/>
  </r>
  <r>
    <s v="LOG-GSI-MO-10"/>
    <m/>
    <m/>
    <n v="1"/>
    <s v="LOG-GSI-MO-101"/>
    <s v="DT SN ANE 021"/>
    <e v="#N/A"/>
    <m/>
    <m/>
    <s v="Changement d’un mot de passe QSP par l’utilisateur"/>
    <d v="2011-03-30T00:00:00"/>
    <s v="mars"/>
    <x v="2"/>
    <s v="Non renseignée"/>
    <s v="D. GAENG"/>
    <m/>
    <m/>
    <m/>
    <m/>
    <m/>
    <s v="Création"/>
    <x v="4"/>
    <s v="Draft"/>
    <x v="138"/>
    <m/>
    <m/>
    <m/>
    <m/>
    <m/>
    <m/>
    <m/>
    <m/>
    <m/>
    <m/>
    <s v=""/>
    <s v=""/>
    <m/>
    <s v=""/>
    <s v=""/>
    <m/>
    <s v="15. Système informatique"/>
    <s v="Gestion de la sécurité et des habilitations"/>
    <m/>
    <m/>
    <m/>
    <m/>
    <m/>
    <m/>
    <m/>
    <m/>
    <m/>
    <m/>
    <m/>
    <m/>
    <m/>
    <m/>
    <m/>
    <m/>
    <m/>
    <m/>
    <m/>
    <m/>
    <m/>
    <m/>
    <m/>
    <m/>
    <m/>
    <m/>
    <m/>
    <m/>
    <m/>
    <m/>
    <m/>
    <m/>
    <m/>
    <m/>
    <m/>
    <m/>
    <m/>
    <m/>
    <m/>
    <m/>
    <m/>
    <m/>
  </r>
  <r>
    <s v="LOG-GSI-MO-11"/>
    <m/>
    <m/>
    <n v="1"/>
    <s v="LOG-GSI-MO-111"/>
    <s v="DT SN ANE 031"/>
    <e v="#N/A"/>
    <m/>
    <m/>
    <s v="Changement d’un mot de passe QSP par l’administrateur"/>
    <m/>
    <s v=""/>
    <x v="1"/>
    <s v="Non renseignée"/>
    <m/>
    <m/>
    <m/>
    <m/>
    <m/>
    <m/>
    <s v="Création"/>
    <x v="1"/>
    <s v=""/>
    <x v="102"/>
    <d v="2006-11-15T00:00:00"/>
    <m/>
    <m/>
    <s v="V. Obser"/>
    <d v="2006-11-20T00:00:00"/>
    <m/>
    <s v="C. Deau"/>
    <d v="2007-06-29T00:00:00"/>
    <d v="2007-06-29T00:00:00"/>
    <s v="Non renseignée"/>
    <s v="juin"/>
    <n v="2007"/>
    <m/>
    <s v=""/>
    <s v=""/>
    <m/>
    <s v="15. Système informatique"/>
    <s v="Gestion de la sécurité et des habilitations"/>
    <m/>
    <m/>
    <m/>
    <m/>
    <m/>
    <m/>
    <m/>
    <m/>
    <m/>
    <m/>
    <m/>
    <m/>
    <m/>
    <m/>
    <m/>
    <m/>
    <m/>
    <m/>
    <m/>
    <m/>
    <m/>
    <m/>
    <m/>
    <m/>
    <m/>
    <m/>
    <m/>
    <m/>
    <m/>
    <m/>
    <m/>
    <m/>
    <m/>
    <m/>
    <m/>
    <m/>
    <m/>
    <m/>
    <m/>
    <m/>
    <m/>
    <m/>
  </r>
  <r>
    <s v="LOG-GSI-MO-12"/>
    <m/>
    <m/>
    <n v="1"/>
    <s v="LOG-GSI-MO-121"/>
    <s v="DT SN ANE 041"/>
    <e v="#N/A"/>
    <m/>
    <m/>
    <s v="Changement d’un mot de passe Windows par l’utilisateur"/>
    <m/>
    <s v=""/>
    <x v="1"/>
    <s v="Non renseignée"/>
    <m/>
    <m/>
    <m/>
    <m/>
    <m/>
    <m/>
    <s v="Création"/>
    <x v="1"/>
    <s v=""/>
    <x v="102"/>
    <d v="2006-11-15T00:00:00"/>
    <m/>
    <m/>
    <s v="V. Obser"/>
    <d v="2006-11-20T00:00:00"/>
    <m/>
    <s v="C. Deau"/>
    <d v="2007-06-29T00:00:00"/>
    <d v="2007-06-29T00:00:00"/>
    <s v="Non renseignée"/>
    <s v="juin"/>
    <n v="2007"/>
    <m/>
    <s v=""/>
    <s v=""/>
    <m/>
    <s v="15. Système informatique"/>
    <s v="Gestion de la sécurité et des habilitations"/>
    <m/>
    <m/>
    <m/>
    <m/>
    <m/>
    <m/>
    <m/>
    <m/>
    <m/>
    <m/>
    <m/>
    <m/>
    <m/>
    <m/>
    <m/>
    <m/>
    <m/>
    <m/>
    <m/>
    <m/>
    <m/>
    <m/>
    <m/>
    <m/>
    <m/>
    <m/>
    <m/>
    <m/>
    <m/>
    <m/>
    <m/>
    <m/>
    <m/>
    <m/>
    <m/>
    <m/>
    <m/>
    <m/>
    <m/>
    <m/>
    <m/>
    <m/>
  </r>
  <r>
    <s v="LOG-GSI-MO-13"/>
    <m/>
    <m/>
    <n v="1"/>
    <s v="LOG-GSI-MO-131"/>
    <s v="DT SN CAR 011"/>
    <e v="#N/A"/>
    <m/>
    <m/>
    <s v="Changement d’un mot de passe Windows par l’administrateur"/>
    <d v="2011-03-30T00:00:00"/>
    <s v="mars"/>
    <x v="2"/>
    <s v="Non renseignée"/>
    <s v="D. GAENG"/>
    <m/>
    <m/>
    <m/>
    <m/>
    <m/>
    <s v="Création"/>
    <x v="4"/>
    <s v="Draft"/>
    <x v="138"/>
    <m/>
    <m/>
    <m/>
    <m/>
    <m/>
    <m/>
    <m/>
    <m/>
    <m/>
    <m/>
    <s v=""/>
    <s v=""/>
    <m/>
    <s v=""/>
    <s v=""/>
    <m/>
    <s v="15. Système informatique"/>
    <s v="Gestion de la sécurité et des habilitations"/>
    <m/>
    <m/>
    <m/>
    <m/>
    <m/>
    <m/>
    <m/>
    <m/>
    <m/>
    <m/>
    <m/>
    <m/>
    <m/>
    <m/>
    <m/>
    <m/>
    <m/>
    <m/>
    <m/>
    <m/>
    <m/>
    <m/>
    <m/>
    <m/>
    <m/>
    <m/>
    <m/>
    <m/>
    <m/>
    <m/>
    <m/>
    <m/>
    <m/>
    <m/>
    <m/>
    <m/>
    <m/>
    <m/>
    <m/>
    <m/>
    <m/>
    <m/>
  </r>
  <r>
    <s v="LOG-GSI-MO-14"/>
    <m/>
    <m/>
    <n v="1"/>
    <s v="LOG-GSI-MO-141"/>
    <s v="DT SN CAR 021"/>
    <e v="#N/A"/>
    <m/>
    <m/>
    <s v="Ouvrir une session sur le serveur bureautique"/>
    <d v="2011-03-30T00:00:00"/>
    <s v="mars"/>
    <x v="2"/>
    <s v="Non renseignée"/>
    <s v="D. GAENG"/>
    <m/>
    <m/>
    <m/>
    <m/>
    <m/>
    <s v="Création"/>
    <x v="4"/>
    <s v="Draft"/>
    <x v="138"/>
    <m/>
    <m/>
    <m/>
    <m/>
    <m/>
    <m/>
    <m/>
    <m/>
    <m/>
    <m/>
    <s v=""/>
    <s v=""/>
    <m/>
    <s v=""/>
    <s v=""/>
    <m/>
    <s v="15. Système informatique"/>
    <s v="Gestion de la sécurité et des habilitations"/>
    <m/>
    <m/>
    <m/>
    <m/>
    <m/>
    <m/>
    <m/>
    <m/>
    <m/>
    <m/>
    <m/>
    <m/>
    <m/>
    <m/>
    <m/>
    <m/>
    <m/>
    <m/>
    <m/>
    <m/>
    <m/>
    <m/>
    <m/>
    <m/>
    <m/>
    <m/>
    <m/>
    <m/>
    <m/>
    <m/>
    <m/>
    <m/>
    <m/>
    <m/>
    <m/>
    <m/>
    <m/>
    <m/>
    <m/>
    <m/>
    <m/>
    <m/>
  </r>
  <r>
    <s v="LOG-GSI-MO-15"/>
    <m/>
    <m/>
    <n v="1"/>
    <s v="LOG-GSI-MO-151"/>
    <s v="DT SN CAR 031"/>
    <e v="#N/A"/>
    <m/>
    <m/>
    <s v="Modification du mot de passe VPN pour les accès QSP"/>
    <d v="2011-03-30T00:00:00"/>
    <s v="mars"/>
    <x v="2"/>
    <s v="Non renseignée"/>
    <s v="D. GAENG"/>
    <m/>
    <m/>
    <m/>
    <m/>
    <m/>
    <s v="Création"/>
    <x v="4"/>
    <s v="Draft"/>
    <x v="139"/>
    <m/>
    <m/>
    <m/>
    <m/>
    <m/>
    <s v="ok"/>
    <m/>
    <m/>
    <m/>
    <m/>
    <s v=""/>
    <s v=""/>
    <m/>
    <s v=""/>
    <s v=""/>
    <m/>
    <s v="15. Système informatique"/>
    <s v="Gestion de la sécurité et des habilitations"/>
    <m/>
    <m/>
    <m/>
    <m/>
    <m/>
    <m/>
    <m/>
    <m/>
    <m/>
    <m/>
    <m/>
    <m/>
    <m/>
    <m/>
    <m/>
    <m/>
    <m/>
    <m/>
    <m/>
    <m/>
    <m/>
    <m/>
    <m/>
    <m/>
    <m/>
    <m/>
    <m/>
    <m/>
    <m/>
    <m/>
    <m/>
    <m/>
    <m/>
    <m/>
    <m/>
    <m/>
    <m/>
    <m/>
    <m/>
    <m/>
    <m/>
    <m/>
  </r>
  <r>
    <s v="LOG-GSI-MO-16"/>
    <m/>
    <s v="P SN CAR 04"/>
    <n v="1"/>
    <s v="LOG-GSI-MO-161"/>
    <s v="DT SN CAR 041"/>
    <e v="#N/A"/>
    <m/>
    <m/>
    <s v="Gestion des spams"/>
    <m/>
    <s v=""/>
    <x v="1"/>
    <s v="Non renseignée"/>
    <m/>
    <m/>
    <m/>
    <m/>
    <m/>
    <m/>
    <s v="Création"/>
    <x v="1"/>
    <s v=""/>
    <x v="102"/>
    <d v="2007-10-03T00:00:00"/>
    <m/>
    <m/>
    <s v="V. Obser"/>
    <d v="2007-11-05T00:00:00"/>
    <m/>
    <s v="C. Deau"/>
    <d v="2007-11-08T00:00:00"/>
    <d v="2007-11-08T00:00:00"/>
    <s v="Non renseignée"/>
    <s v="novembre"/>
    <n v="2007"/>
    <m/>
    <s v=""/>
    <s v=""/>
    <m/>
    <s v="15. Système informatique"/>
    <s v="Gestion de la sécurité et des habilitations"/>
    <m/>
    <m/>
    <m/>
    <m/>
    <m/>
    <m/>
    <m/>
    <m/>
    <m/>
    <m/>
    <m/>
    <m/>
    <m/>
    <m/>
    <m/>
    <m/>
    <m/>
    <m/>
    <m/>
    <m/>
    <m/>
    <m/>
    <m/>
    <m/>
    <m/>
    <m/>
    <m/>
    <m/>
    <m/>
    <m/>
    <m/>
    <m/>
    <m/>
    <m/>
    <m/>
    <m/>
    <m/>
    <m/>
    <m/>
    <m/>
    <m/>
    <m/>
  </r>
  <r>
    <s v="LOG-GSI-MO-17"/>
    <m/>
    <m/>
    <n v="1"/>
    <s v="LOG-GSI-MO-171"/>
    <s v="DT SN DIG 011"/>
    <e v="#N/A"/>
    <m/>
    <m/>
    <s v="Installation pas à pas de l’imprimante Pharmacie ou de l’imprimante Economat pour les commandes depuis QSP dans les services"/>
    <m/>
    <s v=""/>
    <x v="1"/>
    <s v="Non renseignée"/>
    <m/>
    <m/>
    <m/>
    <m/>
    <m/>
    <m/>
    <s v="Création"/>
    <x v="1"/>
    <s v=""/>
    <x v="138"/>
    <d v="2011-01-04T00:00:00"/>
    <m/>
    <m/>
    <s v="C. Guiborat"/>
    <d v="2011-01-13T00:00:00"/>
    <m/>
    <s v="AMT"/>
    <d v="2011-01-17T00:00:00"/>
    <d v="2011-01-26T00:00:00"/>
    <s v="Non renseignée"/>
    <s v="janvier"/>
    <n v="2011"/>
    <m/>
    <s v=""/>
    <s v=""/>
    <m/>
    <s v="15. Système informatique"/>
    <s v="Gestion des mise en production"/>
    <m/>
    <m/>
    <m/>
    <m/>
    <m/>
    <m/>
    <m/>
    <m/>
    <m/>
    <m/>
    <m/>
    <m/>
    <m/>
    <m/>
    <m/>
    <m/>
    <m/>
    <m/>
    <m/>
    <m/>
    <m/>
    <m/>
    <m/>
    <m/>
    <m/>
    <m/>
    <m/>
    <m/>
    <m/>
    <m/>
    <m/>
    <m/>
    <m/>
    <m/>
    <m/>
    <m/>
    <m/>
    <m/>
    <m/>
    <m/>
    <m/>
    <m/>
  </r>
  <r>
    <s v="LOG-GSI-MO-18"/>
    <m/>
    <m/>
    <n v="1"/>
    <s v="LOG-GSI-MO-181"/>
    <s v="DT SN DIG 021"/>
    <e v="#N/A"/>
    <m/>
    <m/>
    <s v="Utilisation de SharePoint"/>
    <m/>
    <s v=""/>
    <x v="10"/>
    <s v="Non renseignée"/>
    <m/>
    <m/>
    <m/>
    <m/>
    <m/>
    <m/>
    <s v="Création"/>
    <x v="5"/>
    <s v="Draft"/>
    <x v="13"/>
    <m/>
    <m/>
    <m/>
    <m/>
    <m/>
    <m/>
    <m/>
    <m/>
    <m/>
    <m/>
    <s v=""/>
    <s v=""/>
    <m/>
    <s v=""/>
    <s v=""/>
    <m/>
    <s v="A voir"/>
    <s v="A voir"/>
    <m/>
    <m/>
    <m/>
    <m/>
    <m/>
    <m/>
    <m/>
    <m/>
    <m/>
    <m/>
    <m/>
    <m/>
    <m/>
    <m/>
    <m/>
    <m/>
    <m/>
    <m/>
    <m/>
    <m/>
    <m/>
    <m/>
    <m/>
    <m/>
    <m/>
    <m/>
    <m/>
    <m/>
    <m/>
    <m/>
    <m/>
    <m/>
    <m/>
    <m/>
    <m/>
    <m/>
    <m/>
    <m/>
    <m/>
    <m/>
    <m/>
    <m/>
  </r>
  <r>
    <s v="LOG-GSI-MO-22"/>
    <m/>
    <m/>
    <n v="1"/>
    <s v="LOG-GSI-MO-221"/>
    <s v="DT SN DIG 022"/>
    <e v="#N/A"/>
    <m/>
    <m/>
    <s v="Demande de cure sur le logiciel Trajectoire"/>
    <d v="2011-09-06T00:00:00"/>
    <s v="septembre"/>
    <x v="2"/>
    <s v="Non renseignée"/>
    <s v="C. NIANG"/>
    <m/>
    <m/>
    <s v="V. ROESCH"/>
    <m/>
    <m/>
    <s v="Création"/>
    <x v="3"/>
    <s v="Draft"/>
    <x v="7"/>
    <d v="2011-09-06T00:00:00"/>
    <s v="S. ADJEDJ"/>
    <m/>
    <s v="S. ADJEDJ_x000a_11/06/2013"/>
    <m/>
    <m/>
    <s v="C. Deau"/>
    <m/>
    <m/>
    <m/>
    <s v=""/>
    <s v=""/>
    <m/>
    <s v=""/>
    <s v=""/>
    <m/>
    <s v="8. PEC médicale et soignantes"/>
    <s v="Soins communs"/>
    <m/>
    <m/>
    <m/>
    <m/>
    <m/>
    <m/>
    <m/>
    <m/>
    <m/>
    <m/>
    <m/>
    <m/>
    <m/>
    <m/>
    <m/>
    <m/>
    <m/>
    <m/>
    <m/>
    <m/>
    <m/>
    <m/>
    <m/>
    <m/>
    <m/>
    <m/>
    <m/>
    <m/>
    <m/>
    <m/>
    <m/>
    <m/>
    <m/>
    <m/>
    <m/>
    <m/>
    <m/>
    <m/>
    <m/>
    <m/>
    <m/>
    <m/>
  </r>
  <r>
    <s v="LOG-GSI-MO-23"/>
    <m/>
    <m/>
    <n v="1"/>
    <s v="LOG-GSI-MO-231"/>
    <s v="DT SN DIG 023"/>
    <e v="#N/A"/>
    <m/>
    <m/>
    <s v="Edition des étiquettes dans ADMIS"/>
    <m/>
    <s v=""/>
    <x v="1"/>
    <s v="Non renseignée"/>
    <m/>
    <m/>
    <m/>
    <m/>
    <m/>
    <m/>
    <s v="Création"/>
    <x v="1"/>
    <s v=""/>
    <x v="140"/>
    <d v="2012-02-27T00:00:00"/>
    <m/>
    <m/>
    <s v="D. Gaeng"/>
    <d v="2012-03-01T00:00:00"/>
    <m/>
    <s v="AMT"/>
    <d v="2012-03-02T00:00:00"/>
    <d v="2012-03-15T00:00:00"/>
    <s v="Non renseignée"/>
    <s v="mars"/>
    <n v="2012"/>
    <m/>
    <s v=""/>
    <s v=""/>
    <m/>
    <s v="A voir"/>
    <s v="A voir"/>
    <m/>
    <m/>
    <m/>
    <m/>
    <m/>
    <m/>
    <m/>
    <m/>
    <m/>
    <m/>
    <m/>
    <m/>
    <m/>
    <m/>
    <m/>
    <m/>
    <m/>
    <m/>
    <m/>
    <m/>
    <m/>
    <m/>
    <m/>
    <m/>
    <m/>
    <m/>
    <m/>
    <m/>
    <m/>
    <m/>
    <m/>
    <m/>
    <m/>
    <m/>
    <m/>
    <m/>
    <m/>
    <m/>
    <m/>
    <m/>
    <m/>
    <m/>
  </r>
  <r>
    <s v="LOG-GSI-MO-24 GCS"/>
    <m/>
    <m/>
    <n v="1"/>
    <s v="LOG-GSI-MO-24 GCS1"/>
    <m/>
    <m/>
    <m/>
    <m/>
    <s v="Création d’un compte DxCare et réinitialisation d’un mot de passe"/>
    <d v="2014-07-15T00:00:00"/>
    <s v="juillet"/>
    <x v="6"/>
    <m/>
    <s v="N.Bertagniolo"/>
    <s v="informatique"/>
    <d v="2014-07-17T00:00:00"/>
    <s v="D.Charpentier"/>
    <m/>
    <m/>
    <s v="Création"/>
    <x v="3"/>
    <s v="Draft"/>
    <x v="141"/>
    <d v="2014-07-15T00:00:00"/>
    <m/>
    <m/>
    <s v="d.combeau"/>
    <m/>
    <m/>
    <s v="C.Deau"/>
    <m/>
    <m/>
    <m/>
    <m/>
    <m/>
    <m/>
    <m/>
    <m/>
    <m/>
    <m/>
    <m/>
    <m/>
    <m/>
    <m/>
    <m/>
    <m/>
    <m/>
    <m/>
    <m/>
    <m/>
    <m/>
    <m/>
    <m/>
    <m/>
    <m/>
    <m/>
    <m/>
    <m/>
    <m/>
    <m/>
    <m/>
    <m/>
    <m/>
    <m/>
    <m/>
    <m/>
    <m/>
    <m/>
    <m/>
    <m/>
    <m/>
    <m/>
    <m/>
    <m/>
    <m/>
    <m/>
    <m/>
    <m/>
    <m/>
    <m/>
    <m/>
    <m/>
    <m/>
  </r>
  <r>
    <s v="LOG-GSI-MO-25 GCS"/>
    <m/>
    <m/>
    <n v="1"/>
    <s v="LOG-GSI-MO-25 GCS1"/>
    <m/>
    <m/>
    <m/>
    <m/>
    <s v="Procédure à suivre en cas de session bloquée sur DxCare"/>
    <d v="2014-08-19T00:00:00"/>
    <s v="août"/>
    <x v="6"/>
    <s v="Non "/>
    <s v="N.Bertagniolo"/>
    <s v="informatique"/>
    <s v="20/082014"/>
    <s v="V. ROESCH"/>
    <n v="1"/>
    <s v="en cours d'approbation chez Nathalie (CSO)"/>
    <s v="Création"/>
    <x v="3"/>
    <s v="Draft"/>
    <x v="142"/>
    <d v="2014-07-28T00:00:00"/>
    <m/>
    <m/>
    <s v="N.Bertagniolo"/>
    <m/>
    <m/>
    <s v="C. Deau"/>
    <m/>
    <m/>
    <m/>
    <m/>
    <m/>
    <m/>
    <m/>
    <m/>
    <m/>
    <s v="15. Système informatique"/>
    <m/>
    <m/>
    <m/>
    <m/>
    <m/>
    <m/>
    <m/>
    <m/>
    <m/>
    <m/>
    <m/>
    <m/>
    <m/>
    <m/>
    <m/>
    <m/>
    <m/>
    <m/>
    <m/>
    <m/>
    <m/>
    <m/>
    <m/>
    <m/>
    <m/>
    <m/>
    <m/>
    <m/>
    <m/>
    <m/>
    <m/>
    <m/>
    <m/>
    <m/>
    <m/>
    <m/>
    <m/>
    <m/>
    <m/>
    <m/>
    <m/>
    <m/>
    <m/>
  </r>
  <r>
    <s v="LOG-GSI-MO-26 GCS"/>
    <m/>
    <m/>
    <n v="1"/>
    <s v="LOG-GSI-MO-26 GCS1"/>
    <m/>
    <m/>
    <m/>
    <m/>
    <s v="Impression des bons d'examens dans DxCare"/>
    <d v="2014-07-10T00:00:00"/>
    <s v="juillet"/>
    <x v="6"/>
    <s v="Non "/>
    <s v="N.Bertagniolo"/>
    <s v="informatique"/>
    <d v="2014-07-10T00:00:00"/>
    <s v="V. ROESCH"/>
    <n v="0"/>
    <m/>
    <s v="Création"/>
    <x v="3"/>
    <s v="Draft"/>
    <x v="141"/>
    <d v="2014-07-10T00:00:00"/>
    <m/>
    <m/>
    <s v="V. Duperrier"/>
    <m/>
    <m/>
    <s v="C. Deau"/>
    <m/>
    <m/>
    <m/>
    <m/>
    <m/>
    <m/>
    <m/>
    <m/>
    <m/>
    <s v="15. Système informatique"/>
    <m/>
    <m/>
    <m/>
    <m/>
    <m/>
    <m/>
    <m/>
    <m/>
    <m/>
    <m/>
    <m/>
    <m/>
    <m/>
    <m/>
    <m/>
    <m/>
    <m/>
    <m/>
    <m/>
    <m/>
    <m/>
    <m/>
    <m/>
    <m/>
    <m/>
    <m/>
    <m/>
    <m/>
    <m/>
    <m/>
    <m/>
    <m/>
    <m/>
    <m/>
    <m/>
    <m/>
    <m/>
    <m/>
    <m/>
    <m/>
    <m/>
    <m/>
    <m/>
  </r>
  <r>
    <s v="LOG-GSI-IT-02"/>
    <m/>
    <m/>
    <n v="1"/>
    <s v="LOG-GSI-IT-021"/>
    <m/>
    <m/>
    <m/>
    <m/>
    <s v="Gestion des comptes informatiques d’un utilisateur"/>
    <d v="2011-03-30T00:00:00"/>
    <s v="mars"/>
    <x v="2"/>
    <s v="Non renseignée"/>
    <s v="D. GAENG"/>
    <m/>
    <m/>
    <m/>
    <m/>
    <m/>
    <s v="Création"/>
    <x v="4"/>
    <s v="Draft"/>
    <x v="138"/>
    <m/>
    <m/>
    <m/>
    <m/>
    <m/>
    <s v="ok"/>
    <m/>
    <m/>
    <m/>
    <m/>
    <s v=""/>
    <s v=""/>
    <m/>
    <m/>
    <m/>
    <m/>
    <s v="15. Système informatique"/>
    <s v="Gestion de la sécurité et des habilitations"/>
    <m/>
    <m/>
    <m/>
    <m/>
    <m/>
    <m/>
    <m/>
    <m/>
    <m/>
    <m/>
    <m/>
    <m/>
    <m/>
    <m/>
    <m/>
    <m/>
    <m/>
    <m/>
    <m/>
    <m/>
    <m/>
    <m/>
    <m/>
    <m/>
    <m/>
    <m/>
    <m/>
    <m/>
    <m/>
    <m/>
    <m/>
    <m/>
    <m/>
    <m/>
    <m/>
    <m/>
    <m/>
    <m/>
    <m/>
    <m/>
    <m/>
    <m/>
  </r>
  <r>
    <s v="LOG-GSI-IT-03"/>
    <m/>
    <m/>
    <n v="1"/>
    <s v="LOG-GSI-IT-031"/>
    <s v="DT SN DOU 011"/>
    <e v="#N/A"/>
    <m/>
    <m/>
    <s v="Changement des cassettes de sauvegarde"/>
    <m/>
    <s v=""/>
    <x v="1"/>
    <s v="Non renseignée"/>
    <m/>
    <m/>
    <m/>
    <m/>
    <m/>
    <m/>
    <s v="Création"/>
    <x v="1"/>
    <s v=""/>
    <x v="102"/>
    <d v="2006-08-23T00:00:00"/>
    <m/>
    <m/>
    <s v="V. Obser"/>
    <d v="2006-08-29T00:00:00"/>
    <m/>
    <s v="C. Deau"/>
    <d v="2007-06-29T00:00:00"/>
    <d v="2007-06-29T00:00:00"/>
    <s v="Non renseignée"/>
    <s v="juin"/>
    <n v="2007"/>
    <m/>
    <s v=""/>
    <s v=""/>
    <m/>
    <s v="15. Système informatique"/>
    <s v="Gestion de la sécurité et des habilitations"/>
    <m/>
    <m/>
    <m/>
    <m/>
    <m/>
    <m/>
    <m/>
    <m/>
    <m/>
    <m/>
    <m/>
    <m/>
    <m/>
    <m/>
    <m/>
    <m/>
    <m/>
    <m/>
    <m/>
    <m/>
    <m/>
    <m/>
    <m/>
    <m/>
    <m/>
    <m/>
    <m/>
    <m/>
    <m/>
    <m/>
    <m/>
    <m/>
    <m/>
    <m/>
    <m/>
    <m/>
    <m/>
    <m/>
    <m/>
    <m/>
    <m/>
    <m/>
  </r>
  <r>
    <s v="LOG-GSI-IT-04"/>
    <m/>
    <m/>
    <n v="1"/>
    <s v="LOG-GSI-IT-041"/>
    <s v="DT SN END 011"/>
    <e v="#N/A"/>
    <m/>
    <m/>
    <s v="Création de comptes QSP"/>
    <d v="2011-03-30T00:00:00"/>
    <s v="mars"/>
    <x v="2"/>
    <s v="Non renseignée"/>
    <s v="D. GAENG"/>
    <m/>
    <m/>
    <m/>
    <m/>
    <m/>
    <s v="Création"/>
    <x v="4"/>
    <s v="Draft"/>
    <x v="138"/>
    <m/>
    <m/>
    <m/>
    <m/>
    <m/>
    <m/>
    <m/>
    <m/>
    <m/>
    <m/>
    <s v=""/>
    <s v=""/>
    <d v="2012-07-11T00:00:00"/>
    <s v="juillet"/>
    <n v="2012"/>
    <m/>
    <s v="15. Système informatique"/>
    <s v="Gestion de la sécurité et des habilitations"/>
    <m/>
    <m/>
    <m/>
    <m/>
    <m/>
    <m/>
    <m/>
    <m/>
    <m/>
    <m/>
    <m/>
    <m/>
    <m/>
    <m/>
    <m/>
    <m/>
    <m/>
    <m/>
    <m/>
    <m/>
    <m/>
    <m/>
    <m/>
    <m/>
    <m/>
    <m/>
    <m/>
    <m/>
    <m/>
    <m/>
    <m/>
    <m/>
    <m/>
    <m/>
    <m/>
    <m/>
    <m/>
    <m/>
    <m/>
    <m/>
    <m/>
    <m/>
  </r>
  <r>
    <s v="LOG-GSI-IM-02"/>
    <m/>
    <m/>
    <n v="1"/>
    <s v="Rappel concernant les lecteurs de glycémie et l'insuline"/>
    <n v="41101"/>
    <s v="juillet"/>
    <n v="2012"/>
    <m/>
    <s v="Informations pour l'ajout de praticien dans QSP"/>
    <d v="2011-04-04T00:00:00"/>
    <s v="avril"/>
    <x v="2"/>
    <s v="Non renseignée"/>
    <s v="A. FEGER-FALK"/>
    <m/>
    <m/>
    <m/>
    <m/>
    <m/>
    <s v="Création"/>
    <x v="5"/>
    <s v="Draft"/>
    <x v="13"/>
    <m/>
    <s v="A. FEGER"/>
    <m/>
    <m/>
    <m/>
    <m/>
    <m/>
    <m/>
    <m/>
    <m/>
    <s v=""/>
    <s v=""/>
    <m/>
    <m/>
    <m/>
    <m/>
    <s v="15. Système informatique"/>
    <s v="Gestion de la sécurité et des habilitations"/>
    <m/>
    <m/>
    <m/>
    <m/>
    <m/>
    <m/>
    <m/>
    <m/>
    <m/>
    <m/>
    <m/>
    <m/>
    <m/>
    <m/>
    <m/>
    <m/>
    <m/>
    <m/>
    <m/>
    <m/>
    <m/>
    <m/>
    <m/>
    <m/>
    <m/>
    <m/>
    <m/>
    <m/>
    <m/>
    <m/>
    <m/>
    <m/>
    <m/>
    <m/>
    <m/>
    <m/>
    <m/>
    <m/>
    <m/>
    <m/>
    <m/>
    <m/>
  </r>
  <r>
    <s v="LOG-GSI-IM-03"/>
    <m/>
    <m/>
    <n v="1"/>
    <s v="LOG-GSI-IM-031"/>
    <s v="DT SN END 021"/>
    <e v="#N/A"/>
    <m/>
    <m/>
    <s v="Formulaire de gestion des comptes informatiques d'un utilisateur"/>
    <d v="2011-04-04T00:00:00"/>
    <s v="avril"/>
    <x v="2"/>
    <s v="Non renseignée"/>
    <s v="A. FEGER-FALK"/>
    <m/>
    <m/>
    <m/>
    <m/>
    <m/>
    <s v="Création"/>
    <x v="5"/>
    <s v="Draft"/>
    <x v="13"/>
    <m/>
    <s v="A. FEGER"/>
    <m/>
    <m/>
    <m/>
    <m/>
    <m/>
    <m/>
    <m/>
    <m/>
    <s v=""/>
    <s v=""/>
    <m/>
    <s v=""/>
    <s v=""/>
    <m/>
    <s v="15. Système informatique"/>
    <s v="Gestion de la sécurité et des habilitations"/>
    <m/>
    <m/>
    <m/>
    <m/>
    <m/>
    <m/>
    <m/>
    <m/>
    <m/>
    <m/>
    <m/>
    <m/>
    <m/>
    <m/>
    <m/>
    <m/>
    <m/>
    <m/>
    <m/>
    <m/>
    <m/>
    <m/>
    <m/>
    <m/>
    <m/>
    <m/>
    <m/>
    <m/>
    <m/>
    <m/>
    <m/>
    <m/>
    <m/>
    <m/>
    <m/>
    <m/>
    <m/>
    <m/>
    <m/>
    <m/>
    <m/>
    <m/>
  </r>
  <r>
    <s v="LOG-GSI-IM-04"/>
    <m/>
    <m/>
    <n v="1"/>
    <s v="LOG-GSI-IM-041"/>
    <s v="DT SN FCT 011"/>
    <e v="#N/A"/>
    <m/>
    <m/>
    <s v="Calendrier de sauvegarde"/>
    <d v="2011-04-04T00:00:00"/>
    <s v="avril"/>
    <x v="2"/>
    <s v="Non renseignée"/>
    <s v="A. FEGER-FALK"/>
    <m/>
    <m/>
    <m/>
    <m/>
    <m/>
    <s v="Création"/>
    <x v="5"/>
    <s v="Draft"/>
    <x v="13"/>
    <m/>
    <s v="A. FEGER"/>
    <m/>
    <m/>
    <m/>
    <m/>
    <m/>
    <m/>
    <m/>
    <m/>
    <s v=""/>
    <s v=""/>
    <m/>
    <s v=""/>
    <s v=""/>
    <m/>
    <s v="15. Système informatique"/>
    <s v="Gestion de la sécurité et des habilitations"/>
    <m/>
    <m/>
    <m/>
    <m/>
    <m/>
    <m/>
    <m/>
    <m/>
    <m/>
    <m/>
    <m/>
    <m/>
    <m/>
    <m/>
    <m/>
    <m/>
    <m/>
    <m/>
    <m/>
    <m/>
    <m/>
    <m/>
    <m/>
    <m/>
    <m/>
    <m/>
    <m/>
    <m/>
    <m/>
    <m/>
    <m/>
    <m/>
    <m/>
    <m/>
    <m/>
    <m/>
    <m/>
    <m/>
    <m/>
    <m/>
    <m/>
    <m/>
  </r>
  <r>
    <s v="LOG-GSI-IM-05"/>
    <m/>
    <m/>
    <n v="1"/>
    <s v="LOG-GSI-IM-051"/>
    <s v="DT SN FCT 032"/>
    <e v="#N/A"/>
    <m/>
    <m/>
    <s v="EPIONE Prescription type Uvedose"/>
    <d v="2011-04-04T00:00:00"/>
    <s v="avril"/>
    <x v="2"/>
    <s v="Non renseignée"/>
    <s v="A. FEGER-FALK"/>
    <m/>
    <m/>
    <m/>
    <m/>
    <m/>
    <s v="Création"/>
    <x v="5"/>
    <s v="Draft"/>
    <x v="13"/>
    <m/>
    <s v="A. FEGER"/>
    <m/>
    <m/>
    <m/>
    <m/>
    <m/>
    <m/>
    <m/>
    <m/>
    <s v=""/>
    <s v=""/>
    <m/>
    <s v=""/>
    <s v=""/>
    <m/>
    <s v="A sup' ?"/>
    <m/>
    <m/>
    <m/>
    <m/>
    <m/>
    <m/>
    <m/>
    <m/>
    <m/>
    <m/>
    <m/>
    <m/>
    <m/>
    <m/>
    <m/>
    <m/>
    <m/>
    <m/>
    <m/>
    <m/>
    <m/>
    <m/>
    <m/>
    <m/>
    <m/>
    <m/>
    <m/>
    <m/>
    <m/>
    <m/>
    <m/>
    <m/>
    <m/>
    <m/>
    <m/>
    <m/>
    <m/>
    <m/>
    <m/>
    <m/>
    <m/>
    <m/>
    <m/>
  </r>
  <r>
    <s v="LOG-GSI-IM-06"/>
    <m/>
    <m/>
    <n v="1"/>
    <s v="LOG-GSI-IM-061"/>
    <s v="DT SN FCT 041"/>
    <e v="#N/A"/>
    <m/>
    <m/>
    <s v="EPIONE Prescription type Cordarone"/>
    <d v="2011-04-04T00:00:00"/>
    <s v="avril"/>
    <x v="2"/>
    <s v="Non renseignée"/>
    <s v="A. FEGER-FALK"/>
    <m/>
    <m/>
    <m/>
    <m/>
    <m/>
    <s v="Création"/>
    <x v="5"/>
    <s v="Draft"/>
    <x v="13"/>
    <m/>
    <s v="A. FEGER"/>
    <m/>
    <m/>
    <m/>
    <m/>
    <m/>
    <m/>
    <m/>
    <m/>
    <s v=""/>
    <s v=""/>
    <m/>
    <s v=""/>
    <s v=""/>
    <m/>
    <s v="A sup' ?"/>
    <m/>
    <m/>
    <m/>
    <m/>
    <m/>
    <m/>
    <m/>
    <m/>
    <m/>
    <m/>
    <m/>
    <m/>
    <m/>
    <m/>
    <m/>
    <m/>
    <m/>
    <m/>
    <m/>
    <m/>
    <m/>
    <m/>
    <m/>
    <m/>
    <m/>
    <m/>
    <m/>
    <m/>
    <m/>
    <m/>
    <m/>
    <m/>
    <m/>
    <m/>
    <m/>
    <m/>
    <m/>
    <m/>
    <m/>
    <m/>
    <m/>
    <m/>
    <m/>
  </r>
  <r>
    <s v="LOG-GSI-IM-07"/>
    <m/>
    <m/>
    <n v="1"/>
    <s v="LOG-GSI-IM-071"/>
    <s v="DT SN FCT 051"/>
    <e v="#N/A"/>
    <m/>
    <m/>
    <s v="EPIONE Prescription type  Durogesic"/>
    <d v="2011-04-04T00:00:00"/>
    <s v="avril"/>
    <x v="2"/>
    <s v="Non renseignée"/>
    <s v="A. FEGER-FALK"/>
    <m/>
    <m/>
    <m/>
    <m/>
    <m/>
    <s v="Création"/>
    <x v="5"/>
    <s v="Draft"/>
    <x v="13"/>
    <m/>
    <s v="A. FEGER"/>
    <m/>
    <m/>
    <m/>
    <m/>
    <m/>
    <m/>
    <m/>
    <m/>
    <s v=""/>
    <s v=""/>
    <m/>
    <s v=""/>
    <s v=""/>
    <m/>
    <s v="A sup' ?"/>
    <m/>
    <m/>
    <m/>
    <m/>
    <m/>
    <m/>
    <m/>
    <m/>
    <m/>
    <m/>
    <m/>
    <m/>
    <m/>
    <m/>
    <m/>
    <m/>
    <m/>
    <m/>
    <m/>
    <m/>
    <m/>
    <m/>
    <m/>
    <m/>
    <m/>
    <m/>
    <m/>
    <m/>
    <m/>
    <m/>
    <m/>
    <m/>
    <m/>
    <m/>
    <m/>
    <m/>
    <m/>
    <m/>
    <m/>
    <m/>
    <m/>
    <m/>
    <m/>
  </r>
  <r>
    <s v="LOG-GSI-IM-08"/>
    <m/>
    <m/>
    <n v="1"/>
    <s v="LOG-GSI-IM-081"/>
    <s v="DT SN FCT 061"/>
    <e v="#N/A"/>
    <m/>
    <m/>
    <s v="EPIONE Prescription posologie variable"/>
    <d v="2011-04-04T00:00:00"/>
    <s v="avril"/>
    <x v="2"/>
    <s v="Non renseignée"/>
    <s v="A. FEGER-FALK"/>
    <m/>
    <m/>
    <m/>
    <m/>
    <m/>
    <s v="Création"/>
    <x v="5"/>
    <s v="Draft"/>
    <x v="13"/>
    <m/>
    <s v="A. FEGER"/>
    <m/>
    <m/>
    <m/>
    <m/>
    <m/>
    <m/>
    <m/>
    <m/>
    <s v=""/>
    <s v=""/>
    <m/>
    <s v=""/>
    <s v=""/>
    <m/>
    <s v="A sup' ?"/>
    <m/>
    <m/>
    <m/>
    <m/>
    <m/>
    <m/>
    <m/>
    <m/>
    <m/>
    <m/>
    <m/>
    <m/>
    <m/>
    <m/>
    <m/>
    <m/>
    <m/>
    <m/>
    <m/>
    <m/>
    <m/>
    <m/>
    <m/>
    <m/>
    <m/>
    <m/>
    <m/>
    <m/>
    <m/>
    <m/>
    <m/>
    <m/>
    <m/>
    <m/>
    <m/>
    <m/>
    <m/>
    <m/>
    <m/>
    <m/>
    <m/>
    <m/>
    <m/>
  </r>
  <r>
    <s v="LOG-GSI-IM-09"/>
    <m/>
    <m/>
    <n v="1"/>
    <s v="LOG-GSI-IM-091"/>
    <s v="DT SN FCT 071"/>
    <e v="#N/A"/>
    <m/>
    <m/>
    <s v="EPIONE Prescription guide"/>
    <d v="2011-04-04T00:00:00"/>
    <s v="avril"/>
    <x v="2"/>
    <s v="Non renseignée"/>
    <s v="A. FEGER-FALK"/>
    <m/>
    <m/>
    <m/>
    <m/>
    <m/>
    <s v="Création"/>
    <x v="5"/>
    <s v="Draft"/>
    <x v="13"/>
    <m/>
    <s v="A. FEGER"/>
    <m/>
    <m/>
    <m/>
    <m/>
    <m/>
    <m/>
    <m/>
    <m/>
    <s v=""/>
    <s v=""/>
    <m/>
    <s v=""/>
    <s v=""/>
    <m/>
    <s v="A sup' ?"/>
    <m/>
    <m/>
    <m/>
    <m/>
    <m/>
    <m/>
    <m/>
    <m/>
    <m/>
    <m/>
    <m/>
    <m/>
    <m/>
    <m/>
    <m/>
    <m/>
    <m/>
    <m/>
    <m/>
    <m/>
    <m/>
    <m/>
    <m/>
    <m/>
    <m/>
    <m/>
    <m/>
    <m/>
    <m/>
    <m/>
    <m/>
    <m/>
    <m/>
    <m/>
    <m/>
    <m/>
    <m/>
    <m/>
    <m/>
    <m/>
    <m/>
    <m/>
    <m/>
  </r>
  <r>
    <s v="LOG-GSI-IM-10"/>
    <m/>
    <m/>
    <n v="1"/>
    <s v="LOG-GSI-IM-101"/>
    <s v="DT SN FCT 081"/>
    <e v="#N/A"/>
    <m/>
    <m/>
    <s v="EPIONE Pré-visualisation de l'administration IDE"/>
    <d v="2011-04-04T00:00:00"/>
    <s v="avril"/>
    <x v="2"/>
    <s v="Non renseignée"/>
    <s v="A. FEGER-FALK"/>
    <m/>
    <m/>
    <m/>
    <m/>
    <m/>
    <s v="Création"/>
    <x v="5"/>
    <s v="Draft"/>
    <x v="13"/>
    <m/>
    <s v="A. FEGER"/>
    <m/>
    <m/>
    <m/>
    <m/>
    <m/>
    <m/>
    <m/>
    <m/>
    <s v=""/>
    <s v=""/>
    <m/>
    <s v=""/>
    <s v=""/>
    <m/>
    <s v="A sup' ?"/>
    <m/>
    <m/>
    <m/>
    <m/>
    <m/>
    <m/>
    <m/>
    <m/>
    <m/>
    <m/>
    <m/>
    <m/>
    <m/>
    <m/>
    <m/>
    <m/>
    <m/>
    <m/>
    <m/>
    <m/>
    <m/>
    <m/>
    <m/>
    <m/>
    <m/>
    <m/>
    <m/>
    <m/>
    <m/>
    <m/>
    <m/>
    <m/>
    <m/>
    <m/>
    <m/>
    <m/>
    <m/>
    <m/>
    <m/>
    <m/>
    <m/>
    <m/>
    <m/>
  </r>
  <r>
    <s v="LOG-GSI-IM-11"/>
    <m/>
    <m/>
    <n v="1"/>
    <s v="LOG-GSI-IM-111"/>
    <s v="DT SN FCT 082"/>
    <e v="#N/A"/>
    <m/>
    <m/>
    <s v="EPIONE Gestion des stocks pharmacie"/>
    <d v="2011-04-04T00:00:00"/>
    <s v="avril"/>
    <x v="2"/>
    <s v="Non renseignée"/>
    <s v="A. FEGER-FALK"/>
    <m/>
    <m/>
    <m/>
    <m/>
    <m/>
    <s v="Création"/>
    <x v="5"/>
    <s v="Draft"/>
    <x v="13"/>
    <m/>
    <s v="A. FEGER"/>
    <m/>
    <m/>
    <m/>
    <m/>
    <m/>
    <m/>
    <m/>
    <m/>
    <s v=""/>
    <s v=""/>
    <m/>
    <s v=""/>
    <s v=""/>
    <m/>
    <s v="A sup' ?"/>
    <m/>
    <m/>
    <m/>
    <m/>
    <m/>
    <m/>
    <m/>
    <m/>
    <m/>
    <m/>
    <m/>
    <m/>
    <m/>
    <m/>
    <m/>
    <m/>
    <m/>
    <m/>
    <m/>
    <m/>
    <m/>
    <m/>
    <m/>
    <m/>
    <m/>
    <m/>
    <m/>
    <m/>
    <m/>
    <m/>
    <m/>
    <m/>
    <m/>
    <m/>
    <m/>
    <m/>
    <m/>
    <m/>
    <m/>
    <m/>
    <m/>
    <m/>
    <m/>
  </r>
  <r>
    <s v="LOG-GSI-IM-12"/>
    <m/>
    <m/>
    <n v="1"/>
    <s v="LOG-GSI-IM-121"/>
    <s v="DT SN FCT 091"/>
    <e v="#N/A"/>
    <m/>
    <m/>
    <s v="EPIONE Administration des médicaments IDE_"/>
    <d v="2011-04-04T00:00:00"/>
    <s v="avril"/>
    <x v="2"/>
    <s v="Non renseignée"/>
    <s v="A. FEGER-FALK"/>
    <m/>
    <m/>
    <m/>
    <m/>
    <m/>
    <s v="Création"/>
    <x v="5"/>
    <s v="Draft"/>
    <x v="13"/>
    <m/>
    <s v="A. FEGER"/>
    <m/>
    <m/>
    <m/>
    <m/>
    <m/>
    <m/>
    <m/>
    <m/>
    <s v=""/>
    <s v=""/>
    <m/>
    <s v=""/>
    <s v=""/>
    <m/>
    <s v="A sup' ?"/>
    <m/>
    <m/>
    <m/>
    <m/>
    <m/>
    <m/>
    <m/>
    <m/>
    <m/>
    <m/>
    <m/>
    <m/>
    <m/>
    <m/>
    <m/>
    <m/>
    <m/>
    <m/>
    <m/>
    <m/>
    <m/>
    <m/>
    <m/>
    <m/>
    <m/>
    <m/>
    <m/>
    <m/>
    <m/>
    <m/>
    <m/>
    <m/>
    <m/>
    <m/>
    <m/>
    <m/>
    <m/>
    <m/>
    <m/>
    <m/>
    <m/>
    <m/>
    <m/>
  </r>
  <r>
    <s v="LOG-GSI-IM-13"/>
    <m/>
    <m/>
    <n v="1"/>
    <s v="LOG-GSI-IM-131"/>
    <s v="DT SN FCT 111"/>
    <e v="#N/A"/>
    <m/>
    <m/>
    <s v="EPIONE Medicament prescrit non visible IDE"/>
    <d v="2011-04-04T00:00:00"/>
    <s v="avril"/>
    <x v="2"/>
    <s v="Non renseignée"/>
    <s v="A. FEGER-FALK"/>
    <m/>
    <m/>
    <m/>
    <m/>
    <m/>
    <s v="Création"/>
    <x v="5"/>
    <s v="Draft"/>
    <x v="13"/>
    <m/>
    <s v="A. FEGER"/>
    <m/>
    <m/>
    <m/>
    <m/>
    <m/>
    <m/>
    <m/>
    <m/>
    <s v=""/>
    <s v=""/>
    <m/>
    <s v=""/>
    <s v=""/>
    <m/>
    <s v="A sup' ?"/>
    <m/>
    <m/>
    <m/>
    <m/>
    <m/>
    <m/>
    <m/>
    <m/>
    <m/>
    <m/>
    <m/>
    <m/>
    <m/>
    <m/>
    <m/>
    <m/>
    <m/>
    <m/>
    <m/>
    <m/>
    <m/>
    <m/>
    <m/>
    <m/>
    <m/>
    <m/>
    <m/>
    <m/>
    <m/>
    <m/>
    <m/>
    <m/>
    <m/>
    <m/>
    <m/>
    <m/>
    <m/>
    <m/>
    <m/>
    <m/>
    <m/>
    <m/>
    <m/>
  </r>
  <r>
    <s v="LOG-GSI-IM-14"/>
    <m/>
    <m/>
    <n v="1"/>
    <s v="LOG-GSI-IM-141"/>
    <s v="DT SN FCT 121"/>
    <e v="#N/A"/>
    <m/>
    <m/>
    <s v="EPIONE IDE Impressions commandes pharmacie"/>
    <d v="2011-04-04T00:00:00"/>
    <s v="avril"/>
    <x v="2"/>
    <s v="Non renseignée"/>
    <s v="A. FEGER-FALK"/>
    <m/>
    <m/>
    <m/>
    <m/>
    <m/>
    <s v="Création"/>
    <x v="5"/>
    <s v="Draft"/>
    <x v="13"/>
    <m/>
    <s v="A. FEGER"/>
    <m/>
    <m/>
    <m/>
    <m/>
    <m/>
    <m/>
    <m/>
    <m/>
    <s v=""/>
    <s v=""/>
    <m/>
    <s v=""/>
    <s v=""/>
    <m/>
    <s v="A sup' ?"/>
    <m/>
    <m/>
    <m/>
    <m/>
    <m/>
    <m/>
    <m/>
    <m/>
    <m/>
    <m/>
    <m/>
    <m/>
    <m/>
    <m/>
    <m/>
    <m/>
    <m/>
    <m/>
    <m/>
    <m/>
    <m/>
    <m/>
    <m/>
    <m/>
    <m/>
    <m/>
    <m/>
    <m/>
    <m/>
    <m/>
    <m/>
    <m/>
    <m/>
    <m/>
    <m/>
    <m/>
    <m/>
    <m/>
    <m/>
    <m/>
    <m/>
    <m/>
    <m/>
  </r>
  <r>
    <s v="LOG-GSI-IM-15"/>
    <m/>
    <m/>
    <n v="1"/>
    <s v="LOG-GSI-IM-151"/>
    <s v="DT SN FCT 131"/>
    <e v="#N/A"/>
    <m/>
    <m/>
    <s v="EPIONE IDE Edition de sauvegarde SMIP"/>
    <d v="2011-04-04T00:00:00"/>
    <s v="avril"/>
    <x v="2"/>
    <s v="Non renseignée"/>
    <s v="A. FEGER-FALK"/>
    <m/>
    <m/>
    <m/>
    <m/>
    <m/>
    <s v="Création"/>
    <x v="5"/>
    <s v="Draft"/>
    <x v="13"/>
    <m/>
    <s v="A. FEGER"/>
    <m/>
    <m/>
    <m/>
    <m/>
    <m/>
    <m/>
    <m/>
    <m/>
    <s v=""/>
    <s v=""/>
    <m/>
    <s v=""/>
    <s v=""/>
    <m/>
    <s v="A sup' ?"/>
    <m/>
    <m/>
    <m/>
    <m/>
    <m/>
    <m/>
    <m/>
    <m/>
    <m/>
    <m/>
    <m/>
    <m/>
    <m/>
    <m/>
    <m/>
    <m/>
    <m/>
    <m/>
    <m/>
    <m/>
    <m/>
    <m/>
    <m/>
    <m/>
    <m/>
    <m/>
    <m/>
    <m/>
    <m/>
    <m/>
    <m/>
    <m/>
    <m/>
    <m/>
    <m/>
    <m/>
    <m/>
    <m/>
    <m/>
    <m/>
    <m/>
    <m/>
    <m/>
  </r>
  <r>
    <s v="LOG-GSI-IM-16"/>
    <m/>
    <m/>
    <n v="1"/>
    <s v="LOG-GSI-IM-161"/>
    <s v="DT SN FCT 132"/>
    <e v="#N/A"/>
    <m/>
    <m/>
    <s v="EPIONE IDE Couleur Affichage administration"/>
    <d v="2011-04-04T00:00:00"/>
    <s v="avril"/>
    <x v="2"/>
    <s v="Non renseignée"/>
    <s v="A. FEGER-FALK"/>
    <m/>
    <m/>
    <m/>
    <m/>
    <m/>
    <s v="Création"/>
    <x v="5"/>
    <s v="Draft"/>
    <x v="13"/>
    <m/>
    <s v="A. FEGER"/>
    <m/>
    <m/>
    <m/>
    <m/>
    <m/>
    <m/>
    <m/>
    <m/>
    <s v=""/>
    <s v=""/>
    <m/>
    <s v=""/>
    <s v=""/>
    <m/>
    <s v="A sup' ?"/>
    <m/>
    <m/>
    <m/>
    <m/>
    <m/>
    <m/>
    <m/>
    <m/>
    <m/>
    <m/>
    <m/>
    <m/>
    <m/>
    <m/>
    <m/>
    <m/>
    <m/>
    <m/>
    <m/>
    <m/>
    <m/>
    <m/>
    <m/>
    <m/>
    <m/>
    <m/>
    <m/>
    <m/>
    <m/>
    <m/>
    <m/>
    <m/>
    <m/>
    <m/>
    <m/>
    <m/>
    <m/>
    <m/>
    <m/>
    <m/>
    <m/>
    <m/>
    <m/>
  </r>
  <r>
    <s v="LOG-GSI-IM-17"/>
    <m/>
    <m/>
    <n v="1"/>
    <s v="LOG-GSI-IM-171"/>
    <m/>
    <m/>
    <m/>
    <m/>
    <s v="EPP soignants DxCare"/>
    <d v="2014-03-19T00:00:00"/>
    <s v="mars"/>
    <x v="6"/>
    <m/>
    <s v="N.Bertagniolo"/>
    <m/>
    <m/>
    <m/>
    <m/>
    <m/>
    <s v="Création"/>
    <x v="7"/>
    <s v="Draft"/>
    <x v="141"/>
    <d v="2014-03-14T00:00:00"/>
    <m/>
    <m/>
    <s v="N.Bertagniolo"/>
    <d v="2014-03-14T00:00:00"/>
    <m/>
    <s v="N.Bertagniolo"/>
    <d v="2014-03-14T00:00:00"/>
    <m/>
    <m/>
    <m/>
    <m/>
    <m/>
    <m/>
    <m/>
    <m/>
    <s v="15. Système informatique"/>
    <s v="Gestion de la sécurité et des habilitations"/>
    <m/>
    <m/>
    <m/>
    <m/>
    <m/>
    <m/>
    <m/>
    <m/>
    <m/>
    <m/>
    <m/>
    <m/>
    <m/>
    <m/>
    <m/>
    <m/>
    <m/>
    <m/>
    <m/>
    <m/>
    <m/>
    <m/>
    <m/>
    <m/>
    <m/>
    <m/>
    <m/>
    <m/>
    <m/>
    <m/>
    <m/>
    <m/>
    <m/>
    <m/>
    <m/>
    <m/>
    <m/>
    <m/>
    <m/>
    <m/>
    <m/>
    <m/>
  </r>
  <r>
    <s v="LOG-GSI-IM-18"/>
    <m/>
    <m/>
    <n v="1"/>
    <s v="LOG-GSI-IM-181"/>
    <m/>
    <m/>
    <m/>
    <m/>
    <s v="EPP Utilisation fonctionalités DxCare  Prescripteurs Grille recueil"/>
    <d v="2014-03-19T00:00:00"/>
    <s v="mars"/>
    <x v="6"/>
    <m/>
    <s v="N.Bertagniolo"/>
    <m/>
    <m/>
    <m/>
    <m/>
    <m/>
    <s v="Création"/>
    <x v="7"/>
    <s v="Draft"/>
    <x v="141"/>
    <d v="2014-03-14T00:00:00"/>
    <m/>
    <m/>
    <s v="N.Bertagniolo"/>
    <d v="2014-03-14T00:00:00"/>
    <m/>
    <s v="N.Bertagniolo"/>
    <d v="2014-03-14T00:00:00"/>
    <m/>
    <m/>
    <m/>
    <m/>
    <m/>
    <m/>
    <m/>
    <m/>
    <s v="15. Système informatique"/>
    <s v="Gestion de la sécurité et des habilitations"/>
    <m/>
    <m/>
    <m/>
    <m/>
    <m/>
    <m/>
    <m/>
    <m/>
    <m/>
    <m/>
    <m/>
    <m/>
    <m/>
    <m/>
    <m/>
    <m/>
    <m/>
    <m/>
    <m/>
    <m/>
    <m/>
    <m/>
    <m/>
    <m/>
    <m/>
    <m/>
    <m/>
    <m/>
    <m/>
    <m/>
    <m/>
    <m/>
    <m/>
    <m/>
    <m/>
    <m/>
    <m/>
    <m/>
    <m/>
    <m/>
    <m/>
    <m/>
  </r>
  <r>
    <s v="LOG-GSI-IM-19 GCS"/>
    <m/>
    <m/>
    <n v="1"/>
    <s v="LOG-GSI-IM-19 GCS1"/>
    <m/>
    <m/>
    <m/>
    <m/>
    <s v="Quizz service informatique"/>
    <d v="2014-06-25T00:00:00"/>
    <s v="juin"/>
    <x v="6"/>
    <s v="Non "/>
    <s v="N.Bertagniolo"/>
    <m/>
    <m/>
    <m/>
    <m/>
    <m/>
    <s v="Création"/>
    <x v="1"/>
    <m/>
    <x v="141"/>
    <d v="2014-06-25T00:00:00"/>
    <m/>
    <m/>
    <s v="N.Bertagniolo"/>
    <d v="2014-06-25T00:00:00"/>
    <m/>
    <s v="N.Bertagniolo"/>
    <d v="2014-06-25T00:00:00"/>
    <d v="2014-06-25T00:00:00"/>
    <m/>
    <m/>
    <m/>
    <m/>
    <m/>
    <m/>
    <m/>
    <s v="15. Système informatique"/>
    <s v="Gestion de la sécurité et des habilitations"/>
    <m/>
    <m/>
    <m/>
    <m/>
    <m/>
    <m/>
    <m/>
    <m/>
    <m/>
    <m/>
    <m/>
    <m/>
    <m/>
    <m/>
    <m/>
    <m/>
    <m/>
    <m/>
    <m/>
    <m/>
    <m/>
    <m/>
    <m/>
    <m/>
    <m/>
    <m/>
    <m/>
    <m/>
    <m/>
    <m/>
    <m/>
    <m/>
    <m/>
    <m/>
    <m/>
    <m/>
    <m/>
    <m/>
    <m/>
    <m/>
    <m/>
    <m/>
  </r>
  <r>
    <s v="LOG-GSI-IM-20 GCS"/>
    <m/>
    <m/>
    <n v="1"/>
    <m/>
    <m/>
    <m/>
    <m/>
    <m/>
    <s v="Questionnaire de suivi de stomathérapie dans DxCare"/>
    <d v="2014-08-19T00:00:00"/>
    <s v="août"/>
    <x v="6"/>
    <s v="Non  "/>
    <s v="N.Bertagniolo"/>
    <s v="Système informatique"/>
    <d v="2014-08-19T00:00:00"/>
    <s v="V. ROESCH"/>
    <n v="0"/>
    <m/>
    <s v="Création"/>
    <x v="1"/>
    <m/>
    <x v="142"/>
    <d v="2014-08-19T00:00:00"/>
    <m/>
    <m/>
    <s v="N.Bertagniolo"/>
    <d v="2014-08-19T00:00:00"/>
    <m/>
    <s v="N.Bertagniolo"/>
    <d v="2014-08-19T00:00:00"/>
    <d v="2014-08-19T00:00:00"/>
    <s v="Non  "/>
    <s v="août"/>
    <n v="2014"/>
    <m/>
    <m/>
    <m/>
    <m/>
    <s v="15. Système informatique"/>
    <s v="Gestion de la sécurité et des habilitations"/>
    <m/>
    <m/>
    <m/>
    <m/>
    <m/>
    <m/>
    <m/>
    <m/>
    <m/>
    <m/>
    <m/>
    <m/>
    <m/>
    <m/>
    <m/>
    <s v="X"/>
    <m/>
    <m/>
    <m/>
    <m/>
    <m/>
    <m/>
    <m/>
    <m/>
    <m/>
    <m/>
    <m/>
    <m/>
    <m/>
    <m/>
    <m/>
    <m/>
    <m/>
    <m/>
    <m/>
    <m/>
    <m/>
    <m/>
    <m/>
    <m/>
    <m/>
    <m/>
  </r>
  <r>
    <s v="LOG-HLO-PR-01"/>
    <m/>
    <m/>
    <n v="1"/>
    <s v="LOG-HLO-PR-011"/>
    <m/>
    <m/>
    <m/>
    <m/>
    <s v="Entretien au quotidien de la chambre du patient"/>
    <s v="Non renseignée"/>
    <s v="Non renseignée"/>
    <x v="10"/>
    <s v="Non renseignée"/>
    <m/>
    <m/>
    <m/>
    <m/>
    <m/>
    <m/>
    <s v="Création"/>
    <x v="2"/>
    <s v=""/>
    <x v="13"/>
    <m/>
    <m/>
    <m/>
    <m/>
    <m/>
    <m/>
    <m/>
    <m/>
    <m/>
    <s v="Non renseignée"/>
    <m/>
    <m/>
    <s v="Non renseignée"/>
    <s v="Non renseignée"/>
    <s v="Non renseignée"/>
    <m/>
    <m/>
    <m/>
    <m/>
    <m/>
    <m/>
    <m/>
    <m/>
    <m/>
    <m/>
    <m/>
    <m/>
    <m/>
    <m/>
    <m/>
    <m/>
    <m/>
    <m/>
    <m/>
    <m/>
    <m/>
    <m/>
    <m/>
    <m/>
    <m/>
    <m/>
    <m/>
    <m/>
    <m/>
    <m/>
    <m/>
    <m/>
    <m/>
    <m/>
    <m/>
    <m/>
    <m/>
    <m/>
    <m/>
    <m/>
    <m/>
    <m/>
    <m/>
    <m/>
    <m/>
  </r>
  <r>
    <s v="LOG-HLO-MO-01"/>
    <m/>
    <m/>
    <n v="1"/>
    <s v="LOG-HLO-MO-011"/>
    <s v="DT SN FCT 141"/>
    <e v="#N/A"/>
    <m/>
    <m/>
    <s v="Entretien d’une chambre au quotidien"/>
    <m/>
    <m/>
    <x v="0"/>
    <s v="Non renseignée"/>
    <m/>
    <m/>
    <m/>
    <m/>
    <m/>
    <m/>
    <s v="Création"/>
    <x v="0"/>
    <s v=""/>
    <x v="13"/>
    <m/>
    <m/>
    <m/>
    <m/>
    <m/>
    <m/>
    <m/>
    <m/>
    <m/>
    <s v="Non renseignée"/>
    <m/>
    <m/>
    <m/>
    <m/>
    <m/>
    <m/>
    <s v="20. Hygiène et sécurité"/>
    <s v="Hygiène des locaux et des équipements"/>
    <s v="Bionettoyage"/>
    <m/>
    <m/>
    <m/>
    <m/>
    <m/>
    <m/>
    <m/>
    <m/>
    <m/>
    <m/>
    <m/>
    <m/>
    <m/>
    <m/>
    <m/>
    <m/>
    <m/>
    <m/>
    <m/>
    <m/>
    <m/>
    <m/>
    <m/>
    <m/>
    <m/>
    <m/>
    <m/>
    <m/>
    <m/>
    <m/>
    <m/>
    <m/>
    <m/>
    <m/>
    <m/>
    <m/>
    <m/>
    <m/>
    <m/>
    <m/>
    <m/>
  </r>
  <r>
    <s v="LOG-HLO-MO-01"/>
    <m/>
    <m/>
    <n v="2"/>
    <s v="LOG-HLO-MO-012"/>
    <s v="DT SN FCT 141"/>
    <e v="#N/A"/>
    <m/>
    <m/>
    <s v="Entretien d’une chambre au quotidien"/>
    <m/>
    <m/>
    <x v="0"/>
    <s v="Non renseignée"/>
    <m/>
    <m/>
    <m/>
    <m/>
    <m/>
    <m/>
    <s v="Modification"/>
    <x v="0"/>
    <s v=""/>
    <x v="13"/>
    <m/>
    <m/>
    <m/>
    <m/>
    <m/>
    <m/>
    <m/>
    <m/>
    <m/>
    <s v="Non renseignée"/>
    <m/>
    <m/>
    <m/>
    <m/>
    <m/>
    <m/>
    <s v="20. Hygiène et sécurité"/>
    <s v="Hygiène des locaux et des équipements"/>
    <s v="Bionettoyage"/>
    <m/>
    <m/>
    <m/>
    <m/>
    <m/>
    <m/>
    <m/>
    <m/>
    <m/>
    <m/>
    <m/>
    <m/>
    <m/>
    <m/>
    <m/>
    <m/>
    <m/>
    <m/>
    <m/>
    <m/>
    <m/>
    <m/>
    <m/>
    <m/>
    <m/>
    <m/>
    <m/>
    <m/>
    <m/>
    <m/>
    <m/>
    <m/>
    <m/>
    <m/>
    <m/>
    <m/>
    <m/>
    <m/>
    <m/>
    <m/>
    <m/>
  </r>
  <r>
    <s v="LOG-HLO-MO-01"/>
    <m/>
    <m/>
    <n v="3"/>
    <s v="LOG-HLO-MO-013"/>
    <s v="DT SN FCT 141"/>
    <e v="#N/A"/>
    <m/>
    <m/>
    <s v="Entretien d’une chambre au quotidien"/>
    <m/>
    <m/>
    <x v="0"/>
    <s v="Non renseignée"/>
    <m/>
    <m/>
    <m/>
    <m/>
    <m/>
    <m/>
    <s v="Modification"/>
    <x v="0"/>
    <s v=""/>
    <x v="13"/>
    <m/>
    <m/>
    <m/>
    <m/>
    <m/>
    <m/>
    <m/>
    <m/>
    <d v="2009-07-30T00:00:00"/>
    <s v="Non renseignée"/>
    <s v="juillet"/>
    <n v="2009"/>
    <d v="2013-04-08T00:00:00"/>
    <s v="avril"/>
    <n v="2013"/>
    <m/>
    <s v="20. Hygiène et sécurité"/>
    <s v="Hygiène des locaux et des équipements"/>
    <s v="Bionettoyage"/>
    <m/>
    <m/>
    <m/>
    <m/>
    <m/>
    <m/>
    <m/>
    <m/>
    <m/>
    <m/>
    <m/>
    <m/>
    <m/>
    <m/>
    <m/>
    <m/>
    <m/>
    <m/>
    <m/>
    <m/>
    <m/>
    <m/>
    <m/>
    <m/>
    <m/>
    <m/>
    <m/>
    <m/>
    <m/>
    <m/>
    <m/>
    <m/>
    <m/>
    <m/>
    <m/>
    <m/>
    <m/>
    <m/>
    <m/>
    <m/>
    <m/>
  </r>
  <r>
    <s v="LOG-HLO-MO-01"/>
    <m/>
    <m/>
    <n v="4"/>
    <s v="Procédure de contact des anesthésies pour la sortie"/>
    <n v="41372"/>
    <s v="avril"/>
    <n v="2013"/>
    <m/>
    <s v="Entretien d’une chambre au quotidien"/>
    <d v="2013-05-24T00:00:00"/>
    <s v="avril"/>
    <x v="8"/>
    <m/>
    <s v="S. BENTZ"/>
    <s v="Hotellerie"/>
    <m/>
    <m/>
    <m/>
    <m/>
    <s v="Modification"/>
    <x v="1"/>
    <s v=""/>
    <x v="143"/>
    <d v="2013-11-18T00:00:00"/>
    <m/>
    <m/>
    <s v="S.BENTZ_x000a_ACM"/>
    <d v="2013-12-04T00:00:00"/>
    <m/>
    <s v="C.DEAU"/>
    <d v="2013-12-04T00:00:00"/>
    <d v="2014-01-29T00:00:00"/>
    <m/>
    <s v="janvier"/>
    <n v="2014"/>
    <m/>
    <m/>
    <m/>
    <m/>
    <s v="20. Hygiène et sécurité"/>
    <s v="Hygiène des locaux et des équipements"/>
    <s v="Bionettoyage"/>
    <m/>
    <m/>
    <m/>
    <m/>
    <m/>
    <m/>
    <m/>
    <m/>
    <m/>
    <m/>
    <m/>
    <m/>
    <m/>
    <m/>
    <m/>
    <m/>
    <m/>
    <m/>
    <m/>
    <m/>
    <m/>
    <m/>
    <m/>
    <m/>
    <m/>
    <m/>
    <m/>
    <m/>
    <m/>
    <m/>
    <m/>
    <m/>
    <m/>
    <m/>
    <m/>
    <m/>
    <m/>
    <s v="x"/>
    <m/>
    <m/>
    <m/>
  </r>
  <r>
    <s v="LOG-HLO-MO-02"/>
    <m/>
    <m/>
    <n v="1"/>
    <s v="LOG-HLO-MO-021"/>
    <s v="DT SN FCT 151"/>
    <e v="#N/A"/>
    <m/>
    <m/>
    <s v="Entretien des douches dans les unités de soins"/>
    <m/>
    <m/>
    <x v="0"/>
    <s v="Non renseignée"/>
    <m/>
    <m/>
    <m/>
    <m/>
    <m/>
    <m/>
    <s v="Création"/>
    <x v="0"/>
    <s v=""/>
    <x v="13"/>
    <m/>
    <m/>
    <m/>
    <m/>
    <m/>
    <m/>
    <m/>
    <m/>
    <m/>
    <s v="Non renseignée"/>
    <m/>
    <m/>
    <m/>
    <m/>
    <m/>
    <m/>
    <s v="20. Hygiène et sécurité"/>
    <s v="Hygiène des locaux et des équipements"/>
    <s v="Bionettoyage"/>
    <m/>
    <m/>
    <m/>
    <m/>
    <m/>
    <m/>
    <m/>
    <m/>
    <m/>
    <m/>
    <m/>
    <m/>
    <m/>
    <m/>
    <m/>
    <m/>
    <m/>
    <m/>
    <m/>
    <m/>
    <m/>
    <m/>
    <m/>
    <m/>
    <m/>
    <m/>
    <m/>
    <m/>
    <m/>
    <m/>
    <m/>
    <m/>
    <m/>
    <m/>
    <m/>
    <m/>
    <m/>
    <m/>
    <m/>
    <m/>
    <m/>
  </r>
  <r>
    <s v="LOG-HLO-MO-02"/>
    <m/>
    <m/>
    <n v="2"/>
    <s v="LOG-HLO-MO-022"/>
    <s v="DT SN FCT 151"/>
    <e v="#N/A"/>
    <m/>
    <m/>
    <s v="Entretien des douches dans les unités de soins"/>
    <m/>
    <s v=""/>
    <x v="1"/>
    <s v="Non renseignée"/>
    <m/>
    <m/>
    <m/>
    <m/>
    <m/>
    <m/>
    <s v="Modification"/>
    <x v="1"/>
    <s v=""/>
    <x v="144"/>
    <d v="2010-03-09T00:00:00"/>
    <m/>
    <m/>
    <s v="AC MIDEY"/>
    <d v="2010-11-18T00:00:00"/>
    <m/>
    <s v="AM TOSATO"/>
    <d v="2010-11-17T00:00:00"/>
    <d v="2010-12-16T00:00:00"/>
    <s v="Non renseignée"/>
    <s v="décembre"/>
    <n v="2010"/>
    <m/>
    <s v=""/>
    <s v=""/>
    <m/>
    <s v="20. Hygiène et sécurité"/>
    <s v="Hygiène des locaux et des équipements"/>
    <s v="Bionettoyage"/>
    <m/>
    <m/>
    <m/>
    <m/>
    <m/>
    <m/>
    <m/>
    <m/>
    <m/>
    <m/>
    <m/>
    <m/>
    <m/>
    <m/>
    <m/>
    <m/>
    <m/>
    <m/>
    <m/>
    <m/>
    <m/>
    <m/>
    <m/>
    <m/>
    <m/>
    <m/>
    <m/>
    <m/>
    <m/>
    <m/>
    <m/>
    <m/>
    <m/>
    <m/>
    <m/>
    <m/>
    <m/>
    <m/>
    <m/>
    <m/>
    <m/>
  </r>
  <r>
    <s v="LOG-HLO-MO-03"/>
    <m/>
    <m/>
    <n v="1"/>
    <s v="LOG-HLO-MO-031"/>
    <s v="DT SN FCT 161"/>
    <e v="#N/A"/>
    <m/>
    <m/>
    <s v="Préparation du bac MILTON pour la désinfection de la vaisselle des patients"/>
    <m/>
    <s v=""/>
    <x v="1"/>
    <s v="Non renseignée"/>
    <m/>
    <m/>
    <m/>
    <m/>
    <m/>
    <m/>
    <s v="Création"/>
    <x v="0"/>
    <s v=""/>
    <x v="13"/>
    <m/>
    <m/>
    <m/>
    <m/>
    <m/>
    <m/>
    <m/>
    <m/>
    <d v="2003-08-20T00:00:00"/>
    <s v="Non renseignée"/>
    <s v="août"/>
    <n v="2003"/>
    <m/>
    <s v=""/>
    <s v=""/>
    <m/>
    <s v="20. Hygiène et sécurité"/>
    <s v="Hygiène des locaux et des équipements"/>
    <s v="Bionettoyage"/>
    <m/>
    <m/>
    <m/>
    <m/>
    <m/>
    <m/>
    <m/>
    <m/>
    <m/>
    <m/>
    <m/>
    <m/>
    <m/>
    <m/>
    <m/>
    <m/>
    <m/>
    <m/>
    <m/>
    <m/>
    <m/>
    <m/>
    <m/>
    <m/>
    <m/>
    <m/>
    <m/>
    <m/>
    <m/>
    <m/>
    <m/>
    <m/>
    <m/>
    <m/>
    <m/>
    <m/>
    <m/>
    <m/>
    <m/>
    <m/>
    <m/>
  </r>
  <r>
    <s v="LOG-HLO-MO-03"/>
    <m/>
    <m/>
    <n v="2"/>
    <s v="LOG-HLO-MO-032"/>
    <m/>
    <m/>
    <m/>
    <m/>
    <s v="Préparation du bac MILTON pour la désinfection de la vaisselle des patients"/>
    <d v="2013-06-14T00:00:00"/>
    <s v="juin"/>
    <x v="8"/>
    <m/>
    <s v="S. BENTZ"/>
    <m/>
    <m/>
    <m/>
    <m/>
    <m/>
    <s v="Modification"/>
    <x v="1"/>
    <s v=""/>
    <x v="145"/>
    <d v="2013-06-14T00:00:00"/>
    <m/>
    <m/>
    <s v="SB"/>
    <d v="2013-06-14T00:00:00"/>
    <s v="En cours"/>
    <s v="CD"/>
    <d v="2013-07-17T00:00:00"/>
    <d v="2013-08-05T00:00:00"/>
    <m/>
    <s v="août"/>
    <n v="2013"/>
    <m/>
    <m/>
    <m/>
    <m/>
    <s v="20. Hygiène et sécurité"/>
    <s v="Hygiène des locaux et des équipements"/>
    <s v="Bionettoyage"/>
    <m/>
    <m/>
    <m/>
    <m/>
    <m/>
    <m/>
    <m/>
    <m/>
    <m/>
    <m/>
    <m/>
    <m/>
    <m/>
    <m/>
    <m/>
    <m/>
    <m/>
    <m/>
    <m/>
    <m/>
    <m/>
    <m/>
    <m/>
    <m/>
    <m/>
    <m/>
    <m/>
    <m/>
    <m/>
    <m/>
    <m/>
    <m/>
    <m/>
    <m/>
    <m/>
    <m/>
    <m/>
    <m/>
    <m/>
    <m/>
    <m/>
  </r>
  <r>
    <s v="LOG-HLO-MO-04"/>
    <m/>
    <m/>
    <n v="1"/>
    <s v="LOG-HLO-MO-041"/>
    <s v="DT SN FCT 171"/>
    <e v="#N/A"/>
    <m/>
    <m/>
    <s v="Nettoyage d’une pompe à savon Bétadine"/>
    <m/>
    <s v=""/>
    <x v="1"/>
    <s v="Non renseignée"/>
    <m/>
    <m/>
    <m/>
    <m/>
    <m/>
    <m/>
    <s v="Création"/>
    <x v="1"/>
    <s v=""/>
    <x v="146"/>
    <d v="2009-07-09T00:00:00"/>
    <m/>
    <m/>
    <s v="M. Costi"/>
    <d v="2009-07-20T00:00:00"/>
    <m/>
    <s v="G. Lohr"/>
    <d v="2009-07-20T00:00:00"/>
    <d v="2009-07-29T00:00:00"/>
    <s v="Non renseignée"/>
    <s v="juillet"/>
    <n v="2009"/>
    <m/>
    <s v=""/>
    <s v=""/>
    <m/>
    <s v="20. Hygiène et sécurité"/>
    <s v="Hygiène des locaux et des équipements"/>
    <s v="Bionettoyage"/>
    <m/>
    <m/>
    <m/>
    <m/>
    <m/>
    <m/>
    <m/>
    <m/>
    <m/>
    <m/>
    <m/>
    <m/>
    <m/>
    <m/>
    <m/>
    <m/>
    <m/>
    <m/>
    <m/>
    <m/>
    <m/>
    <m/>
    <m/>
    <m/>
    <m/>
    <m/>
    <m/>
    <m/>
    <m/>
    <m/>
    <m/>
    <m/>
    <m/>
    <m/>
    <m/>
    <m/>
    <m/>
    <m/>
    <m/>
    <m/>
    <m/>
  </r>
  <r>
    <s v="LOG-HLO-MO-05"/>
    <m/>
    <m/>
    <n v="1"/>
    <s v="LOG-HLO-MO-051"/>
    <s v="DT SN FCT 181"/>
    <e v="#N/A"/>
    <m/>
    <m/>
    <s v="Préparation de la solution de Surfanios"/>
    <m/>
    <m/>
    <x v="0"/>
    <s v="Non renseignée"/>
    <m/>
    <m/>
    <m/>
    <m/>
    <m/>
    <m/>
    <s v="Création"/>
    <x v="0"/>
    <s v=""/>
    <x v="13"/>
    <m/>
    <m/>
    <m/>
    <m/>
    <m/>
    <m/>
    <m/>
    <m/>
    <m/>
    <s v="Non renseignée"/>
    <m/>
    <m/>
    <m/>
    <m/>
    <m/>
    <m/>
    <s v="20. Hygiène et sécurité"/>
    <s v="Hygiène des locaux et des équipements"/>
    <s v="Bionettoyage"/>
    <m/>
    <m/>
    <m/>
    <m/>
    <m/>
    <m/>
    <m/>
    <m/>
    <m/>
    <m/>
    <m/>
    <m/>
    <m/>
    <m/>
    <m/>
    <m/>
    <m/>
    <m/>
    <m/>
    <m/>
    <m/>
    <m/>
    <m/>
    <m/>
    <m/>
    <m/>
    <m/>
    <m/>
    <m/>
    <m/>
    <m/>
    <m/>
    <m/>
    <m/>
    <m/>
    <m/>
    <m/>
    <m/>
    <m/>
    <m/>
    <m/>
  </r>
  <r>
    <s v="LOG-HLO-MO-05"/>
    <m/>
    <m/>
    <n v="2"/>
    <s v="LOG-HLO-MO-052"/>
    <s v="DT SN FCT 181"/>
    <e v="#N/A"/>
    <m/>
    <m/>
    <s v="Préparation de la solution de Surfanios"/>
    <m/>
    <s v=""/>
    <x v="1"/>
    <s v="Non renseignée"/>
    <m/>
    <m/>
    <m/>
    <m/>
    <m/>
    <m/>
    <s v="Modification"/>
    <x v="1"/>
    <s v=""/>
    <x v="143"/>
    <d v="2013-11-18T00:00:00"/>
    <m/>
    <m/>
    <s v="S.BENTZ_x000a_ACM"/>
    <d v="2013-12-04T00:00:00"/>
    <m/>
    <s v="C.DEAU"/>
    <d v="2013-12-04T00:00:00"/>
    <d v="2014-01-29T00:00:00"/>
    <m/>
    <s v="janvier"/>
    <n v="2014"/>
    <m/>
    <s v=""/>
    <s v=""/>
    <m/>
    <s v="20. Hygiène et sécurité"/>
    <s v="Hygiène des locaux et des équipements"/>
    <s v="Bionettoyage"/>
    <m/>
    <m/>
    <m/>
    <m/>
    <m/>
    <m/>
    <m/>
    <m/>
    <m/>
    <m/>
    <m/>
    <m/>
    <m/>
    <m/>
    <m/>
    <m/>
    <m/>
    <m/>
    <m/>
    <m/>
    <m/>
    <m/>
    <m/>
    <m/>
    <m/>
    <m/>
    <m/>
    <m/>
    <m/>
    <m/>
    <m/>
    <m/>
    <m/>
    <m/>
    <m/>
    <m/>
    <m/>
    <m/>
    <m/>
    <m/>
    <m/>
  </r>
  <r>
    <s v="LOG-HLO-MO-05"/>
    <m/>
    <m/>
    <n v="3"/>
    <s v="LOG-HLO-MO-053"/>
    <m/>
    <m/>
    <m/>
    <m/>
    <s v="Préparation de la solution de dD"/>
    <d v="2013-11-18T00:00:00"/>
    <s v="novembre"/>
    <x v="8"/>
    <m/>
    <s v="S.BENTZ"/>
    <s v="Hotellerie"/>
    <d v="2013-11-28T00:00:00"/>
    <s v="D. CHARPENTIER"/>
    <m/>
    <m/>
    <s v="Modification"/>
    <x v="3"/>
    <s v="Draft"/>
    <x v="143"/>
    <d v="2013-11-18T00:00:00"/>
    <m/>
    <m/>
    <m/>
    <m/>
    <m/>
    <m/>
    <m/>
    <m/>
    <m/>
    <m/>
    <m/>
    <m/>
    <m/>
    <m/>
    <m/>
    <s v="20. Hygiène et sécurité"/>
    <s v="Hygiène des locaux et des équipements"/>
    <s v="Bionettoyage"/>
    <m/>
    <m/>
    <m/>
    <m/>
    <m/>
    <m/>
    <m/>
    <m/>
    <m/>
    <m/>
    <m/>
    <m/>
    <m/>
    <m/>
    <m/>
    <m/>
    <m/>
    <m/>
    <m/>
    <m/>
    <m/>
    <m/>
    <m/>
    <m/>
    <m/>
    <m/>
    <m/>
    <m/>
    <m/>
    <m/>
    <m/>
    <m/>
    <m/>
    <m/>
    <m/>
    <m/>
    <m/>
    <m/>
    <m/>
    <m/>
    <m/>
  </r>
  <r>
    <s v="LOG-HLO-MO-06"/>
    <m/>
    <m/>
    <n v="1"/>
    <s v="LOG-HLO-MO-061"/>
    <s v="DT SN FCT 191"/>
    <e v="#N/A"/>
    <m/>
    <m/>
    <s v="Port de gants recyclables et entretien"/>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LOG-HLO-MO-07"/>
    <m/>
    <m/>
    <n v="1"/>
    <s v="LOG-HLO-MO-071"/>
    <s v="DT SN FCT 201"/>
    <e v="#N/A"/>
    <m/>
    <m/>
    <s v="Entretien robinetterie, pommeau de douche"/>
    <m/>
    <m/>
    <x v="0"/>
    <s v="Non renseignée"/>
    <m/>
    <m/>
    <m/>
    <m/>
    <m/>
    <m/>
    <s v="Création"/>
    <x v="0"/>
    <s v=""/>
    <x v="13"/>
    <m/>
    <m/>
    <m/>
    <m/>
    <m/>
    <m/>
    <m/>
    <m/>
    <m/>
    <s v="Non renseignée"/>
    <m/>
    <m/>
    <m/>
    <m/>
    <m/>
    <m/>
    <s v="20. Hygiène et sécurité"/>
    <s v="Hygiène des locaux et des équipements"/>
    <s v="Bionettoyage"/>
    <m/>
    <m/>
    <m/>
    <m/>
    <m/>
    <m/>
    <m/>
    <m/>
    <m/>
    <m/>
    <m/>
    <m/>
    <m/>
    <m/>
    <m/>
    <m/>
    <m/>
    <m/>
    <m/>
    <m/>
    <m/>
    <m/>
    <m/>
    <m/>
    <m/>
    <m/>
    <m/>
    <m/>
    <m/>
    <m/>
    <m/>
    <m/>
    <m/>
    <m/>
    <m/>
    <m/>
    <m/>
    <m/>
    <m/>
    <m/>
    <m/>
  </r>
  <r>
    <s v="LOG-HLO-MO-07"/>
    <m/>
    <m/>
    <n v="2"/>
    <s v="LOG-HLO-MO-072"/>
    <s v="DT SN FCT 201"/>
    <e v="#N/A"/>
    <m/>
    <m/>
    <s v="Entretien robinetterie, pommeau de douche"/>
    <m/>
    <m/>
    <x v="0"/>
    <s v="Non renseignée"/>
    <m/>
    <m/>
    <m/>
    <m/>
    <m/>
    <m/>
    <s v="Modification"/>
    <x v="0"/>
    <s v=""/>
    <x v="13"/>
    <m/>
    <m/>
    <m/>
    <m/>
    <m/>
    <m/>
    <m/>
    <m/>
    <m/>
    <s v="Non renseignée"/>
    <m/>
    <m/>
    <m/>
    <m/>
    <m/>
    <m/>
    <s v="20. Hygiène et sécurité"/>
    <s v="Hygiène des locaux et des équipements"/>
    <s v="Bionettoyage"/>
    <m/>
    <m/>
    <m/>
    <m/>
    <m/>
    <m/>
    <m/>
    <m/>
    <m/>
    <m/>
    <m/>
    <m/>
    <m/>
    <m/>
    <m/>
    <m/>
    <m/>
    <m/>
    <m/>
    <m/>
    <m/>
    <m/>
    <m/>
    <m/>
    <m/>
    <m/>
    <m/>
    <m/>
    <m/>
    <m/>
    <m/>
    <m/>
    <m/>
    <m/>
    <m/>
    <m/>
    <m/>
    <m/>
    <m/>
    <m/>
    <m/>
  </r>
  <r>
    <s v="LOG-HLO-MO-07"/>
    <m/>
    <m/>
    <n v="3"/>
    <s v="LOG-HLO-MO-073"/>
    <s v="DT SN FCT 201"/>
    <e v="#N/A"/>
    <m/>
    <m/>
    <s v="Entretien robinetterie, pommeau de douche"/>
    <m/>
    <m/>
    <x v="0"/>
    <s v="Non renseignée"/>
    <m/>
    <m/>
    <m/>
    <m/>
    <m/>
    <m/>
    <s v="Modification"/>
    <x v="0"/>
    <s v=""/>
    <x v="13"/>
    <m/>
    <m/>
    <m/>
    <m/>
    <m/>
    <m/>
    <m/>
    <m/>
    <m/>
    <s v="Non renseignée"/>
    <m/>
    <m/>
    <m/>
    <m/>
    <m/>
    <m/>
    <s v="20. Hygiène et sécurité"/>
    <s v="Hygiène des locaux et des équipements"/>
    <s v="Bionettoyage"/>
    <m/>
    <m/>
    <m/>
    <m/>
    <m/>
    <m/>
    <m/>
    <m/>
    <m/>
    <m/>
    <m/>
    <m/>
    <m/>
    <m/>
    <m/>
    <m/>
    <m/>
    <m/>
    <m/>
    <m/>
    <m/>
    <m/>
    <m/>
    <m/>
    <m/>
    <m/>
    <m/>
    <m/>
    <m/>
    <m/>
    <m/>
    <m/>
    <m/>
    <m/>
    <m/>
    <m/>
    <m/>
    <m/>
    <m/>
    <m/>
    <m/>
  </r>
  <r>
    <s v="LOG-HLO-MO-07"/>
    <m/>
    <m/>
    <n v="4"/>
    <s v="LOG-HLO-MO-074"/>
    <s v="DT SN FCT 201"/>
    <e v="#N/A"/>
    <m/>
    <m/>
    <s v="Entretien robinetterie, pommeau de douche"/>
    <m/>
    <s v=""/>
    <x v="1"/>
    <s v="Non renseignée"/>
    <m/>
    <m/>
    <m/>
    <m/>
    <m/>
    <m/>
    <s v="Modification"/>
    <x v="0"/>
    <s v=""/>
    <x v="13"/>
    <m/>
    <m/>
    <m/>
    <m/>
    <m/>
    <m/>
    <m/>
    <m/>
    <d v="2011-03-22T00:00:00"/>
    <s v="Non renseignée"/>
    <s v="mars"/>
    <n v="2011"/>
    <m/>
    <s v=""/>
    <s v=""/>
    <m/>
    <s v="20. Hygiène et sécurité"/>
    <s v="Hygiène des locaux et des équipements"/>
    <s v="Bionettoyage"/>
    <m/>
    <m/>
    <m/>
    <m/>
    <m/>
    <m/>
    <m/>
    <m/>
    <m/>
    <m/>
    <m/>
    <m/>
    <m/>
    <m/>
    <m/>
    <m/>
    <m/>
    <m/>
    <m/>
    <m/>
    <m/>
    <m/>
    <m/>
    <m/>
    <m/>
    <m/>
    <m/>
    <m/>
    <m/>
    <m/>
    <m/>
    <m/>
    <m/>
    <m/>
    <m/>
    <m/>
    <m/>
    <m/>
    <m/>
    <m/>
    <m/>
  </r>
  <r>
    <s v="LOG-HLO-MO-07"/>
    <m/>
    <m/>
    <n v="5"/>
    <s v="LOG-HLO-MO-075"/>
    <s v="DT SN FCT 211"/>
    <e v="#N/A"/>
    <m/>
    <m/>
    <s v="Entretien robinetterie, pommeau de douche"/>
    <d v="2013-06-14T00:00:00"/>
    <s v="juin"/>
    <x v="8"/>
    <m/>
    <s v="S. BENTZ"/>
    <s v="Hotellerie"/>
    <d v="2013-06-14T00:00:00"/>
    <s v="D. CHARPENTIER"/>
    <m/>
    <m/>
    <s v="Modification"/>
    <x v="1"/>
    <s v=""/>
    <x v="143"/>
    <d v="2013-06-14T00:00:00"/>
    <m/>
    <m/>
    <s v="S. BENTZ_x000a_M. COSTI"/>
    <d v="2013-08-04T00:00:00"/>
    <m/>
    <s v="C. DEAU"/>
    <d v="2013-08-17T00:00:00"/>
    <d v="2013-09-26T00:00:00"/>
    <m/>
    <s v="septembre"/>
    <n v="2013"/>
    <m/>
    <s v=""/>
    <s v=""/>
    <m/>
    <s v="20. Hygiène et sécurité"/>
    <s v="Hygiène des locaux et des équipements"/>
    <s v="Bionettoyage"/>
    <m/>
    <m/>
    <m/>
    <m/>
    <m/>
    <m/>
    <m/>
    <m/>
    <m/>
    <m/>
    <m/>
    <m/>
    <m/>
    <m/>
    <m/>
    <m/>
    <m/>
    <m/>
    <m/>
    <m/>
    <m/>
    <m/>
    <m/>
    <m/>
    <m/>
    <m/>
    <m/>
    <m/>
    <m/>
    <m/>
    <m/>
    <m/>
    <m/>
    <m/>
    <m/>
    <m/>
    <m/>
    <m/>
    <m/>
    <m/>
    <m/>
  </r>
  <r>
    <s v="LOG-HLO-MO-09"/>
    <m/>
    <m/>
    <n v="1"/>
    <s v="LOG-HLO-MO-091"/>
    <s v="DT SN FCT 221"/>
    <e v="#N/A"/>
    <m/>
    <m/>
    <s v="Entretien du WC"/>
    <m/>
    <m/>
    <x v="0"/>
    <s v="Non renseignée"/>
    <m/>
    <m/>
    <m/>
    <m/>
    <m/>
    <m/>
    <s v="Création"/>
    <x v="0"/>
    <s v=""/>
    <x v="13"/>
    <m/>
    <m/>
    <m/>
    <m/>
    <m/>
    <m/>
    <m/>
    <m/>
    <m/>
    <s v="Non renseignée"/>
    <m/>
    <m/>
    <m/>
    <m/>
    <m/>
    <m/>
    <s v="20. Hygiène et sécurité"/>
    <s v="Hygiène des locaux et des équipements"/>
    <s v="Bionettoyage"/>
    <m/>
    <m/>
    <m/>
    <m/>
    <m/>
    <m/>
    <m/>
    <m/>
    <m/>
    <m/>
    <m/>
    <m/>
    <m/>
    <m/>
    <m/>
    <m/>
    <m/>
    <m/>
    <m/>
    <m/>
    <m/>
    <m/>
    <m/>
    <m/>
    <m/>
    <m/>
    <m/>
    <m/>
    <m/>
    <m/>
    <m/>
    <m/>
    <m/>
    <m/>
    <m/>
    <m/>
    <m/>
    <m/>
    <m/>
    <m/>
    <m/>
  </r>
  <r>
    <s v="LOG-HLO-MO-09"/>
    <m/>
    <m/>
    <n v="2"/>
    <s v="LOG-HLO-MO-092"/>
    <s v="DT SN FCT 221"/>
    <e v="#N/A"/>
    <m/>
    <m/>
    <s v="Entretien du WC"/>
    <m/>
    <s v=""/>
    <x v="1"/>
    <s v="Non renseignée"/>
    <m/>
    <m/>
    <m/>
    <m/>
    <m/>
    <m/>
    <s v="Modification"/>
    <x v="1"/>
    <s v=""/>
    <x v="147"/>
    <d v="2010-02-08T00:00:00"/>
    <m/>
    <m/>
    <s v="AC MIDEY"/>
    <d v="2010-11-18T00:00:00"/>
    <m/>
    <s v="AM TOSATO"/>
    <d v="2010-11-25T00:00:00"/>
    <d v="2010-12-09T00:00:00"/>
    <s v="Non renseignée"/>
    <s v="décembre"/>
    <n v="2010"/>
    <m/>
    <s v=""/>
    <s v=""/>
    <m/>
    <s v="20. Hygiène et sécurité"/>
    <s v="Hygiène des locaux et des équipements"/>
    <s v="Bionettoyage"/>
    <m/>
    <m/>
    <m/>
    <m/>
    <m/>
    <m/>
    <m/>
    <m/>
    <m/>
    <m/>
    <m/>
    <m/>
    <m/>
    <m/>
    <m/>
    <m/>
    <m/>
    <m/>
    <m/>
    <m/>
    <m/>
    <m/>
    <m/>
    <m/>
    <m/>
    <m/>
    <m/>
    <m/>
    <m/>
    <m/>
    <m/>
    <m/>
    <m/>
    <m/>
    <m/>
    <m/>
    <m/>
    <m/>
    <m/>
    <m/>
    <m/>
  </r>
  <r>
    <s v="LOG-HLO-MO-10"/>
    <m/>
    <m/>
    <n v="1"/>
    <s v="LOG-HLO-MO-101"/>
    <s v="DT SN FCT 231"/>
    <e v="#N/A"/>
    <m/>
    <m/>
    <s v="Entretien des fleurs"/>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LOG-HLO-MO-11"/>
    <m/>
    <m/>
    <n v="1"/>
    <s v="LOG-HLO-MO-111"/>
    <s v="DT SN FCT 232"/>
    <e v="#N/A"/>
    <m/>
    <m/>
    <s v="Désinfection et réfection d’un brancard entre deux transferts"/>
    <m/>
    <s v=""/>
    <x v="1"/>
    <s v="Non renseignée"/>
    <m/>
    <m/>
    <m/>
    <m/>
    <m/>
    <m/>
    <s v="Création"/>
    <x v="1"/>
    <s v=""/>
    <x v="22"/>
    <d v="2004-12-07T00:00:00"/>
    <m/>
    <m/>
    <s v="J. Wolff"/>
    <d v="2005-04-21T00:00:00"/>
    <m/>
    <s v="C. DEAU"/>
    <d v="2005-04-22T00:00:00"/>
    <d v="2005-04-22T00:00:00"/>
    <s v="Non renseignée"/>
    <s v="avril"/>
    <n v="2005"/>
    <m/>
    <s v=""/>
    <s v=""/>
    <m/>
    <s v="20. Hygiène et sécurité"/>
    <s v="Hygiène des locaux et des équipements"/>
    <s v="Bionettoyage"/>
    <m/>
    <m/>
    <m/>
    <m/>
    <m/>
    <m/>
    <m/>
    <m/>
    <m/>
    <m/>
    <m/>
    <m/>
    <m/>
    <m/>
    <m/>
    <m/>
    <m/>
    <m/>
    <m/>
    <m/>
    <m/>
    <m/>
    <m/>
    <m/>
    <m/>
    <m/>
    <m/>
    <m/>
    <m/>
    <m/>
    <m/>
    <m/>
    <m/>
    <m/>
    <m/>
    <m/>
    <m/>
    <m/>
    <m/>
    <m/>
    <m/>
  </r>
  <r>
    <s v="LOG-HLO-MO-12"/>
    <m/>
    <m/>
    <n v="1"/>
    <s v="LOG-HLO-MO-121"/>
    <s v="DT SN FCT 241"/>
    <e v="#N/A"/>
    <m/>
    <m/>
    <s v="Entretien d’une chambre à fond"/>
    <m/>
    <m/>
    <x v="0"/>
    <s v="Non renseignée"/>
    <m/>
    <m/>
    <m/>
    <m/>
    <m/>
    <m/>
    <s v="Création"/>
    <x v="0"/>
    <s v=""/>
    <x v="13"/>
    <m/>
    <m/>
    <m/>
    <m/>
    <m/>
    <m/>
    <m/>
    <m/>
    <m/>
    <s v="Non renseignée"/>
    <m/>
    <m/>
    <m/>
    <m/>
    <m/>
    <m/>
    <s v="20. Hygiène et sécurité"/>
    <s v="Hygiène des locaux et des équipements"/>
    <s v="Bionettoyage"/>
    <m/>
    <m/>
    <m/>
    <m/>
    <m/>
    <m/>
    <m/>
    <m/>
    <m/>
    <m/>
    <m/>
    <m/>
    <m/>
    <m/>
    <m/>
    <m/>
    <m/>
    <m/>
    <m/>
    <m/>
    <m/>
    <m/>
    <m/>
    <m/>
    <m/>
    <m/>
    <m/>
    <m/>
    <m/>
    <m/>
    <m/>
    <m/>
    <m/>
    <m/>
    <m/>
    <m/>
    <m/>
    <m/>
    <m/>
    <m/>
    <m/>
  </r>
  <r>
    <s v="LOG-HLO-MO-12"/>
    <m/>
    <m/>
    <n v="2"/>
    <s v="LOG-HLO-MO-122"/>
    <s v="DT SN FCT 241"/>
    <e v="#N/A"/>
    <m/>
    <m/>
    <s v="Entretien d’une chambre à fond"/>
    <m/>
    <s v=""/>
    <x v="1"/>
    <s v="Non renseignée"/>
    <m/>
    <m/>
    <m/>
    <m/>
    <m/>
    <m/>
    <s v="Modification"/>
    <x v="0"/>
    <s v=""/>
    <x v="13"/>
    <m/>
    <m/>
    <m/>
    <m/>
    <m/>
    <m/>
    <m/>
    <m/>
    <d v="2006-08-11T00:00:00"/>
    <s v="Non renseignée"/>
    <s v="août"/>
    <n v="2006"/>
    <m/>
    <s v=""/>
    <s v=""/>
    <m/>
    <s v="20. Hygiène et sécurité"/>
    <s v="Hygiène des locaux et des équipements"/>
    <s v="Bionettoyage"/>
    <m/>
    <m/>
    <m/>
    <m/>
    <m/>
    <m/>
    <m/>
    <m/>
    <m/>
    <m/>
    <m/>
    <m/>
    <m/>
    <m/>
    <m/>
    <m/>
    <m/>
    <m/>
    <m/>
    <m/>
    <m/>
    <m/>
    <m/>
    <m/>
    <m/>
    <m/>
    <m/>
    <m/>
    <m/>
    <m/>
    <m/>
    <m/>
    <m/>
    <m/>
    <m/>
    <m/>
    <m/>
    <m/>
    <m/>
    <m/>
    <m/>
  </r>
  <r>
    <s v="LOG-HLO-MO-12"/>
    <m/>
    <m/>
    <n v="3"/>
    <s v="LOG-HLO-MO-123"/>
    <s v="DT SN FCT 252"/>
    <e v="#N/A"/>
    <m/>
    <m/>
    <s v="Entretien d’une chambre à fond"/>
    <d v="2013-05-24T00:00:00"/>
    <s v="mai"/>
    <x v="8"/>
    <m/>
    <s v="S. BENTZ"/>
    <s v="Hotellerie"/>
    <d v="2013-05-24T00:00:00"/>
    <s v="D. CHARPENTIER"/>
    <m/>
    <m/>
    <s v="Modification"/>
    <x v="1"/>
    <s v=""/>
    <x v="148"/>
    <d v="2013-11-18T00:00:00"/>
    <m/>
    <m/>
    <s v="S.BENTZ_x000a_ACM"/>
    <d v="2013-12-04T00:00:00"/>
    <m/>
    <s v="C.DEAU"/>
    <d v="2013-12-04T00:00:00"/>
    <d v="2014-01-29T00:00:00"/>
    <m/>
    <s v="janvier"/>
    <n v="2014"/>
    <m/>
    <s v=""/>
    <s v=""/>
    <m/>
    <s v="20. Hygiène et sécurité"/>
    <s v="Hygiène des locaux et des équipements"/>
    <s v="Bionettoyage"/>
    <m/>
    <m/>
    <m/>
    <m/>
    <m/>
    <m/>
    <m/>
    <m/>
    <m/>
    <m/>
    <m/>
    <m/>
    <m/>
    <m/>
    <m/>
    <m/>
    <m/>
    <m/>
    <m/>
    <m/>
    <m/>
    <m/>
    <m/>
    <m/>
    <m/>
    <m/>
    <m/>
    <m/>
    <m/>
    <m/>
    <m/>
    <m/>
    <m/>
    <m/>
    <m/>
    <m/>
    <m/>
    <s v="x"/>
    <m/>
    <m/>
    <m/>
  </r>
  <r>
    <s v="LOG-HLO-MO-13"/>
    <m/>
    <m/>
    <n v="1"/>
    <s v="LOG-HLO-MO-131"/>
    <s v="DT SN FCT 261"/>
    <e v="#N/A"/>
    <m/>
    <m/>
    <s v="Bionettoyage de la chambre mortuaire"/>
    <m/>
    <m/>
    <x v="0"/>
    <s v="Non renseignée"/>
    <m/>
    <m/>
    <m/>
    <m/>
    <m/>
    <m/>
    <s v="Création"/>
    <x v="0"/>
    <s v=""/>
    <x v="13"/>
    <m/>
    <m/>
    <m/>
    <m/>
    <m/>
    <m/>
    <m/>
    <m/>
    <m/>
    <s v="Non renseignée"/>
    <m/>
    <m/>
    <m/>
    <m/>
    <m/>
    <m/>
    <s v="20. Hygiène et sécurité"/>
    <s v="Hygiène des locaux et des équipements"/>
    <s v="Bionettoyage"/>
    <m/>
    <m/>
    <m/>
    <m/>
    <m/>
    <m/>
    <m/>
    <m/>
    <m/>
    <m/>
    <m/>
    <m/>
    <m/>
    <m/>
    <m/>
    <m/>
    <m/>
    <m/>
    <m/>
    <m/>
    <m/>
    <m/>
    <m/>
    <m/>
    <m/>
    <m/>
    <m/>
    <m/>
    <m/>
    <m/>
    <m/>
    <m/>
    <m/>
    <m/>
    <m/>
    <m/>
    <m/>
    <m/>
    <m/>
    <m/>
    <m/>
  </r>
  <r>
    <s v="LOG-HLO-MO-13"/>
    <m/>
    <m/>
    <n v="2"/>
    <s v="LOG-HLO-MO-132"/>
    <s v="DT SN FCT 261"/>
    <e v="#N/A"/>
    <m/>
    <m/>
    <s v="Bionettoyage de la chambre mortuaire"/>
    <m/>
    <s v=""/>
    <x v="1"/>
    <s v="Non renseignée"/>
    <m/>
    <m/>
    <m/>
    <m/>
    <m/>
    <m/>
    <s v="Modification"/>
    <x v="0"/>
    <s v=""/>
    <x v="13"/>
    <m/>
    <m/>
    <m/>
    <m/>
    <m/>
    <m/>
    <m/>
    <m/>
    <d v="2010-12-16T00:00:00"/>
    <s v="Non renseignée"/>
    <s v="décembre"/>
    <n v="2010"/>
    <m/>
    <s v=""/>
    <s v=""/>
    <m/>
    <s v="20. Hygiène et sécurité"/>
    <s v="Hygiène des locaux et des équipements"/>
    <s v="Bionettoyage"/>
    <m/>
    <m/>
    <m/>
    <m/>
    <m/>
    <m/>
    <m/>
    <m/>
    <m/>
    <m/>
    <m/>
    <m/>
    <m/>
    <m/>
    <m/>
    <m/>
    <m/>
    <m/>
    <m/>
    <m/>
    <m/>
    <m/>
    <m/>
    <m/>
    <m/>
    <m/>
    <m/>
    <m/>
    <m/>
    <m/>
    <m/>
    <m/>
    <m/>
    <m/>
    <m/>
    <m/>
    <m/>
    <m/>
    <m/>
    <m/>
    <m/>
  </r>
  <r>
    <s v="LOG-HLO-MO-13"/>
    <m/>
    <m/>
    <n v="3"/>
    <s v="LOG-HLO-MO-133"/>
    <s v="DT SN FCT 271"/>
    <e v="#N/A"/>
    <m/>
    <m/>
    <s v="Bionettoyage de la chambre mortuaire"/>
    <d v="2013-06-14T00:00:00"/>
    <s v="Non renseignée"/>
    <x v="10"/>
    <s v="Non renseignée"/>
    <s v="S. BENTZ"/>
    <m/>
    <m/>
    <m/>
    <m/>
    <m/>
    <s v="Modification"/>
    <x v="1"/>
    <s v=""/>
    <x v="143"/>
    <d v="2013-06-19T00:00:00"/>
    <m/>
    <m/>
    <s v="S.Bentz_x000a_M.Costi"/>
    <d v="2013-09-04T00:00:00"/>
    <m/>
    <s v="C.DEAU"/>
    <d v="2013-09-11T00:00:00"/>
    <d v="2013-11-27T00:00:00"/>
    <m/>
    <s v="novembre"/>
    <n v="2013"/>
    <m/>
    <s v=""/>
    <s v=""/>
    <m/>
    <s v="20. Hygiène et sécurité"/>
    <s v="Hygiène des locaux et des équipements"/>
    <s v="Bionettoyage"/>
    <m/>
    <m/>
    <m/>
    <m/>
    <m/>
    <m/>
    <m/>
    <m/>
    <m/>
    <m/>
    <m/>
    <m/>
    <m/>
    <m/>
    <m/>
    <m/>
    <m/>
    <m/>
    <m/>
    <m/>
    <m/>
    <m/>
    <m/>
    <m/>
    <m/>
    <m/>
    <m/>
    <m/>
    <m/>
    <m/>
    <m/>
    <m/>
    <m/>
    <m/>
    <m/>
    <m/>
    <m/>
    <m/>
    <m/>
    <m/>
    <m/>
  </r>
  <r>
    <s v="LOG-HLO-MO-14"/>
    <m/>
    <m/>
    <n v="1"/>
    <s v="LOG-HLO-MO-141"/>
    <s v="DT SN FCT 281"/>
    <e v="#N/A"/>
    <m/>
    <m/>
    <s v="Modalités de désinfection des réseaux d’ECS."/>
    <m/>
    <s v=""/>
    <x v="1"/>
    <s v="Non renseignée"/>
    <m/>
    <m/>
    <m/>
    <m/>
    <m/>
    <m/>
    <s v="Création"/>
    <x v="1"/>
    <s v=""/>
    <x v="64"/>
    <d v="2006-09-18T00:00:00"/>
    <m/>
    <m/>
    <s v="M. Costi"/>
    <d v="2007-02-24T00:00:00"/>
    <m/>
    <s v="C.DEAU"/>
    <d v="2007-02-26T00:00:00"/>
    <d v="2007-02-26T00:00:00"/>
    <s v="Non renseignée"/>
    <s v="février"/>
    <n v="2007"/>
    <m/>
    <s v=""/>
    <s v=""/>
    <m/>
    <s v="20. Hygiène et sécurité"/>
    <s v="Hygiène des locaux et des équipements"/>
    <s v="Bionettoyage"/>
    <m/>
    <m/>
    <m/>
    <m/>
    <m/>
    <m/>
    <m/>
    <m/>
    <m/>
    <m/>
    <m/>
    <m/>
    <m/>
    <m/>
    <m/>
    <m/>
    <m/>
    <m/>
    <m/>
    <m/>
    <m/>
    <m/>
    <m/>
    <m/>
    <m/>
    <m/>
    <m/>
    <m/>
    <m/>
    <m/>
    <m/>
    <m/>
    <m/>
    <m/>
    <m/>
    <m/>
    <m/>
    <m/>
    <m/>
    <m/>
    <m/>
  </r>
  <r>
    <s v="LOG-HLO-MO-15"/>
    <m/>
    <m/>
    <n v="1"/>
    <s v="LOG-HLO-MO-151"/>
    <s v="DT SN FCT 282"/>
    <e v="#N/A"/>
    <m/>
    <m/>
    <s v="Entretien des siphons"/>
    <d v="2013-04-26T00:00:00"/>
    <s v="Non renseigné"/>
    <x v="10"/>
    <s v="Non renseignée"/>
    <s v="S. BENTZ"/>
    <m/>
    <m/>
    <m/>
    <m/>
    <m/>
    <s v="Création"/>
    <x v="1"/>
    <s v=""/>
    <x v="149"/>
    <d v="2013-04-19T00:00:00"/>
    <m/>
    <m/>
    <s v="MC"/>
    <d v="2013-04-26T00:00:00"/>
    <m/>
    <s v="CD"/>
    <d v="2013-05-29T00:00:00"/>
    <d v="2013-08-05T00:00:00"/>
    <m/>
    <s v="août"/>
    <n v="2013"/>
    <m/>
    <s v=""/>
    <s v=""/>
    <m/>
    <s v="20. Hygiène et sécurité"/>
    <s v="Hygiène des locaux et des équipements"/>
    <s v="Bionettoyage"/>
    <m/>
    <m/>
    <m/>
    <m/>
    <m/>
    <m/>
    <m/>
    <m/>
    <m/>
    <m/>
    <m/>
    <m/>
    <m/>
    <m/>
    <m/>
    <m/>
    <m/>
    <m/>
    <m/>
    <m/>
    <m/>
    <m/>
    <m/>
    <m/>
    <m/>
    <m/>
    <m/>
    <m/>
    <m/>
    <m/>
    <m/>
    <m/>
    <m/>
    <m/>
    <m/>
    <m/>
    <m/>
    <m/>
    <m/>
    <m/>
    <m/>
  </r>
  <r>
    <s v="LOG-HLO-MO-16"/>
    <m/>
    <m/>
    <n v="1"/>
    <s v="LOG-HLO-MO-161"/>
    <m/>
    <m/>
    <m/>
    <m/>
    <s v="Journée type en Médecine"/>
    <d v="2013-10-25T00:00:00"/>
    <s v="octobre"/>
    <x v="8"/>
    <m/>
    <s v="S. BENTZ"/>
    <s v="Hotellerie"/>
    <d v="2013-10-25T00:00:00"/>
    <s v="D. CHARPENTIER"/>
    <m/>
    <m/>
    <s v="Création"/>
    <x v="1"/>
    <s v=""/>
    <x v="150"/>
    <d v="2013-10-25T00:00:00"/>
    <m/>
    <m/>
    <s v="S.BENTZ"/>
    <d v="2013-10-25T00:00:00"/>
    <m/>
    <s v="C.DEAU"/>
    <d v="2013-11-20T00:00:00"/>
    <d v="2013-11-28T00:00:00"/>
    <m/>
    <s v="novembre"/>
    <n v="2013"/>
    <m/>
    <m/>
    <m/>
    <m/>
    <s v="12. Management des ressources humaines"/>
    <s v="Fiche de poste"/>
    <m/>
    <m/>
    <m/>
    <m/>
    <m/>
    <m/>
    <m/>
    <m/>
    <m/>
    <m/>
    <m/>
    <m/>
    <m/>
    <m/>
    <m/>
    <m/>
    <m/>
    <m/>
    <m/>
    <m/>
    <m/>
    <m/>
    <m/>
    <m/>
    <m/>
    <m/>
    <m/>
    <m/>
    <m/>
    <m/>
    <m/>
    <m/>
    <m/>
    <m/>
    <m/>
    <m/>
    <m/>
    <m/>
    <m/>
    <m/>
    <m/>
    <m/>
  </r>
  <r>
    <s v="LOG-HLO-MO-17"/>
    <m/>
    <m/>
    <n v="1"/>
    <s v="LOG-HLO-MO-171"/>
    <m/>
    <m/>
    <m/>
    <m/>
    <s v="Journée type en UCA"/>
    <d v="2013-10-25T00:00:00"/>
    <s v="octobre"/>
    <x v="8"/>
    <m/>
    <s v="S. BENTZ"/>
    <s v="Hotellerie"/>
    <d v="2013-10-25T00:00:00"/>
    <s v="D. CHARPENTIER"/>
    <m/>
    <m/>
    <s v="Création"/>
    <x v="1"/>
    <s v=""/>
    <x v="143"/>
    <d v="2013-10-25T00:00:00"/>
    <m/>
    <m/>
    <s v="S.BENTZ"/>
    <d v="2013-10-25T00:00:00"/>
    <m/>
    <s v="C.DEAU"/>
    <d v="2013-11-20T00:00:00"/>
    <d v="2013-11-28T00:00:00"/>
    <m/>
    <s v="novembre"/>
    <n v="2013"/>
    <m/>
    <m/>
    <m/>
    <m/>
    <s v="12. Management des ressources humaines"/>
    <s v="Fiche de poste"/>
    <m/>
    <m/>
    <m/>
    <m/>
    <m/>
    <m/>
    <m/>
    <m/>
    <m/>
    <m/>
    <m/>
    <m/>
    <m/>
    <m/>
    <m/>
    <m/>
    <m/>
    <m/>
    <m/>
    <m/>
    <m/>
    <m/>
    <m/>
    <m/>
    <m/>
    <m/>
    <m/>
    <m/>
    <m/>
    <m/>
    <m/>
    <m/>
    <m/>
    <m/>
    <m/>
    <m/>
    <m/>
    <m/>
    <m/>
    <m/>
    <m/>
    <m/>
  </r>
  <r>
    <s v="LOG-HLO-IT-01"/>
    <m/>
    <m/>
    <n v="1"/>
    <s v="LOG-HLO-IT-011"/>
    <s v="DT SN FCT 283"/>
    <e v="#N/A"/>
    <m/>
    <m/>
    <s v="Gestion de chariot d’entretien"/>
    <m/>
    <m/>
    <x v="0"/>
    <s v="Non renseignée"/>
    <m/>
    <m/>
    <m/>
    <m/>
    <m/>
    <m/>
    <s v="Création"/>
    <x v="0"/>
    <s v=""/>
    <x v="13"/>
    <m/>
    <m/>
    <m/>
    <m/>
    <m/>
    <m/>
    <m/>
    <m/>
    <m/>
    <s v="Non renseignée"/>
    <m/>
    <m/>
    <m/>
    <m/>
    <m/>
    <m/>
    <s v="20. Hygiène et sécurité"/>
    <s v="Hygiène des locaux et des équipements"/>
    <s v="Bionettoyage"/>
    <m/>
    <m/>
    <m/>
    <m/>
    <m/>
    <m/>
    <m/>
    <m/>
    <m/>
    <m/>
    <m/>
    <m/>
    <m/>
    <m/>
    <m/>
    <m/>
    <m/>
    <m/>
    <m/>
    <m/>
    <m/>
    <m/>
    <m/>
    <m/>
    <m/>
    <m/>
    <m/>
    <m/>
    <m/>
    <m/>
    <m/>
    <m/>
    <m/>
    <m/>
    <m/>
    <m/>
    <m/>
    <m/>
    <m/>
    <m/>
    <m/>
  </r>
  <r>
    <s v="LOG-HLO-IT-01"/>
    <m/>
    <m/>
    <n v="2"/>
    <s v="LOG-HLO-IT-012"/>
    <s v="DT SN FCT 284"/>
    <e v="#N/A"/>
    <m/>
    <m/>
    <s v="Gestion de chariot d’entretien"/>
    <m/>
    <m/>
    <x v="0"/>
    <s v="Non renseignée"/>
    <m/>
    <m/>
    <m/>
    <m/>
    <m/>
    <m/>
    <s v="Modification"/>
    <x v="0"/>
    <s v=""/>
    <x v="13"/>
    <m/>
    <m/>
    <m/>
    <m/>
    <m/>
    <m/>
    <m/>
    <m/>
    <m/>
    <s v="Non renseignée"/>
    <m/>
    <m/>
    <m/>
    <m/>
    <m/>
    <m/>
    <s v="20. Hygiène et sécurité"/>
    <s v="Hygiène des locaux et des équipements"/>
    <s v="Bionettoyage"/>
    <m/>
    <m/>
    <m/>
    <m/>
    <m/>
    <m/>
    <m/>
    <m/>
    <m/>
    <m/>
    <m/>
    <m/>
    <m/>
    <m/>
    <m/>
    <m/>
    <m/>
    <m/>
    <m/>
    <m/>
    <m/>
    <m/>
    <m/>
    <m/>
    <m/>
    <m/>
    <m/>
    <m/>
    <m/>
    <m/>
    <m/>
    <m/>
    <m/>
    <m/>
    <m/>
    <m/>
    <m/>
    <m/>
    <m/>
    <m/>
    <m/>
  </r>
  <r>
    <s v="LOG-HLO-IT-01"/>
    <m/>
    <m/>
    <n v="3"/>
    <s v="LOG-HLO-IT-013"/>
    <s v="DT SN FCT 283"/>
    <e v="#N/A"/>
    <m/>
    <m/>
    <s v="Gestion de chariot d’entretien"/>
    <m/>
    <s v=""/>
    <x v="1"/>
    <s v="Non renseignée"/>
    <m/>
    <m/>
    <m/>
    <m/>
    <m/>
    <m/>
    <s v="Modification"/>
    <x v="0"/>
    <s v=""/>
    <x v="13"/>
    <m/>
    <m/>
    <m/>
    <m/>
    <m/>
    <m/>
    <m/>
    <m/>
    <d v="2006-08-11T00:00:00"/>
    <s v="Non renseignée"/>
    <s v="août"/>
    <n v="2006"/>
    <m/>
    <s v=""/>
    <s v=""/>
    <m/>
    <s v="20. Hygiène et sécurité"/>
    <s v="Hygiène des locaux et des équipements"/>
    <s v="Bionettoyage"/>
    <m/>
    <m/>
    <m/>
    <m/>
    <m/>
    <m/>
    <m/>
    <m/>
    <m/>
    <m/>
    <m/>
    <m/>
    <m/>
    <m/>
    <m/>
    <m/>
    <m/>
    <m/>
    <m/>
    <m/>
    <m/>
    <m/>
    <m/>
    <m/>
    <m/>
    <m/>
    <m/>
    <m/>
    <m/>
    <m/>
    <m/>
    <m/>
    <m/>
    <m/>
    <m/>
    <m/>
    <m/>
    <m/>
    <m/>
    <m/>
    <m/>
  </r>
  <r>
    <s v="LOG-HLO-IT-01"/>
    <m/>
    <m/>
    <n v="4"/>
    <s v="LOG-HLO-IT-014"/>
    <s v="DT SN FCT 284"/>
    <e v="#N/A"/>
    <m/>
    <m/>
    <s v="Gestion de chariot d’entretien"/>
    <d v="2013-06-14T00:00:00"/>
    <s v="Non renseigné"/>
    <x v="10"/>
    <s v="Non renseignée"/>
    <s v="S. BENTZ"/>
    <m/>
    <m/>
    <m/>
    <m/>
    <m/>
    <s v="Modification"/>
    <x v="1"/>
    <s v=""/>
    <x v="143"/>
    <d v="2013-07-08T00:00:00"/>
    <m/>
    <m/>
    <s v="S.Bentz_x000a_M.Costi"/>
    <d v="2013-09-04T00:00:00"/>
    <m/>
    <s v="C.DEAU"/>
    <d v="2013-09-11T00:00:00"/>
    <d v="2013-11-27T00:00:00"/>
    <m/>
    <s v="novembre"/>
    <n v="2013"/>
    <m/>
    <s v=""/>
    <s v=""/>
    <m/>
    <s v="20. Hygiène et sécurité"/>
    <s v="Hygiène des locaux et des équipements"/>
    <s v="Bionettoyage"/>
    <m/>
    <m/>
    <m/>
    <m/>
    <m/>
    <m/>
    <m/>
    <m/>
    <m/>
    <m/>
    <m/>
    <m/>
    <m/>
    <m/>
    <m/>
    <m/>
    <m/>
    <m/>
    <m/>
    <m/>
    <m/>
    <m/>
    <m/>
    <m/>
    <m/>
    <m/>
    <m/>
    <m/>
    <m/>
    <m/>
    <m/>
    <m/>
    <m/>
    <m/>
    <m/>
    <m/>
    <m/>
    <m/>
    <m/>
    <m/>
    <m/>
  </r>
  <r>
    <s v="LOG-HLO-IT-02"/>
    <m/>
    <m/>
    <n v="1"/>
    <s v="LOG-HLO-IT-021"/>
    <s v="DT SN FCT 285"/>
    <e v="#N/A"/>
    <m/>
    <m/>
    <s v="Charte de gestion des produits chimiques"/>
    <m/>
    <m/>
    <x v="0"/>
    <s v="Non renseignée"/>
    <m/>
    <m/>
    <m/>
    <m/>
    <m/>
    <m/>
    <s v="Création"/>
    <x v="0"/>
    <s v=""/>
    <x v="13"/>
    <m/>
    <m/>
    <m/>
    <m/>
    <m/>
    <m/>
    <m/>
    <m/>
    <m/>
    <s v="Non renseignée"/>
    <m/>
    <m/>
    <m/>
    <m/>
    <m/>
    <m/>
    <s v="A voir"/>
    <s v="A voir"/>
    <m/>
    <m/>
    <m/>
    <m/>
    <m/>
    <m/>
    <m/>
    <m/>
    <m/>
    <m/>
    <m/>
    <m/>
    <m/>
    <m/>
    <m/>
    <m/>
    <m/>
    <m/>
    <m/>
    <m/>
    <m/>
    <m/>
    <m/>
    <m/>
    <m/>
    <m/>
    <m/>
    <m/>
    <m/>
    <m/>
    <m/>
    <m/>
    <m/>
    <m/>
    <m/>
    <m/>
    <m/>
    <m/>
    <m/>
    <m/>
    <m/>
    <m/>
  </r>
  <r>
    <s v="LOG-HLO-IT-02"/>
    <m/>
    <m/>
    <n v="2"/>
    <s v="LOG-HLO-IT-022"/>
    <s v="DT SN FCT 285"/>
    <e v="#N/A"/>
    <m/>
    <m/>
    <s v="Charte de gestion des produits chimiques"/>
    <m/>
    <s v="juin"/>
    <x v="8"/>
    <m/>
    <m/>
    <m/>
    <m/>
    <m/>
    <m/>
    <m/>
    <s v="Modification"/>
    <x v="1"/>
    <s v=""/>
    <x v="151"/>
    <d v="2008-12-18T00:00:00"/>
    <m/>
    <m/>
    <s v="M. Costi"/>
    <d v="2009-01-30T00:00:00"/>
    <m/>
    <s v="G. Lohr"/>
    <d v="2009-02-05T00:00:00"/>
    <d v="2009-02-26T00:00:00"/>
    <s v="Non renseignée"/>
    <s v="février"/>
    <n v="2009"/>
    <m/>
    <s v=""/>
    <s v=""/>
    <m/>
    <s v="A voir"/>
    <s v="A voir"/>
    <m/>
    <m/>
    <m/>
    <m/>
    <m/>
    <m/>
    <m/>
    <m/>
    <m/>
    <m/>
    <m/>
    <m/>
    <m/>
    <m/>
    <m/>
    <m/>
    <m/>
    <m/>
    <m/>
    <m/>
    <m/>
    <m/>
    <m/>
    <m/>
    <m/>
    <m/>
    <m/>
    <m/>
    <m/>
    <m/>
    <m/>
    <m/>
    <m/>
    <m/>
    <m/>
    <m/>
    <m/>
    <m/>
    <m/>
    <m/>
    <m/>
    <m/>
  </r>
  <r>
    <s v="LOG-HLO-IT-03"/>
    <m/>
    <m/>
    <n v="1"/>
    <s v="LOG-HLO-IT-031"/>
    <s v="DT SN FCT 293"/>
    <e v="#N/A"/>
    <m/>
    <m/>
    <s v="Entretien des fontaines à eau"/>
    <m/>
    <s v=""/>
    <x v="1"/>
    <s v="Non renseignée"/>
    <m/>
    <m/>
    <m/>
    <m/>
    <m/>
    <m/>
    <s v="Création"/>
    <x v="1"/>
    <s v=""/>
    <x v="144"/>
    <d v="2010-09-15T00:00:00"/>
    <m/>
    <m/>
    <s v="AC MIDEY"/>
    <d v="2012-05-24T00:00:00"/>
    <m/>
    <s v="AM TOSATO"/>
    <d v="2012-05-25T00:00:00"/>
    <d v="2012-05-25T00:00:00"/>
    <s v="Non renseignée"/>
    <s v="mai"/>
    <n v="2012"/>
    <m/>
    <s v=""/>
    <s v=""/>
    <m/>
    <s v="20. Hygiène et sécurité"/>
    <s v="Hygiène des locaux et des équipements"/>
    <s v="Bionettoyage"/>
    <m/>
    <m/>
    <m/>
    <m/>
    <m/>
    <m/>
    <m/>
    <m/>
    <m/>
    <m/>
    <m/>
    <m/>
    <m/>
    <m/>
    <m/>
    <m/>
    <m/>
    <m/>
    <m/>
    <m/>
    <m/>
    <m/>
    <m/>
    <m/>
    <m/>
    <m/>
    <m/>
    <m/>
    <m/>
    <m/>
    <m/>
    <m/>
    <m/>
    <m/>
    <m/>
    <m/>
    <m/>
    <m/>
    <m/>
    <m/>
    <m/>
  </r>
  <r>
    <s v="LOG-HLO -IM-02"/>
    <m/>
    <m/>
    <n v="1"/>
    <s v="LOG-HLO -IM-021"/>
    <s v="DT SN FCT 302"/>
    <e v="#N/A"/>
    <m/>
    <m/>
    <s v="Dotation des produits d’entretien"/>
    <m/>
    <m/>
    <x v="0"/>
    <s v="Non renseignée"/>
    <m/>
    <m/>
    <m/>
    <m/>
    <m/>
    <m/>
    <s v="Création"/>
    <x v="0"/>
    <s v=""/>
    <x v="13"/>
    <m/>
    <m/>
    <m/>
    <m/>
    <m/>
    <m/>
    <m/>
    <m/>
    <m/>
    <s v="Non renseignée"/>
    <m/>
    <m/>
    <m/>
    <m/>
    <m/>
    <m/>
    <s v="19. Logistique"/>
    <s v="Approvisionnement"/>
    <s v="Gestion des stocks"/>
    <m/>
    <m/>
    <m/>
    <m/>
    <m/>
    <m/>
    <m/>
    <m/>
    <m/>
    <m/>
    <m/>
    <m/>
    <m/>
    <m/>
    <m/>
    <m/>
    <m/>
    <m/>
    <m/>
    <m/>
    <m/>
    <m/>
    <m/>
    <m/>
    <m/>
    <m/>
    <m/>
    <m/>
    <m/>
    <m/>
    <m/>
    <m/>
    <m/>
    <m/>
    <m/>
    <m/>
    <m/>
    <m/>
    <m/>
    <m/>
    <m/>
  </r>
  <r>
    <s v="LOG-HLO -IM-02"/>
    <m/>
    <m/>
    <n v="2"/>
    <s v="LOG-HLO -IM-022"/>
    <s v="DT SN FCT 302"/>
    <e v="#N/A"/>
    <m/>
    <m/>
    <s v="Dotation des produits d’entretien"/>
    <m/>
    <m/>
    <x v="0"/>
    <s v="Non renseignée"/>
    <m/>
    <m/>
    <m/>
    <m/>
    <m/>
    <m/>
    <s v="Modification"/>
    <x v="0"/>
    <s v=""/>
    <x v="13"/>
    <m/>
    <m/>
    <m/>
    <m/>
    <m/>
    <m/>
    <m/>
    <m/>
    <m/>
    <s v="Non renseignée"/>
    <m/>
    <m/>
    <m/>
    <m/>
    <m/>
    <m/>
    <s v="19. Logistique"/>
    <s v="Approvisionnement"/>
    <s v="Gestion des stocks"/>
    <m/>
    <m/>
    <m/>
    <m/>
    <m/>
    <m/>
    <m/>
    <m/>
    <m/>
    <m/>
    <m/>
    <m/>
    <m/>
    <m/>
    <m/>
    <m/>
    <m/>
    <m/>
    <m/>
    <m/>
    <m/>
    <m/>
    <m/>
    <m/>
    <m/>
    <m/>
    <m/>
    <m/>
    <m/>
    <m/>
    <m/>
    <m/>
    <m/>
    <m/>
    <m/>
    <m/>
    <m/>
    <m/>
    <m/>
    <m/>
    <m/>
  </r>
  <r>
    <s v="LOG-HLO -IM-02"/>
    <m/>
    <m/>
    <n v="3"/>
    <s v="LOG-HLO -IM-023"/>
    <s v="DT SN FCT 302"/>
    <e v="#N/A"/>
    <m/>
    <m/>
    <s v="Dotation des produits d’entretien"/>
    <m/>
    <s v=""/>
    <x v="1"/>
    <s v="Non renseignée"/>
    <m/>
    <m/>
    <m/>
    <m/>
    <m/>
    <m/>
    <s v="Modification"/>
    <x v="1"/>
    <s v=""/>
    <x v="13"/>
    <d v="2012-08-10T00:00:00"/>
    <m/>
    <m/>
    <m/>
    <d v="2012-08-10T00:00:00"/>
    <m/>
    <m/>
    <d v="2012-08-10T00:00:00"/>
    <d v="2012-08-10T00:00:00"/>
    <s v="Non renseignée"/>
    <s v="août"/>
    <n v="2012"/>
    <m/>
    <s v=""/>
    <s v=""/>
    <m/>
    <s v="19. Logistique"/>
    <s v="Approvisionnement"/>
    <s v="Gestion des stocks"/>
    <m/>
    <m/>
    <m/>
    <m/>
    <m/>
    <m/>
    <m/>
    <m/>
    <m/>
    <m/>
    <m/>
    <m/>
    <m/>
    <m/>
    <m/>
    <m/>
    <m/>
    <m/>
    <m/>
    <m/>
    <m/>
    <m/>
    <m/>
    <m/>
    <m/>
    <m/>
    <m/>
    <m/>
    <m/>
    <m/>
    <m/>
    <m/>
    <m/>
    <m/>
    <m/>
    <m/>
    <m/>
    <m/>
    <m/>
    <m/>
    <m/>
  </r>
  <r>
    <s v="LOG-HLO-IM-03"/>
    <m/>
    <m/>
    <n v="1"/>
    <s v="LOG-HLO-IM-031"/>
    <s v="DT SN FCT 312"/>
    <e v="#N/A"/>
    <m/>
    <m/>
    <s v="Traçabilité des toilettes"/>
    <m/>
    <m/>
    <x v="0"/>
    <s v="Non renseignée"/>
    <m/>
    <m/>
    <m/>
    <m/>
    <m/>
    <m/>
    <s v="Création"/>
    <x v="0"/>
    <s v=""/>
    <x v="13"/>
    <m/>
    <m/>
    <m/>
    <m/>
    <m/>
    <m/>
    <m/>
    <m/>
    <m/>
    <s v="Non renseignée"/>
    <m/>
    <m/>
    <m/>
    <m/>
    <m/>
    <m/>
    <s v="20. Hygiène et sécurité"/>
    <s v="Hygiène des locaux et des équipements"/>
    <s v="Bionettoyage"/>
    <m/>
    <m/>
    <m/>
    <m/>
    <m/>
    <m/>
    <m/>
    <m/>
    <m/>
    <m/>
    <m/>
    <m/>
    <m/>
    <m/>
    <m/>
    <m/>
    <m/>
    <m/>
    <m/>
    <m/>
    <m/>
    <m/>
    <m/>
    <m/>
    <m/>
    <m/>
    <m/>
    <m/>
    <m/>
    <m/>
    <m/>
    <m/>
    <m/>
    <m/>
    <m/>
    <m/>
    <m/>
    <m/>
    <m/>
    <m/>
    <m/>
  </r>
  <r>
    <s v="LOG-HLO-IM-03"/>
    <m/>
    <m/>
    <n v="2"/>
    <s v="LOG-HLO-IM-032"/>
    <s v="DT SN FCT 312"/>
    <e v="#N/A"/>
    <m/>
    <m/>
    <s v="Traçabilité des toilettes"/>
    <m/>
    <s v="juin"/>
    <x v="8"/>
    <m/>
    <m/>
    <m/>
    <m/>
    <m/>
    <m/>
    <m/>
    <s v="Modification"/>
    <x v="1"/>
    <s v=""/>
    <x v="13"/>
    <d v="2011-10-07T00:00:00"/>
    <m/>
    <m/>
    <m/>
    <d v="2011-10-07T00:00:00"/>
    <s v="En cours"/>
    <m/>
    <d v="2011-10-07T00:00:00"/>
    <d v="2011-10-07T00:00:00"/>
    <s v="Non renseignée"/>
    <s v="octobre"/>
    <n v="2011"/>
    <m/>
    <s v=""/>
    <s v=""/>
    <m/>
    <s v="20. Hygiène et sécurité"/>
    <s v="Hygiène des locaux et des équipements"/>
    <s v="Bionettoyage"/>
    <m/>
    <m/>
    <m/>
    <m/>
    <m/>
    <m/>
    <m/>
    <m/>
    <m/>
    <m/>
    <m/>
    <m/>
    <m/>
    <m/>
    <m/>
    <m/>
    <m/>
    <m/>
    <m/>
    <m/>
    <m/>
    <m/>
    <m/>
    <m/>
    <m/>
    <m/>
    <m/>
    <m/>
    <m/>
    <m/>
    <m/>
    <m/>
    <m/>
    <m/>
    <m/>
    <m/>
    <m/>
    <m/>
    <m/>
    <m/>
    <m/>
  </r>
  <r>
    <s v="LOG-HLO-IM-04"/>
    <m/>
    <m/>
    <n v="1"/>
    <s v="LOG-HLO-IM-041"/>
    <s v="DT SN FCT 322"/>
    <e v="#N/A"/>
    <m/>
    <m/>
    <s v="Identifications des ASH"/>
    <m/>
    <s v=""/>
    <x v="1"/>
    <s v="Non renseignée"/>
    <m/>
    <m/>
    <m/>
    <m/>
    <m/>
    <m/>
    <s v="Création"/>
    <x v="1"/>
    <s v=""/>
    <x v="13"/>
    <d v="2007-08-01T00:00:00"/>
    <m/>
    <m/>
    <m/>
    <d v="2007-08-01T00:00:00"/>
    <m/>
    <m/>
    <d v="2007-08-01T00:00:00"/>
    <d v="2007-08-01T00:00:00"/>
    <s v="Non renseignée"/>
    <s v="août"/>
    <n v="2007"/>
    <m/>
    <s v=""/>
    <s v=""/>
    <m/>
    <s v="A voir"/>
    <s v="A voir"/>
    <m/>
    <m/>
    <m/>
    <m/>
    <m/>
    <m/>
    <m/>
    <m/>
    <m/>
    <m/>
    <m/>
    <m/>
    <m/>
    <m/>
    <m/>
    <m/>
    <m/>
    <m/>
    <m/>
    <m/>
    <m/>
    <m/>
    <m/>
    <m/>
    <m/>
    <m/>
    <m/>
    <m/>
    <m/>
    <m/>
    <m/>
    <m/>
    <m/>
    <m/>
    <m/>
    <m/>
    <m/>
    <m/>
    <m/>
    <m/>
    <m/>
    <m/>
  </r>
  <r>
    <s v="LOG-HLO-IM-05"/>
    <m/>
    <m/>
    <n v="1"/>
    <s v="LOG-HLO-IM-051"/>
    <s v="DT SN FCT 323"/>
    <e v="#N/A"/>
    <m/>
    <m/>
    <s v="Traçabilité de l’hygiène des douches"/>
    <m/>
    <s v="juin"/>
    <x v="8"/>
    <m/>
    <m/>
    <m/>
    <m/>
    <m/>
    <m/>
    <m/>
    <s v="Création"/>
    <x v="1"/>
    <s v=""/>
    <x v="13"/>
    <d v="2006-09-05T00:00:00"/>
    <m/>
    <m/>
    <m/>
    <d v="2006-09-05T00:00:00"/>
    <s v="ok"/>
    <m/>
    <d v="2006-09-05T00:00:00"/>
    <d v="2006-09-05T00:00:00"/>
    <s v="Non renseignée"/>
    <s v="septembre"/>
    <n v="2006"/>
    <m/>
    <s v=""/>
    <s v=""/>
    <m/>
    <s v="20. Hygiène et sécurité"/>
    <s v="Hygiène des locaux et des équipements"/>
    <s v="Bionettoyage"/>
    <m/>
    <m/>
    <m/>
    <m/>
    <m/>
    <m/>
    <m/>
    <m/>
    <m/>
    <m/>
    <m/>
    <m/>
    <m/>
    <m/>
    <m/>
    <m/>
    <m/>
    <m/>
    <m/>
    <m/>
    <m/>
    <m/>
    <m/>
    <m/>
    <m/>
    <m/>
    <m/>
    <m/>
    <m/>
    <m/>
    <m/>
    <m/>
    <m/>
    <m/>
    <m/>
    <m/>
    <m/>
    <m/>
    <m/>
    <m/>
    <m/>
  </r>
  <r>
    <s v="LOG-HLO-IM-06"/>
    <m/>
    <m/>
    <n v="1"/>
    <s v="LOG-HLO-IM-061"/>
    <s v="DT SN FCT 341"/>
    <e v="#N/A"/>
    <m/>
    <m/>
    <s v="Traçabilité de l’entretien des escaliers"/>
    <m/>
    <m/>
    <x v="0"/>
    <s v="Non renseignée"/>
    <m/>
    <m/>
    <m/>
    <m/>
    <m/>
    <m/>
    <s v="Création"/>
    <x v="0"/>
    <s v=""/>
    <x v="13"/>
    <m/>
    <m/>
    <m/>
    <m/>
    <m/>
    <m/>
    <m/>
    <m/>
    <m/>
    <s v="Non renseignée"/>
    <m/>
    <m/>
    <m/>
    <m/>
    <m/>
    <m/>
    <s v="20. Hygiène et sécurité"/>
    <s v="Hygiène des locaux et des équipements"/>
    <s v="Bionettoyage"/>
    <m/>
    <m/>
    <m/>
    <m/>
    <m/>
    <m/>
    <m/>
    <m/>
    <m/>
    <m/>
    <m/>
    <m/>
    <m/>
    <m/>
    <m/>
    <m/>
    <m/>
    <m/>
    <m/>
    <m/>
    <m/>
    <m/>
    <m/>
    <m/>
    <m/>
    <m/>
    <m/>
    <m/>
    <m/>
    <m/>
    <m/>
    <m/>
    <m/>
    <m/>
    <m/>
    <m/>
    <m/>
    <m/>
    <m/>
    <m/>
    <m/>
  </r>
  <r>
    <s v="LOG-HLO-IM-06"/>
    <m/>
    <m/>
    <n v="2"/>
    <s v="LOG-HLO-IM-062"/>
    <s v="DT SN FCT 341"/>
    <e v="#N/A"/>
    <m/>
    <m/>
    <s v="Traçabilité de l’entretien des escaliers"/>
    <m/>
    <s v="novembre"/>
    <x v="3"/>
    <s v="Non renseignée"/>
    <m/>
    <m/>
    <m/>
    <m/>
    <m/>
    <m/>
    <s v="Modification"/>
    <x v="1"/>
    <s v=""/>
    <x v="13"/>
    <d v="2012-05-03T00:00:00"/>
    <m/>
    <m/>
    <m/>
    <d v="2012-05-03T00:00:00"/>
    <m/>
    <m/>
    <d v="2012-05-03T00:00:00"/>
    <d v="2012-05-03T00:00:00"/>
    <s v="Non renseignée"/>
    <s v="mai"/>
    <n v="2012"/>
    <m/>
    <s v=""/>
    <s v=""/>
    <m/>
    <s v="20. Hygiène et sécurité"/>
    <s v="Hygiène des locaux et des équipements"/>
    <s v="Bionettoyage"/>
    <m/>
    <m/>
    <m/>
    <m/>
    <m/>
    <m/>
    <m/>
    <m/>
    <m/>
    <m/>
    <m/>
    <m/>
    <m/>
    <m/>
    <m/>
    <m/>
    <m/>
    <m/>
    <m/>
    <m/>
    <m/>
    <m/>
    <m/>
    <m/>
    <m/>
    <m/>
    <m/>
    <m/>
    <m/>
    <m/>
    <m/>
    <m/>
    <m/>
    <m/>
    <m/>
    <m/>
    <m/>
    <m/>
    <m/>
    <m/>
    <m/>
  </r>
  <r>
    <s v="LOG-HLO-IM-07"/>
    <m/>
    <m/>
    <n v="1"/>
    <s v="LOG-HLO-IM-071"/>
    <s v="DT SN FCT 351"/>
    <e v="#N/A"/>
    <m/>
    <m/>
    <s v="Feuille de traçabilité : Renouvellement du Sékulyse"/>
    <m/>
    <s v="novembre"/>
    <x v="3"/>
    <s v="Non renseignée"/>
    <m/>
    <m/>
    <m/>
    <m/>
    <m/>
    <m/>
    <s v="Création"/>
    <x v="1"/>
    <s v=""/>
    <x v="13"/>
    <d v="2006-10-26T00:00:00"/>
    <m/>
    <m/>
    <m/>
    <d v="2006-10-26T00:00:00"/>
    <m/>
    <m/>
    <d v="2006-10-26T00:00:00"/>
    <d v="2006-10-26T00:00:00"/>
    <s v="Non renseignée"/>
    <s v="octobre"/>
    <n v="2006"/>
    <m/>
    <s v=""/>
    <s v=""/>
    <m/>
    <s v="20. Hygiène et sécurité"/>
    <s v="Hygiène des locaux et des équipements"/>
    <s v="Bionettoyage"/>
    <m/>
    <m/>
    <m/>
    <m/>
    <m/>
    <m/>
    <m/>
    <m/>
    <m/>
    <m/>
    <m/>
    <m/>
    <m/>
    <m/>
    <m/>
    <m/>
    <m/>
    <m/>
    <m/>
    <m/>
    <m/>
    <m/>
    <m/>
    <m/>
    <m/>
    <m/>
    <m/>
    <m/>
    <m/>
    <m/>
    <m/>
    <m/>
    <m/>
    <m/>
    <m/>
    <m/>
    <m/>
    <m/>
    <m/>
    <m/>
    <m/>
  </r>
  <r>
    <s v="LOG-HLO-IM-08"/>
    <m/>
    <m/>
    <n v="1"/>
    <s v="LOG-HLO-IM-081"/>
    <s v="DT SN FCT 361"/>
    <e v="#N/A"/>
    <m/>
    <m/>
    <s v="Feuille de traçabilité : renouvellement du Surfanios"/>
    <m/>
    <s v=""/>
    <x v="1"/>
    <s v="Non renseignée"/>
    <m/>
    <m/>
    <m/>
    <m/>
    <m/>
    <m/>
    <s v="Création"/>
    <x v="0"/>
    <s v=""/>
    <x v="13"/>
    <d v="2006-10-26T00:00:00"/>
    <m/>
    <m/>
    <m/>
    <d v="2006-10-26T00:00:00"/>
    <m/>
    <m/>
    <d v="2006-10-26T00:00:00"/>
    <d v="2006-10-26T00:00:00"/>
    <s v="Non renseignée"/>
    <s v="octobre"/>
    <n v="2006"/>
    <m/>
    <s v=""/>
    <s v=""/>
    <m/>
    <s v="20. Hygiène et sécurité"/>
    <s v="Hygiène des locaux et des équipements"/>
    <s v="Bionettoyage"/>
    <m/>
    <m/>
    <m/>
    <m/>
    <m/>
    <m/>
    <m/>
    <m/>
    <m/>
    <m/>
    <m/>
    <m/>
    <m/>
    <m/>
    <m/>
    <m/>
    <m/>
    <m/>
    <m/>
    <m/>
    <m/>
    <m/>
    <m/>
    <m/>
    <m/>
    <m/>
    <m/>
    <m/>
    <m/>
    <m/>
    <m/>
    <m/>
    <m/>
    <m/>
    <m/>
    <m/>
    <m/>
    <m/>
    <m/>
    <m/>
    <m/>
  </r>
  <r>
    <s v="LOG-HLO-IM-08"/>
    <m/>
    <m/>
    <n v="2"/>
    <s v="LOG-HLO-IM-082"/>
    <s v="DT SN FCT 361"/>
    <e v="#N/A"/>
    <m/>
    <m/>
    <s v="Feuille de traçabilité : renouvellement du Surfanios"/>
    <m/>
    <m/>
    <x v="0"/>
    <s v="Non renseignée"/>
    <m/>
    <m/>
    <m/>
    <m/>
    <m/>
    <m/>
    <s v="Modification"/>
    <x v="1"/>
    <s v=""/>
    <x v="13"/>
    <m/>
    <m/>
    <m/>
    <m/>
    <m/>
    <m/>
    <m/>
    <m/>
    <m/>
    <s v="Non renseignée"/>
    <m/>
    <m/>
    <m/>
    <m/>
    <m/>
    <m/>
    <s v="20. Hygiène et sécurité"/>
    <s v="Hygiène des locaux et des équipements"/>
    <s v="Bionettoyage"/>
    <m/>
    <m/>
    <m/>
    <m/>
    <m/>
    <m/>
    <m/>
    <m/>
    <m/>
    <m/>
    <m/>
    <m/>
    <m/>
    <m/>
    <m/>
    <m/>
    <m/>
    <m/>
    <m/>
    <m/>
    <m/>
    <m/>
    <m/>
    <m/>
    <m/>
    <m/>
    <m/>
    <m/>
    <m/>
    <m/>
    <m/>
    <m/>
    <m/>
    <m/>
    <m/>
    <m/>
    <m/>
    <m/>
    <m/>
    <m/>
    <m/>
  </r>
  <r>
    <s v="LOG-HLO-IM-09"/>
    <m/>
    <m/>
    <n v="2"/>
    <s v="LOG-HLO-IM-092"/>
    <s v="DT SN FCT 362"/>
    <e v="#N/A"/>
    <m/>
    <m/>
    <s v="Feuille de traçabilité : renouvellement du Surfanios"/>
    <d v="2013-01-02T00:00:00"/>
    <s v="Non renseigné"/>
    <x v="10"/>
    <s v="Non renseignée"/>
    <s v="S. BENTZ"/>
    <m/>
    <m/>
    <m/>
    <m/>
    <m/>
    <s v="Modification"/>
    <x v="2"/>
    <s v=""/>
    <x v="149"/>
    <d v="2013-08-05T00:00:00"/>
    <m/>
    <m/>
    <s v="SB"/>
    <d v="2013-08-05T00:00:00"/>
    <m/>
    <m/>
    <d v="2013-08-05T00:00:00"/>
    <d v="2013-08-05T00:00:00"/>
    <m/>
    <s v="août"/>
    <n v="2013"/>
    <m/>
    <s v=""/>
    <s v=""/>
    <m/>
    <s v="20. Hygiène et sécurité"/>
    <s v="Hygiène des locaux et des équipements"/>
    <s v="Bionettoyage"/>
    <m/>
    <m/>
    <m/>
    <m/>
    <m/>
    <m/>
    <m/>
    <m/>
    <m/>
    <m/>
    <m/>
    <m/>
    <m/>
    <m/>
    <m/>
    <m/>
    <m/>
    <m/>
    <m/>
    <m/>
    <m/>
    <m/>
    <m/>
    <m/>
    <m/>
    <m/>
    <m/>
    <m/>
    <m/>
    <m/>
    <m/>
    <m/>
    <m/>
    <m/>
    <m/>
    <m/>
    <m/>
    <m/>
    <m/>
    <m/>
    <m/>
  </r>
  <r>
    <s v="LOG-HLO-IM-09"/>
    <m/>
    <m/>
    <n v="1"/>
    <s v="LOG-HLO-IM-091"/>
    <s v="DT SN FCT 371"/>
    <e v="#N/A"/>
    <m/>
    <m/>
    <s v="Feuille de traçabilité nettoyage du bureau des consultations en Médecine"/>
    <m/>
    <s v="février"/>
    <x v="8"/>
    <m/>
    <m/>
    <m/>
    <m/>
    <m/>
    <m/>
    <m/>
    <s v="Création"/>
    <x v="1"/>
    <s v=""/>
    <x v="13"/>
    <d v="2012-07-04T00:00:00"/>
    <m/>
    <m/>
    <m/>
    <d v="2012-07-04T00:00:00"/>
    <m/>
    <m/>
    <d v="2012-07-04T00:00:00"/>
    <d v="2012-07-04T00:00:00"/>
    <s v="Non renseignée"/>
    <s v="juillet"/>
    <n v="2012"/>
    <m/>
    <s v=""/>
    <s v=""/>
    <m/>
    <s v="20. Hygiène et sécurité"/>
    <s v="Hygiène des locaux et des équipements"/>
    <s v="Bionettoyage"/>
    <m/>
    <m/>
    <m/>
    <m/>
    <m/>
    <m/>
    <m/>
    <m/>
    <m/>
    <m/>
    <m/>
    <m/>
    <m/>
    <m/>
    <m/>
    <m/>
    <m/>
    <m/>
    <m/>
    <m/>
    <m/>
    <m/>
    <m/>
    <m/>
    <m/>
    <m/>
    <m/>
    <m/>
    <m/>
    <m/>
    <m/>
    <m/>
    <m/>
    <m/>
    <m/>
    <m/>
    <m/>
    <m/>
    <m/>
    <m/>
    <m/>
  </r>
  <r>
    <s v="LOG-HLO-IM-10"/>
    <m/>
    <m/>
    <n v="1"/>
    <s v="LOG-HLO-IM-101"/>
    <s v="DT SN FCT 381"/>
    <e v="#N/A"/>
    <m/>
    <m/>
    <s v="Feuille de traçabilité :Renouvellement de l’Aniosyme"/>
    <m/>
    <s v=""/>
    <x v="1"/>
    <s v="Non renseignée"/>
    <m/>
    <m/>
    <m/>
    <m/>
    <m/>
    <m/>
    <s v="Création"/>
    <x v="1"/>
    <s v=""/>
    <x v="13"/>
    <d v="2006-10-30T00:00:00"/>
    <m/>
    <m/>
    <m/>
    <d v="2006-10-30T00:00:00"/>
    <m/>
    <m/>
    <d v="2006-10-30T00:00:00"/>
    <d v="2006-10-30T00:00:00"/>
    <s v="Non renseignée"/>
    <s v="octobre"/>
    <n v="2006"/>
    <m/>
    <s v=""/>
    <s v=""/>
    <m/>
    <s v="20. Hygiène et sécurité"/>
    <s v="Hygiène des locaux et des équipements"/>
    <s v="Bionettoyage"/>
    <m/>
    <m/>
    <m/>
    <m/>
    <m/>
    <m/>
    <m/>
    <m/>
    <m/>
    <m/>
    <m/>
    <m/>
    <m/>
    <m/>
    <m/>
    <m/>
    <m/>
    <m/>
    <m/>
    <m/>
    <m/>
    <m/>
    <m/>
    <m/>
    <m/>
    <m/>
    <m/>
    <m/>
    <m/>
    <m/>
    <m/>
    <m/>
    <m/>
    <m/>
    <m/>
    <m/>
    <m/>
    <m/>
    <m/>
    <m/>
    <m/>
  </r>
  <r>
    <s v="LOG-HLO-IM-11"/>
    <m/>
    <m/>
    <n v="1"/>
    <s v="LOG-HLO-IM-111"/>
    <s v="DT SN FCT 392"/>
    <e v="#N/A"/>
    <m/>
    <m/>
    <s v="Traçabilité de l’entretien des ascenseurs "/>
    <m/>
    <m/>
    <x v="0"/>
    <s v="Non renseignée"/>
    <m/>
    <m/>
    <m/>
    <m/>
    <m/>
    <m/>
    <s v="Création"/>
    <x v="0"/>
    <s v=""/>
    <x v="13"/>
    <m/>
    <m/>
    <m/>
    <m/>
    <m/>
    <m/>
    <m/>
    <m/>
    <m/>
    <s v="Non renseignée"/>
    <m/>
    <m/>
    <m/>
    <m/>
    <m/>
    <m/>
    <s v="20. Hygiène et sécurité"/>
    <s v="Hygiène des locaux et des équipements"/>
    <s v="Bionettoyage"/>
    <m/>
    <m/>
    <m/>
    <m/>
    <m/>
    <m/>
    <m/>
    <m/>
    <m/>
    <m/>
    <m/>
    <m/>
    <m/>
    <m/>
    <m/>
    <m/>
    <m/>
    <m/>
    <m/>
    <m/>
    <m/>
    <m/>
    <m/>
    <m/>
    <m/>
    <m/>
    <m/>
    <m/>
    <m/>
    <m/>
    <m/>
    <m/>
    <m/>
    <m/>
    <m/>
    <m/>
    <m/>
    <m/>
    <m/>
    <m/>
    <m/>
  </r>
  <r>
    <s v="LOG-HLO-IM-11"/>
    <m/>
    <m/>
    <n v="2"/>
    <s v="LOG-HLO-IM-112"/>
    <s v="DT SN FCT 392"/>
    <e v="#N/A"/>
    <m/>
    <m/>
    <s v="Traçabilité de l’entretien des ascenseurs "/>
    <m/>
    <m/>
    <x v="0"/>
    <s v="Non renseignée"/>
    <m/>
    <m/>
    <m/>
    <m/>
    <m/>
    <m/>
    <s v="Modification"/>
    <x v="0"/>
    <s v=""/>
    <x v="13"/>
    <m/>
    <m/>
    <m/>
    <m/>
    <m/>
    <m/>
    <m/>
    <m/>
    <m/>
    <s v="Non renseignée"/>
    <m/>
    <m/>
    <m/>
    <m/>
    <m/>
    <m/>
    <s v="20. Hygiène et sécurité"/>
    <s v="Hygiène des locaux et des équipements"/>
    <s v="Bionettoyage"/>
    <m/>
    <m/>
    <m/>
    <m/>
    <m/>
    <m/>
    <m/>
    <m/>
    <m/>
    <m/>
    <m/>
    <m/>
    <m/>
    <m/>
    <m/>
    <m/>
    <m/>
    <m/>
    <m/>
    <m/>
    <m/>
    <m/>
    <m/>
    <m/>
    <m/>
    <m/>
    <m/>
    <m/>
    <m/>
    <m/>
    <m/>
    <m/>
    <m/>
    <m/>
    <m/>
    <m/>
    <m/>
    <m/>
    <m/>
    <m/>
    <m/>
  </r>
  <r>
    <s v="LOG-HLO-IM-11"/>
    <m/>
    <m/>
    <n v="3"/>
    <s v="LOG-HLO-IM-113"/>
    <s v="DT SN FCT 392"/>
    <e v="#N/A"/>
    <m/>
    <m/>
    <s v="Traçabilité de l’entretien des ascenseurs "/>
    <m/>
    <s v=""/>
    <x v="1"/>
    <s v="Non renseignée"/>
    <m/>
    <m/>
    <m/>
    <m/>
    <m/>
    <m/>
    <s v="Modification"/>
    <x v="1"/>
    <s v=""/>
    <x v="13"/>
    <d v="2012-08-13T00:00:00"/>
    <m/>
    <m/>
    <m/>
    <d v="2012-08-13T00:00:00"/>
    <m/>
    <m/>
    <d v="2012-08-13T00:00:00"/>
    <d v="2012-08-13T00:00:00"/>
    <s v="Non renseignée"/>
    <s v="août"/>
    <n v="2012"/>
    <m/>
    <s v=""/>
    <s v=""/>
    <m/>
    <s v="20. Hygiène et sécurité"/>
    <s v="Hygiène des locaux et des équipements"/>
    <s v="Bionettoyage"/>
    <m/>
    <m/>
    <m/>
    <m/>
    <m/>
    <m/>
    <m/>
    <m/>
    <m/>
    <m/>
    <m/>
    <m/>
    <m/>
    <m/>
    <m/>
    <m/>
    <m/>
    <m/>
    <m/>
    <m/>
    <m/>
    <m/>
    <m/>
    <m/>
    <m/>
    <m/>
    <m/>
    <m/>
    <m/>
    <m/>
    <m/>
    <m/>
    <m/>
    <m/>
    <m/>
    <m/>
    <m/>
    <m/>
    <m/>
    <m/>
    <m/>
  </r>
  <r>
    <s v="LOG-HLO-IM-12"/>
    <m/>
    <m/>
    <n v="1"/>
    <s v="LOG-HLO-IM-121"/>
    <s v="DT SN FCT 402"/>
    <e v="#N/A"/>
    <m/>
    <m/>
    <s v="Traç entretien de l ascenseur_Accès linge et déchets_Sud+Central"/>
    <s v="Non renseignée"/>
    <s v="Non renseignée"/>
    <x v="10"/>
    <s v="Non renseignée"/>
    <m/>
    <m/>
    <m/>
    <m/>
    <m/>
    <m/>
    <s v="Suppression"/>
    <x v="2"/>
    <s v=""/>
    <x v="13"/>
    <m/>
    <m/>
    <m/>
    <m/>
    <m/>
    <m/>
    <m/>
    <m/>
    <m/>
    <s v="Non renseignée"/>
    <m/>
    <m/>
    <s v="Non renseignée"/>
    <s v="Non renseignée"/>
    <s v="Non renseignée"/>
    <m/>
    <s v="20. Hygiène et sécurité"/>
    <s v="Hygiène des locaux et des équipements"/>
    <s v="Bionettoyage"/>
    <m/>
    <m/>
    <m/>
    <m/>
    <m/>
    <m/>
    <m/>
    <m/>
    <m/>
    <m/>
    <m/>
    <m/>
    <m/>
    <m/>
    <m/>
    <m/>
    <m/>
    <m/>
    <m/>
    <m/>
    <m/>
    <m/>
    <m/>
    <m/>
    <m/>
    <m/>
    <m/>
    <m/>
    <m/>
    <m/>
    <m/>
    <m/>
    <m/>
    <m/>
    <m/>
    <m/>
    <m/>
    <m/>
    <m/>
    <m/>
    <m/>
  </r>
  <r>
    <s v="LOG-HLO-IM-12"/>
    <m/>
    <m/>
    <n v="2"/>
    <s v="LOG-HLO-IM-122"/>
    <s v="DT SN FCT 402"/>
    <e v="#N/A"/>
    <m/>
    <m/>
    <s v="Traç entretien de l ascenseur_Accès linge et déchets_Sud+Central"/>
    <s v="Non renseignée"/>
    <s v="Non renseignée"/>
    <x v="10"/>
    <s v="Non renseignée"/>
    <m/>
    <m/>
    <m/>
    <m/>
    <m/>
    <m/>
    <s v="Suppression"/>
    <x v="2"/>
    <s v=""/>
    <x v="13"/>
    <m/>
    <m/>
    <m/>
    <m/>
    <m/>
    <m/>
    <m/>
    <m/>
    <m/>
    <s v="Non renseignée"/>
    <m/>
    <m/>
    <s v="Non renseignée"/>
    <s v="Non renseignée"/>
    <s v="Non renseignée"/>
    <m/>
    <s v="20. Hygiène et sécurité"/>
    <s v="Hygiène des locaux et des équipements"/>
    <s v="Bionettoyage"/>
    <m/>
    <m/>
    <m/>
    <m/>
    <m/>
    <m/>
    <m/>
    <m/>
    <m/>
    <m/>
    <m/>
    <m/>
    <m/>
    <m/>
    <m/>
    <m/>
    <m/>
    <m/>
    <m/>
    <m/>
    <m/>
    <m/>
    <m/>
    <m/>
    <m/>
    <m/>
    <m/>
    <m/>
    <m/>
    <m/>
    <m/>
    <m/>
    <m/>
    <m/>
    <m/>
    <m/>
    <m/>
    <m/>
    <m/>
    <m/>
    <m/>
  </r>
  <r>
    <s v="LOG-HLO-IM-12"/>
    <m/>
    <m/>
    <n v="3"/>
    <s v="LOG-HLO-IM-123"/>
    <s v="DT SN FCT 402"/>
    <e v="#N/A"/>
    <m/>
    <m/>
    <s v="Traç entretien de l ascenseur_Accès linge et déchets_Sud+Central"/>
    <s v="Non renseignée"/>
    <s v="Non renseignée"/>
    <x v="10"/>
    <s v="Non renseignée"/>
    <m/>
    <m/>
    <m/>
    <m/>
    <m/>
    <m/>
    <s v="Suppression"/>
    <x v="2"/>
    <s v=""/>
    <x v="13"/>
    <m/>
    <m/>
    <m/>
    <m/>
    <m/>
    <m/>
    <m/>
    <m/>
    <m/>
    <s v="Non renseignée"/>
    <s v=""/>
    <s v=""/>
    <s v="Non renseignée"/>
    <s v="Non renseignée"/>
    <s v="Non renseignée"/>
    <m/>
    <s v="20. Hygiène et sécurité"/>
    <s v="Hygiène des locaux et des équipements"/>
    <s v="Bionettoyage"/>
    <m/>
    <m/>
    <m/>
    <m/>
    <m/>
    <m/>
    <m/>
    <m/>
    <m/>
    <m/>
    <m/>
    <m/>
    <m/>
    <m/>
    <m/>
    <m/>
    <m/>
    <m/>
    <m/>
    <m/>
    <m/>
    <m/>
    <m/>
    <m/>
    <m/>
    <m/>
    <m/>
    <m/>
    <m/>
    <m/>
    <m/>
    <m/>
    <m/>
    <m/>
    <m/>
    <m/>
    <m/>
    <m/>
    <m/>
    <m/>
    <m/>
  </r>
  <r>
    <s v="LOG-HLO-IM-13"/>
    <m/>
    <m/>
    <n v="1"/>
    <s v="LOG-HLO-IM-131"/>
    <s v="DT SN FCT 411"/>
    <e v="#N/A"/>
    <m/>
    <m/>
    <s v="Traçabilité des pommeaux de douche filtre légionnelles"/>
    <m/>
    <s v="mai"/>
    <x v="8"/>
    <m/>
    <m/>
    <m/>
    <m/>
    <m/>
    <m/>
    <m/>
    <s v="Création"/>
    <x v="1"/>
    <s v=""/>
    <x v="13"/>
    <d v="2008-03-27T00:00:00"/>
    <m/>
    <m/>
    <m/>
    <d v="2008-03-27T00:00:00"/>
    <m/>
    <m/>
    <d v="2008-03-27T00:00:00"/>
    <d v="2008-03-27T00:00:00"/>
    <s v="Non renseignée"/>
    <s v="mars"/>
    <n v="2008"/>
    <m/>
    <s v=""/>
    <s v=""/>
    <m/>
    <s v="20. Hygiène et sécurité"/>
    <s v="Hygiène des locaux et des équipements"/>
    <s v="Bionettoyage"/>
    <m/>
    <m/>
    <m/>
    <m/>
    <m/>
    <m/>
    <m/>
    <m/>
    <m/>
    <m/>
    <m/>
    <m/>
    <m/>
    <m/>
    <m/>
    <m/>
    <m/>
    <m/>
    <m/>
    <m/>
    <m/>
    <m/>
    <m/>
    <m/>
    <m/>
    <m/>
    <m/>
    <m/>
    <m/>
    <m/>
    <m/>
    <m/>
    <m/>
    <m/>
    <m/>
    <m/>
    <m/>
    <m/>
    <m/>
    <m/>
    <m/>
  </r>
  <r>
    <s v="LOG-HLO-IM-14"/>
    <m/>
    <m/>
    <n v="1"/>
    <s v="LOG-HLO-IM-141"/>
    <s v="SI FT ORG 11"/>
    <e v="#N/A"/>
    <m/>
    <m/>
    <s v="Traçabilité de l’entretien du local linge sous-sol"/>
    <m/>
    <s v=""/>
    <x v="8"/>
    <m/>
    <m/>
    <m/>
    <m/>
    <m/>
    <m/>
    <m/>
    <s v="Création"/>
    <x v="1"/>
    <s v=""/>
    <x v="13"/>
    <d v="2006-12-01T00:00:00"/>
    <m/>
    <m/>
    <m/>
    <d v="2006-12-01T00:00:00"/>
    <m/>
    <m/>
    <d v="2006-12-01T00:00:00"/>
    <d v="2006-12-01T00:00:00"/>
    <s v="Non renseignée"/>
    <s v="décembre"/>
    <n v="2006"/>
    <m/>
    <s v=""/>
    <s v=""/>
    <m/>
    <s v="20. Hygiène et sécurité"/>
    <s v="Hygiène des locaux et des équipements"/>
    <s v="Bionettoyage"/>
    <m/>
    <m/>
    <m/>
    <m/>
    <m/>
    <m/>
    <m/>
    <m/>
    <m/>
    <m/>
    <m/>
    <m/>
    <m/>
    <m/>
    <m/>
    <m/>
    <m/>
    <m/>
    <m/>
    <m/>
    <m/>
    <m/>
    <m/>
    <m/>
    <m/>
    <m/>
    <m/>
    <m/>
    <m/>
    <m/>
    <m/>
    <m/>
    <m/>
    <m/>
    <m/>
    <m/>
    <m/>
    <m/>
    <m/>
    <m/>
    <m/>
  </r>
  <r>
    <s v="LOG-HLO-IM-15"/>
    <m/>
    <m/>
    <n v="1"/>
    <s v="LOG-HLO-IM-151"/>
    <s v="P SN FCT 241"/>
    <e v="#N/A"/>
    <m/>
    <m/>
    <s v="Dotation du matériel du service hôtelier – en réserve"/>
    <m/>
    <s v="mars"/>
    <x v="8"/>
    <m/>
    <m/>
    <m/>
    <m/>
    <m/>
    <m/>
    <m/>
    <s v="Création"/>
    <x v="0"/>
    <s v=""/>
    <x v="13"/>
    <d v="2011-10-07T00:00:00"/>
    <m/>
    <m/>
    <m/>
    <d v="2011-10-07T00:00:00"/>
    <m/>
    <m/>
    <d v="2011-10-07T00:00:00"/>
    <d v="2011-10-07T00:00:00"/>
    <s v="Non renseignée"/>
    <s v="octobre"/>
    <n v="2011"/>
    <m/>
    <s v=""/>
    <s v=""/>
    <m/>
    <s v="19. Logistique"/>
    <s v="Approvisionnement"/>
    <s v="Gestion des stocks"/>
    <m/>
    <m/>
    <m/>
    <m/>
    <m/>
    <m/>
    <m/>
    <m/>
    <m/>
    <m/>
    <m/>
    <m/>
    <m/>
    <m/>
    <m/>
    <m/>
    <m/>
    <m/>
    <m/>
    <m/>
    <m/>
    <m/>
    <m/>
    <m/>
    <m/>
    <m/>
    <m/>
    <m/>
    <m/>
    <m/>
    <m/>
    <m/>
    <m/>
    <m/>
    <m/>
    <m/>
    <m/>
    <m/>
    <m/>
    <m/>
    <m/>
  </r>
  <r>
    <s v="LOG-HLO-IM-15"/>
    <m/>
    <m/>
    <n v="2"/>
    <s v="LOG-HLO-IM-152"/>
    <s v="P SN FCT 241"/>
    <e v="#N/A"/>
    <m/>
    <m/>
    <s v="Dotation du matériel du service hôtelier – en réserve"/>
    <m/>
    <m/>
    <x v="0"/>
    <s v="Non renseignée"/>
    <m/>
    <m/>
    <m/>
    <m/>
    <m/>
    <m/>
    <s v="Modification"/>
    <x v="1"/>
    <s v=""/>
    <x v="13"/>
    <m/>
    <m/>
    <m/>
    <m/>
    <m/>
    <m/>
    <m/>
    <m/>
    <m/>
    <s v="Non renseignée"/>
    <m/>
    <m/>
    <m/>
    <m/>
    <m/>
    <m/>
    <s v="19. Logistique"/>
    <s v="Approvisionnement"/>
    <s v="Gestion des stocks"/>
    <m/>
    <m/>
    <m/>
    <m/>
    <m/>
    <m/>
    <m/>
    <m/>
    <m/>
    <m/>
    <m/>
    <m/>
    <m/>
    <m/>
    <m/>
    <m/>
    <m/>
    <m/>
    <m/>
    <m/>
    <m/>
    <m/>
    <m/>
    <m/>
    <m/>
    <m/>
    <m/>
    <m/>
    <m/>
    <m/>
    <m/>
    <m/>
    <m/>
    <m/>
    <m/>
    <m/>
    <m/>
    <m/>
    <m/>
    <m/>
    <m/>
  </r>
  <r>
    <s v="LOG-HLO-IM-16"/>
    <m/>
    <m/>
    <n v="1"/>
    <s v="LOG-HLO-IM-161"/>
    <s v="P SN FCT 342"/>
    <e v="#N/A"/>
    <m/>
    <m/>
    <s v="Grille d’évaluation de l’entretien quotidien des  locaux communs"/>
    <m/>
    <s v="août"/>
    <x v="8"/>
    <m/>
    <m/>
    <m/>
    <m/>
    <m/>
    <m/>
    <m/>
    <s v="Création"/>
    <x v="1"/>
    <s v=""/>
    <x v="13"/>
    <d v="2006-12-01T00:00:00"/>
    <m/>
    <m/>
    <m/>
    <d v="2006-12-01T00:00:00"/>
    <m/>
    <m/>
    <d v="2006-12-01T00:00:00"/>
    <d v="2006-12-01T00:00:00"/>
    <s v="Non renseignée"/>
    <s v="décembre"/>
    <n v="2006"/>
    <m/>
    <s v=""/>
    <s v=""/>
    <m/>
    <s v="20. Hygiène et sécurité"/>
    <s v="Hygiène des locaux et des équipements"/>
    <s v="Bionettoyage"/>
    <m/>
    <m/>
    <m/>
    <m/>
    <m/>
    <m/>
    <m/>
    <m/>
    <m/>
    <m/>
    <m/>
    <m/>
    <m/>
    <m/>
    <m/>
    <m/>
    <m/>
    <m/>
    <m/>
    <m/>
    <m/>
    <m/>
    <m/>
    <m/>
    <m/>
    <m/>
    <m/>
    <m/>
    <m/>
    <m/>
    <m/>
    <m/>
    <m/>
    <m/>
    <m/>
    <m/>
    <m/>
    <m/>
    <m/>
    <m/>
    <m/>
  </r>
  <r>
    <s v="LOG-HLO-IM-17"/>
    <m/>
    <m/>
    <n v="1"/>
    <m/>
    <m/>
    <m/>
    <m/>
    <m/>
    <s v="Traçabilité de l’entretien de la chambre"/>
    <m/>
    <s v=""/>
    <x v="8"/>
    <m/>
    <m/>
    <m/>
    <m/>
    <m/>
    <m/>
    <m/>
    <s v="Création"/>
    <x v="1"/>
    <s v=""/>
    <x v="13"/>
    <d v="2006-12-01T00:00:00"/>
    <m/>
    <m/>
    <m/>
    <d v="2006-12-01T00:00:00"/>
    <m/>
    <m/>
    <d v="2006-12-01T00:00:00"/>
    <d v="2006-12-01T00:00:00"/>
    <s v="Non renseignée"/>
    <s v="décembre"/>
    <n v="2006"/>
    <m/>
    <m/>
    <m/>
    <m/>
    <s v="20. Hygiène et sécurité"/>
    <s v="Hygiène des locaux et des équipements"/>
    <s v="Bionettoyage"/>
    <m/>
    <m/>
    <m/>
    <m/>
    <m/>
    <m/>
    <m/>
    <m/>
    <m/>
    <m/>
    <m/>
    <m/>
    <m/>
    <m/>
    <m/>
    <m/>
    <m/>
    <m/>
    <m/>
    <m/>
    <m/>
    <m/>
    <m/>
    <m/>
    <m/>
    <m/>
    <m/>
    <m/>
    <m/>
    <m/>
    <m/>
    <m/>
    <m/>
    <m/>
    <m/>
    <m/>
    <m/>
    <m/>
    <m/>
    <m/>
    <m/>
  </r>
  <r>
    <s v="LOG-HLO-IM-18"/>
    <m/>
    <m/>
    <n v="1"/>
    <s v="LOG-HLO-IM-181"/>
    <s v="DT SN LAB 011"/>
    <e v="#N/A"/>
    <m/>
    <m/>
    <s v=" Traçabilité de l'entretien des autres ascenseurs"/>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LOG-HLO-IM-19 "/>
    <m/>
    <m/>
    <n v="1"/>
    <s v="LOG-HLO-IM-19 1"/>
    <s v="DT SN LAB 022"/>
    <e v="#N/A"/>
    <m/>
    <m/>
    <s v="Fiche de traçabilité bionettoyage de la chambre mortuaire"/>
    <m/>
    <s v=""/>
    <x v="1"/>
    <s v="Non renseignée"/>
    <m/>
    <m/>
    <m/>
    <m/>
    <m/>
    <m/>
    <s v="Création"/>
    <x v="1"/>
    <s v=""/>
    <x v="13"/>
    <d v="2011-10-07T00:00:00"/>
    <m/>
    <m/>
    <m/>
    <d v="2011-10-07T00:00:00"/>
    <m/>
    <m/>
    <d v="2011-10-07T00:00:00"/>
    <d v="2011-10-07T00:00:00"/>
    <s v="Non renseignée"/>
    <s v="octobre"/>
    <n v="2011"/>
    <m/>
    <s v=""/>
    <s v=""/>
    <m/>
    <s v="20. Hygiène et sécurité"/>
    <s v="Hygiène des locaux et des équipements"/>
    <s v="Bionettoyage"/>
    <m/>
    <m/>
    <m/>
    <m/>
    <m/>
    <m/>
    <m/>
    <m/>
    <m/>
    <m/>
    <m/>
    <m/>
    <m/>
    <m/>
    <m/>
    <m/>
    <m/>
    <m/>
    <m/>
    <m/>
    <m/>
    <m/>
    <m/>
    <m/>
    <m/>
    <m/>
    <m/>
    <m/>
    <m/>
    <m/>
    <m/>
    <m/>
    <m/>
    <m/>
    <m/>
    <m/>
    <m/>
    <m/>
    <m/>
    <m/>
    <m/>
  </r>
  <r>
    <s v="LOG-HLO-IM-20"/>
    <m/>
    <m/>
    <n v="1"/>
    <s v="LOG-HLO-IM-201"/>
    <s v="DT SN NET 011"/>
    <e v="#N/A"/>
    <m/>
    <m/>
    <s v="Dotation du matériel du Bloc opératoire"/>
    <m/>
    <s v="janvier"/>
    <x v="8"/>
    <m/>
    <m/>
    <m/>
    <m/>
    <m/>
    <m/>
    <m/>
    <s v="Création"/>
    <x v="1"/>
    <s v=""/>
    <x v="13"/>
    <d v="2011-10-07T00:00:00"/>
    <m/>
    <m/>
    <m/>
    <d v="2011-10-07T00:00:00"/>
    <m/>
    <m/>
    <d v="2011-10-07T00:00:00"/>
    <d v="2011-10-07T00:00:00"/>
    <s v="Non renseignée"/>
    <s v="octobre"/>
    <n v="2011"/>
    <m/>
    <s v=""/>
    <s v=""/>
    <m/>
    <s v="19. Logistique"/>
    <s v="Approvisionnement"/>
    <s v="Gestion des stocks"/>
    <m/>
    <m/>
    <m/>
    <m/>
    <m/>
    <m/>
    <m/>
    <m/>
    <m/>
    <m/>
    <m/>
    <m/>
    <m/>
    <m/>
    <m/>
    <m/>
    <m/>
    <m/>
    <m/>
    <m/>
    <m/>
    <m/>
    <m/>
    <m/>
    <m/>
    <m/>
    <m/>
    <m/>
    <m/>
    <m/>
    <m/>
    <m/>
    <m/>
    <m/>
    <m/>
    <m/>
    <m/>
    <m/>
    <m/>
    <m/>
    <m/>
  </r>
  <r>
    <s v="LOG-HLO-IM-21"/>
    <m/>
    <m/>
    <n v="1"/>
    <s v="LOG-HLO-IM-211"/>
    <s v="DT SN NET 011"/>
    <e v="#N/A"/>
    <m/>
    <m/>
    <s v="Commande du matériel du service hôtelier en réserve"/>
    <m/>
    <s v=""/>
    <x v="1"/>
    <s v="Non renseignée"/>
    <m/>
    <m/>
    <m/>
    <m/>
    <m/>
    <m/>
    <s v="Création"/>
    <x v="1"/>
    <s v=""/>
    <x v="13"/>
    <d v="2012-08-13T00:00:00"/>
    <m/>
    <m/>
    <m/>
    <d v="2012-08-13T00:00:00"/>
    <m/>
    <m/>
    <d v="2012-08-13T00:00:00"/>
    <d v="2012-08-13T00:00:00"/>
    <s v="Non renseignée"/>
    <s v="août"/>
    <n v="2012"/>
    <m/>
    <s v=""/>
    <s v=""/>
    <m/>
    <s v="19. Logistique"/>
    <s v="Approvisionnement"/>
    <s v="Gestion des commandes internes"/>
    <m/>
    <m/>
    <m/>
    <m/>
    <m/>
    <m/>
    <m/>
    <m/>
    <m/>
    <m/>
    <m/>
    <m/>
    <m/>
    <m/>
    <m/>
    <m/>
    <m/>
    <m/>
    <m/>
    <m/>
    <m/>
    <m/>
    <m/>
    <m/>
    <m/>
    <m/>
    <m/>
    <m/>
    <m/>
    <m/>
    <m/>
    <m/>
    <m/>
    <m/>
    <m/>
    <m/>
    <m/>
    <m/>
    <m/>
    <m/>
    <m/>
  </r>
  <r>
    <s v="LOG-HLO-IM-22"/>
    <m/>
    <m/>
    <n v="1"/>
    <s v="LOG-HLO-IM-221"/>
    <s v="DT SN NET 021"/>
    <e v="#N/A"/>
    <m/>
    <m/>
    <s v="Traçabilité changement des robinet filtray"/>
    <d v="2013-02-26T00:00:00"/>
    <s v="Non renseigné"/>
    <x v="10"/>
    <s v="Non renseignée"/>
    <s v="S. BENTZ"/>
    <m/>
    <m/>
    <m/>
    <m/>
    <m/>
    <s v="Création"/>
    <x v="1"/>
    <s v=""/>
    <x v="13"/>
    <d v="2013-02-27T00:00:00"/>
    <m/>
    <m/>
    <m/>
    <d v="2013-02-27T00:00:00"/>
    <m/>
    <m/>
    <d v="2013-02-27T00:00:00"/>
    <d v="2013-02-27T00:00:00"/>
    <m/>
    <s v="février"/>
    <n v="2013"/>
    <m/>
    <s v=""/>
    <s v=""/>
    <m/>
    <s v="20. Hygiène et sécurité"/>
    <s v="Hygiène des locaux et des équipements"/>
    <s v="Bionettoyage"/>
    <m/>
    <m/>
    <m/>
    <m/>
    <m/>
    <m/>
    <m/>
    <m/>
    <m/>
    <m/>
    <m/>
    <m/>
    <m/>
    <m/>
    <m/>
    <m/>
    <m/>
    <m/>
    <m/>
    <m/>
    <m/>
    <m/>
    <m/>
    <m/>
    <m/>
    <m/>
    <m/>
    <m/>
    <m/>
    <m/>
    <m/>
    <m/>
    <m/>
    <m/>
    <m/>
    <m/>
    <m/>
    <m/>
    <m/>
    <m/>
    <m/>
  </r>
  <r>
    <s v="LOG-HLO-IM-23"/>
    <m/>
    <m/>
    <n v="1"/>
    <s v="LOG-HLO-IM-231"/>
    <s v="DT SN NET 031"/>
    <e v="#N/A"/>
    <m/>
    <m/>
    <s v="Traçabilité siphon"/>
    <d v="2013-04-25T00:00:00"/>
    <s v="Non renseigné"/>
    <x v="10"/>
    <s v="Non renseignée"/>
    <s v="S. BENTZ"/>
    <m/>
    <m/>
    <m/>
    <m/>
    <m/>
    <s v="Création"/>
    <x v="1"/>
    <s v=""/>
    <x v="13"/>
    <d v="2013-08-05T00:00:00"/>
    <m/>
    <m/>
    <m/>
    <d v="2013-08-05T00:00:00"/>
    <m/>
    <m/>
    <d v="2013-08-05T00:00:00"/>
    <d v="2013-08-05T00:00:00"/>
    <m/>
    <s v="août"/>
    <n v="2013"/>
    <m/>
    <s v=""/>
    <s v=""/>
    <m/>
    <s v="20. Hygiène et sécurité"/>
    <s v="Hygiène des locaux et des équipements"/>
    <s v="Bionettoyage"/>
    <m/>
    <m/>
    <m/>
    <m/>
    <m/>
    <m/>
    <m/>
    <m/>
    <m/>
    <m/>
    <m/>
    <m/>
    <m/>
    <m/>
    <m/>
    <m/>
    <m/>
    <m/>
    <m/>
    <m/>
    <m/>
    <m/>
    <m/>
    <m/>
    <m/>
    <m/>
    <m/>
    <m/>
    <m/>
    <m/>
    <m/>
    <m/>
    <m/>
    <m/>
    <m/>
    <m/>
    <m/>
    <m/>
    <m/>
    <m/>
    <m/>
  </r>
  <r>
    <s v="LOG-HLO-IM-24"/>
    <m/>
    <m/>
    <n v="1"/>
    <s v="LOG-HLO-IM-241"/>
    <s v="DT SN NET 041"/>
    <e v="#N/A"/>
    <m/>
    <m/>
    <s v="Traçabilité changement des robinet filtray"/>
    <d v="2013-06-26T00:00:00"/>
    <s v="Non renseigné"/>
    <x v="10"/>
    <s v="Non renseignée"/>
    <s v="S. BENTZ"/>
    <m/>
    <m/>
    <m/>
    <m/>
    <m/>
    <s v="Création"/>
    <x v="1"/>
    <s v=""/>
    <x v="13"/>
    <d v="2013-08-05T00:00:00"/>
    <m/>
    <m/>
    <m/>
    <d v="2013-08-05T00:00:00"/>
    <m/>
    <m/>
    <d v="2013-08-05T00:00:00"/>
    <d v="2013-08-05T00:00:00"/>
    <m/>
    <s v="août"/>
    <n v="2013"/>
    <m/>
    <s v=""/>
    <s v=""/>
    <m/>
    <s v="20. Hygiène et sécurité"/>
    <s v="Hygiène des locaux et des équipements"/>
    <s v="Bionettoyage"/>
    <m/>
    <m/>
    <m/>
    <m/>
    <m/>
    <m/>
    <m/>
    <m/>
    <m/>
    <m/>
    <m/>
    <m/>
    <m/>
    <m/>
    <m/>
    <m/>
    <m/>
    <m/>
    <m/>
    <m/>
    <m/>
    <m/>
    <m/>
    <m/>
    <m/>
    <m/>
    <m/>
    <m/>
    <m/>
    <m/>
    <m/>
    <m/>
    <m/>
    <m/>
    <m/>
    <m/>
    <m/>
    <m/>
    <m/>
    <m/>
    <m/>
  </r>
  <r>
    <s v="LOG-HLO-IM-25"/>
    <m/>
    <m/>
    <n v="1"/>
    <s v="LOG-HLO-IM-251"/>
    <s v="DT SN NET 042"/>
    <e v="#N/A"/>
    <m/>
    <m/>
    <s v="Traçabilité des chariots d'entretien"/>
    <d v="2013-10-23T00:00:00"/>
    <s v="Non renseigné"/>
    <x v="10"/>
    <s v="Non renseignée"/>
    <s v="S. BENTZ"/>
    <m/>
    <m/>
    <s v="V. ROESCH"/>
    <m/>
    <m/>
    <s v="Création"/>
    <x v="1"/>
    <s v=""/>
    <x v="67"/>
    <d v="2013-10-25T00:00:00"/>
    <m/>
    <s v="Hôtelier"/>
    <s v="S. BENTZ"/>
    <d v="2013-10-25T00:00:00"/>
    <m/>
    <s v="S. BENTZ"/>
    <d v="2013-10-25T00:00:00"/>
    <d v="2013-10-25T00:00:00"/>
    <m/>
    <s v="octobre"/>
    <n v="2013"/>
    <m/>
    <s v=""/>
    <s v=""/>
    <m/>
    <s v="20. Hygiène et sécurité"/>
    <s v="Hygiène des locaux et des équipements"/>
    <s v="Bionettoyage"/>
    <m/>
    <m/>
    <m/>
    <m/>
    <m/>
    <m/>
    <m/>
    <m/>
    <m/>
    <m/>
    <m/>
    <m/>
    <m/>
    <m/>
    <m/>
    <m/>
    <m/>
    <m/>
    <m/>
    <m/>
    <m/>
    <m/>
    <m/>
    <m/>
    <m/>
    <m/>
    <m/>
    <m/>
    <m/>
    <m/>
    <m/>
    <m/>
    <m/>
    <m/>
    <m/>
    <m/>
    <m/>
    <m/>
    <m/>
    <m/>
    <m/>
  </r>
  <r>
    <s v="LOG-HLO-IM-26"/>
    <m/>
    <m/>
    <n v="1"/>
    <s v="LOG-HLO-IM-261"/>
    <m/>
    <m/>
    <m/>
    <m/>
    <s v="Check list chambre patient faite à fond"/>
    <d v="2014-02-25T00:00:00"/>
    <s v="février"/>
    <x v="6"/>
    <s v="Non"/>
    <s v="S. BENTZ"/>
    <s v="Hôtelier"/>
    <d v="2014-02-25T00:00:00"/>
    <s v="V. ROESCH"/>
    <m/>
    <m/>
    <s v="Création"/>
    <x v="1"/>
    <m/>
    <x v="67"/>
    <d v="2014-02-25T00:00:00"/>
    <m/>
    <m/>
    <s v="S. BENTZ"/>
    <d v="2014-03-25T00:00:00"/>
    <m/>
    <s v="S. BENTZ"/>
    <d v="2014-03-25T00:00:00"/>
    <d v="2014-03-25T00:00:00"/>
    <s v="non"/>
    <s v="mars"/>
    <n v="2014"/>
    <m/>
    <m/>
    <m/>
    <m/>
    <s v="20. Hygiène et sécurité"/>
    <s v="Hygiène des locaux et des équipements"/>
    <s v="Bionettoyage"/>
    <m/>
    <m/>
    <m/>
    <m/>
    <m/>
    <m/>
    <m/>
    <m/>
    <m/>
    <m/>
    <m/>
    <s v="X"/>
    <m/>
    <m/>
    <s v="X"/>
    <s v="X"/>
    <m/>
    <m/>
    <m/>
    <m/>
    <m/>
    <m/>
    <m/>
    <m/>
    <m/>
    <m/>
    <m/>
    <m/>
    <m/>
    <m/>
    <m/>
    <m/>
    <m/>
    <m/>
    <m/>
    <m/>
    <m/>
    <s v="x"/>
    <m/>
    <m/>
    <m/>
  </r>
  <r>
    <s v="LOG-HLO-MO-01a"/>
    <m/>
    <m/>
    <n v="1"/>
    <s v="LOG-HLO-MO-01a1"/>
    <s v="DT SN NET 051"/>
    <e v="#N/A"/>
    <m/>
    <m/>
    <s v="Purge des robinets à l’USC"/>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LOG-HLO-IM-02a"/>
    <m/>
    <m/>
    <n v="1"/>
    <s v="LOG-HLO-IM-02a1"/>
    <s v="DT SN NET 061"/>
    <e v="#N/A"/>
    <m/>
    <m/>
    <s v="Feuille de traçabilité tâches hebdo USC IDE-AS"/>
    <m/>
    <m/>
    <x v="0"/>
    <s v="Non renseignée"/>
    <m/>
    <m/>
    <m/>
    <m/>
    <m/>
    <m/>
    <s v="Création"/>
    <x v="0"/>
    <s v=""/>
    <x v="13"/>
    <m/>
    <m/>
    <m/>
    <m/>
    <m/>
    <m/>
    <m/>
    <m/>
    <m/>
    <s v="Non renseignée"/>
    <m/>
    <m/>
    <m/>
    <m/>
    <m/>
    <m/>
    <s v="20. Hygiène et sécurité"/>
    <s v="Hygiène des locaux et des équipements"/>
    <s v="Bionettoyage"/>
    <m/>
    <m/>
    <m/>
    <m/>
    <m/>
    <m/>
    <m/>
    <m/>
    <m/>
    <m/>
    <m/>
    <m/>
    <m/>
    <m/>
    <m/>
    <m/>
    <m/>
    <m/>
    <m/>
    <m/>
    <m/>
    <m/>
    <m/>
    <m/>
    <m/>
    <m/>
    <m/>
    <m/>
    <m/>
    <m/>
    <m/>
    <m/>
    <m/>
    <m/>
    <m/>
    <m/>
    <m/>
    <m/>
    <m/>
    <m/>
    <m/>
  </r>
  <r>
    <s v="LOG-HLO-IM-02a"/>
    <m/>
    <m/>
    <n v="2"/>
    <s v="LOG-HLO-IM-02a2"/>
    <s v="DT SN NET 061"/>
    <e v="#N/A"/>
    <m/>
    <m/>
    <s v="Feuille de traçabilité tâches hebdo USC IDE-AS"/>
    <m/>
    <s v=""/>
    <x v="1"/>
    <s v="Non renseignée"/>
    <m/>
    <m/>
    <m/>
    <m/>
    <m/>
    <m/>
    <s v="Modification"/>
    <x v="1"/>
    <s v=""/>
    <x v="13"/>
    <d v="2005-04-12T00:00:00"/>
    <m/>
    <m/>
    <m/>
    <d v="2005-04-12T00:00:00"/>
    <m/>
    <m/>
    <d v="2005-04-12T00:00:00"/>
    <d v="2005-04-12T00:00:00"/>
    <s v="Non renseignée"/>
    <s v="avril"/>
    <n v="2005"/>
    <m/>
    <s v=""/>
    <s v=""/>
    <m/>
    <s v="20. Hygiène et sécurité"/>
    <s v="Hygiène des locaux et des équipements"/>
    <s v="Bionettoyage"/>
    <m/>
    <m/>
    <m/>
    <m/>
    <m/>
    <m/>
    <m/>
    <m/>
    <m/>
    <m/>
    <m/>
    <m/>
    <m/>
    <m/>
    <m/>
    <m/>
    <m/>
    <m/>
    <m/>
    <m/>
    <m/>
    <m/>
    <m/>
    <m/>
    <m/>
    <m/>
    <m/>
    <m/>
    <m/>
    <m/>
    <m/>
    <m/>
    <m/>
    <m/>
    <m/>
    <m/>
    <m/>
    <m/>
    <m/>
    <m/>
    <m/>
  </r>
  <r>
    <s v="LOG-HLO-IM-03a"/>
    <m/>
    <m/>
    <n v="1"/>
    <s v="LOG-HLO-IM-03a1"/>
    <s v="DT SN NET 062"/>
    <e v="#N/A"/>
    <m/>
    <m/>
    <s v="Feuille de traçabilité tâches mensuelles USC IDE-AS"/>
    <m/>
    <m/>
    <x v="0"/>
    <s v="Non renseignée"/>
    <m/>
    <m/>
    <m/>
    <m/>
    <m/>
    <m/>
    <s v="Création"/>
    <x v="0"/>
    <s v=""/>
    <x v="13"/>
    <m/>
    <m/>
    <m/>
    <m/>
    <m/>
    <m/>
    <m/>
    <m/>
    <m/>
    <s v="Non renseignée"/>
    <m/>
    <m/>
    <m/>
    <m/>
    <m/>
    <m/>
    <s v="20. Hygiène et sécurité"/>
    <s v="Hygiène des locaux et des équipements"/>
    <s v="Bionettoyage"/>
    <m/>
    <m/>
    <m/>
    <m/>
    <m/>
    <m/>
    <m/>
    <m/>
    <m/>
    <m/>
    <m/>
    <m/>
    <m/>
    <m/>
    <m/>
    <m/>
    <m/>
    <m/>
    <m/>
    <m/>
    <m/>
    <m/>
    <m/>
    <m/>
    <m/>
    <m/>
    <m/>
    <m/>
    <m/>
    <m/>
    <m/>
    <m/>
    <m/>
    <m/>
    <m/>
    <m/>
    <m/>
    <m/>
    <m/>
    <m/>
    <m/>
  </r>
  <r>
    <s v="LOG-HLO-IM-03a"/>
    <m/>
    <m/>
    <n v="2"/>
    <s v="LOG-HLO-IM-03a2"/>
    <s v="DT SN NET 062"/>
    <e v="#N/A"/>
    <m/>
    <m/>
    <s v="Feuille de traçabilité tâches mensuelles USC IDE-AS"/>
    <m/>
    <s v=""/>
    <x v="1"/>
    <s v="Non renseignée"/>
    <m/>
    <m/>
    <m/>
    <m/>
    <m/>
    <m/>
    <s v="Modification"/>
    <x v="1"/>
    <s v=""/>
    <x v="13"/>
    <d v="2007-04-16T00:00:00"/>
    <m/>
    <m/>
    <m/>
    <d v="2007-04-16T00:00:00"/>
    <m/>
    <m/>
    <d v="2007-04-16T00:00:00"/>
    <d v="2007-04-16T00:00:00"/>
    <s v="Non renseignée"/>
    <s v="avril"/>
    <n v="2007"/>
    <m/>
    <s v=""/>
    <s v=""/>
    <m/>
    <s v="20. Hygiène et sécurité"/>
    <s v="Hygiène des locaux et des équipements"/>
    <s v="Bionettoyage"/>
    <m/>
    <m/>
    <m/>
    <m/>
    <m/>
    <m/>
    <m/>
    <m/>
    <m/>
    <m/>
    <m/>
    <m/>
    <m/>
    <m/>
    <m/>
    <m/>
    <m/>
    <m/>
    <m/>
    <m/>
    <m/>
    <m/>
    <m/>
    <m/>
    <m/>
    <m/>
    <m/>
    <m/>
    <m/>
    <m/>
    <m/>
    <m/>
    <m/>
    <m/>
    <m/>
    <m/>
    <m/>
    <m/>
    <m/>
    <m/>
    <m/>
  </r>
  <r>
    <s v="LOG-HLO-IM-04a"/>
    <m/>
    <m/>
    <n v="1"/>
    <s v="LOG-HLO-IM-04a1"/>
    <s v="DT SN NET 063"/>
    <e v="#N/A"/>
    <m/>
    <m/>
    <s v="Feuille de traçabilité tâches trimestrielles-semestrielles USC IDE-AS"/>
    <m/>
    <m/>
    <x v="0"/>
    <s v="Non renseignée"/>
    <m/>
    <m/>
    <m/>
    <m/>
    <m/>
    <m/>
    <s v="Création"/>
    <x v="0"/>
    <s v=""/>
    <x v="13"/>
    <m/>
    <m/>
    <m/>
    <m/>
    <m/>
    <m/>
    <m/>
    <m/>
    <m/>
    <s v="Non renseignée"/>
    <m/>
    <m/>
    <m/>
    <m/>
    <m/>
    <m/>
    <s v="20. Hygiène et sécurité"/>
    <s v="Hygiène des locaux et des équipements"/>
    <s v="Bionettoyage"/>
    <m/>
    <m/>
    <m/>
    <m/>
    <m/>
    <m/>
    <m/>
    <m/>
    <m/>
    <m/>
    <m/>
    <m/>
    <m/>
    <m/>
    <m/>
    <m/>
    <m/>
    <m/>
    <m/>
    <m/>
    <m/>
    <m/>
    <m/>
    <m/>
    <m/>
    <m/>
    <m/>
    <m/>
    <m/>
    <m/>
    <m/>
    <m/>
    <m/>
    <m/>
    <m/>
    <m/>
    <m/>
    <m/>
    <m/>
    <m/>
    <m/>
  </r>
  <r>
    <s v="LOG-HLO-IM-04a"/>
    <m/>
    <m/>
    <n v="2"/>
    <s v="LOG-HLO-IM-04a2"/>
    <s v="DT SN NET 063"/>
    <e v="#N/A"/>
    <m/>
    <m/>
    <s v="Feuille de traçabilité tâches trimestrielles-semestrielles USC IDE-AS"/>
    <m/>
    <s v="juillet"/>
    <x v="8"/>
    <m/>
    <m/>
    <m/>
    <m/>
    <m/>
    <m/>
    <m/>
    <s v="Modification"/>
    <x v="1"/>
    <s v=""/>
    <x v="13"/>
    <d v="2007-04-16T00:00:00"/>
    <m/>
    <m/>
    <m/>
    <d v="2007-04-16T00:00:00"/>
    <m/>
    <m/>
    <d v="2007-04-16T00:00:00"/>
    <d v="2007-04-16T00:00:00"/>
    <s v="Non renseignée"/>
    <s v="avril"/>
    <n v="2007"/>
    <m/>
    <s v=""/>
    <s v=""/>
    <m/>
    <s v="20. Hygiène et sécurité"/>
    <s v="Hygiène des locaux et des équipements"/>
    <s v="Bionettoyage"/>
    <m/>
    <m/>
    <m/>
    <m/>
    <m/>
    <m/>
    <m/>
    <m/>
    <m/>
    <m/>
    <m/>
    <m/>
    <m/>
    <m/>
    <m/>
    <m/>
    <m/>
    <m/>
    <m/>
    <m/>
    <m/>
    <m/>
    <m/>
    <m/>
    <m/>
    <m/>
    <m/>
    <m/>
    <m/>
    <m/>
    <m/>
    <m/>
    <m/>
    <m/>
    <m/>
    <m/>
    <m/>
    <m/>
    <m/>
    <m/>
    <m/>
  </r>
  <r>
    <s v="LOG-HLO -IM-05a"/>
    <m/>
    <m/>
    <n v="1"/>
    <s v="LOG-HLO -IM-05a1"/>
    <s v="DT SN NET 063"/>
    <e v="#N/A"/>
    <m/>
    <m/>
    <s v="Feuille de traçabilité tâches journalières USC ASH"/>
    <m/>
    <s v="septembre"/>
    <x v="8"/>
    <m/>
    <m/>
    <m/>
    <m/>
    <m/>
    <m/>
    <m/>
    <s v="Création"/>
    <x v="0"/>
    <s v=""/>
    <x v="13"/>
    <d v="2002-03-13T00:00:00"/>
    <m/>
    <m/>
    <m/>
    <d v="2002-03-13T00:00:00"/>
    <s v="ok"/>
    <m/>
    <d v="2002-03-13T00:00:00"/>
    <d v="2002-03-13T00:00:00"/>
    <s v="Non renseignée"/>
    <s v="mars"/>
    <n v="2002"/>
    <m/>
    <s v=""/>
    <s v=""/>
    <m/>
    <s v="20. Hygiène et sécurité"/>
    <s v="Hygiène des locaux et des équipements"/>
    <s v="Bionettoyage"/>
    <m/>
    <m/>
    <m/>
    <m/>
    <m/>
    <m/>
    <m/>
    <m/>
    <m/>
    <m/>
    <m/>
    <m/>
    <m/>
    <m/>
    <m/>
    <m/>
    <m/>
    <m/>
    <m/>
    <m/>
    <m/>
    <m/>
    <m/>
    <m/>
    <m/>
    <m/>
    <m/>
    <m/>
    <m/>
    <m/>
    <m/>
    <m/>
    <m/>
    <m/>
    <m/>
    <m/>
    <m/>
    <m/>
    <m/>
    <m/>
    <m/>
  </r>
  <r>
    <s v="LOG-HLO -IM-05a"/>
    <m/>
    <m/>
    <n v="2"/>
    <s v="LOG-HLO -IM-05a2"/>
    <s v="DT SN NET 071"/>
    <e v="#N/A"/>
    <m/>
    <m/>
    <s v="Feuille de traçabilité tâches journalières USC ASH"/>
    <d v="2013-05-22T00:00:00"/>
    <s v="Non renseigné"/>
    <x v="10"/>
    <s v="Non renseignée"/>
    <s v="S. BENTZ"/>
    <m/>
    <m/>
    <m/>
    <m/>
    <m/>
    <s v="Modification"/>
    <x v="1"/>
    <s v=""/>
    <x v="67"/>
    <d v="2013-08-05T00:00:00"/>
    <m/>
    <m/>
    <s v="SB"/>
    <d v="2013-08-05T00:00:00"/>
    <m/>
    <m/>
    <d v="2013-08-05T00:00:00"/>
    <d v="2013-08-05T00:00:00"/>
    <m/>
    <s v="août"/>
    <n v="2013"/>
    <m/>
    <s v=""/>
    <s v=""/>
    <m/>
    <s v="20. Hygiène et sécurité"/>
    <s v="Hygiène des locaux et des équipements"/>
    <s v="Bionettoyage"/>
    <m/>
    <m/>
    <m/>
    <m/>
    <m/>
    <m/>
    <m/>
    <m/>
    <m/>
    <m/>
    <m/>
    <m/>
    <m/>
    <m/>
    <m/>
    <m/>
    <m/>
    <m/>
    <m/>
    <m/>
    <m/>
    <m/>
    <m/>
    <m/>
    <m/>
    <m/>
    <m/>
    <m/>
    <m/>
    <m/>
    <m/>
    <m/>
    <m/>
    <m/>
    <m/>
    <m/>
    <m/>
    <m/>
    <m/>
    <m/>
    <m/>
  </r>
  <r>
    <s v="LOG-HLO-IM-06a"/>
    <m/>
    <m/>
    <n v="1"/>
    <s v="LOG-HLO-IM-06a1"/>
    <s v="DT SN NET 081"/>
    <e v="#N/A"/>
    <m/>
    <m/>
    <s v="Feuille de traçabilité tâches hebdo USC ASH"/>
    <m/>
    <s v=""/>
    <x v="1"/>
    <s v="Non renseignée"/>
    <m/>
    <m/>
    <m/>
    <m/>
    <m/>
    <m/>
    <s v="Création"/>
    <x v="0"/>
    <s v=""/>
    <x v="13"/>
    <d v="2002-03-13T00:00:00"/>
    <m/>
    <m/>
    <m/>
    <d v="2002-03-13T00:00:00"/>
    <m/>
    <m/>
    <d v="2002-03-13T00:00:00"/>
    <d v="2002-03-13T00:00:00"/>
    <s v="Non renseignée"/>
    <s v="mars"/>
    <n v="2002"/>
    <m/>
    <s v=""/>
    <s v=""/>
    <m/>
    <s v="20. Hygiène et sécurité"/>
    <s v="Hygiène des locaux et des équipements"/>
    <s v="Bionettoyage"/>
    <m/>
    <m/>
    <m/>
    <m/>
    <m/>
    <m/>
    <m/>
    <m/>
    <m/>
    <m/>
    <m/>
    <m/>
    <m/>
    <m/>
    <m/>
    <m/>
    <m/>
    <m/>
    <m/>
    <m/>
    <m/>
    <m/>
    <m/>
    <m/>
    <m/>
    <m/>
    <m/>
    <m/>
    <m/>
    <m/>
    <m/>
    <m/>
    <m/>
    <m/>
    <m/>
    <m/>
    <m/>
    <m/>
    <m/>
    <m/>
    <m/>
  </r>
  <r>
    <s v="LOG-HLO-IM-06a"/>
    <m/>
    <m/>
    <n v="2"/>
    <s v="LOG-HLO-IM-06a2"/>
    <s v="DT SN NET 082"/>
    <e v="#N/A"/>
    <m/>
    <m/>
    <s v="Feuille de traçabilité tâches hebdo USC ASH"/>
    <d v="2013-05-22T00:00:00"/>
    <s v="Non renseigné"/>
    <x v="10"/>
    <s v="Non renseignée"/>
    <s v="S. BENTZ"/>
    <m/>
    <m/>
    <m/>
    <m/>
    <m/>
    <s v="Modification"/>
    <x v="1"/>
    <s v=""/>
    <x v="67"/>
    <d v="2013-08-05T00:00:00"/>
    <m/>
    <m/>
    <s v="SB"/>
    <d v="2013-08-05T00:00:00"/>
    <m/>
    <m/>
    <d v="2013-08-05T00:00:00"/>
    <d v="2013-08-05T00:00:00"/>
    <m/>
    <s v="août"/>
    <n v="2013"/>
    <m/>
    <s v=""/>
    <s v=""/>
    <m/>
    <s v="20. Hygiène et sécurité"/>
    <s v="Hygiène des locaux et des équipements"/>
    <s v="Bionettoyage"/>
    <m/>
    <m/>
    <m/>
    <m/>
    <m/>
    <m/>
    <m/>
    <m/>
    <m/>
    <m/>
    <m/>
    <m/>
    <m/>
    <m/>
    <m/>
    <m/>
    <m/>
    <m/>
    <m/>
    <m/>
    <m/>
    <m/>
    <m/>
    <m/>
    <m/>
    <m/>
    <m/>
    <m/>
    <m/>
    <m/>
    <m/>
    <m/>
    <m/>
    <m/>
    <m/>
    <m/>
    <m/>
    <m/>
    <m/>
    <m/>
    <m/>
  </r>
  <r>
    <s v="LOG-HLO-IM-07a"/>
    <m/>
    <m/>
    <n v="1"/>
    <s v="LOG-HLO-IM-07a1"/>
    <s v="DT SN NET 091"/>
    <e v="#N/A"/>
    <m/>
    <m/>
    <s v="Feuille de traçabilité tâches mensuelles USC ASH"/>
    <m/>
    <m/>
    <x v="10"/>
    <s v="Non renseignée"/>
    <s v="S. BENTZ"/>
    <m/>
    <m/>
    <m/>
    <m/>
    <m/>
    <s v="Création"/>
    <x v="0"/>
    <s v=""/>
    <x v="13"/>
    <d v="2002-03-13T00:00:00"/>
    <m/>
    <m/>
    <m/>
    <d v="2002-03-13T00:00:00"/>
    <m/>
    <m/>
    <d v="2002-03-13T00:00:00"/>
    <d v="2002-03-13T00:00:00"/>
    <s v="Non renseignée"/>
    <s v="mars"/>
    <n v="2002"/>
    <m/>
    <s v=""/>
    <s v=""/>
    <m/>
    <s v="20. Hygiène et sécurité"/>
    <s v="Hygiène des locaux et des équipements"/>
    <s v="Bionettoyage"/>
    <m/>
    <m/>
    <m/>
    <m/>
    <m/>
    <m/>
    <m/>
    <m/>
    <m/>
    <m/>
    <m/>
    <m/>
    <m/>
    <m/>
    <m/>
    <m/>
    <m/>
    <m/>
    <m/>
    <m/>
    <m/>
    <m/>
    <m/>
    <m/>
    <m/>
    <m/>
    <m/>
    <m/>
    <m/>
    <m/>
    <m/>
    <m/>
    <m/>
    <m/>
    <m/>
    <m/>
    <m/>
    <m/>
    <m/>
    <m/>
    <m/>
  </r>
  <r>
    <s v="LOG-HLO-IM-07a"/>
    <m/>
    <m/>
    <n v="2"/>
    <s v="LOG-HLO-IM-07a2"/>
    <s v="DT SN NET 09_annexe1"/>
    <e v="#N/A"/>
    <m/>
    <m/>
    <s v="Feuille de traçabilité tâches mensuelles USC ASH"/>
    <d v="2013-05-22T00:00:00"/>
    <s v="Non renseigné"/>
    <x v="10"/>
    <s v="Non renseignée"/>
    <s v="S. BENTZ"/>
    <m/>
    <m/>
    <m/>
    <m/>
    <m/>
    <s v="Modification"/>
    <x v="1"/>
    <s v=""/>
    <x v="67"/>
    <d v="2013-08-05T00:00:00"/>
    <m/>
    <m/>
    <s v="SB"/>
    <d v="2013-08-05T00:00:00"/>
    <m/>
    <m/>
    <d v="2013-08-05T00:00:00"/>
    <d v="2013-08-05T00:00:00"/>
    <m/>
    <s v="août"/>
    <n v="2013"/>
    <m/>
    <s v=""/>
    <s v=""/>
    <m/>
    <s v="20. Hygiène et sécurité"/>
    <s v="Hygiène des locaux et des équipements"/>
    <s v="Bionettoyage"/>
    <m/>
    <m/>
    <m/>
    <m/>
    <m/>
    <m/>
    <m/>
    <m/>
    <m/>
    <m/>
    <m/>
    <m/>
    <m/>
    <m/>
    <m/>
    <m/>
    <m/>
    <m/>
    <m/>
    <m/>
    <m/>
    <m/>
    <m/>
    <m/>
    <m/>
    <m/>
    <m/>
    <m/>
    <m/>
    <m/>
    <m/>
    <m/>
    <m/>
    <m/>
    <m/>
    <m/>
    <m/>
    <m/>
    <m/>
    <m/>
    <m/>
  </r>
  <r>
    <s v="LOG-HLO-IM-08a"/>
    <m/>
    <m/>
    <n v="1"/>
    <s v="LOG-HLO-IM-08a1"/>
    <s v="DT SN NET 101"/>
    <e v="#N/A"/>
    <m/>
    <m/>
    <s v="Feuille de traçabilité dilutions de dD en USC"/>
    <m/>
    <s v=""/>
    <x v="1"/>
    <s v="Non renseignée"/>
    <m/>
    <m/>
    <m/>
    <m/>
    <m/>
    <m/>
    <s v="Création"/>
    <x v="1"/>
    <s v=""/>
    <x v="13"/>
    <d v="2007-02-05T00:00:00"/>
    <m/>
    <m/>
    <m/>
    <d v="2007-02-05T00:00:00"/>
    <m/>
    <m/>
    <d v="2007-02-05T00:00:00"/>
    <d v="2007-02-05T00:00:00"/>
    <s v="Non renseignée"/>
    <s v="février"/>
    <n v="2007"/>
    <m/>
    <s v=""/>
    <s v=""/>
    <m/>
    <s v="20. Hygiène et sécurité"/>
    <s v="Hygiène des locaux et des équipements"/>
    <s v="Bionettoyage"/>
    <m/>
    <m/>
    <m/>
    <m/>
    <m/>
    <m/>
    <m/>
    <m/>
    <m/>
    <m/>
    <m/>
    <m/>
    <m/>
    <m/>
    <m/>
    <m/>
    <m/>
    <m/>
    <m/>
    <m/>
    <m/>
    <m/>
    <m/>
    <m/>
    <m/>
    <m/>
    <m/>
    <m/>
    <m/>
    <m/>
    <m/>
    <m/>
    <m/>
    <m/>
    <m/>
    <m/>
    <m/>
    <m/>
    <m/>
    <m/>
    <m/>
  </r>
  <r>
    <s v="LOG-HLO-IM-09a"/>
    <m/>
    <m/>
    <n v="1"/>
    <s v="LOG-HLO-IM-09a1"/>
    <s v="DT SN NET 111"/>
    <e v="#N/A"/>
    <m/>
    <m/>
    <s v="Traçabilité du changement du filtre des robinets"/>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LOG-HLO-IM-10a"/>
    <m/>
    <m/>
    <n v="1"/>
    <s v="LOG-HLO-IM-10a1"/>
    <s v="DT SN NET 121"/>
    <e v="#N/A"/>
    <m/>
    <m/>
    <s v="Feuille de traçabilité tâches hebdo USC 3ème ASH"/>
    <m/>
    <s v=""/>
    <x v="1"/>
    <s v="Non renseignée"/>
    <m/>
    <m/>
    <m/>
    <m/>
    <m/>
    <m/>
    <s v="Création"/>
    <x v="0"/>
    <s v=""/>
    <x v="13"/>
    <d v="2012-07-19T00:00:00"/>
    <m/>
    <m/>
    <m/>
    <d v="2012-07-19T00:00:00"/>
    <m/>
    <m/>
    <d v="2012-07-19T00:00:00"/>
    <d v="2012-07-19T00:00:00"/>
    <s v="Non renseignée"/>
    <s v="juillet"/>
    <n v="2012"/>
    <m/>
    <s v=""/>
    <s v=""/>
    <m/>
    <s v="20. Hygiène et sécurité"/>
    <s v="Hygiène des locaux et des équipements"/>
    <s v="Bionettoyage"/>
    <m/>
    <m/>
    <m/>
    <m/>
    <m/>
    <m/>
    <m/>
    <m/>
    <m/>
    <m/>
    <m/>
    <m/>
    <m/>
    <m/>
    <m/>
    <m/>
    <m/>
    <m/>
    <m/>
    <m/>
    <m/>
    <m/>
    <m/>
    <m/>
    <m/>
    <m/>
    <m/>
    <m/>
    <m/>
    <m/>
    <m/>
    <m/>
    <m/>
    <m/>
    <m/>
    <m/>
    <m/>
    <m/>
    <m/>
    <m/>
    <m/>
  </r>
  <r>
    <s v="LOG-HLO-IM-10a"/>
    <m/>
    <m/>
    <n v="2"/>
    <s v="LOG-HLO-IM-10a2"/>
    <s v="DT SN NET 121"/>
    <e v="#N/A"/>
    <m/>
    <m/>
    <s v="Feuille de traçabilité tâches hebdo USC 3ème ASH"/>
    <m/>
    <m/>
    <x v="0"/>
    <s v="Non renseignée"/>
    <m/>
    <m/>
    <m/>
    <m/>
    <m/>
    <m/>
    <s v="Modification"/>
    <x v="1"/>
    <s v=""/>
    <x v="13"/>
    <m/>
    <m/>
    <m/>
    <m/>
    <m/>
    <m/>
    <m/>
    <m/>
    <m/>
    <s v="Non renseignée"/>
    <m/>
    <m/>
    <m/>
    <m/>
    <m/>
    <m/>
    <s v="20. Hygiène et sécurité"/>
    <s v="Hygiène des locaux et des équipements"/>
    <s v="Bionettoyage"/>
    <m/>
    <m/>
    <m/>
    <m/>
    <m/>
    <m/>
    <m/>
    <m/>
    <m/>
    <m/>
    <m/>
    <m/>
    <m/>
    <m/>
    <m/>
    <m/>
    <m/>
    <m/>
    <m/>
    <m/>
    <m/>
    <m/>
    <m/>
    <m/>
    <m/>
    <m/>
    <m/>
    <m/>
    <m/>
    <m/>
    <m/>
    <m/>
    <m/>
    <m/>
    <m/>
    <m/>
    <m/>
    <m/>
    <m/>
    <m/>
    <m/>
  </r>
  <r>
    <s v="LOG-HLO-IM-11a"/>
    <m/>
    <m/>
    <n v="1"/>
    <s v="LOG-HLO-IM-11a1"/>
    <s v="DT SN NET 122"/>
    <e v="#N/A"/>
    <m/>
    <m/>
    <s v="Feuille de traçabilité tâches journalière USC 3ème ASH"/>
    <m/>
    <s v=""/>
    <x v="1"/>
    <s v="Non renseignée"/>
    <m/>
    <m/>
    <m/>
    <m/>
    <m/>
    <m/>
    <s v="Création"/>
    <x v="1"/>
    <s v=""/>
    <x v="13"/>
    <d v="2012-01-19T00:00:00"/>
    <m/>
    <m/>
    <m/>
    <d v="2012-01-19T00:00:00"/>
    <m/>
    <m/>
    <d v="2012-01-19T00:00:00"/>
    <d v="2012-01-19T00:00:00"/>
    <s v="Non renseignée"/>
    <s v="janvier"/>
    <n v="2012"/>
    <m/>
    <s v=""/>
    <s v=""/>
    <m/>
    <s v="20. Hygiène et sécurité"/>
    <s v="Hygiène des locaux et des équipements"/>
    <s v="Bionettoyage"/>
    <m/>
    <m/>
    <m/>
    <m/>
    <m/>
    <m/>
    <m/>
    <m/>
    <m/>
    <m/>
    <m/>
    <m/>
    <m/>
    <m/>
    <m/>
    <m/>
    <m/>
    <m/>
    <m/>
    <m/>
    <m/>
    <m/>
    <m/>
    <m/>
    <m/>
    <m/>
    <m/>
    <m/>
    <m/>
    <m/>
    <m/>
    <m/>
    <m/>
    <m/>
    <m/>
    <m/>
    <m/>
    <m/>
    <m/>
    <m/>
    <m/>
  </r>
  <r>
    <s v="LOG-HLO-IM-12a"/>
    <m/>
    <m/>
    <n v="1"/>
    <s v="LOG-HLO-IM-12a1"/>
    <s v="DT SN NET 123"/>
    <e v="#N/A"/>
    <m/>
    <m/>
    <s v="Feuille de traçabilité tâches mensuelles USC 3ème IDE-AS"/>
    <m/>
    <s v=""/>
    <x v="1"/>
    <s v="Non renseignée"/>
    <m/>
    <m/>
    <m/>
    <m/>
    <m/>
    <m/>
    <s v="Création"/>
    <x v="1"/>
    <s v=""/>
    <x v="13"/>
    <d v="2012-08-10T00:00:00"/>
    <m/>
    <m/>
    <m/>
    <d v="2012-08-10T00:00:00"/>
    <m/>
    <m/>
    <d v="2012-08-10T00:00:00"/>
    <d v="2012-08-10T00:00:00"/>
    <s v="Non renseignée"/>
    <s v="août"/>
    <n v="2012"/>
    <m/>
    <s v=""/>
    <s v=""/>
    <m/>
    <s v="20. Hygiène et sécurité"/>
    <s v="Hygiène des locaux et des équipements"/>
    <s v="Bionettoyage"/>
    <m/>
    <m/>
    <m/>
    <m/>
    <m/>
    <m/>
    <m/>
    <m/>
    <m/>
    <m/>
    <m/>
    <m/>
    <m/>
    <m/>
    <m/>
    <m/>
    <m/>
    <m/>
    <m/>
    <m/>
    <m/>
    <m/>
    <m/>
    <m/>
    <m/>
    <m/>
    <m/>
    <m/>
    <m/>
    <m/>
    <m/>
    <m/>
    <m/>
    <m/>
    <m/>
    <m/>
    <m/>
    <m/>
    <m/>
    <m/>
    <m/>
  </r>
  <r>
    <s v="LOG-HLO-IM-13a"/>
    <m/>
    <m/>
    <n v="1"/>
    <s v="LOG-HLO-IM-13a1"/>
    <s v="DT SN NET 131"/>
    <e v="#N/A"/>
    <m/>
    <m/>
    <s v="Feuille de traçabilité tâches semestrielles USC 3ème IDE-AS"/>
    <m/>
    <s v=""/>
    <x v="1"/>
    <s v="Non renseignée"/>
    <m/>
    <m/>
    <m/>
    <m/>
    <m/>
    <m/>
    <s v="Création"/>
    <x v="1"/>
    <s v=""/>
    <x v="13"/>
    <d v="2012-08-10T00:00:00"/>
    <m/>
    <m/>
    <m/>
    <d v="2012-08-10T00:00:00"/>
    <m/>
    <m/>
    <d v="2012-08-10T00:00:00"/>
    <d v="2012-08-10T00:00:00"/>
    <s v="Non renseignée"/>
    <s v="août"/>
    <n v="2012"/>
    <m/>
    <s v=""/>
    <s v=""/>
    <m/>
    <s v="20. Hygiène et sécurité"/>
    <s v="Hygiène des locaux et des équipements"/>
    <s v="Bionettoyage"/>
    <m/>
    <m/>
    <m/>
    <m/>
    <m/>
    <m/>
    <m/>
    <m/>
    <m/>
    <m/>
    <m/>
    <m/>
    <m/>
    <m/>
    <m/>
    <m/>
    <m/>
    <m/>
    <m/>
    <m/>
    <m/>
    <m/>
    <m/>
    <m/>
    <m/>
    <m/>
    <m/>
    <m/>
    <m/>
    <m/>
    <m/>
    <m/>
    <m/>
    <m/>
    <m/>
    <m/>
    <m/>
    <m/>
    <m/>
    <m/>
    <m/>
  </r>
  <r>
    <s v="LOG-HLO-IM-14a"/>
    <m/>
    <m/>
    <n v="1"/>
    <s v="LOG-HLO-IM-14a1"/>
    <s v="DT SN NET 132"/>
    <e v="#N/A"/>
    <m/>
    <m/>
    <s v="Feuille de traçabilité tâches mensuelles USC 3ème ASH"/>
    <d v="2013-05-23T00:00:00"/>
    <s v="janvier"/>
    <x v="8"/>
    <m/>
    <s v="S. BENTZ"/>
    <m/>
    <m/>
    <m/>
    <m/>
    <m/>
    <s v="Création"/>
    <x v="1"/>
    <s v=""/>
    <x v="152"/>
    <d v="2013-08-05T00:00:00"/>
    <m/>
    <m/>
    <s v="SB"/>
    <d v="2013-08-05T00:00:00"/>
    <m/>
    <m/>
    <d v="2013-08-05T00:00:00"/>
    <d v="2013-08-05T00:00:00"/>
    <m/>
    <s v="août"/>
    <n v="2013"/>
    <m/>
    <s v=""/>
    <s v=""/>
    <m/>
    <s v="20. Hygiène et sécurité"/>
    <s v="Hygiène des locaux et des équipements"/>
    <s v="Bionettoyage"/>
    <m/>
    <m/>
    <m/>
    <m/>
    <m/>
    <m/>
    <m/>
    <m/>
    <m/>
    <m/>
    <m/>
    <m/>
    <m/>
    <m/>
    <m/>
    <m/>
    <m/>
    <m/>
    <m/>
    <m/>
    <m/>
    <m/>
    <m/>
    <m/>
    <m/>
    <m/>
    <m/>
    <m/>
    <m/>
    <m/>
    <m/>
    <m/>
    <m/>
    <m/>
    <m/>
    <m/>
    <m/>
    <m/>
    <m/>
    <m/>
    <m/>
  </r>
  <r>
    <s v="LOG-HLO-MO-02b"/>
    <m/>
    <m/>
    <n v="1"/>
    <s v="LOG-HLO-MO-02b1"/>
    <s v="DT SN NET 141"/>
    <e v="#N/A"/>
    <m/>
    <m/>
    <s v="Nettoyage et désinfection des salles d’opération entre 2 interventions"/>
    <m/>
    <s v=""/>
    <x v="1"/>
    <s v="Non renseignée"/>
    <m/>
    <m/>
    <m/>
    <m/>
    <m/>
    <m/>
    <s v="Création"/>
    <x v="1"/>
    <s v=""/>
    <x v="153"/>
    <d v="2002-02-01T00:00:00"/>
    <m/>
    <m/>
    <s v="R. Revelant"/>
    <d v="2004-09-29T00:00:00"/>
    <m/>
    <s v="C.Deau"/>
    <d v="2004-10-06T00:00:00"/>
    <d v="2004-10-06T00:00:00"/>
    <s v="Non renseignée"/>
    <s v="octobre"/>
    <n v="2004"/>
    <m/>
    <s v=""/>
    <s v=""/>
    <m/>
    <s v="20. Hygiène et sécurité"/>
    <s v="Hygiène des locaux et des équipements"/>
    <s v="Bionettoyage"/>
    <m/>
    <m/>
    <m/>
    <m/>
    <m/>
    <m/>
    <m/>
    <m/>
    <m/>
    <m/>
    <m/>
    <m/>
    <m/>
    <m/>
    <m/>
    <m/>
    <m/>
    <m/>
    <m/>
    <m/>
    <m/>
    <m/>
    <m/>
    <m/>
    <m/>
    <m/>
    <m/>
    <m/>
    <m/>
    <m/>
    <m/>
    <m/>
    <m/>
    <m/>
    <m/>
    <m/>
    <m/>
    <m/>
    <m/>
    <m/>
    <m/>
  </r>
  <r>
    <s v="LOG-HLO-MO-02b"/>
    <m/>
    <m/>
    <n v="2"/>
    <s v="LOG-HLO-MO-02b2"/>
    <s v="DT SN NET 141"/>
    <e v="#N/A"/>
    <m/>
    <m/>
    <s v="Nettoyage et désinfection des salles d’opération entre 2 interventions"/>
    <d v="2014-01-21T00:00:00"/>
    <s v="janvier"/>
    <x v="6"/>
    <m/>
    <s v="S.BENTZ"/>
    <s v="Hotellerie"/>
    <d v="2014-02-05T00:00:00"/>
    <s v="D. CHARPENTIER"/>
    <m/>
    <m/>
    <s v="Modification"/>
    <x v="1"/>
    <s v=""/>
    <x v="154"/>
    <d v="2014-01-20T00:00:00"/>
    <m/>
    <m/>
    <s v="S.Bentz_x000a_ACM"/>
    <d v="2014-02-08T00:00:00"/>
    <m/>
    <s v="C.Deau"/>
    <d v="2014-02-08T00:00:00"/>
    <d v="2014-03-26T00:00:00"/>
    <m/>
    <s v="mars"/>
    <n v="2014"/>
    <m/>
    <m/>
    <m/>
    <m/>
    <s v="20. Hygiène et sécurité"/>
    <s v="Hygiène des locaux et des équipements"/>
    <s v="Bionettoyage"/>
    <m/>
    <m/>
    <m/>
    <m/>
    <m/>
    <m/>
    <m/>
    <m/>
    <m/>
    <m/>
    <s v="X"/>
    <m/>
    <m/>
    <m/>
    <m/>
    <m/>
    <m/>
    <m/>
    <m/>
    <m/>
    <m/>
    <m/>
    <m/>
    <m/>
    <m/>
    <m/>
    <m/>
    <m/>
    <m/>
    <m/>
    <m/>
    <m/>
    <m/>
    <m/>
    <m/>
    <m/>
    <m/>
    <s v="x"/>
    <m/>
    <m/>
    <m/>
  </r>
  <r>
    <s v="LOG-HLO-MO-02b"/>
    <m/>
    <m/>
    <n v="3"/>
    <s v="LOG-HLO-MO-02b3"/>
    <m/>
    <m/>
    <m/>
    <m/>
    <s v="Nettoyage et désinfection des salles d’opération entre 2 interventions"/>
    <d v="2014-07-11T00:00:00"/>
    <s v="juillet"/>
    <x v="6"/>
    <m/>
    <s v="S.BENTZ"/>
    <s v="Hotellerie"/>
    <m/>
    <m/>
    <m/>
    <m/>
    <m/>
    <x v="9"/>
    <m/>
    <x v="13"/>
    <m/>
    <m/>
    <m/>
    <m/>
    <m/>
    <m/>
    <m/>
    <m/>
    <m/>
    <m/>
    <m/>
    <m/>
    <m/>
    <m/>
    <m/>
    <m/>
    <m/>
    <m/>
    <m/>
    <m/>
    <m/>
    <m/>
    <m/>
    <m/>
    <m/>
    <m/>
    <m/>
    <m/>
    <m/>
    <m/>
    <m/>
    <m/>
    <m/>
    <m/>
    <m/>
    <m/>
    <m/>
    <m/>
    <m/>
    <m/>
    <m/>
    <m/>
    <m/>
    <m/>
    <m/>
    <m/>
    <m/>
    <m/>
    <m/>
    <m/>
    <m/>
    <m/>
    <m/>
    <m/>
    <m/>
    <m/>
    <m/>
    <m/>
    <m/>
    <m/>
  </r>
  <r>
    <s v="LOG-HLO-MO-03b"/>
    <m/>
    <m/>
    <n v="1"/>
    <s v="LOG-HLO-MO-03b1"/>
    <s v="DT SN NET 14_ANNEXE1"/>
    <e v="#N/A"/>
    <m/>
    <m/>
    <s v="Nettoyage et désinfection à fond d’une salle d’opération"/>
    <m/>
    <s v=""/>
    <x v="1"/>
    <s v="Non renseignée"/>
    <m/>
    <m/>
    <m/>
    <m/>
    <m/>
    <m/>
    <s v="Création"/>
    <x v="1"/>
    <s v=""/>
    <x v="153"/>
    <d v="2002-02-01T00:00:00"/>
    <m/>
    <m/>
    <s v="R. Revelant"/>
    <d v="2004-05-06T00:00:00"/>
    <m/>
    <s v="C.Deau"/>
    <d v="2004-05-10T00:00:00"/>
    <d v="2004-05-11T00:00:00"/>
    <s v="Non renseignée"/>
    <s v="mai"/>
    <n v="2004"/>
    <m/>
    <s v=""/>
    <s v=""/>
    <m/>
    <s v="20. Hygiène et sécurité"/>
    <s v="Hygiène des locaux et des équipements"/>
    <s v="Bionettoyage"/>
    <m/>
    <m/>
    <m/>
    <m/>
    <m/>
    <m/>
    <m/>
    <m/>
    <m/>
    <m/>
    <m/>
    <m/>
    <m/>
    <m/>
    <m/>
    <m/>
    <m/>
    <m/>
    <m/>
    <m/>
    <m/>
    <m/>
    <m/>
    <m/>
    <m/>
    <m/>
    <m/>
    <m/>
    <m/>
    <m/>
    <m/>
    <m/>
    <m/>
    <m/>
    <m/>
    <m/>
    <m/>
    <m/>
    <m/>
    <m/>
    <m/>
  </r>
  <r>
    <s v="LOG-HLO-MO-03b"/>
    <m/>
    <m/>
    <n v="2"/>
    <s v="LOG-HLO-MO-03b2"/>
    <s v="DT SN NET 14_ANNEXE1"/>
    <e v="#N/A"/>
    <m/>
    <m/>
    <s v="Nettoyage et désinfection à fond d’une salle d’opération"/>
    <d v="2014-01-21T00:00:00"/>
    <s v="janvier"/>
    <x v="6"/>
    <m/>
    <s v="S.BENTZ"/>
    <s v="Hotellerie"/>
    <d v="2014-02-05T00:00:00"/>
    <s v="D. CHARPENTIER"/>
    <m/>
    <m/>
    <s v="Modification"/>
    <x v="1"/>
    <s v=""/>
    <x v="154"/>
    <d v="2014-01-20T00:00:00"/>
    <m/>
    <m/>
    <s v="S.Bentz_x000a_ACM"/>
    <d v="2014-02-08T00:00:00"/>
    <m/>
    <s v="C.Deau"/>
    <d v="2014-02-08T00:00:00"/>
    <d v="2014-03-26T00:00:00"/>
    <m/>
    <s v="mars"/>
    <n v="2014"/>
    <m/>
    <m/>
    <m/>
    <m/>
    <s v="20. Hygiène et sécurité"/>
    <s v="Hygiène des locaux et des équipements"/>
    <s v="Bionettoyage"/>
    <m/>
    <m/>
    <m/>
    <m/>
    <m/>
    <m/>
    <m/>
    <m/>
    <m/>
    <m/>
    <s v="X"/>
    <m/>
    <m/>
    <m/>
    <m/>
    <m/>
    <m/>
    <m/>
    <m/>
    <m/>
    <m/>
    <m/>
    <m/>
    <m/>
    <m/>
    <m/>
    <m/>
    <m/>
    <m/>
    <m/>
    <m/>
    <m/>
    <m/>
    <m/>
    <m/>
    <m/>
    <m/>
    <s v="x"/>
    <m/>
    <m/>
    <m/>
  </r>
  <r>
    <s v="LOG-HLO-MO-04b"/>
    <m/>
    <m/>
    <n v="1"/>
    <s v="LOG-HLO-MO-04b1"/>
    <s v="DT SN NET 151"/>
    <e v="#N/A"/>
    <m/>
    <m/>
    <s v="Entretien journalier de la salle de surveillance post interventionnelle"/>
    <m/>
    <s v=""/>
    <x v="1"/>
    <s v="Non renseignée"/>
    <m/>
    <m/>
    <m/>
    <m/>
    <m/>
    <m/>
    <s v="Création"/>
    <x v="1"/>
    <s v=""/>
    <x v="153"/>
    <d v="2002-02-01T00:00:00"/>
    <m/>
    <m/>
    <s v="R. Revelant"/>
    <d v="2004-05-06T00:00:00"/>
    <m/>
    <s v="C.Deau"/>
    <d v="2004-05-10T00:00:00"/>
    <d v="2004-05-11T00:00:00"/>
    <s v="Non renseignée"/>
    <s v="mai"/>
    <n v="2004"/>
    <m/>
    <s v=""/>
    <s v=""/>
    <m/>
    <s v="20. Hygiène et sécurité"/>
    <s v="Hygiène des locaux et des équipements"/>
    <s v="Bionettoyage"/>
    <m/>
    <m/>
    <m/>
    <m/>
    <m/>
    <m/>
    <m/>
    <m/>
    <m/>
    <m/>
    <m/>
    <m/>
    <m/>
    <m/>
    <m/>
    <m/>
    <m/>
    <m/>
    <m/>
    <m/>
    <m/>
    <m/>
    <m/>
    <m/>
    <m/>
    <m/>
    <m/>
    <m/>
    <m/>
    <m/>
    <m/>
    <m/>
    <m/>
    <m/>
    <m/>
    <m/>
    <m/>
    <m/>
    <m/>
    <m/>
    <m/>
  </r>
  <r>
    <s v="LOG-HLO-MO-04b"/>
    <m/>
    <m/>
    <n v="2"/>
    <s v="LOG-HLO-MO-04b2"/>
    <s v="DT SN NET 151"/>
    <e v="#N/A"/>
    <m/>
    <m/>
    <s v="Entretien journalier de la salle de surveillance post interventionnelle"/>
    <d v="2014-01-21T00:00:00"/>
    <s v="janvier"/>
    <x v="6"/>
    <m/>
    <s v="S.BENTZ"/>
    <s v="Hotellerie"/>
    <d v="2014-02-05T00:00:00"/>
    <s v="D. CHARPENTIER"/>
    <m/>
    <m/>
    <s v="Modification"/>
    <x v="1"/>
    <s v=""/>
    <x v="154"/>
    <d v="2014-01-20T00:00:00"/>
    <m/>
    <m/>
    <s v="S.Bentz_x000a_ACM"/>
    <d v="2014-02-08T00:00:00"/>
    <m/>
    <s v="C.Deau"/>
    <d v="2014-02-08T00:00:00"/>
    <d v="2014-03-26T00:00:00"/>
    <m/>
    <s v="mars"/>
    <n v="2014"/>
    <m/>
    <m/>
    <m/>
    <m/>
    <s v="20. Hygiène et sécurité"/>
    <s v="Hygiène des locaux et des équipements"/>
    <s v="Bionettoyage"/>
    <m/>
    <m/>
    <m/>
    <m/>
    <m/>
    <m/>
    <m/>
    <m/>
    <m/>
    <m/>
    <s v="X"/>
    <m/>
    <m/>
    <m/>
    <m/>
    <m/>
    <m/>
    <m/>
    <m/>
    <m/>
    <m/>
    <m/>
    <m/>
    <m/>
    <m/>
    <m/>
    <m/>
    <m/>
    <m/>
    <m/>
    <m/>
    <m/>
    <m/>
    <m/>
    <m/>
    <m/>
    <m/>
    <s v="x"/>
    <m/>
    <m/>
    <m/>
  </r>
  <r>
    <s v="LOG-HLO-MO-05b"/>
    <m/>
    <m/>
    <n v="1"/>
    <s v="LOG-HLO-MO-05b1"/>
    <s v="DT SN NET 161"/>
    <e v="#N/A"/>
    <m/>
    <m/>
    <s v="Nettoyage et désinfection du couloir de circulation (dit couloir « sale » et de l’office du bloc opératoire"/>
    <m/>
    <s v=""/>
    <x v="1"/>
    <s v="Non renseignée"/>
    <m/>
    <m/>
    <m/>
    <m/>
    <m/>
    <m/>
    <s v="Création"/>
    <x v="1"/>
    <s v=""/>
    <x v="153"/>
    <d v="2002-06-17T00:00:00"/>
    <m/>
    <m/>
    <s v="R. Revelant"/>
    <d v="2004-09-29T00:00:00"/>
    <m/>
    <s v="C.Deau"/>
    <d v="2004-10-06T00:00:00"/>
    <d v="2004-10-06T00:00:00"/>
    <s v="Non renseignée"/>
    <s v="octobre"/>
    <n v="2004"/>
    <m/>
    <s v=""/>
    <s v=""/>
    <m/>
    <s v="20. Hygiène et sécurité"/>
    <s v="Hygiène des locaux et des équipements"/>
    <s v="Bionettoyage"/>
    <m/>
    <m/>
    <m/>
    <m/>
    <m/>
    <m/>
    <m/>
    <m/>
    <m/>
    <m/>
    <m/>
    <m/>
    <m/>
    <m/>
    <m/>
    <m/>
    <m/>
    <m/>
    <m/>
    <m/>
    <m/>
    <m/>
    <m/>
    <m/>
    <m/>
    <m/>
    <m/>
    <m/>
    <m/>
    <m/>
    <m/>
    <m/>
    <m/>
    <m/>
    <m/>
    <m/>
    <m/>
    <m/>
    <m/>
    <m/>
    <m/>
  </r>
  <r>
    <s v="LOG-HLO-MO-05b"/>
    <m/>
    <m/>
    <n v="2"/>
    <s v="LOG-HLO-MO-05b2"/>
    <s v="DT SN NET 161"/>
    <e v="#N/A"/>
    <m/>
    <m/>
    <s v="Nettoyage et désinfection du couloir de circulation (dit couloir « sale » et de l’office du bloc opératoire"/>
    <d v="2014-01-21T00:00:00"/>
    <s v="janvier"/>
    <x v="6"/>
    <m/>
    <s v="S.BENTZ"/>
    <s v="Hotellerie"/>
    <d v="2014-02-05T00:00:00"/>
    <s v="D. CHARPENTIER"/>
    <m/>
    <m/>
    <s v="Modification"/>
    <x v="1"/>
    <s v=""/>
    <x v="154"/>
    <d v="2014-01-20T00:00:00"/>
    <m/>
    <m/>
    <s v="S.Bentz_x000a_ACM"/>
    <d v="2014-02-08T00:00:00"/>
    <m/>
    <s v="C.Deau"/>
    <d v="2014-02-08T00:00:00"/>
    <d v="2014-03-26T00:00:00"/>
    <m/>
    <s v="mars"/>
    <n v="2014"/>
    <m/>
    <m/>
    <m/>
    <m/>
    <s v="20. Hygiène et sécurité"/>
    <s v="Hygiène des locaux et des équipements"/>
    <s v="Bionettoyage"/>
    <m/>
    <m/>
    <m/>
    <m/>
    <m/>
    <m/>
    <m/>
    <m/>
    <m/>
    <m/>
    <s v="X"/>
    <m/>
    <m/>
    <m/>
    <m/>
    <m/>
    <m/>
    <m/>
    <m/>
    <m/>
    <m/>
    <m/>
    <m/>
    <m/>
    <m/>
    <m/>
    <m/>
    <m/>
    <m/>
    <m/>
    <m/>
    <m/>
    <m/>
    <m/>
    <m/>
    <m/>
    <m/>
    <s v="x"/>
    <m/>
    <m/>
    <m/>
  </r>
  <r>
    <s v="LOG-HLO-MO-06b"/>
    <m/>
    <m/>
    <n v="1"/>
    <s v="LOG-HLO-MO-06b1"/>
    <s v="DT SN NET 162"/>
    <e v="#N/A"/>
    <m/>
    <m/>
    <s v="Nettoyage et désinfection du couloir commun du bloc opératoire"/>
    <m/>
    <s v="juin"/>
    <x v="8"/>
    <m/>
    <m/>
    <m/>
    <m/>
    <m/>
    <m/>
    <m/>
    <s v="Création"/>
    <x v="2"/>
    <s v=""/>
    <x v="153"/>
    <d v="2002-06-17T00:00:00"/>
    <m/>
    <m/>
    <s v="R. Revelant"/>
    <d v="2004-05-06T00:00:00"/>
    <m/>
    <s v="C.Deau"/>
    <d v="2004-06-10T00:00:00"/>
    <d v="2004-06-10T00:00:00"/>
    <s v="Non renseignée"/>
    <s v="juin"/>
    <n v="2004"/>
    <d v="2014-03-26T00:00:00"/>
    <s v="mars"/>
    <n v="2014"/>
    <m/>
    <m/>
    <m/>
    <m/>
    <m/>
    <m/>
    <m/>
    <m/>
    <m/>
    <m/>
    <m/>
    <m/>
    <m/>
    <m/>
    <m/>
    <m/>
    <m/>
    <m/>
    <m/>
    <m/>
    <m/>
    <m/>
    <m/>
    <m/>
    <m/>
    <m/>
    <m/>
    <m/>
    <m/>
    <m/>
    <m/>
    <m/>
    <m/>
    <m/>
    <m/>
    <m/>
    <m/>
    <m/>
    <m/>
    <m/>
    <m/>
    <m/>
    <m/>
    <m/>
    <m/>
  </r>
  <r>
    <s v="LOG-HLO-MO-07b"/>
    <m/>
    <m/>
    <n v="1"/>
    <s v="LOG-HLO-MO-07b1"/>
    <s v="DT SN NET 171"/>
    <e v="#N/A"/>
    <m/>
    <m/>
    <s v="Nettoyage et désinfection des vestiaires, des toilettes, de la douche et du couloir menant au secrétariat du bloc opératoire"/>
    <m/>
    <s v=""/>
    <x v="1"/>
    <s v="Non renseignée"/>
    <m/>
    <m/>
    <m/>
    <m/>
    <m/>
    <m/>
    <s v="Création"/>
    <x v="1"/>
    <s v=""/>
    <x v="153"/>
    <d v="2002-06-17T00:00:00"/>
    <m/>
    <m/>
    <s v="R. Revelant"/>
    <d v="2004-09-29T00:00:00"/>
    <m/>
    <s v="C.Deau"/>
    <d v="2004-10-06T00:00:00"/>
    <d v="2004-10-06T00:00:00"/>
    <s v="Non renseignée"/>
    <s v="octobre"/>
    <n v="2004"/>
    <m/>
    <s v=""/>
    <s v=""/>
    <m/>
    <s v="20. Hygiène et sécurité"/>
    <s v="Hygiène des locaux et des équipements"/>
    <s v="Bionettoyage"/>
    <m/>
    <m/>
    <m/>
    <m/>
    <m/>
    <m/>
    <m/>
    <m/>
    <m/>
    <m/>
    <m/>
    <m/>
    <m/>
    <m/>
    <m/>
    <m/>
    <m/>
    <m/>
    <m/>
    <m/>
    <m/>
    <m/>
    <m/>
    <m/>
    <m/>
    <m/>
    <m/>
    <m/>
    <m/>
    <m/>
    <m/>
    <m/>
    <m/>
    <m/>
    <m/>
    <m/>
    <m/>
    <m/>
    <m/>
    <m/>
    <m/>
  </r>
  <r>
    <s v="LOG-HLO-MO-07b"/>
    <m/>
    <m/>
    <n v="2"/>
    <s v="LOG-HLO-MO-07b2"/>
    <s v="DT SN NET 17_annexe1"/>
    <e v="#N/A"/>
    <m/>
    <m/>
    <s v="Nettoyage et désinfection des vestiaires, des toilettes, de la douche et du couloir menant au secrétariat du bloc opératoire"/>
    <d v="2014-01-21T00:00:00"/>
    <s v="janvier"/>
    <x v="6"/>
    <m/>
    <s v="S.BENTZ"/>
    <s v="Hotellerie"/>
    <d v="2014-02-05T00:00:00"/>
    <s v="D. CHARPENTIER"/>
    <m/>
    <m/>
    <s v="Modification"/>
    <x v="1"/>
    <s v=""/>
    <x v="154"/>
    <d v="2014-01-20T00:00:00"/>
    <m/>
    <m/>
    <s v="S.Bentz_x000a_ACM"/>
    <d v="2014-02-08T00:00:00"/>
    <m/>
    <s v="C.Deau"/>
    <d v="2014-02-08T00:00:00"/>
    <d v="2014-03-26T00:00:00"/>
    <m/>
    <s v="mars"/>
    <n v="2014"/>
    <m/>
    <s v=""/>
    <s v=""/>
    <m/>
    <s v="20. Hygiène et sécurité"/>
    <s v="Hygiène des locaux et des équipements"/>
    <s v="Bionettoyage"/>
    <m/>
    <m/>
    <m/>
    <m/>
    <m/>
    <m/>
    <m/>
    <m/>
    <m/>
    <m/>
    <s v="X"/>
    <m/>
    <m/>
    <m/>
    <m/>
    <m/>
    <m/>
    <m/>
    <m/>
    <m/>
    <m/>
    <m/>
    <m/>
    <m/>
    <m/>
    <m/>
    <m/>
    <m/>
    <m/>
    <m/>
    <m/>
    <m/>
    <m/>
    <m/>
    <m/>
    <m/>
    <m/>
    <s v="x"/>
    <m/>
    <m/>
    <m/>
  </r>
  <r>
    <s v="LOG-HLO-MO-08b"/>
    <m/>
    <m/>
    <n v="1"/>
    <s v="LOG-HLO-MO-08b1"/>
    <s v="DT SN NET 181"/>
    <e v="#N/A"/>
    <m/>
    <m/>
    <s v="Nettoyage du secrétariat du bloc opératoire"/>
    <m/>
    <s v=""/>
    <x v="1"/>
    <s v="Non renseignée"/>
    <m/>
    <m/>
    <m/>
    <m/>
    <m/>
    <m/>
    <s v="Création"/>
    <x v="1"/>
    <s v=""/>
    <x v="153"/>
    <d v="2002-06-17T00:00:00"/>
    <m/>
    <m/>
    <s v="R. Revelant"/>
    <d v="2004-05-06T00:00:00"/>
    <m/>
    <s v="C.Deau"/>
    <d v="2004-06-10T00:00:00"/>
    <d v="2004-06-10T00:00:00"/>
    <s v="Non renseignée"/>
    <s v="juin"/>
    <n v="2004"/>
    <m/>
    <s v=""/>
    <s v=""/>
    <m/>
    <s v="20. Hygiène et sécurité"/>
    <s v="Hygiène des locaux et des équipements"/>
    <s v="Bionettoyage"/>
    <m/>
    <m/>
    <m/>
    <m/>
    <m/>
    <m/>
    <m/>
    <m/>
    <m/>
    <m/>
    <m/>
    <m/>
    <m/>
    <m/>
    <m/>
    <m/>
    <m/>
    <m/>
    <m/>
    <m/>
    <m/>
    <m/>
    <m/>
    <m/>
    <m/>
    <m/>
    <m/>
    <m/>
    <m/>
    <m/>
    <m/>
    <m/>
    <m/>
    <m/>
    <m/>
    <m/>
    <m/>
    <m/>
    <m/>
    <m/>
    <m/>
  </r>
  <r>
    <s v="LOG-HLO-MO-08b"/>
    <m/>
    <m/>
    <n v="2"/>
    <s v="LOG-HLO-MO-08b2"/>
    <s v="DT SN NET 181"/>
    <e v="#N/A"/>
    <m/>
    <m/>
    <s v="Nettoyage du secrétariat du bloc opératoire"/>
    <d v="2014-01-21T00:00:00"/>
    <s v="janvier"/>
    <x v="6"/>
    <m/>
    <s v="S.BENTZ"/>
    <s v="Hotellerie"/>
    <d v="2014-02-05T00:00:00"/>
    <s v="D. CHARPENTIER"/>
    <m/>
    <m/>
    <s v="Modification"/>
    <x v="1"/>
    <s v=""/>
    <x v="154"/>
    <d v="2014-01-20T00:00:00"/>
    <m/>
    <m/>
    <s v="S.Bentz_x000a_ACM"/>
    <d v="2014-02-08T00:00:00"/>
    <m/>
    <s v="C.Deau"/>
    <d v="2014-02-08T00:00:00"/>
    <d v="2014-03-26T00:00:00"/>
    <m/>
    <s v="mars"/>
    <n v="2014"/>
    <m/>
    <m/>
    <m/>
    <m/>
    <s v="20. Hygiène et sécurité"/>
    <s v="Hygiène des locaux et des équipements"/>
    <s v="Bionettoyage"/>
    <m/>
    <m/>
    <m/>
    <m/>
    <m/>
    <m/>
    <m/>
    <m/>
    <m/>
    <m/>
    <s v="X"/>
    <m/>
    <m/>
    <m/>
    <m/>
    <m/>
    <m/>
    <m/>
    <m/>
    <m/>
    <m/>
    <m/>
    <m/>
    <m/>
    <m/>
    <m/>
    <m/>
    <m/>
    <m/>
    <m/>
    <m/>
    <m/>
    <m/>
    <m/>
    <m/>
    <m/>
    <m/>
    <s v="x"/>
    <m/>
    <m/>
    <m/>
  </r>
  <r>
    <s v="LOG-HLO-MO-09b"/>
    <m/>
    <m/>
    <n v="1"/>
    <s v="LOG-HLO-MO-09b1"/>
    <s v="DT SN NET 191"/>
    <e v="#N/A"/>
    <m/>
    <m/>
    <s v="Nettoyage, détartrage et désinfection de la robinetterie, lavabos, éviers, vidoirs du bloc opératoire"/>
    <m/>
    <s v=""/>
    <x v="1"/>
    <s v="Non renseignée"/>
    <m/>
    <m/>
    <m/>
    <m/>
    <m/>
    <m/>
    <s v="Création"/>
    <x v="1"/>
    <s v=""/>
    <x v="153"/>
    <d v="2002-07-11T00:00:00"/>
    <m/>
    <m/>
    <s v="R. Revelant"/>
    <d v="2004-05-06T00:00:00"/>
    <m/>
    <s v="C.Deau"/>
    <d v="2004-06-10T00:00:00"/>
    <d v="2004-06-10T00:00:00"/>
    <s v="Non renseignée"/>
    <s v="juin"/>
    <n v="2004"/>
    <m/>
    <s v=""/>
    <s v=""/>
    <m/>
    <s v="20. Hygiène et sécurité"/>
    <s v="Hygiène des locaux et des équipements"/>
    <s v="Bionettoyage"/>
    <m/>
    <m/>
    <m/>
    <m/>
    <m/>
    <m/>
    <m/>
    <m/>
    <m/>
    <m/>
    <m/>
    <m/>
    <m/>
    <m/>
    <m/>
    <m/>
    <m/>
    <m/>
    <m/>
    <m/>
    <m/>
    <m/>
    <m/>
    <m/>
    <m/>
    <m/>
    <m/>
    <m/>
    <m/>
    <m/>
    <m/>
    <m/>
    <m/>
    <m/>
    <m/>
    <m/>
    <m/>
    <m/>
    <m/>
    <m/>
    <m/>
  </r>
  <r>
    <s v="LOG-HLO-MO-09b"/>
    <m/>
    <m/>
    <n v="2"/>
    <s v="LOG-HLO-MO-09b2"/>
    <s v="DT SN NET 191"/>
    <e v="#N/A"/>
    <m/>
    <m/>
    <s v="Nettoyage, détartrage et désinfection de la robinetterie, lavabos, éviers, vidoirs du bloc opératoire"/>
    <d v="2014-01-21T00:00:00"/>
    <s v="janvier"/>
    <x v="6"/>
    <m/>
    <s v="S.BENTZ"/>
    <s v="Hotellerie"/>
    <d v="2014-02-05T00:00:00"/>
    <s v="D. CHARPENTIER"/>
    <m/>
    <m/>
    <s v="Modification"/>
    <x v="1"/>
    <s v=""/>
    <x v="154"/>
    <d v="2014-01-20T00:00:00"/>
    <m/>
    <m/>
    <s v="S.Bentz_x000a_ACM"/>
    <d v="2014-02-08T00:00:00"/>
    <m/>
    <s v="C.Deau"/>
    <d v="2014-02-08T00:00:00"/>
    <d v="2014-03-26T00:00:00"/>
    <m/>
    <s v="mars"/>
    <n v="2014"/>
    <m/>
    <m/>
    <m/>
    <m/>
    <s v="20. Hygiène et sécurité"/>
    <s v="Hygiène des locaux et des équipements"/>
    <s v="Bionettoyage"/>
    <m/>
    <m/>
    <m/>
    <m/>
    <m/>
    <m/>
    <m/>
    <m/>
    <m/>
    <m/>
    <s v="X"/>
    <m/>
    <m/>
    <m/>
    <m/>
    <m/>
    <m/>
    <m/>
    <m/>
    <m/>
    <m/>
    <m/>
    <m/>
    <m/>
    <m/>
    <m/>
    <m/>
    <m/>
    <m/>
    <m/>
    <m/>
    <m/>
    <m/>
    <m/>
    <m/>
    <m/>
    <m/>
    <s v="x"/>
    <m/>
    <m/>
    <m/>
  </r>
  <r>
    <s v="LOG-HLO-MO-10b"/>
    <m/>
    <m/>
    <n v="1"/>
    <s v="LOG-HLO-MO-10b1"/>
    <m/>
    <m/>
    <m/>
    <m/>
    <s v="Ramassage et entretien journalier des sabots des médecins et du personne au bloc opératoire"/>
    <m/>
    <m/>
    <x v="0"/>
    <s v="Non renseignée"/>
    <m/>
    <m/>
    <m/>
    <m/>
    <m/>
    <m/>
    <s v="Création"/>
    <x v="1"/>
    <s v=""/>
    <x v="153"/>
    <d v="2002-02-01T00:00:00"/>
    <m/>
    <m/>
    <s v="R. Revelant"/>
    <d v="2004-09-29T00:00:00"/>
    <m/>
    <s v="C.Deau"/>
    <d v="2004-10-06T00:00:00"/>
    <d v="2004-10-06T00:00:00"/>
    <s v="Non renseignée"/>
    <s v="octobre"/>
    <n v="2004"/>
    <m/>
    <m/>
    <m/>
    <m/>
    <s v="20. Hygiène et sécurité"/>
    <s v="Hygiène des locaux et des équipements"/>
    <s v="Hygiène des équipements"/>
    <m/>
    <m/>
    <m/>
    <m/>
    <m/>
    <m/>
    <m/>
    <m/>
    <m/>
    <m/>
    <m/>
    <m/>
    <m/>
    <m/>
    <m/>
    <m/>
    <m/>
    <m/>
    <m/>
    <m/>
    <m/>
    <m/>
    <m/>
    <m/>
    <m/>
    <m/>
    <m/>
    <m/>
    <m/>
    <m/>
    <m/>
    <m/>
    <m/>
    <m/>
    <m/>
    <m/>
    <m/>
    <m/>
    <m/>
    <m/>
    <m/>
  </r>
  <r>
    <s v="LOG-HLO-MO-10b"/>
    <m/>
    <m/>
    <n v="2"/>
    <m/>
    <m/>
    <m/>
    <m/>
    <m/>
    <s v="Ramassage et entretien journalier des sabots des médecins et du personne au bloc opératoire"/>
    <d v="2014-01-21T00:00:00"/>
    <s v="janvier"/>
    <x v="6"/>
    <m/>
    <s v="S.BENTZ"/>
    <s v="Hotellerie"/>
    <d v="2014-02-05T00:00:00"/>
    <s v="D. CHARPENTIER"/>
    <m/>
    <m/>
    <s v="Modification"/>
    <x v="1"/>
    <s v=""/>
    <x v="154"/>
    <d v="2014-01-20T00:00:00"/>
    <m/>
    <m/>
    <s v="S.Bentz_x000a_ACM"/>
    <d v="2014-02-08T00:00:00"/>
    <m/>
    <s v="C.Deau"/>
    <d v="2014-02-08T00:00:00"/>
    <d v="2014-03-26T00:00:00"/>
    <m/>
    <s v="mars"/>
    <n v="2014"/>
    <m/>
    <m/>
    <m/>
    <m/>
    <s v="20. Hygiène et sécurité"/>
    <s v="Hygiène des locaux et des équipements"/>
    <s v="Hygiène des équipements"/>
    <m/>
    <m/>
    <m/>
    <m/>
    <m/>
    <m/>
    <m/>
    <m/>
    <m/>
    <m/>
    <s v="X"/>
    <m/>
    <m/>
    <m/>
    <m/>
    <m/>
    <m/>
    <m/>
    <m/>
    <m/>
    <m/>
    <m/>
    <m/>
    <m/>
    <m/>
    <m/>
    <m/>
    <m/>
    <m/>
    <m/>
    <m/>
    <m/>
    <m/>
    <m/>
    <m/>
    <m/>
    <m/>
    <s v="x"/>
    <m/>
    <m/>
    <m/>
  </r>
  <r>
    <s v="LOG-HLO-IM-02b"/>
    <m/>
    <m/>
    <n v="1"/>
    <s v="LOG-HLO-IM-02b1"/>
    <s v="DT SN NET 211"/>
    <e v="#N/A"/>
    <m/>
    <m/>
    <s v="Fiche de traçabilité bionettoyage entre deux interventions au Bloc opératoire"/>
    <m/>
    <s v=""/>
    <x v="1"/>
    <s v="Non renseignée"/>
    <m/>
    <m/>
    <m/>
    <m/>
    <m/>
    <m/>
    <s v="Création"/>
    <x v="1"/>
    <s v=""/>
    <x v="13"/>
    <d v="2010-12-16T00:00:00"/>
    <m/>
    <m/>
    <m/>
    <d v="2010-12-16T00:00:00"/>
    <m/>
    <m/>
    <d v="2010-12-16T00:00:00"/>
    <d v="2010-12-16T00:00:00"/>
    <s v="Non renseignée"/>
    <s v="décembre"/>
    <n v="2010"/>
    <m/>
    <s v=""/>
    <s v=""/>
    <m/>
    <s v="20. Hygiène et sécurité"/>
    <s v="Hygiène des locaux et des équipements"/>
    <s v="Bionettoyage"/>
    <m/>
    <m/>
    <m/>
    <m/>
    <m/>
    <m/>
    <m/>
    <m/>
    <m/>
    <m/>
    <m/>
    <m/>
    <m/>
    <m/>
    <m/>
    <m/>
    <m/>
    <m/>
    <m/>
    <m/>
    <m/>
    <m/>
    <m/>
    <m/>
    <m/>
    <m/>
    <m/>
    <m/>
    <m/>
    <m/>
    <m/>
    <m/>
    <m/>
    <m/>
    <m/>
    <m/>
    <m/>
    <m/>
    <m/>
    <m/>
    <m/>
  </r>
  <r>
    <s v="LOG-HLO-IM-03b"/>
    <m/>
    <m/>
    <n v="1"/>
    <s v="LOG-HLO-IM-03b1"/>
    <s v="DT SN NET 221"/>
    <e v="#N/A"/>
    <m/>
    <m/>
    <s v="Fiche de traçabilité bionettoyage des locaux communs au Bloc opératoire"/>
    <m/>
    <s v="janvier"/>
    <x v="3"/>
    <s v="Non renseignée"/>
    <m/>
    <m/>
    <m/>
    <m/>
    <m/>
    <m/>
    <s v="Création"/>
    <x v="1"/>
    <s v=""/>
    <x v="13"/>
    <d v="2012-12-13T00:00:00"/>
    <m/>
    <m/>
    <m/>
    <d v="2012-12-13T00:00:00"/>
    <m/>
    <m/>
    <d v="2012-12-13T00:00:00"/>
    <d v="2012-12-13T00:00:00"/>
    <s v="Non renseignée"/>
    <s v="décembre"/>
    <n v="2012"/>
    <m/>
    <s v=""/>
    <s v=""/>
    <m/>
    <s v="20. Hygiène et sécurité"/>
    <s v="Hygiène des locaux et des équipements"/>
    <s v="Bionettoyage"/>
    <m/>
    <m/>
    <m/>
    <m/>
    <m/>
    <m/>
    <m/>
    <m/>
    <m/>
    <m/>
    <m/>
    <m/>
    <m/>
    <m/>
    <m/>
    <m/>
    <m/>
    <m/>
    <m/>
    <m/>
    <m/>
    <m/>
    <m/>
    <m/>
    <m/>
    <m/>
    <m/>
    <m/>
    <m/>
    <m/>
    <m/>
    <m/>
    <m/>
    <m/>
    <m/>
    <m/>
    <m/>
    <m/>
    <m/>
    <m/>
    <m/>
  </r>
  <r>
    <s v="LOG-HLO-MO-01c"/>
    <m/>
    <m/>
    <n v="1"/>
    <s v="LOG-HLO-MO-01c1"/>
    <s v="DT SN NET 231"/>
    <e v="#N/A"/>
    <m/>
    <m/>
    <s v="Entretien du hall d’entrée"/>
    <m/>
    <s v="janvier"/>
    <x v="3"/>
    <s v="Non renseignée"/>
    <m/>
    <m/>
    <m/>
    <m/>
    <m/>
    <m/>
    <s v="Création"/>
    <x v="1"/>
    <s v=""/>
    <x v="83"/>
    <d v="2002-10-15T00:00:00"/>
    <m/>
    <m/>
    <s v="J. Wolff"/>
    <d v="2002-10-29T00:00:00"/>
    <m/>
    <s v="S. Eschenbrenner"/>
    <d v="2002-10-31T00:00:00"/>
    <d v="2002-10-31T00:00:00"/>
    <s v="Non renseignée"/>
    <s v="octobre"/>
    <n v="2002"/>
    <m/>
    <s v=""/>
    <s v=""/>
    <m/>
    <s v="20. Hygiène et sécurité"/>
    <s v="Hygiène des locaux et des équipements"/>
    <s v="Bionettoyage"/>
    <m/>
    <m/>
    <m/>
    <m/>
    <m/>
    <m/>
    <m/>
    <m/>
    <m/>
    <m/>
    <m/>
    <m/>
    <m/>
    <m/>
    <m/>
    <m/>
    <m/>
    <m/>
    <m/>
    <m/>
    <m/>
    <m/>
    <m/>
    <m/>
    <m/>
    <m/>
    <m/>
    <m/>
    <m/>
    <m/>
    <m/>
    <m/>
    <m/>
    <m/>
    <m/>
    <m/>
    <m/>
    <m/>
    <m/>
    <m/>
    <m/>
  </r>
  <r>
    <s v="LOG-HLO-MO-01c"/>
    <m/>
    <m/>
    <n v="2"/>
    <s v="LOG-HLO-MO-01c2"/>
    <s v="DT SN NET 241"/>
    <e v="#N/A"/>
    <m/>
    <m/>
    <s v="Entretien du hall d’entrée"/>
    <d v="2011-12-12T00:00:00"/>
    <s v="janvier"/>
    <x v="3"/>
    <s v="Non renseignée"/>
    <s v="N. POIRAULT"/>
    <m/>
    <m/>
    <m/>
    <m/>
    <m/>
    <s v="Modification"/>
    <x v="3"/>
    <s v="Draft"/>
    <x v="13"/>
    <m/>
    <m/>
    <m/>
    <s v="NP"/>
    <m/>
    <m/>
    <m/>
    <m/>
    <m/>
    <m/>
    <s v=""/>
    <s v=""/>
    <m/>
    <s v=""/>
    <s v=""/>
    <m/>
    <s v="20. Hygiène et sécurité"/>
    <s v="Hygiène des locaux et des équipements"/>
    <s v="Bionettoyage"/>
    <m/>
    <m/>
    <m/>
    <m/>
    <m/>
    <m/>
    <m/>
    <m/>
    <m/>
    <m/>
    <m/>
    <m/>
    <m/>
    <m/>
    <m/>
    <m/>
    <m/>
    <m/>
    <m/>
    <m/>
    <m/>
    <m/>
    <m/>
    <m/>
    <m/>
    <m/>
    <m/>
    <m/>
    <m/>
    <m/>
    <m/>
    <m/>
    <m/>
    <m/>
    <m/>
    <m/>
    <m/>
    <m/>
    <m/>
    <m/>
    <m/>
  </r>
  <r>
    <s v="LOG-HLO-MO-02c"/>
    <m/>
    <m/>
    <n v="1"/>
    <s v="LOG-HLO-MO-02c1"/>
    <s v="DT SN NET 251"/>
    <e v="#N/A"/>
    <m/>
    <m/>
    <s v="Récurage des sols à l’auto laveuse"/>
    <m/>
    <s v="janvier"/>
    <x v="3"/>
    <s v="Non renseignée"/>
    <m/>
    <m/>
    <m/>
    <m/>
    <m/>
    <m/>
    <s v="Création"/>
    <x v="1"/>
    <s v=""/>
    <x v="83"/>
    <d v="2002-10-15T00:00:00"/>
    <m/>
    <m/>
    <s v="J. Wolff"/>
    <d v="2002-10-29T00:00:00"/>
    <m/>
    <s v="S. Eschenbrenner"/>
    <d v="2002-10-31T00:00:00"/>
    <d v="2002-10-31T00:00:00"/>
    <s v="Non renseignée"/>
    <s v="octobre"/>
    <n v="2002"/>
    <m/>
    <s v=""/>
    <s v=""/>
    <m/>
    <s v="20. Hygiène et sécurité"/>
    <s v="Hygiène des locaux et des équipements"/>
    <s v="Bionettoyage"/>
    <m/>
    <m/>
    <m/>
    <m/>
    <m/>
    <m/>
    <m/>
    <m/>
    <m/>
    <m/>
    <m/>
    <m/>
    <m/>
    <m/>
    <m/>
    <m/>
    <m/>
    <m/>
    <m/>
    <m/>
    <m/>
    <m/>
    <m/>
    <m/>
    <m/>
    <m/>
    <m/>
    <m/>
    <m/>
    <m/>
    <m/>
    <m/>
    <m/>
    <m/>
    <m/>
    <m/>
    <m/>
    <m/>
    <m/>
    <m/>
    <m/>
  </r>
  <r>
    <s v="LOG-HLO-MO-02c"/>
    <m/>
    <m/>
    <n v="2"/>
    <s v="LOG-HLO-MO-02c2"/>
    <s v="DT SN NET 261"/>
    <e v="#N/A"/>
    <m/>
    <m/>
    <s v="Récurage des sols à l’auto laveuse"/>
    <d v="2011-12-12T00:00:00"/>
    <s v="décembre "/>
    <x v="2"/>
    <s v="Non renseignée"/>
    <s v="N. POIRAULT"/>
    <m/>
    <m/>
    <m/>
    <m/>
    <m/>
    <s v="Modification"/>
    <x v="3"/>
    <s v="Draft"/>
    <x v="13"/>
    <m/>
    <m/>
    <m/>
    <s v="NP"/>
    <m/>
    <m/>
    <m/>
    <m/>
    <m/>
    <m/>
    <s v=""/>
    <s v=""/>
    <m/>
    <s v=""/>
    <s v=""/>
    <m/>
    <s v="20. Hygiène et sécurité"/>
    <s v="Hygiène des locaux et des équipements"/>
    <s v="Bionettoyage"/>
    <m/>
    <m/>
    <m/>
    <m/>
    <m/>
    <m/>
    <m/>
    <m/>
    <m/>
    <m/>
    <m/>
    <m/>
    <m/>
    <m/>
    <m/>
    <m/>
    <m/>
    <m/>
    <m/>
    <m/>
    <m/>
    <m/>
    <m/>
    <m/>
    <m/>
    <m/>
    <m/>
    <m/>
    <m/>
    <m/>
    <m/>
    <m/>
    <m/>
    <m/>
    <m/>
    <m/>
    <m/>
    <m/>
    <m/>
    <m/>
    <m/>
  </r>
  <r>
    <s v="LOG-HLO-MO-03c"/>
    <m/>
    <m/>
    <n v="1"/>
    <s v="LOG-HLO-MO-03c1"/>
    <s v="DT SN NET 274"/>
    <e v="#N/A"/>
    <m/>
    <m/>
    <s v="Entretien de l’auto-laveuse"/>
    <m/>
    <s v="octobre"/>
    <x v="3"/>
    <s v="Non renseignée"/>
    <m/>
    <m/>
    <m/>
    <m/>
    <m/>
    <m/>
    <s v="Création"/>
    <x v="1"/>
    <s v=""/>
    <x v="83"/>
    <d v="2002-10-15T00:00:00"/>
    <m/>
    <m/>
    <s v="J. Wolff"/>
    <d v="2002-10-29T00:00:00"/>
    <m/>
    <s v="S. Eschenbrenner"/>
    <d v="2002-10-31T00:00:00"/>
    <d v="2002-10-31T00:00:00"/>
    <s v="Non renseignée"/>
    <s v="octobre"/>
    <n v="2002"/>
    <m/>
    <s v=""/>
    <s v=""/>
    <m/>
    <s v="20. Hygiène et sécurité"/>
    <s v="Hygiène des locaux et des équipements"/>
    <s v="Bionettoyage"/>
    <m/>
    <m/>
    <m/>
    <m/>
    <m/>
    <m/>
    <m/>
    <m/>
    <m/>
    <m/>
    <m/>
    <m/>
    <m/>
    <m/>
    <m/>
    <m/>
    <m/>
    <m/>
    <m/>
    <m/>
    <m/>
    <m/>
    <m/>
    <m/>
    <m/>
    <m/>
    <m/>
    <m/>
    <m/>
    <m/>
    <m/>
    <m/>
    <m/>
    <m/>
    <m/>
    <m/>
    <m/>
    <m/>
    <m/>
    <m/>
    <m/>
  </r>
  <r>
    <s v="LOG-HLO-MO-04c"/>
    <m/>
    <m/>
    <n v="1"/>
    <s v="LOG-HLO-MO-04c1"/>
    <s v="DT SN NET 285"/>
    <e v="#N/A"/>
    <m/>
    <m/>
    <s v="Entretien quotidien des ascenseurs du hall d’entrée"/>
    <m/>
    <s v="novembre"/>
    <x v="3"/>
    <s v="Non renseignée"/>
    <m/>
    <m/>
    <m/>
    <m/>
    <m/>
    <m/>
    <s v="Création"/>
    <x v="1"/>
    <s v=""/>
    <x v="83"/>
    <d v="2002-10-15T00:00:00"/>
    <m/>
    <m/>
    <s v="J. Wolff"/>
    <d v="2002-10-29T00:00:00"/>
    <m/>
    <s v="S. Eschenbrenner"/>
    <d v="2002-10-31T00:00:00"/>
    <d v="2002-10-31T00:00:00"/>
    <s v="Non renseignée"/>
    <s v="octobre"/>
    <n v="2002"/>
    <m/>
    <s v=""/>
    <s v=""/>
    <m/>
    <s v="20. Hygiène et sécurité"/>
    <s v="Hygiène des locaux et des équipements"/>
    <s v="Bionettoyage"/>
    <m/>
    <m/>
    <m/>
    <m/>
    <m/>
    <m/>
    <m/>
    <m/>
    <m/>
    <m/>
    <m/>
    <m/>
    <m/>
    <m/>
    <m/>
    <m/>
    <m/>
    <m/>
    <m/>
    <m/>
    <m/>
    <m/>
    <m/>
    <m/>
    <m/>
    <m/>
    <m/>
    <m/>
    <m/>
    <m/>
    <m/>
    <m/>
    <m/>
    <m/>
    <m/>
    <m/>
    <m/>
    <m/>
    <m/>
    <m/>
    <m/>
  </r>
  <r>
    <s v="LOG-HLO-MO-04c"/>
    <m/>
    <m/>
    <n v="2"/>
    <s v="LOG-HLO-MO-04c2"/>
    <s v="DT SN NET 291"/>
    <e v="#N/A"/>
    <m/>
    <m/>
    <s v="Entretien quotidien des ascenseurs du hall d’entrée"/>
    <d v="2013-12-12T00:00:00"/>
    <s v="avril"/>
    <x v="8"/>
    <m/>
    <s v="N. POIRAULT"/>
    <m/>
    <m/>
    <m/>
    <m/>
    <m/>
    <s v="Modification"/>
    <x v="3"/>
    <s v="Draft"/>
    <x v="13"/>
    <m/>
    <m/>
    <m/>
    <s v="NP"/>
    <m/>
    <m/>
    <m/>
    <m/>
    <m/>
    <m/>
    <s v=""/>
    <s v=""/>
    <m/>
    <s v=""/>
    <s v=""/>
    <m/>
    <s v="20. Hygiène et sécurité"/>
    <s v="Hygiène des locaux et des équipements"/>
    <s v="Bionettoyage"/>
    <m/>
    <m/>
    <m/>
    <m/>
    <m/>
    <m/>
    <m/>
    <m/>
    <m/>
    <m/>
    <m/>
    <m/>
    <m/>
    <m/>
    <m/>
    <m/>
    <m/>
    <m/>
    <m/>
    <m/>
    <m/>
    <m/>
    <m/>
    <m/>
    <m/>
    <m/>
    <m/>
    <m/>
    <m/>
    <m/>
    <m/>
    <m/>
    <m/>
    <m/>
    <m/>
    <m/>
    <m/>
    <m/>
    <m/>
    <m/>
    <m/>
  </r>
  <r>
    <s v="LOG-HLO -MO-05c"/>
    <m/>
    <m/>
    <n v="1"/>
    <s v="LOG-HLO -MO-05c1"/>
    <s v="DT SN NUR 011"/>
    <e v="#N/A"/>
    <m/>
    <m/>
    <s v="Entretien des escaliers"/>
    <m/>
    <s v=""/>
    <x v="1"/>
    <s v="Non renseignée"/>
    <m/>
    <m/>
    <m/>
    <m/>
    <m/>
    <m/>
    <s v="Création"/>
    <x v="1"/>
    <s v=""/>
    <x v="83"/>
    <d v="2002-10-15T00:00:00"/>
    <m/>
    <m/>
    <s v="J. Wolff"/>
    <d v="2002-10-29T00:00:00"/>
    <m/>
    <s v="S. Eschenbrenner"/>
    <d v="2002-10-31T00:00:00"/>
    <d v="2002-10-31T00:00:00"/>
    <s v="Non renseignée"/>
    <s v="octobre"/>
    <n v="2002"/>
    <m/>
    <s v=""/>
    <s v=""/>
    <m/>
    <s v="20. Hygiène et sécurité"/>
    <s v="Hygiène des locaux et des équipements"/>
    <s v="Bionettoyage"/>
    <m/>
    <m/>
    <m/>
    <m/>
    <m/>
    <m/>
    <m/>
    <m/>
    <m/>
    <m/>
    <m/>
    <m/>
    <m/>
    <m/>
    <m/>
    <m/>
    <m/>
    <m/>
    <m/>
    <m/>
    <m/>
    <m/>
    <m/>
    <m/>
    <m/>
    <m/>
    <m/>
    <m/>
    <m/>
    <m/>
    <m/>
    <m/>
    <m/>
    <m/>
    <m/>
    <m/>
    <m/>
    <m/>
    <m/>
    <m/>
    <m/>
  </r>
  <r>
    <s v="LOG-HLO -MO-05c"/>
    <m/>
    <m/>
    <n v="2"/>
    <s v="LOG-HLO -MO-05c2"/>
    <s v="DT SN NUR 021"/>
    <e v="#N/A"/>
    <m/>
    <m/>
    <s v="Entretien des escaliers"/>
    <d v="2011-12-12T00:00:00"/>
    <s v="décembre "/>
    <x v="2"/>
    <s v="Non renseignée"/>
    <s v="N. POIRAULT"/>
    <m/>
    <m/>
    <m/>
    <m/>
    <m/>
    <s v="Modification"/>
    <x v="3"/>
    <s v="Draft"/>
    <x v="13"/>
    <m/>
    <m/>
    <m/>
    <s v="NP"/>
    <m/>
    <m/>
    <m/>
    <m/>
    <m/>
    <m/>
    <s v=""/>
    <s v=""/>
    <m/>
    <s v=""/>
    <s v=""/>
    <m/>
    <s v="20. Hygiène et sécurité"/>
    <s v="Hygiène des locaux et des équipements"/>
    <s v="Bionettoyage"/>
    <m/>
    <m/>
    <m/>
    <m/>
    <m/>
    <m/>
    <m/>
    <m/>
    <m/>
    <m/>
    <m/>
    <m/>
    <m/>
    <m/>
    <m/>
    <m/>
    <m/>
    <m/>
    <m/>
    <m/>
    <m/>
    <m/>
    <m/>
    <m/>
    <m/>
    <m/>
    <m/>
    <m/>
    <m/>
    <m/>
    <m/>
    <m/>
    <m/>
    <m/>
    <m/>
    <m/>
    <m/>
    <m/>
    <m/>
    <m/>
    <m/>
  </r>
  <r>
    <s v="LOG-HLO-MO-06c"/>
    <m/>
    <m/>
    <n v="1"/>
    <s v="LOG-HLO-MO-06c1"/>
    <s v="DT SN OPH 011"/>
    <e v="#N/A"/>
    <m/>
    <m/>
    <s v="Entretien journalier des bureaux"/>
    <m/>
    <m/>
    <x v="0"/>
    <s v="Non renseignée"/>
    <m/>
    <m/>
    <m/>
    <m/>
    <m/>
    <m/>
    <s v="Création"/>
    <x v="0"/>
    <s v=""/>
    <x v="13"/>
    <m/>
    <m/>
    <m/>
    <m/>
    <m/>
    <m/>
    <m/>
    <m/>
    <m/>
    <s v="Non renseignée"/>
    <m/>
    <m/>
    <m/>
    <m/>
    <m/>
    <m/>
    <s v="20. Hygiène et sécurité"/>
    <s v="Hygiène des locaux et des équipements"/>
    <s v="Bionettoyage"/>
    <m/>
    <m/>
    <m/>
    <m/>
    <m/>
    <m/>
    <m/>
    <m/>
    <m/>
    <m/>
    <m/>
    <m/>
    <m/>
    <m/>
    <m/>
    <m/>
    <m/>
    <m/>
    <m/>
    <m/>
    <m/>
    <m/>
    <m/>
    <m/>
    <m/>
    <m/>
    <m/>
    <m/>
    <m/>
    <m/>
    <m/>
    <m/>
    <m/>
    <m/>
    <m/>
    <m/>
    <m/>
    <m/>
    <m/>
    <m/>
    <m/>
  </r>
  <r>
    <s v="LOG-HLO-MO-06c"/>
    <m/>
    <m/>
    <n v="2"/>
    <s v="LOG-HLO-MO-06c2"/>
    <s v="DT SN OPH 011"/>
    <e v="#N/A"/>
    <m/>
    <m/>
    <s v="Entretien journalier des bureaux"/>
    <m/>
    <m/>
    <x v="0"/>
    <s v="Non renseignée"/>
    <m/>
    <m/>
    <m/>
    <m/>
    <m/>
    <m/>
    <s v="Modification"/>
    <x v="0"/>
    <s v=""/>
    <x v="13"/>
    <m/>
    <m/>
    <m/>
    <m/>
    <m/>
    <m/>
    <m/>
    <m/>
    <m/>
    <s v="Non renseignée"/>
    <m/>
    <m/>
    <m/>
    <m/>
    <m/>
    <m/>
    <s v="20. Hygiène et sécurité"/>
    <s v="Hygiène des locaux et des équipements"/>
    <s v="Bionettoyage"/>
    <m/>
    <m/>
    <m/>
    <m/>
    <m/>
    <m/>
    <m/>
    <m/>
    <m/>
    <m/>
    <m/>
    <m/>
    <m/>
    <m/>
    <m/>
    <m/>
    <m/>
    <m/>
    <m/>
    <m/>
    <m/>
    <m/>
    <m/>
    <m/>
    <m/>
    <m/>
    <m/>
    <m/>
    <m/>
    <m/>
    <m/>
    <m/>
    <m/>
    <m/>
    <m/>
    <m/>
    <m/>
    <m/>
    <m/>
    <m/>
    <m/>
  </r>
  <r>
    <s v="LOG-HLO-MO-06c"/>
    <m/>
    <m/>
    <n v="3"/>
    <s v="LOG-HLO-MO-06c3"/>
    <s v="DT SN OPH 011"/>
    <e v="#N/A"/>
    <m/>
    <m/>
    <s v="Entretien journalier des bureaux"/>
    <m/>
    <s v=""/>
    <x v="1"/>
    <s v="Non renseignée"/>
    <m/>
    <m/>
    <m/>
    <m/>
    <m/>
    <m/>
    <s v="Modification"/>
    <x v="0"/>
    <s v=""/>
    <x v="144"/>
    <d v="2010-03-08T00:00:00"/>
    <m/>
    <m/>
    <s v="AC MIDEY"/>
    <d v="2010-12-08T00:00:00"/>
    <m/>
    <s v="AM TOSATO"/>
    <d v="2010-12-08T00:00:00"/>
    <d v="2010-12-09T00:00:00"/>
    <s v="Non renseignée"/>
    <s v="décembre"/>
    <n v="2010"/>
    <m/>
    <s v=""/>
    <s v=""/>
    <m/>
    <s v="20. Hygiène et sécurité"/>
    <s v="Hygiène des locaux et des équipements"/>
    <s v="Bionettoyage"/>
    <m/>
    <m/>
    <m/>
    <m/>
    <m/>
    <m/>
    <m/>
    <m/>
    <m/>
    <m/>
    <m/>
    <m/>
    <m/>
    <m/>
    <m/>
    <m/>
    <m/>
    <m/>
    <m/>
    <m/>
    <m/>
    <m/>
    <m/>
    <m/>
    <m/>
    <m/>
    <m/>
    <m/>
    <m/>
    <m/>
    <m/>
    <m/>
    <m/>
    <m/>
    <m/>
    <m/>
    <m/>
    <m/>
    <m/>
    <m/>
    <m/>
  </r>
  <r>
    <s v="LOG-HLO-MO-07c"/>
    <m/>
    <m/>
    <n v="1"/>
    <s v="LOG-HLO-MO-07c1"/>
    <s v="DT SN OPH 021"/>
    <e v="#N/A"/>
    <m/>
    <m/>
    <s v="Entretien des sanitaires des services généraux au quotidien"/>
    <m/>
    <s v=""/>
    <x v="1"/>
    <s v="Non renseignée"/>
    <m/>
    <m/>
    <m/>
    <m/>
    <m/>
    <m/>
    <s v="Création"/>
    <x v="1"/>
    <s v=""/>
    <x v="83"/>
    <d v="2002-10-15T00:00:00"/>
    <m/>
    <m/>
    <s v="J. Wolff"/>
    <d v="2002-10-29T00:00:00"/>
    <m/>
    <s v="S. Eschenbrenner"/>
    <d v="2002-10-31T00:00:00"/>
    <d v="2002-10-31T00:00:00"/>
    <s v="Non renseignée"/>
    <s v="octobre"/>
    <n v="2002"/>
    <m/>
    <s v=""/>
    <s v=""/>
    <m/>
    <s v="20. Hygiène et sécurité"/>
    <s v="Hygiène des locaux et des équipements"/>
    <s v="Bionettoyage"/>
    <m/>
    <m/>
    <m/>
    <m/>
    <m/>
    <m/>
    <m/>
    <m/>
    <m/>
    <m/>
    <m/>
    <m/>
    <m/>
    <m/>
    <m/>
    <m/>
    <m/>
    <m/>
    <m/>
    <m/>
    <m/>
    <m/>
    <m/>
    <m/>
    <m/>
    <m/>
    <m/>
    <m/>
    <m/>
    <m/>
    <m/>
    <m/>
    <m/>
    <m/>
    <m/>
    <m/>
    <m/>
    <m/>
    <m/>
    <m/>
    <m/>
  </r>
  <r>
    <s v="LOG-HLO-MO-07c"/>
    <m/>
    <m/>
    <n v="2"/>
    <s v="LOG-HLO-MO-07c2"/>
    <s v="DT SN OPH 032"/>
    <e v="#N/A"/>
    <m/>
    <m/>
    <s v="Entretien des sanitaires des services généraux au quotidien"/>
    <d v="2013-12-12T00:00:00"/>
    <s v="juin"/>
    <x v="8"/>
    <m/>
    <s v="N. POIRAULT"/>
    <m/>
    <m/>
    <m/>
    <m/>
    <m/>
    <s v="Modification"/>
    <x v="3"/>
    <s v="Draft"/>
    <x v="13"/>
    <m/>
    <m/>
    <m/>
    <s v="NP"/>
    <m/>
    <m/>
    <m/>
    <m/>
    <m/>
    <m/>
    <s v=""/>
    <s v=""/>
    <m/>
    <s v=""/>
    <s v=""/>
    <m/>
    <s v="20. Hygiène et sécurité"/>
    <s v="Hygiène des locaux et des équipements"/>
    <s v="Bionettoyage"/>
    <m/>
    <m/>
    <m/>
    <m/>
    <m/>
    <m/>
    <m/>
    <m/>
    <m/>
    <m/>
    <m/>
    <m/>
    <m/>
    <m/>
    <m/>
    <m/>
    <m/>
    <m/>
    <m/>
    <m/>
    <m/>
    <m/>
    <m/>
    <m/>
    <m/>
    <m/>
    <m/>
    <m/>
    <m/>
    <m/>
    <m/>
    <m/>
    <m/>
    <m/>
    <m/>
    <m/>
    <m/>
    <m/>
    <m/>
    <m/>
    <m/>
  </r>
  <r>
    <s v="LOG-HLO-MO-08c"/>
    <m/>
    <m/>
    <n v="1"/>
    <s v="LOG-HLO-MO-08c1"/>
    <s v="DT SN ORT 011"/>
    <e v="#N/A"/>
    <m/>
    <m/>
    <s v="Entretien journalier des vestiaires"/>
    <m/>
    <s v=""/>
    <x v="1"/>
    <s v="Non renseignée"/>
    <m/>
    <m/>
    <m/>
    <m/>
    <m/>
    <m/>
    <s v="Création"/>
    <x v="0"/>
    <s v=""/>
    <x v="83"/>
    <d v="2002-10-15T00:00:00"/>
    <m/>
    <m/>
    <s v="J. Wolff"/>
    <d v="2002-10-29T00:00:00"/>
    <m/>
    <s v="S. Eschenbrenner"/>
    <d v="2002-10-31T00:00:00"/>
    <d v="2002-10-31T00:00:00"/>
    <s v="Non renseignée"/>
    <s v="octobre"/>
    <n v="2002"/>
    <m/>
    <s v=""/>
    <s v=""/>
    <m/>
    <s v="20. Hygiène et sécurité"/>
    <s v="Hygiène des locaux et des équipements"/>
    <s v="Bionettoyage"/>
    <m/>
    <m/>
    <m/>
    <m/>
    <m/>
    <m/>
    <m/>
    <m/>
    <m/>
    <m/>
    <m/>
    <m/>
    <m/>
    <m/>
    <m/>
    <m/>
    <m/>
    <m/>
    <m/>
    <m/>
    <m/>
    <m/>
    <m/>
    <m/>
    <m/>
    <m/>
    <m/>
    <m/>
    <m/>
    <m/>
    <m/>
    <m/>
    <m/>
    <m/>
    <m/>
    <m/>
    <m/>
    <m/>
    <m/>
    <m/>
    <m/>
  </r>
  <r>
    <s v="LOG-HLO-MO-08c"/>
    <m/>
    <m/>
    <n v="2"/>
    <s v="LOG-HLO-MO-08c2"/>
    <s v="DT SN ORT 012"/>
    <e v="#N/A"/>
    <m/>
    <m/>
    <s v="Entretien journalier des vestiaires"/>
    <d v="2011-12-12T00:00:00"/>
    <s v="Non renseigné"/>
    <x v="10"/>
    <s v="Non renseignée"/>
    <s v="N. POIRAULT"/>
    <m/>
    <m/>
    <m/>
    <m/>
    <m/>
    <s v="Modification"/>
    <x v="1"/>
    <s v=""/>
    <x v="13"/>
    <m/>
    <m/>
    <m/>
    <s v="NP"/>
    <m/>
    <m/>
    <m/>
    <m/>
    <m/>
    <s v="Non renseignée"/>
    <s v=""/>
    <s v=""/>
    <m/>
    <s v=""/>
    <s v=""/>
    <m/>
    <s v="20. Hygiène et sécurité"/>
    <s v="Hygiène des locaux et des équipements"/>
    <s v="Bionettoyage"/>
    <m/>
    <m/>
    <m/>
    <m/>
    <m/>
    <m/>
    <m/>
    <m/>
    <m/>
    <m/>
    <m/>
    <m/>
    <m/>
    <m/>
    <m/>
    <m/>
    <m/>
    <m/>
    <m/>
    <m/>
    <m/>
    <m/>
    <m/>
    <m/>
    <m/>
    <m/>
    <m/>
    <m/>
    <m/>
    <m/>
    <m/>
    <m/>
    <m/>
    <m/>
    <m/>
    <m/>
    <m/>
    <m/>
    <m/>
    <m/>
    <m/>
  </r>
  <r>
    <s v="LOG-HLO-MO-09c"/>
    <m/>
    <m/>
    <n v="1"/>
    <s v="LOG-HLO-MO-09c1"/>
    <s v="DT SN ORT 021"/>
    <e v="#N/A"/>
    <m/>
    <m/>
    <s v="Entretien de l’office à fond"/>
    <m/>
    <s v=""/>
    <x v="1"/>
    <s v="Non renseignée"/>
    <m/>
    <m/>
    <m/>
    <m/>
    <m/>
    <m/>
    <s v="Création"/>
    <x v="1"/>
    <s v=""/>
    <x v="148"/>
    <d v="2012-07-30T00:00:00"/>
    <m/>
    <m/>
    <s v="AC MIDEY"/>
    <d v="2012-07-30T00:00:00"/>
    <m/>
    <s v="AM TOSATO"/>
    <d v="2012-07-31T00:00:00"/>
    <d v="2012-08-10T00:00:00"/>
    <s v="Non renseignée"/>
    <s v="août"/>
    <n v="2012"/>
    <d v="2012-12-31T00:00:00"/>
    <s v="décembre"/>
    <n v="2012"/>
    <m/>
    <s v="20. Hygiène et sécurité"/>
    <s v="Hygiène des locaux et des équipements"/>
    <s v="Bionettoyage"/>
    <m/>
    <m/>
    <m/>
    <m/>
    <m/>
    <m/>
    <m/>
    <m/>
    <m/>
    <m/>
    <m/>
    <m/>
    <m/>
    <m/>
    <m/>
    <m/>
    <m/>
    <m/>
    <m/>
    <m/>
    <m/>
    <m/>
    <m/>
    <m/>
    <m/>
    <m/>
    <m/>
    <m/>
    <m/>
    <m/>
    <m/>
    <m/>
    <m/>
    <m/>
    <m/>
    <m/>
    <m/>
    <m/>
    <m/>
    <m/>
    <m/>
  </r>
  <r>
    <s v="LOG-HLO-MO-10c"/>
    <m/>
    <m/>
    <n v="1"/>
    <s v="Consignes cure Le Muesberg (document intégré lors du recensement documentaire)"/>
    <n v="41274"/>
    <s v="décembre"/>
    <n v="2012"/>
    <m/>
    <s v="Entretien de l’office au quotidien"/>
    <m/>
    <s v="décembre"/>
    <x v="3"/>
    <s v="Non renseignée"/>
    <m/>
    <m/>
    <m/>
    <m/>
    <m/>
    <m/>
    <s v="Création"/>
    <x v="1"/>
    <s v=""/>
    <x v="155"/>
    <d v="2006-06-21T00:00:00"/>
    <m/>
    <m/>
    <s v="N. Colnat"/>
    <d v="2006-08-01T00:00:00"/>
    <m/>
    <s v="C.Deau"/>
    <d v="2006-08-02T00:00:00"/>
    <d v="2006-08-02T00:00:00"/>
    <s v="Non renseignée"/>
    <s v="août"/>
    <n v="2006"/>
    <m/>
    <m/>
    <m/>
    <m/>
    <s v="20. Hygiène et sécurité"/>
    <s v="Hygiène des locaux et des équipements"/>
    <s v="Bionettoyage"/>
    <m/>
    <m/>
    <m/>
    <m/>
    <m/>
    <m/>
    <m/>
    <m/>
    <m/>
    <m/>
    <m/>
    <m/>
    <m/>
    <m/>
    <m/>
    <m/>
    <m/>
    <m/>
    <m/>
    <m/>
    <m/>
    <m/>
    <m/>
    <m/>
    <m/>
    <m/>
    <m/>
    <m/>
    <m/>
    <m/>
    <m/>
    <m/>
    <m/>
    <m/>
    <m/>
    <m/>
    <m/>
    <m/>
    <m/>
    <m/>
    <m/>
  </r>
  <r>
    <s v="LOG-HLO-MO-11c"/>
    <m/>
    <m/>
    <n v="1"/>
    <s v="LOG-HLO-MO-11c1"/>
    <s v="DT SN ORT 031"/>
    <e v="#N/A"/>
    <m/>
    <m/>
    <s v="Entretien de la salle d’utilité au quotidien"/>
    <m/>
    <s v=""/>
    <x v="1"/>
    <s v="Non renseignée"/>
    <m/>
    <m/>
    <m/>
    <m/>
    <m/>
    <m/>
    <s v="Création"/>
    <x v="1"/>
    <s v=""/>
    <x v="67"/>
    <d v="2012-03-22T00:00:00"/>
    <m/>
    <m/>
    <s v="AC MIDEY"/>
    <d v="2012-07-31T00:00:00"/>
    <m/>
    <s v="AM TOSATO"/>
    <d v="2012-07-31T00:00:00"/>
    <d v="2012-08-10T00:00:00"/>
    <s v="Non renseignée"/>
    <s v="août"/>
    <n v="2012"/>
    <d v="2011-07-11T00:00:00"/>
    <s v="juillet"/>
    <n v="2011"/>
    <m/>
    <s v="20. Hygiène et sécurité"/>
    <s v="Hygiène des locaux et des équipements"/>
    <s v="Bionettoyage"/>
    <m/>
    <m/>
    <m/>
    <m/>
    <m/>
    <m/>
    <m/>
    <m/>
    <m/>
    <m/>
    <m/>
    <m/>
    <m/>
    <m/>
    <m/>
    <m/>
    <m/>
    <m/>
    <m/>
    <m/>
    <m/>
    <m/>
    <m/>
    <m/>
    <m/>
    <m/>
    <m/>
    <m/>
    <m/>
    <m/>
    <m/>
    <m/>
    <m/>
    <m/>
    <m/>
    <m/>
    <m/>
    <m/>
    <m/>
    <m/>
    <m/>
  </r>
  <r>
    <s v="LOG-HLO-MO-12c"/>
    <m/>
    <m/>
    <n v="1"/>
    <s v="Consignes départ patients Dr Henky (document intégré lors du recensement documentaire)"/>
    <n v="40735"/>
    <s v="juillet"/>
    <n v="2011"/>
    <m/>
    <s v="Entretien des chambres de garde au quotidien"/>
    <m/>
    <s v="juillet"/>
    <x v="2"/>
    <s v="Non renseignée"/>
    <m/>
    <m/>
    <m/>
    <m/>
    <m/>
    <m/>
    <s v="Création"/>
    <x v="1"/>
    <s v=""/>
    <x v="148"/>
    <d v="2012-07-30T00:00:00"/>
    <m/>
    <m/>
    <s v="AC MIDEY"/>
    <d v="2012-07-30T00:00:00"/>
    <m/>
    <s v="AM TOSATO"/>
    <d v="2012-07-31T00:00:00"/>
    <d v="2012-08-10T00:00:00"/>
    <s v="Non renseignée"/>
    <s v="août"/>
    <n v="2012"/>
    <m/>
    <m/>
    <m/>
    <m/>
    <s v="20. Hygiène et sécurité"/>
    <s v="Hygiène des locaux et des équipements"/>
    <s v="Bionettoyage"/>
    <m/>
    <m/>
    <m/>
    <m/>
    <m/>
    <m/>
    <m/>
    <m/>
    <m/>
    <m/>
    <m/>
    <m/>
    <m/>
    <m/>
    <m/>
    <m/>
    <m/>
    <m/>
    <m/>
    <m/>
    <m/>
    <m/>
    <m/>
    <m/>
    <m/>
    <m/>
    <m/>
    <m/>
    <m/>
    <m/>
    <m/>
    <m/>
    <m/>
    <m/>
    <m/>
    <m/>
    <m/>
    <m/>
    <m/>
    <m/>
    <m/>
  </r>
  <r>
    <s v="LOG-HLO-IM-01c Bis"/>
    <m/>
    <m/>
    <n v="1"/>
    <s v="LOG-HLO-IM-01c Bis1"/>
    <s v="DT SN ORT 041"/>
    <e v="#N/A"/>
    <m/>
    <m/>
    <s v="Feuille de traçabilite de l’entretien des armoires vestiaires du personnel"/>
    <m/>
    <m/>
    <x v="0"/>
    <s v="Non renseignée"/>
    <m/>
    <m/>
    <m/>
    <m/>
    <m/>
    <m/>
    <s v="Création"/>
    <x v="0"/>
    <s v=""/>
    <x v="13"/>
    <m/>
    <m/>
    <m/>
    <m/>
    <m/>
    <m/>
    <m/>
    <m/>
    <m/>
    <s v="Non renseignée"/>
    <m/>
    <m/>
    <m/>
    <m/>
    <m/>
    <m/>
    <s v="20. Hygiène et sécurité"/>
    <s v="Hygiène des locaux et des équipements"/>
    <s v="Bionettoyage"/>
    <m/>
    <m/>
    <m/>
    <m/>
    <m/>
    <m/>
    <m/>
    <m/>
    <m/>
    <m/>
    <m/>
    <m/>
    <m/>
    <m/>
    <m/>
    <m/>
    <m/>
    <m/>
    <m/>
    <m/>
    <m/>
    <m/>
    <m/>
    <m/>
    <m/>
    <m/>
    <m/>
    <m/>
    <m/>
    <m/>
    <m/>
    <m/>
    <m/>
    <m/>
    <m/>
    <m/>
    <m/>
    <m/>
    <m/>
    <m/>
    <m/>
  </r>
  <r>
    <s v="LOG-HLO-IM-01c Bis"/>
    <m/>
    <m/>
    <n v="2"/>
    <s v="LOG-HLO-IM-01c Bis2"/>
    <s v="DT SN ORT 041"/>
    <e v="#N/A"/>
    <m/>
    <m/>
    <s v="Feuille de traçabilite de l’entretien des armoires vestiaires du personnel"/>
    <m/>
    <s v=""/>
    <x v="1"/>
    <s v="Non renseignée"/>
    <m/>
    <m/>
    <m/>
    <m/>
    <m/>
    <m/>
    <s v="Modification"/>
    <x v="1"/>
    <s v=""/>
    <x v="13"/>
    <d v="2007-02-05T00:00:00"/>
    <m/>
    <m/>
    <m/>
    <d v="2007-02-05T00:00:00"/>
    <m/>
    <m/>
    <d v="2007-02-05T00:00:00"/>
    <d v="2007-02-05T00:00:00"/>
    <s v="Non renseignée"/>
    <s v="février"/>
    <n v="2007"/>
    <m/>
    <s v=""/>
    <s v=""/>
    <m/>
    <s v="20. Hygiène et sécurité"/>
    <s v="Hygiène des locaux et des équipements"/>
    <s v="Bionettoyage"/>
    <m/>
    <m/>
    <m/>
    <m/>
    <m/>
    <m/>
    <m/>
    <m/>
    <m/>
    <m/>
    <m/>
    <m/>
    <m/>
    <m/>
    <m/>
    <m/>
    <m/>
    <m/>
    <m/>
    <m/>
    <m/>
    <m/>
    <m/>
    <m/>
    <m/>
    <m/>
    <m/>
    <m/>
    <m/>
    <m/>
    <m/>
    <m/>
    <m/>
    <m/>
    <m/>
    <m/>
    <m/>
    <m/>
    <m/>
    <m/>
    <m/>
  </r>
  <r>
    <s v="LOG-HLO-IM-02c"/>
    <m/>
    <m/>
    <n v="1"/>
    <s v="LOG-HLO-IM-02c1"/>
    <s v="DT SN ORT 051"/>
    <e v="#N/A"/>
    <m/>
    <m/>
    <s v="Fiche de traçabilité bionettoyage des chambres"/>
    <m/>
    <m/>
    <x v="0"/>
    <s v="Non renseignée"/>
    <m/>
    <m/>
    <m/>
    <m/>
    <m/>
    <m/>
    <s v="Création"/>
    <x v="0"/>
    <s v=""/>
    <x v="13"/>
    <m/>
    <m/>
    <m/>
    <m/>
    <m/>
    <m/>
    <m/>
    <m/>
    <m/>
    <s v="Non renseignée"/>
    <m/>
    <m/>
    <m/>
    <m/>
    <m/>
    <m/>
    <s v="20. Hygiène et sécurité"/>
    <s v="Hygiène des locaux et des équipements"/>
    <s v="Bionettoyage"/>
    <m/>
    <m/>
    <m/>
    <m/>
    <m/>
    <m/>
    <m/>
    <m/>
    <m/>
    <m/>
    <m/>
    <m/>
    <m/>
    <m/>
    <m/>
    <m/>
    <m/>
    <m/>
    <m/>
    <m/>
    <m/>
    <m/>
    <m/>
    <m/>
    <m/>
    <m/>
    <m/>
    <m/>
    <m/>
    <m/>
    <m/>
    <m/>
    <m/>
    <m/>
    <m/>
    <m/>
    <m/>
    <m/>
    <m/>
    <m/>
    <m/>
  </r>
  <r>
    <s v="LOG-HLO-IM-02c"/>
    <m/>
    <m/>
    <n v="2"/>
    <s v="LOG-HLO-IM-02c2"/>
    <s v="DT SN ORT 051"/>
    <e v="#N/A"/>
    <m/>
    <m/>
    <s v="Fiche de traçabilité bionettoyage des chambres"/>
    <m/>
    <m/>
    <x v="0"/>
    <s v="Non renseignée"/>
    <m/>
    <m/>
    <m/>
    <m/>
    <m/>
    <m/>
    <s v="Modification"/>
    <x v="0"/>
    <s v=""/>
    <x v="13"/>
    <m/>
    <m/>
    <m/>
    <m/>
    <m/>
    <m/>
    <m/>
    <m/>
    <m/>
    <s v="Non renseignée"/>
    <m/>
    <m/>
    <m/>
    <m/>
    <m/>
    <m/>
    <s v="20. Hygiène et sécurité"/>
    <s v="Hygiène des locaux et des équipements"/>
    <s v="Bionettoyage"/>
    <m/>
    <m/>
    <m/>
    <m/>
    <m/>
    <m/>
    <m/>
    <m/>
    <m/>
    <m/>
    <m/>
    <m/>
    <m/>
    <m/>
    <m/>
    <m/>
    <m/>
    <m/>
    <m/>
    <m/>
    <m/>
    <m/>
    <m/>
    <m/>
    <m/>
    <m/>
    <m/>
    <m/>
    <m/>
    <m/>
    <m/>
    <m/>
    <m/>
    <m/>
    <m/>
    <m/>
    <m/>
    <m/>
    <m/>
    <m/>
    <m/>
  </r>
  <r>
    <s v="LOG-HLO-IM-02c"/>
    <m/>
    <m/>
    <n v="3"/>
    <s v="LOG-HLO-IM-02c3"/>
    <s v="DT SN ORT 051"/>
    <e v="#N/A"/>
    <m/>
    <m/>
    <s v="Fiche de traçabilité bionettoyage des chambres"/>
    <m/>
    <s v=""/>
    <x v="1"/>
    <s v="Non renseignée"/>
    <m/>
    <m/>
    <m/>
    <m/>
    <m/>
    <m/>
    <s v="Modification"/>
    <x v="1"/>
    <s v=""/>
    <x v="13"/>
    <d v="2012-03-15T00:00:00"/>
    <m/>
    <m/>
    <m/>
    <d v="2012-03-15T00:00:00"/>
    <m/>
    <m/>
    <d v="2012-03-15T00:00:00"/>
    <d v="2012-03-15T00:00:00"/>
    <s v="Non renseignée"/>
    <s v="mars"/>
    <n v="2012"/>
    <m/>
    <s v=""/>
    <s v=""/>
    <m/>
    <s v="20. Hygiène et sécurité"/>
    <s v="Hygiène des locaux et des équipements"/>
    <s v="Bionettoyage"/>
    <m/>
    <m/>
    <m/>
    <m/>
    <m/>
    <m/>
    <m/>
    <m/>
    <m/>
    <m/>
    <m/>
    <m/>
    <m/>
    <m/>
    <m/>
    <m/>
    <m/>
    <m/>
    <m/>
    <m/>
    <m/>
    <m/>
    <m/>
    <m/>
    <m/>
    <m/>
    <m/>
    <m/>
    <m/>
    <m/>
    <m/>
    <m/>
    <m/>
    <m/>
    <m/>
    <m/>
    <m/>
    <m/>
    <m/>
    <m/>
    <m/>
  </r>
  <r>
    <s v="LOG-HLO-IM-02c"/>
    <m/>
    <m/>
    <n v="4"/>
    <s v="LOG-HLO-IM-02c4"/>
    <s v="DT SN ORT 061"/>
    <e v="#N/A"/>
    <m/>
    <m/>
    <s v="Fiche de traçabilité bionettoyage des chambres"/>
    <d v="2012-11-13T00:00:00"/>
    <s v="novembre"/>
    <x v="3"/>
    <s v="Non renseignée"/>
    <s v="S. BENTZ"/>
    <m/>
    <m/>
    <m/>
    <m/>
    <m/>
    <s v="Modification"/>
    <x v="6"/>
    <s v="Draft"/>
    <x v="13"/>
    <m/>
    <m/>
    <m/>
    <m/>
    <m/>
    <m/>
    <m/>
    <m/>
    <m/>
    <m/>
    <s v=""/>
    <s v=""/>
    <m/>
    <s v=""/>
    <s v=""/>
    <m/>
    <s v="20. Hygiène et sécurité"/>
    <s v="Hygiène des locaux et des équipements"/>
    <s v="Bionettoyage"/>
    <m/>
    <m/>
    <m/>
    <m/>
    <m/>
    <m/>
    <m/>
    <m/>
    <m/>
    <m/>
    <m/>
    <m/>
    <m/>
    <m/>
    <m/>
    <m/>
    <m/>
    <m/>
    <m/>
    <m/>
    <m/>
    <m/>
    <m/>
    <m/>
    <m/>
    <m/>
    <m/>
    <m/>
    <m/>
    <m/>
    <m/>
    <m/>
    <m/>
    <m/>
    <m/>
    <m/>
    <m/>
    <m/>
    <m/>
    <m/>
    <m/>
  </r>
  <r>
    <s v="LOG-HLO-IM-03c"/>
    <m/>
    <m/>
    <n v="1"/>
    <s v="LOG-HLO-IM-03c1"/>
    <s v="DT SN ORT 071"/>
    <e v="#N/A"/>
    <m/>
    <m/>
    <s v="Fiche de traçabilité bionettoyage des locaux communs au quotidien"/>
    <s v="Non renseignée"/>
    <s v="Non renseignée"/>
    <x v="10"/>
    <s v="Non renseignée"/>
    <m/>
    <m/>
    <m/>
    <m/>
    <m/>
    <m/>
    <s v="Création"/>
    <x v="2"/>
    <s v=""/>
    <x v="13"/>
    <m/>
    <m/>
    <m/>
    <m/>
    <m/>
    <m/>
    <m/>
    <m/>
    <m/>
    <s v="Non renseignée"/>
    <m/>
    <m/>
    <s v="Non renseignée"/>
    <s v="Non renseignée"/>
    <s v="Non renseignée"/>
    <m/>
    <m/>
    <m/>
    <m/>
    <m/>
    <m/>
    <m/>
    <m/>
    <m/>
    <m/>
    <m/>
    <m/>
    <m/>
    <m/>
    <m/>
    <m/>
    <m/>
    <m/>
    <m/>
    <m/>
    <m/>
    <m/>
    <m/>
    <m/>
    <m/>
    <m/>
    <m/>
    <m/>
    <m/>
    <m/>
    <m/>
    <m/>
    <m/>
    <m/>
    <m/>
    <m/>
    <m/>
    <m/>
    <m/>
    <m/>
    <m/>
    <m/>
    <m/>
    <m/>
    <m/>
  </r>
  <r>
    <s v="LOG-HLO-IM-03c"/>
    <m/>
    <m/>
    <n v="2"/>
    <s v="LOG-HLO-IM-03c2"/>
    <s v="DT SN ORT 071"/>
    <e v="#N/A"/>
    <m/>
    <m/>
    <s v="Fiche de traçabilité bionettoyage des locaux communs au quotidien"/>
    <s v="Non renseignée"/>
    <s v="Non renseignée"/>
    <x v="10"/>
    <s v="Non renseignée"/>
    <m/>
    <m/>
    <m/>
    <m/>
    <m/>
    <m/>
    <s v="Modification"/>
    <x v="2"/>
    <s v=""/>
    <x v="13"/>
    <d v="2012-03-15T00:00:00"/>
    <m/>
    <m/>
    <m/>
    <d v="2012-03-15T00:00:00"/>
    <m/>
    <m/>
    <d v="2012-03-15T00:00:00"/>
    <d v="2012-03-15T00:00:00"/>
    <s v="Non renseignée"/>
    <s v="mars"/>
    <n v="2012"/>
    <s v="Non renseignée"/>
    <s v="Non renseignée"/>
    <s v="Non renseignée"/>
    <m/>
    <m/>
    <m/>
    <m/>
    <m/>
    <m/>
    <m/>
    <m/>
    <m/>
    <m/>
    <m/>
    <m/>
    <m/>
    <m/>
    <m/>
    <m/>
    <m/>
    <m/>
    <m/>
    <m/>
    <m/>
    <m/>
    <m/>
    <m/>
    <m/>
    <m/>
    <m/>
    <m/>
    <m/>
    <m/>
    <m/>
    <m/>
    <m/>
    <m/>
    <m/>
    <m/>
    <m/>
    <m/>
    <m/>
    <m/>
    <m/>
    <m/>
    <m/>
    <m/>
    <m/>
  </r>
  <r>
    <s v="LOG-HLO-IM-04c"/>
    <m/>
    <m/>
    <n v="1"/>
    <s v="LOG-HLO-IM-04c1"/>
    <s v="DT SN ORT 081"/>
    <e v="#N/A"/>
    <m/>
    <m/>
    <s v="Fiche de traçabilité de la robinetterie et du pommeau de douche – hebdomadaire"/>
    <m/>
    <m/>
    <x v="0"/>
    <s v="Non renseignée"/>
    <m/>
    <m/>
    <m/>
    <m/>
    <m/>
    <m/>
    <s v="Création"/>
    <x v="0"/>
    <s v=""/>
    <x v="13"/>
    <m/>
    <m/>
    <m/>
    <m/>
    <m/>
    <m/>
    <m/>
    <m/>
    <m/>
    <s v="Non renseignée"/>
    <m/>
    <m/>
    <m/>
    <m/>
    <m/>
    <m/>
    <s v="20. Hygiène et sécurité"/>
    <s v="Hygiène des locaux et des équipements"/>
    <s v="Bionettoyage"/>
    <m/>
    <m/>
    <m/>
    <m/>
    <m/>
    <m/>
    <m/>
    <m/>
    <m/>
    <m/>
    <m/>
    <m/>
    <m/>
    <m/>
    <m/>
    <m/>
    <m/>
    <m/>
    <m/>
    <m/>
    <m/>
    <m/>
    <m/>
    <m/>
    <m/>
    <m/>
    <m/>
    <m/>
    <m/>
    <m/>
    <m/>
    <m/>
    <m/>
    <m/>
    <m/>
    <m/>
    <m/>
    <m/>
    <m/>
    <m/>
    <m/>
  </r>
  <r>
    <s v="LOG-HLO-IM-04c"/>
    <m/>
    <m/>
    <n v="2"/>
    <s v="LOG-HLO-IM-04c2"/>
    <s v="DT SN ORT 081"/>
    <e v="#N/A"/>
    <m/>
    <m/>
    <s v="Fiche de traçabilité de la robinetterie et du pommeau de douche – hebdomadaire"/>
    <m/>
    <s v=""/>
    <x v="1"/>
    <s v="Non renseignée"/>
    <m/>
    <m/>
    <m/>
    <m/>
    <m/>
    <m/>
    <s v="Modification"/>
    <x v="0"/>
    <s v=""/>
    <x v="13"/>
    <d v="2006-06-07T00:00:00"/>
    <m/>
    <m/>
    <m/>
    <d v="2006-06-07T00:00:00"/>
    <m/>
    <m/>
    <d v="2006-06-07T00:00:00"/>
    <d v="2006-06-07T00:00:00"/>
    <s v="Non renseignée"/>
    <s v="juin"/>
    <n v="2006"/>
    <m/>
    <s v=""/>
    <s v=""/>
    <m/>
    <s v="20. Hygiène et sécurité"/>
    <s v="Hygiène des locaux et des équipements"/>
    <s v="Bionettoyage"/>
    <m/>
    <m/>
    <m/>
    <m/>
    <m/>
    <m/>
    <m/>
    <m/>
    <m/>
    <m/>
    <m/>
    <m/>
    <m/>
    <m/>
    <m/>
    <m/>
    <m/>
    <m/>
    <m/>
    <m/>
    <m/>
    <m/>
    <m/>
    <m/>
    <m/>
    <m/>
    <m/>
    <m/>
    <m/>
    <m/>
    <m/>
    <m/>
    <m/>
    <m/>
    <m/>
    <m/>
    <m/>
    <m/>
    <m/>
    <m/>
    <m/>
  </r>
  <r>
    <s v="LOG-HLO-IM-04c"/>
    <m/>
    <m/>
    <n v="3"/>
    <s v="LOG-HLO-IM-04c3"/>
    <s v="DT SN ORT 081"/>
    <e v="#N/A"/>
    <m/>
    <m/>
    <s v="Fiche de traçabilité de la robinetterie et du pommeau de douche – hebdomadaire"/>
    <m/>
    <m/>
    <x v="0"/>
    <s v="Non renseignée"/>
    <m/>
    <m/>
    <m/>
    <m/>
    <m/>
    <m/>
    <s v="Modification"/>
    <x v="1"/>
    <s v=""/>
    <x v="13"/>
    <m/>
    <m/>
    <m/>
    <m/>
    <m/>
    <m/>
    <m/>
    <m/>
    <m/>
    <s v="Non renseignée"/>
    <m/>
    <m/>
    <m/>
    <m/>
    <m/>
    <m/>
    <s v="20. Hygiène et sécurité"/>
    <s v="Hygiène des locaux et des équipements"/>
    <s v="Bionettoyage"/>
    <m/>
    <m/>
    <m/>
    <m/>
    <m/>
    <m/>
    <m/>
    <m/>
    <m/>
    <m/>
    <m/>
    <m/>
    <m/>
    <m/>
    <m/>
    <m/>
    <m/>
    <m/>
    <m/>
    <m/>
    <m/>
    <m/>
    <m/>
    <m/>
    <m/>
    <m/>
    <m/>
    <m/>
    <m/>
    <m/>
    <m/>
    <m/>
    <m/>
    <m/>
    <m/>
    <m/>
    <m/>
    <m/>
    <m/>
    <m/>
    <m/>
  </r>
  <r>
    <s v="LOG-HLO-IM-05c"/>
    <m/>
    <m/>
    <n v="1"/>
    <s v="LOG-HLO-IM-05c1"/>
    <s v="DT SN PNE 011"/>
    <e v="#N/A"/>
    <m/>
    <m/>
    <s v="Contrôle température Frigo"/>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LOG-HLO-IM-05c"/>
    <m/>
    <m/>
    <n v="1"/>
    <s v="LOG-HLO-IM-05c1"/>
    <s v="DT SN PNE 021"/>
    <e v="#N/A"/>
    <m/>
    <m/>
    <s v="F.traç nettoyage local matériel 3ème étage"/>
    <d v="2011-09-28T00:00:00"/>
    <s v="septembre"/>
    <x v="2"/>
    <s v="Non renseignée"/>
    <s v="N. POIRAULT"/>
    <m/>
    <m/>
    <m/>
    <m/>
    <m/>
    <s v="Création"/>
    <x v="4"/>
    <s v="Draft"/>
    <x v="156"/>
    <m/>
    <m/>
    <m/>
    <m/>
    <m/>
    <m/>
    <m/>
    <m/>
    <m/>
    <m/>
    <s v=""/>
    <s v=""/>
    <m/>
    <s v=""/>
    <s v=""/>
    <m/>
    <s v="20. Hygiène et sécurité"/>
    <s v="Hygiène des locaux et des équipements"/>
    <s v="Bionettoyage"/>
    <m/>
    <m/>
    <m/>
    <m/>
    <m/>
    <m/>
    <m/>
    <m/>
    <m/>
    <m/>
    <m/>
    <m/>
    <m/>
    <m/>
    <m/>
    <m/>
    <m/>
    <m/>
    <m/>
    <m/>
    <m/>
    <m/>
    <m/>
    <m/>
    <m/>
    <m/>
    <m/>
    <m/>
    <m/>
    <m/>
    <m/>
    <m/>
    <m/>
    <m/>
    <m/>
    <m/>
    <m/>
    <m/>
    <m/>
    <m/>
    <m/>
  </r>
  <r>
    <s v="LOG-HLO-IM-06c"/>
    <m/>
    <m/>
    <n v="1"/>
    <s v="LOG-HLO-IM-06c1"/>
    <s v="DT SN PNE 031"/>
    <e v="#N/A"/>
    <m/>
    <m/>
    <s v="Fiche de traçabilité de l’utilisation de l’autolaveuse"/>
    <m/>
    <s v=""/>
    <x v="1"/>
    <s v="Non renseignée"/>
    <m/>
    <m/>
    <m/>
    <m/>
    <m/>
    <m/>
    <s v="Création"/>
    <x v="1"/>
    <s v=""/>
    <x v="13"/>
    <d v="2010-12-09T00:00:00"/>
    <m/>
    <m/>
    <m/>
    <d v="2010-12-09T00:00:00"/>
    <s v="ok"/>
    <m/>
    <d v="2010-12-09T00:00:00"/>
    <d v="2010-12-09T00:00:00"/>
    <s v="Non renseignée"/>
    <s v="décembre"/>
    <n v="2010"/>
    <m/>
    <s v=""/>
    <s v=""/>
    <m/>
    <s v="20. Hygiène et sécurité"/>
    <s v="Hygiène des locaux et des équipements"/>
    <s v="Bionettoyage"/>
    <m/>
    <m/>
    <m/>
    <m/>
    <m/>
    <m/>
    <m/>
    <m/>
    <m/>
    <m/>
    <m/>
    <m/>
    <m/>
    <m/>
    <m/>
    <m/>
    <m/>
    <m/>
    <m/>
    <m/>
    <m/>
    <m/>
    <m/>
    <m/>
    <m/>
    <m/>
    <m/>
    <m/>
    <m/>
    <m/>
    <m/>
    <m/>
    <m/>
    <m/>
    <m/>
    <m/>
    <m/>
    <m/>
    <m/>
    <m/>
    <m/>
  </r>
  <r>
    <s v="LOG-HLO-IM-07c"/>
    <m/>
    <m/>
    <n v="1"/>
    <s v="LOG-HLO-IM-07c1"/>
    <s v="DT SN PST 012"/>
    <e v="#N/A"/>
    <m/>
    <m/>
    <s v="Fiche de traçabilité bionettoyage des zones patients après départ"/>
    <m/>
    <s v="août"/>
    <x v="8"/>
    <m/>
    <m/>
    <m/>
    <m/>
    <m/>
    <m/>
    <m/>
    <s v="Création"/>
    <x v="1"/>
    <s v=""/>
    <x v="13"/>
    <d v="2008-12-05T00:00:00"/>
    <m/>
    <m/>
    <m/>
    <d v="2008-12-05T00:00:00"/>
    <m/>
    <m/>
    <d v="2008-12-05T00:00:00"/>
    <d v="2008-12-05T00:00:00"/>
    <s v="Non renseignée"/>
    <s v="décembre"/>
    <n v="2008"/>
    <m/>
    <s v=""/>
    <s v=""/>
    <m/>
    <s v="20. Hygiène et sécurité"/>
    <s v="Hygiène des locaux et des équipements"/>
    <s v="Bionettoyage"/>
    <m/>
    <m/>
    <m/>
    <m/>
    <m/>
    <m/>
    <m/>
    <m/>
    <m/>
    <m/>
    <m/>
    <m/>
    <m/>
    <m/>
    <m/>
    <m/>
    <m/>
    <m/>
    <m/>
    <m/>
    <m/>
    <m/>
    <m/>
    <m/>
    <m/>
    <m/>
    <m/>
    <m/>
    <m/>
    <m/>
    <m/>
    <m/>
    <m/>
    <m/>
    <m/>
    <m/>
    <m/>
    <m/>
    <m/>
    <m/>
    <m/>
  </r>
  <r>
    <s v="LOG-HLO-IM-08c"/>
    <m/>
    <m/>
    <n v="1"/>
    <s v="LOG-HLO-IM-08c1"/>
    <s v="DT SN SOI 011"/>
    <e v="#N/A"/>
    <m/>
    <m/>
    <s v="Fiche de traçabilité bionettoyage mensuel de  la robinetterie et du pommeau de douche"/>
    <m/>
    <m/>
    <x v="0"/>
    <s v="Non renseignée"/>
    <m/>
    <m/>
    <m/>
    <m/>
    <m/>
    <m/>
    <s v="Création"/>
    <x v="0"/>
    <s v=""/>
    <x v="13"/>
    <m/>
    <m/>
    <m/>
    <m/>
    <m/>
    <m/>
    <m/>
    <m/>
    <m/>
    <s v="Non renseignée"/>
    <m/>
    <m/>
    <m/>
    <m/>
    <m/>
    <m/>
    <s v="20. Hygiène et sécurité"/>
    <s v="Hygiène des locaux et des équipements"/>
    <s v="Bionettoyage"/>
    <m/>
    <m/>
    <m/>
    <m/>
    <m/>
    <m/>
    <m/>
    <m/>
    <m/>
    <m/>
    <m/>
    <m/>
    <m/>
    <m/>
    <m/>
    <m/>
    <m/>
    <m/>
    <m/>
    <m/>
    <m/>
    <m/>
    <m/>
    <m/>
    <m/>
    <m/>
    <m/>
    <m/>
    <m/>
    <m/>
    <m/>
    <m/>
    <m/>
    <m/>
    <m/>
    <m/>
    <m/>
    <m/>
    <m/>
    <m/>
    <m/>
  </r>
  <r>
    <s v="LOG-HLO-IM-08c"/>
    <m/>
    <m/>
    <n v="2"/>
    <s v="LOG-HLO-IM-08c2"/>
    <s v="DT SN SOI 011"/>
    <e v="#N/A"/>
    <m/>
    <m/>
    <s v="Fiche de traçabilité bionettoyage mensuel de  la robinetterie et du pommeau de douche"/>
    <m/>
    <s v=""/>
    <x v="1"/>
    <s v="Non renseignée"/>
    <m/>
    <m/>
    <m/>
    <m/>
    <m/>
    <m/>
    <s v="Modification"/>
    <x v="1"/>
    <s v=""/>
    <x v="13"/>
    <d v="2011-03-22T00:00:00"/>
    <m/>
    <m/>
    <m/>
    <d v="2011-03-22T00:00:00"/>
    <m/>
    <m/>
    <d v="2011-03-22T00:00:00"/>
    <d v="2011-03-22T00:00:00"/>
    <s v="Non renseignée"/>
    <s v="mars"/>
    <n v="2011"/>
    <m/>
    <s v=""/>
    <s v=""/>
    <m/>
    <s v="20. Hygiène et sécurité"/>
    <s v="Hygiène des locaux et des équipements"/>
    <s v="Bionettoyage"/>
    <m/>
    <m/>
    <m/>
    <m/>
    <m/>
    <m/>
    <m/>
    <m/>
    <m/>
    <m/>
    <m/>
    <m/>
    <m/>
    <m/>
    <m/>
    <m/>
    <m/>
    <m/>
    <m/>
    <m/>
    <m/>
    <m/>
    <m/>
    <m/>
    <m/>
    <m/>
    <m/>
    <m/>
    <m/>
    <m/>
    <m/>
    <m/>
    <m/>
    <m/>
    <m/>
    <m/>
    <m/>
    <m/>
    <m/>
    <m/>
    <m/>
  </r>
  <r>
    <s v="LOG-HLO-IM-09c"/>
    <m/>
    <m/>
    <n v="1"/>
    <s v="LOG-HLO-IM-09c1"/>
    <s v="DT SN SOI 012"/>
    <e v="#N/A"/>
    <m/>
    <m/>
    <s v="Fiche de traçabilité bionettoyage des locaux communs mensuel"/>
    <m/>
    <s v=""/>
    <x v="1"/>
    <s v="Non renseignée"/>
    <m/>
    <m/>
    <m/>
    <m/>
    <m/>
    <m/>
    <s v="Création"/>
    <x v="1"/>
    <s v=""/>
    <x v="13"/>
    <d v="2006-09-05T00:00:00"/>
    <m/>
    <m/>
    <m/>
    <d v="2006-09-05T00:00:00"/>
    <m/>
    <m/>
    <d v="2006-09-05T00:00:00"/>
    <d v="2006-09-05T00:00:00"/>
    <s v="Non renseignée"/>
    <s v="septembre"/>
    <n v="2006"/>
    <m/>
    <s v=""/>
    <s v=""/>
    <m/>
    <s v="20. Hygiène et sécurité"/>
    <s v="Hygiène des locaux et des équipements"/>
    <s v="Bionettoyage"/>
    <m/>
    <m/>
    <m/>
    <m/>
    <m/>
    <m/>
    <m/>
    <m/>
    <m/>
    <m/>
    <m/>
    <m/>
    <m/>
    <m/>
    <m/>
    <m/>
    <m/>
    <m/>
    <m/>
    <m/>
    <m/>
    <m/>
    <m/>
    <m/>
    <m/>
    <m/>
    <m/>
    <m/>
    <m/>
    <m/>
    <m/>
    <m/>
    <m/>
    <m/>
    <m/>
    <m/>
    <m/>
    <m/>
    <m/>
    <m/>
    <m/>
  </r>
  <r>
    <s v="LOG-HLO-IM-10c"/>
    <m/>
    <m/>
    <n v="1"/>
    <m/>
    <m/>
    <m/>
    <m/>
    <m/>
    <s v="F.Traç bionet. des chambres après départ"/>
    <m/>
    <s v="septembre"/>
    <x v="8"/>
    <m/>
    <m/>
    <m/>
    <m/>
    <m/>
    <m/>
    <m/>
    <s v="Suppression"/>
    <x v="2"/>
    <s v=""/>
    <x v="13"/>
    <d v="2011-03-22T00:00:00"/>
    <m/>
    <m/>
    <m/>
    <d v="2011-03-22T00:00:00"/>
    <s v="ok"/>
    <m/>
    <d v="2011-03-22T00:00:00"/>
    <d v="2011-03-22T00:00:00"/>
    <s v="Non renseignée"/>
    <s v="mars"/>
    <n v="2011"/>
    <m/>
    <m/>
    <m/>
    <m/>
    <m/>
    <m/>
    <m/>
    <m/>
    <m/>
    <m/>
    <m/>
    <m/>
    <m/>
    <m/>
    <m/>
    <m/>
    <m/>
    <m/>
    <m/>
    <m/>
    <m/>
    <m/>
    <m/>
    <m/>
    <m/>
    <m/>
    <m/>
    <m/>
    <m/>
    <m/>
    <m/>
    <m/>
    <m/>
    <m/>
    <m/>
    <m/>
    <m/>
    <m/>
    <m/>
    <m/>
    <m/>
    <m/>
    <m/>
    <m/>
    <m/>
    <m/>
    <m/>
    <m/>
  </r>
  <r>
    <s v="LOG-HLO-IM-11c"/>
    <m/>
    <m/>
    <n v="1"/>
    <s v="LOG-HLO-IM-11c1"/>
    <s v="DT SN SOI 02_ plastie mammaire réduction1"/>
    <e v="#N/A"/>
    <m/>
    <m/>
    <s v="Fiche de traçabilité bionettoyage des communs en UCA"/>
    <m/>
    <s v=""/>
    <x v="1"/>
    <s v="Non renseignée"/>
    <m/>
    <m/>
    <m/>
    <m/>
    <m/>
    <m/>
    <s v="Création"/>
    <x v="1"/>
    <s v=""/>
    <x v="13"/>
    <d v="2008-12-05T00:00:00"/>
    <m/>
    <m/>
    <m/>
    <d v="2008-12-05T00:00:00"/>
    <m/>
    <m/>
    <d v="2008-12-05T00:00:00"/>
    <d v="2008-12-05T00:00:00"/>
    <s v="Non renseignée"/>
    <s v="décembre"/>
    <n v="2008"/>
    <m/>
    <s v=""/>
    <s v=""/>
    <m/>
    <s v="20. Hygiène et sécurité"/>
    <s v="Hygiène des locaux et des équipements"/>
    <s v="Bionettoyage"/>
    <m/>
    <m/>
    <m/>
    <m/>
    <m/>
    <m/>
    <m/>
    <m/>
    <m/>
    <m/>
    <m/>
    <m/>
    <m/>
    <m/>
    <m/>
    <m/>
    <m/>
    <m/>
    <m/>
    <m/>
    <m/>
    <m/>
    <m/>
    <m/>
    <m/>
    <m/>
    <m/>
    <m/>
    <m/>
    <m/>
    <m/>
    <m/>
    <m/>
    <m/>
    <m/>
    <m/>
    <m/>
    <m/>
    <m/>
    <m/>
    <m/>
  </r>
  <r>
    <s v="LOG-HLO-IM-12c"/>
    <m/>
    <m/>
    <n v="1"/>
    <s v="LOG-HLO-IM-12c1"/>
    <s v="DT SN SOI 02_blépharoplastie1"/>
    <e v="#N/A"/>
    <m/>
    <m/>
    <s v="Fiche de traçabilité bionettoyage mensuel en Ambulatoire"/>
    <m/>
    <s v=""/>
    <x v="1"/>
    <s v="Non renseignée"/>
    <m/>
    <m/>
    <m/>
    <m/>
    <m/>
    <m/>
    <s v="Création"/>
    <x v="1"/>
    <s v=""/>
    <x v="13"/>
    <d v="2010-02-05T00:00:00"/>
    <m/>
    <m/>
    <m/>
    <d v="2010-02-05T00:00:00"/>
    <m/>
    <m/>
    <d v="2010-02-05T00:00:00"/>
    <d v="2010-02-05T00:00:00"/>
    <s v="Non renseignée"/>
    <s v="février"/>
    <n v="2010"/>
    <m/>
    <s v=""/>
    <s v=""/>
    <m/>
    <s v="20. Hygiène et sécurité"/>
    <s v="Hygiène des locaux et des équipements"/>
    <s v="Bionettoyage"/>
    <m/>
    <m/>
    <m/>
    <m/>
    <m/>
    <m/>
    <m/>
    <m/>
    <m/>
    <m/>
    <m/>
    <m/>
    <m/>
    <m/>
    <m/>
    <m/>
    <m/>
    <m/>
    <m/>
    <m/>
    <m/>
    <m/>
    <m/>
    <m/>
    <m/>
    <m/>
    <m/>
    <m/>
    <m/>
    <m/>
    <m/>
    <m/>
    <m/>
    <m/>
    <m/>
    <m/>
    <m/>
    <m/>
    <m/>
    <m/>
    <m/>
  </r>
  <r>
    <s v="LOG-HLO-IM-13c"/>
    <m/>
    <m/>
    <n v="1"/>
    <s v="LOG-HLO-IM-13c1"/>
    <s v="DT SN SOI 02_lifting1"/>
    <e v="#N/A"/>
    <m/>
    <m/>
    <s v="Fiche de traçabilité Nettoyage des vestiaires du personnel"/>
    <m/>
    <s v=""/>
    <x v="1"/>
    <s v="Non renseignée"/>
    <m/>
    <m/>
    <m/>
    <m/>
    <m/>
    <m/>
    <s v="Création"/>
    <x v="1"/>
    <s v=""/>
    <x v="13"/>
    <d v="2011-03-22T00:00:00"/>
    <m/>
    <m/>
    <m/>
    <d v="2011-03-22T00:00:00"/>
    <m/>
    <m/>
    <d v="2011-03-22T00:00:00"/>
    <d v="2011-03-22T00:00:00"/>
    <s v="Non renseignée"/>
    <s v="mars"/>
    <n v="2011"/>
    <m/>
    <s v=""/>
    <s v=""/>
    <m/>
    <s v="20. Hygiène et sécurité"/>
    <s v="Hygiène des locaux et des équipements"/>
    <s v="Bionettoyage"/>
    <m/>
    <m/>
    <m/>
    <m/>
    <m/>
    <m/>
    <m/>
    <m/>
    <m/>
    <m/>
    <m/>
    <m/>
    <m/>
    <m/>
    <m/>
    <m/>
    <m/>
    <m/>
    <m/>
    <m/>
    <m/>
    <m/>
    <m/>
    <m/>
    <m/>
    <m/>
    <m/>
    <m/>
    <m/>
    <m/>
    <m/>
    <m/>
    <m/>
    <m/>
    <m/>
    <m/>
    <m/>
    <m/>
    <m/>
    <m/>
    <m/>
  </r>
  <r>
    <s v="LOG-HLO-IM-14c"/>
    <m/>
    <m/>
    <n v="1"/>
    <s v="LOG-HLO-IM-14c1"/>
    <s v="DT SN SOI 02_liposuccion1"/>
    <e v="#N/A"/>
    <m/>
    <m/>
    <s v="Fiche de traçabilité nettoyage des vestiaires du personnel d’Endoscopie et Stérilisation"/>
    <m/>
    <s v=""/>
    <x v="1"/>
    <s v="Non renseignée"/>
    <m/>
    <m/>
    <m/>
    <m/>
    <m/>
    <m/>
    <s v="Création"/>
    <x v="1"/>
    <s v=""/>
    <x v="13"/>
    <d v="2011-03-22T00:00:00"/>
    <m/>
    <m/>
    <m/>
    <d v="2011-03-22T00:00:00"/>
    <m/>
    <m/>
    <d v="2011-03-22T00:00:00"/>
    <d v="2011-03-22T00:00:00"/>
    <s v="Non renseignée"/>
    <s v="mars"/>
    <n v="2011"/>
    <m/>
    <s v=""/>
    <s v=""/>
    <m/>
    <s v="20. Hygiène et sécurité"/>
    <s v="Hygiène des locaux et des équipements"/>
    <s v="Bionettoyage"/>
    <m/>
    <m/>
    <m/>
    <m/>
    <m/>
    <m/>
    <m/>
    <m/>
    <m/>
    <m/>
    <m/>
    <m/>
    <m/>
    <m/>
    <m/>
    <m/>
    <m/>
    <m/>
    <m/>
    <m/>
    <m/>
    <m/>
    <m/>
    <m/>
    <m/>
    <m/>
    <m/>
    <m/>
    <m/>
    <m/>
    <m/>
    <m/>
    <m/>
    <m/>
    <m/>
    <m/>
    <m/>
    <m/>
    <m/>
    <m/>
    <m/>
  </r>
  <r>
    <s v="LOG-HLO-MO-01d"/>
    <m/>
    <m/>
    <n v="1"/>
    <s v="LOG-HLO-MO-01d1"/>
    <s v="DT SN SOI 02_oreilles décollées1"/>
    <e v="#N/A"/>
    <m/>
    <m/>
    <s v="Entretien du secteur de naissance – Bionettoyage en salle d’accouchement"/>
    <m/>
    <s v=""/>
    <x v="1"/>
    <s v="Non renseignée"/>
    <m/>
    <m/>
    <m/>
    <m/>
    <m/>
    <m/>
    <s v="Création"/>
    <x v="1"/>
    <s v=""/>
    <x v="83"/>
    <d v="2006-11-16T00:00:00"/>
    <m/>
    <m/>
    <s v="M. Costi"/>
    <d v="2007-09-23T00:00:00"/>
    <m/>
    <s v="C. Deau"/>
    <d v="2007-09-26T00:00:00"/>
    <d v="2007-09-26T00:00:00"/>
    <s v="Non renseignée"/>
    <s v="septembre"/>
    <n v="2007"/>
    <m/>
    <s v=""/>
    <s v=""/>
    <m/>
    <s v="20. Hygiène et sécurité"/>
    <s v="Hygiène des locaux et des équipements"/>
    <s v="Bionettoyage"/>
    <m/>
    <m/>
    <m/>
    <m/>
    <m/>
    <m/>
    <m/>
    <m/>
    <m/>
    <m/>
    <m/>
    <m/>
    <m/>
    <m/>
    <m/>
    <m/>
    <m/>
    <m/>
    <m/>
    <m/>
    <m/>
    <m/>
    <m/>
    <m/>
    <m/>
    <m/>
    <m/>
    <m/>
    <m/>
    <m/>
    <m/>
    <m/>
    <m/>
    <m/>
    <m/>
    <m/>
    <m/>
    <m/>
    <m/>
    <m/>
    <m/>
  </r>
  <r>
    <s v="LOG-HLO-MO-02d"/>
    <m/>
    <m/>
    <n v="1"/>
    <s v="LOG-HLO-MO-02d1"/>
    <s v="DT SN SOI 02_plastie abdominale1"/>
    <e v="#N/A"/>
    <m/>
    <m/>
    <s v="Entretien du secteur de naissance – Entretien du bureau + couloir"/>
    <m/>
    <s v=""/>
    <x v="1"/>
    <s v="Non renseignée"/>
    <m/>
    <m/>
    <m/>
    <m/>
    <m/>
    <m/>
    <s v="Création"/>
    <x v="1"/>
    <s v=""/>
    <x v="83"/>
    <d v="2006-11-16T00:00:00"/>
    <m/>
    <m/>
    <s v="M. Costi"/>
    <d v="2007-09-23T00:00:00"/>
    <m/>
    <s v="C. Deau"/>
    <d v="2007-09-26T00:00:00"/>
    <d v="2007-09-26T00:00:00"/>
    <s v="Non renseignée"/>
    <s v="septembre"/>
    <n v="2007"/>
    <m/>
    <s v=""/>
    <s v=""/>
    <m/>
    <s v="20. Hygiène et sécurité"/>
    <s v="Hygiène des locaux et des équipements"/>
    <s v="Bionettoyage"/>
    <m/>
    <m/>
    <m/>
    <m/>
    <m/>
    <m/>
    <m/>
    <m/>
    <m/>
    <m/>
    <m/>
    <m/>
    <m/>
    <m/>
    <m/>
    <m/>
    <m/>
    <m/>
    <m/>
    <m/>
    <m/>
    <m/>
    <m/>
    <m/>
    <m/>
    <m/>
    <m/>
    <m/>
    <m/>
    <m/>
    <m/>
    <m/>
    <m/>
    <m/>
    <m/>
    <m/>
    <m/>
    <m/>
    <m/>
    <m/>
    <m/>
  </r>
  <r>
    <s v="LOG-HLO-MO-03d"/>
    <m/>
    <m/>
    <n v="1"/>
    <s v="LOG-HLO-MO-03d1"/>
    <s v="DT SN SOI 02_plastie mammaire1"/>
    <e v="#N/A"/>
    <m/>
    <m/>
    <s v="Entretien du BOP de la salle de naissance"/>
    <m/>
    <s v=""/>
    <x v="1"/>
    <s v="Non renseignée"/>
    <m/>
    <m/>
    <m/>
    <m/>
    <m/>
    <m/>
    <s v="Création"/>
    <x v="1"/>
    <s v=""/>
    <x v="83"/>
    <d v="2006-11-16T00:00:00"/>
    <m/>
    <m/>
    <s v="M. Costi"/>
    <d v="2007-09-23T00:00:00"/>
    <m/>
    <s v="C. Deau"/>
    <d v="2007-09-26T00:00:00"/>
    <d v="2007-09-26T00:00:00"/>
    <s v="Non renseignée"/>
    <s v="septembre"/>
    <n v="2007"/>
    <m/>
    <s v=""/>
    <s v=""/>
    <m/>
    <s v="20. Hygiène et sécurité"/>
    <s v="Hygiène des locaux et des équipements"/>
    <s v="Bionettoyage"/>
    <m/>
    <m/>
    <m/>
    <m/>
    <m/>
    <m/>
    <m/>
    <m/>
    <m/>
    <m/>
    <m/>
    <m/>
    <m/>
    <m/>
    <m/>
    <m/>
    <m/>
    <m/>
    <m/>
    <m/>
    <m/>
    <m/>
    <m/>
    <m/>
    <m/>
    <m/>
    <m/>
    <m/>
    <m/>
    <m/>
    <m/>
    <m/>
    <m/>
    <m/>
    <m/>
    <m/>
    <m/>
    <m/>
    <m/>
    <m/>
    <m/>
  </r>
  <r>
    <s v="LOG-HLO-MO-04d"/>
    <m/>
    <m/>
    <n v="1"/>
    <s v="LOG-HLO-MO-04d1"/>
    <s v="DT SN SOI 02_reconstruction mammaire1"/>
    <e v="#N/A"/>
    <m/>
    <m/>
    <s v="Entretien du secteur de naissance – Bionettoyage Réa bébé au quotidien"/>
    <m/>
    <s v=""/>
    <x v="1"/>
    <s v="Non renseignée"/>
    <m/>
    <m/>
    <m/>
    <m/>
    <m/>
    <m/>
    <s v="Création"/>
    <x v="1"/>
    <s v=""/>
    <x v="83"/>
    <d v="2006-11-16T00:00:00"/>
    <m/>
    <m/>
    <s v="M. Costi"/>
    <d v="2007-09-23T00:00:00"/>
    <m/>
    <s v="C. Deau"/>
    <d v="2007-09-26T00:00:00"/>
    <d v="2007-09-26T00:00:00"/>
    <s v="Non renseignée"/>
    <s v="septembre"/>
    <n v="2007"/>
    <m/>
    <s v=""/>
    <s v=""/>
    <m/>
    <s v="20. Hygiène et sécurité"/>
    <s v="Hygiène des locaux et des équipements"/>
    <s v="Bionettoyage"/>
    <m/>
    <m/>
    <m/>
    <m/>
    <m/>
    <m/>
    <m/>
    <m/>
    <m/>
    <m/>
    <m/>
    <m/>
    <m/>
    <m/>
    <m/>
    <m/>
    <m/>
    <m/>
    <m/>
    <m/>
    <m/>
    <m/>
    <m/>
    <m/>
    <m/>
    <m/>
    <m/>
    <m/>
    <m/>
    <m/>
    <m/>
    <m/>
    <m/>
    <m/>
    <m/>
    <m/>
    <m/>
    <m/>
    <m/>
    <m/>
    <m/>
  </r>
  <r>
    <s v="LOG-HLO-MO-05d"/>
    <m/>
    <m/>
    <n v="1"/>
    <s v="LOG-HLO-MO-05d1"/>
    <s v="DT SN SOI 02_rhinoplastie1"/>
    <e v="#N/A"/>
    <m/>
    <m/>
    <s v="Entretien des sanitaires et désinfection"/>
    <m/>
    <s v=""/>
    <x v="1"/>
    <s v="Non renseignée"/>
    <m/>
    <m/>
    <m/>
    <m/>
    <m/>
    <m/>
    <s v="Création"/>
    <x v="1"/>
    <s v=""/>
    <x v="83"/>
    <d v="2006-11-21T00:00:00"/>
    <m/>
    <m/>
    <s v="M. Costi"/>
    <d v="2007-09-23T00:00:00"/>
    <m/>
    <s v="C. Deau"/>
    <d v="2007-09-26T00:00:00"/>
    <d v="2007-09-26T00:00:00"/>
    <s v="Non renseignée"/>
    <s v="septembre"/>
    <n v="2007"/>
    <m/>
    <s v=""/>
    <s v=""/>
    <m/>
    <s v="20. Hygiène et sécurité"/>
    <s v="Hygiène des locaux et des équipements"/>
    <s v="Bionettoyage"/>
    <m/>
    <m/>
    <m/>
    <m/>
    <m/>
    <m/>
    <m/>
    <m/>
    <m/>
    <m/>
    <m/>
    <m/>
    <m/>
    <m/>
    <m/>
    <m/>
    <m/>
    <m/>
    <m/>
    <m/>
    <m/>
    <m/>
    <m/>
    <m/>
    <m/>
    <m/>
    <m/>
    <m/>
    <m/>
    <m/>
    <m/>
    <m/>
    <m/>
    <m/>
    <m/>
    <m/>
    <m/>
    <m/>
    <m/>
    <m/>
    <m/>
  </r>
  <r>
    <s v="LOG-HLO-MO-06d"/>
    <m/>
    <m/>
    <n v="1"/>
    <m/>
    <m/>
    <m/>
    <m/>
    <m/>
    <s v="Entretien des sols du secteur de naissance"/>
    <m/>
    <s v=""/>
    <x v="1"/>
    <s v="Non renseignée"/>
    <m/>
    <m/>
    <m/>
    <m/>
    <m/>
    <m/>
    <s v="Création"/>
    <x v="1"/>
    <s v=""/>
    <x v="83"/>
    <d v="2006-11-21T00:00:00"/>
    <m/>
    <m/>
    <s v="M. Costi"/>
    <d v="2007-09-23T00:00:00"/>
    <m/>
    <s v="C. Deau"/>
    <d v="2007-09-26T00:00:00"/>
    <d v="2007-09-26T00:00:00"/>
    <s v="Non renseignée"/>
    <s v="septembre"/>
    <n v="2007"/>
    <m/>
    <m/>
    <m/>
    <m/>
    <s v="20. Hygiène et sécurité"/>
    <s v="Hygiène des locaux et des équipements"/>
    <s v="Bionettoyage"/>
    <m/>
    <m/>
    <m/>
    <m/>
    <m/>
    <m/>
    <m/>
    <m/>
    <m/>
    <m/>
    <m/>
    <m/>
    <m/>
    <m/>
    <m/>
    <m/>
    <m/>
    <m/>
    <m/>
    <m/>
    <m/>
    <m/>
    <m/>
    <m/>
    <m/>
    <m/>
    <m/>
    <m/>
    <m/>
    <m/>
    <m/>
    <m/>
    <m/>
    <m/>
    <m/>
    <m/>
    <m/>
    <m/>
    <m/>
    <m/>
    <m/>
  </r>
  <r>
    <s v="LOG-HLO-MO-07d"/>
    <m/>
    <m/>
    <n v="1"/>
    <s v="LOG-HLO-MO-07d1"/>
    <s v="P SN SOI 034"/>
    <e v="#N/A"/>
    <m/>
    <m/>
    <s v="Entretien du secteur de naissance – Bionettoyage de la salle d’admission et de la salle d’attente"/>
    <m/>
    <s v=""/>
    <x v="8"/>
    <m/>
    <m/>
    <m/>
    <m/>
    <m/>
    <m/>
    <m/>
    <s v="Création"/>
    <x v="1"/>
    <s v=""/>
    <x v="83"/>
    <d v="2006-11-21T00:00:00"/>
    <m/>
    <m/>
    <s v="M. Costi"/>
    <d v="2007-09-23T00:00:00"/>
    <m/>
    <s v="C. Deau"/>
    <d v="2007-09-26T00:00:00"/>
    <d v="2007-09-26T00:00:00"/>
    <s v="Non renseignée"/>
    <s v="septembre"/>
    <n v="2007"/>
    <m/>
    <s v=""/>
    <s v=""/>
    <m/>
    <s v="20. Hygiène et sécurité"/>
    <s v="Hygiène des locaux et des équipements"/>
    <s v="Bionettoyage"/>
    <m/>
    <m/>
    <m/>
    <m/>
    <m/>
    <m/>
    <m/>
    <m/>
    <m/>
    <m/>
    <m/>
    <m/>
    <m/>
    <m/>
    <m/>
    <m/>
    <m/>
    <m/>
    <m/>
    <m/>
    <m/>
    <m/>
    <m/>
    <m/>
    <m/>
    <m/>
    <m/>
    <m/>
    <m/>
    <m/>
    <m/>
    <m/>
    <m/>
    <m/>
    <m/>
    <m/>
    <m/>
    <m/>
    <m/>
    <m/>
    <m/>
  </r>
  <r>
    <s v="LOG-HLO-MO-08d"/>
    <m/>
    <m/>
    <n v="1"/>
    <s v="LOG-HLO-MO-08d1"/>
    <s v="DT SN THO 011"/>
    <e v="#N/A"/>
    <m/>
    <m/>
    <s v="Entretien des salles d’utilité"/>
    <m/>
    <s v=""/>
    <x v="1"/>
    <s v="Non renseignée"/>
    <m/>
    <m/>
    <m/>
    <m/>
    <m/>
    <m/>
    <s v="Création"/>
    <x v="1"/>
    <s v=""/>
    <x v="83"/>
    <d v="2006-11-21T00:00:00"/>
    <m/>
    <m/>
    <s v="M. Costi"/>
    <d v="2007-09-23T00:00:00"/>
    <m/>
    <s v="C. Deau"/>
    <d v="2007-09-26T00:00:00"/>
    <d v="2007-09-26T00:00:00"/>
    <s v="Non renseignée"/>
    <s v="septembre"/>
    <n v="2007"/>
    <m/>
    <s v=""/>
    <s v=""/>
    <m/>
    <s v="20. Hygiène et sécurité"/>
    <s v="Hygiène des locaux et des équipements"/>
    <s v="Bionettoyage"/>
    <m/>
    <m/>
    <m/>
    <m/>
    <m/>
    <m/>
    <m/>
    <m/>
    <m/>
    <m/>
    <m/>
    <m/>
    <m/>
    <m/>
    <m/>
    <m/>
    <m/>
    <m/>
    <m/>
    <m/>
    <m/>
    <m/>
    <m/>
    <m/>
    <m/>
    <m/>
    <m/>
    <m/>
    <m/>
    <m/>
    <m/>
    <m/>
    <m/>
    <m/>
    <m/>
    <m/>
    <m/>
    <m/>
    <m/>
    <m/>
    <m/>
  </r>
  <r>
    <s v="LOG-HLO-MO-09d"/>
    <m/>
    <m/>
    <n v="1"/>
    <s v="LOG-HLO-MO-09d1"/>
    <s v="DT SN THO 021"/>
    <e v="#N/A"/>
    <m/>
    <m/>
    <s v="Entretien du secteur de naissance – Bionettoyage de l’Office"/>
    <m/>
    <m/>
    <x v="3"/>
    <s v="Non renseignée"/>
    <m/>
    <m/>
    <m/>
    <m/>
    <m/>
    <m/>
    <s v="Création"/>
    <x v="1"/>
    <s v=""/>
    <x v="83"/>
    <d v="2006-11-21T00:00:00"/>
    <m/>
    <m/>
    <s v="M. Costi"/>
    <d v="2007-09-23T00:00:00"/>
    <m/>
    <s v="C. Deau"/>
    <d v="2007-09-26T00:00:00"/>
    <d v="2007-09-26T00:00:00"/>
    <s v="Non renseignée"/>
    <s v="septembre"/>
    <n v="2007"/>
    <m/>
    <s v=""/>
    <s v=""/>
    <m/>
    <s v="20. Hygiène et sécurité"/>
    <s v="Hygiène des locaux et des équipements"/>
    <s v="Bionettoyage"/>
    <m/>
    <m/>
    <m/>
    <m/>
    <m/>
    <m/>
    <m/>
    <m/>
    <m/>
    <m/>
    <m/>
    <m/>
    <m/>
    <m/>
    <m/>
    <m/>
    <m/>
    <m/>
    <m/>
    <m/>
    <m/>
    <m/>
    <m/>
    <m/>
    <m/>
    <m/>
    <m/>
    <m/>
    <m/>
    <m/>
    <m/>
    <m/>
    <m/>
    <m/>
    <m/>
    <m/>
    <m/>
    <m/>
    <m/>
    <m/>
    <m/>
  </r>
  <r>
    <s v="LOG-HLO-MO-10d"/>
    <m/>
    <m/>
    <n v="1"/>
    <s v="LOG-HLO-MO-10d1"/>
    <s v="DT SN URG 011"/>
    <e v="#N/A"/>
    <m/>
    <m/>
    <s v="Entretien du secteur de naissance – Bionettoyage du bureau gynécologie fonctionnelle"/>
    <m/>
    <s v=""/>
    <x v="1"/>
    <s v="Non renseignée"/>
    <m/>
    <m/>
    <m/>
    <m/>
    <m/>
    <m/>
    <s v="Création"/>
    <x v="1"/>
    <s v=""/>
    <x v="83"/>
    <d v="2006-11-21T00:00:00"/>
    <m/>
    <m/>
    <s v="M. Costi"/>
    <d v="2007-09-23T00:00:00"/>
    <m/>
    <s v="C. Deau"/>
    <d v="2007-09-26T00:00:00"/>
    <d v="2007-09-26T00:00:00"/>
    <s v="Non renseignée"/>
    <s v="septembre"/>
    <n v="2007"/>
    <m/>
    <s v=""/>
    <s v=""/>
    <m/>
    <s v="20. Hygiène et sécurité"/>
    <s v="Hygiène des locaux et des équipements"/>
    <s v="Bionettoyage"/>
    <m/>
    <m/>
    <m/>
    <m/>
    <m/>
    <m/>
    <m/>
    <m/>
    <m/>
    <m/>
    <m/>
    <m/>
    <m/>
    <m/>
    <m/>
    <m/>
    <m/>
    <m/>
    <m/>
    <m/>
    <m/>
    <m/>
    <m/>
    <m/>
    <m/>
    <m/>
    <m/>
    <m/>
    <m/>
    <m/>
    <m/>
    <m/>
    <m/>
    <m/>
    <m/>
    <m/>
    <m/>
    <m/>
    <m/>
    <m/>
    <m/>
  </r>
  <r>
    <s v="LOG-HLO-IM-02d"/>
    <m/>
    <m/>
    <n v="1"/>
    <m/>
    <m/>
    <m/>
    <m/>
    <m/>
    <s v="Fiche de traçabilité bionettoyage du Bloc d'accouchement et de la Pouponnière au quotidien"/>
    <d v="2014-03-25T00:00:00"/>
    <s v="mars"/>
    <x v="6"/>
    <s v="NON   "/>
    <s v="S. BENTZ"/>
    <s v="Hôtelier"/>
    <d v="2014-03-25T00:00:00"/>
    <s v="V. ROESCH"/>
    <m/>
    <m/>
    <s v="Création"/>
    <x v="1"/>
    <s v=""/>
    <x v="67"/>
    <d v="2014-03-25T00:00:00"/>
    <m/>
    <m/>
    <s v="S. BENTZ"/>
    <d v="2014-03-25T00:00:00"/>
    <m/>
    <s v="S. BENTZ"/>
    <d v="2014-03-25T00:00:00"/>
    <d v="2014-03-25T00:00:00"/>
    <s v="Non  "/>
    <s v="mars"/>
    <n v="2014"/>
    <m/>
    <m/>
    <m/>
    <m/>
    <s v="20. Hygiène et sécurité"/>
    <s v="Hygiène des locaux et des équipements"/>
    <s v="Bionettoyage"/>
    <m/>
    <m/>
    <m/>
    <m/>
    <m/>
    <m/>
    <m/>
    <m/>
    <m/>
    <m/>
    <m/>
    <s v="X"/>
    <m/>
    <m/>
    <m/>
    <m/>
    <m/>
    <m/>
    <m/>
    <m/>
    <m/>
    <m/>
    <m/>
    <m/>
    <m/>
    <m/>
    <m/>
    <m/>
    <m/>
    <m/>
    <m/>
    <m/>
    <m/>
    <m/>
    <m/>
    <m/>
    <m/>
    <s v="x"/>
    <m/>
    <m/>
    <m/>
  </r>
  <r>
    <s v="LOG-HLO-MO-01e"/>
    <m/>
    <m/>
    <n v="1"/>
    <s v="LOG-HLO-MO-01e1"/>
    <s v="DT SN URG 021"/>
    <e v="#N/A"/>
    <m/>
    <m/>
    <s v="Bionettoyage de la policlinique"/>
    <m/>
    <s v=""/>
    <x v="1"/>
    <s v="Non renseignée"/>
    <m/>
    <m/>
    <m/>
    <m/>
    <m/>
    <m/>
    <s v="Création"/>
    <x v="1"/>
    <s v=""/>
    <x v="67"/>
    <d v="2012-05-24T00:00:00"/>
    <m/>
    <m/>
    <s v="M. Costi"/>
    <d v="2012-05-24T00:00:00"/>
    <m/>
    <s v="AMT"/>
    <d v="2012-06-04T00:00:00"/>
    <d v="2012-08-10T00:00:00"/>
    <s v="Non renseignée"/>
    <s v="août"/>
    <n v="2012"/>
    <m/>
    <s v=""/>
    <s v=""/>
    <m/>
    <s v="20. Hygiène et sécurité"/>
    <s v="Hygiène des locaux et des équipements"/>
    <s v="Bionettoyage"/>
    <m/>
    <m/>
    <m/>
    <m/>
    <m/>
    <m/>
    <m/>
    <m/>
    <m/>
    <m/>
    <m/>
    <m/>
    <m/>
    <m/>
    <m/>
    <m/>
    <m/>
    <m/>
    <m/>
    <m/>
    <m/>
    <m/>
    <m/>
    <m/>
    <m/>
    <m/>
    <m/>
    <m/>
    <m/>
    <m/>
    <m/>
    <m/>
    <m/>
    <m/>
    <m/>
    <m/>
    <m/>
    <m/>
    <m/>
    <m/>
    <m/>
  </r>
  <r>
    <s v="LOG-HLO-MO-01f"/>
    <m/>
    <m/>
    <n v="1"/>
    <s v="LOG-HLO-MO-01f1"/>
    <s v="DT SN URG 031"/>
    <e v="#N/A"/>
    <m/>
    <m/>
    <s v="Bionettoyage de la Pouponnière – Salle d’allaitement et Box 2 et 3"/>
    <m/>
    <s v=""/>
    <x v="1"/>
    <s v="Non renseignée"/>
    <m/>
    <m/>
    <m/>
    <m/>
    <m/>
    <m/>
    <s v="Création"/>
    <x v="1"/>
    <s v=""/>
    <x v="83"/>
    <d v="2006-11-28T00:00:00"/>
    <m/>
    <m/>
    <s v="M. Costi"/>
    <d v="2007-09-23T00:00:00"/>
    <m/>
    <s v="C. Deau"/>
    <d v="2007-09-26T00:00:00"/>
    <d v="2007-09-26T00:00:00"/>
    <s v="Non renseignée"/>
    <s v="septembre"/>
    <n v="2007"/>
    <m/>
    <s v=""/>
    <s v=""/>
    <m/>
    <s v="20. Hygiène et sécurité"/>
    <s v="Hygiène des locaux et des équipements"/>
    <s v="Bionettoyage"/>
    <m/>
    <m/>
    <m/>
    <m/>
    <m/>
    <m/>
    <m/>
    <m/>
    <m/>
    <m/>
    <m/>
    <m/>
    <m/>
    <m/>
    <m/>
    <m/>
    <m/>
    <m/>
    <m/>
    <m/>
    <m/>
    <m/>
    <m/>
    <m/>
    <m/>
    <m/>
    <m/>
    <m/>
    <m/>
    <m/>
    <m/>
    <m/>
    <m/>
    <m/>
    <m/>
    <m/>
    <m/>
    <m/>
    <m/>
    <m/>
    <m/>
  </r>
  <r>
    <s v="LOG-HLO-MO-02f"/>
    <m/>
    <m/>
    <n v="1"/>
    <s v="LOG-HLO-MO-02f1"/>
    <s v="DT SN URG 041"/>
    <e v="#N/A"/>
    <m/>
    <m/>
    <s v="Bio-nettoyage de la Pouponnière - Biberonnerie"/>
    <m/>
    <s v=""/>
    <x v="1"/>
    <s v="Non renseignée"/>
    <m/>
    <m/>
    <m/>
    <m/>
    <m/>
    <m/>
    <s v="Création"/>
    <x v="1"/>
    <s v=""/>
    <x v="83"/>
    <d v="2006-11-28T00:00:00"/>
    <m/>
    <m/>
    <s v="M. Costi"/>
    <d v="2007-09-23T00:00:00"/>
    <m/>
    <s v="C. Deau"/>
    <d v="2007-09-26T00:00:00"/>
    <d v="2007-09-26T00:00:00"/>
    <s v="Non renseignée"/>
    <s v="septembre"/>
    <n v="2007"/>
    <m/>
    <s v=""/>
    <s v=""/>
    <m/>
    <s v="20. Hygiène et sécurité"/>
    <s v="Hygiène des locaux et des équipements"/>
    <s v="Bionettoyage"/>
    <m/>
    <m/>
    <m/>
    <m/>
    <m/>
    <m/>
    <m/>
    <m/>
    <m/>
    <m/>
    <m/>
    <m/>
    <m/>
    <m/>
    <m/>
    <m/>
    <m/>
    <m/>
    <m/>
    <m/>
    <m/>
    <m/>
    <m/>
    <m/>
    <m/>
    <m/>
    <m/>
    <m/>
    <m/>
    <m/>
    <m/>
    <m/>
    <m/>
    <m/>
    <m/>
    <m/>
    <m/>
    <m/>
    <m/>
    <m/>
    <m/>
  </r>
  <r>
    <s v="LOG-HLO-MO-03f"/>
    <m/>
    <m/>
    <n v="1"/>
    <s v="LOG-HLO-MO-03f1"/>
    <s v="DT SN URG 042"/>
    <e v="#N/A"/>
    <m/>
    <m/>
    <s v="Bio-nettoyage de la Pouponnière – Secteur 2"/>
    <m/>
    <s v=""/>
    <x v="1"/>
    <s v="Non renseignée"/>
    <m/>
    <m/>
    <m/>
    <m/>
    <m/>
    <m/>
    <s v="Création"/>
    <x v="1"/>
    <s v=""/>
    <x v="83"/>
    <d v="2006-11-28T00:00:00"/>
    <m/>
    <m/>
    <s v="M. Costi"/>
    <d v="2007-09-23T00:00:00"/>
    <m/>
    <s v="C. Deau"/>
    <d v="2007-09-26T00:00:00"/>
    <d v="2007-09-26T00:00:00"/>
    <s v="Non renseignée"/>
    <s v="septembre"/>
    <n v="2007"/>
    <m/>
    <s v=""/>
    <s v=""/>
    <m/>
    <s v="20. Hygiène et sécurité"/>
    <s v="Hygiène des locaux et des équipements"/>
    <s v="Bionettoyage"/>
    <m/>
    <m/>
    <m/>
    <m/>
    <m/>
    <m/>
    <m/>
    <m/>
    <m/>
    <m/>
    <m/>
    <m/>
    <m/>
    <m/>
    <m/>
    <m/>
    <m/>
    <m/>
    <m/>
    <m/>
    <m/>
    <m/>
    <m/>
    <m/>
    <m/>
    <m/>
    <m/>
    <m/>
    <m/>
    <m/>
    <m/>
    <m/>
    <m/>
    <m/>
    <m/>
    <m/>
    <m/>
    <m/>
    <m/>
    <m/>
    <m/>
  </r>
  <r>
    <s v="LOG-HLO-MO-04f"/>
    <m/>
    <m/>
    <n v="1"/>
    <s v="LOG-HLO-MO-04f1"/>
    <s v="DT SN URG 051"/>
    <e v="#N/A"/>
    <m/>
    <m/>
    <s v="Bio-nettoyage de la Pouponnière – Bureau et sas d’entrée"/>
    <m/>
    <s v=""/>
    <x v="1"/>
    <s v="Non renseignée"/>
    <m/>
    <m/>
    <m/>
    <m/>
    <m/>
    <m/>
    <s v="Création"/>
    <x v="1"/>
    <s v=""/>
    <x v="83"/>
    <d v="2006-11-28T00:00:00"/>
    <m/>
    <m/>
    <s v="M. Costi"/>
    <d v="2007-09-23T00:00:00"/>
    <m/>
    <s v="C. Deau"/>
    <d v="2007-09-26T00:00:00"/>
    <d v="2007-09-26T00:00:00"/>
    <s v="Non renseignée"/>
    <s v="septembre"/>
    <n v="2007"/>
    <m/>
    <s v=""/>
    <s v=""/>
    <m/>
    <s v="20. Hygiène et sécurité"/>
    <s v="Hygiène des locaux et des équipements"/>
    <s v="Bionettoyage"/>
    <m/>
    <m/>
    <m/>
    <m/>
    <m/>
    <m/>
    <m/>
    <m/>
    <m/>
    <m/>
    <m/>
    <m/>
    <m/>
    <m/>
    <m/>
    <m/>
    <m/>
    <m/>
    <m/>
    <m/>
    <m/>
    <m/>
    <m/>
    <m/>
    <m/>
    <m/>
    <m/>
    <m/>
    <m/>
    <m/>
    <m/>
    <m/>
    <m/>
    <m/>
    <m/>
    <m/>
    <m/>
    <m/>
    <m/>
    <m/>
    <m/>
  </r>
  <r>
    <s v="LOG-HLO-MO-01g"/>
    <m/>
    <m/>
    <n v="1"/>
    <s v="LOG-HLO-MO-01g1"/>
    <s v="DT SN URG 061"/>
    <e v="#N/A"/>
    <m/>
    <m/>
    <s v="Bionettoyage d’endoscopie et de la salle de reveil"/>
    <m/>
    <s v=""/>
    <x v="1"/>
    <s v="Non renseignée"/>
    <m/>
    <m/>
    <m/>
    <m/>
    <m/>
    <m/>
    <s v="Création"/>
    <x v="1"/>
    <s v=""/>
    <x v="155"/>
    <d v="2012-05-25T00:00:00"/>
    <m/>
    <m/>
    <s v="M. Costi"/>
    <d v="2012-06-04T00:00:00"/>
    <m/>
    <s v="AMT"/>
    <d v="2012-06-04T00:00:00"/>
    <d v="2012-08-10T00:00:00"/>
    <s v="Non renseignée"/>
    <s v="août"/>
    <n v="2012"/>
    <m/>
    <s v=""/>
    <s v=""/>
    <m/>
    <s v="20. Hygiène et sécurité"/>
    <s v="Hygiène des locaux et des équipements"/>
    <s v="Bionettoyage"/>
    <m/>
    <m/>
    <m/>
    <m/>
    <m/>
    <m/>
    <m/>
    <m/>
    <m/>
    <m/>
    <m/>
    <m/>
    <m/>
    <m/>
    <m/>
    <m/>
    <m/>
    <m/>
    <m/>
    <m/>
    <m/>
    <m/>
    <m/>
    <m/>
    <m/>
    <m/>
    <m/>
    <m/>
    <m/>
    <m/>
    <m/>
    <m/>
    <m/>
    <m/>
    <m/>
    <m/>
    <m/>
    <m/>
    <m/>
    <m/>
    <m/>
  </r>
  <r>
    <s v="LOG-HLO-IM-02g"/>
    <m/>
    <m/>
    <n v="1"/>
    <s v="LOG-HLO-IM-02g1"/>
    <s v="DT SN URG 071"/>
    <e v="#N/A"/>
    <m/>
    <m/>
    <s v="Tâches journalières ASH_endo"/>
    <d v="2013-07-08T00:00:00"/>
    <s v="Non renseigné"/>
    <x v="10"/>
    <s v="Non renseignée"/>
    <s v="S.BENTZ"/>
    <m/>
    <m/>
    <m/>
    <m/>
    <m/>
    <s v="Création"/>
    <x v="1"/>
    <s v=""/>
    <x v="152"/>
    <d v="2013-07-08T00:00:00"/>
    <s v="SB"/>
    <m/>
    <m/>
    <d v="2013-08-05T00:00:00"/>
    <m/>
    <s v="SB"/>
    <d v="2013-08-05T00:00:00"/>
    <d v="2013-08-05T00:00:00"/>
    <m/>
    <s v="août"/>
    <n v="2013"/>
    <m/>
    <s v=""/>
    <s v=""/>
    <m/>
    <s v="20. Hygiène et sécurité"/>
    <s v="Hygiène des locaux et des équipements"/>
    <s v="Bionettoyage"/>
    <m/>
    <m/>
    <m/>
    <m/>
    <m/>
    <m/>
    <m/>
    <m/>
    <m/>
    <m/>
    <m/>
    <m/>
    <m/>
    <m/>
    <m/>
    <m/>
    <m/>
    <m/>
    <m/>
    <m/>
    <m/>
    <m/>
    <m/>
    <m/>
    <m/>
    <m/>
    <m/>
    <m/>
    <m/>
    <m/>
    <m/>
    <m/>
    <m/>
    <m/>
    <m/>
    <m/>
    <m/>
    <m/>
    <m/>
    <m/>
    <m/>
  </r>
  <r>
    <s v="LOG-HLO-IM-02g"/>
    <m/>
    <m/>
    <n v="2"/>
    <s v="LOG-HLO-IM-02g2"/>
    <s v="DT SN URG 071"/>
    <e v="#N/A"/>
    <m/>
    <m/>
    <s v="Tâches journalières ASH_endo"/>
    <m/>
    <m/>
    <x v="10"/>
    <s v="Non renseignée"/>
    <m/>
    <m/>
    <m/>
    <m/>
    <m/>
    <m/>
    <s v="Modification"/>
    <x v="7"/>
    <s v="Draft"/>
    <x v="13"/>
    <m/>
    <m/>
    <m/>
    <m/>
    <m/>
    <m/>
    <m/>
    <m/>
    <m/>
    <m/>
    <m/>
    <m/>
    <m/>
    <m/>
    <m/>
    <m/>
    <s v="20. Hygiène et sécurité"/>
    <s v="Hygiène des locaux et des équipements"/>
    <s v="Bionettoyage"/>
    <m/>
    <m/>
    <m/>
    <m/>
    <m/>
    <m/>
    <m/>
    <m/>
    <m/>
    <m/>
    <m/>
    <m/>
    <m/>
    <m/>
    <m/>
    <m/>
    <m/>
    <m/>
    <m/>
    <m/>
    <m/>
    <m/>
    <m/>
    <m/>
    <m/>
    <m/>
    <m/>
    <m/>
    <m/>
    <m/>
    <m/>
    <m/>
    <m/>
    <m/>
    <m/>
    <m/>
    <m/>
    <m/>
    <m/>
    <m/>
    <m/>
  </r>
  <r>
    <s v="LOG-HLO-IM-03g"/>
    <m/>
    <m/>
    <n v="1"/>
    <s v="LOG-HLO-IM-03g1"/>
    <s v="DT SN URG 072"/>
    <e v="#N/A"/>
    <m/>
    <m/>
    <s v="Tâches mensuelles ASH_endo"/>
    <d v="2013-07-08T00:00:00"/>
    <s v="Non renseigné"/>
    <x v="10"/>
    <s v="Non renseignée"/>
    <s v="S.BENTZ"/>
    <m/>
    <m/>
    <m/>
    <m/>
    <m/>
    <s v="Création"/>
    <x v="1"/>
    <s v=""/>
    <x v="152"/>
    <d v="2013-07-08T00:00:00"/>
    <s v="SB"/>
    <m/>
    <m/>
    <d v="2013-08-05T00:00:00"/>
    <m/>
    <s v="SB"/>
    <d v="2013-08-05T00:00:00"/>
    <d v="2013-08-05T00:00:00"/>
    <m/>
    <s v="août"/>
    <n v="2013"/>
    <m/>
    <s v=""/>
    <s v=""/>
    <m/>
    <s v="20. Hygiène et sécurité"/>
    <s v="Hygiène des locaux et des équipements"/>
    <s v="Bionettoyage"/>
    <m/>
    <m/>
    <m/>
    <m/>
    <m/>
    <m/>
    <m/>
    <m/>
    <m/>
    <m/>
    <m/>
    <m/>
    <m/>
    <m/>
    <m/>
    <m/>
    <m/>
    <m/>
    <m/>
    <m/>
    <m/>
    <m/>
    <m/>
    <m/>
    <m/>
    <m/>
    <m/>
    <m/>
    <m/>
    <m/>
    <m/>
    <m/>
    <m/>
    <m/>
    <m/>
    <m/>
    <m/>
    <m/>
    <m/>
    <m/>
    <m/>
  </r>
  <r>
    <s v="LOG-HLO-IM-02h"/>
    <m/>
    <m/>
    <n v="1"/>
    <s v="LOG-HLO-IM-02h1"/>
    <s v="DT SN URG 081"/>
    <e v="#N/A"/>
    <m/>
    <m/>
    <s v="Fiche de traçabilité nettoyage de l’armoire à matériel paramédical -Mensuel"/>
    <m/>
    <s v="mars"/>
    <x v="3"/>
    <s v="Non renseignée"/>
    <m/>
    <m/>
    <m/>
    <m/>
    <m/>
    <m/>
    <s v="Création"/>
    <x v="1"/>
    <s v=""/>
    <x v="13"/>
    <d v="2008-07-31T00:00:00"/>
    <m/>
    <m/>
    <m/>
    <d v="2008-07-31T00:00:00"/>
    <m/>
    <m/>
    <d v="2008-07-31T00:00:00"/>
    <d v="2008-07-31T00:00:00"/>
    <s v="Non renseignée"/>
    <s v="juillet"/>
    <n v="2008"/>
    <m/>
    <s v=""/>
    <s v=""/>
    <m/>
    <s v="20. Hygiène et sécurité"/>
    <s v="Hygiène des locaux et des équipements"/>
    <s v="Bionettoyage"/>
    <m/>
    <m/>
    <m/>
    <m/>
    <m/>
    <m/>
    <m/>
    <m/>
    <m/>
    <m/>
    <m/>
    <m/>
    <m/>
    <m/>
    <m/>
    <m/>
    <m/>
    <m/>
    <m/>
    <m/>
    <m/>
    <m/>
    <m/>
    <m/>
    <m/>
    <m/>
    <m/>
    <m/>
    <m/>
    <m/>
    <m/>
    <m/>
    <m/>
    <m/>
    <m/>
    <m/>
    <m/>
    <m/>
    <m/>
    <m/>
    <m/>
  </r>
  <r>
    <s v="LOG-HLO-IM-03h"/>
    <m/>
    <m/>
    <n v="1"/>
    <s v="LOG-HLO-IM-03h1"/>
    <s v="DT SN URG 091"/>
    <e v="#N/A"/>
    <m/>
    <m/>
    <s v="Fiche de traçabilité nettoyage des armoires à jouets et de l’armoire à linge Zone enfants - mensuel"/>
    <m/>
    <s v=""/>
    <x v="1"/>
    <s v="Non renseignée"/>
    <m/>
    <m/>
    <m/>
    <m/>
    <m/>
    <m/>
    <s v="Création"/>
    <x v="1"/>
    <s v=""/>
    <x v="13"/>
    <d v="2008-07-31T00:00:00"/>
    <m/>
    <m/>
    <m/>
    <d v="2008-07-31T00:00:00"/>
    <m/>
    <m/>
    <d v="2008-07-31T00:00:00"/>
    <d v="2008-07-31T00:00:00"/>
    <s v="Non renseignée"/>
    <s v="juillet"/>
    <n v="2008"/>
    <m/>
    <s v=""/>
    <s v=""/>
    <m/>
    <s v="20. Hygiène et sécurité"/>
    <s v="Hygiène des locaux et des équipements"/>
    <s v="Bionettoyage"/>
    <m/>
    <m/>
    <m/>
    <m/>
    <m/>
    <m/>
    <m/>
    <m/>
    <m/>
    <m/>
    <m/>
    <m/>
    <m/>
    <m/>
    <m/>
    <m/>
    <m/>
    <m/>
    <m/>
    <m/>
    <m/>
    <m/>
    <m/>
    <m/>
    <m/>
    <m/>
    <m/>
    <m/>
    <m/>
    <m/>
    <m/>
    <m/>
    <m/>
    <m/>
    <m/>
    <m/>
    <m/>
    <m/>
    <m/>
    <m/>
    <m/>
  </r>
  <r>
    <s v="LOG-HLO-IM-04h"/>
    <m/>
    <m/>
    <n v="1"/>
    <s v="LOG-HLO-IM-04h1"/>
    <s v="P SN URG 051"/>
    <e v="#N/A"/>
    <m/>
    <m/>
    <s v="Fiche de traçabilité nettoyage de l’armoire ophtalmologique -Mensuel"/>
    <m/>
    <s v="juillet"/>
    <x v="8"/>
    <m/>
    <m/>
    <m/>
    <m/>
    <m/>
    <m/>
    <m/>
    <s v="Création"/>
    <x v="1"/>
    <s v=""/>
    <x v="13"/>
    <d v="2008-07-31T00:00:00"/>
    <m/>
    <m/>
    <m/>
    <d v="2008-07-31T00:00:00"/>
    <m/>
    <m/>
    <d v="2008-07-31T00:00:00"/>
    <d v="2008-07-31T00:00:00"/>
    <s v="Non renseignée"/>
    <s v="juillet"/>
    <n v="2008"/>
    <m/>
    <s v=""/>
    <s v=""/>
    <m/>
    <s v="20. Hygiène et sécurité"/>
    <s v="Hygiène des locaux et des équipements"/>
    <s v="Bionettoyage"/>
    <m/>
    <m/>
    <m/>
    <m/>
    <m/>
    <m/>
    <m/>
    <m/>
    <m/>
    <m/>
    <m/>
    <m/>
    <m/>
    <m/>
    <m/>
    <m/>
    <m/>
    <m/>
    <m/>
    <m/>
    <m/>
    <m/>
    <m/>
    <m/>
    <m/>
    <m/>
    <m/>
    <m/>
    <m/>
    <m/>
    <m/>
    <m/>
    <m/>
    <m/>
    <m/>
    <m/>
    <m/>
    <m/>
    <m/>
    <m/>
    <m/>
  </r>
  <r>
    <s v="LOG-HLO-IM-05h"/>
    <m/>
    <m/>
    <n v="1"/>
    <s v="LOG-HLO-IM-05h1"/>
    <s v="DT SN URO 011"/>
    <e v="#N/A"/>
    <m/>
    <m/>
    <s v="Fiche de traçabilité nettoyage de l’armoire à clés des patients -Mensuel"/>
    <m/>
    <s v=""/>
    <x v="1"/>
    <s v="Non renseignée"/>
    <m/>
    <m/>
    <m/>
    <m/>
    <m/>
    <m/>
    <s v="Création"/>
    <x v="1"/>
    <s v=""/>
    <x v="13"/>
    <d v="2008-07-31T00:00:00"/>
    <m/>
    <m/>
    <m/>
    <d v="2008-07-31T00:00:00"/>
    <m/>
    <m/>
    <d v="2008-07-31T00:00:00"/>
    <d v="2008-07-31T00:00:00"/>
    <s v="Non renseignée"/>
    <s v="juillet"/>
    <n v="2008"/>
    <m/>
    <s v=""/>
    <s v=""/>
    <m/>
    <s v="20. Hygiène et sécurité"/>
    <s v="Hygiène des locaux et des équipements"/>
    <s v="Bionettoyage"/>
    <m/>
    <m/>
    <m/>
    <m/>
    <m/>
    <m/>
    <m/>
    <m/>
    <m/>
    <m/>
    <m/>
    <m/>
    <m/>
    <m/>
    <m/>
    <m/>
    <m/>
    <m/>
    <m/>
    <m/>
    <m/>
    <m/>
    <m/>
    <m/>
    <m/>
    <m/>
    <m/>
    <m/>
    <m/>
    <m/>
    <m/>
    <m/>
    <m/>
    <m/>
    <m/>
    <m/>
    <m/>
    <m/>
    <m/>
    <m/>
    <m/>
  </r>
  <r>
    <s v="LOG-LIN-PR-01"/>
    <m/>
    <m/>
    <n v="1"/>
    <s v="LOG-LIN-PR-011"/>
    <s v="DT SN URO 021"/>
    <e v="#N/A"/>
    <m/>
    <m/>
    <s v="Mise à disposition des vêtements de travail par le prestataire de service pour le salarié"/>
    <m/>
    <m/>
    <x v="0"/>
    <s v="Non renseignée"/>
    <m/>
    <m/>
    <m/>
    <m/>
    <m/>
    <m/>
    <s v="Création"/>
    <x v="0"/>
    <s v=""/>
    <x v="13"/>
    <m/>
    <m/>
    <m/>
    <m/>
    <m/>
    <m/>
    <m/>
    <m/>
    <m/>
    <s v="Non renseignée"/>
    <m/>
    <m/>
    <m/>
    <m/>
    <m/>
    <m/>
    <s v="19. Logistique"/>
    <s v="Linge"/>
    <s v="Circuit du linge"/>
    <m/>
    <m/>
    <m/>
    <m/>
    <m/>
    <m/>
    <m/>
    <m/>
    <m/>
    <m/>
    <m/>
    <m/>
    <m/>
    <m/>
    <m/>
    <m/>
    <m/>
    <m/>
    <m/>
    <m/>
    <m/>
    <m/>
    <m/>
    <m/>
    <m/>
    <m/>
    <m/>
    <m/>
    <m/>
    <m/>
    <m/>
    <m/>
    <m/>
    <m/>
    <m/>
    <m/>
    <m/>
    <m/>
    <m/>
    <m/>
    <m/>
  </r>
  <r>
    <s v="LOG-LIN-PR-01"/>
    <m/>
    <m/>
    <n v="2"/>
    <s v="LOG-LIN-PR-012"/>
    <s v="DT SN URO 021"/>
    <e v="#N/A"/>
    <m/>
    <m/>
    <s v="Mise à disposition des vêtements de travail par le prestataire de service pour le salarié"/>
    <m/>
    <s v=""/>
    <x v="1"/>
    <s v="Non renseignée"/>
    <m/>
    <m/>
    <m/>
    <m/>
    <m/>
    <m/>
    <s v="Modification"/>
    <x v="1"/>
    <s v=""/>
    <x v="157"/>
    <d v="2011-03-22T00:00:00"/>
    <m/>
    <m/>
    <s v="S. Bentz"/>
    <d v="2012-07-30T00:00:00"/>
    <m/>
    <s v="AMT"/>
    <d v="2012-07-31T00:00:00"/>
    <d v="2012-08-10T00:00:00"/>
    <s v="Non renseignée"/>
    <s v="août"/>
    <n v="2012"/>
    <d v="2012-12-31T00:00:00"/>
    <s v="décembre"/>
    <n v="2012"/>
    <m/>
    <s v="19. Logistique"/>
    <s v="Linge"/>
    <s v="Circuit du linge"/>
    <m/>
    <m/>
    <m/>
    <m/>
    <m/>
    <m/>
    <m/>
    <m/>
    <m/>
    <m/>
    <m/>
    <m/>
    <m/>
    <m/>
    <m/>
    <m/>
    <m/>
    <m/>
    <m/>
    <m/>
    <m/>
    <m/>
    <m/>
    <m/>
    <m/>
    <m/>
    <m/>
    <m/>
    <m/>
    <m/>
    <m/>
    <m/>
    <m/>
    <m/>
    <m/>
    <m/>
    <m/>
    <m/>
    <m/>
    <m/>
    <m/>
  </r>
  <r>
    <s v="LOG-LIN-PR-02"/>
    <m/>
    <m/>
    <n v="1"/>
    <s v="Lithotritie extra corporelle - service ambulatoire"/>
    <n v="41274"/>
    <s v="décembre"/>
    <n v="2012"/>
    <m/>
    <s v="Circuit du linge utilisé pour les soins dans les unités de Médecine, Chirurgie, Ambulatoire, USC, Maternité (Sauf Pouponnière)"/>
    <m/>
    <m/>
    <x v="0"/>
    <s v="Non renseignée"/>
    <m/>
    <m/>
    <m/>
    <m/>
    <m/>
    <m/>
    <s v="Création"/>
    <x v="0"/>
    <s v=""/>
    <x v="13"/>
    <m/>
    <m/>
    <m/>
    <m/>
    <m/>
    <m/>
    <m/>
    <m/>
    <m/>
    <s v="Non renseignée"/>
    <m/>
    <m/>
    <m/>
    <m/>
    <m/>
    <m/>
    <s v="19. Logistique"/>
    <s v="Linge"/>
    <s v="Circuit du linge"/>
    <m/>
    <m/>
    <m/>
    <m/>
    <m/>
    <m/>
    <m/>
    <m/>
    <m/>
    <m/>
    <m/>
    <m/>
    <m/>
    <m/>
    <m/>
    <m/>
    <m/>
    <m/>
    <m/>
    <m/>
    <m/>
    <m/>
    <m/>
    <m/>
    <m/>
    <m/>
    <m/>
    <m/>
    <m/>
    <m/>
    <m/>
    <m/>
    <m/>
    <m/>
    <m/>
    <m/>
    <m/>
    <m/>
    <m/>
    <m/>
    <m/>
  </r>
  <r>
    <s v="LOG-LIN-PR-02"/>
    <m/>
    <m/>
    <n v="2"/>
    <s v="Lithotritie extra corporelle - service ambulatoire"/>
    <n v="41274"/>
    <s v="décembre"/>
    <n v="2012"/>
    <m/>
    <s v="Circuit du linge utilisé pour les soins dans les unités de Médecine, Chirurgie, Ambulatoire, USC, Maternité (Sauf Pouponnière)"/>
    <m/>
    <s v=""/>
    <x v="1"/>
    <s v="Non renseignée"/>
    <m/>
    <m/>
    <m/>
    <m/>
    <m/>
    <m/>
    <s v="Modification"/>
    <x v="1"/>
    <s v=""/>
    <x v="157"/>
    <d v="2012-07-30T00:00:00"/>
    <m/>
    <m/>
    <s v="S. Bentz"/>
    <d v="2012-07-30T00:00:00"/>
    <m/>
    <s v="AMT"/>
    <d v="2012-07-31T00:00:00"/>
    <d v="2012-08-10T00:00:00"/>
    <s v="Non renseignée"/>
    <s v="août"/>
    <n v="2012"/>
    <m/>
    <m/>
    <m/>
    <m/>
    <s v="19. Logistique"/>
    <s v="Linge"/>
    <s v="Circuit du linge"/>
    <m/>
    <m/>
    <m/>
    <m/>
    <m/>
    <m/>
    <m/>
    <m/>
    <m/>
    <m/>
    <m/>
    <m/>
    <m/>
    <m/>
    <m/>
    <m/>
    <m/>
    <m/>
    <m/>
    <m/>
    <m/>
    <m/>
    <m/>
    <m/>
    <m/>
    <m/>
    <m/>
    <m/>
    <m/>
    <m/>
    <m/>
    <m/>
    <m/>
    <m/>
    <m/>
    <m/>
    <m/>
    <m/>
    <m/>
    <m/>
    <m/>
  </r>
  <r>
    <s v="LOG-LIN-MO-01"/>
    <m/>
    <m/>
    <n v="1"/>
    <s v="LOG-LIN-MO-011"/>
    <s v="DT SN URO 031"/>
    <e v="#N/A"/>
    <m/>
    <m/>
    <s v="Demande au prestataire linge de retrait de vêtements de travail personnalisé"/>
    <m/>
    <s v=""/>
    <x v="1"/>
    <s v="Non renseignée"/>
    <m/>
    <m/>
    <m/>
    <m/>
    <m/>
    <m/>
    <s v="Création"/>
    <x v="1"/>
    <s v=""/>
    <x v="65"/>
    <d v="2001-09-25T00:00:00"/>
    <m/>
    <m/>
    <s v="M. Levy"/>
    <d v="2001-12-06T00:00:00"/>
    <m/>
    <s v="Dr. Brehm"/>
    <d v="2001-12-17T00:00:00"/>
    <d v="2001-12-18T00:00:00"/>
    <s v="Non renseignée"/>
    <s v="décembre"/>
    <n v="2001"/>
    <m/>
    <s v=""/>
    <s v=""/>
    <m/>
    <s v="19. Logistique"/>
    <s v="Linge"/>
    <s v="Circuit du linge"/>
    <m/>
    <m/>
    <m/>
    <m/>
    <m/>
    <m/>
    <m/>
    <m/>
    <m/>
    <m/>
    <m/>
    <m/>
    <m/>
    <m/>
    <m/>
    <m/>
    <m/>
    <m/>
    <m/>
    <m/>
    <m/>
    <m/>
    <m/>
    <m/>
    <m/>
    <m/>
    <m/>
    <m/>
    <m/>
    <m/>
    <m/>
    <m/>
    <m/>
    <m/>
    <m/>
    <m/>
    <m/>
    <m/>
    <m/>
    <m/>
    <m/>
  </r>
  <r>
    <s v="LOG-LIN-MO-02"/>
    <m/>
    <m/>
    <n v="1"/>
    <s v="LOG-LIN-MO-021"/>
    <s v="DT SN URO 04_biopsies prostatiques1"/>
    <e v="#N/A"/>
    <m/>
    <m/>
    <s v="Tri du linge dans les unités de soins"/>
    <m/>
    <m/>
    <x v="0"/>
    <s v="Non renseignée"/>
    <m/>
    <m/>
    <m/>
    <m/>
    <m/>
    <m/>
    <s v="Création"/>
    <x v="0"/>
    <s v=""/>
    <x v="13"/>
    <m/>
    <m/>
    <m/>
    <m/>
    <m/>
    <m/>
    <m/>
    <m/>
    <m/>
    <s v="Non renseignée"/>
    <m/>
    <m/>
    <m/>
    <m/>
    <m/>
    <m/>
    <s v="19. Logistique"/>
    <s v="Linge"/>
    <s v="Circuit du linge"/>
    <m/>
    <m/>
    <m/>
    <m/>
    <m/>
    <m/>
    <m/>
    <m/>
    <m/>
    <m/>
    <m/>
    <m/>
    <m/>
    <m/>
    <m/>
    <m/>
    <m/>
    <m/>
    <m/>
    <m/>
    <m/>
    <m/>
    <m/>
    <m/>
    <m/>
    <m/>
    <m/>
    <m/>
    <m/>
    <m/>
    <m/>
    <m/>
    <m/>
    <m/>
    <m/>
    <m/>
    <m/>
    <m/>
    <m/>
    <m/>
    <m/>
  </r>
  <r>
    <s v="LOG-LIN-MO-02"/>
    <m/>
    <m/>
    <n v="2"/>
    <s v="LOG-LIN-MO-022"/>
    <s v="DT SN URO 04_biopsies prostatiques1"/>
    <e v="#N/A"/>
    <m/>
    <m/>
    <s v="Tri du linge dans les unités de soins"/>
    <m/>
    <m/>
    <x v="0"/>
    <s v="Non renseignée"/>
    <m/>
    <m/>
    <m/>
    <m/>
    <m/>
    <m/>
    <s v="Modification"/>
    <x v="0"/>
    <s v=""/>
    <x v="13"/>
    <m/>
    <m/>
    <m/>
    <m/>
    <m/>
    <m/>
    <m/>
    <m/>
    <m/>
    <s v="Non renseignée"/>
    <m/>
    <m/>
    <m/>
    <m/>
    <m/>
    <m/>
    <s v="19. Logistique"/>
    <s v="Linge"/>
    <s v="Circuit du linge"/>
    <m/>
    <m/>
    <m/>
    <m/>
    <m/>
    <m/>
    <m/>
    <m/>
    <m/>
    <m/>
    <m/>
    <m/>
    <m/>
    <m/>
    <m/>
    <m/>
    <m/>
    <m/>
    <m/>
    <m/>
    <m/>
    <m/>
    <m/>
    <m/>
    <m/>
    <m/>
    <m/>
    <m/>
    <m/>
    <m/>
    <m/>
    <m/>
    <m/>
    <m/>
    <m/>
    <m/>
    <m/>
    <m/>
    <m/>
    <m/>
    <m/>
  </r>
  <r>
    <s v="LOG-LIN-MO-02"/>
    <m/>
    <m/>
    <n v="3"/>
    <s v="LOG-LIN-MO-023"/>
    <s v="DT SN URO 04_biopsies prostatiques1"/>
    <e v="#N/A"/>
    <m/>
    <m/>
    <s v="Tri du linge dans les unités de soins"/>
    <m/>
    <s v=""/>
    <x v="1"/>
    <s v="Non renseignée"/>
    <m/>
    <m/>
    <m/>
    <m/>
    <m/>
    <m/>
    <s v="Modification"/>
    <x v="1"/>
    <s v=""/>
    <x v="13"/>
    <m/>
    <m/>
    <m/>
    <m/>
    <m/>
    <m/>
    <m/>
    <m/>
    <d v="2012-08-10T00:00:00"/>
    <s v="Non renseignée"/>
    <s v="août"/>
    <n v="2012"/>
    <m/>
    <s v=""/>
    <s v=""/>
    <m/>
    <s v="19. Logistique"/>
    <s v="Linge"/>
    <s v="Circuit du linge"/>
    <m/>
    <m/>
    <m/>
    <m/>
    <m/>
    <m/>
    <m/>
    <m/>
    <m/>
    <m/>
    <m/>
    <m/>
    <m/>
    <m/>
    <m/>
    <m/>
    <m/>
    <m/>
    <m/>
    <m/>
    <m/>
    <m/>
    <m/>
    <m/>
    <m/>
    <m/>
    <m/>
    <m/>
    <m/>
    <m/>
    <m/>
    <m/>
    <m/>
    <m/>
    <m/>
    <m/>
    <m/>
    <m/>
    <m/>
    <m/>
    <m/>
  </r>
  <r>
    <s v="LOG-LIN-MO-03"/>
    <m/>
    <m/>
    <n v="1"/>
    <s v="LOG-LIN-MO-031"/>
    <s v="DT SN URO 04_coelioscopie1"/>
    <e v="#N/A"/>
    <m/>
    <m/>
    <s v="Traitement du linge par la clinique"/>
    <m/>
    <s v=""/>
    <x v="1"/>
    <s v="Non renseignée"/>
    <m/>
    <m/>
    <m/>
    <m/>
    <m/>
    <m/>
    <s v="Création"/>
    <x v="1"/>
    <s v=""/>
    <x v="158"/>
    <d v="2002-01-31T00:00:00"/>
    <m/>
    <m/>
    <s v="M. Costi"/>
    <d v="2002-06-18T00:00:00"/>
    <m/>
    <s v="S. Eschenbrenner"/>
    <d v="2002-06-18T00:00:00"/>
    <d v="2002-06-18T00:00:00"/>
    <s v="Non renseignée"/>
    <s v="juin"/>
    <n v="2002"/>
    <m/>
    <s v=""/>
    <s v=""/>
    <m/>
    <s v="19. Logistique"/>
    <s v="Linge"/>
    <s v="Circuit du linge"/>
    <m/>
    <m/>
    <m/>
    <m/>
    <m/>
    <m/>
    <m/>
    <m/>
    <m/>
    <m/>
    <m/>
    <m/>
    <m/>
    <m/>
    <m/>
    <m/>
    <m/>
    <m/>
    <m/>
    <m/>
    <m/>
    <m/>
    <m/>
    <m/>
    <m/>
    <m/>
    <m/>
    <m/>
    <m/>
    <m/>
    <m/>
    <m/>
    <m/>
    <m/>
    <m/>
    <m/>
    <m/>
    <m/>
    <m/>
    <m/>
    <m/>
  </r>
  <r>
    <s v="LOG-LIN-MO-04"/>
    <m/>
    <m/>
    <n v="1"/>
    <s v="LOG-LIN-MO-041"/>
    <s v="DT SN URO 04_cryptorchidie1"/>
    <e v="#N/A"/>
    <m/>
    <m/>
    <s v="Nettoyage de l’armoire à linge"/>
    <m/>
    <s v=""/>
    <x v="1"/>
    <s v="Non renseignée"/>
    <m/>
    <m/>
    <m/>
    <m/>
    <m/>
    <m/>
    <s v="Création"/>
    <x v="1"/>
    <s v=""/>
    <x v="159"/>
    <d v="2002-01-31T00:00:00"/>
    <m/>
    <m/>
    <s v="C. Ehrhard"/>
    <d v="2002-06-05T00:00:00"/>
    <m/>
    <s v="S. Eschenbrenner"/>
    <d v="2002-06-18T00:00:00"/>
    <d v="2002-06-18T00:00:00"/>
    <s v="Non renseignée"/>
    <s v="juin"/>
    <n v="2002"/>
    <m/>
    <s v=""/>
    <s v=""/>
    <m/>
    <s v="20. Hygiène et sécurité"/>
    <s v="Hygiène des locaux et des équipements"/>
    <s v="Bionettoyage"/>
    <m/>
    <m/>
    <m/>
    <m/>
    <m/>
    <m/>
    <m/>
    <m/>
    <m/>
    <m/>
    <m/>
    <m/>
    <m/>
    <m/>
    <m/>
    <m/>
    <m/>
    <m/>
    <m/>
    <m/>
    <m/>
    <m/>
    <m/>
    <m/>
    <m/>
    <m/>
    <m/>
    <m/>
    <m/>
    <m/>
    <m/>
    <m/>
    <m/>
    <m/>
    <m/>
    <m/>
    <m/>
    <m/>
    <m/>
    <m/>
    <m/>
  </r>
  <r>
    <s v="LOG-LIN-MO-05"/>
    <m/>
    <m/>
    <n v="1"/>
    <s v="LOG-LIN-MO-051"/>
    <s v="DT SN URO 04_cystectomie totale1"/>
    <e v="#N/A"/>
    <m/>
    <m/>
    <s v="Rangement du linge dans les armoires des unités de soins"/>
    <m/>
    <s v=""/>
    <x v="1"/>
    <s v="Non renseignée"/>
    <m/>
    <m/>
    <m/>
    <m/>
    <m/>
    <m/>
    <s v="Création"/>
    <x v="1"/>
    <s v=""/>
    <x v="159"/>
    <d v="2002-01-31T00:00:00"/>
    <m/>
    <m/>
    <s v="C. Ehrhard"/>
    <d v="2002-06-05T00:00:00"/>
    <m/>
    <s v="S. Eschenbrenner"/>
    <d v="2002-06-18T00:00:00"/>
    <d v="2002-06-18T00:00:00"/>
    <s v="Non renseignée"/>
    <s v="juin"/>
    <n v="2002"/>
    <m/>
    <s v=""/>
    <s v=""/>
    <m/>
    <s v="19. Logistique"/>
    <s v="Linge"/>
    <s v="Circuit du linge"/>
    <m/>
    <m/>
    <m/>
    <m/>
    <m/>
    <m/>
    <m/>
    <m/>
    <m/>
    <m/>
    <m/>
    <m/>
    <m/>
    <m/>
    <m/>
    <m/>
    <m/>
    <m/>
    <m/>
    <m/>
    <m/>
    <m/>
    <m/>
    <m/>
    <m/>
    <m/>
    <m/>
    <m/>
    <m/>
    <m/>
    <m/>
    <m/>
    <m/>
    <m/>
    <m/>
    <m/>
    <m/>
    <m/>
    <m/>
    <m/>
    <m/>
  </r>
  <r>
    <s v="LOG-LIN-MO-06"/>
    <m/>
    <m/>
    <n v="1"/>
    <s v="LOG-LIN-MO-061"/>
    <s v="DT SN URO 04_cystoscopie1"/>
    <e v="#N/A"/>
    <m/>
    <m/>
    <s v="Réfection d’un lit occupé"/>
    <m/>
    <s v=""/>
    <x v="1"/>
    <s v="Non renseignée"/>
    <m/>
    <m/>
    <m/>
    <m/>
    <m/>
    <m/>
    <s v="Création"/>
    <x v="1"/>
    <s v=""/>
    <x v="160"/>
    <d v="2002-07-01T00:00:00"/>
    <m/>
    <m/>
    <s v="C. Ehrhard"/>
    <d v="2003-11-04T00:00:00"/>
    <m/>
    <s v="C. Deau"/>
    <d v="2003-11-04T00:00:00"/>
    <d v="2003-11-04T00:00:00"/>
    <s v="Non renseignée"/>
    <s v="novembre"/>
    <n v="2003"/>
    <m/>
    <s v=""/>
    <s v=""/>
    <m/>
    <s v="A voir"/>
    <s v="A voir"/>
    <m/>
    <m/>
    <m/>
    <m/>
    <m/>
    <m/>
    <m/>
    <m/>
    <m/>
    <m/>
    <m/>
    <m/>
    <m/>
    <m/>
    <m/>
    <m/>
    <m/>
    <m/>
    <m/>
    <m/>
    <m/>
    <m/>
    <m/>
    <m/>
    <m/>
    <m/>
    <m/>
    <m/>
    <m/>
    <m/>
    <m/>
    <m/>
    <m/>
    <m/>
    <m/>
    <m/>
    <m/>
    <m/>
    <m/>
    <m/>
    <m/>
    <m/>
  </r>
  <r>
    <s v="LOG-LIN-MO-07"/>
    <m/>
    <m/>
    <n v="1"/>
    <s v="LOG-LIN-MO-071"/>
    <s v="DT SN URO 04_hydrocele1"/>
    <e v="#N/A"/>
    <m/>
    <m/>
    <s v="Désinfection et réfection d’un lit après départ du patient"/>
    <m/>
    <s v=""/>
    <x v="1"/>
    <s v="Non renseignée"/>
    <m/>
    <m/>
    <m/>
    <m/>
    <m/>
    <m/>
    <s v="Création"/>
    <x v="1"/>
    <s v=""/>
    <x v="161"/>
    <d v="2001-12-03T00:00:00"/>
    <m/>
    <m/>
    <s v="C. Ehrhard"/>
    <d v="2003-11-04T00:00:00"/>
    <m/>
    <s v="C. Deau"/>
    <d v="2003-11-04T00:00:00"/>
    <d v="2003-11-04T00:00:00"/>
    <s v="Non renseignée"/>
    <s v="novembre"/>
    <n v="2003"/>
    <m/>
    <s v=""/>
    <s v=""/>
    <m/>
    <s v="20. Hygiène et sécurité"/>
    <s v="Hygiène des locaux et des équipements"/>
    <s v="Bionettoyage"/>
    <m/>
    <m/>
    <m/>
    <m/>
    <m/>
    <m/>
    <m/>
    <m/>
    <m/>
    <m/>
    <m/>
    <m/>
    <m/>
    <m/>
    <m/>
    <m/>
    <m/>
    <m/>
    <m/>
    <m/>
    <m/>
    <m/>
    <m/>
    <m/>
    <m/>
    <m/>
    <m/>
    <m/>
    <m/>
    <m/>
    <m/>
    <m/>
    <m/>
    <m/>
    <m/>
    <m/>
    <m/>
    <m/>
    <m/>
    <m/>
    <m/>
  </r>
  <r>
    <s v="LOG-LIN-MO-08"/>
    <m/>
    <m/>
    <n v="1"/>
    <s v="LOG-LIN-MO-081"/>
    <s v="DT SN URO 04_kyste epididyme1"/>
    <e v="#N/A"/>
    <m/>
    <m/>
    <s v="Traitement et transport du linge propre ADASSA"/>
    <m/>
    <s v=""/>
    <x v="1"/>
    <s v="Non renseignée"/>
    <m/>
    <m/>
    <m/>
    <m/>
    <m/>
    <m/>
    <s v="Création"/>
    <x v="1"/>
    <s v=""/>
    <x v="83"/>
    <d v="2002-03-23T00:00:00"/>
    <m/>
    <m/>
    <s v="C. Ehrhard"/>
    <d v="2003-08-04T00:00:00"/>
    <m/>
    <s v="C. Deau"/>
    <d v="2003-08-11T00:00:00"/>
    <d v="2003-08-11T00:00:00"/>
    <s v="Non renseignée"/>
    <s v="août"/>
    <n v="2003"/>
    <m/>
    <s v=""/>
    <s v=""/>
    <m/>
    <s v="19. Logistique"/>
    <s v="Linge"/>
    <s v="Circuit du linge"/>
    <m/>
    <m/>
    <m/>
    <m/>
    <m/>
    <m/>
    <m/>
    <m/>
    <m/>
    <m/>
    <m/>
    <m/>
    <m/>
    <m/>
    <m/>
    <m/>
    <m/>
    <m/>
    <m/>
    <m/>
    <m/>
    <m/>
    <m/>
    <m/>
    <m/>
    <m/>
    <m/>
    <m/>
    <m/>
    <m/>
    <m/>
    <m/>
    <m/>
    <m/>
    <m/>
    <m/>
    <m/>
    <m/>
    <m/>
    <m/>
    <m/>
  </r>
  <r>
    <s v="LOG-LIN-MO-09"/>
    <m/>
    <m/>
    <n v="1"/>
    <s v="LOG-LIN-MO-091"/>
    <s v="DT SN URO 04_lithotritie extracorporelle1"/>
    <e v="#N/A"/>
    <m/>
    <m/>
    <s v="Gestion journalière du linge ADASSA"/>
    <m/>
    <s v=""/>
    <x v="1"/>
    <s v="Non renseignée"/>
    <m/>
    <m/>
    <m/>
    <m/>
    <m/>
    <m/>
    <s v="Création"/>
    <x v="1"/>
    <s v=""/>
    <x v="158"/>
    <d v="2002-03-22T00:00:00"/>
    <m/>
    <m/>
    <s v="N. Colnat"/>
    <d v="2003-08-31T00:00:00"/>
    <m/>
    <s v="C. Deau"/>
    <d v="2003-08-21T00:00:00"/>
    <d v="2003-08-21T00:00:00"/>
    <s v="Non renseignée"/>
    <s v="août"/>
    <n v="2003"/>
    <m/>
    <s v=""/>
    <s v=""/>
    <m/>
    <s v="19. Logistique"/>
    <s v="Linge"/>
    <s v="Circuit du linge"/>
    <m/>
    <m/>
    <m/>
    <m/>
    <m/>
    <m/>
    <m/>
    <m/>
    <m/>
    <m/>
    <m/>
    <m/>
    <m/>
    <m/>
    <m/>
    <m/>
    <m/>
    <m/>
    <m/>
    <m/>
    <m/>
    <m/>
    <m/>
    <m/>
    <m/>
    <m/>
    <m/>
    <m/>
    <m/>
    <m/>
    <m/>
    <m/>
    <m/>
    <m/>
    <m/>
    <m/>
    <m/>
    <m/>
    <m/>
    <m/>
    <m/>
  </r>
  <r>
    <s v="LOG-LIN-MO-10"/>
    <m/>
    <m/>
    <n v="1"/>
    <s v="LOG-LIN-MO-101"/>
    <s v="DT SN URO 04_nephrectomie elargie1"/>
    <e v="#N/A"/>
    <m/>
    <m/>
    <s v="Tri du linge sale ADASSA et mise en marche du lavage"/>
    <m/>
    <s v=""/>
    <x v="1"/>
    <s v="Non renseignée"/>
    <m/>
    <m/>
    <m/>
    <m/>
    <m/>
    <m/>
    <s v="Création"/>
    <x v="1"/>
    <s v=""/>
    <x v="83"/>
    <d v="2002-03-23T00:00:00"/>
    <m/>
    <m/>
    <s v="C. Ehrhard"/>
    <d v="2003-08-04T00:00:00"/>
    <m/>
    <s v="C. Deau"/>
    <d v="2003-08-11T00:00:00"/>
    <d v="2003-08-11T00:00:00"/>
    <s v="Non renseignée"/>
    <s v="août"/>
    <n v="2003"/>
    <m/>
    <s v=""/>
    <s v=""/>
    <m/>
    <s v="19. Logistique"/>
    <s v="Linge"/>
    <s v="Circuit du linge"/>
    <m/>
    <m/>
    <m/>
    <m/>
    <m/>
    <m/>
    <m/>
    <m/>
    <m/>
    <m/>
    <m/>
    <m/>
    <m/>
    <m/>
    <m/>
    <m/>
    <m/>
    <m/>
    <m/>
    <m/>
    <m/>
    <m/>
    <m/>
    <m/>
    <m/>
    <m/>
    <m/>
    <m/>
    <m/>
    <m/>
    <m/>
    <m/>
    <m/>
    <m/>
    <m/>
    <m/>
    <m/>
    <m/>
    <m/>
    <m/>
    <m/>
  </r>
  <r>
    <s v="LOG-LIN-MO-11"/>
    <m/>
    <m/>
    <n v="1"/>
    <s v="LOG-LIN-MO-111"/>
    <s v="DT SN URO 04_nephrectomie partielle1"/>
    <e v="#N/A"/>
    <m/>
    <m/>
    <s v="Entretien du local lingerie ADASSA"/>
    <m/>
    <m/>
    <x v="0"/>
    <s v="Non renseignée"/>
    <m/>
    <m/>
    <m/>
    <m/>
    <m/>
    <m/>
    <s v="Création"/>
    <x v="0"/>
    <s v=""/>
    <x v="13"/>
    <m/>
    <m/>
    <m/>
    <m/>
    <m/>
    <m/>
    <m/>
    <m/>
    <m/>
    <s v="Non renseignée"/>
    <m/>
    <m/>
    <m/>
    <m/>
    <m/>
    <m/>
    <s v="19. Logistique"/>
    <s v="Linge"/>
    <s v="Circuit du linge"/>
    <m/>
    <m/>
    <m/>
    <m/>
    <m/>
    <m/>
    <m/>
    <m/>
    <m/>
    <m/>
    <m/>
    <m/>
    <m/>
    <m/>
    <m/>
    <m/>
    <m/>
    <m/>
    <m/>
    <m/>
    <m/>
    <m/>
    <m/>
    <m/>
    <m/>
    <m/>
    <m/>
    <m/>
    <m/>
    <m/>
    <m/>
    <m/>
    <m/>
    <m/>
    <m/>
    <m/>
    <m/>
    <m/>
    <m/>
    <m/>
    <m/>
  </r>
  <r>
    <s v="LOG-LIN-MO-11"/>
    <m/>
    <m/>
    <n v="2"/>
    <s v="LOG-LIN-MO-112"/>
    <s v="DT SN URO 04_nephrectomie partielle1"/>
    <e v="#N/A"/>
    <m/>
    <m/>
    <s v="Entretien du local lingerie ADASSA"/>
    <m/>
    <s v=""/>
    <x v="1"/>
    <s v="Non renseignée"/>
    <m/>
    <m/>
    <m/>
    <m/>
    <m/>
    <m/>
    <s v="Modification"/>
    <x v="1"/>
    <s v=""/>
    <x v="144"/>
    <d v="2011-01-24T00:00:00"/>
    <m/>
    <m/>
    <s v="M. Costi"/>
    <d v="2011-01-24T00:00:00"/>
    <m/>
    <s v="AMT"/>
    <d v="2011-01-24T00:00:00"/>
    <d v="2011-01-31T00:00:00"/>
    <s v="Non renseignée"/>
    <s v="janvier"/>
    <n v="2011"/>
    <m/>
    <s v=""/>
    <s v=""/>
    <m/>
    <s v="20. Hygiène et sécurité"/>
    <s v="Hygiène des locaux et des équipements"/>
    <s v="Bionettoyage"/>
    <m/>
    <m/>
    <m/>
    <m/>
    <m/>
    <m/>
    <m/>
    <m/>
    <m/>
    <m/>
    <m/>
    <m/>
    <m/>
    <m/>
    <m/>
    <m/>
    <m/>
    <m/>
    <m/>
    <m/>
    <m/>
    <m/>
    <m/>
    <m/>
    <m/>
    <m/>
    <m/>
    <m/>
    <m/>
    <m/>
    <m/>
    <m/>
    <m/>
    <m/>
    <m/>
    <m/>
    <m/>
    <m/>
    <m/>
    <m/>
    <m/>
  </r>
  <r>
    <s v="LOG-LIN-MO-12"/>
    <m/>
    <m/>
    <n v="1"/>
    <s v="LOG-LIN-MO-121"/>
    <s v="DT SN URO 04_posthectomie1"/>
    <e v="#N/A"/>
    <m/>
    <m/>
    <s v="Entretien du local d’entreposage du chariot de récupération du linge sale dans les unités de soins"/>
    <m/>
    <s v=""/>
    <x v="1"/>
    <s v="Non renseignée"/>
    <m/>
    <m/>
    <m/>
    <m/>
    <m/>
    <m/>
    <s v="Création"/>
    <x v="1"/>
    <s v=""/>
    <x v="83"/>
    <d v="2002-03-22T00:00:00"/>
    <m/>
    <m/>
    <s v="C. Ehrhard"/>
    <d v="2003-08-20T00:00:00"/>
    <m/>
    <s v="C. Deau"/>
    <d v="2003-08-20T00:00:00"/>
    <d v="2003-08-20T00:00:00"/>
    <s v="Non renseignée"/>
    <s v="août"/>
    <n v="2003"/>
    <m/>
    <s v=""/>
    <s v=""/>
    <m/>
    <s v="20. Hygiène et sécurité"/>
    <s v="Hygiène des locaux et des équipements"/>
    <s v="Bionettoyage"/>
    <m/>
    <m/>
    <m/>
    <m/>
    <m/>
    <m/>
    <m/>
    <m/>
    <m/>
    <m/>
    <m/>
    <m/>
    <m/>
    <m/>
    <m/>
    <m/>
    <m/>
    <m/>
    <m/>
    <m/>
    <m/>
    <m/>
    <m/>
    <m/>
    <m/>
    <m/>
    <m/>
    <m/>
    <m/>
    <m/>
    <m/>
    <m/>
    <m/>
    <m/>
    <m/>
    <m/>
    <m/>
    <m/>
    <m/>
    <m/>
    <m/>
  </r>
  <r>
    <s v="LOG-LIN-MO-13"/>
    <m/>
    <m/>
    <n v="1"/>
    <s v="LOG-LIN-MO-131"/>
    <s v="DT SN URO 04_prostatecomie totale1"/>
    <e v="#N/A"/>
    <m/>
    <m/>
    <s v="Entretien du chariot linge sale des différents secteurs"/>
    <d v="2011-04-04T00:00:00"/>
    <s v="avril"/>
    <x v="2"/>
    <s v="Non renseignée"/>
    <s v="M. JEHL"/>
    <m/>
    <m/>
    <m/>
    <m/>
    <m/>
    <s v="Création"/>
    <x v="3"/>
    <s v="Draft"/>
    <x v="13"/>
    <m/>
    <m/>
    <m/>
    <s v="AC MIDEY"/>
    <m/>
    <m/>
    <m/>
    <m/>
    <m/>
    <m/>
    <s v=""/>
    <s v=""/>
    <m/>
    <s v=""/>
    <s v=""/>
    <m/>
    <s v="20. Hygiène et sécurité"/>
    <s v="Hygiène des locaux et des équipements"/>
    <s v="Bionettoyage"/>
    <m/>
    <m/>
    <m/>
    <m/>
    <m/>
    <m/>
    <m/>
    <m/>
    <m/>
    <m/>
    <m/>
    <m/>
    <m/>
    <m/>
    <m/>
    <m/>
    <m/>
    <m/>
    <m/>
    <m/>
    <m/>
    <m/>
    <m/>
    <m/>
    <m/>
    <m/>
    <m/>
    <m/>
    <m/>
    <m/>
    <m/>
    <m/>
    <m/>
    <m/>
    <m/>
    <m/>
    <m/>
    <m/>
    <m/>
    <m/>
    <m/>
  </r>
  <r>
    <s v="LOG-LIN-MO-14"/>
    <m/>
    <m/>
    <n v="1"/>
    <s v="LOG-LIN-MO-141"/>
    <s v="DT SN URO 04_pyéloplastie1"/>
    <e v="#N/A"/>
    <m/>
    <m/>
    <s v="Du controle à la distribution du linge propre plat"/>
    <d v="2011-02-21T00:00:00"/>
    <s v="février"/>
    <x v="2"/>
    <s v="Non renseignée"/>
    <s v="M. JEHL"/>
    <m/>
    <m/>
    <m/>
    <m/>
    <m/>
    <s v="Création"/>
    <x v="4"/>
    <s v="Draft"/>
    <x v="162"/>
    <m/>
    <m/>
    <m/>
    <m/>
    <m/>
    <m/>
    <m/>
    <m/>
    <m/>
    <m/>
    <s v=""/>
    <s v=""/>
    <m/>
    <s v=""/>
    <s v=""/>
    <m/>
    <s v="19. Logistique"/>
    <s v="Linge"/>
    <s v="Circuit du linge"/>
    <m/>
    <m/>
    <m/>
    <m/>
    <m/>
    <m/>
    <m/>
    <m/>
    <m/>
    <m/>
    <m/>
    <m/>
    <m/>
    <m/>
    <m/>
    <m/>
    <m/>
    <m/>
    <m/>
    <m/>
    <m/>
    <m/>
    <m/>
    <m/>
    <m/>
    <m/>
    <m/>
    <m/>
    <m/>
    <m/>
    <m/>
    <m/>
    <m/>
    <m/>
    <m/>
    <m/>
    <m/>
    <m/>
    <m/>
    <m/>
    <m/>
  </r>
  <r>
    <s v="LOG-LIN-IT-01"/>
    <m/>
    <m/>
    <n v="1"/>
    <s v="LOG-LIN-IT-011"/>
    <s v="DT SN URO 04_résecection transuretrale prostate1"/>
    <e v="#N/A"/>
    <m/>
    <m/>
    <s v="Retrait des vêtements de travail par le prestataire"/>
    <m/>
    <s v=""/>
    <x v="1"/>
    <s v="Non renseignée"/>
    <m/>
    <m/>
    <m/>
    <m/>
    <m/>
    <m/>
    <s v="Création"/>
    <x v="1"/>
    <s v=""/>
    <x v="157"/>
    <d v="2012-07-25T00:00:00"/>
    <m/>
    <m/>
    <s v="S. Bentz"/>
    <d v="2012-07-31T00:00:00"/>
    <m/>
    <s v="AMT"/>
    <d v="2012-07-31T00:00:00"/>
    <d v="2012-08-10T00:00:00"/>
    <s v="Non renseignée"/>
    <s v="août"/>
    <n v="2012"/>
    <m/>
    <s v=""/>
    <s v=""/>
    <m/>
    <s v="19. Logistique"/>
    <s v="Linge"/>
    <s v="Circuit du linge"/>
    <m/>
    <m/>
    <m/>
    <m/>
    <m/>
    <m/>
    <m/>
    <m/>
    <m/>
    <m/>
    <m/>
    <m/>
    <m/>
    <m/>
    <m/>
    <m/>
    <m/>
    <m/>
    <m/>
    <m/>
    <m/>
    <m/>
    <m/>
    <m/>
    <m/>
    <m/>
    <m/>
    <m/>
    <m/>
    <m/>
    <m/>
    <m/>
    <m/>
    <m/>
    <m/>
    <m/>
    <m/>
    <m/>
    <m/>
    <m/>
    <m/>
  </r>
  <r>
    <s v="LOG-LIN-IT-02"/>
    <m/>
    <m/>
    <n v="1"/>
    <s v="LOG-LIN-IT-021"/>
    <s v="DT SN URO 04_résection transuretrale vessie1"/>
    <e v="#N/A"/>
    <m/>
    <m/>
    <s v="Retrait des vêtements de travail par le ELIS"/>
    <m/>
    <s v=""/>
    <x v="1"/>
    <s v="Non renseignée"/>
    <m/>
    <m/>
    <m/>
    <m/>
    <m/>
    <m/>
    <s v="Création"/>
    <x v="1"/>
    <s v=""/>
    <x v="157"/>
    <d v="2012-07-25T00:00:00"/>
    <m/>
    <m/>
    <s v="S. Bentz"/>
    <d v="2012-07-31T00:00:00"/>
    <m/>
    <s v="AMT"/>
    <d v="2012-07-31T00:00:00"/>
    <d v="2012-08-10T00:00:00"/>
    <s v="Non renseignée"/>
    <s v="août"/>
    <n v="2012"/>
    <m/>
    <s v=""/>
    <s v=""/>
    <m/>
    <s v="19. Logistique"/>
    <s v="Linge"/>
    <s v="Circuit du linge"/>
    <m/>
    <m/>
    <m/>
    <m/>
    <m/>
    <m/>
    <m/>
    <m/>
    <m/>
    <m/>
    <m/>
    <m/>
    <m/>
    <m/>
    <m/>
    <m/>
    <m/>
    <m/>
    <m/>
    <m/>
    <m/>
    <m/>
    <m/>
    <m/>
    <m/>
    <m/>
    <m/>
    <m/>
    <m/>
    <m/>
    <m/>
    <m/>
    <m/>
    <m/>
    <m/>
    <m/>
    <m/>
    <m/>
    <m/>
    <m/>
    <m/>
  </r>
  <r>
    <s v="LOG-LIN-IM-02"/>
    <m/>
    <m/>
    <n v="1"/>
    <s v="LOG-LIN-IM-021"/>
    <s v="DT SN URO 04_urétéroscopie1"/>
    <e v="#N/A"/>
    <m/>
    <m/>
    <s v="Demande de retrait de vêtements de travail ELIS"/>
    <m/>
    <s v=""/>
    <x v="1"/>
    <s v="Non renseignée"/>
    <m/>
    <m/>
    <m/>
    <m/>
    <m/>
    <m/>
    <s v="Création"/>
    <x v="1"/>
    <s v=""/>
    <x v="13"/>
    <d v="2001-09-25T00:00:00"/>
    <m/>
    <m/>
    <m/>
    <d v="2001-09-25T00:00:00"/>
    <m/>
    <m/>
    <d v="2001-09-25T00:00:00"/>
    <d v="2001-09-25T00:00:00"/>
    <s v="Non renseignée"/>
    <s v="septembre"/>
    <n v="2001"/>
    <m/>
    <s v=""/>
    <s v=""/>
    <m/>
    <s v="19. Logistique"/>
    <s v="Linge"/>
    <s v="Circuit du linge"/>
    <m/>
    <m/>
    <m/>
    <m/>
    <m/>
    <m/>
    <m/>
    <m/>
    <m/>
    <m/>
    <m/>
    <m/>
    <m/>
    <m/>
    <m/>
    <m/>
    <m/>
    <m/>
    <m/>
    <m/>
    <m/>
    <m/>
    <m/>
    <m/>
    <m/>
    <m/>
    <m/>
    <m/>
    <m/>
    <m/>
    <m/>
    <m/>
    <m/>
    <m/>
    <m/>
    <m/>
    <m/>
    <m/>
    <m/>
    <m/>
    <m/>
  </r>
  <r>
    <s v="LOG-LIN-IM-03"/>
    <m/>
    <m/>
    <n v="1"/>
    <s v="LOG-LIN-IM-031"/>
    <s v="P SN VAS 061"/>
    <e v="#N/A"/>
    <m/>
    <m/>
    <s v="Demande de mise à disposition de vêtements de travail"/>
    <m/>
    <s v=""/>
    <x v="1"/>
    <s v="Non renseignée"/>
    <m/>
    <m/>
    <m/>
    <m/>
    <m/>
    <m/>
    <s v="Création"/>
    <x v="1"/>
    <s v=""/>
    <x v="13"/>
    <d v="2001-09-25T00:00:00"/>
    <m/>
    <m/>
    <m/>
    <d v="2001-09-25T00:00:00"/>
    <m/>
    <m/>
    <d v="2001-09-25T00:00:00"/>
    <d v="2001-09-25T00:00:00"/>
    <s v="Non renseignée"/>
    <s v="septembre"/>
    <n v="2001"/>
    <m/>
    <s v=""/>
    <s v=""/>
    <m/>
    <s v="19. Logistique"/>
    <s v="Linge"/>
    <s v="Circuit du linge"/>
    <m/>
    <m/>
    <m/>
    <m/>
    <m/>
    <m/>
    <m/>
    <m/>
    <m/>
    <m/>
    <m/>
    <m/>
    <m/>
    <m/>
    <m/>
    <m/>
    <m/>
    <m/>
    <m/>
    <m/>
    <m/>
    <m/>
    <m/>
    <m/>
    <m/>
    <m/>
    <m/>
    <m/>
    <m/>
    <m/>
    <m/>
    <m/>
    <m/>
    <m/>
    <m/>
    <m/>
    <m/>
    <m/>
    <m/>
    <m/>
    <m/>
  </r>
  <r>
    <s v="LOG-LIN-IM-04"/>
    <m/>
    <m/>
    <n v="1"/>
    <s v="LOG-LIN-IM-041"/>
    <s v="P SN VAS 051"/>
    <e v="#N/A"/>
    <m/>
    <m/>
    <s v="Traitement du linge – Clinique Adassa"/>
    <m/>
    <m/>
    <x v="0"/>
    <s v="Non renseignée"/>
    <m/>
    <m/>
    <m/>
    <m/>
    <m/>
    <m/>
    <s v="Création"/>
    <x v="0"/>
    <s v=""/>
    <x v="13"/>
    <m/>
    <m/>
    <m/>
    <m/>
    <m/>
    <m/>
    <m/>
    <m/>
    <m/>
    <s v="Non renseignée"/>
    <m/>
    <m/>
    <m/>
    <m/>
    <m/>
    <m/>
    <s v="19. Logistique"/>
    <s v="Linge"/>
    <s v="Circuit du linge"/>
    <m/>
    <m/>
    <m/>
    <m/>
    <m/>
    <m/>
    <m/>
    <m/>
    <m/>
    <m/>
    <m/>
    <m/>
    <m/>
    <m/>
    <m/>
    <m/>
    <m/>
    <m/>
    <m/>
    <m/>
    <m/>
    <m/>
    <m/>
    <m/>
    <m/>
    <m/>
    <m/>
    <m/>
    <m/>
    <m/>
    <m/>
    <m/>
    <m/>
    <m/>
    <m/>
    <m/>
    <m/>
    <m/>
    <m/>
    <m/>
    <m/>
  </r>
  <r>
    <s v="LOG-LIN-IM-04"/>
    <m/>
    <m/>
    <n v="2"/>
    <s v="LOG-LIN-IM-042"/>
    <s v="P SN VAS 051"/>
    <e v="#N/A"/>
    <m/>
    <m/>
    <s v="Traitement du linge – Clinique Adassa"/>
    <m/>
    <s v=""/>
    <x v="1"/>
    <s v="Non renseignée"/>
    <m/>
    <m/>
    <m/>
    <m/>
    <m/>
    <m/>
    <s v="Modification"/>
    <x v="1"/>
    <s v=""/>
    <x v="13"/>
    <d v="2002-02-07T00:00:00"/>
    <m/>
    <m/>
    <m/>
    <d v="2002-02-07T00:00:00"/>
    <s v="ok"/>
    <m/>
    <d v="2002-02-07T00:00:00"/>
    <d v="2002-02-07T00:00:00"/>
    <s v="Non renseignée"/>
    <s v="février"/>
    <n v="2002"/>
    <m/>
    <s v=""/>
    <s v=""/>
    <m/>
    <s v="19. Logistique"/>
    <s v="Linge"/>
    <s v="Circuit du linge"/>
    <m/>
    <m/>
    <m/>
    <m/>
    <m/>
    <m/>
    <m/>
    <m/>
    <m/>
    <m/>
    <m/>
    <m/>
    <m/>
    <m/>
    <m/>
    <m/>
    <m/>
    <m/>
    <m/>
    <m/>
    <m/>
    <m/>
    <m/>
    <m/>
    <m/>
    <m/>
    <m/>
    <m/>
    <m/>
    <m/>
    <m/>
    <m/>
    <m/>
    <m/>
    <m/>
    <m/>
    <m/>
    <m/>
    <m/>
    <m/>
    <m/>
  </r>
  <r>
    <s v="LOG-LIN-IM-05"/>
    <m/>
    <m/>
    <n v="1"/>
    <s v="LOG-LIN-IM-051"/>
    <s v="P SN VAS 071"/>
    <e v="#N/A"/>
    <m/>
    <m/>
    <s v="Feuille de traçabilité : nettoyage de l’armoire à linge"/>
    <m/>
    <s v=""/>
    <x v="1"/>
    <s v="Non renseignée"/>
    <m/>
    <m/>
    <m/>
    <m/>
    <m/>
    <m/>
    <s v="Création"/>
    <x v="1"/>
    <s v=""/>
    <x v="13"/>
    <d v="2002-02-07T00:00:00"/>
    <m/>
    <m/>
    <m/>
    <d v="2002-02-07T00:00:00"/>
    <m/>
    <m/>
    <d v="2002-02-07T00:00:00"/>
    <d v="2002-02-07T00:00:00"/>
    <s v="Non renseignée"/>
    <s v="février"/>
    <n v="2002"/>
    <m/>
    <s v=""/>
    <s v=""/>
    <m/>
    <s v="20. Hygiène et sécurité"/>
    <s v="Hygiène des locaux et des équipements"/>
    <s v="Bionettoyage"/>
    <m/>
    <m/>
    <m/>
    <m/>
    <m/>
    <m/>
    <m/>
    <m/>
    <m/>
    <m/>
    <m/>
    <m/>
    <m/>
    <m/>
    <m/>
    <m/>
    <m/>
    <m/>
    <m/>
    <m/>
    <m/>
    <m/>
    <m/>
    <m/>
    <m/>
    <m/>
    <m/>
    <m/>
    <m/>
    <m/>
    <m/>
    <m/>
    <m/>
    <m/>
    <m/>
    <m/>
    <m/>
    <m/>
    <m/>
    <m/>
    <m/>
  </r>
  <r>
    <s v="LOG-LIN-IM-06"/>
    <m/>
    <m/>
    <n v="1"/>
    <s v="LOG-LIN-IM-061"/>
    <s v="DT SSR DP 011"/>
    <e v="#N/A"/>
    <m/>
    <m/>
    <s v="Gestion journalière du linge Adassa par service"/>
    <m/>
    <m/>
    <x v="0"/>
    <s v="Non renseignée"/>
    <m/>
    <m/>
    <m/>
    <m/>
    <m/>
    <m/>
    <s v="Création"/>
    <x v="0"/>
    <s v=""/>
    <x v="13"/>
    <m/>
    <m/>
    <m/>
    <m/>
    <m/>
    <m/>
    <m/>
    <m/>
    <m/>
    <s v="Non renseignée"/>
    <m/>
    <m/>
    <m/>
    <m/>
    <m/>
    <m/>
    <s v="19. Logistique"/>
    <s v="Linge"/>
    <s v="Circuit du linge"/>
    <m/>
    <m/>
    <m/>
    <m/>
    <m/>
    <m/>
    <m/>
    <m/>
    <m/>
    <m/>
    <m/>
    <m/>
    <m/>
    <m/>
    <m/>
    <m/>
    <m/>
    <m/>
    <m/>
    <m/>
    <m/>
    <m/>
    <m/>
    <m/>
    <m/>
    <m/>
    <m/>
    <m/>
    <m/>
    <m/>
    <m/>
    <m/>
    <m/>
    <m/>
    <m/>
    <m/>
    <m/>
    <m/>
    <m/>
    <m/>
    <m/>
  </r>
  <r>
    <s v="LOG-LIN-IM-06"/>
    <m/>
    <m/>
    <n v="2"/>
    <s v="LOG-LIN-IM-062"/>
    <s v="DT SSR DP 011"/>
    <e v="#N/A"/>
    <m/>
    <m/>
    <s v="Gestion journalière du linge Adassa par service"/>
    <m/>
    <s v=""/>
    <x v="1"/>
    <s v="Non renseignée"/>
    <m/>
    <m/>
    <m/>
    <m/>
    <m/>
    <m/>
    <s v="Modification"/>
    <x v="1"/>
    <s v=""/>
    <x v="13"/>
    <d v="2011-10-06T00:00:00"/>
    <m/>
    <m/>
    <m/>
    <d v="2011-10-06T00:00:00"/>
    <m/>
    <m/>
    <d v="2011-10-06T00:00:00"/>
    <d v="2011-10-06T00:00:00"/>
    <s v="Non renseignée"/>
    <s v="octobre"/>
    <n v="2011"/>
    <m/>
    <s v=""/>
    <s v=""/>
    <m/>
    <s v="19. Logistique"/>
    <s v="Linge"/>
    <s v="Circuit du linge"/>
    <m/>
    <m/>
    <m/>
    <m/>
    <m/>
    <m/>
    <m/>
    <m/>
    <m/>
    <m/>
    <m/>
    <m/>
    <m/>
    <m/>
    <m/>
    <m/>
    <m/>
    <m/>
    <m/>
    <m/>
    <m/>
    <m/>
    <m/>
    <m/>
    <m/>
    <m/>
    <m/>
    <m/>
    <m/>
    <m/>
    <m/>
    <m/>
    <m/>
    <m/>
    <m/>
    <m/>
    <m/>
    <m/>
    <m/>
    <m/>
    <m/>
  </r>
  <r>
    <s v="LOG-LIN-IM-07"/>
    <m/>
    <m/>
    <n v="1"/>
    <s v="LOG-LIN-IM-071"/>
    <s v="DT SSR DP 012"/>
    <e v="#N/A"/>
    <m/>
    <m/>
    <s v="Tri du linge ADASSA / ELIS"/>
    <m/>
    <m/>
    <x v="0"/>
    <s v="Non renseignée"/>
    <m/>
    <m/>
    <m/>
    <m/>
    <m/>
    <m/>
    <s v="Création"/>
    <x v="0"/>
    <s v=""/>
    <x v="13"/>
    <m/>
    <m/>
    <m/>
    <m/>
    <m/>
    <m/>
    <m/>
    <m/>
    <m/>
    <s v="Non renseignée"/>
    <m/>
    <m/>
    <m/>
    <m/>
    <m/>
    <m/>
    <s v="19. Logistique"/>
    <s v="Linge"/>
    <s v="Circuit du linge"/>
    <m/>
    <m/>
    <m/>
    <m/>
    <m/>
    <m/>
    <m/>
    <m/>
    <m/>
    <m/>
    <m/>
    <m/>
    <m/>
    <m/>
    <m/>
    <m/>
    <m/>
    <m/>
    <m/>
    <m/>
    <m/>
    <m/>
    <m/>
    <m/>
    <m/>
    <m/>
    <m/>
    <m/>
    <m/>
    <m/>
    <m/>
    <m/>
    <m/>
    <m/>
    <m/>
    <m/>
    <m/>
    <m/>
    <m/>
    <m/>
    <m/>
  </r>
  <r>
    <s v="LOG-LIN-IM-07"/>
    <m/>
    <m/>
    <n v="2"/>
    <s v="LOG-LIN-IM-072"/>
    <s v="DT SSR DP 012"/>
    <e v="#N/A"/>
    <m/>
    <m/>
    <s v="Tri du linge ADASSA / ELIS"/>
    <m/>
    <m/>
    <x v="0"/>
    <s v="Non renseignée"/>
    <m/>
    <m/>
    <m/>
    <m/>
    <m/>
    <m/>
    <s v="Modification"/>
    <x v="0"/>
    <s v=""/>
    <x v="13"/>
    <m/>
    <m/>
    <m/>
    <m/>
    <m/>
    <m/>
    <m/>
    <m/>
    <m/>
    <s v="Non renseignée"/>
    <m/>
    <m/>
    <m/>
    <m/>
    <m/>
    <m/>
    <s v="19. Logistique"/>
    <s v="Linge"/>
    <s v="Circuit du linge"/>
    <m/>
    <m/>
    <m/>
    <m/>
    <m/>
    <m/>
    <m/>
    <m/>
    <m/>
    <m/>
    <m/>
    <m/>
    <m/>
    <m/>
    <m/>
    <m/>
    <m/>
    <m/>
    <m/>
    <m/>
    <m/>
    <m/>
    <m/>
    <m/>
    <m/>
    <m/>
    <m/>
    <m/>
    <m/>
    <m/>
    <m/>
    <m/>
    <m/>
    <m/>
    <m/>
    <m/>
    <m/>
    <m/>
    <m/>
    <m/>
    <m/>
  </r>
  <r>
    <s v="LOG-LIN-IM-07"/>
    <m/>
    <m/>
    <n v="3"/>
    <s v="LOG-LIN-IM-073"/>
    <s v="DT SSR DP 012"/>
    <e v="#N/A"/>
    <m/>
    <m/>
    <s v="Tri du linge ADASSA / ELIS"/>
    <m/>
    <s v=""/>
    <x v="1"/>
    <s v="Non renseignée"/>
    <m/>
    <m/>
    <m/>
    <m/>
    <m/>
    <m/>
    <s v="Modification"/>
    <x v="1"/>
    <s v=""/>
    <x v="13"/>
    <d v="2011-10-06T00:00:00"/>
    <m/>
    <m/>
    <m/>
    <d v="2011-10-06T00:00:00"/>
    <m/>
    <m/>
    <d v="2011-10-06T00:00:00"/>
    <d v="2011-10-06T00:00:00"/>
    <s v="Non renseignée"/>
    <s v="octobre"/>
    <n v="2011"/>
    <m/>
    <s v=""/>
    <s v=""/>
    <m/>
    <s v="19. Logistique"/>
    <s v="Linge"/>
    <s v="Circuit du linge"/>
    <m/>
    <m/>
    <m/>
    <m/>
    <m/>
    <m/>
    <m/>
    <m/>
    <m/>
    <m/>
    <m/>
    <m/>
    <m/>
    <m/>
    <m/>
    <m/>
    <m/>
    <m/>
    <m/>
    <m/>
    <m/>
    <m/>
    <m/>
    <m/>
    <m/>
    <m/>
    <m/>
    <m/>
    <m/>
    <m/>
    <m/>
    <m/>
    <m/>
    <m/>
    <m/>
    <m/>
    <m/>
    <m/>
    <m/>
    <m/>
    <m/>
  </r>
  <r>
    <s v="LOG-LIN-IM-08"/>
    <m/>
    <m/>
    <n v="1"/>
    <s v="LOG-LIN-IM-081"/>
    <s v="DT SSR DP 013"/>
    <e v="#N/A"/>
    <m/>
    <m/>
    <s v="Fiche de traçabilité entretien du chariot de récupération de linge sale"/>
    <m/>
    <s v=""/>
    <x v="1"/>
    <s v="Non renseignée"/>
    <m/>
    <m/>
    <m/>
    <m/>
    <m/>
    <m/>
    <s v="Création"/>
    <x v="1"/>
    <s v=""/>
    <x v="13"/>
    <d v="2002-02-07T00:00:00"/>
    <m/>
    <m/>
    <m/>
    <d v="2002-02-07T00:00:00"/>
    <m/>
    <m/>
    <d v="2002-02-07T00:00:00"/>
    <d v="2002-02-07T00:00:00"/>
    <s v="Non renseignée"/>
    <s v="février"/>
    <n v="2002"/>
    <m/>
    <s v=""/>
    <s v=""/>
    <m/>
    <s v="20. Hygiène et sécurité"/>
    <s v="Hygiène des locaux et des équipements"/>
    <s v="Bionettoyage"/>
    <m/>
    <m/>
    <m/>
    <m/>
    <m/>
    <m/>
    <m/>
    <m/>
    <m/>
    <m/>
    <m/>
    <m/>
    <m/>
    <m/>
    <m/>
    <m/>
    <m/>
    <m/>
    <m/>
    <m/>
    <m/>
    <m/>
    <m/>
    <m/>
    <m/>
    <m/>
    <m/>
    <m/>
    <m/>
    <m/>
    <m/>
    <m/>
    <m/>
    <m/>
    <m/>
    <m/>
    <m/>
    <m/>
    <m/>
    <m/>
    <m/>
  </r>
  <r>
    <s v="LOG-LIN-IM-09"/>
    <m/>
    <m/>
    <n v="1"/>
    <s v="LOG-LIN-IM-091"/>
    <s v="DT SSR DP 021"/>
    <e v="#N/A"/>
    <m/>
    <m/>
    <s v="Listing nominatif des tenues de travail concernant les CES, les volants de nuit et les intérimaires"/>
    <m/>
    <s v=""/>
    <x v="1"/>
    <s v="Non renseignée"/>
    <m/>
    <m/>
    <m/>
    <m/>
    <m/>
    <m/>
    <s v="Création"/>
    <x v="1"/>
    <s v=""/>
    <x v="13"/>
    <d v="2002-02-07T00:00:00"/>
    <m/>
    <m/>
    <m/>
    <d v="2002-02-07T00:00:00"/>
    <m/>
    <m/>
    <d v="2002-02-07T00:00:00"/>
    <d v="2002-02-07T00:00:00"/>
    <s v="Non renseignée"/>
    <s v="février"/>
    <n v="2002"/>
    <m/>
    <s v=""/>
    <s v=""/>
    <m/>
    <s v="19. Logistique"/>
    <s v="Linge"/>
    <s v="Circuit du linge"/>
    <m/>
    <m/>
    <m/>
    <m/>
    <m/>
    <m/>
    <m/>
    <m/>
    <m/>
    <m/>
    <m/>
    <m/>
    <m/>
    <m/>
    <m/>
    <m/>
    <m/>
    <m/>
    <m/>
    <m/>
    <m/>
    <m/>
    <m/>
    <m/>
    <m/>
    <m/>
    <m/>
    <m/>
    <m/>
    <m/>
    <m/>
    <m/>
    <m/>
    <m/>
    <m/>
    <m/>
    <m/>
    <m/>
    <m/>
    <m/>
    <m/>
  </r>
  <r>
    <s v="LOG-LIN-IM-10"/>
    <m/>
    <m/>
    <n v="1"/>
    <s v="LOG-LIN-IM-101"/>
    <s v=" DT SSR DP 022"/>
    <e v="#N/A"/>
    <m/>
    <m/>
    <s v="Grille d’évaluation du circuit du linge plat ELIS (hors livraison par le fournisseur"/>
    <m/>
    <s v=""/>
    <x v="1"/>
    <s v="Non renseignée"/>
    <m/>
    <m/>
    <m/>
    <m/>
    <m/>
    <m/>
    <s v="Création"/>
    <x v="1"/>
    <s v=""/>
    <x v="13"/>
    <d v="2007-01-23T00:00:00"/>
    <m/>
    <m/>
    <m/>
    <d v="2007-01-23T00:00:00"/>
    <m/>
    <m/>
    <d v="2007-01-23T00:00:00"/>
    <d v="2007-01-23T00:00:00"/>
    <s v="Non renseignée"/>
    <s v="janvier"/>
    <n v="2007"/>
    <m/>
    <s v=""/>
    <s v=""/>
    <m/>
    <s v="19. Logistique"/>
    <s v="Linge"/>
    <s v="Circuit du linge"/>
    <m/>
    <m/>
    <m/>
    <m/>
    <m/>
    <m/>
    <m/>
    <m/>
    <m/>
    <m/>
    <m/>
    <m/>
    <m/>
    <m/>
    <m/>
    <m/>
    <m/>
    <m/>
    <m/>
    <m/>
    <m/>
    <m/>
    <m/>
    <m/>
    <m/>
    <m/>
    <m/>
    <m/>
    <m/>
    <m/>
    <m/>
    <m/>
    <m/>
    <m/>
    <m/>
    <m/>
    <m/>
    <m/>
    <m/>
    <m/>
    <m/>
  </r>
  <r>
    <s v="LOG-LIN-IM-11"/>
    <m/>
    <m/>
    <m/>
    <s v="LOG-LIN-IM-11"/>
    <s v="DT SSR FCT 011"/>
    <e v="#N/A"/>
    <m/>
    <m/>
    <s v="Dotations armoire à linge_Médecine"/>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LOG-LIN-IM-12"/>
    <m/>
    <m/>
    <m/>
    <s v="LOG-LIN-IM-12"/>
    <s v="DT SSR FCT 021"/>
    <e v="#N/A"/>
    <m/>
    <m/>
    <s v="Dotations armoire à linge_Chir 3"/>
    <d v="2012-07-24T00:00:00"/>
    <s v="juillet"/>
    <x v="3"/>
    <s v="Non renseignée"/>
    <m/>
    <m/>
    <m/>
    <m/>
    <m/>
    <m/>
    <s v="Suppression"/>
    <x v="2"/>
    <s v=""/>
    <x v="13"/>
    <m/>
    <m/>
    <m/>
    <m/>
    <m/>
    <m/>
    <m/>
    <m/>
    <m/>
    <s v="Non renseignée"/>
    <s v=""/>
    <s v=""/>
    <d v="2012-07-24T00:00:00"/>
    <s v="juillet"/>
    <n v="2012"/>
    <m/>
    <m/>
    <m/>
    <m/>
    <m/>
    <m/>
    <m/>
    <m/>
    <m/>
    <m/>
    <m/>
    <m/>
    <m/>
    <m/>
    <m/>
    <m/>
    <m/>
    <m/>
    <m/>
    <m/>
    <m/>
    <m/>
    <m/>
    <m/>
    <m/>
    <m/>
    <m/>
    <m/>
    <m/>
    <m/>
    <m/>
    <m/>
    <m/>
    <m/>
    <m/>
    <m/>
    <m/>
    <m/>
    <m/>
    <m/>
    <m/>
    <m/>
    <m/>
    <m/>
    <m/>
  </r>
  <r>
    <s v="LOG-LIN-IM-13"/>
    <m/>
    <m/>
    <m/>
    <s v="Protocole d'organisation du travail bureautique"/>
    <n v="41114"/>
    <s v="juillet"/>
    <n v="2012"/>
    <m/>
    <s v="Dotations armoire à linge_Ambu"/>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LOG-LIN-IM-14"/>
    <m/>
    <m/>
    <m/>
    <s v="LOG-LIN-IM-14"/>
    <s v="DT SSR FCT 031"/>
    <e v="#N/A"/>
    <m/>
    <m/>
    <s v="Dotations armoire à linge_Mat"/>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LOG-LIN-IM-15"/>
    <m/>
    <m/>
    <m/>
    <s v="LOG-LIN-IM-15"/>
    <s v="DT SSR FCT 032"/>
    <e v="#N/A"/>
    <m/>
    <m/>
    <s v="Dotations armoire à linge_USC"/>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LOG-LIN-IM-16"/>
    <m/>
    <m/>
    <m/>
    <s v="LOG-LIN-IM-16"/>
    <s v="DT SSR FCT 033"/>
    <e v="#N/A"/>
    <m/>
    <m/>
    <s v="Dotations armoire à linge_BAC"/>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LOG-LIN-IM-17"/>
    <m/>
    <m/>
    <m/>
    <s v="LOG-LIN-IM-17"/>
    <s v="DT SSR FCT 041"/>
    <e v="#N/A"/>
    <m/>
    <m/>
    <s v="Dotations armoire à linge_Chir 4"/>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LOG-LIN-IM-18"/>
    <m/>
    <m/>
    <m/>
    <s v="LOG-LIN-IM-18"/>
    <s v="DT SSR FCT 051"/>
    <e v="#N/A"/>
    <m/>
    <m/>
    <s v=" Identification des filets de lavage"/>
    <s v="Non renseignée"/>
    <s v="Non renseignée"/>
    <x v="10"/>
    <s v="Non renseignée"/>
    <m/>
    <m/>
    <m/>
    <m/>
    <m/>
    <m/>
    <s v="Suppression"/>
    <x v="2"/>
    <s v=""/>
    <x v="13"/>
    <m/>
    <m/>
    <m/>
    <m/>
    <m/>
    <m/>
    <m/>
    <m/>
    <m/>
    <s v="Non renseignée"/>
    <m/>
    <m/>
    <s v="Non renseignée"/>
    <s v="Non renseignée"/>
    <s v="Non renseignée"/>
    <m/>
    <m/>
    <m/>
    <m/>
    <m/>
    <m/>
    <m/>
    <m/>
    <m/>
    <m/>
    <m/>
    <m/>
    <m/>
    <m/>
    <m/>
    <m/>
    <m/>
    <m/>
    <m/>
    <m/>
    <m/>
    <m/>
    <m/>
    <m/>
    <m/>
    <m/>
    <m/>
    <m/>
    <m/>
    <m/>
    <m/>
    <m/>
    <m/>
    <m/>
    <m/>
    <m/>
    <m/>
    <m/>
    <m/>
    <m/>
    <m/>
    <m/>
    <m/>
    <m/>
    <m/>
  </r>
  <r>
    <s v="LOG-LIN-IM-18"/>
    <m/>
    <m/>
    <n v="1"/>
    <s v="LOG-LIN-IM-181"/>
    <s v="DT SSR FCT 051"/>
    <e v="#N/A"/>
    <m/>
    <m/>
    <s v="Fiche de traçabilité de nettoyage hebdomadaire de la Lingerie"/>
    <m/>
    <s v=""/>
    <x v="1"/>
    <s v="Non renseignée"/>
    <m/>
    <m/>
    <m/>
    <m/>
    <m/>
    <m/>
    <s v="Création"/>
    <x v="1"/>
    <s v=""/>
    <x v="13"/>
    <d v="2011-02-07T00:00:00"/>
    <m/>
    <m/>
    <m/>
    <d v="2011-02-07T00:00:00"/>
    <m/>
    <m/>
    <d v="2011-02-07T00:00:00"/>
    <d v="2011-02-07T00:00:00"/>
    <s v="Non renseignée"/>
    <s v="février"/>
    <n v="2011"/>
    <m/>
    <s v=""/>
    <s v=""/>
    <m/>
    <s v="20. Hygiène et sécurité"/>
    <s v="Hygiène des locaux et des équipements"/>
    <s v="Bionettoyage"/>
    <m/>
    <m/>
    <m/>
    <m/>
    <m/>
    <m/>
    <m/>
    <m/>
    <m/>
    <m/>
    <m/>
    <m/>
    <m/>
    <m/>
    <m/>
    <m/>
    <m/>
    <m/>
    <m/>
    <m/>
    <m/>
    <m/>
    <m/>
    <m/>
    <m/>
    <m/>
    <m/>
    <m/>
    <m/>
    <m/>
    <m/>
    <m/>
    <m/>
    <m/>
    <m/>
    <m/>
    <m/>
    <m/>
    <m/>
    <m/>
    <m/>
  </r>
  <r>
    <s v="LOG-LIN-IM-19"/>
    <m/>
    <m/>
    <n v="1"/>
    <s v="LOG-LIN-IM-191"/>
    <s v="DT SSR MED 011"/>
    <e v="#N/A"/>
    <m/>
    <m/>
    <s v="Gestion des stocks de l’Usage Unique dans les services"/>
    <m/>
    <s v=""/>
    <x v="1"/>
    <s v="Non renseignée"/>
    <m/>
    <m/>
    <m/>
    <m/>
    <m/>
    <m/>
    <s v="Création"/>
    <x v="1"/>
    <s v=""/>
    <x v="13"/>
    <d v="2008-05-16T00:00:00"/>
    <m/>
    <m/>
    <m/>
    <d v="2008-05-16T00:00:00"/>
    <m/>
    <m/>
    <d v="2008-05-16T00:00:00"/>
    <d v="2008-05-16T00:00:00"/>
    <s v="Non renseignée"/>
    <s v="mai"/>
    <n v="2008"/>
    <m/>
    <s v=""/>
    <s v=""/>
    <m/>
    <s v="19. Logistique"/>
    <s v="Approvisionnement"/>
    <s v="Gestion des stocks"/>
    <m/>
    <m/>
    <m/>
    <m/>
    <m/>
    <m/>
    <m/>
    <m/>
    <m/>
    <m/>
    <m/>
    <m/>
    <m/>
    <m/>
    <m/>
    <m/>
    <m/>
    <m/>
    <m/>
    <m/>
    <m/>
    <m/>
    <m/>
    <m/>
    <m/>
    <m/>
    <m/>
    <m/>
    <m/>
    <m/>
    <m/>
    <m/>
    <m/>
    <m/>
    <m/>
    <m/>
    <m/>
    <m/>
    <m/>
    <m/>
    <m/>
  </r>
  <r>
    <s v="LOG-LIN-IM-20"/>
    <m/>
    <m/>
    <n v="1"/>
    <s v="LOG-LIN-IM-201"/>
    <s v="DT SSR MED 021"/>
    <e v="#N/A"/>
    <m/>
    <m/>
    <s v="Dotation des armoires à linge dans les services"/>
    <m/>
    <s v=""/>
    <x v="1"/>
    <s v="Non renseignée"/>
    <m/>
    <m/>
    <m/>
    <m/>
    <m/>
    <m/>
    <s v="Création"/>
    <x v="1"/>
    <s v=""/>
    <x v="13"/>
    <d v="2011-03-11T00:00:00"/>
    <m/>
    <m/>
    <m/>
    <d v="2011-03-11T00:00:00"/>
    <m/>
    <m/>
    <d v="2011-03-11T00:00:00"/>
    <d v="2011-03-11T00:00:00"/>
    <s v="Non renseignée"/>
    <s v="mars"/>
    <n v="2011"/>
    <m/>
    <s v=""/>
    <s v=""/>
    <m/>
    <s v="19. Logistique"/>
    <s v="Approvisionnement"/>
    <s v="Gestion des stocks"/>
    <m/>
    <m/>
    <m/>
    <m/>
    <m/>
    <m/>
    <m/>
    <m/>
    <m/>
    <m/>
    <m/>
    <m/>
    <m/>
    <m/>
    <m/>
    <m/>
    <m/>
    <m/>
    <m/>
    <m/>
    <m/>
    <m/>
    <m/>
    <m/>
    <m/>
    <m/>
    <m/>
    <m/>
    <m/>
    <m/>
    <m/>
    <m/>
    <m/>
    <m/>
    <m/>
    <m/>
    <m/>
    <m/>
    <m/>
    <m/>
    <m/>
  </r>
  <r>
    <s v="LOG-RES-PR-01"/>
    <m/>
    <m/>
    <n v="1"/>
    <s v="LOG-RES-PR-011"/>
    <s v="DT SSR MED 022"/>
    <e v="#N/A"/>
    <m/>
    <m/>
    <s v="De la commande du petit déjeuner à la distribution aux patients"/>
    <m/>
    <m/>
    <x v="0"/>
    <s v="Non renseignée"/>
    <m/>
    <m/>
    <m/>
    <m/>
    <m/>
    <m/>
    <s v="Création"/>
    <x v="0"/>
    <s v=""/>
    <x v="13"/>
    <m/>
    <m/>
    <m/>
    <m/>
    <m/>
    <m/>
    <m/>
    <m/>
    <m/>
    <s v="Non renseignée"/>
    <m/>
    <m/>
    <m/>
    <m/>
    <m/>
    <m/>
    <s v="21. Restauration"/>
    <s v="Restauration patient"/>
    <m/>
    <m/>
    <m/>
    <m/>
    <m/>
    <m/>
    <m/>
    <m/>
    <m/>
    <m/>
    <m/>
    <m/>
    <m/>
    <m/>
    <m/>
    <m/>
    <m/>
    <m/>
    <m/>
    <m/>
    <m/>
    <m/>
    <m/>
    <m/>
    <m/>
    <m/>
    <m/>
    <m/>
    <m/>
    <m/>
    <m/>
    <m/>
    <m/>
    <m/>
    <m/>
    <m/>
    <m/>
    <m/>
    <m/>
    <m/>
    <m/>
    <m/>
  </r>
  <r>
    <s v="LOG-RES-PR-01"/>
    <m/>
    <m/>
    <n v="2"/>
    <s v="LOG-RES-PR-012"/>
    <s v="DT SSR MED 022"/>
    <e v="#N/A"/>
    <m/>
    <m/>
    <s v="De la commande du petit déjeuner à la distribution aux patients"/>
    <m/>
    <s v=""/>
    <x v="1"/>
    <s v="Non renseignée"/>
    <m/>
    <m/>
    <m/>
    <m/>
    <m/>
    <m/>
    <s v="Modification"/>
    <x v="1"/>
    <s v=""/>
    <x v="163"/>
    <d v="2005-10-04T00:00:00"/>
    <m/>
    <m/>
    <s v="M. Ctorza"/>
    <d v="2005-10-04T00:00:00"/>
    <m/>
    <s v="C. Deau"/>
    <d v="2006-09-26T00:00:00"/>
    <d v="2006-09-29T00:00:00"/>
    <s v="Non renseignée"/>
    <s v="septembre"/>
    <n v="2006"/>
    <m/>
    <s v=""/>
    <s v=""/>
    <m/>
    <s v="21. Restauration"/>
    <s v="Restauration patient"/>
    <m/>
    <m/>
    <m/>
    <m/>
    <m/>
    <m/>
    <m/>
    <m/>
    <m/>
    <m/>
    <m/>
    <m/>
    <m/>
    <m/>
    <m/>
    <m/>
    <m/>
    <m/>
    <m/>
    <m/>
    <m/>
    <m/>
    <m/>
    <m/>
    <m/>
    <m/>
    <m/>
    <m/>
    <m/>
    <m/>
    <m/>
    <m/>
    <m/>
    <m/>
    <m/>
    <m/>
    <m/>
    <m/>
    <m/>
    <m/>
    <m/>
    <m/>
  </r>
  <r>
    <s v="LOG-RES-PR-02"/>
    <m/>
    <m/>
    <n v="1"/>
    <s v="LOG-RES-PR-021"/>
    <s v="DT SSR MED 031"/>
    <e v="#N/A"/>
    <m/>
    <m/>
    <s v="Distribution au quotidien des repas patient"/>
    <m/>
    <m/>
    <x v="0"/>
    <s v="Non renseignée"/>
    <m/>
    <m/>
    <m/>
    <m/>
    <m/>
    <m/>
    <s v="Création"/>
    <x v="0"/>
    <s v=""/>
    <x v="13"/>
    <m/>
    <m/>
    <m/>
    <m/>
    <m/>
    <m/>
    <m/>
    <m/>
    <m/>
    <s v="Non renseignée"/>
    <m/>
    <m/>
    <m/>
    <m/>
    <m/>
    <m/>
    <s v="21. Restauration"/>
    <s v="Restauration patient"/>
    <m/>
    <m/>
    <m/>
    <m/>
    <m/>
    <m/>
    <m/>
    <m/>
    <m/>
    <m/>
    <m/>
    <m/>
    <m/>
    <m/>
    <m/>
    <m/>
    <m/>
    <m/>
    <m/>
    <m/>
    <m/>
    <m/>
    <m/>
    <m/>
    <m/>
    <m/>
    <m/>
    <m/>
    <m/>
    <m/>
    <m/>
    <m/>
    <m/>
    <m/>
    <m/>
    <m/>
    <m/>
    <m/>
    <m/>
    <m/>
    <m/>
    <m/>
  </r>
  <r>
    <s v="LOG-RES-PR-02"/>
    <m/>
    <m/>
    <n v="2"/>
    <s v="LOG-RES-PR-022"/>
    <s v="DT SSR MED 031"/>
    <e v="#N/A"/>
    <m/>
    <m/>
    <s v="Distribution au quotidien des repas patient"/>
    <m/>
    <s v=""/>
    <x v="1"/>
    <s v="Non renseignée"/>
    <m/>
    <m/>
    <m/>
    <m/>
    <m/>
    <m/>
    <s v="Modification"/>
    <x v="1"/>
    <s v=""/>
    <x v="147"/>
    <d v="2010-05-11T00:00:00"/>
    <m/>
    <m/>
    <s v="Jehl"/>
    <d v="2010-05-18T00:00:00"/>
    <m/>
    <s v="AMT"/>
    <d v="2010-05-18T00:00:00"/>
    <d v="2010-05-28T00:00:00"/>
    <s v="Non renseignée"/>
    <s v="mai"/>
    <n v="2010"/>
    <m/>
    <s v=""/>
    <s v=""/>
    <m/>
    <s v="21. Restauration"/>
    <s v="Restauration patient"/>
    <m/>
    <m/>
    <m/>
    <m/>
    <m/>
    <m/>
    <m/>
    <m/>
    <m/>
    <m/>
    <m/>
    <m/>
    <m/>
    <m/>
    <m/>
    <m/>
    <m/>
    <m/>
    <m/>
    <m/>
    <m/>
    <m/>
    <m/>
    <m/>
    <m/>
    <m/>
    <m/>
    <m/>
    <m/>
    <m/>
    <m/>
    <m/>
    <m/>
    <m/>
    <m/>
    <m/>
    <m/>
    <m/>
    <m/>
    <m/>
    <m/>
    <m/>
  </r>
  <r>
    <s v="LOG-RES-PR-03"/>
    <m/>
    <m/>
    <n v="1"/>
    <s v="LOG-RES-PR-031"/>
    <s v="DT SSR MED 032"/>
    <e v="#N/A"/>
    <m/>
    <m/>
    <s v="Commande repas patient hors régimes spéciaux"/>
    <m/>
    <m/>
    <x v="0"/>
    <s v="Non renseignée"/>
    <m/>
    <m/>
    <m/>
    <m/>
    <m/>
    <m/>
    <s v="Création"/>
    <x v="0"/>
    <s v=""/>
    <x v="13"/>
    <m/>
    <m/>
    <m/>
    <m/>
    <m/>
    <m/>
    <m/>
    <m/>
    <m/>
    <s v="Non renseignée"/>
    <m/>
    <m/>
    <m/>
    <m/>
    <m/>
    <m/>
    <s v="21. Restauration"/>
    <s v="Restauration patient"/>
    <m/>
    <m/>
    <m/>
    <m/>
    <m/>
    <m/>
    <m/>
    <m/>
    <m/>
    <m/>
    <m/>
    <m/>
    <m/>
    <m/>
    <m/>
    <m/>
    <m/>
    <m/>
    <m/>
    <m/>
    <m/>
    <m/>
    <m/>
    <m/>
    <m/>
    <m/>
    <m/>
    <m/>
    <m/>
    <m/>
    <m/>
    <m/>
    <m/>
    <m/>
    <m/>
    <m/>
    <m/>
    <m/>
    <m/>
    <m/>
    <m/>
    <m/>
  </r>
  <r>
    <s v="LOG-RES-PR-03"/>
    <m/>
    <m/>
    <n v="2"/>
    <s v="LOG-RES-PR-032"/>
    <s v="DT SSR MED 032"/>
    <e v="#N/A"/>
    <m/>
    <m/>
    <s v="Commande repas patient hors régimes spéciaux"/>
    <m/>
    <s v=""/>
    <x v="1"/>
    <s v="Non renseignée"/>
    <m/>
    <m/>
    <m/>
    <m/>
    <m/>
    <m/>
    <s v="Modification"/>
    <x v="1"/>
    <s v=""/>
    <x v="163"/>
    <d v="2005-10-04T00:00:00"/>
    <m/>
    <m/>
    <s v="M. Ctorza"/>
    <d v="2005-12-23T00:00:00"/>
    <m/>
    <s v="C. Deau"/>
    <d v="2006-01-17T00:00:00"/>
    <d v="2006-01-18T00:00:00"/>
    <s v="Non renseignée"/>
    <s v="janvier"/>
    <n v="2006"/>
    <m/>
    <s v=""/>
    <s v=""/>
    <m/>
    <s v="21. Restauration"/>
    <s v="Restauration patient"/>
    <m/>
    <m/>
    <m/>
    <m/>
    <m/>
    <m/>
    <m/>
    <m/>
    <m/>
    <m/>
    <m/>
    <m/>
    <m/>
    <m/>
    <m/>
    <m/>
    <m/>
    <m/>
    <m/>
    <m/>
    <m/>
    <m/>
    <m/>
    <m/>
    <m/>
    <m/>
    <m/>
    <m/>
    <m/>
    <m/>
    <m/>
    <m/>
    <m/>
    <m/>
    <m/>
    <m/>
    <m/>
    <m/>
    <m/>
    <m/>
    <m/>
    <m/>
  </r>
  <r>
    <s v="LOG-RES-MO-01"/>
    <m/>
    <m/>
    <n v="1"/>
    <s v="LOG-RES-MO-011"/>
    <s v="DT ST NET 011"/>
    <e v="#N/A"/>
    <m/>
    <m/>
    <s v="Port du masque coque"/>
    <m/>
    <s v=""/>
    <x v="1"/>
    <s v="Non renseignée"/>
    <m/>
    <m/>
    <m/>
    <m/>
    <m/>
    <m/>
    <s v="Création"/>
    <x v="1"/>
    <s v=""/>
    <x v="164"/>
    <d v="2001-01-26T00:00:00"/>
    <m/>
    <m/>
    <s v="M. Kretz"/>
    <d v="2002-01-04T00:00:00"/>
    <m/>
    <s v="Dr. Brehm"/>
    <d v="2002-01-10T00:00:00"/>
    <d v="2002-01-10T00:00:00"/>
    <s v="Non renseignée"/>
    <s v="janvier"/>
    <n v="2002"/>
    <d v="2012-12-31T00:00:00"/>
    <s v="décembre"/>
    <n v="2012"/>
    <m/>
    <s v="A sup' ?"/>
    <m/>
    <m/>
    <m/>
    <m/>
    <m/>
    <m/>
    <m/>
    <m/>
    <m/>
    <m/>
    <m/>
    <m/>
    <m/>
    <m/>
    <m/>
    <m/>
    <m/>
    <m/>
    <m/>
    <m/>
    <m/>
    <m/>
    <m/>
    <m/>
    <m/>
    <m/>
    <m/>
    <m/>
    <m/>
    <m/>
    <m/>
    <m/>
    <m/>
    <m/>
    <m/>
    <m/>
    <m/>
    <m/>
    <m/>
    <m/>
    <m/>
    <m/>
    <m/>
  </r>
  <r>
    <s v="LOG-RES-MO-02"/>
    <m/>
    <m/>
    <n v="1"/>
    <s v="Fiche technique SURFANIOS"/>
    <n v="41274"/>
    <s v="décembre"/>
    <n v="2012"/>
    <m/>
    <s v="Port de gants à usage unique"/>
    <m/>
    <s v=""/>
    <x v="1"/>
    <s v="Non renseignée"/>
    <m/>
    <m/>
    <m/>
    <m/>
    <m/>
    <m/>
    <s v="Création"/>
    <x v="1"/>
    <s v=""/>
    <x v="164"/>
    <d v="2001-01-26T00:00:00"/>
    <m/>
    <m/>
    <s v="M. Kretz"/>
    <d v="2002-01-04T00:00:00"/>
    <m/>
    <s v="Dr. Brehm"/>
    <d v="2002-01-10T00:00:00"/>
    <d v="2002-01-10T00:00:00"/>
    <s v="Non renseignée"/>
    <s v="janvier"/>
    <n v="2002"/>
    <m/>
    <m/>
    <m/>
    <m/>
    <s v="A sup' ?"/>
    <m/>
    <m/>
    <m/>
    <m/>
    <m/>
    <m/>
    <m/>
    <m/>
    <m/>
    <m/>
    <m/>
    <m/>
    <m/>
    <m/>
    <m/>
    <m/>
    <m/>
    <m/>
    <m/>
    <m/>
    <m/>
    <m/>
    <m/>
    <m/>
    <m/>
    <m/>
    <m/>
    <m/>
    <m/>
    <m/>
    <m/>
    <m/>
    <m/>
    <m/>
    <m/>
    <m/>
    <m/>
    <m/>
    <m/>
    <m/>
    <m/>
    <m/>
    <m/>
  </r>
  <r>
    <s v="LOG-RES-MO-03"/>
    <m/>
    <m/>
    <n v="1"/>
    <s v="LOG-RES-MO-031"/>
    <s v="DT ST NET 021"/>
    <e v="#N/A"/>
    <m/>
    <m/>
    <s v="Port de gants recyclables"/>
    <m/>
    <s v=""/>
    <x v="1"/>
    <s v="Non renseignée"/>
    <m/>
    <m/>
    <m/>
    <m/>
    <m/>
    <m/>
    <s v="Création"/>
    <x v="1"/>
    <s v=""/>
    <x v="164"/>
    <d v="2001-01-26T00:00:00"/>
    <m/>
    <m/>
    <s v="M. Kretz"/>
    <d v="2002-01-04T00:00:00"/>
    <m/>
    <s v="Dr. Brehm"/>
    <d v="2002-01-10T00:00:00"/>
    <d v="2002-01-10T00:00:00"/>
    <s v="Non renseignée"/>
    <s v="janvier"/>
    <n v="2002"/>
    <d v="2012-12-31T00:00:00"/>
    <s v="décembre"/>
    <n v="2012"/>
    <m/>
    <s v="A sup' ?"/>
    <m/>
    <m/>
    <m/>
    <m/>
    <m/>
    <m/>
    <m/>
    <m/>
    <m/>
    <m/>
    <m/>
    <m/>
    <m/>
    <m/>
    <m/>
    <m/>
    <m/>
    <m/>
    <m/>
    <m/>
    <m/>
    <m/>
    <m/>
    <m/>
    <m/>
    <m/>
    <m/>
    <m/>
    <m/>
    <m/>
    <m/>
    <m/>
    <m/>
    <m/>
    <m/>
    <m/>
    <m/>
    <m/>
    <m/>
    <m/>
    <m/>
    <m/>
    <m/>
  </r>
  <r>
    <s v="LOG-RES-MO-04"/>
    <m/>
    <m/>
    <n v="1"/>
    <s v="Fiche technique DETERGANIOS"/>
    <n v="41274"/>
    <s v="décembre"/>
    <n v="2012"/>
    <m/>
    <s v="Port de lunettes de protection"/>
    <m/>
    <s v=""/>
    <x v="1"/>
    <s v="Non renseignée"/>
    <m/>
    <m/>
    <m/>
    <m/>
    <m/>
    <m/>
    <s v="Création"/>
    <x v="1"/>
    <s v=""/>
    <x v="164"/>
    <d v="2001-01-26T00:00:00"/>
    <m/>
    <m/>
    <s v="M. Kretz"/>
    <d v="2002-01-04T00:00:00"/>
    <m/>
    <s v="Dr. Brehm"/>
    <d v="2002-01-10T00:00:00"/>
    <d v="2002-01-10T00:00:00"/>
    <s v="Non renseignée"/>
    <s v="janvier"/>
    <n v="2002"/>
    <m/>
    <m/>
    <m/>
    <m/>
    <s v="A sup' ?"/>
    <m/>
    <m/>
    <m/>
    <m/>
    <m/>
    <m/>
    <m/>
    <m/>
    <m/>
    <m/>
    <m/>
    <m/>
    <m/>
    <m/>
    <m/>
    <m/>
    <m/>
    <m/>
    <m/>
    <m/>
    <m/>
    <m/>
    <m/>
    <m/>
    <m/>
    <m/>
    <m/>
    <m/>
    <m/>
    <m/>
    <m/>
    <m/>
    <m/>
    <m/>
    <m/>
    <m/>
    <m/>
    <m/>
    <m/>
    <m/>
    <m/>
    <m/>
    <m/>
  </r>
  <r>
    <s v="LOG-RES-MO-05"/>
    <m/>
    <m/>
    <n v="1"/>
    <s v="LOG-RES-MO-051"/>
    <s v="DT ST NET 031"/>
    <e v="#N/A"/>
    <m/>
    <m/>
    <s v="Port du masque chirurgical"/>
    <m/>
    <s v=""/>
    <x v="1"/>
    <s v="Non renseignée"/>
    <m/>
    <m/>
    <m/>
    <m/>
    <m/>
    <m/>
    <s v="Création"/>
    <x v="1"/>
    <s v=""/>
    <x v="164"/>
    <d v="2001-01-26T00:00:00"/>
    <m/>
    <m/>
    <s v="M. Kretz"/>
    <d v="2002-01-04T00:00:00"/>
    <m/>
    <s v="Dr. Brehm"/>
    <d v="2002-01-10T00:00:00"/>
    <d v="2002-01-10T00:00:00"/>
    <s v="Non renseignée"/>
    <s v="janvier"/>
    <n v="2002"/>
    <d v="2012-12-31T00:00:00"/>
    <s v="décembre"/>
    <n v="2012"/>
    <m/>
    <s v="A sup' ?"/>
    <m/>
    <m/>
    <m/>
    <m/>
    <m/>
    <m/>
    <m/>
    <m/>
    <m/>
    <m/>
    <m/>
    <m/>
    <m/>
    <m/>
    <m/>
    <m/>
    <m/>
    <m/>
    <m/>
    <m/>
    <m/>
    <m/>
    <m/>
    <m/>
    <m/>
    <m/>
    <m/>
    <m/>
    <m/>
    <m/>
    <m/>
    <m/>
    <m/>
    <m/>
    <m/>
    <m/>
    <m/>
    <m/>
    <m/>
    <m/>
    <m/>
    <m/>
    <m/>
  </r>
  <r>
    <s v="LOG-RES-MO-06"/>
    <m/>
    <m/>
    <n v="1"/>
    <s v="Tableau de l'entretien du secteur de lavage de stérilisation centrale"/>
    <n v="41274"/>
    <s v="décembre"/>
    <n v="2012"/>
    <m/>
    <s v="Nettoyage des casiers des vestiaires en cuisine"/>
    <m/>
    <s v=""/>
    <x v="1"/>
    <s v="Non renseignée"/>
    <m/>
    <m/>
    <m/>
    <m/>
    <m/>
    <m/>
    <s v="Création"/>
    <x v="1"/>
    <s v=""/>
    <x v="164"/>
    <d v="2001-01-26T00:00:00"/>
    <m/>
    <m/>
    <s v="M. Kretz"/>
    <d v="2002-01-04T00:00:00"/>
    <m/>
    <s v="Dr. Brehm"/>
    <d v="2002-01-10T00:00:00"/>
    <d v="2002-01-10T00:00:00"/>
    <s v="Non renseignée"/>
    <s v="janvier"/>
    <n v="2002"/>
    <m/>
    <m/>
    <m/>
    <m/>
    <s v="A sup' ?"/>
    <m/>
    <m/>
    <m/>
    <m/>
    <m/>
    <m/>
    <m/>
    <m/>
    <m/>
    <m/>
    <m/>
    <m/>
    <m/>
    <m/>
    <m/>
    <m/>
    <m/>
    <m/>
    <m/>
    <m/>
    <m/>
    <m/>
    <m/>
    <m/>
    <m/>
    <m/>
    <m/>
    <m/>
    <m/>
    <m/>
    <m/>
    <m/>
    <m/>
    <m/>
    <m/>
    <m/>
    <m/>
    <m/>
    <m/>
    <m/>
    <m/>
    <m/>
    <m/>
  </r>
  <r>
    <s v="LOG-RES-MO-07"/>
    <m/>
    <m/>
    <n v="1"/>
    <s v="LOG-RES-MO-071"/>
    <s v="DT ST NET 041"/>
    <e v="#N/A"/>
    <m/>
    <m/>
    <s v="Nettoyage du congélateur bahut"/>
    <m/>
    <s v=""/>
    <x v="1"/>
    <s v="Non renseignée"/>
    <m/>
    <m/>
    <m/>
    <m/>
    <m/>
    <m/>
    <s v="Création"/>
    <x v="1"/>
    <s v=""/>
    <x v="164"/>
    <d v="2001-03-13T00:00:00"/>
    <m/>
    <m/>
    <s v="M. Kretz"/>
    <d v="2002-01-04T00:00:00"/>
    <m/>
    <s v="Dr. Brehm"/>
    <d v="2002-01-10T00:00:00"/>
    <d v="2002-01-10T00:00:00"/>
    <s v="Non renseignée"/>
    <s v="janvier"/>
    <n v="2002"/>
    <d v="2012-12-31T00:00:00"/>
    <s v="décembre"/>
    <n v="2012"/>
    <m/>
    <s v="A sup' ?"/>
    <m/>
    <m/>
    <m/>
    <m/>
    <m/>
    <m/>
    <m/>
    <m/>
    <m/>
    <m/>
    <m/>
    <m/>
    <m/>
    <m/>
    <m/>
    <m/>
    <m/>
    <m/>
    <m/>
    <m/>
    <m/>
    <m/>
    <m/>
    <m/>
    <m/>
    <m/>
    <m/>
    <m/>
    <m/>
    <m/>
    <m/>
    <m/>
    <m/>
    <m/>
    <m/>
    <m/>
    <m/>
    <m/>
    <m/>
    <m/>
    <m/>
    <m/>
    <m/>
  </r>
  <r>
    <s v="LOG-RES-MO-08"/>
    <m/>
    <m/>
    <n v="1"/>
    <s v="Tableau de l'entretien du secteur de conditionnement de la Stérilisation centrale"/>
    <n v="41274"/>
    <s v="décembre"/>
    <n v="2012"/>
    <m/>
    <s v="Nettoyage des chambres froides"/>
    <m/>
    <s v=""/>
    <x v="1"/>
    <s v="Non renseignée"/>
    <m/>
    <m/>
    <m/>
    <m/>
    <m/>
    <m/>
    <s v="Création"/>
    <x v="1"/>
    <s v=""/>
    <x v="164"/>
    <d v="2001-03-13T00:00:00"/>
    <m/>
    <m/>
    <s v="M. Kretz"/>
    <d v="2002-01-04T00:00:00"/>
    <m/>
    <s v="Dr. Brehm"/>
    <d v="2002-01-10T00:00:00"/>
    <d v="2002-01-10T00:00:00"/>
    <s v="Non renseignée"/>
    <s v="janvier"/>
    <n v="2002"/>
    <m/>
    <m/>
    <m/>
    <m/>
    <s v="A sup' ?"/>
    <m/>
    <m/>
    <m/>
    <m/>
    <m/>
    <m/>
    <m/>
    <m/>
    <m/>
    <m/>
    <m/>
    <m/>
    <m/>
    <m/>
    <m/>
    <m/>
    <m/>
    <m/>
    <m/>
    <m/>
    <m/>
    <m/>
    <m/>
    <m/>
    <m/>
    <m/>
    <m/>
    <m/>
    <m/>
    <m/>
    <m/>
    <m/>
    <m/>
    <m/>
    <m/>
    <m/>
    <m/>
    <m/>
    <m/>
    <m/>
    <m/>
    <m/>
    <m/>
  </r>
  <r>
    <s v="LOG-RES-MO-09"/>
    <m/>
    <m/>
    <n v="1"/>
    <s v="LOG-RES-MO-091"/>
    <s v="DT ST NET 051"/>
    <e v="#N/A"/>
    <m/>
    <m/>
    <s v="Nettoyage des murs carrelés"/>
    <m/>
    <s v=""/>
    <x v="1"/>
    <s v="Non renseignée"/>
    <m/>
    <m/>
    <m/>
    <m/>
    <m/>
    <m/>
    <s v="Création"/>
    <x v="0"/>
    <s v=""/>
    <x v="164"/>
    <d v="2001-03-13T00:00:00"/>
    <m/>
    <m/>
    <s v="M. Kretz"/>
    <d v="2002-01-04T00:00:00"/>
    <m/>
    <s v="Dr. Brehm"/>
    <d v="2002-01-10T00:00:00"/>
    <d v="2002-01-10T00:00:00"/>
    <s v="Non renseignée"/>
    <s v="janvier"/>
    <n v="2002"/>
    <d v="2012-12-31T00:00:00"/>
    <s v="décembre"/>
    <n v="2012"/>
    <m/>
    <s v="A sup' ?"/>
    <m/>
    <m/>
    <m/>
    <m/>
    <m/>
    <m/>
    <m/>
    <m/>
    <m/>
    <m/>
    <m/>
    <m/>
    <m/>
    <m/>
    <m/>
    <m/>
    <m/>
    <m/>
    <m/>
    <m/>
    <m/>
    <m/>
    <m/>
    <m/>
    <m/>
    <m/>
    <m/>
    <m/>
    <m/>
    <m/>
    <m/>
    <m/>
    <m/>
    <m/>
    <m/>
    <m/>
    <m/>
    <m/>
    <m/>
    <m/>
    <m/>
    <m/>
    <m/>
  </r>
  <r>
    <s v="LOG-RES-MO-09"/>
    <m/>
    <m/>
    <n v="2"/>
    <s v="LOG-RES-MO-092"/>
    <s v="DT ST NET 051"/>
    <e v="#N/A"/>
    <m/>
    <m/>
    <s v="Nettoyage des murs carrelés"/>
    <m/>
    <m/>
    <x v="0"/>
    <s v="Non renseignée"/>
    <m/>
    <m/>
    <m/>
    <m/>
    <m/>
    <m/>
    <s v="Modification"/>
    <x v="1"/>
    <s v=""/>
    <x v="13"/>
    <m/>
    <m/>
    <m/>
    <m/>
    <m/>
    <m/>
    <m/>
    <m/>
    <m/>
    <s v="Non renseignée"/>
    <m/>
    <m/>
    <m/>
    <m/>
    <m/>
    <m/>
    <s v="A sup' ?"/>
    <m/>
    <m/>
    <m/>
    <m/>
    <m/>
    <m/>
    <m/>
    <m/>
    <m/>
    <m/>
    <m/>
    <m/>
    <m/>
    <m/>
    <m/>
    <m/>
    <m/>
    <m/>
    <m/>
    <m/>
    <m/>
    <m/>
    <m/>
    <m/>
    <m/>
    <m/>
    <m/>
    <m/>
    <m/>
    <m/>
    <m/>
    <m/>
    <m/>
    <m/>
    <m/>
    <m/>
    <m/>
    <m/>
    <m/>
    <m/>
    <m/>
    <m/>
    <m/>
  </r>
  <r>
    <s v="LOG-RES-MO-10"/>
    <m/>
    <m/>
    <n v="1"/>
    <m/>
    <m/>
    <m/>
    <m/>
    <m/>
    <s v="Nettoyage des réfrigérateurs à fond"/>
    <s v="Non renseignée"/>
    <s v="Non renseignée"/>
    <x v="10"/>
    <s v="Non renseignée"/>
    <m/>
    <m/>
    <m/>
    <m/>
    <m/>
    <m/>
    <s v="Suppression"/>
    <x v="2"/>
    <s v=""/>
    <x v="13"/>
    <m/>
    <m/>
    <m/>
    <m/>
    <m/>
    <m/>
    <m/>
    <m/>
    <m/>
    <s v="Non renseignée"/>
    <m/>
    <m/>
    <s v="Non renseignée"/>
    <s v="Non renseignée"/>
    <s v="Non renseignée"/>
    <m/>
    <s v="A sup' ?"/>
    <m/>
    <m/>
    <m/>
    <m/>
    <m/>
    <m/>
    <m/>
    <m/>
    <m/>
    <m/>
    <m/>
    <m/>
    <m/>
    <m/>
    <m/>
    <m/>
    <m/>
    <m/>
    <m/>
    <m/>
    <m/>
    <m/>
    <m/>
    <m/>
    <m/>
    <m/>
    <m/>
    <m/>
    <m/>
    <m/>
    <m/>
    <m/>
    <m/>
    <m/>
    <m/>
    <m/>
    <m/>
    <m/>
    <m/>
    <m/>
    <m/>
    <m/>
    <m/>
  </r>
  <r>
    <s v="LOG-RES-MO-10"/>
    <m/>
    <m/>
    <n v="2"/>
    <m/>
    <m/>
    <m/>
    <m/>
    <m/>
    <s v="Nettoyage des réfrigérateurs à fond"/>
    <s v="Non renseignée"/>
    <s v="Non renseignée"/>
    <x v="10"/>
    <s v="Non renseignée"/>
    <m/>
    <m/>
    <m/>
    <m/>
    <m/>
    <m/>
    <s v="Suppression"/>
    <x v="2"/>
    <s v=""/>
    <x v="13"/>
    <m/>
    <m/>
    <m/>
    <m/>
    <m/>
    <m/>
    <m/>
    <m/>
    <m/>
    <s v="Non renseignée"/>
    <m/>
    <m/>
    <s v="Non renseignée"/>
    <s v="Non renseignée"/>
    <s v="Non renseignée"/>
    <m/>
    <s v="A sup' ?"/>
    <m/>
    <m/>
    <m/>
    <m/>
    <m/>
    <m/>
    <m/>
    <m/>
    <m/>
    <m/>
    <m/>
    <m/>
    <m/>
    <m/>
    <m/>
    <m/>
    <m/>
    <m/>
    <m/>
    <m/>
    <m/>
    <m/>
    <m/>
    <m/>
    <m/>
    <m/>
    <m/>
    <m/>
    <m/>
    <m/>
    <m/>
    <m/>
    <m/>
    <m/>
    <m/>
    <m/>
    <m/>
    <m/>
    <m/>
    <m/>
    <m/>
    <m/>
    <m/>
  </r>
  <r>
    <s v="LOG-RES-MO-10"/>
    <m/>
    <m/>
    <n v="3"/>
    <m/>
    <m/>
    <m/>
    <m/>
    <m/>
    <s v="Nettoyage des réfrigérateurs à fond"/>
    <s v="Non renseignée"/>
    <s v="Non renseignée"/>
    <x v="10"/>
    <s v="Non renseignée"/>
    <m/>
    <m/>
    <m/>
    <m/>
    <m/>
    <m/>
    <s v="Suppression"/>
    <x v="2"/>
    <s v=""/>
    <x v="13"/>
    <m/>
    <m/>
    <m/>
    <m/>
    <m/>
    <m/>
    <m/>
    <m/>
    <m/>
    <s v="Non renseignée"/>
    <m/>
    <m/>
    <s v="Non renseignée"/>
    <s v="Non renseignée"/>
    <s v="Non renseignée"/>
    <m/>
    <s v="A sup' ?"/>
    <m/>
    <m/>
    <m/>
    <m/>
    <m/>
    <m/>
    <m/>
    <m/>
    <m/>
    <m/>
    <m/>
    <m/>
    <m/>
    <m/>
    <m/>
    <m/>
    <m/>
    <m/>
    <m/>
    <m/>
    <m/>
    <m/>
    <m/>
    <m/>
    <m/>
    <m/>
    <m/>
    <m/>
    <m/>
    <m/>
    <m/>
    <m/>
    <m/>
    <m/>
    <m/>
    <m/>
    <m/>
    <m/>
    <m/>
    <m/>
    <m/>
    <m/>
    <m/>
  </r>
  <r>
    <s v="LOG-RES-MO-11"/>
    <m/>
    <m/>
    <n v="1"/>
    <s v="Tableau de l'entretien du secteur de distribution de matériel stérile stérilisation centrale"/>
    <n v="41274"/>
    <s v="décembre"/>
    <n v="2012"/>
    <m/>
    <s v="Détartrage de la machine à café "/>
    <m/>
    <s v=""/>
    <x v="1"/>
    <s v="Non renseignée"/>
    <m/>
    <m/>
    <m/>
    <m/>
    <m/>
    <m/>
    <s v="Création"/>
    <x v="1"/>
    <s v=""/>
    <x v="165"/>
    <d v="2001-11-21T00:00:00"/>
    <m/>
    <m/>
    <s v="Colnat"/>
    <d v="2002-03-19T00:00:00"/>
    <m/>
    <s v="S. Eschenbrenner"/>
    <d v="2002-03-20T00:00:00"/>
    <d v="2002-03-20T00:00:00"/>
    <s v="Non renseignée"/>
    <s v="mars"/>
    <n v="2002"/>
    <m/>
    <m/>
    <m/>
    <m/>
    <s v="A sup' ?"/>
    <m/>
    <m/>
    <m/>
    <m/>
    <m/>
    <m/>
    <m/>
    <m/>
    <m/>
    <m/>
    <m/>
    <m/>
    <m/>
    <m/>
    <m/>
    <m/>
    <m/>
    <m/>
    <m/>
    <m/>
    <m/>
    <m/>
    <m/>
    <m/>
    <m/>
    <m/>
    <m/>
    <m/>
    <m/>
    <m/>
    <m/>
    <m/>
    <m/>
    <m/>
    <m/>
    <m/>
    <m/>
    <m/>
    <m/>
    <m/>
    <m/>
    <m/>
    <m/>
  </r>
  <r>
    <s v="LOG-RES-MO-12"/>
    <m/>
    <m/>
    <n v="1"/>
    <s v="LOG-RES-MO-121"/>
    <s v="DT ST NET 061"/>
    <e v="#N/A"/>
    <m/>
    <m/>
    <s v="Accueil des visiteurs en cuisine"/>
    <m/>
    <m/>
    <x v="0"/>
    <s v="Non renseignée"/>
    <m/>
    <m/>
    <m/>
    <m/>
    <m/>
    <m/>
    <s v="Création"/>
    <x v="0"/>
    <s v=""/>
    <x v="13"/>
    <m/>
    <m/>
    <m/>
    <m/>
    <m/>
    <m/>
    <m/>
    <m/>
    <m/>
    <s v="Non renseignée"/>
    <m/>
    <m/>
    <m/>
    <m/>
    <m/>
    <m/>
    <s v="A sup' ?"/>
    <m/>
    <m/>
    <m/>
    <m/>
    <m/>
    <m/>
    <m/>
    <m/>
    <m/>
    <m/>
    <m/>
    <m/>
    <m/>
    <m/>
    <m/>
    <m/>
    <m/>
    <m/>
    <m/>
    <m/>
    <m/>
    <m/>
    <m/>
    <m/>
    <m/>
    <m/>
    <m/>
    <m/>
    <m/>
    <m/>
    <m/>
    <m/>
    <m/>
    <m/>
    <m/>
    <m/>
    <m/>
    <m/>
    <m/>
    <m/>
    <m/>
    <m/>
    <m/>
  </r>
  <r>
    <s v="LOG-RES-MO-12"/>
    <m/>
    <m/>
    <n v="2"/>
    <s v="LOG-RES-MO-122"/>
    <s v="DT ST NET 061"/>
    <e v="#N/A"/>
    <m/>
    <m/>
    <s v="Accueil des visiteurs en cuisine"/>
    <m/>
    <s v=""/>
    <x v="1"/>
    <s v="Non renseignée"/>
    <m/>
    <m/>
    <m/>
    <m/>
    <m/>
    <m/>
    <s v="Modification"/>
    <x v="1"/>
    <s v=""/>
    <x v="166"/>
    <d v="2006-10-20T00:00:00"/>
    <m/>
    <m/>
    <s v="F. Borella"/>
    <d v="2006-10-30T00:00:00"/>
    <m/>
    <s v="C. Deau"/>
    <d v="2006-10-31T00:00:00"/>
    <d v="2006-11-03T00:00:00"/>
    <s v="Non renseignée"/>
    <s v="novembre"/>
    <n v="2006"/>
    <d v="2012-12-31T00:00:00"/>
    <s v="décembre"/>
    <n v="2012"/>
    <m/>
    <s v="A sup' ?"/>
    <m/>
    <m/>
    <m/>
    <m/>
    <m/>
    <m/>
    <m/>
    <m/>
    <m/>
    <m/>
    <m/>
    <m/>
    <m/>
    <m/>
    <m/>
    <m/>
    <m/>
    <m/>
    <m/>
    <m/>
    <m/>
    <m/>
    <m/>
    <m/>
    <m/>
    <m/>
    <m/>
    <m/>
    <m/>
    <m/>
    <m/>
    <m/>
    <m/>
    <m/>
    <m/>
    <m/>
    <m/>
    <m/>
    <m/>
    <m/>
    <m/>
    <m/>
    <m/>
  </r>
  <r>
    <s v="LOG-RES-MO-13"/>
    <m/>
    <m/>
    <n v="1"/>
    <s v="Tableau de l'entretien du Bureau stérilisation centrale"/>
    <n v="41274"/>
    <s v="décembre"/>
    <n v="2012"/>
    <m/>
    <s v="Mise en place de la marche en avant dans le temps"/>
    <m/>
    <s v=""/>
    <x v="1"/>
    <s v="Non renseignée"/>
    <m/>
    <m/>
    <m/>
    <m/>
    <m/>
    <m/>
    <s v="Création"/>
    <x v="1"/>
    <s v=""/>
    <x v="164"/>
    <d v="2002-09-25T00:00:00"/>
    <m/>
    <m/>
    <s v="M. Kretz"/>
    <d v="2002-10-29T00:00:00"/>
    <m/>
    <s v="S. Eschenbrenner"/>
    <d v="2002-10-30T00:00:00"/>
    <d v="2002-10-30T00:00:00"/>
    <s v="Non renseignée"/>
    <s v="octobre"/>
    <n v="2002"/>
    <m/>
    <m/>
    <m/>
    <m/>
    <s v="A sup' ?"/>
    <m/>
    <m/>
    <m/>
    <m/>
    <m/>
    <m/>
    <m/>
    <m/>
    <m/>
    <m/>
    <m/>
    <m/>
    <m/>
    <m/>
    <m/>
    <m/>
    <m/>
    <m/>
    <m/>
    <m/>
    <m/>
    <m/>
    <m/>
    <m/>
    <m/>
    <m/>
    <m/>
    <m/>
    <m/>
    <m/>
    <m/>
    <m/>
    <m/>
    <m/>
    <m/>
    <m/>
    <m/>
    <m/>
    <m/>
    <m/>
    <m/>
    <m/>
    <m/>
  </r>
  <r>
    <s v="LOG-RES-MO-14"/>
    <m/>
    <m/>
    <n v="1"/>
    <s v="LOG-RES-MO-141"/>
    <s v="DT ST NET 071"/>
    <e v="#N/A"/>
    <m/>
    <m/>
    <s v="Nettoyage de l’éplucheuse et de l’essoreuse à salade"/>
    <m/>
    <s v=""/>
    <x v="1"/>
    <s v="Non renseignée"/>
    <m/>
    <m/>
    <m/>
    <m/>
    <m/>
    <m/>
    <s v="Création"/>
    <x v="1"/>
    <s v=""/>
    <x v="164"/>
    <d v="2002-09-11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15"/>
    <m/>
    <m/>
    <n v="1"/>
    <s v="Tableau de l'entretien des secteurs de lavage et conditionnement en substérilisation"/>
    <n v="41274"/>
    <s v="décembre"/>
    <n v="2012"/>
    <m/>
    <s v="Entretien du bac à légumes"/>
    <m/>
    <s v=""/>
    <x v="1"/>
    <s v="Non renseignée"/>
    <m/>
    <m/>
    <m/>
    <m/>
    <m/>
    <m/>
    <s v="Création"/>
    <x v="1"/>
    <s v=""/>
    <x v="164"/>
    <d v="2002-09-11T00:00:00"/>
    <m/>
    <m/>
    <s v="M. Kretz"/>
    <d v="2002-10-29T00:00:00"/>
    <m/>
    <s v="S. Eschenbrenner"/>
    <d v="2002-10-30T00:00:00"/>
    <d v="2002-10-30T00:00:00"/>
    <s v="Non renseignée"/>
    <s v="octobre"/>
    <n v="2002"/>
    <m/>
    <m/>
    <m/>
    <m/>
    <s v="A sup' ?"/>
    <m/>
    <m/>
    <m/>
    <m/>
    <m/>
    <m/>
    <m/>
    <m/>
    <m/>
    <m/>
    <m/>
    <m/>
    <m/>
    <m/>
    <m/>
    <m/>
    <m/>
    <m/>
    <m/>
    <m/>
    <m/>
    <m/>
    <m/>
    <m/>
    <m/>
    <m/>
    <m/>
    <m/>
    <m/>
    <m/>
    <m/>
    <m/>
    <m/>
    <m/>
    <m/>
    <m/>
    <m/>
    <m/>
    <m/>
    <m/>
    <m/>
    <m/>
    <m/>
  </r>
  <r>
    <s v="LOG-RES-MO-16"/>
    <m/>
    <m/>
    <n v="1"/>
    <s v="LOG-RES-MO-161"/>
    <s v="DT STE AUT 011"/>
    <e v="#N/A"/>
    <m/>
    <m/>
    <s v="Nettoyage du Mixer Soupe"/>
    <m/>
    <s v=""/>
    <x v="1"/>
    <s v="Non renseignée"/>
    <m/>
    <m/>
    <m/>
    <m/>
    <m/>
    <m/>
    <s v="Création"/>
    <x v="1"/>
    <s v=""/>
    <x v="164"/>
    <d v="2002-09-11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17"/>
    <m/>
    <m/>
    <n v="1"/>
    <s v="Information au conducteur d'autoclaves"/>
    <n v="41274"/>
    <s v="décembre"/>
    <n v="2012"/>
    <m/>
    <s v="Nettoyage du matériel de cuisson"/>
    <m/>
    <s v=""/>
    <x v="1"/>
    <s v="Non renseignée"/>
    <m/>
    <m/>
    <m/>
    <m/>
    <m/>
    <m/>
    <s v="Création"/>
    <x v="1"/>
    <s v=""/>
    <x v="164"/>
    <d v="2002-09-11T00:00:00"/>
    <m/>
    <m/>
    <s v="M. Kretz"/>
    <d v="2002-10-29T00:00:00"/>
    <m/>
    <s v="S. Eschenbrenner"/>
    <d v="2002-10-30T00:00:00"/>
    <d v="2002-10-30T00:00:00"/>
    <s v="Non renseignée"/>
    <s v="octobre"/>
    <n v="2002"/>
    <m/>
    <m/>
    <m/>
    <m/>
    <s v="A sup' ?"/>
    <m/>
    <m/>
    <m/>
    <m/>
    <m/>
    <m/>
    <m/>
    <m/>
    <m/>
    <m/>
    <m/>
    <m/>
    <m/>
    <m/>
    <m/>
    <m/>
    <m/>
    <m/>
    <m/>
    <m/>
    <m/>
    <m/>
    <m/>
    <m/>
    <m/>
    <m/>
    <m/>
    <m/>
    <m/>
    <m/>
    <m/>
    <m/>
    <m/>
    <m/>
    <m/>
    <m/>
    <m/>
    <m/>
    <m/>
    <m/>
    <m/>
    <m/>
    <m/>
  </r>
  <r>
    <s v="LOG-RES-MO-18"/>
    <m/>
    <m/>
    <n v="1"/>
    <s v="LOG-RES-MO-181"/>
    <s v="DT STE AUT 021"/>
    <e v="#N/A"/>
    <m/>
    <m/>
    <s v="Nettoyage des blocs moteur"/>
    <m/>
    <s v=""/>
    <x v="1"/>
    <s v="Non renseignée"/>
    <m/>
    <m/>
    <m/>
    <m/>
    <m/>
    <m/>
    <s v="Création"/>
    <x v="1"/>
    <s v=""/>
    <x v="164"/>
    <d v="2002-09-11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19"/>
    <m/>
    <m/>
    <n v="1"/>
    <s v="Consignes d'ouverture de porte"/>
    <n v="41274"/>
    <s v="décembre"/>
    <n v="2012"/>
    <m/>
    <s v="Nettoyage et désinfection du petit matériel"/>
    <m/>
    <s v=""/>
    <x v="1"/>
    <s v="Non renseignée"/>
    <m/>
    <m/>
    <m/>
    <m/>
    <m/>
    <m/>
    <s v="Création"/>
    <x v="1"/>
    <s v=""/>
    <x v="164"/>
    <d v="2002-09-11T00:00:00"/>
    <m/>
    <m/>
    <s v="M. Kretz"/>
    <d v="2002-10-29T00:00:00"/>
    <m/>
    <s v="S. Eschenbrenner"/>
    <d v="2002-10-30T00:00:00"/>
    <d v="2002-10-30T00:00:00"/>
    <s v="Non renseignée"/>
    <s v="octobre"/>
    <n v="2002"/>
    <m/>
    <m/>
    <m/>
    <m/>
    <s v="A sup' ?"/>
    <m/>
    <m/>
    <m/>
    <m/>
    <m/>
    <m/>
    <m/>
    <m/>
    <m/>
    <m/>
    <m/>
    <m/>
    <m/>
    <m/>
    <m/>
    <m/>
    <m/>
    <m/>
    <m/>
    <m/>
    <m/>
    <m/>
    <m/>
    <m/>
    <m/>
    <m/>
    <m/>
    <m/>
    <m/>
    <m/>
    <m/>
    <m/>
    <m/>
    <m/>
    <m/>
    <m/>
    <m/>
    <m/>
    <m/>
    <m/>
    <m/>
    <m/>
    <m/>
  </r>
  <r>
    <s v="LOG-RES-MO-20"/>
    <m/>
    <m/>
    <n v="1"/>
    <s v="LOG-RES-MO-201"/>
    <s v="DT STE AUT 031"/>
    <e v="#N/A"/>
    <m/>
    <m/>
    <s v="Nettoyage des balances"/>
    <m/>
    <s v=""/>
    <x v="1"/>
    <s v="Non renseignée"/>
    <m/>
    <m/>
    <m/>
    <m/>
    <m/>
    <m/>
    <s v="Création"/>
    <x v="1"/>
    <s v=""/>
    <x v="164"/>
    <d v="2002-09-11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21"/>
    <m/>
    <m/>
    <n v="1"/>
    <s v="Consignes de fermeture de porte"/>
    <n v="41274"/>
    <s v="décembre"/>
    <n v="2012"/>
    <m/>
    <s v="Nettoyage du laminoir"/>
    <m/>
    <s v=""/>
    <x v="1"/>
    <s v="Non renseignée"/>
    <m/>
    <m/>
    <m/>
    <m/>
    <m/>
    <m/>
    <s v="Création"/>
    <x v="1"/>
    <s v=""/>
    <x v="164"/>
    <d v="2002-09-11T00:00:00"/>
    <m/>
    <m/>
    <s v="M. Kretz"/>
    <d v="2002-10-29T00:00:00"/>
    <m/>
    <s v="S. Eschenbrenner"/>
    <d v="2002-10-30T00:00:00"/>
    <d v="2002-10-30T00:00:00"/>
    <s v="Non renseignée"/>
    <s v="octobre"/>
    <n v="2002"/>
    <m/>
    <m/>
    <m/>
    <m/>
    <s v="A sup' ?"/>
    <m/>
    <m/>
    <m/>
    <m/>
    <m/>
    <m/>
    <m/>
    <m/>
    <m/>
    <m/>
    <m/>
    <m/>
    <m/>
    <m/>
    <m/>
    <m/>
    <m/>
    <m/>
    <m/>
    <m/>
    <m/>
    <m/>
    <m/>
    <m/>
    <m/>
    <m/>
    <m/>
    <m/>
    <m/>
    <m/>
    <m/>
    <m/>
    <m/>
    <m/>
    <m/>
    <m/>
    <m/>
    <m/>
    <m/>
    <m/>
    <m/>
    <m/>
    <m/>
  </r>
  <r>
    <s v="LOG-RES-MO-22"/>
    <m/>
    <m/>
    <n v="1"/>
    <s v="LOG-RES-MO-221"/>
    <s v="DT STE AUT 041"/>
    <e v="#N/A"/>
    <m/>
    <m/>
    <s v="Nettoyage de l’ouvre boîte"/>
    <m/>
    <s v=""/>
    <x v="1"/>
    <s v="Non renseignée"/>
    <m/>
    <m/>
    <m/>
    <m/>
    <m/>
    <m/>
    <s v="Création"/>
    <x v="1"/>
    <s v=""/>
    <x v="164"/>
    <d v="2002-09-11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23"/>
    <m/>
    <m/>
    <n v="1"/>
    <s v="Nettoyage de la chambre des autoclaves"/>
    <n v="41274"/>
    <s v="décembre"/>
    <n v="2012"/>
    <m/>
    <s v="Entretien de l’armoire à couteaux"/>
    <m/>
    <s v=""/>
    <x v="1"/>
    <s v="Non renseignée"/>
    <m/>
    <m/>
    <m/>
    <m/>
    <m/>
    <m/>
    <s v="Création"/>
    <x v="1"/>
    <s v=""/>
    <x v="164"/>
    <d v="2002-09-11T00:00:00"/>
    <m/>
    <m/>
    <s v="M. Kretz"/>
    <d v="2002-10-29T00:00:00"/>
    <m/>
    <s v="S. Eschenbrenner"/>
    <d v="2002-10-30T00:00:00"/>
    <d v="2002-10-30T00:00:00"/>
    <s v="Non renseignée"/>
    <s v="octobre"/>
    <n v="2002"/>
    <m/>
    <m/>
    <m/>
    <m/>
    <s v="A sup' ?"/>
    <m/>
    <m/>
    <m/>
    <m/>
    <m/>
    <m/>
    <m/>
    <m/>
    <m/>
    <m/>
    <m/>
    <m/>
    <m/>
    <m/>
    <m/>
    <m/>
    <m/>
    <m/>
    <m/>
    <m/>
    <m/>
    <m/>
    <m/>
    <m/>
    <m/>
    <m/>
    <m/>
    <m/>
    <m/>
    <m/>
    <m/>
    <m/>
    <m/>
    <m/>
    <m/>
    <m/>
    <m/>
    <m/>
    <m/>
    <m/>
    <m/>
    <m/>
    <m/>
  </r>
  <r>
    <s v="LOG-RES-MO-24"/>
    <m/>
    <m/>
    <n v="1"/>
    <s v="LOG-RES-MO-241"/>
    <s v="DT STE AUT 051"/>
    <e v="#N/A"/>
    <m/>
    <m/>
    <s v="Filtrage de l’huile de la friteuse"/>
    <m/>
    <s v=""/>
    <x v="1"/>
    <s v="Non renseignée"/>
    <m/>
    <m/>
    <m/>
    <m/>
    <m/>
    <m/>
    <s v="Création"/>
    <x v="1"/>
    <s v=""/>
    <x v="164"/>
    <d v="2002-09-11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25"/>
    <m/>
    <m/>
    <n v="1"/>
    <s v="Déroulement du cycle matériel emballé²"/>
    <n v="41274"/>
    <s v="décembre"/>
    <n v="2012"/>
    <m/>
    <s v="Nettoyage de la friteuse"/>
    <m/>
    <s v=""/>
    <x v="1"/>
    <s v="Non renseignée"/>
    <m/>
    <m/>
    <m/>
    <m/>
    <m/>
    <m/>
    <s v="Création"/>
    <x v="1"/>
    <s v=""/>
    <x v="164"/>
    <d v="2002-09-11T00:00:00"/>
    <m/>
    <m/>
    <s v="M. Kretz"/>
    <d v="2002-10-29T00:00:00"/>
    <m/>
    <s v="S. Eschenbrenner"/>
    <d v="2002-10-30T00:00:00"/>
    <d v="2002-10-30T00:00:00"/>
    <s v="Non renseignée"/>
    <s v="octobre"/>
    <n v="2002"/>
    <m/>
    <m/>
    <m/>
    <m/>
    <s v="A sup' ?"/>
    <m/>
    <m/>
    <m/>
    <m/>
    <m/>
    <m/>
    <m/>
    <m/>
    <m/>
    <m/>
    <m/>
    <m/>
    <m/>
    <m/>
    <m/>
    <m/>
    <m/>
    <m/>
    <m/>
    <m/>
    <m/>
    <m/>
    <m/>
    <m/>
    <m/>
    <m/>
    <m/>
    <m/>
    <m/>
    <m/>
    <m/>
    <m/>
    <m/>
    <m/>
    <m/>
    <m/>
    <m/>
    <m/>
    <m/>
    <m/>
    <m/>
    <m/>
    <m/>
  </r>
  <r>
    <s v="LOG-RES-MO-26"/>
    <m/>
    <m/>
    <n v="1"/>
    <s v="LOG-RES-MO-261"/>
    <s v="DT STE AUT 061"/>
    <e v="#N/A"/>
    <m/>
    <m/>
    <s v="Entretien des sols en cuisine"/>
    <m/>
    <s v=""/>
    <x v="1"/>
    <s v="Non renseignée"/>
    <m/>
    <m/>
    <m/>
    <m/>
    <m/>
    <m/>
    <s v="Création"/>
    <x v="1"/>
    <s v=""/>
    <x v="164"/>
    <d v="2002-09-11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27"/>
    <m/>
    <m/>
    <n v="1"/>
    <s v="Déroulement du cycle textile"/>
    <n v="41274"/>
    <s v="décembre"/>
    <n v="2012"/>
    <m/>
    <s v="Détartrage du four mixte"/>
    <m/>
    <s v=""/>
    <x v="1"/>
    <s v="Non renseignée"/>
    <m/>
    <m/>
    <m/>
    <m/>
    <m/>
    <m/>
    <s v="Création"/>
    <x v="1"/>
    <s v=""/>
    <x v="164"/>
    <d v="2002-09-11T00:00:00"/>
    <m/>
    <m/>
    <s v="M. Kretz"/>
    <d v="2002-10-29T00:00:00"/>
    <m/>
    <s v="S. Eschenbrenner"/>
    <d v="2002-10-30T00:00:00"/>
    <d v="2002-10-30T00:00:00"/>
    <s v="Non renseignée"/>
    <s v="octobre"/>
    <n v="2002"/>
    <m/>
    <m/>
    <m/>
    <m/>
    <s v="A sup' ?"/>
    <m/>
    <m/>
    <m/>
    <m/>
    <m/>
    <m/>
    <m/>
    <m/>
    <m/>
    <m/>
    <m/>
    <m/>
    <m/>
    <m/>
    <m/>
    <m/>
    <m/>
    <m/>
    <m/>
    <m/>
    <m/>
    <m/>
    <m/>
    <m/>
    <m/>
    <m/>
    <m/>
    <m/>
    <m/>
    <m/>
    <m/>
    <m/>
    <m/>
    <m/>
    <m/>
    <m/>
    <m/>
    <m/>
    <m/>
    <m/>
    <m/>
    <m/>
    <m/>
  </r>
  <r>
    <s v="LOG-RES-MO-28"/>
    <m/>
    <m/>
    <n v="1"/>
    <s v="LOG-RES-MO-281"/>
    <s v="DT STE AUT 071"/>
    <e v="#N/A"/>
    <m/>
    <m/>
    <s v="Nettoyage des étagères de cuisine et des locaux annexes"/>
    <m/>
    <s v=""/>
    <x v="1"/>
    <s v="Non renseignée"/>
    <m/>
    <m/>
    <m/>
    <m/>
    <m/>
    <m/>
    <s v="Création"/>
    <x v="1"/>
    <s v=""/>
    <x v="164"/>
    <d v="2002-09-11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29"/>
    <m/>
    <m/>
    <n v="1"/>
    <s v="Déroulement du cycle container"/>
    <n v="41274"/>
    <s v="décembre"/>
    <n v="2012"/>
    <m/>
    <s v="Nettoyage des chariots repas"/>
    <m/>
    <s v=""/>
    <x v="1"/>
    <s v="Non renseignée"/>
    <m/>
    <m/>
    <m/>
    <m/>
    <m/>
    <m/>
    <s v="Création"/>
    <x v="1"/>
    <s v=""/>
    <x v="164"/>
    <d v="2002-09-11T00:00:00"/>
    <m/>
    <m/>
    <s v="M. Kretz"/>
    <d v="2002-10-29T00:00:00"/>
    <m/>
    <s v="S. Eschenbrenner"/>
    <d v="2002-10-30T00:00:00"/>
    <d v="2002-10-30T00:00:00"/>
    <s v="Non renseignée"/>
    <s v="octobre"/>
    <n v="2002"/>
    <m/>
    <m/>
    <m/>
    <m/>
    <s v="A sup' ?"/>
    <m/>
    <m/>
    <m/>
    <m/>
    <m/>
    <m/>
    <m/>
    <m/>
    <m/>
    <m/>
    <m/>
    <m/>
    <m/>
    <m/>
    <m/>
    <m/>
    <m/>
    <m/>
    <m/>
    <m/>
    <m/>
    <m/>
    <m/>
    <m/>
    <m/>
    <m/>
    <m/>
    <m/>
    <m/>
    <m/>
    <m/>
    <m/>
    <m/>
    <m/>
    <m/>
    <m/>
    <m/>
    <m/>
    <m/>
    <m/>
    <m/>
    <m/>
    <m/>
  </r>
  <r>
    <s v="LOG-RES-MO-30"/>
    <m/>
    <m/>
    <n v="1"/>
    <s v="LOG-RES-MO-301"/>
    <s v="DT STE AUT 081"/>
    <e v="#N/A"/>
    <m/>
    <m/>
    <s v="Nettoyage des chariots repas à fond"/>
    <m/>
    <s v=""/>
    <x v="1"/>
    <s v="Non renseignée"/>
    <m/>
    <m/>
    <m/>
    <m/>
    <m/>
    <m/>
    <s v="Création"/>
    <x v="1"/>
    <s v=""/>
    <x v="164"/>
    <d v="2002-09-11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31"/>
    <m/>
    <m/>
    <n v="1"/>
    <s v="La charge des autoclaves"/>
    <n v="41274"/>
    <s v="décembre"/>
    <n v="2012"/>
    <m/>
    <s v="Nettoyage des chariots"/>
    <m/>
    <s v=""/>
    <x v="1"/>
    <s v="Non renseignée"/>
    <m/>
    <m/>
    <m/>
    <m/>
    <m/>
    <m/>
    <s v="Création"/>
    <x v="1"/>
    <s v=""/>
    <x v="164"/>
    <d v="2002-09-11T00:00:00"/>
    <m/>
    <m/>
    <s v="M. Kretz"/>
    <d v="2002-10-29T00:00:00"/>
    <m/>
    <s v="S. Eschenbrenner"/>
    <d v="2002-10-30T00:00:00"/>
    <d v="2002-10-30T00:00:00"/>
    <s v="Non renseignée"/>
    <s v="octobre"/>
    <n v="2002"/>
    <m/>
    <m/>
    <m/>
    <m/>
    <s v="A sup' ?"/>
    <m/>
    <m/>
    <m/>
    <m/>
    <m/>
    <m/>
    <m/>
    <m/>
    <m/>
    <m/>
    <m/>
    <m/>
    <m/>
    <m/>
    <m/>
    <m/>
    <m/>
    <m/>
    <m/>
    <m/>
    <m/>
    <m/>
    <m/>
    <m/>
    <m/>
    <m/>
    <m/>
    <m/>
    <m/>
    <m/>
    <m/>
    <m/>
    <m/>
    <m/>
    <m/>
    <m/>
    <m/>
    <m/>
    <m/>
    <m/>
    <m/>
    <m/>
    <m/>
  </r>
  <r>
    <s v="LOG-RES-MO-32"/>
    <m/>
    <m/>
    <n v="1"/>
    <s v="LOG-RES-MO-321"/>
    <s v="DT STE AUT 091"/>
    <e v="#N/A"/>
    <m/>
    <m/>
    <s v="Nettoyage de la plonge et du bac de trempage"/>
    <m/>
    <s v=""/>
    <x v="1"/>
    <s v="Non renseignée"/>
    <m/>
    <m/>
    <m/>
    <m/>
    <m/>
    <m/>
    <s v="Création"/>
    <x v="1"/>
    <s v=""/>
    <x v="164"/>
    <d v="2002-09-11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33"/>
    <m/>
    <m/>
    <n v="1"/>
    <s v="Place de l'indicateur physico-chimique"/>
    <n v="41274"/>
    <s v="décembre"/>
    <n v="2012"/>
    <m/>
    <s v="Détartrage de la machine à laver la vaisselle"/>
    <m/>
    <s v=""/>
    <x v="1"/>
    <s v="Non renseignée"/>
    <m/>
    <m/>
    <m/>
    <m/>
    <m/>
    <m/>
    <s v="Création"/>
    <x v="1"/>
    <s v=""/>
    <x v="164"/>
    <d v="2002-09-11T00:00:00"/>
    <m/>
    <m/>
    <s v="M. Kretz"/>
    <d v="2002-10-29T00:00:00"/>
    <m/>
    <s v="S. Eschenbrenner"/>
    <d v="2002-10-30T00:00:00"/>
    <d v="2002-10-30T00:00:00"/>
    <s v="Non renseignée"/>
    <s v="octobre"/>
    <n v="2002"/>
    <m/>
    <m/>
    <m/>
    <m/>
    <s v="A sup' ?"/>
    <m/>
    <m/>
    <m/>
    <m/>
    <m/>
    <m/>
    <m/>
    <m/>
    <m/>
    <m/>
    <m/>
    <m/>
    <m/>
    <m/>
    <m/>
    <m/>
    <m/>
    <m/>
    <m/>
    <m/>
    <m/>
    <m/>
    <m/>
    <m/>
    <m/>
    <m/>
    <m/>
    <m/>
    <m/>
    <m/>
    <m/>
    <m/>
    <m/>
    <m/>
    <m/>
    <m/>
    <m/>
    <m/>
    <m/>
    <m/>
    <m/>
    <m/>
    <m/>
  </r>
  <r>
    <s v="LOG-RES-MO-34"/>
    <m/>
    <m/>
    <n v="1"/>
    <s v="LOG-RES-MO-341"/>
    <s v="DT STE AUT 11"/>
    <e v="#N/A"/>
    <m/>
    <m/>
    <s v="Nettoyage de la machine à laver la vaisselle"/>
    <m/>
    <s v=""/>
    <x v="1"/>
    <s v="Non renseignée"/>
    <m/>
    <m/>
    <m/>
    <m/>
    <m/>
    <m/>
    <s v="Création"/>
    <x v="1"/>
    <s v=""/>
    <x v="164"/>
    <d v="2002-09-11T00:00:00"/>
    <m/>
    <m/>
    <s v="M. Kretz"/>
    <d v="2002-10-29T00:00:00"/>
    <m/>
    <s v="S. Eschenbrenner"/>
    <d v="2002-10-30T00:00:00"/>
    <d v="2002-10-30T00:00:00"/>
    <s v="Non renseignée"/>
    <s v="octobre"/>
    <n v="2002"/>
    <m/>
    <s v=""/>
    <s v=""/>
    <m/>
    <s v="A sup' ?"/>
    <m/>
    <m/>
    <m/>
    <m/>
    <m/>
    <m/>
    <m/>
    <m/>
    <m/>
    <m/>
    <m/>
    <m/>
    <m/>
    <m/>
    <m/>
    <m/>
    <m/>
    <m/>
    <m/>
    <m/>
    <m/>
    <m/>
    <m/>
    <m/>
    <m/>
    <m/>
    <m/>
    <m/>
    <m/>
    <m/>
    <m/>
    <m/>
    <m/>
    <m/>
    <m/>
    <m/>
    <m/>
    <m/>
    <m/>
    <m/>
    <m/>
    <m/>
    <m/>
  </r>
  <r>
    <s v="LOG-RES-MO-35"/>
    <m/>
    <m/>
    <n v="1"/>
    <s v="LOG-RES-MO-351"/>
    <s v="DT STE AUT 101"/>
    <e v="#N/A"/>
    <m/>
    <m/>
    <s v="Nettoyage des poignées de portes"/>
    <m/>
    <s v=""/>
    <x v="1"/>
    <s v="Non renseignée"/>
    <m/>
    <m/>
    <m/>
    <m/>
    <m/>
    <m/>
    <s v="Création"/>
    <x v="1"/>
    <s v=""/>
    <x v="164"/>
    <d v="2002-09-11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36"/>
    <m/>
    <m/>
    <n v="1"/>
    <s v="Touche spécifique autoclave I + panneau de commande"/>
    <n v="41274"/>
    <s v="décembre"/>
    <n v="2012"/>
    <m/>
    <s v="Entretien des portes"/>
    <m/>
    <s v=""/>
    <x v="1"/>
    <s v="Non renseignée"/>
    <m/>
    <m/>
    <m/>
    <m/>
    <m/>
    <m/>
    <s v="Création"/>
    <x v="1"/>
    <s v=""/>
    <x v="164"/>
    <d v="2002-09-11T00:00:00"/>
    <m/>
    <m/>
    <s v="M. Kretz"/>
    <d v="2002-10-29T00:00:00"/>
    <m/>
    <s v="S. Eschenbrenner"/>
    <d v="2002-10-30T00:00:00"/>
    <d v="2002-10-30T00:00:00"/>
    <s v="Non renseignée"/>
    <s v="octobre"/>
    <n v="2002"/>
    <m/>
    <m/>
    <m/>
    <m/>
    <s v="A sup' ?"/>
    <m/>
    <m/>
    <m/>
    <m/>
    <m/>
    <m/>
    <m/>
    <m/>
    <m/>
    <m/>
    <m/>
    <m/>
    <m/>
    <m/>
    <m/>
    <m/>
    <m/>
    <m/>
    <m/>
    <m/>
    <m/>
    <m/>
    <m/>
    <m/>
    <m/>
    <m/>
    <m/>
    <m/>
    <m/>
    <m/>
    <m/>
    <m/>
    <m/>
    <m/>
    <m/>
    <m/>
    <m/>
    <m/>
    <m/>
    <m/>
    <m/>
    <m/>
    <m/>
  </r>
  <r>
    <s v="LOG-RES-MO-37"/>
    <m/>
    <m/>
    <n v="1"/>
    <s v="LOG-RES-MO-371"/>
    <s v="DT STE AUT 111"/>
    <e v="#N/A"/>
    <m/>
    <m/>
    <s v="Nettoyage de la cellule de refroidissement"/>
    <m/>
    <s v=""/>
    <x v="1"/>
    <s v="Non renseignée"/>
    <m/>
    <m/>
    <m/>
    <m/>
    <m/>
    <m/>
    <s v="Création"/>
    <x v="1"/>
    <s v=""/>
    <x v="164"/>
    <d v="2002-09-11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38"/>
    <m/>
    <m/>
    <n v="1"/>
    <s v="Panneau de commande autoclave II"/>
    <n v="41274"/>
    <s v="décembre"/>
    <n v="2012"/>
    <m/>
    <s v="Gestion des plats à distribution différée"/>
    <m/>
    <s v=""/>
    <x v="1"/>
    <s v="Non renseignée"/>
    <m/>
    <m/>
    <m/>
    <m/>
    <m/>
    <m/>
    <s v="Création"/>
    <x v="1"/>
    <s v=""/>
    <x v="167"/>
    <d v="2002-08-14T00:00:00"/>
    <m/>
    <m/>
    <s v="Colnat"/>
    <d v="2002-10-01T00:00:00"/>
    <m/>
    <s v="S. Eschenbrenner"/>
    <d v="2002-10-10T00:00:00"/>
    <d v="2002-10-10T00:00:00"/>
    <s v="Non renseignée"/>
    <s v="octobre"/>
    <n v="2002"/>
    <m/>
    <m/>
    <m/>
    <m/>
    <s v="A sup' ?"/>
    <m/>
    <m/>
    <m/>
    <m/>
    <m/>
    <m/>
    <m/>
    <m/>
    <m/>
    <m/>
    <m/>
    <m/>
    <m/>
    <m/>
    <m/>
    <m/>
    <m/>
    <m/>
    <m/>
    <m/>
    <m/>
    <m/>
    <m/>
    <m/>
    <m/>
    <m/>
    <m/>
    <m/>
    <m/>
    <m/>
    <m/>
    <m/>
    <m/>
    <m/>
    <m/>
    <m/>
    <m/>
    <m/>
    <m/>
    <m/>
    <m/>
    <m/>
    <m/>
  </r>
  <r>
    <s v="LOG-RES-MO-39"/>
    <m/>
    <m/>
    <n v="1"/>
    <s v="LOG-RES-MO-391"/>
    <s v="DT STE AUT 121"/>
    <e v="#N/A"/>
    <m/>
    <m/>
    <s v="Distribution de ‘’café ou tisane’’ après le repas de midi"/>
    <m/>
    <s v=""/>
    <x v="1"/>
    <s v="Non renseignée"/>
    <m/>
    <m/>
    <m/>
    <m/>
    <m/>
    <m/>
    <s v="Création"/>
    <x v="1"/>
    <s v=""/>
    <x v="167"/>
    <d v="2002-08-14T00:00:00"/>
    <m/>
    <m/>
    <s v="Colnat"/>
    <d v="2002-10-01T00:00:00"/>
    <m/>
    <s v="S. Eschenbrenner"/>
    <d v="2002-10-10T00:00:00"/>
    <d v="2002-10-10T00:00:00"/>
    <s v="Non renseignée"/>
    <s v="octobre"/>
    <n v="2002"/>
    <d v="2012-12-31T00:00:00"/>
    <s v="décembre"/>
    <n v="2012"/>
    <m/>
    <s v="A sup' ?"/>
    <m/>
    <m/>
    <m/>
    <m/>
    <m/>
    <m/>
    <m/>
    <m/>
    <m/>
    <m/>
    <m/>
    <m/>
    <m/>
    <m/>
    <m/>
    <m/>
    <m/>
    <m/>
    <m/>
    <m/>
    <m/>
    <m/>
    <m/>
    <m/>
    <m/>
    <m/>
    <m/>
    <m/>
    <m/>
    <m/>
    <m/>
    <m/>
    <m/>
    <m/>
    <m/>
    <m/>
    <m/>
    <m/>
    <m/>
    <m/>
    <m/>
    <m/>
    <m/>
  </r>
  <r>
    <s v="PM-MAT-19"/>
    <m/>
    <m/>
    <n v="1"/>
    <s v="L'étiquetage"/>
    <n v="41274"/>
    <s v="décembre"/>
    <n v="2012"/>
    <m/>
    <s v="Réfection pansement césarienne"/>
    <m/>
    <s v=""/>
    <x v="10"/>
    <s v="Non renseignée"/>
    <s v="M. ROESCH"/>
    <m/>
    <m/>
    <s v="V. ROESCH"/>
    <m/>
    <m/>
    <s v="Création"/>
    <x v="4"/>
    <s v="Draft"/>
    <x v="76"/>
    <s v="17.05.2013"/>
    <m/>
    <m/>
    <s v="E. DAVID"/>
    <m/>
    <m/>
    <s v="C.DEAU"/>
    <m/>
    <m/>
    <m/>
    <s v=""/>
    <s v=""/>
    <m/>
    <m/>
    <m/>
    <m/>
    <s v="A voir"/>
    <s v="A voir"/>
    <m/>
    <m/>
    <m/>
    <m/>
    <m/>
    <m/>
    <m/>
    <m/>
    <m/>
    <m/>
    <m/>
    <m/>
    <m/>
    <m/>
    <m/>
    <m/>
    <m/>
    <m/>
    <m/>
    <m/>
    <m/>
    <m/>
    <m/>
    <m/>
    <m/>
    <m/>
    <m/>
    <m/>
    <m/>
    <m/>
    <m/>
    <m/>
    <m/>
    <m/>
    <m/>
    <m/>
    <m/>
    <m/>
    <m/>
    <m/>
    <m/>
    <m/>
  </r>
  <r>
    <s v="LOG-RES-MO-40"/>
    <m/>
    <m/>
    <n v="1"/>
    <s v="LOG-RES-MO-401"/>
    <s v="DT STE AUT 141"/>
    <e v="#N/A"/>
    <m/>
    <m/>
    <s v="Entretien des maniques"/>
    <m/>
    <s v=""/>
    <x v="1"/>
    <s v="Non renseignée"/>
    <m/>
    <m/>
    <m/>
    <m/>
    <m/>
    <m/>
    <s v="Création"/>
    <x v="1"/>
    <s v=""/>
    <x v="168"/>
    <d v="2002-08-14T00:00:00"/>
    <m/>
    <m/>
    <s v="Colnat"/>
    <d v="2002-10-01T00:00:00"/>
    <m/>
    <s v="S. Eschenbrenner"/>
    <d v="2002-10-10T00:00:00"/>
    <d v="2002-10-10T00:00:00"/>
    <s v="Non renseignée"/>
    <s v="octobre"/>
    <n v="2002"/>
    <d v="2012-12-31T00:00:00"/>
    <s v="décembre"/>
    <n v="2012"/>
    <m/>
    <s v="A sup' ?"/>
    <m/>
    <m/>
    <m/>
    <m/>
    <m/>
    <m/>
    <m/>
    <m/>
    <m/>
    <m/>
    <m/>
    <m/>
    <m/>
    <m/>
    <m/>
    <m/>
    <m/>
    <m/>
    <m/>
    <m/>
    <m/>
    <m/>
    <m/>
    <m/>
    <m/>
    <m/>
    <m/>
    <m/>
    <m/>
    <m/>
    <m/>
    <m/>
    <m/>
    <m/>
    <m/>
    <m/>
    <m/>
    <m/>
    <m/>
    <m/>
    <m/>
    <m/>
    <m/>
  </r>
  <r>
    <s v="LOG-RES-MO-41"/>
    <m/>
    <m/>
    <n v="1"/>
    <s v="Comparaison du graphique avec le graphique de référence"/>
    <n v="41274"/>
    <s v="décembre"/>
    <n v="2012"/>
    <m/>
    <s v="Entretien du chariot de repas après chaque distribution"/>
    <m/>
    <s v=""/>
    <x v="1"/>
    <s v="Non renseignée"/>
    <m/>
    <m/>
    <m/>
    <m/>
    <m/>
    <m/>
    <s v="Création"/>
    <x v="1"/>
    <s v=""/>
    <x v="169"/>
    <d v="2002-08-14T00:00:00"/>
    <m/>
    <m/>
    <s v="Colnat"/>
    <d v="2002-10-01T00:00:00"/>
    <m/>
    <s v="S. Eschenbrenner"/>
    <d v="2002-10-10T00:00:00"/>
    <d v="2002-10-10T00:00:00"/>
    <s v="Non renseignée"/>
    <s v="octobre"/>
    <n v="2002"/>
    <m/>
    <m/>
    <m/>
    <m/>
    <s v="A sup' ?"/>
    <m/>
    <m/>
    <m/>
    <m/>
    <m/>
    <m/>
    <m/>
    <m/>
    <m/>
    <m/>
    <m/>
    <m/>
    <m/>
    <m/>
    <m/>
    <m/>
    <m/>
    <m/>
    <m/>
    <m/>
    <m/>
    <m/>
    <m/>
    <m/>
    <m/>
    <m/>
    <m/>
    <m/>
    <m/>
    <m/>
    <m/>
    <m/>
    <m/>
    <m/>
    <m/>
    <m/>
    <m/>
    <m/>
    <m/>
    <m/>
    <m/>
    <m/>
    <m/>
  </r>
  <r>
    <s v="LOG-RES-MO-42"/>
    <m/>
    <m/>
    <n v="1"/>
    <s v="LOG-RES-MO-421"/>
    <s v="DT STE AUT 151"/>
    <e v="#N/A"/>
    <m/>
    <m/>
    <s v="Entretien des siphons et des grilles au sol"/>
    <m/>
    <s v=""/>
    <x v="1"/>
    <s v="Non renseignée"/>
    <m/>
    <m/>
    <m/>
    <m/>
    <m/>
    <m/>
    <s v="Création"/>
    <x v="1"/>
    <s v=""/>
    <x v="164"/>
    <d v="2002-09-11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43"/>
    <m/>
    <m/>
    <n v="1"/>
    <s v="Comparaison du test de Bowie &amp; Dick avec le test référent"/>
    <n v="41274"/>
    <s v="décembre"/>
    <n v="2012"/>
    <m/>
    <s v="Nettoyage des tables de travail"/>
    <m/>
    <s v=""/>
    <x v="1"/>
    <s v="Non renseignée"/>
    <m/>
    <m/>
    <m/>
    <m/>
    <m/>
    <m/>
    <s v="Création"/>
    <x v="1"/>
    <s v=""/>
    <x v="164"/>
    <d v="2002-09-11T00:00:00"/>
    <m/>
    <m/>
    <s v="M. Kretz"/>
    <d v="2002-10-29T00:00:00"/>
    <m/>
    <s v="S. Eschenbrenner"/>
    <d v="2002-10-30T00:00:00"/>
    <d v="2002-10-30T00:00:00"/>
    <s v="Non renseignée"/>
    <s v="octobre"/>
    <n v="2002"/>
    <m/>
    <m/>
    <m/>
    <m/>
    <s v="A sup' ?"/>
    <m/>
    <m/>
    <m/>
    <m/>
    <m/>
    <m/>
    <m/>
    <m/>
    <m/>
    <m/>
    <m/>
    <m/>
    <m/>
    <m/>
    <m/>
    <m/>
    <m/>
    <m/>
    <m/>
    <m/>
    <m/>
    <m/>
    <m/>
    <m/>
    <m/>
    <m/>
    <m/>
    <m/>
    <m/>
    <m/>
    <m/>
    <m/>
    <m/>
    <m/>
    <m/>
    <m/>
    <m/>
    <m/>
    <m/>
    <m/>
    <m/>
    <m/>
    <m/>
  </r>
  <r>
    <s v="LOG-RES-MO-44"/>
    <m/>
    <m/>
    <n v="1"/>
    <s v="LOG-RES-MO-441"/>
    <s v="DT STE AUT 161"/>
    <e v="#N/A"/>
    <m/>
    <m/>
    <s v="Nettoyage des tables de travail en fin de service"/>
    <m/>
    <s v=""/>
    <x v="1"/>
    <s v="Non renseignée"/>
    <m/>
    <m/>
    <m/>
    <m/>
    <m/>
    <m/>
    <s v="Création"/>
    <x v="1"/>
    <s v=""/>
    <x v="164"/>
    <d v="2002-09-11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45"/>
    <m/>
    <m/>
    <n v="1"/>
    <s v="Vérification d'absence d'humidité"/>
    <n v="41274"/>
    <s v="décembre"/>
    <n v="2012"/>
    <m/>
    <s v="Nettoyage des étagères zone de préparation"/>
    <m/>
    <s v=""/>
    <x v="1"/>
    <s v="Non renseignée"/>
    <m/>
    <m/>
    <m/>
    <m/>
    <m/>
    <m/>
    <s v="Création"/>
    <x v="1"/>
    <s v=""/>
    <x v="164"/>
    <d v="2002-09-11T00:00:00"/>
    <m/>
    <m/>
    <s v="M. Kretz"/>
    <d v="2002-10-29T00:00:00"/>
    <m/>
    <s v="S. Eschenbrenner"/>
    <d v="2002-10-30T00:00:00"/>
    <d v="2002-10-30T00:00:00"/>
    <s v="Non renseignée"/>
    <s v="octobre"/>
    <n v="2002"/>
    <m/>
    <m/>
    <m/>
    <m/>
    <s v="A sup' ?"/>
    <m/>
    <m/>
    <m/>
    <m/>
    <m/>
    <m/>
    <m/>
    <m/>
    <m/>
    <m/>
    <m/>
    <m/>
    <m/>
    <m/>
    <m/>
    <m/>
    <m/>
    <m/>
    <m/>
    <m/>
    <m/>
    <m/>
    <m/>
    <m/>
    <m/>
    <m/>
    <m/>
    <m/>
    <m/>
    <m/>
    <m/>
    <m/>
    <m/>
    <m/>
    <m/>
    <m/>
    <m/>
    <m/>
    <m/>
    <m/>
    <m/>
    <m/>
    <m/>
  </r>
  <r>
    <s v="LOG-RES-MO-46"/>
    <m/>
    <m/>
    <n v="1"/>
    <s v="LOG-RES-MO-461"/>
    <s v="DT STE AUT 171"/>
    <e v="#N/A"/>
    <m/>
    <m/>
    <s v="Nettoyage des supports poubelle"/>
    <m/>
    <s v=""/>
    <x v="1"/>
    <s v="Non renseignée"/>
    <m/>
    <m/>
    <m/>
    <m/>
    <m/>
    <m/>
    <s v="Création"/>
    <x v="1"/>
    <s v=""/>
    <x v="164"/>
    <d v="2002-09-11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47"/>
    <m/>
    <m/>
    <n v="1"/>
    <s v="Savoir sur le Test de Bowie &amp; Dick"/>
    <n v="41274"/>
    <s v="décembre"/>
    <n v="2012"/>
    <m/>
    <s v="Nettoyage des toilettes"/>
    <m/>
    <s v=""/>
    <x v="1"/>
    <s v="Non renseignée"/>
    <m/>
    <m/>
    <m/>
    <m/>
    <m/>
    <m/>
    <s v="Création"/>
    <x v="1"/>
    <s v=""/>
    <x v="164"/>
    <d v="2002-09-11T00:00:00"/>
    <m/>
    <m/>
    <s v="M. Kretz"/>
    <d v="2002-10-29T00:00:00"/>
    <m/>
    <s v="S. Eschenbrenner"/>
    <d v="2002-10-30T00:00:00"/>
    <d v="2002-10-30T00:00:00"/>
    <s v="Non renseignée"/>
    <s v="octobre"/>
    <n v="2002"/>
    <m/>
    <m/>
    <m/>
    <m/>
    <s v="A sup' ?"/>
    <m/>
    <m/>
    <m/>
    <m/>
    <m/>
    <m/>
    <m/>
    <m/>
    <m/>
    <m/>
    <m/>
    <m/>
    <m/>
    <m/>
    <m/>
    <m/>
    <m/>
    <m/>
    <m/>
    <m/>
    <m/>
    <m/>
    <m/>
    <m/>
    <m/>
    <m/>
    <m/>
    <m/>
    <m/>
    <m/>
    <m/>
    <m/>
    <m/>
    <m/>
    <m/>
    <m/>
    <m/>
    <m/>
    <m/>
    <m/>
    <m/>
    <m/>
    <m/>
  </r>
  <r>
    <s v="LOG-RES-MO-48"/>
    <m/>
    <m/>
    <n v="1"/>
    <s v="LOG-RES-MO-481"/>
    <s v="DT STE AUT 181"/>
    <e v="#N/A"/>
    <m/>
    <m/>
    <s v="Nettoyage poste de lavage de mains"/>
    <m/>
    <s v=""/>
    <x v="1"/>
    <s v="Non renseignée"/>
    <m/>
    <m/>
    <m/>
    <m/>
    <m/>
    <m/>
    <s v="Création"/>
    <x v="1"/>
    <s v=""/>
    <x v="164"/>
    <d v="2002-09-11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49"/>
    <m/>
    <m/>
    <n v="1"/>
    <s v="Déroulement du Cycle de Bowie &amp; Dick"/>
    <n v="41274"/>
    <s v="décembre"/>
    <n v="2012"/>
    <m/>
    <s v="Nettoyage des supports des sacs à linge"/>
    <m/>
    <s v=""/>
    <x v="1"/>
    <s v="Non renseignée"/>
    <m/>
    <m/>
    <m/>
    <m/>
    <m/>
    <m/>
    <s v="Création"/>
    <x v="1"/>
    <s v=""/>
    <x v="164"/>
    <d v="2002-09-11T00:00:00"/>
    <m/>
    <m/>
    <s v="M. Kretz"/>
    <d v="2002-10-29T00:00:00"/>
    <m/>
    <s v="S. Eschenbrenner"/>
    <d v="2002-10-30T00:00:00"/>
    <d v="2002-10-30T00:00:00"/>
    <s v="Non renseignée"/>
    <s v="octobre"/>
    <n v="2002"/>
    <m/>
    <m/>
    <m/>
    <m/>
    <s v="A sup' ?"/>
    <m/>
    <m/>
    <m/>
    <m/>
    <m/>
    <m/>
    <m/>
    <m/>
    <m/>
    <m/>
    <m/>
    <m/>
    <m/>
    <m/>
    <m/>
    <m/>
    <m/>
    <m/>
    <m/>
    <m/>
    <m/>
    <m/>
    <m/>
    <m/>
    <m/>
    <m/>
    <m/>
    <m/>
    <m/>
    <m/>
    <m/>
    <m/>
    <m/>
    <m/>
    <m/>
    <m/>
    <m/>
    <m/>
    <m/>
    <m/>
    <m/>
    <m/>
    <m/>
  </r>
  <r>
    <s v="LOG-RES-MO-50"/>
    <m/>
    <m/>
    <n v="1"/>
    <s v="LOG-RES-MO-501"/>
    <s v="DT STE AUT 191"/>
    <e v="#N/A"/>
    <m/>
    <m/>
    <s v="Nettoyage de la hotte"/>
    <m/>
    <s v=""/>
    <x v="1"/>
    <s v="Non renseignée"/>
    <m/>
    <m/>
    <m/>
    <m/>
    <m/>
    <m/>
    <s v="Création"/>
    <x v="1"/>
    <s v=""/>
    <x v="164"/>
    <d v="2002-09-11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51"/>
    <m/>
    <m/>
    <n v="1"/>
    <s v="Savoir sur le test de vide"/>
    <n v="41274"/>
    <s v="décembre"/>
    <n v="2012"/>
    <m/>
    <s v="Entretien de l’armoire à pharmacie"/>
    <m/>
    <s v=""/>
    <x v="1"/>
    <s v="Non renseignée"/>
    <m/>
    <m/>
    <m/>
    <m/>
    <m/>
    <m/>
    <s v="Création"/>
    <x v="1"/>
    <s v=""/>
    <x v="164"/>
    <d v="2002-09-11T00:00:00"/>
    <m/>
    <m/>
    <s v="M. Kretz"/>
    <d v="2002-10-29T00:00:00"/>
    <m/>
    <s v="S. Eschenbrenner"/>
    <d v="2002-10-30T00:00:00"/>
    <d v="2002-10-30T00:00:00"/>
    <s v="Non renseignée"/>
    <s v="octobre"/>
    <n v="2002"/>
    <m/>
    <m/>
    <m/>
    <m/>
    <s v="A sup' ?"/>
    <m/>
    <m/>
    <m/>
    <m/>
    <m/>
    <m/>
    <m/>
    <m/>
    <m/>
    <m/>
    <m/>
    <m/>
    <m/>
    <m/>
    <m/>
    <m/>
    <m/>
    <m/>
    <m/>
    <m/>
    <m/>
    <m/>
    <m/>
    <m/>
    <m/>
    <m/>
    <m/>
    <m/>
    <m/>
    <m/>
    <m/>
    <m/>
    <m/>
    <m/>
    <m/>
    <m/>
    <m/>
    <m/>
    <m/>
    <m/>
    <m/>
    <m/>
    <m/>
  </r>
  <r>
    <s v="LOG-RES-MO-52"/>
    <m/>
    <m/>
    <n v="1"/>
    <s v="LOG-RES-MO-521"/>
    <s v="DT STE AUT 201"/>
    <e v="#N/A"/>
    <m/>
    <m/>
    <s v="Nettoyage des radiateurs"/>
    <m/>
    <s v=""/>
    <x v="1"/>
    <s v="Non renseignée"/>
    <m/>
    <m/>
    <m/>
    <m/>
    <m/>
    <m/>
    <s v="Création"/>
    <x v="1"/>
    <s v=""/>
    <x v="164"/>
    <d v="2002-09-11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53"/>
    <m/>
    <m/>
    <n v="1"/>
    <s v="Archivage des feuilkles de traçabilité"/>
    <n v="41274"/>
    <s v="décembre"/>
    <n v="2012"/>
    <m/>
    <s v="Utilisation de la cellule de refroidissement positif"/>
    <m/>
    <s v=""/>
    <x v="1"/>
    <s v="Non renseignée"/>
    <m/>
    <m/>
    <m/>
    <m/>
    <m/>
    <m/>
    <s v="Création"/>
    <x v="1"/>
    <s v=""/>
    <x v="164"/>
    <d v="2002-09-11T00:00:00"/>
    <m/>
    <m/>
    <s v="M. Kretz"/>
    <d v="2002-10-29T00:00:00"/>
    <m/>
    <s v="S. Eschenbrenner"/>
    <d v="2002-10-30T00:00:00"/>
    <d v="2002-10-30T00:00:00"/>
    <s v="Non renseignée"/>
    <s v="octobre"/>
    <n v="2002"/>
    <m/>
    <m/>
    <m/>
    <m/>
    <s v="A sup' ?"/>
    <m/>
    <m/>
    <m/>
    <m/>
    <m/>
    <m/>
    <m/>
    <m/>
    <m/>
    <m/>
    <m/>
    <m/>
    <m/>
    <m/>
    <m/>
    <m/>
    <m/>
    <m/>
    <m/>
    <m/>
    <m/>
    <m/>
    <m/>
    <m/>
    <m/>
    <m/>
    <m/>
    <m/>
    <m/>
    <m/>
    <m/>
    <m/>
    <m/>
    <m/>
    <m/>
    <m/>
    <m/>
    <m/>
    <m/>
    <m/>
    <m/>
    <m/>
    <m/>
  </r>
  <r>
    <s v="LOG-RES-MO-54"/>
    <m/>
    <m/>
    <n v="1"/>
    <s v="LOG-RES-MO-541"/>
    <s v="DT STE COMP 011"/>
    <e v="#N/A"/>
    <m/>
    <m/>
    <s v="Décongélation des produits"/>
    <m/>
    <s v=""/>
    <x v="1"/>
    <s v="Non renseignée"/>
    <m/>
    <m/>
    <m/>
    <m/>
    <m/>
    <m/>
    <s v="Création"/>
    <x v="1"/>
    <s v=""/>
    <x v="164"/>
    <d v="2002-09-11T00:00:00"/>
    <m/>
    <m/>
    <s v="M. Kretz"/>
    <d v="2002-10-29T00:00:00"/>
    <m/>
    <s v="S. Eschenbrenner"/>
    <d v="2002-10-30T00:00:00"/>
    <d v="2002-10-30T00:00:00"/>
    <s v="Non renseignée"/>
    <s v="octobre"/>
    <n v="2002"/>
    <m/>
    <s v=""/>
    <s v=""/>
    <m/>
    <s v="A sup' ?"/>
    <m/>
    <m/>
    <m/>
    <m/>
    <m/>
    <m/>
    <m/>
    <m/>
    <m/>
    <m/>
    <m/>
    <m/>
    <m/>
    <m/>
    <m/>
    <m/>
    <m/>
    <m/>
    <m/>
    <m/>
    <m/>
    <m/>
    <m/>
    <m/>
    <m/>
    <m/>
    <m/>
    <m/>
    <m/>
    <m/>
    <m/>
    <m/>
    <m/>
    <m/>
    <m/>
    <m/>
    <m/>
    <m/>
    <m/>
    <m/>
    <m/>
    <m/>
    <m/>
  </r>
  <r>
    <s v="LOG-RES-MO-55"/>
    <m/>
    <m/>
    <n v="1"/>
    <s v="LOG-RES-MO-551"/>
    <s v="DT STE COMP 012"/>
    <e v="#N/A"/>
    <m/>
    <m/>
    <s v="Réception des produits frais (légumes et fruits)"/>
    <m/>
    <s v=""/>
    <x v="1"/>
    <s v="Non renseignée"/>
    <m/>
    <m/>
    <m/>
    <m/>
    <m/>
    <m/>
    <s v="Création"/>
    <x v="1"/>
    <s v=""/>
    <x v="164"/>
    <d v="2002-09-11T00:00:00"/>
    <m/>
    <m/>
    <s v="M. Kretz"/>
    <d v="2002-10-29T00:00:00"/>
    <m/>
    <s v="S. Eschenbrenner"/>
    <d v="2002-10-30T00:00:00"/>
    <d v="2002-10-30T00:00:00"/>
    <s v="Non renseignée"/>
    <s v="octobre"/>
    <n v="2002"/>
    <m/>
    <s v=""/>
    <s v=""/>
    <m/>
    <s v="A sup' ?"/>
    <m/>
    <m/>
    <m/>
    <m/>
    <m/>
    <m/>
    <m/>
    <m/>
    <m/>
    <m/>
    <m/>
    <m/>
    <m/>
    <m/>
    <m/>
    <m/>
    <m/>
    <m/>
    <m/>
    <m/>
    <m/>
    <m/>
    <m/>
    <m/>
    <m/>
    <m/>
    <m/>
    <m/>
    <m/>
    <m/>
    <m/>
    <m/>
    <m/>
    <m/>
    <m/>
    <m/>
    <m/>
    <m/>
    <m/>
    <m/>
    <m/>
    <m/>
    <m/>
  </r>
  <r>
    <s v="LOG-RES-MO-56"/>
    <m/>
    <m/>
    <n v="1"/>
    <s v="LOG-RES-MO-561"/>
    <s v="DT STE COMP 012"/>
    <e v="#N/A"/>
    <m/>
    <m/>
    <s v="Désinfection des légumes et des fruits"/>
    <m/>
    <m/>
    <x v="0"/>
    <s v="Non renseignée"/>
    <m/>
    <m/>
    <m/>
    <m/>
    <m/>
    <m/>
    <s v="Création"/>
    <x v="1"/>
    <s v=""/>
    <x v="13"/>
    <m/>
    <m/>
    <m/>
    <m/>
    <m/>
    <m/>
    <m/>
    <m/>
    <m/>
    <s v="Non renseignée"/>
    <m/>
    <m/>
    <m/>
    <m/>
    <m/>
    <m/>
    <s v="A sup' ?"/>
    <m/>
    <m/>
    <m/>
    <m/>
    <m/>
    <m/>
    <m/>
    <m/>
    <m/>
    <m/>
    <m/>
    <m/>
    <m/>
    <m/>
    <m/>
    <m/>
    <m/>
    <m/>
    <m/>
    <m/>
    <m/>
    <m/>
    <m/>
    <m/>
    <m/>
    <m/>
    <m/>
    <m/>
    <m/>
    <m/>
    <m/>
    <m/>
    <m/>
    <m/>
    <m/>
    <m/>
    <m/>
    <m/>
    <m/>
    <m/>
    <m/>
    <m/>
    <m/>
  </r>
  <r>
    <s v="LOG-RES-MO-56"/>
    <m/>
    <m/>
    <n v="2"/>
    <s v="LOG-RES-MO-562"/>
    <s v="DT STE COMP 012"/>
    <e v="#N/A"/>
    <m/>
    <m/>
    <s v="Désinfection des légumes et des fruits"/>
    <m/>
    <s v=""/>
    <x v="1"/>
    <s v="Non renseignée"/>
    <m/>
    <m/>
    <m/>
    <m/>
    <m/>
    <m/>
    <s v="Modification"/>
    <x v="1"/>
    <s v=""/>
    <x v="170"/>
    <d v="2004-07-16T00:00:00"/>
    <m/>
    <m/>
    <s v="F. Borella "/>
    <d v="2004-07-16T00:00:00"/>
    <m/>
    <s v="C. Deau"/>
    <d v="2004-07-16T00:00:00"/>
    <d v="2004-07-16T00:00:00"/>
    <s v="Non renseignée"/>
    <s v="juillet"/>
    <n v="2004"/>
    <m/>
    <s v=""/>
    <s v=""/>
    <m/>
    <s v="A sup' ?"/>
    <m/>
    <m/>
    <m/>
    <m/>
    <m/>
    <m/>
    <m/>
    <m/>
    <m/>
    <m/>
    <m/>
    <m/>
    <m/>
    <m/>
    <m/>
    <m/>
    <m/>
    <m/>
    <m/>
    <m/>
    <m/>
    <m/>
    <m/>
    <m/>
    <m/>
    <m/>
    <m/>
    <m/>
    <m/>
    <m/>
    <m/>
    <m/>
    <m/>
    <m/>
    <m/>
    <m/>
    <m/>
    <m/>
    <m/>
    <m/>
    <m/>
    <m/>
    <m/>
  </r>
  <r>
    <s v="LOG-RES-MO-57"/>
    <m/>
    <m/>
    <n v="1"/>
    <s v="LOG-RES-MO-571"/>
    <s v="DT STE COMP 021"/>
    <e v="#N/A"/>
    <m/>
    <m/>
    <s v="Réception des produits de 4ème gamme"/>
    <m/>
    <s v=""/>
    <x v="1"/>
    <s v="Non renseignée"/>
    <m/>
    <m/>
    <m/>
    <m/>
    <m/>
    <m/>
    <s v="Création"/>
    <x v="1"/>
    <s v=""/>
    <x v="164"/>
    <d v="2001-09-18T00:00:00"/>
    <m/>
    <m/>
    <s v="M. Kretz"/>
    <d v="2002-10-29T00:00:00"/>
    <m/>
    <s v="S. Eschenbrenner"/>
    <d v="2002-10-30T00:00:00"/>
    <d v="2002-10-30T00:00:00"/>
    <s v="Non renseignée"/>
    <s v="octobre"/>
    <n v="2002"/>
    <m/>
    <s v=""/>
    <s v=""/>
    <m/>
    <s v="A sup' ?"/>
    <m/>
    <m/>
    <m/>
    <m/>
    <m/>
    <m/>
    <m/>
    <m/>
    <m/>
    <m/>
    <m/>
    <m/>
    <m/>
    <m/>
    <m/>
    <m/>
    <m/>
    <m/>
    <m/>
    <m/>
    <m/>
    <m/>
    <m/>
    <m/>
    <m/>
    <m/>
    <m/>
    <m/>
    <m/>
    <m/>
    <m/>
    <m/>
    <m/>
    <m/>
    <m/>
    <m/>
    <m/>
    <m/>
    <m/>
    <m/>
    <m/>
    <m/>
    <m/>
  </r>
  <r>
    <s v="LOG-RES-MO-58"/>
    <m/>
    <m/>
    <n v="1"/>
    <s v="LOG-RES-MO-581"/>
    <s v="DT STE COMP 031"/>
    <e v="#N/A"/>
    <m/>
    <m/>
    <s v="Réception des produits de l’épicerie"/>
    <m/>
    <s v=""/>
    <x v="1"/>
    <s v="Non renseignée"/>
    <m/>
    <m/>
    <m/>
    <m/>
    <m/>
    <m/>
    <s v="Création"/>
    <x v="1"/>
    <s v=""/>
    <x v="164"/>
    <d v="2001-09-18T00:00:00"/>
    <m/>
    <m/>
    <s v="M. Kretz"/>
    <d v="2002-10-29T00:00:00"/>
    <m/>
    <s v="S. Eschenbrenner"/>
    <d v="2002-10-30T00:00:00"/>
    <d v="2002-10-30T00:00:00"/>
    <s v="Non renseignée"/>
    <s v="octobre"/>
    <n v="2002"/>
    <m/>
    <s v=""/>
    <s v=""/>
    <m/>
    <s v="A sup' ?"/>
    <m/>
    <m/>
    <m/>
    <m/>
    <m/>
    <m/>
    <m/>
    <m/>
    <m/>
    <m/>
    <m/>
    <m/>
    <m/>
    <m/>
    <m/>
    <m/>
    <m/>
    <m/>
    <m/>
    <m/>
    <m/>
    <m/>
    <m/>
    <m/>
    <m/>
    <m/>
    <m/>
    <m/>
    <m/>
    <m/>
    <m/>
    <m/>
    <m/>
    <m/>
    <m/>
    <m/>
    <m/>
    <m/>
    <m/>
    <m/>
    <m/>
    <m/>
    <m/>
  </r>
  <r>
    <s v="LOG-RES-MO-59"/>
    <m/>
    <m/>
    <n v="1"/>
    <m/>
    <m/>
    <m/>
    <m/>
    <m/>
    <s v="Réception des produits laitiers"/>
    <m/>
    <s v=""/>
    <x v="1"/>
    <s v="Non renseignée"/>
    <m/>
    <m/>
    <m/>
    <m/>
    <m/>
    <m/>
    <s v="Création"/>
    <x v="1"/>
    <s v=""/>
    <x v="164"/>
    <d v="2001-09-18T00:00:00"/>
    <m/>
    <m/>
    <s v="M. Kretz"/>
    <d v="2002-10-29T00:00:00"/>
    <m/>
    <s v="S. Eschenbrenner"/>
    <d v="2002-10-30T00:00:00"/>
    <d v="2002-10-30T00:00:00"/>
    <s v="Non renseignée"/>
    <s v="octobre"/>
    <n v="2002"/>
    <m/>
    <m/>
    <m/>
    <m/>
    <s v="A sup' ?"/>
    <m/>
    <m/>
    <m/>
    <m/>
    <m/>
    <m/>
    <m/>
    <m/>
    <m/>
    <m/>
    <m/>
    <m/>
    <m/>
    <m/>
    <m/>
    <m/>
    <m/>
    <m/>
    <m/>
    <m/>
    <m/>
    <m/>
    <m/>
    <m/>
    <m/>
    <m/>
    <m/>
    <m/>
    <m/>
    <m/>
    <m/>
    <m/>
    <m/>
    <m/>
    <m/>
    <m/>
    <m/>
    <m/>
    <m/>
    <m/>
    <m/>
    <m/>
    <m/>
  </r>
  <r>
    <s v="LOG-RES-MO-60"/>
    <m/>
    <m/>
    <n v="1"/>
    <s v="LOG-RES-MO-601"/>
    <s v="DT STE COND 011"/>
    <e v="#N/A"/>
    <m/>
    <m/>
    <s v="Réception des conserves"/>
    <m/>
    <s v=""/>
    <x v="1"/>
    <s v="Non renseignée"/>
    <m/>
    <m/>
    <m/>
    <m/>
    <m/>
    <m/>
    <s v="Création"/>
    <x v="1"/>
    <s v=""/>
    <x v="164"/>
    <d v="2001-09-18T00:00:00"/>
    <m/>
    <m/>
    <s v="M. Kretz"/>
    <d v="2002-10-29T00:00:00"/>
    <m/>
    <s v="S. Eschenbrenner"/>
    <d v="2002-10-30T00:00:00"/>
    <d v="2002-10-30T00:00:00"/>
    <s v="Non renseignée"/>
    <s v="octobre"/>
    <n v="2002"/>
    <d v="2013-01-23T00:00:00"/>
    <s v="janvier"/>
    <n v="2013"/>
    <m/>
    <s v="A sup' ?"/>
    <m/>
    <m/>
    <m/>
    <m/>
    <m/>
    <m/>
    <m/>
    <m/>
    <m/>
    <m/>
    <m/>
    <m/>
    <m/>
    <m/>
    <m/>
    <m/>
    <m/>
    <m/>
    <m/>
    <m/>
    <m/>
    <m/>
    <m/>
    <m/>
    <m/>
    <m/>
    <m/>
    <m/>
    <m/>
    <m/>
    <m/>
    <m/>
    <m/>
    <m/>
    <m/>
    <m/>
    <m/>
    <m/>
    <m/>
    <m/>
    <m/>
    <m/>
    <m/>
  </r>
  <r>
    <s v="LOG-RES-MO-61"/>
    <m/>
    <m/>
    <n v="1"/>
    <s v="Généralité sur le conditionnement"/>
    <n v="41297"/>
    <s v="janvier"/>
    <n v="2013"/>
    <m/>
    <s v="Réception du congelé"/>
    <m/>
    <s v=""/>
    <x v="1"/>
    <s v="Non renseignée"/>
    <m/>
    <m/>
    <m/>
    <m/>
    <m/>
    <m/>
    <s v="Création"/>
    <x v="1"/>
    <s v=""/>
    <x v="164"/>
    <d v="2001-09-18T00:00:00"/>
    <m/>
    <m/>
    <s v="M. Kretz"/>
    <d v="2002-10-29T00:00:00"/>
    <m/>
    <s v="S. Eschenbrenner"/>
    <d v="2002-10-30T00:00:00"/>
    <d v="2002-10-30T00:00:00"/>
    <s v="Non renseignée"/>
    <s v="octobre"/>
    <n v="2002"/>
    <m/>
    <m/>
    <m/>
    <m/>
    <s v="A sup' ?"/>
    <m/>
    <m/>
    <m/>
    <m/>
    <m/>
    <m/>
    <m/>
    <m/>
    <m/>
    <m/>
    <m/>
    <m/>
    <m/>
    <m/>
    <m/>
    <m/>
    <m/>
    <m/>
    <m/>
    <m/>
    <m/>
    <m/>
    <m/>
    <m/>
    <m/>
    <m/>
    <m/>
    <m/>
    <m/>
    <m/>
    <m/>
    <m/>
    <m/>
    <m/>
    <m/>
    <m/>
    <m/>
    <m/>
    <m/>
    <m/>
    <m/>
    <m/>
    <m/>
  </r>
  <r>
    <s v="LOG-RES-MO-62"/>
    <m/>
    <m/>
    <n v="1"/>
    <s v="LOG-RES-MO-621"/>
    <s v="DT STE COND 011"/>
    <e v="#N/A"/>
    <m/>
    <m/>
    <s v="Déconditionnement de la viande"/>
    <m/>
    <s v=""/>
    <x v="1"/>
    <s v="Non renseignée"/>
    <m/>
    <m/>
    <m/>
    <m/>
    <m/>
    <m/>
    <s v="Création"/>
    <x v="1"/>
    <s v=""/>
    <x v="164"/>
    <d v="2002-06-17T00:00:00"/>
    <m/>
    <m/>
    <s v="M. Kretz"/>
    <d v="2002-10-29T00:00:00"/>
    <m/>
    <s v="S. Eschenbrenner"/>
    <d v="2002-10-30T00:00:00"/>
    <d v="2002-10-30T00:00:00"/>
    <s v="Non renseignée"/>
    <s v="octobre"/>
    <n v="2002"/>
    <m/>
    <s v=""/>
    <s v=""/>
    <m/>
    <s v="A sup' ?"/>
    <m/>
    <m/>
    <m/>
    <m/>
    <m/>
    <m/>
    <m/>
    <m/>
    <m/>
    <m/>
    <m/>
    <m/>
    <m/>
    <m/>
    <m/>
    <m/>
    <m/>
    <m/>
    <m/>
    <m/>
    <m/>
    <m/>
    <m/>
    <m/>
    <m/>
    <m/>
    <m/>
    <m/>
    <m/>
    <m/>
    <m/>
    <m/>
    <m/>
    <m/>
    <m/>
    <m/>
    <m/>
    <m/>
    <m/>
    <m/>
    <m/>
    <m/>
    <m/>
  </r>
  <r>
    <s v="LOG-RES-MO-63"/>
    <m/>
    <m/>
    <n v="1"/>
    <s v="LOG-RES-MO-631"/>
    <s v="DT STE COND 012"/>
    <e v="#N/A"/>
    <m/>
    <m/>
    <s v="Priorité de stockage des aliments"/>
    <m/>
    <s v=""/>
    <x v="1"/>
    <s v="Non renseignée"/>
    <m/>
    <m/>
    <m/>
    <m/>
    <m/>
    <m/>
    <s v="Création"/>
    <x v="1"/>
    <s v=""/>
    <x v="164"/>
    <d v="2002-06-17T00:00:00"/>
    <m/>
    <m/>
    <s v="M. Kretz"/>
    <d v="2002-10-29T00:00:00"/>
    <m/>
    <s v="S. Eschenbrenner"/>
    <d v="2002-10-30T00:00:00"/>
    <d v="2002-10-30T00:00:00"/>
    <s v="Non renseignée"/>
    <s v="octobre"/>
    <n v="2002"/>
    <m/>
    <s v=""/>
    <s v=""/>
    <m/>
    <s v="A sup' ?"/>
    <m/>
    <m/>
    <m/>
    <m/>
    <m/>
    <m/>
    <m/>
    <m/>
    <m/>
    <m/>
    <m/>
    <m/>
    <m/>
    <m/>
    <m/>
    <m/>
    <m/>
    <m/>
    <m/>
    <m/>
    <m/>
    <m/>
    <m/>
    <m/>
    <m/>
    <m/>
    <m/>
    <m/>
    <m/>
    <m/>
    <m/>
    <m/>
    <m/>
    <m/>
    <m/>
    <m/>
    <m/>
    <m/>
    <m/>
    <m/>
    <m/>
    <m/>
    <m/>
  </r>
  <r>
    <s v="LOG-RES-MO-64"/>
    <m/>
    <m/>
    <n v="1"/>
    <s v="LOG-RES-MO-641"/>
    <s v="DT STE COND 012"/>
    <e v="#N/A"/>
    <m/>
    <m/>
    <s v="Stockage économat sec"/>
    <m/>
    <s v=""/>
    <x v="1"/>
    <s v="Non renseignée"/>
    <m/>
    <m/>
    <m/>
    <m/>
    <m/>
    <m/>
    <s v="Création"/>
    <x v="1"/>
    <s v=""/>
    <x v="164"/>
    <d v="2001-09-18T00:00:00"/>
    <m/>
    <m/>
    <s v="M. Kretz"/>
    <d v="2002-10-29T00:00:00"/>
    <m/>
    <s v="S. Eschenbrenner"/>
    <d v="2002-10-30T00:00:00"/>
    <d v="2002-10-30T00:00:00"/>
    <s v="Non renseignée"/>
    <s v="octobre"/>
    <n v="2002"/>
    <m/>
    <s v=""/>
    <s v=""/>
    <m/>
    <s v="A sup' ?"/>
    <m/>
    <m/>
    <m/>
    <m/>
    <m/>
    <m/>
    <m/>
    <m/>
    <m/>
    <m/>
    <m/>
    <m/>
    <m/>
    <m/>
    <m/>
    <m/>
    <m/>
    <m/>
    <m/>
    <m/>
    <m/>
    <m/>
    <m/>
    <m/>
    <m/>
    <m/>
    <m/>
    <m/>
    <m/>
    <m/>
    <m/>
    <m/>
    <m/>
    <m/>
    <m/>
    <m/>
    <m/>
    <m/>
    <m/>
    <m/>
    <m/>
    <m/>
    <m/>
  </r>
  <r>
    <s v="LOG-RES-MO-65"/>
    <m/>
    <m/>
    <n v="1"/>
    <s v="LOG-RES-MO-651"/>
    <s v="DT STE COND 021"/>
    <e v="#N/A"/>
    <m/>
    <m/>
    <s v="Stockage des produits à déconditionner"/>
    <m/>
    <s v=""/>
    <x v="1"/>
    <s v="Non renseignée"/>
    <m/>
    <m/>
    <m/>
    <m/>
    <m/>
    <m/>
    <s v="Création"/>
    <x v="1"/>
    <s v=""/>
    <x v="164"/>
    <d v="2002-09-25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66"/>
    <m/>
    <m/>
    <n v="1"/>
    <s v="Type de conditionnement et méthode"/>
    <n v="41274"/>
    <s v="décembre"/>
    <n v="2012"/>
    <m/>
    <s v="Stockage des légumes et des fruits"/>
    <m/>
    <s v=""/>
    <x v="1"/>
    <s v="Non renseignée"/>
    <m/>
    <m/>
    <m/>
    <m/>
    <m/>
    <m/>
    <s v="Création"/>
    <x v="1"/>
    <s v=""/>
    <x v="164"/>
    <d v="2001-09-18T00:00:00"/>
    <m/>
    <m/>
    <s v="M. Kretz"/>
    <d v="2002-10-29T00:00:00"/>
    <m/>
    <s v="S. Eschenbrenner"/>
    <d v="2002-10-30T00:00:00"/>
    <d v="2002-10-30T00:00:00"/>
    <s v="Non renseignée"/>
    <s v="octobre"/>
    <n v="2002"/>
    <m/>
    <m/>
    <m/>
    <m/>
    <s v="A sup' ?"/>
    <m/>
    <m/>
    <m/>
    <m/>
    <m/>
    <m/>
    <m/>
    <m/>
    <m/>
    <m/>
    <m/>
    <m/>
    <m/>
    <m/>
    <m/>
    <m/>
    <m/>
    <m/>
    <m/>
    <m/>
    <m/>
    <m/>
    <m/>
    <m/>
    <m/>
    <m/>
    <m/>
    <m/>
    <m/>
    <m/>
    <m/>
    <m/>
    <m/>
    <m/>
    <m/>
    <m/>
    <m/>
    <m/>
    <m/>
    <m/>
    <m/>
    <m/>
    <m/>
  </r>
  <r>
    <s v="LOG-RES-MO-67"/>
    <m/>
    <m/>
    <n v="1"/>
    <s v="LOG-RES-MO-671"/>
    <s v="DT STE COND 031"/>
    <e v="#N/A"/>
    <m/>
    <m/>
    <s v="Stockage beurre – œufs - fromage"/>
    <m/>
    <s v=""/>
    <x v="1"/>
    <s v="Non renseignée"/>
    <m/>
    <m/>
    <m/>
    <m/>
    <m/>
    <m/>
    <s v="Création"/>
    <x v="1"/>
    <s v=""/>
    <x v="164"/>
    <d v="2001-09-18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68"/>
    <m/>
    <m/>
    <n v="1"/>
    <s v="Les emballages (dimensions)"/>
    <n v="41274"/>
    <s v="décembre"/>
    <n v="2012"/>
    <m/>
    <s v="Stockage des viandes"/>
    <m/>
    <s v=""/>
    <x v="1"/>
    <s v="Non renseignée"/>
    <m/>
    <m/>
    <m/>
    <m/>
    <m/>
    <m/>
    <s v="Création"/>
    <x v="1"/>
    <s v=""/>
    <x v="164"/>
    <d v="2001-09-18T00:00:00"/>
    <m/>
    <m/>
    <s v="M. Kretz"/>
    <d v="2002-10-29T00:00:00"/>
    <m/>
    <s v="S. Eschenbrenner"/>
    <d v="2002-10-30T00:00:00"/>
    <d v="2002-10-30T00:00:00"/>
    <s v="Non renseignée"/>
    <s v="octobre"/>
    <n v="2002"/>
    <m/>
    <m/>
    <m/>
    <m/>
    <s v="A sup' ?"/>
    <m/>
    <m/>
    <m/>
    <m/>
    <m/>
    <m/>
    <m/>
    <m/>
    <m/>
    <m/>
    <m/>
    <m/>
    <m/>
    <m/>
    <m/>
    <m/>
    <m/>
    <m/>
    <m/>
    <m/>
    <m/>
    <m/>
    <m/>
    <m/>
    <m/>
    <m/>
    <m/>
    <m/>
    <m/>
    <m/>
    <m/>
    <m/>
    <m/>
    <m/>
    <m/>
    <m/>
    <m/>
    <m/>
    <m/>
    <m/>
    <m/>
    <m/>
    <m/>
  </r>
  <r>
    <s v="LOG-RES-MO-69"/>
    <m/>
    <m/>
    <n v="1"/>
    <m/>
    <m/>
    <m/>
    <m/>
    <m/>
    <s v="Fiche de travail – cuisson œuf "/>
    <m/>
    <s v=""/>
    <x v="1"/>
    <s v="Non renseignée"/>
    <m/>
    <m/>
    <m/>
    <m/>
    <m/>
    <m/>
    <s v="Création"/>
    <x v="1"/>
    <s v=""/>
    <x v="164"/>
    <d v="2002-09-25T00:00:00"/>
    <m/>
    <m/>
    <s v="M. Kretz"/>
    <d v="2002-10-29T00:00:00"/>
    <m/>
    <s v="S. Eschenbrenner"/>
    <d v="2002-10-30T00:00:00"/>
    <d v="2002-10-30T00:00:00"/>
    <s v="Non renseignée"/>
    <s v="octobre"/>
    <n v="2002"/>
    <m/>
    <m/>
    <m/>
    <m/>
    <s v="A sup' ?"/>
    <m/>
    <m/>
    <m/>
    <m/>
    <m/>
    <m/>
    <m/>
    <m/>
    <m/>
    <m/>
    <m/>
    <m/>
    <m/>
    <m/>
    <m/>
    <m/>
    <m/>
    <m/>
    <m/>
    <m/>
    <m/>
    <m/>
    <m/>
    <m/>
    <m/>
    <m/>
    <m/>
    <m/>
    <m/>
    <m/>
    <m/>
    <m/>
    <m/>
    <m/>
    <m/>
    <m/>
    <m/>
    <m/>
    <m/>
    <m/>
    <m/>
    <m/>
    <m/>
  </r>
  <r>
    <s v="LOG-RES-MO-70"/>
    <m/>
    <m/>
    <n v="1"/>
    <s v="LOG-RES-MO-701"/>
    <s v="DT STE DEC 011"/>
    <e v="#N/A"/>
    <m/>
    <m/>
    <s v="Décoquillage des œufs frais"/>
    <m/>
    <s v=""/>
    <x v="1"/>
    <s v="Non renseignée"/>
    <m/>
    <m/>
    <m/>
    <m/>
    <m/>
    <m/>
    <s v="Création"/>
    <x v="1"/>
    <s v=""/>
    <x v="164"/>
    <d v="2002-09-25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71"/>
    <m/>
    <m/>
    <n v="1"/>
    <s v="Décontamination matériel service de soins"/>
    <n v="41274"/>
    <s v="décembre"/>
    <n v="2012"/>
    <m/>
    <s v="Ouverture d’une boîte de conserve"/>
    <m/>
    <s v=""/>
    <x v="1"/>
    <s v="Non renseignée"/>
    <m/>
    <m/>
    <m/>
    <m/>
    <m/>
    <m/>
    <s v="Création"/>
    <x v="1"/>
    <s v=""/>
    <x v="171"/>
    <d v="2002-07-01T00:00:00"/>
    <m/>
    <m/>
    <s v="M. Kretz"/>
    <d v="2002-10-29T00:00:00"/>
    <m/>
    <s v="S. Eschenbrenner"/>
    <d v="2002-10-30T00:00:00"/>
    <d v="2002-10-30T00:00:00"/>
    <s v="Non renseignée"/>
    <s v="octobre"/>
    <n v="2002"/>
    <m/>
    <m/>
    <m/>
    <m/>
    <s v="A sup' ?"/>
    <m/>
    <m/>
    <m/>
    <m/>
    <m/>
    <m/>
    <m/>
    <m/>
    <m/>
    <m/>
    <m/>
    <m/>
    <m/>
    <m/>
    <m/>
    <m/>
    <m/>
    <m/>
    <m/>
    <m/>
    <m/>
    <m/>
    <m/>
    <m/>
    <m/>
    <m/>
    <m/>
    <m/>
    <m/>
    <m/>
    <m/>
    <m/>
    <m/>
    <m/>
    <m/>
    <m/>
    <m/>
    <m/>
    <m/>
    <m/>
    <m/>
    <m/>
    <m/>
  </r>
  <r>
    <s v="LOG-RES-MO-72"/>
    <m/>
    <m/>
    <n v="1"/>
    <s v="LOG-RES-MO-721"/>
    <s v="DT STE DEC 021"/>
    <e v="#N/A"/>
    <m/>
    <m/>
    <s v="Prise de température d’un produit après sa cuisson"/>
    <m/>
    <s v=""/>
    <x v="1"/>
    <s v="Non renseignée"/>
    <m/>
    <m/>
    <m/>
    <m/>
    <m/>
    <m/>
    <s v="Création"/>
    <x v="1"/>
    <s v=""/>
    <x v="164"/>
    <d v="2002-06-17T00:00:00"/>
    <m/>
    <m/>
    <s v="M. Kretz"/>
    <d v="2002-10-29T00:00:00"/>
    <m/>
    <s v="S. Eschenbrenner"/>
    <d v="2002-10-30T00:00:00"/>
    <d v="2002-10-30T00:00:00"/>
    <s v="Non renseignée"/>
    <s v="octobre"/>
    <n v="2002"/>
    <d v="2012-12-31T00:00:00"/>
    <s v="décembre"/>
    <n v="2012"/>
    <m/>
    <s v="A sup' ?"/>
    <m/>
    <m/>
    <m/>
    <m/>
    <m/>
    <m/>
    <m/>
    <m/>
    <m/>
    <m/>
    <m/>
    <m/>
    <m/>
    <m/>
    <m/>
    <m/>
    <m/>
    <m/>
    <m/>
    <m/>
    <m/>
    <m/>
    <m/>
    <m/>
    <m/>
    <m/>
    <m/>
    <m/>
    <m/>
    <m/>
    <m/>
    <m/>
    <m/>
    <m/>
    <m/>
    <m/>
    <m/>
    <m/>
    <m/>
    <m/>
    <m/>
    <m/>
    <m/>
  </r>
  <r>
    <s v="LOG-RES-MO-73"/>
    <m/>
    <m/>
    <n v="1"/>
    <s v="Préparation du Bain décontaminant bloc"/>
    <n v="41274"/>
    <s v="décembre"/>
    <n v="2012"/>
    <m/>
    <s v="Gestion et entretien du réfrigérateur de l’office"/>
    <m/>
    <s v=""/>
    <x v="1"/>
    <s v="Non renseignée"/>
    <m/>
    <m/>
    <m/>
    <m/>
    <m/>
    <m/>
    <s v="Création"/>
    <x v="1"/>
    <s v=""/>
    <x v="172"/>
    <d v="2005-10-07T00:00:00"/>
    <m/>
    <m/>
    <s v="F. Chenest"/>
    <d v="2006-06-15T00:00:00"/>
    <m/>
    <s v="C. Deau"/>
    <d v="2006-06-28T00:00:00"/>
    <d v="2006-07-17T00:00:00"/>
    <s v="Non renseignée"/>
    <s v="juillet"/>
    <n v="2006"/>
    <m/>
    <m/>
    <m/>
    <m/>
    <s v="21. Restauration"/>
    <m/>
    <m/>
    <m/>
    <m/>
    <m/>
    <m/>
    <m/>
    <m/>
    <m/>
    <m/>
    <m/>
    <m/>
    <m/>
    <m/>
    <m/>
    <m/>
    <m/>
    <m/>
    <m/>
    <m/>
    <m/>
    <m/>
    <m/>
    <m/>
    <m/>
    <m/>
    <m/>
    <m/>
    <m/>
    <m/>
    <m/>
    <m/>
    <m/>
    <m/>
    <m/>
    <m/>
    <m/>
    <m/>
    <m/>
    <m/>
    <m/>
    <m/>
    <m/>
  </r>
  <r>
    <s v="LOG-RES-MO-74"/>
    <m/>
    <m/>
    <n v="1"/>
    <s v="LOG-RES-MO-741"/>
    <s v="DT STE DEC 031"/>
    <e v="#N/A"/>
    <m/>
    <m/>
    <s v="Entretien et gestion de la vaisselle et de l’Office après le repas"/>
    <m/>
    <s v=""/>
    <x v="1"/>
    <s v="Non renseignée"/>
    <m/>
    <m/>
    <m/>
    <m/>
    <m/>
    <m/>
    <s v="Création"/>
    <x v="1"/>
    <s v=""/>
    <x v="98"/>
    <d v="2005-12-15T00:00:00"/>
    <m/>
    <m/>
    <s v="F. Chenest"/>
    <d v="2006-05-29T00:00:00"/>
    <m/>
    <s v="C. Deau"/>
    <d v="2006-05-30T00:00:00"/>
    <d v="2006-05-30T00:00:00"/>
    <s v="Non renseignée"/>
    <s v="mai"/>
    <n v="2006"/>
    <d v="2012-12-31T00:00:00"/>
    <s v="décembre"/>
    <n v="2012"/>
    <m/>
    <s v="21. Restauration"/>
    <m/>
    <m/>
    <m/>
    <m/>
    <m/>
    <m/>
    <m/>
    <m/>
    <m/>
    <m/>
    <m/>
    <m/>
    <m/>
    <m/>
    <m/>
    <m/>
    <m/>
    <m/>
    <m/>
    <m/>
    <m/>
    <m/>
    <m/>
    <m/>
    <m/>
    <m/>
    <m/>
    <m/>
    <m/>
    <m/>
    <m/>
    <m/>
    <m/>
    <m/>
    <m/>
    <m/>
    <m/>
    <m/>
    <m/>
    <m/>
    <m/>
    <m/>
    <m/>
  </r>
  <r>
    <s v="LOG-RES-MO-74"/>
    <m/>
    <m/>
    <n v="2"/>
    <s v="Trempage instruments en salle d'opération"/>
    <n v="41274"/>
    <s v="décembre"/>
    <n v="2012"/>
    <m/>
    <s v="Entretien et gestion de la vaisselle et de l’Office après le repas"/>
    <d v="2009-05-07T00:00:00"/>
    <s v="mai"/>
    <x v="14"/>
    <s v="Non renseignée"/>
    <s v="N. POIRAULT"/>
    <m/>
    <m/>
    <m/>
    <m/>
    <m/>
    <s v="Modification"/>
    <x v="6"/>
    <s v="Draft"/>
    <x v="156"/>
    <m/>
    <m/>
    <m/>
    <m/>
    <m/>
    <m/>
    <m/>
    <m/>
    <m/>
    <m/>
    <s v=""/>
    <s v=""/>
    <m/>
    <m/>
    <m/>
    <m/>
    <s v="21. Restauration"/>
    <m/>
    <m/>
    <m/>
    <m/>
    <m/>
    <m/>
    <m/>
    <m/>
    <m/>
    <m/>
    <m/>
    <m/>
    <m/>
    <m/>
    <m/>
    <m/>
    <m/>
    <m/>
    <m/>
    <m/>
    <m/>
    <m/>
    <m/>
    <m/>
    <m/>
    <m/>
    <m/>
    <m/>
    <m/>
    <m/>
    <m/>
    <m/>
    <m/>
    <m/>
    <m/>
    <m/>
    <m/>
    <m/>
    <m/>
    <m/>
    <m/>
    <m/>
    <m/>
  </r>
  <r>
    <s v="LOG-RES-MO-75"/>
    <m/>
    <m/>
    <n v="1"/>
    <s v="LOG-RES-MO-751"/>
    <s v="DT STE DEC 041"/>
    <e v="#N/A"/>
    <m/>
    <m/>
    <s v="Service du repas de midi et du soir au patient"/>
    <m/>
    <s v=""/>
    <x v="1"/>
    <s v="Non renseignée"/>
    <m/>
    <m/>
    <m/>
    <m/>
    <m/>
    <m/>
    <s v="Création"/>
    <x v="1"/>
    <s v=""/>
    <x v="98"/>
    <d v="2005-12-15T00:00:00"/>
    <m/>
    <m/>
    <s v="F. Chenest"/>
    <d v="2006-05-17T00:00:00"/>
    <m/>
    <s v="C. Deau"/>
    <d v="2006-05-19T00:00:00"/>
    <d v="2006-05-19T00:00:00"/>
    <s v="Non renseignée"/>
    <s v="mai"/>
    <n v="2006"/>
    <d v="2012-12-31T00:00:00"/>
    <s v="décembre"/>
    <n v="2012"/>
    <m/>
    <s v="21. Restauration"/>
    <m/>
    <m/>
    <m/>
    <m/>
    <m/>
    <m/>
    <m/>
    <m/>
    <m/>
    <m/>
    <m/>
    <m/>
    <m/>
    <m/>
    <m/>
    <m/>
    <m/>
    <m/>
    <m/>
    <m/>
    <m/>
    <m/>
    <m/>
    <m/>
    <m/>
    <m/>
    <m/>
    <m/>
    <m/>
    <m/>
    <m/>
    <m/>
    <m/>
    <m/>
    <m/>
    <m/>
    <m/>
    <m/>
    <m/>
    <m/>
    <m/>
    <m/>
    <m/>
  </r>
  <r>
    <s v="LOG-RES-MO-76"/>
    <m/>
    <m/>
    <n v="1"/>
    <s v="Les filtres et les papiers des containers"/>
    <n v="41274"/>
    <s v="décembre"/>
    <n v="2012"/>
    <m/>
    <s v="Prise en charge de la nutrition entérale et commande des compléments alimentaires en l’absence de la diététicienne"/>
    <m/>
    <s v=""/>
    <x v="1"/>
    <s v="Non renseignée"/>
    <m/>
    <m/>
    <m/>
    <m/>
    <m/>
    <m/>
    <s v="Création"/>
    <x v="1"/>
    <s v=""/>
    <x v="173"/>
    <d v="2012-02-15T00:00:00"/>
    <m/>
    <m/>
    <s v="S. Rachedi"/>
    <d v="2012-02-16T00:00:00"/>
    <m/>
    <s v="AMT"/>
    <d v="2012-02-16T00:00:00"/>
    <d v="2012-03-09T00:00:00"/>
    <s v="Non renseignée"/>
    <s v="mars"/>
    <n v="2012"/>
    <m/>
    <m/>
    <m/>
    <m/>
    <s v="21. Restauration"/>
    <m/>
    <m/>
    <m/>
    <m/>
    <m/>
    <m/>
    <m/>
    <m/>
    <m/>
    <m/>
    <m/>
    <m/>
    <m/>
    <m/>
    <m/>
    <m/>
    <m/>
    <m/>
    <m/>
    <m/>
    <m/>
    <m/>
    <m/>
    <m/>
    <m/>
    <m/>
    <m/>
    <m/>
    <m/>
    <m/>
    <m/>
    <m/>
    <m/>
    <m/>
    <m/>
    <m/>
    <m/>
    <m/>
    <m/>
    <m/>
    <m/>
    <m/>
    <m/>
  </r>
  <r>
    <s v="LOG-RES-MO-77"/>
    <m/>
    <m/>
    <n v="2"/>
    <s v="LOG-RES-MO-772"/>
    <s v="DT STE DMR 011"/>
    <e v="#N/A"/>
    <m/>
    <m/>
    <s v="Mise en place de la feuille relais"/>
    <m/>
    <s v=""/>
    <x v="1"/>
    <s v="Non renseignée"/>
    <m/>
    <m/>
    <m/>
    <m/>
    <m/>
    <m/>
    <s v="Modification"/>
    <x v="1"/>
    <s v=""/>
    <x v="174"/>
    <d v="2012-07-30T00:00:00"/>
    <m/>
    <m/>
    <s v="S. Bentz"/>
    <d v="2012-09-05T00:00:00"/>
    <m/>
    <s v="AMT"/>
    <d v="2012-09-05T00:00:00"/>
    <d v="2012-09-06T00:00:00"/>
    <s v="Non renseignée"/>
    <s v="septembre"/>
    <n v="2012"/>
    <d v="2012-07-20T00:00:00"/>
    <s v="juillet"/>
    <n v="2012"/>
    <m/>
    <s v="21. Restauration"/>
    <m/>
    <m/>
    <m/>
    <m/>
    <m/>
    <m/>
    <m/>
    <m/>
    <m/>
    <m/>
    <m/>
    <m/>
    <m/>
    <m/>
    <m/>
    <m/>
    <m/>
    <m/>
    <m/>
    <m/>
    <m/>
    <m/>
    <m/>
    <m/>
    <m/>
    <m/>
    <m/>
    <m/>
    <m/>
    <m/>
    <m/>
    <m/>
    <m/>
    <m/>
    <m/>
    <m/>
    <m/>
    <m/>
    <m/>
    <m/>
    <m/>
    <m/>
    <m/>
  </r>
  <r>
    <s v="LOG-RES-IT-01"/>
    <m/>
    <m/>
    <n v="1"/>
    <s v="LOG-RES-IT-011"/>
    <s v="DT STE DMR 011"/>
    <e v="#N/A"/>
    <m/>
    <m/>
    <s v="Tenue vestimentaire obligatoire en cuisine et pour les visiteurs"/>
    <m/>
    <s v=""/>
    <x v="1"/>
    <s v="Non renseignée"/>
    <m/>
    <m/>
    <m/>
    <m/>
    <m/>
    <m/>
    <s v="Création"/>
    <x v="0"/>
    <s v=""/>
    <x v="164"/>
    <d v="2001-01-26T00:00:00"/>
    <m/>
    <m/>
    <s v="M. Kretz"/>
    <d v="2002-01-04T00:00:00"/>
    <m/>
    <s v="S. Eschenbrenner"/>
    <d v="2002-01-10T00:00:00"/>
    <d v="2002-01-10T00:00:00"/>
    <s v="Non renseignée"/>
    <s v="janvier"/>
    <n v="2002"/>
    <m/>
    <s v=""/>
    <s v=""/>
    <m/>
    <s v="21. Restauration"/>
    <m/>
    <m/>
    <m/>
    <m/>
    <m/>
    <m/>
    <m/>
    <m/>
    <m/>
    <m/>
    <m/>
    <m/>
    <m/>
    <m/>
    <m/>
    <m/>
    <m/>
    <m/>
    <m/>
    <m/>
    <m/>
    <m/>
    <m/>
    <m/>
    <m/>
    <m/>
    <m/>
    <m/>
    <m/>
    <m/>
    <m/>
    <m/>
    <m/>
    <m/>
    <m/>
    <m/>
    <m/>
    <m/>
    <m/>
    <m/>
    <m/>
    <m/>
    <m/>
  </r>
  <r>
    <s v="LOG-RES-IT-01"/>
    <m/>
    <m/>
    <n v="2"/>
    <s v="LOG-RES-IT-012"/>
    <s v="DT STE DMR 011"/>
    <e v="#N/A"/>
    <m/>
    <m/>
    <s v="Tenue vestimentaire obligatoire en cuisine et pour les visiteurs"/>
    <m/>
    <m/>
    <x v="0"/>
    <s v="Non renseignée"/>
    <m/>
    <m/>
    <m/>
    <m/>
    <m/>
    <m/>
    <s v="Modification"/>
    <x v="1"/>
    <s v=""/>
    <x v="13"/>
    <m/>
    <m/>
    <m/>
    <m/>
    <m/>
    <m/>
    <m/>
    <m/>
    <m/>
    <s v="Non renseignée"/>
    <m/>
    <m/>
    <m/>
    <m/>
    <m/>
    <m/>
    <s v="21. Restauration"/>
    <m/>
    <m/>
    <m/>
    <m/>
    <m/>
    <m/>
    <m/>
    <m/>
    <m/>
    <m/>
    <m/>
    <m/>
    <m/>
    <m/>
    <m/>
    <m/>
    <m/>
    <m/>
    <m/>
    <m/>
    <m/>
    <m/>
    <m/>
    <m/>
    <m/>
    <m/>
    <m/>
    <m/>
    <m/>
    <m/>
    <m/>
    <m/>
    <m/>
    <m/>
    <m/>
    <m/>
    <m/>
    <m/>
    <m/>
    <m/>
    <m/>
    <m/>
    <m/>
  </r>
  <r>
    <s v="LOG-RES-IT-02"/>
    <m/>
    <m/>
    <n v="1"/>
    <s v="Savoir sur le masque laryngé et le masque laryngé FASTRACH"/>
    <n v="41110"/>
    <s v="juillet"/>
    <n v="2012"/>
    <m/>
    <s v="Remplissage de la feuille de commande des petits déjeuners patients et des étiquettes plateaux"/>
    <m/>
    <m/>
    <x v="0"/>
    <s v="Non renseignée"/>
    <m/>
    <m/>
    <m/>
    <m/>
    <m/>
    <m/>
    <s v="Création"/>
    <x v="0"/>
    <s v=""/>
    <x v="13"/>
    <m/>
    <m/>
    <m/>
    <m/>
    <m/>
    <m/>
    <m/>
    <m/>
    <m/>
    <s v="Non renseignée"/>
    <m/>
    <m/>
    <m/>
    <m/>
    <m/>
    <m/>
    <s v="21. Restauration"/>
    <m/>
    <m/>
    <m/>
    <m/>
    <m/>
    <m/>
    <m/>
    <m/>
    <m/>
    <m/>
    <m/>
    <m/>
    <m/>
    <m/>
    <m/>
    <m/>
    <m/>
    <m/>
    <m/>
    <m/>
    <m/>
    <m/>
    <m/>
    <m/>
    <m/>
    <m/>
    <m/>
    <m/>
    <m/>
    <m/>
    <m/>
    <m/>
    <m/>
    <m/>
    <m/>
    <m/>
    <m/>
    <m/>
    <m/>
    <m/>
    <m/>
    <m/>
    <m/>
  </r>
  <r>
    <s v="LOG-RES-IT-02"/>
    <m/>
    <m/>
    <n v="2"/>
    <s v="Savoir sur le masque laryngé et le masque laryngé FASTRACH"/>
    <n v="41110"/>
    <s v="juillet"/>
    <n v="2012"/>
    <m/>
    <s v="Remplissage de la feuille de commande des petits déjeuners patients et des étiquettes plateaux"/>
    <m/>
    <s v=""/>
    <x v="1"/>
    <s v="Non renseignée"/>
    <m/>
    <m/>
    <m/>
    <m/>
    <m/>
    <m/>
    <s v="Modification"/>
    <x v="1"/>
    <s v=""/>
    <x v="163"/>
    <d v="2005-10-03T00:00:00"/>
    <m/>
    <m/>
    <s v="Colnat"/>
    <d v="2005-10-03T00:00:00"/>
    <m/>
    <s v="C. Deau"/>
    <d v="2005-12-05T00:00:00"/>
    <d v="2005-12-05T00:00:00"/>
    <s v="Non renseignée"/>
    <s v="décembre"/>
    <n v="2005"/>
    <m/>
    <m/>
    <m/>
    <m/>
    <s v="21. Restauration"/>
    <m/>
    <m/>
    <m/>
    <m/>
    <m/>
    <m/>
    <m/>
    <m/>
    <m/>
    <m/>
    <m/>
    <m/>
    <m/>
    <m/>
    <m/>
    <m/>
    <m/>
    <m/>
    <m/>
    <m/>
    <m/>
    <m/>
    <m/>
    <m/>
    <m/>
    <m/>
    <m/>
    <m/>
    <m/>
    <m/>
    <m/>
    <m/>
    <m/>
    <m/>
    <m/>
    <m/>
    <m/>
    <m/>
    <m/>
    <m/>
    <m/>
    <m/>
    <m/>
  </r>
  <r>
    <s v="LOG-RES-IT-06"/>
    <m/>
    <m/>
    <n v="1"/>
    <s v="LOG-RES-IT-061"/>
    <s v="DT STE DMR 021"/>
    <e v="#N/A"/>
    <m/>
    <m/>
    <s v="Composition du petit déjeuner lors d’une réalimentation après une intervention chirurgicale"/>
    <m/>
    <m/>
    <x v="0"/>
    <s v="Non renseignée"/>
    <m/>
    <m/>
    <m/>
    <m/>
    <m/>
    <m/>
    <s v="Création"/>
    <x v="0"/>
    <s v=""/>
    <x v="13"/>
    <m/>
    <m/>
    <m/>
    <m/>
    <m/>
    <m/>
    <m/>
    <m/>
    <m/>
    <s v="Non renseignée"/>
    <m/>
    <m/>
    <m/>
    <m/>
    <m/>
    <m/>
    <s v="21. Restauration"/>
    <m/>
    <m/>
    <m/>
    <m/>
    <m/>
    <m/>
    <m/>
    <m/>
    <m/>
    <m/>
    <m/>
    <m/>
    <m/>
    <m/>
    <m/>
    <m/>
    <m/>
    <m/>
    <m/>
    <m/>
    <m/>
    <m/>
    <m/>
    <m/>
    <m/>
    <m/>
    <m/>
    <m/>
    <m/>
    <m/>
    <m/>
    <m/>
    <m/>
    <m/>
    <m/>
    <m/>
    <m/>
    <m/>
    <m/>
    <m/>
    <m/>
    <m/>
    <m/>
  </r>
  <r>
    <s v="LOG-RES-IT-06"/>
    <m/>
    <m/>
    <n v="2"/>
    <s v="LOG-RES-IT-062"/>
    <s v="DT STE DMR 021"/>
    <e v="#N/A"/>
    <m/>
    <m/>
    <s v="Composition du petit déjeuner lors d’une réalimentation après une intervention chirurgicale"/>
    <m/>
    <s v=""/>
    <x v="1"/>
    <s v="Non renseignée"/>
    <m/>
    <m/>
    <m/>
    <m/>
    <m/>
    <m/>
    <s v="Modification"/>
    <x v="1"/>
    <s v=""/>
    <x v="175"/>
    <d v="2005-10-11T00:00:00"/>
    <m/>
    <m/>
    <s v="B.Cothenet"/>
    <d v="2005-12-12T00:00:00"/>
    <m/>
    <s v="C. Deau"/>
    <d v="2005-12-13T00:00:00"/>
    <d v="2005-12-13T00:00:00"/>
    <s v="Non renseignée"/>
    <s v="décembre"/>
    <n v="2005"/>
    <d v="2013-01-23T00:00:00"/>
    <s v="janvier"/>
    <n v="2013"/>
    <m/>
    <s v="21. Restauration"/>
    <m/>
    <m/>
    <m/>
    <m/>
    <m/>
    <m/>
    <m/>
    <m/>
    <m/>
    <m/>
    <m/>
    <m/>
    <m/>
    <m/>
    <m/>
    <m/>
    <m/>
    <m/>
    <m/>
    <m/>
    <m/>
    <m/>
    <m/>
    <m/>
    <m/>
    <m/>
    <m/>
    <m/>
    <m/>
    <m/>
    <m/>
    <m/>
    <m/>
    <m/>
    <m/>
    <m/>
    <m/>
    <m/>
    <m/>
    <m/>
    <m/>
    <m/>
    <m/>
  </r>
  <r>
    <s v="LOG-RES-IT-10"/>
    <m/>
    <m/>
    <n v="1"/>
    <s v="LOG-RES-IT-101"/>
    <s v="DT STE DMR 021"/>
    <e v="#N/A"/>
    <m/>
    <m/>
    <s v="Composition du petit déjeuner ordinaire"/>
    <m/>
    <s v=""/>
    <x v="1"/>
    <s v="Non renseignée"/>
    <m/>
    <m/>
    <m/>
    <m/>
    <m/>
    <m/>
    <s v="Création"/>
    <x v="1"/>
    <s v=""/>
    <x v="176"/>
    <d v="2005-05-30T00:00:00"/>
    <m/>
    <m/>
    <s v="B.Cothenet"/>
    <d v="2005-05-30T00:00:00"/>
    <m/>
    <s v="C. Deau"/>
    <d v="2005-05-30T00:00:00"/>
    <d v="2005-05-30T00:00:00"/>
    <s v="Non renseignée"/>
    <s v="mai"/>
    <n v="2005"/>
    <m/>
    <s v=""/>
    <s v=""/>
    <m/>
    <s v="21. Restauration"/>
    <m/>
    <m/>
    <m/>
    <m/>
    <m/>
    <m/>
    <m/>
    <m/>
    <m/>
    <m/>
    <m/>
    <m/>
    <m/>
    <m/>
    <m/>
    <m/>
    <m/>
    <m/>
    <m/>
    <m/>
    <m/>
    <m/>
    <m/>
    <m/>
    <m/>
    <m/>
    <m/>
    <m/>
    <m/>
    <m/>
    <m/>
    <m/>
    <m/>
    <m/>
    <m/>
    <m/>
    <m/>
    <m/>
    <m/>
    <m/>
    <m/>
    <m/>
    <m/>
  </r>
  <r>
    <s v="LOG-RES-IT-11"/>
    <m/>
    <m/>
    <n v="1"/>
    <s v="Composition du pack Masque laryngé &quot;FASTRACH&quot;"/>
    <n v="41297"/>
    <s v="janvier"/>
    <n v="2013"/>
    <m/>
    <s v="Diététique tableaux de ré-alimentation"/>
    <s v="Non renseignée"/>
    <s v="Non renseignée"/>
    <x v="10"/>
    <s v="Non renseignée"/>
    <m/>
    <m/>
    <m/>
    <m/>
    <m/>
    <m/>
    <s v="Suppression"/>
    <x v="2"/>
    <s v=""/>
    <x v="13"/>
    <m/>
    <m/>
    <m/>
    <m/>
    <m/>
    <m/>
    <m/>
    <m/>
    <d v="2006-10-25T00:00:00"/>
    <s v="Non renseignée"/>
    <s v="octobre"/>
    <n v="2006"/>
    <s v="Non renseignée"/>
    <s v="Non renseignée"/>
    <s v="Non renseignée"/>
    <m/>
    <s v="21. Restauration"/>
    <m/>
    <m/>
    <m/>
    <m/>
    <m/>
    <m/>
    <m/>
    <m/>
    <m/>
    <m/>
    <m/>
    <m/>
    <m/>
    <m/>
    <m/>
    <m/>
    <m/>
    <m/>
    <m/>
    <m/>
    <m/>
    <m/>
    <m/>
    <m/>
    <m/>
    <m/>
    <m/>
    <m/>
    <m/>
    <m/>
    <m/>
    <m/>
    <m/>
    <m/>
    <m/>
    <m/>
    <m/>
    <m/>
    <m/>
    <m/>
    <m/>
    <m/>
    <m/>
  </r>
  <r>
    <s v="LOG-RES-IT-12"/>
    <m/>
    <m/>
    <n v="1"/>
    <s v="LOG-RES-IT-121"/>
    <s v="DT STE DMR 031"/>
    <e v="#N/A"/>
    <m/>
    <m/>
    <s v="Remplissage de la feuille de commande des repas patient"/>
    <m/>
    <s v=""/>
    <x v="1"/>
    <s v="Non renseignée"/>
    <m/>
    <m/>
    <m/>
    <m/>
    <m/>
    <m/>
    <s v="Création"/>
    <x v="1"/>
    <s v=""/>
    <x v="98"/>
    <d v="2005-11-25T00:00:00"/>
    <m/>
    <m/>
    <s v="B.Cothenet"/>
    <d v="2005-12-23T00:00:00"/>
    <m/>
    <s v="C. Deau"/>
    <d v="2006-01-12T00:00:00"/>
    <d v="2006-01-12T00:00:00"/>
    <s v="Non renseignée"/>
    <s v="janvier"/>
    <n v="2006"/>
    <m/>
    <s v=""/>
    <s v=""/>
    <m/>
    <s v="21. Restauration"/>
    <m/>
    <m/>
    <m/>
    <m/>
    <m/>
    <m/>
    <m/>
    <m/>
    <m/>
    <m/>
    <m/>
    <m/>
    <m/>
    <m/>
    <m/>
    <m/>
    <m/>
    <m/>
    <m/>
    <m/>
    <m/>
    <m/>
    <m/>
    <m/>
    <m/>
    <m/>
    <m/>
    <m/>
    <m/>
    <m/>
    <m/>
    <m/>
    <m/>
    <m/>
    <m/>
    <m/>
    <m/>
    <m/>
    <m/>
    <m/>
    <m/>
    <m/>
    <m/>
  </r>
  <r>
    <s v="LOG-RES-IT-13"/>
    <m/>
    <m/>
    <n v="1"/>
    <s v="LOG-RES-IT-131"/>
    <s v="DT STE DMR 031"/>
    <e v="#N/A"/>
    <m/>
    <m/>
    <s v="Gestion du tableau des petits déjeuners"/>
    <m/>
    <s v=""/>
    <x v="1"/>
    <s v="Non renseignée"/>
    <m/>
    <m/>
    <m/>
    <m/>
    <m/>
    <m/>
    <s v="Création"/>
    <x v="1"/>
    <s v=""/>
    <x v="98"/>
    <d v="2005-11-24T00:00:00"/>
    <m/>
    <m/>
    <s v="B.Cothenet"/>
    <d v="2005-12-23T00:00:00"/>
    <m/>
    <s v="C. Deau"/>
    <d v="2006-01-05T00:00:00"/>
    <d v="2006-01-05T00:00:00"/>
    <s v="Non renseignée"/>
    <s v="janvier"/>
    <n v="2006"/>
    <d v="2012-12-31T00:00:00"/>
    <s v="décembre"/>
    <n v="2012"/>
    <m/>
    <s v="21. Restauration"/>
    <m/>
    <m/>
    <m/>
    <m/>
    <m/>
    <m/>
    <m/>
    <m/>
    <m/>
    <m/>
    <m/>
    <m/>
    <m/>
    <m/>
    <m/>
    <m/>
    <m/>
    <m/>
    <m/>
    <m/>
    <m/>
    <m/>
    <m/>
    <m/>
    <m/>
    <m/>
    <m/>
    <m/>
    <m/>
    <m/>
    <m/>
    <m/>
    <m/>
    <m/>
    <m/>
    <m/>
    <m/>
    <m/>
    <m/>
    <m/>
    <m/>
    <m/>
    <m/>
  </r>
  <r>
    <s v="LOG-RES-IT-13"/>
    <m/>
    <m/>
    <n v="2"/>
    <s v="Savoir sur le &quot;PHAGOFILTRE&quot; pour le personnel de la Sté"/>
    <n v="41274"/>
    <s v="décembre"/>
    <n v="2012"/>
    <m/>
    <s v="Gestion du tableau des petits déjeuners"/>
    <m/>
    <s v=""/>
    <x v="10"/>
    <s v="Non renseignée"/>
    <s v="N. POIRAULT"/>
    <m/>
    <m/>
    <m/>
    <m/>
    <m/>
    <s v="Modification"/>
    <x v="5"/>
    <s v="Draft"/>
    <x v="13"/>
    <m/>
    <s v="NP"/>
    <m/>
    <m/>
    <m/>
    <m/>
    <m/>
    <m/>
    <m/>
    <m/>
    <s v=""/>
    <s v=""/>
    <m/>
    <m/>
    <m/>
    <m/>
    <s v="21. Restauration"/>
    <m/>
    <m/>
    <m/>
    <m/>
    <m/>
    <m/>
    <m/>
    <m/>
    <m/>
    <m/>
    <m/>
    <m/>
    <m/>
    <m/>
    <m/>
    <m/>
    <m/>
    <m/>
    <m/>
    <m/>
    <m/>
    <m/>
    <m/>
    <m/>
    <m/>
    <m/>
    <m/>
    <m/>
    <m/>
    <m/>
    <m/>
    <m/>
    <m/>
    <m/>
    <m/>
    <m/>
    <m/>
    <m/>
    <m/>
    <m/>
    <m/>
    <m/>
    <m/>
  </r>
  <r>
    <s v="LOG-RES-IT-14"/>
    <m/>
    <m/>
    <n v="1"/>
    <s v="LOG-RES-IT-141"/>
    <s v="DT STE DMR 041"/>
    <e v="#N/A"/>
    <m/>
    <m/>
    <s v="Modifications de la commande des repas patients après le passage de la diététicienne"/>
    <m/>
    <s v=""/>
    <x v="1"/>
    <s v="Non renseignée"/>
    <m/>
    <m/>
    <m/>
    <m/>
    <m/>
    <m/>
    <s v="Création"/>
    <x v="1"/>
    <s v=""/>
    <x v="176"/>
    <d v="2005-12-07T00:00:00"/>
    <m/>
    <m/>
    <s v="F. Chenest"/>
    <d v="2006-05-17T00:00:00"/>
    <m/>
    <s v="C. Deau"/>
    <d v="2006-05-19T00:00:00"/>
    <d v="2006-05-19T00:00:00"/>
    <s v="Non renseignée"/>
    <s v="mai"/>
    <n v="2006"/>
    <d v="2012-12-31T00:00:00"/>
    <s v="décembre"/>
    <n v="2012"/>
    <m/>
    <s v="21. Restauration"/>
    <m/>
    <m/>
    <m/>
    <m/>
    <m/>
    <m/>
    <m/>
    <m/>
    <m/>
    <m/>
    <m/>
    <m/>
    <m/>
    <m/>
    <m/>
    <m/>
    <m/>
    <m/>
    <m/>
    <m/>
    <m/>
    <m/>
    <m/>
    <m/>
    <m/>
    <m/>
    <m/>
    <m/>
    <m/>
    <m/>
    <m/>
    <m/>
    <m/>
    <m/>
    <m/>
    <m/>
    <m/>
    <m/>
    <m/>
    <m/>
    <m/>
    <m/>
    <m/>
  </r>
  <r>
    <s v="LOG-RES-IM-02"/>
    <m/>
    <m/>
    <n v="1"/>
    <s v="LOG-RES-IM-021"/>
    <s v="DT STE DMR 041"/>
    <e v="#N/A"/>
    <m/>
    <m/>
    <s v="Fiche de traçabilité de la cellule de refroidissement positif"/>
    <m/>
    <s v=""/>
    <x v="1"/>
    <s v="Non renseignée"/>
    <m/>
    <m/>
    <m/>
    <m/>
    <m/>
    <m/>
    <s v="Création"/>
    <x v="1"/>
    <s v=""/>
    <x v="13"/>
    <d v="2002-06-17T00:00:00"/>
    <m/>
    <m/>
    <m/>
    <d v="2002-06-17T00:00:00"/>
    <m/>
    <m/>
    <d v="2002-06-17T00:00:00"/>
    <d v="2002-06-17T00:00:00"/>
    <s v="Non renseignée"/>
    <s v="juin"/>
    <n v="2002"/>
    <m/>
    <s v=""/>
    <s v=""/>
    <m/>
    <s v="21. Restauration"/>
    <m/>
    <m/>
    <m/>
    <m/>
    <m/>
    <m/>
    <m/>
    <m/>
    <m/>
    <m/>
    <m/>
    <m/>
    <m/>
    <m/>
    <m/>
    <m/>
    <m/>
    <m/>
    <m/>
    <m/>
    <m/>
    <m/>
    <m/>
    <m/>
    <m/>
    <m/>
    <m/>
    <m/>
    <m/>
    <m/>
    <m/>
    <m/>
    <m/>
    <m/>
    <m/>
    <m/>
    <m/>
    <m/>
    <m/>
    <m/>
    <m/>
    <m/>
    <m/>
  </r>
  <r>
    <s v="LOG-RES-IM-03"/>
    <m/>
    <m/>
    <n v="1"/>
    <s v="Savoir sur le &quot;PHAGOFILTRE&quot; pour le personnel du bloc/endoscopie et réa."/>
    <n v="41274"/>
    <s v="décembre"/>
    <n v="2012"/>
    <m/>
    <s v="Fiche de traçabilité  de décongélation"/>
    <m/>
    <s v=""/>
    <x v="1"/>
    <s v="Non renseignée"/>
    <m/>
    <m/>
    <m/>
    <m/>
    <m/>
    <m/>
    <s v="Création"/>
    <x v="1"/>
    <s v=""/>
    <x v="13"/>
    <d v="2002-10-02T00:00:00"/>
    <m/>
    <m/>
    <m/>
    <d v="2002-10-02T00:00:00"/>
    <m/>
    <m/>
    <d v="2002-10-02T00:00:00"/>
    <d v="2002-10-02T00:00:00"/>
    <s v="Non renseignée"/>
    <s v="octobre"/>
    <n v="2002"/>
    <m/>
    <m/>
    <m/>
    <m/>
    <s v="21. Restauration"/>
    <m/>
    <m/>
    <m/>
    <m/>
    <m/>
    <m/>
    <m/>
    <m/>
    <m/>
    <m/>
    <m/>
    <m/>
    <m/>
    <m/>
    <m/>
    <m/>
    <m/>
    <m/>
    <m/>
    <m/>
    <m/>
    <m/>
    <m/>
    <m/>
    <m/>
    <m/>
    <m/>
    <m/>
    <m/>
    <m/>
    <m/>
    <m/>
    <m/>
    <m/>
    <m/>
    <m/>
    <m/>
    <m/>
    <m/>
    <m/>
    <m/>
    <m/>
    <m/>
  </r>
  <r>
    <s v="LOG-RES-IM-04"/>
    <m/>
    <m/>
    <n v="1"/>
    <s v="LOG-RES-IM-041"/>
    <s v="DT STE DMR 051"/>
    <e v="#N/A"/>
    <m/>
    <m/>
    <s v="Fiche de traçabilité  Huile de friture"/>
    <m/>
    <s v=""/>
    <x v="1"/>
    <s v="Non renseignée"/>
    <m/>
    <m/>
    <m/>
    <m/>
    <m/>
    <m/>
    <s v="Création"/>
    <x v="1"/>
    <s v=""/>
    <x v="13"/>
    <d v="2002-10-02T00:00:00"/>
    <m/>
    <m/>
    <m/>
    <d v="2002-10-02T00:00:00"/>
    <m/>
    <m/>
    <d v="2002-10-02T00:00:00"/>
    <d v="2002-10-02T00:00:00"/>
    <s v="Non renseignée"/>
    <s v="octobre"/>
    <n v="2002"/>
    <m/>
    <s v=""/>
    <s v=""/>
    <m/>
    <s v="21. Restauration"/>
    <m/>
    <m/>
    <m/>
    <m/>
    <m/>
    <m/>
    <m/>
    <m/>
    <m/>
    <m/>
    <m/>
    <m/>
    <m/>
    <m/>
    <m/>
    <m/>
    <m/>
    <m/>
    <m/>
    <m/>
    <m/>
    <m/>
    <m/>
    <m/>
    <m/>
    <m/>
    <m/>
    <m/>
    <m/>
    <m/>
    <m/>
    <m/>
    <m/>
    <m/>
    <m/>
    <m/>
    <m/>
    <m/>
    <m/>
    <m/>
    <m/>
    <m/>
    <m/>
  </r>
  <r>
    <s v="LOG-RES-IM-05"/>
    <m/>
    <m/>
    <n v="1"/>
    <s v="LOG-RES-IM-051"/>
    <s v="DT STE DMR 061"/>
    <e v="#N/A"/>
    <m/>
    <m/>
    <s v="Fiche plats témoins"/>
    <m/>
    <s v=""/>
    <x v="1"/>
    <s v="Non renseignée"/>
    <m/>
    <m/>
    <m/>
    <m/>
    <m/>
    <m/>
    <s v="Création"/>
    <x v="1"/>
    <s v=""/>
    <x v="13"/>
    <d v="2002-10-02T00:00:00"/>
    <m/>
    <m/>
    <m/>
    <d v="2002-10-02T00:00:00"/>
    <m/>
    <m/>
    <d v="2002-10-02T00:00:00"/>
    <d v="2002-10-02T00:00:00"/>
    <s v="Non renseignée"/>
    <s v="octobre"/>
    <n v="2002"/>
    <m/>
    <m/>
    <m/>
    <m/>
    <s v="21. Restauration"/>
    <m/>
    <m/>
    <m/>
    <m/>
    <m/>
    <m/>
    <m/>
    <m/>
    <m/>
    <m/>
    <m/>
    <m/>
    <m/>
    <m/>
    <m/>
    <m/>
    <m/>
    <m/>
    <m/>
    <m/>
    <m/>
    <m/>
    <m/>
    <m/>
    <m/>
    <m/>
    <m/>
    <m/>
    <m/>
    <m/>
    <m/>
    <m/>
    <m/>
    <m/>
    <m/>
    <m/>
    <m/>
    <m/>
    <m/>
    <m/>
    <m/>
    <m/>
    <m/>
  </r>
  <r>
    <s v="LOG-RES-IM-06"/>
    <m/>
    <m/>
    <n v="1"/>
    <s v="LOG-RES-IM-061"/>
    <s v="DT STE ESST 011"/>
    <e v="#N/A"/>
    <m/>
    <m/>
    <s v="Repas personne accompagnant"/>
    <m/>
    <m/>
    <x v="0"/>
    <s v="Non renseignée"/>
    <m/>
    <m/>
    <m/>
    <m/>
    <m/>
    <m/>
    <s v="Création"/>
    <x v="0"/>
    <s v=""/>
    <x v="13"/>
    <m/>
    <m/>
    <m/>
    <m/>
    <m/>
    <m/>
    <m/>
    <m/>
    <m/>
    <s v="Non renseignée"/>
    <m/>
    <m/>
    <m/>
    <m/>
    <m/>
    <m/>
    <s v="21. Restauration"/>
    <m/>
    <m/>
    <m/>
    <m/>
    <m/>
    <m/>
    <m/>
    <m/>
    <m/>
    <m/>
    <m/>
    <m/>
    <m/>
    <m/>
    <m/>
    <m/>
    <m/>
    <m/>
    <m/>
    <m/>
    <m/>
    <m/>
    <m/>
    <m/>
    <m/>
    <m/>
    <m/>
    <m/>
    <m/>
    <m/>
    <m/>
    <m/>
    <m/>
    <m/>
    <m/>
    <m/>
    <m/>
    <m/>
    <m/>
    <m/>
    <m/>
    <m/>
    <m/>
  </r>
  <r>
    <s v="LOG-RES-IM-06"/>
    <m/>
    <m/>
    <n v="2"/>
    <s v="LOG-RES-IM-062"/>
    <s v="DT STE ESST 011"/>
    <e v="#N/A"/>
    <m/>
    <m/>
    <s v="Repas personne accompagnant"/>
    <m/>
    <m/>
    <x v="0"/>
    <s v="Non renseignée"/>
    <m/>
    <m/>
    <m/>
    <m/>
    <m/>
    <m/>
    <s v="Modification"/>
    <x v="0"/>
    <s v=""/>
    <x v="13"/>
    <m/>
    <m/>
    <m/>
    <m/>
    <m/>
    <m/>
    <m/>
    <m/>
    <m/>
    <s v="Non renseignée"/>
    <m/>
    <m/>
    <m/>
    <m/>
    <m/>
    <m/>
    <s v="21. Restauration"/>
    <m/>
    <m/>
    <m/>
    <m/>
    <m/>
    <m/>
    <m/>
    <m/>
    <m/>
    <m/>
    <m/>
    <m/>
    <m/>
    <m/>
    <m/>
    <m/>
    <m/>
    <m/>
    <m/>
    <m/>
    <m/>
    <m/>
    <m/>
    <m/>
    <m/>
    <m/>
    <m/>
    <m/>
    <m/>
    <m/>
    <m/>
    <m/>
    <m/>
    <m/>
    <m/>
    <m/>
    <m/>
    <m/>
    <m/>
    <m/>
    <m/>
    <m/>
    <m/>
  </r>
  <r>
    <s v="LOG-RES-IM-06"/>
    <m/>
    <m/>
    <n v="3"/>
    <s v="LOG-RES-IM-063"/>
    <s v="DT STE ESST 011"/>
    <e v="#N/A"/>
    <m/>
    <m/>
    <s v="Repas personne accompagnant"/>
    <m/>
    <s v=""/>
    <x v="1"/>
    <s v="Non renseignée"/>
    <m/>
    <m/>
    <m/>
    <m/>
    <m/>
    <m/>
    <s v="Modification"/>
    <x v="1"/>
    <s v=""/>
    <x v="13"/>
    <d v="2002-10-02T00:00:00"/>
    <m/>
    <m/>
    <m/>
    <d v="2002-10-02T00:00:00"/>
    <m/>
    <m/>
    <d v="2002-10-02T00:00:00"/>
    <d v="2002-10-02T00:00:00"/>
    <s v="Non renseignée"/>
    <s v="octobre"/>
    <n v="2002"/>
    <m/>
    <s v=""/>
    <s v=""/>
    <m/>
    <s v="21. Restauration"/>
    <m/>
    <m/>
    <m/>
    <m/>
    <m/>
    <m/>
    <m/>
    <m/>
    <m/>
    <m/>
    <m/>
    <m/>
    <m/>
    <m/>
    <m/>
    <m/>
    <m/>
    <m/>
    <m/>
    <m/>
    <m/>
    <m/>
    <m/>
    <m/>
    <m/>
    <m/>
    <m/>
    <m/>
    <m/>
    <m/>
    <m/>
    <m/>
    <m/>
    <m/>
    <m/>
    <m/>
    <m/>
    <m/>
    <m/>
    <m/>
    <m/>
    <m/>
    <m/>
  </r>
  <r>
    <s v="LOG-RES-IM-07"/>
    <m/>
    <m/>
    <n v="1"/>
    <s v="LOG-RES-IM-071"/>
    <s v="DT STE ESST 012"/>
    <e v="#N/A"/>
    <m/>
    <m/>
    <s v="Commande d’eaux minérales pour les ASH"/>
    <m/>
    <m/>
    <x v="0"/>
    <s v="Non renseignée"/>
    <m/>
    <m/>
    <m/>
    <m/>
    <m/>
    <m/>
    <s v="Création"/>
    <x v="0"/>
    <s v=""/>
    <x v="13"/>
    <m/>
    <m/>
    <m/>
    <m/>
    <m/>
    <m/>
    <m/>
    <m/>
    <m/>
    <s v="Non renseignée"/>
    <m/>
    <m/>
    <m/>
    <m/>
    <m/>
    <m/>
    <s v="21. Restauration"/>
    <m/>
    <m/>
    <m/>
    <m/>
    <m/>
    <m/>
    <m/>
    <m/>
    <m/>
    <m/>
    <m/>
    <m/>
    <m/>
    <m/>
    <m/>
    <m/>
    <m/>
    <m/>
    <m/>
    <m/>
    <m/>
    <m/>
    <m/>
    <m/>
    <m/>
    <m/>
    <m/>
    <m/>
    <m/>
    <m/>
    <m/>
    <m/>
    <m/>
    <m/>
    <m/>
    <m/>
    <m/>
    <m/>
    <m/>
    <m/>
    <m/>
    <m/>
    <m/>
  </r>
  <r>
    <s v="LOG-RES-IM-07"/>
    <m/>
    <m/>
    <n v="2"/>
    <s v="LOG-RES-IM-072"/>
    <s v="DT STE ESST 012"/>
    <e v="#N/A"/>
    <m/>
    <m/>
    <s v="Commande d’eaux minérales pour les ASH"/>
    <m/>
    <m/>
    <x v="0"/>
    <s v="Non renseignée"/>
    <m/>
    <m/>
    <m/>
    <m/>
    <m/>
    <m/>
    <s v="Modification"/>
    <x v="0"/>
    <s v=""/>
    <x v="13"/>
    <m/>
    <m/>
    <m/>
    <m/>
    <m/>
    <m/>
    <m/>
    <m/>
    <m/>
    <s v="Non renseignée"/>
    <m/>
    <m/>
    <m/>
    <m/>
    <m/>
    <m/>
    <s v="21. Restauration"/>
    <m/>
    <m/>
    <m/>
    <m/>
    <m/>
    <m/>
    <m/>
    <m/>
    <m/>
    <m/>
    <m/>
    <m/>
    <m/>
    <m/>
    <m/>
    <m/>
    <m/>
    <m/>
    <m/>
    <m/>
    <m/>
    <m/>
    <m/>
    <m/>
    <m/>
    <m/>
    <m/>
    <m/>
    <m/>
    <m/>
    <m/>
    <m/>
    <m/>
    <m/>
    <m/>
    <m/>
    <m/>
    <m/>
    <m/>
    <m/>
    <m/>
    <m/>
    <m/>
  </r>
  <r>
    <s v="LOG-RES-IM-07"/>
    <m/>
    <m/>
    <n v="3"/>
    <s v="LOG-RES-IM-073"/>
    <s v="DT STE ESST 012"/>
    <e v="#N/A"/>
    <m/>
    <m/>
    <s v="Commande d’eaux minérales pour les ASH"/>
    <m/>
    <s v=""/>
    <x v="1"/>
    <s v="Non renseignée"/>
    <m/>
    <m/>
    <m/>
    <m/>
    <m/>
    <m/>
    <s v="Modification"/>
    <x v="1"/>
    <s v=""/>
    <x v="13"/>
    <d v="2010-11-05T00:00:00"/>
    <m/>
    <m/>
    <m/>
    <d v="2010-11-05T00:00:00"/>
    <m/>
    <m/>
    <d v="2010-11-05T00:00:00"/>
    <d v="2010-11-05T00:00:00"/>
    <s v="Non renseignée"/>
    <s v="novembre"/>
    <n v="2010"/>
    <m/>
    <s v=""/>
    <s v=""/>
    <m/>
    <s v="21. Restauration"/>
    <m/>
    <m/>
    <m/>
    <m/>
    <m/>
    <m/>
    <m/>
    <m/>
    <m/>
    <m/>
    <m/>
    <m/>
    <m/>
    <m/>
    <m/>
    <m/>
    <m/>
    <m/>
    <m/>
    <m/>
    <m/>
    <m/>
    <m/>
    <m/>
    <m/>
    <m/>
    <m/>
    <m/>
    <m/>
    <m/>
    <m/>
    <m/>
    <m/>
    <m/>
    <m/>
    <m/>
    <m/>
    <m/>
    <m/>
    <m/>
    <m/>
    <m/>
    <m/>
  </r>
  <r>
    <s v="LOG-RES-IM-08"/>
    <m/>
    <m/>
    <n v="1"/>
    <s v="LOG-RES-IM-081"/>
    <s v="DT STE ESST 021"/>
    <e v="#N/A"/>
    <m/>
    <m/>
    <s v="Commande des petits déjeuners patients"/>
    <m/>
    <s v=""/>
    <x v="1"/>
    <s v="Non renseignée"/>
    <m/>
    <m/>
    <m/>
    <m/>
    <m/>
    <m/>
    <s v="Création"/>
    <x v="1"/>
    <s v=""/>
    <x v="13"/>
    <d v="2006-09-27T00:00:00"/>
    <m/>
    <m/>
    <m/>
    <d v="2006-09-27T00:00:00"/>
    <m/>
    <m/>
    <d v="2006-09-27T00:00:00"/>
    <d v="2006-09-27T00:00:00"/>
    <s v="Non renseignée"/>
    <s v="septembre"/>
    <n v="2006"/>
    <m/>
    <s v=""/>
    <s v=""/>
    <m/>
    <s v="21. Restauration"/>
    <m/>
    <m/>
    <m/>
    <m/>
    <m/>
    <m/>
    <m/>
    <m/>
    <m/>
    <m/>
    <m/>
    <m/>
    <m/>
    <m/>
    <m/>
    <m/>
    <m/>
    <m/>
    <m/>
    <m/>
    <m/>
    <m/>
    <m/>
    <m/>
    <m/>
    <m/>
    <m/>
    <m/>
    <m/>
    <m/>
    <m/>
    <m/>
    <m/>
    <m/>
    <m/>
    <m/>
    <m/>
    <m/>
    <m/>
    <m/>
    <m/>
    <m/>
    <m/>
  </r>
  <r>
    <s v="LOG-RES-IM-09"/>
    <m/>
    <m/>
    <n v="1"/>
    <s v="LOG-RES-IM-091"/>
    <s v="DT STE ESST 022"/>
    <e v="#N/A"/>
    <m/>
    <m/>
    <s v="Affiches petit déjeuner"/>
    <m/>
    <s v=""/>
    <x v="1"/>
    <s v="Non renseignée"/>
    <m/>
    <m/>
    <m/>
    <m/>
    <m/>
    <m/>
    <s v="Création"/>
    <x v="1"/>
    <s v=""/>
    <x v="13"/>
    <d v="2006-02-23T00:00:00"/>
    <m/>
    <m/>
    <m/>
    <d v="2006-02-23T00:00:00"/>
    <m/>
    <m/>
    <d v="2006-02-23T00:00:00"/>
    <d v="2006-02-23T00:00:00"/>
    <s v="Non renseignée"/>
    <s v="février"/>
    <n v="2006"/>
    <m/>
    <s v=""/>
    <s v=""/>
    <m/>
    <s v="21. Restauration"/>
    <m/>
    <m/>
    <m/>
    <m/>
    <m/>
    <m/>
    <m/>
    <m/>
    <m/>
    <m/>
    <m/>
    <m/>
    <m/>
    <m/>
    <m/>
    <m/>
    <m/>
    <m/>
    <m/>
    <m/>
    <m/>
    <m/>
    <m/>
    <m/>
    <m/>
    <m/>
    <m/>
    <m/>
    <m/>
    <m/>
    <m/>
    <m/>
    <m/>
    <m/>
    <m/>
    <m/>
    <m/>
    <m/>
    <m/>
    <m/>
    <m/>
    <m/>
    <m/>
  </r>
  <r>
    <s v="LOG-RES-IM-10"/>
    <m/>
    <m/>
    <n v="1"/>
    <s v="LOG-RES-IM-101"/>
    <s v="DT STE ESST 031"/>
    <e v="#N/A"/>
    <m/>
    <m/>
    <s v="Evacuation des cartons"/>
    <m/>
    <s v=""/>
    <x v="1"/>
    <s v="Non renseignée"/>
    <m/>
    <m/>
    <m/>
    <m/>
    <m/>
    <m/>
    <s v="Création"/>
    <x v="1"/>
    <s v=""/>
    <x v="13"/>
    <d v="2004-09-16T00:00:00"/>
    <m/>
    <m/>
    <m/>
    <d v="2004-09-16T00:00:00"/>
    <m/>
    <m/>
    <d v="2004-09-16T00:00:00"/>
    <d v="2004-09-16T00:00:00"/>
    <s v="Non renseignée"/>
    <s v="septembre"/>
    <n v="2004"/>
    <d v="2012-06-26T00:00:00"/>
    <s v="juin"/>
    <n v="2012"/>
    <m/>
    <s v="21. Restauration"/>
    <m/>
    <m/>
    <m/>
    <m/>
    <m/>
    <m/>
    <m/>
    <m/>
    <m/>
    <m/>
    <m/>
    <m/>
    <m/>
    <m/>
    <m/>
    <m/>
    <m/>
    <m/>
    <m/>
    <m/>
    <m/>
    <m/>
    <m/>
    <m/>
    <m/>
    <m/>
    <m/>
    <m/>
    <m/>
    <m/>
    <m/>
    <m/>
    <m/>
    <m/>
    <m/>
    <m/>
    <m/>
    <m/>
    <m/>
    <m/>
    <m/>
    <m/>
    <m/>
  </r>
  <r>
    <s v="LOG-RES-IM-11"/>
    <m/>
    <m/>
    <n v="1"/>
    <s v="Procédure renforcée : inactivation des ATNC"/>
    <n v="41086"/>
    <s v="juin"/>
    <n v="2012"/>
    <m/>
    <s v="Réalimentation après intervention en gynécologie"/>
    <m/>
    <m/>
    <x v="0"/>
    <s v="Non renseignée"/>
    <m/>
    <m/>
    <m/>
    <m/>
    <m/>
    <m/>
    <s v="Création"/>
    <x v="0"/>
    <s v=""/>
    <x v="13"/>
    <m/>
    <m/>
    <m/>
    <m/>
    <m/>
    <m/>
    <m/>
    <m/>
    <m/>
    <s v="Non renseignée"/>
    <m/>
    <m/>
    <m/>
    <m/>
    <m/>
    <m/>
    <s v="21. Restauration"/>
    <m/>
    <m/>
    <m/>
    <m/>
    <m/>
    <m/>
    <m/>
    <m/>
    <m/>
    <m/>
    <m/>
    <m/>
    <m/>
    <m/>
    <m/>
    <m/>
    <m/>
    <m/>
    <m/>
    <m/>
    <m/>
    <m/>
    <m/>
    <m/>
    <m/>
    <m/>
    <m/>
    <m/>
    <m/>
    <m/>
    <m/>
    <m/>
    <m/>
    <m/>
    <m/>
    <m/>
    <m/>
    <m/>
    <m/>
    <m/>
    <m/>
    <m/>
    <m/>
  </r>
  <r>
    <s v="LOG-RES-IM-11"/>
    <m/>
    <m/>
    <n v="2"/>
    <s v="Procédure renforcée : inactivation des ATNC"/>
    <n v="41086"/>
    <s v="juin"/>
    <n v="2012"/>
    <m/>
    <s v="Réalimentation après intervention en gynécologie"/>
    <m/>
    <m/>
    <x v="0"/>
    <s v="Non renseignée"/>
    <m/>
    <m/>
    <m/>
    <m/>
    <m/>
    <m/>
    <s v="Modification"/>
    <x v="0"/>
    <s v=""/>
    <x v="13"/>
    <m/>
    <m/>
    <m/>
    <m/>
    <m/>
    <m/>
    <m/>
    <m/>
    <m/>
    <s v="Non renseignée"/>
    <m/>
    <m/>
    <m/>
    <m/>
    <m/>
    <m/>
    <s v="21. Restauration"/>
    <m/>
    <m/>
    <m/>
    <m/>
    <m/>
    <m/>
    <m/>
    <m/>
    <m/>
    <m/>
    <m/>
    <m/>
    <m/>
    <m/>
    <m/>
    <m/>
    <m/>
    <m/>
    <m/>
    <m/>
    <m/>
    <m/>
    <m/>
    <m/>
    <m/>
    <m/>
    <m/>
    <m/>
    <m/>
    <m/>
    <m/>
    <m/>
    <m/>
    <m/>
    <m/>
    <m/>
    <m/>
    <m/>
    <m/>
    <m/>
    <m/>
    <m/>
    <m/>
  </r>
  <r>
    <s v="LOG-RES-IM-11"/>
    <m/>
    <m/>
    <n v="3"/>
    <s v="Procédure renforcée : inactivation des ATNC"/>
    <n v="41086"/>
    <s v="juin"/>
    <n v="2012"/>
    <m/>
    <s v="Réalimentation après intervention en gynécologie"/>
    <m/>
    <m/>
    <x v="0"/>
    <s v="Non renseignée"/>
    <m/>
    <m/>
    <m/>
    <m/>
    <m/>
    <m/>
    <s v="Modification"/>
    <x v="0"/>
    <s v=""/>
    <x v="13"/>
    <m/>
    <m/>
    <m/>
    <m/>
    <m/>
    <m/>
    <m/>
    <m/>
    <m/>
    <s v="Non renseignée"/>
    <m/>
    <m/>
    <m/>
    <m/>
    <m/>
    <m/>
    <s v="21. Restauration"/>
    <m/>
    <m/>
    <m/>
    <m/>
    <m/>
    <m/>
    <m/>
    <m/>
    <m/>
    <m/>
    <m/>
    <m/>
    <m/>
    <m/>
    <m/>
    <m/>
    <m/>
    <m/>
    <m/>
    <m/>
    <m/>
    <m/>
    <m/>
    <m/>
    <m/>
    <m/>
    <m/>
    <m/>
    <m/>
    <m/>
    <m/>
    <m/>
    <m/>
    <m/>
    <m/>
    <m/>
    <m/>
    <m/>
    <m/>
    <m/>
    <m/>
    <m/>
    <m/>
  </r>
  <r>
    <s v="LOG-RES-IM-11"/>
    <m/>
    <m/>
    <n v="4"/>
    <s v="Procédure renforcée : inactivation des ATNC"/>
    <n v="41086"/>
    <s v="juin"/>
    <n v="2012"/>
    <m/>
    <s v="Réalimentation après intervention en gynécologie"/>
    <m/>
    <m/>
    <x v="0"/>
    <s v="Non renseignée"/>
    <m/>
    <m/>
    <m/>
    <m/>
    <m/>
    <m/>
    <s v="Modification"/>
    <x v="0"/>
    <s v=""/>
    <x v="13"/>
    <m/>
    <m/>
    <m/>
    <m/>
    <m/>
    <m/>
    <m/>
    <m/>
    <m/>
    <s v="Non renseignée"/>
    <m/>
    <m/>
    <m/>
    <m/>
    <m/>
    <m/>
    <s v="21. Restauration"/>
    <m/>
    <m/>
    <m/>
    <m/>
    <m/>
    <m/>
    <m/>
    <m/>
    <m/>
    <m/>
    <m/>
    <m/>
    <m/>
    <m/>
    <m/>
    <m/>
    <m/>
    <m/>
    <m/>
    <m/>
    <m/>
    <m/>
    <m/>
    <m/>
    <m/>
    <m/>
    <m/>
    <m/>
    <m/>
    <m/>
    <m/>
    <m/>
    <m/>
    <m/>
    <m/>
    <m/>
    <m/>
    <m/>
    <m/>
    <m/>
    <m/>
    <m/>
    <m/>
  </r>
  <r>
    <s v="LOG-RES-IM-11"/>
    <m/>
    <m/>
    <n v="5"/>
    <s v="Procédure renforcée : inactivation des ATNC"/>
    <n v="41086"/>
    <s v="juin"/>
    <n v="2012"/>
    <m/>
    <s v="Réalimentation après intervention en gynécologie"/>
    <m/>
    <s v=""/>
    <x v="1"/>
    <s v="Non renseignée"/>
    <m/>
    <m/>
    <m/>
    <m/>
    <m/>
    <m/>
    <s v="Modification"/>
    <x v="1"/>
    <s v=""/>
    <x v="174"/>
    <d v="2012-07-05T00:00:00"/>
    <m/>
    <m/>
    <s v="S. Adjedj"/>
    <d v="2012-07-18T00:00:00"/>
    <m/>
    <s v="AMT"/>
    <d v="2012-07-18T00:00:00"/>
    <d v="2012-07-20T00:00:00"/>
    <s v="Non renseignée"/>
    <s v="juillet"/>
    <n v="2012"/>
    <m/>
    <m/>
    <m/>
    <m/>
    <s v="21. Restauration"/>
    <m/>
    <m/>
    <m/>
    <m/>
    <m/>
    <m/>
    <m/>
    <m/>
    <m/>
    <m/>
    <m/>
    <m/>
    <m/>
    <m/>
    <m/>
    <m/>
    <m/>
    <m/>
    <m/>
    <m/>
    <m/>
    <m/>
    <m/>
    <m/>
    <m/>
    <m/>
    <m/>
    <m/>
    <m/>
    <m/>
    <m/>
    <m/>
    <m/>
    <m/>
    <m/>
    <m/>
    <m/>
    <m/>
    <m/>
    <m/>
    <m/>
    <m/>
    <m/>
  </r>
  <r>
    <s v="LOG-RES-IM-12"/>
    <m/>
    <m/>
    <n v="1"/>
    <s v="LOG-RES-IM-121"/>
    <s v="DT STE ESST 041"/>
    <e v="#N/A"/>
    <m/>
    <m/>
    <s v="Gestion et entretien du réfrigérateur et du congélateur de de l’office"/>
    <m/>
    <m/>
    <x v="0"/>
    <s v="Non renseignée"/>
    <m/>
    <m/>
    <m/>
    <m/>
    <m/>
    <m/>
    <s v="Création"/>
    <x v="0"/>
    <s v=""/>
    <x v="13"/>
    <m/>
    <m/>
    <m/>
    <m/>
    <m/>
    <m/>
    <m/>
    <m/>
    <m/>
    <s v="Non renseignée"/>
    <m/>
    <m/>
    <m/>
    <m/>
    <m/>
    <m/>
    <s v="21. Restauration"/>
    <m/>
    <m/>
    <m/>
    <m/>
    <m/>
    <m/>
    <m/>
    <m/>
    <m/>
    <m/>
    <m/>
    <m/>
    <m/>
    <m/>
    <m/>
    <m/>
    <m/>
    <m/>
    <m/>
    <m/>
    <m/>
    <m/>
    <m/>
    <m/>
    <m/>
    <m/>
    <m/>
    <m/>
    <m/>
    <m/>
    <m/>
    <m/>
    <m/>
    <m/>
    <m/>
    <m/>
    <m/>
    <m/>
    <m/>
    <m/>
    <m/>
    <m/>
    <m/>
  </r>
  <r>
    <s v="LOG-RES-IM-12"/>
    <m/>
    <m/>
    <n v="2"/>
    <s v="LOG-RES-IM-122"/>
    <s v="DT STE ESST 041"/>
    <e v="#N/A"/>
    <m/>
    <m/>
    <s v="Gestion et entretien du réfrigérateur et du congélateur de de l’office"/>
    <m/>
    <s v=""/>
    <x v="1"/>
    <s v="Non renseignée"/>
    <m/>
    <m/>
    <m/>
    <m/>
    <m/>
    <m/>
    <s v="Modification"/>
    <x v="1"/>
    <s v=""/>
    <x v="13"/>
    <d v="2012-07-20T00:00:00"/>
    <m/>
    <m/>
    <m/>
    <d v="2012-07-20T00:00:00"/>
    <m/>
    <m/>
    <d v="2012-07-20T00:00:00"/>
    <d v="2012-07-20T00:00:00"/>
    <s v="Non renseignée"/>
    <s v="juillet"/>
    <n v="2012"/>
    <d v="2012-07-05T00:00:00"/>
    <s v="juillet"/>
    <n v="2012"/>
    <m/>
    <s v="21. Restauration"/>
    <m/>
    <m/>
    <m/>
    <m/>
    <m/>
    <m/>
    <m/>
    <m/>
    <m/>
    <m/>
    <m/>
    <m/>
    <m/>
    <m/>
    <m/>
    <m/>
    <m/>
    <m/>
    <m/>
    <m/>
    <m/>
    <m/>
    <m/>
    <m/>
    <m/>
    <m/>
    <m/>
    <m/>
    <m/>
    <m/>
    <m/>
    <m/>
    <m/>
    <m/>
    <m/>
    <m/>
    <m/>
    <m/>
    <m/>
    <m/>
    <m/>
    <m/>
    <m/>
  </r>
  <r>
    <s v="LOG-RES-IM-13"/>
    <m/>
    <m/>
    <n v="1"/>
    <s v="Séquestration des DMR"/>
    <n v="41095"/>
    <s v="juillet"/>
    <n v="2012"/>
    <m/>
    <s v="Commande repas patients"/>
    <m/>
    <m/>
    <x v="0"/>
    <s v="Non renseignée"/>
    <m/>
    <m/>
    <m/>
    <m/>
    <m/>
    <m/>
    <s v="Création"/>
    <x v="0"/>
    <s v=""/>
    <x v="13"/>
    <m/>
    <m/>
    <m/>
    <m/>
    <m/>
    <m/>
    <m/>
    <m/>
    <m/>
    <s v="Non renseignée"/>
    <m/>
    <m/>
    <m/>
    <m/>
    <m/>
    <m/>
    <s v="21. Restauration"/>
    <m/>
    <m/>
    <m/>
    <m/>
    <m/>
    <m/>
    <m/>
    <m/>
    <m/>
    <m/>
    <m/>
    <m/>
    <m/>
    <m/>
    <m/>
    <m/>
    <m/>
    <m/>
    <m/>
    <m/>
    <m/>
    <m/>
    <m/>
    <m/>
    <m/>
    <m/>
    <m/>
    <m/>
    <m/>
    <m/>
    <m/>
    <m/>
    <m/>
    <m/>
    <m/>
    <m/>
    <m/>
    <m/>
    <m/>
    <m/>
    <m/>
    <m/>
    <m/>
  </r>
  <r>
    <s v="LOG-RES-IM-13"/>
    <m/>
    <m/>
    <n v="2"/>
    <s v="Séquestration des DMR"/>
    <n v="41095"/>
    <s v="juillet"/>
    <n v="2012"/>
    <m/>
    <s v="Commande repas patients"/>
    <m/>
    <s v=""/>
    <x v="1"/>
    <s v="Non renseignée"/>
    <m/>
    <m/>
    <m/>
    <m/>
    <m/>
    <m/>
    <s v="Modification"/>
    <x v="0"/>
    <s v=""/>
    <x v="13"/>
    <d v="2008-06-11T00:00:00"/>
    <m/>
    <m/>
    <m/>
    <d v="2008-06-11T00:00:00"/>
    <m/>
    <m/>
    <d v="2008-06-11T00:00:00"/>
    <d v="2008-06-11T00:00:00"/>
    <s v="Non renseignée"/>
    <s v="juin"/>
    <n v="2008"/>
    <m/>
    <m/>
    <m/>
    <m/>
    <s v="21. Restauration"/>
    <m/>
    <m/>
    <m/>
    <m/>
    <m/>
    <m/>
    <m/>
    <m/>
    <m/>
    <m/>
    <m/>
    <m/>
    <m/>
    <m/>
    <m/>
    <m/>
    <m/>
    <m/>
    <m/>
    <m/>
    <m/>
    <m/>
    <m/>
    <m/>
    <m/>
    <m/>
    <m/>
    <m/>
    <m/>
    <m/>
    <m/>
    <m/>
    <m/>
    <m/>
    <m/>
    <m/>
    <m/>
    <m/>
    <m/>
    <m/>
    <m/>
    <m/>
    <m/>
  </r>
  <r>
    <s v="LOG-RES-IM-13"/>
    <m/>
    <m/>
    <n v="3"/>
    <s v="Séquestration des DMR"/>
    <n v="41095"/>
    <s v="juillet"/>
    <n v="2012"/>
    <m/>
    <s v="Commande repas patients"/>
    <m/>
    <m/>
    <x v="0"/>
    <s v="Non renseignée"/>
    <m/>
    <m/>
    <m/>
    <m/>
    <m/>
    <m/>
    <s v="Modification"/>
    <x v="1"/>
    <s v=""/>
    <x v="13"/>
    <m/>
    <m/>
    <m/>
    <m/>
    <m/>
    <m/>
    <m/>
    <m/>
    <m/>
    <s v="Non renseignée"/>
    <m/>
    <m/>
    <m/>
    <m/>
    <m/>
    <m/>
    <s v="21. Restauration"/>
    <m/>
    <m/>
    <m/>
    <m/>
    <m/>
    <m/>
    <m/>
    <m/>
    <m/>
    <m/>
    <m/>
    <m/>
    <m/>
    <m/>
    <m/>
    <m/>
    <m/>
    <m/>
    <m/>
    <m/>
    <m/>
    <m/>
    <m/>
    <m/>
    <m/>
    <m/>
    <m/>
    <m/>
    <m/>
    <m/>
    <m/>
    <m/>
    <m/>
    <m/>
    <m/>
    <m/>
    <m/>
    <m/>
    <m/>
    <m/>
    <m/>
    <m/>
    <m/>
  </r>
  <r>
    <s v="LOG-RES-IM-14"/>
    <m/>
    <m/>
    <n v="1"/>
    <s v="LOG-RES-IM-141"/>
    <s v="DT STE ESST 051"/>
    <e v="#N/A"/>
    <m/>
    <m/>
    <s v="Menus Carte"/>
    <m/>
    <s v=""/>
    <x v="1"/>
    <s v="Non renseignée"/>
    <m/>
    <m/>
    <m/>
    <m/>
    <m/>
    <m/>
    <s v="Création"/>
    <x v="1"/>
    <s v=""/>
    <x v="13"/>
    <d v="2005-12-15T00:00:00"/>
    <m/>
    <m/>
    <m/>
    <d v="2005-12-15T00:00:00"/>
    <m/>
    <m/>
    <d v="2005-12-15T00:00:00"/>
    <d v="2005-12-15T00:00:00"/>
    <s v="Non renseignée"/>
    <s v="décembre"/>
    <n v="2005"/>
    <d v="2012-07-05T00:00:00"/>
    <s v="juillet"/>
    <n v="2012"/>
    <m/>
    <s v="21. Restauration"/>
    <m/>
    <m/>
    <m/>
    <m/>
    <m/>
    <m/>
    <m/>
    <m/>
    <m/>
    <m/>
    <m/>
    <m/>
    <m/>
    <m/>
    <m/>
    <m/>
    <m/>
    <m/>
    <m/>
    <m/>
    <m/>
    <m/>
    <m/>
    <m/>
    <m/>
    <m/>
    <m/>
    <m/>
    <m/>
    <m/>
    <m/>
    <m/>
    <m/>
    <m/>
    <m/>
    <m/>
    <m/>
    <m/>
    <m/>
    <m/>
    <m/>
    <m/>
    <m/>
  </r>
  <r>
    <s v="LOG-RES-IM-15"/>
    <m/>
    <m/>
    <n v="1"/>
    <s v="Destruction des DMR"/>
    <n v="41095"/>
    <s v="juillet"/>
    <n v="2012"/>
    <m/>
    <s v="Menus du jour patients"/>
    <m/>
    <s v=""/>
    <x v="1"/>
    <s v="Non renseignée"/>
    <m/>
    <m/>
    <m/>
    <m/>
    <m/>
    <m/>
    <s v="Création"/>
    <x v="1"/>
    <s v=""/>
    <x v="13"/>
    <d v="2005-12-15T00:00:00"/>
    <m/>
    <m/>
    <m/>
    <d v="2005-12-15T00:00:00"/>
    <m/>
    <m/>
    <d v="2005-12-15T00:00:00"/>
    <d v="2005-12-15T00:00:00"/>
    <s v="Non renseignée"/>
    <s v="décembre"/>
    <n v="2005"/>
    <m/>
    <m/>
    <m/>
    <m/>
    <s v="21. Restauration"/>
    <m/>
    <m/>
    <m/>
    <m/>
    <m/>
    <m/>
    <m/>
    <m/>
    <m/>
    <m/>
    <m/>
    <m/>
    <m/>
    <m/>
    <m/>
    <m/>
    <m/>
    <m/>
    <m/>
    <m/>
    <m/>
    <m/>
    <m/>
    <m/>
    <m/>
    <m/>
    <m/>
    <m/>
    <m/>
    <m/>
    <m/>
    <m/>
    <m/>
    <m/>
    <m/>
    <m/>
    <m/>
    <m/>
    <m/>
    <m/>
    <m/>
    <m/>
    <m/>
  </r>
  <r>
    <s v="LOG-RES-IM-16"/>
    <m/>
    <m/>
    <n v="1"/>
    <s v="LOG-RES-IM-161"/>
    <s v="DT STE FONCT 011"/>
    <e v="#N/A"/>
    <m/>
    <m/>
    <s v="Récapitulatif pour toute commande en cuisine après 14 H"/>
    <m/>
    <m/>
    <x v="0"/>
    <s v="Non renseignée"/>
    <m/>
    <m/>
    <m/>
    <m/>
    <m/>
    <m/>
    <s v="Création"/>
    <x v="0"/>
    <s v=""/>
    <x v="13"/>
    <m/>
    <m/>
    <m/>
    <m/>
    <m/>
    <m/>
    <m/>
    <m/>
    <m/>
    <s v="Non renseignée"/>
    <m/>
    <m/>
    <m/>
    <m/>
    <m/>
    <m/>
    <s v="21. Restauration"/>
    <m/>
    <m/>
    <m/>
    <m/>
    <m/>
    <m/>
    <m/>
    <m/>
    <m/>
    <m/>
    <m/>
    <m/>
    <m/>
    <m/>
    <m/>
    <m/>
    <m/>
    <m/>
    <m/>
    <m/>
    <m/>
    <m/>
    <m/>
    <m/>
    <m/>
    <m/>
    <m/>
    <m/>
    <m/>
    <m/>
    <m/>
    <m/>
    <m/>
    <m/>
    <m/>
    <m/>
    <m/>
    <m/>
    <m/>
    <m/>
    <m/>
    <m/>
    <m/>
  </r>
  <r>
    <s v="LOG-RES-IM-16"/>
    <m/>
    <m/>
    <n v="2"/>
    <s v="LOG-RES-IM-162"/>
    <s v="DT STE FONCT 011"/>
    <e v="#N/A"/>
    <m/>
    <m/>
    <s v="Récapitulatif pour toute commande en cuisine après 14 H"/>
    <m/>
    <s v=""/>
    <x v="1"/>
    <s v="Non renseignée"/>
    <m/>
    <m/>
    <m/>
    <m/>
    <m/>
    <m/>
    <s v="Modification"/>
    <x v="1"/>
    <s v=""/>
    <x v="13"/>
    <d v="2006-09-06T00:00:00"/>
    <m/>
    <m/>
    <m/>
    <d v="2006-09-06T00:00:00"/>
    <m/>
    <m/>
    <d v="2006-09-06T00:00:00"/>
    <d v="2006-09-06T00:00:00"/>
    <s v="Non renseignée"/>
    <s v="septembre"/>
    <n v="2006"/>
    <d v="2012-12-31T00:00:00"/>
    <s v="décembre"/>
    <n v="2012"/>
    <m/>
    <s v="21. Restauration"/>
    <m/>
    <m/>
    <m/>
    <m/>
    <m/>
    <m/>
    <m/>
    <m/>
    <m/>
    <m/>
    <m/>
    <m/>
    <m/>
    <m/>
    <m/>
    <m/>
    <m/>
    <m/>
    <m/>
    <m/>
    <m/>
    <m/>
    <m/>
    <m/>
    <m/>
    <m/>
    <m/>
    <m/>
    <m/>
    <m/>
    <m/>
    <m/>
    <m/>
    <m/>
    <m/>
    <m/>
    <m/>
    <m/>
    <m/>
    <m/>
    <m/>
    <m/>
    <m/>
  </r>
  <r>
    <s v="LOG-RES-IM-17"/>
    <m/>
    <m/>
    <n v="1"/>
    <s v="Fonctionnement lavage Sté centrale"/>
    <n v="41274"/>
    <s v="décembre"/>
    <n v="2012"/>
    <m/>
    <s v="Feuille de menus au chevet du patient"/>
    <m/>
    <s v=""/>
    <x v="1"/>
    <s v="Non renseignée"/>
    <m/>
    <m/>
    <m/>
    <m/>
    <m/>
    <m/>
    <s v="Création"/>
    <x v="1"/>
    <s v=""/>
    <x v="13"/>
    <d v="2005-12-15T00:00:00"/>
    <m/>
    <m/>
    <m/>
    <d v="2005-12-15T00:00:00"/>
    <m/>
    <m/>
    <d v="2005-12-15T00:00:00"/>
    <d v="2005-12-15T00:00:00"/>
    <s v="Non renseignée"/>
    <s v="décembre"/>
    <n v="2005"/>
    <m/>
    <m/>
    <m/>
    <m/>
    <s v="21. Restauration"/>
    <m/>
    <m/>
    <m/>
    <m/>
    <m/>
    <m/>
    <m/>
    <m/>
    <m/>
    <m/>
    <m/>
    <m/>
    <m/>
    <m/>
    <m/>
    <m/>
    <m/>
    <m/>
    <m/>
    <m/>
    <m/>
    <m/>
    <m/>
    <m/>
    <m/>
    <m/>
    <m/>
    <m/>
    <m/>
    <m/>
    <m/>
    <m/>
    <m/>
    <m/>
    <m/>
    <m/>
    <m/>
    <m/>
    <m/>
    <m/>
    <m/>
    <m/>
    <m/>
  </r>
  <r>
    <s v="LOG-RES-IM-18 "/>
    <m/>
    <m/>
    <n v="1"/>
    <s v="LOG-RES-IM-18 1"/>
    <s v="DT STE FONCT 021"/>
    <e v="#N/A"/>
    <m/>
    <m/>
    <s v="Plan alimentaire"/>
    <m/>
    <s v=""/>
    <x v="1"/>
    <s v="Non renseignée"/>
    <m/>
    <m/>
    <m/>
    <m/>
    <m/>
    <m/>
    <s v="Création"/>
    <x v="1"/>
    <s v=""/>
    <x v="13"/>
    <d v="2007-02-23T00:00:00"/>
    <m/>
    <m/>
    <m/>
    <d v="2007-02-23T00:00:00"/>
    <m/>
    <m/>
    <d v="2007-02-23T00:00:00"/>
    <d v="2007-02-23T00:00:00"/>
    <s v="Non renseignée"/>
    <s v="février"/>
    <n v="2007"/>
    <d v="2012-12-31T00:00:00"/>
    <s v="décembre"/>
    <n v="2012"/>
    <m/>
    <s v="21. Restauration"/>
    <m/>
    <m/>
    <m/>
    <m/>
    <m/>
    <m/>
    <m/>
    <m/>
    <m/>
    <m/>
    <m/>
    <m/>
    <m/>
    <m/>
    <m/>
    <m/>
    <m/>
    <m/>
    <m/>
    <m/>
    <m/>
    <m/>
    <m/>
    <m/>
    <m/>
    <m/>
    <m/>
    <m/>
    <m/>
    <m/>
    <m/>
    <m/>
    <m/>
    <m/>
    <m/>
    <m/>
    <m/>
    <m/>
    <m/>
    <m/>
    <m/>
    <m/>
    <m/>
  </r>
  <r>
    <s v="LOG-RES-IM-19"/>
    <m/>
    <m/>
    <n v="1"/>
    <s v="Fonctionnement lavage Sub sté"/>
    <n v="41274"/>
    <s v="décembre"/>
    <n v="2012"/>
    <m/>
    <s v="Recueil préférences alimentaires des patients"/>
    <m/>
    <s v="décembre"/>
    <x v="3"/>
    <s v="Non renseignée"/>
    <s v="S. RACHEDI"/>
    <m/>
    <m/>
    <m/>
    <m/>
    <m/>
    <s v="Création"/>
    <x v="0"/>
    <s v=""/>
    <x v="13"/>
    <d v="2013-01-31T00:00:00"/>
    <m/>
    <m/>
    <m/>
    <d v="2013-01-31T00:00:00"/>
    <m/>
    <m/>
    <d v="2013-01-31T00:00:00"/>
    <d v="2013-01-31T00:00:00"/>
    <m/>
    <s v="janvier"/>
    <n v="2013"/>
    <m/>
    <m/>
    <m/>
    <m/>
    <s v="21. Restauration"/>
    <m/>
    <m/>
    <m/>
    <m/>
    <m/>
    <m/>
    <m/>
    <m/>
    <m/>
    <m/>
    <m/>
    <m/>
    <m/>
    <m/>
    <m/>
    <m/>
    <m/>
    <m/>
    <m/>
    <m/>
    <m/>
    <m/>
    <m/>
    <m/>
    <m/>
    <m/>
    <m/>
    <m/>
    <m/>
    <m/>
    <m/>
    <m/>
    <m/>
    <m/>
    <m/>
    <m/>
    <m/>
    <m/>
    <m/>
    <m/>
    <m/>
    <m/>
    <m/>
  </r>
  <r>
    <s v="LOG-RES-IM-19"/>
    <m/>
    <m/>
    <n v="2"/>
    <m/>
    <m/>
    <m/>
    <m/>
    <m/>
    <s v="Recueil préférences alimentaires des patients"/>
    <m/>
    <m/>
    <x v="0"/>
    <s v="Non renseignée"/>
    <m/>
    <m/>
    <m/>
    <m/>
    <m/>
    <m/>
    <s v="Modification"/>
    <x v="0"/>
    <s v=""/>
    <x v="13"/>
    <m/>
    <m/>
    <m/>
    <m/>
    <m/>
    <m/>
    <m/>
    <m/>
    <m/>
    <s v="Non renseignée"/>
    <m/>
    <m/>
    <m/>
    <m/>
    <m/>
    <m/>
    <s v="21. Restauration"/>
    <m/>
    <m/>
    <m/>
    <m/>
    <m/>
    <m/>
    <m/>
    <m/>
    <m/>
    <m/>
    <m/>
    <m/>
    <m/>
    <m/>
    <m/>
    <m/>
    <m/>
    <m/>
    <m/>
    <m/>
    <m/>
    <m/>
    <m/>
    <m/>
    <m/>
    <m/>
    <m/>
    <m/>
    <m/>
    <m/>
    <m/>
    <m/>
    <m/>
    <m/>
    <m/>
    <m/>
    <m/>
    <m/>
    <m/>
    <m/>
    <m/>
    <m/>
    <m/>
  </r>
  <r>
    <s v="LOG-RES-IM-19"/>
    <m/>
    <m/>
    <n v="3"/>
    <s v="LOG-RES-IM-193"/>
    <s v="DT STE FONCT 031"/>
    <e v="#N/A"/>
    <m/>
    <m/>
    <s v="Recueil préférences alimentaires des patients"/>
    <d v="2012-12-30T00:00:00"/>
    <s v="décembre"/>
    <x v="3"/>
    <s v="Non renseignée"/>
    <s v="S. RACHEDI"/>
    <m/>
    <m/>
    <m/>
    <m/>
    <m/>
    <s v="Modification"/>
    <x v="6"/>
    <s v="Draft"/>
    <x v="13"/>
    <m/>
    <m/>
    <m/>
    <m/>
    <m/>
    <m/>
    <m/>
    <m/>
    <m/>
    <m/>
    <s v=""/>
    <s v=""/>
    <d v="2012-12-31T00:00:00"/>
    <s v="décembre"/>
    <n v="2012"/>
    <m/>
    <s v="21. Restauration"/>
    <m/>
    <m/>
    <m/>
    <m/>
    <m/>
    <m/>
    <m/>
    <m/>
    <m/>
    <m/>
    <m/>
    <m/>
    <m/>
    <m/>
    <m/>
    <m/>
    <m/>
    <m/>
    <m/>
    <m/>
    <m/>
    <m/>
    <m/>
    <m/>
    <m/>
    <m/>
    <m/>
    <m/>
    <m/>
    <m/>
    <m/>
    <m/>
    <m/>
    <m/>
    <m/>
    <m/>
    <m/>
    <m/>
    <m/>
    <m/>
    <m/>
    <m/>
    <m/>
  </r>
  <r>
    <s v="LOG-RES-IM-19 GCS"/>
    <m/>
    <m/>
    <n v="4"/>
    <m/>
    <m/>
    <m/>
    <m/>
    <m/>
    <s v="Questionnaire alimentaire"/>
    <d v="2014-05-30T00:00:00"/>
    <s v="mai"/>
    <x v="6"/>
    <s v="Non"/>
    <s v="C. DEAU"/>
    <s v="Qualité"/>
    <d v="2014-05-30T00:00:00"/>
    <s v="V. ROESCH"/>
    <m/>
    <m/>
    <s v="Création"/>
    <x v="3"/>
    <s v="Draft"/>
    <x v="44"/>
    <d v="2014-05-22T00:00:00"/>
    <m/>
    <m/>
    <s v="C. DEAU"/>
    <m/>
    <m/>
    <s v="C. DEAU"/>
    <m/>
    <m/>
    <m/>
    <m/>
    <m/>
    <m/>
    <m/>
    <m/>
    <m/>
    <m/>
    <m/>
    <m/>
    <m/>
    <m/>
    <m/>
    <m/>
    <m/>
    <m/>
    <m/>
    <m/>
    <m/>
    <m/>
    <m/>
    <m/>
    <m/>
    <m/>
    <m/>
    <m/>
    <m/>
    <m/>
    <m/>
    <m/>
    <m/>
    <m/>
    <m/>
    <m/>
    <m/>
    <m/>
    <m/>
    <m/>
    <m/>
    <m/>
    <m/>
    <m/>
    <m/>
    <m/>
    <m/>
    <m/>
    <m/>
    <m/>
    <m/>
    <m/>
    <m/>
  </r>
  <r>
    <s v="LOG-RES-IM-20"/>
    <m/>
    <m/>
    <n v="1"/>
    <s v="Fonctionnement conditionnement Sté centrale"/>
    <n v="41274"/>
    <s v="décembre"/>
    <n v="2012"/>
    <m/>
    <s v="Grille d’évaluation du circuit du repas patient"/>
    <m/>
    <s v="décembre"/>
    <x v="3"/>
    <s v="Non renseignée"/>
    <m/>
    <m/>
    <m/>
    <m/>
    <m/>
    <m/>
    <s v="Création"/>
    <x v="1"/>
    <s v=""/>
    <x v="13"/>
    <d v="2006-03-23T00:00:00"/>
    <m/>
    <m/>
    <m/>
    <d v="2006-03-23T00:00:00"/>
    <m/>
    <m/>
    <d v="2006-03-23T00:00:00"/>
    <d v="2006-03-23T00:00:00"/>
    <s v="Non renseignée"/>
    <s v="mars"/>
    <n v="2006"/>
    <m/>
    <m/>
    <m/>
    <m/>
    <s v="21. Restauration"/>
    <m/>
    <m/>
    <m/>
    <m/>
    <m/>
    <m/>
    <m/>
    <m/>
    <m/>
    <m/>
    <m/>
    <m/>
    <m/>
    <m/>
    <m/>
    <m/>
    <m/>
    <m/>
    <m/>
    <m/>
    <m/>
    <m/>
    <m/>
    <m/>
    <m/>
    <m/>
    <m/>
    <m/>
    <m/>
    <m/>
    <m/>
    <m/>
    <m/>
    <m/>
    <m/>
    <m/>
    <m/>
    <m/>
    <m/>
    <m/>
    <m/>
    <m/>
    <m/>
  </r>
  <r>
    <s v="LOG-RES-IM-20 bis"/>
    <m/>
    <m/>
    <n v="1"/>
    <s v="LOG-RES-IM-20 bis1"/>
    <s v="DT STE FONCT 041"/>
    <e v="#N/A"/>
    <m/>
    <m/>
    <s v="Evaluation nutritionnelle"/>
    <m/>
    <s v=""/>
    <x v="1"/>
    <s v="Non renseignée"/>
    <m/>
    <m/>
    <m/>
    <m/>
    <m/>
    <m/>
    <s v="Création"/>
    <x v="1"/>
    <s v=""/>
    <x v="13"/>
    <d v="2006-03-23T00:00:00"/>
    <m/>
    <m/>
    <m/>
    <d v="2006-03-23T00:00:00"/>
    <m/>
    <m/>
    <d v="2006-03-23T00:00:00"/>
    <d v="2006-03-23T00:00:00"/>
    <s v="Non renseignée"/>
    <s v="mars"/>
    <n v="2006"/>
    <d v="2012-12-31T00:00:00"/>
    <s v="décembre"/>
    <n v="2012"/>
    <m/>
    <s v="21. Restauration"/>
    <m/>
    <m/>
    <m/>
    <m/>
    <m/>
    <m/>
    <m/>
    <m/>
    <m/>
    <m/>
    <m/>
    <m/>
    <m/>
    <m/>
    <m/>
    <m/>
    <m/>
    <m/>
    <m/>
    <m/>
    <m/>
    <m/>
    <m/>
    <m/>
    <m/>
    <m/>
    <m/>
    <m/>
    <m/>
    <m/>
    <m/>
    <m/>
    <m/>
    <m/>
    <m/>
    <m/>
    <m/>
    <m/>
    <m/>
    <m/>
    <m/>
    <m/>
    <m/>
  </r>
  <r>
    <s v="LOG-RES-IM-21"/>
    <m/>
    <m/>
    <n v="1"/>
    <s v="Fonctionnement Conditionnement Sub sté"/>
    <n v="41274"/>
    <s v="décembre"/>
    <n v="2012"/>
    <m/>
    <s v="Bon pour suppléments alimentaires"/>
    <m/>
    <s v=""/>
    <x v="1"/>
    <s v="Non renseignée"/>
    <m/>
    <m/>
    <m/>
    <m/>
    <m/>
    <m/>
    <s v="Création"/>
    <x v="1"/>
    <s v=""/>
    <x v="13"/>
    <d v="2006-05-02T00:00:00"/>
    <m/>
    <m/>
    <m/>
    <d v="2006-05-02T00:00:00"/>
    <m/>
    <m/>
    <d v="2006-05-02T00:00:00"/>
    <d v="2006-05-02T00:00:00"/>
    <s v="Non renseignée"/>
    <s v="mai"/>
    <n v="2006"/>
    <m/>
    <m/>
    <m/>
    <m/>
    <s v="21. Restauration"/>
    <m/>
    <m/>
    <m/>
    <m/>
    <m/>
    <m/>
    <m/>
    <m/>
    <m/>
    <m/>
    <m/>
    <m/>
    <m/>
    <m/>
    <m/>
    <m/>
    <m/>
    <m/>
    <m/>
    <m/>
    <m/>
    <m/>
    <m/>
    <m/>
    <m/>
    <m/>
    <m/>
    <m/>
    <m/>
    <m/>
    <m/>
    <m/>
    <m/>
    <m/>
    <m/>
    <m/>
    <m/>
    <m/>
    <m/>
    <m/>
    <m/>
    <m/>
    <m/>
  </r>
  <r>
    <s v="LOG-RES-IM-22"/>
    <m/>
    <m/>
    <n v="1"/>
    <s v="LOG-RES-IM-221"/>
    <s v="DT STE FONCT 051"/>
    <e v="#N/A"/>
    <m/>
    <m/>
    <s v="Suivi alimentaire journalier par le patient"/>
    <m/>
    <s v=""/>
    <x v="1"/>
    <s v="Non renseignée"/>
    <m/>
    <m/>
    <m/>
    <m/>
    <m/>
    <m/>
    <s v="Création"/>
    <x v="1"/>
    <s v=""/>
    <x v="13"/>
    <d v="2007-02-23T00:00:00"/>
    <m/>
    <m/>
    <m/>
    <d v="2007-02-23T00:00:00"/>
    <m/>
    <m/>
    <d v="2007-02-23T00:00:00"/>
    <d v="2007-02-23T00:00:00"/>
    <s v="Non renseignée"/>
    <s v="février"/>
    <n v="2007"/>
    <d v="2012-12-31T00:00:00"/>
    <s v="décembre"/>
    <n v="2012"/>
    <m/>
    <s v="21. Restauration"/>
    <m/>
    <m/>
    <m/>
    <m/>
    <m/>
    <m/>
    <m/>
    <m/>
    <m/>
    <m/>
    <m/>
    <m/>
    <m/>
    <m/>
    <m/>
    <m/>
    <m/>
    <m/>
    <m/>
    <m/>
    <m/>
    <m/>
    <m/>
    <m/>
    <m/>
    <m/>
    <m/>
    <m/>
    <m/>
    <m/>
    <m/>
    <m/>
    <m/>
    <m/>
    <m/>
    <m/>
    <m/>
    <m/>
    <m/>
    <m/>
    <m/>
    <m/>
    <m/>
  </r>
  <r>
    <s v="LOG-RES-IM-23"/>
    <m/>
    <m/>
    <n v="1"/>
    <s v="Fonctionnement conditionnement autoclaves"/>
    <n v="41274"/>
    <s v="décembre"/>
    <n v="2012"/>
    <m/>
    <s v="Suivi de la prise alimentaire"/>
    <m/>
    <s v=""/>
    <x v="1"/>
    <s v="Non renseignée"/>
    <m/>
    <m/>
    <m/>
    <m/>
    <m/>
    <m/>
    <s v="Création"/>
    <x v="1"/>
    <s v=""/>
    <x v="13"/>
    <d v="2006-11-02T00:00:00"/>
    <m/>
    <m/>
    <m/>
    <d v="2006-11-02T00:00:00"/>
    <m/>
    <m/>
    <d v="2006-11-02T00:00:00"/>
    <d v="2006-11-02T00:00:00"/>
    <s v="Non renseignée"/>
    <s v="novembre"/>
    <n v="2006"/>
    <m/>
    <m/>
    <m/>
    <m/>
    <s v="21. Restauration"/>
    <m/>
    <m/>
    <m/>
    <m/>
    <m/>
    <m/>
    <m/>
    <m/>
    <m/>
    <m/>
    <m/>
    <m/>
    <m/>
    <m/>
    <m/>
    <m/>
    <m/>
    <m/>
    <m/>
    <m/>
    <m/>
    <m/>
    <m/>
    <m/>
    <m/>
    <m/>
    <m/>
    <m/>
    <m/>
    <m/>
    <m/>
    <m/>
    <m/>
    <m/>
    <m/>
    <m/>
    <m/>
    <m/>
    <m/>
    <m/>
    <m/>
    <m/>
    <m/>
  </r>
  <r>
    <s v="LOG-RES-IM-24"/>
    <m/>
    <m/>
    <n v="1"/>
    <s v="LOG-RES-IM-241"/>
    <s v="DT STE FONCT 061"/>
    <e v="#N/A"/>
    <m/>
    <m/>
    <s v="Réalimentation après intervention digestive"/>
    <m/>
    <m/>
    <x v="0"/>
    <s v="Non renseignée"/>
    <m/>
    <m/>
    <m/>
    <m/>
    <m/>
    <m/>
    <s v="Création"/>
    <x v="0"/>
    <s v=""/>
    <x v="13"/>
    <m/>
    <m/>
    <m/>
    <m/>
    <m/>
    <m/>
    <m/>
    <m/>
    <m/>
    <s v="Non renseignée"/>
    <m/>
    <m/>
    <m/>
    <m/>
    <m/>
    <m/>
    <s v="21. Restauration"/>
    <m/>
    <m/>
    <m/>
    <m/>
    <m/>
    <m/>
    <m/>
    <m/>
    <m/>
    <m/>
    <m/>
    <m/>
    <m/>
    <m/>
    <m/>
    <m/>
    <m/>
    <m/>
    <m/>
    <m/>
    <m/>
    <m/>
    <m/>
    <m/>
    <m/>
    <m/>
    <m/>
    <m/>
    <m/>
    <m/>
    <m/>
    <m/>
    <m/>
    <m/>
    <m/>
    <m/>
    <m/>
    <m/>
    <m/>
    <m/>
    <m/>
    <m/>
    <m/>
  </r>
  <r>
    <s v="LOG-RES-IM-24"/>
    <m/>
    <m/>
    <n v="2"/>
    <s v="LOG-RES-IM-242"/>
    <s v="DT STE FONCT 061"/>
    <e v="#N/A"/>
    <m/>
    <m/>
    <s v="Réalimentation après intervention digestive"/>
    <m/>
    <m/>
    <x v="0"/>
    <s v="Non renseignée"/>
    <m/>
    <m/>
    <m/>
    <m/>
    <m/>
    <m/>
    <s v="Modification"/>
    <x v="0"/>
    <s v=""/>
    <x v="13"/>
    <m/>
    <m/>
    <m/>
    <m/>
    <m/>
    <m/>
    <m/>
    <m/>
    <m/>
    <s v="Non renseignée"/>
    <m/>
    <m/>
    <m/>
    <m/>
    <m/>
    <m/>
    <s v="21. Restauration"/>
    <m/>
    <m/>
    <m/>
    <m/>
    <m/>
    <m/>
    <m/>
    <m/>
    <m/>
    <m/>
    <m/>
    <m/>
    <m/>
    <m/>
    <m/>
    <m/>
    <m/>
    <m/>
    <m/>
    <m/>
    <m/>
    <m/>
    <m/>
    <m/>
    <m/>
    <m/>
    <m/>
    <m/>
    <m/>
    <m/>
    <m/>
    <m/>
    <m/>
    <m/>
    <m/>
    <m/>
    <m/>
    <m/>
    <m/>
    <m/>
    <m/>
    <m/>
    <m/>
  </r>
  <r>
    <s v="LOG-RES-IM-24"/>
    <m/>
    <m/>
    <n v="3"/>
    <s v="LOG-RES-IM-243"/>
    <s v="DT STE FONCT 061"/>
    <e v="#N/A"/>
    <m/>
    <m/>
    <s v="Réalimentation après intervention digestive"/>
    <m/>
    <m/>
    <x v="0"/>
    <s v="Non renseignée"/>
    <m/>
    <m/>
    <m/>
    <m/>
    <m/>
    <m/>
    <s v="Modification"/>
    <x v="0"/>
    <s v=""/>
    <x v="13"/>
    <m/>
    <m/>
    <m/>
    <m/>
    <m/>
    <m/>
    <m/>
    <m/>
    <m/>
    <s v="Non renseignée"/>
    <m/>
    <m/>
    <m/>
    <m/>
    <m/>
    <m/>
    <s v="21. Restauration"/>
    <m/>
    <m/>
    <m/>
    <m/>
    <m/>
    <m/>
    <m/>
    <m/>
    <m/>
    <m/>
    <m/>
    <m/>
    <m/>
    <m/>
    <m/>
    <m/>
    <m/>
    <m/>
    <m/>
    <m/>
    <m/>
    <m/>
    <m/>
    <m/>
    <m/>
    <m/>
    <m/>
    <m/>
    <m/>
    <m/>
    <m/>
    <m/>
    <m/>
    <m/>
    <m/>
    <m/>
    <m/>
    <m/>
    <m/>
    <m/>
    <m/>
    <m/>
    <m/>
  </r>
  <r>
    <s v="LOG-RES-IM-24"/>
    <m/>
    <m/>
    <n v="4"/>
    <s v="LOG-RES-IM-244"/>
    <s v="DT STE FONCT 061"/>
    <e v="#N/A"/>
    <m/>
    <m/>
    <s v="Réalimentation après intervention digestive"/>
    <m/>
    <s v=""/>
    <x v="1"/>
    <s v="Non renseignée"/>
    <m/>
    <m/>
    <m/>
    <m/>
    <m/>
    <m/>
    <s v="Modification"/>
    <x v="1"/>
    <s v=""/>
    <x v="174"/>
    <d v="2012-07-05T00:00:00"/>
    <m/>
    <m/>
    <s v="S. Adjedj"/>
    <d v="2012-07-18T00:00:00"/>
    <m/>
    <s v="AMT"/>
    <d v="2012-07-18T00:00:00"/>
    <d v="2012-07-20T00:00:00"/>
    <s v="Non renseignée"/>
    <s v="juillet"/>
    <n v="2012"/>
    <d v="2012-12-31T00:00:00"/>
    <s v="décembre"/>
    <n v="2012"/>
    <m/>
    <s v="21. Restauration"/>
    <m/>
    <m/>
    <m/>
    <m/>
    <m/>
    <m/>
    <m/>
    <m/>
    <m/>
    <m/>
    <m/>
    <m/>
    <m/>
    <m/>
    <m/>
    <m/>
    <m/>
    <m/>
    <m/>
    <m/>
    <m/>
    <m/>
    <m/>
    <m/>
    <m/>
    <m/>
    <m/>
    <m/>
    <m/>
    <m/>
    <m/>
    <m/>
    <m/>
    <m/>
    <m/>
    <m/>
    <m/>
    <m/>
    <m/>
    <m/>
    <m/>
    <m/>
    <m/>
  </r>
  <r>
    <s v="LOG-RES-IM-25"/>
    <m/>
    <m/>
    <n v="1"/>
    <s v="Fonctionnement CAMS"/>
    <n v="41274"/>
    <s v="décembre"/>
    <n v="2012"/>
    <m/>
    <s v="Réalimentation après interventions non digestives"/>
    <m/>
    <m/>
    <x v="0"/>
    <s v="Non renseignée"/>
    <m/>
    <m/>
    <m/>
    <m/>
    <m/>
    <m/>
    <s v="Création"/>
    <x v="0"/>
    <s v=""/>
    <x v="13"/>
    <m/>
    <m/>
    <m/>
    <m/>
    <m/>
    <m/>
    <m/>
    <m/>
    <m/>
    <s v="Non renseignée"/>
    <m/>
    <m/>
    <m/>
    <m/>
    <m/>
    <m/>
    <s v="21. Restauration"/>
    <m/>
    <m/>
    <m/>
    <m/>
    <m/>
    <m/>
    <m/>
    <m/>
    <m/>
    <m/>
    <m/>
    <m/>
    <m/>
    <m/>
    <m/>
    <m/>
    <m/>
    <m/>
    <m/>
    <m/>
    <m/>
    <m/>
    <m/>
    <m/>
    <m/>
    <m/>
    <m/>
    <m/>
    <m/>
    <m/>
    <m/>
    <m/>
    <m/>
    <m/>
    <m/>
    <m/>
    <m/>
    <m/>
    <m/>
    <m/>
    <m/>
    <m/>
    <m/>
  </r>
  <r>
    <s v="LOG-RES-IM-25"/>
    <m/>
    <m/>
    <n v="2"/>
    <s v="Fonctionnement CAMS"/>
    <n v="41274"/>
    <s v="décembre"/>
    <n v="2012"/>
    <m/>
    <s v="Réalimentation après interventions non digestives"/>
    <m/>
    <m/>
    <x v="0"/>
    <s v="Non renseignée"/>
    <m/>
    <m/>
    <m/>
    <m/>
    <m/>
    <m/>
    <s v="Modification"/>
    <x v="0"/>
    <s v=""/>
    <x v="13"/>
    <m/>
    <m/>
    <m/>
    <m/>
    <m/>
    <m/>
    <m/>
    <m/>
    <m/>
    <s v="Non renseignée"/>
    <m/>
    <m/>
    <m/>
    <m/>
    <m/>
    <m/>
    <s v="21. Restauration"/>
    <m/>
    <m/>
    <m/>
    <m/>
    <m/>
    <m/>
    <m/>
    <m/>
    <m/>
    <m/>
    <m/>
    <m/>
    <m/>
    <m/>
    <m/>
    <m/>
    <m/>
    <m/>
    <m/>
    <m/>
    <m/>
    <m/>
    <m/>
    <m/>
    <m/>
    <m/>
    <m/>
    <m/>
    <m/>
    <m/>
    <m/>
    <m/>
    <m/>
    <m/>
    <m/>
    <m/>
    <m/>
    <m/>
    <m/>
    <m/>
    <m/>
    <m/>
    <m/>
  </r>
  <r>
    <s v="LOG-RES-IM-25"/>
    <m/>
    <m/>
    <n v="3"/>
    <s v="Fonctionnement CAMS"/>
    <n v="41274"/>
    <s v="décembre"/>
    <n v="2012"/>
    <m/>
    <s v="Réalimentation après interventions non digestives"/>
    <m/>
    <m/>
    <x v="0"/>
    <s v="Non renseignée"/>
    <m/>
    <m/>
    <m/>
    <m/>
    <m/>
    <m/>
    <s v="Modification"/>
    <x v="0"/>
    <s v=""/>
    <x v="13"/>
    <m/>
    <m/>
    <m/>
    <m/>
    <m/>
    <m/>
    <m/>
    <m/>
    <m/>
    <s v="Non renseignée"/>
    <m/>
    <m/>
    <m/>
    <m/>
    <m/>
    <m/>
    <s v="21. Restauration"/>
    <m/>
    <m/>
    <m/>
    <m/>
    <m/>
    <m/>
    <m/>
    <m/>
    <m/>
    <m/>
    <m/>
    <m/>
    <m/>
    <m/>
    <m/>
    <m/>
    <m/>
    <m/>
    <m/>
    <m/>
    <m/>
    <m/>
    <m/>
    <m/>
    <m/>
    <m/>
    <m/>
    <m/>
    <m/>
    <m/>
    <m/>
    <m/>
    <m/>
    <m/>
    <m/>
    <m/>
    <m/>
    <m/>
    <m/>
    <m/>
    <m/>
    <m/>
    <m/>
  </r>
  <r>
    <s v="LOG-RES-IM-25"/>
    <m/>
    <m/>
    <n v="4"/>
    <s v="Fonctionnement CAMS"/>
    <n v="41274"/>
    <s v="décembre"/>
    <n v="2012"/>
    <m/>
    <s v="Réalimentation après interventions non digestives"/>
    <m/>
    <s v=""/>
    <x v="1"/>
    <s v="Non renseignée"/>
    <m/>
    <m/>
    <m/>
    <m/>
    <m/>
    <m/>
    <s v="Modification"/>
    <x v="1"/>
    <s v=""/>
    <x v="174"/>
    <d v="2012-07-05T00:00:00"/>
    <m/>
    <m/>
    <s v="S. Adjedj"/>
    <d v="2012-07-18T00:00:00"/>
    <m/>
    <s v="AMT"/>
    <d v="2012-07-18T00:00:00"/>
    <d v="2012-07-20T00:00:00"/>
    <s v="Non renseignée"/>
    <s v="juillet"/>
    <n v="2012"/>
    <m/>
    <m/>
    <m/>
    <m/>
    <s v="21. Restauration"/>
    <m/>
    <m/>
    <m/>
    <m/>
    <m/>
    <m/>
    <m/>
    <m/>
    <m/>
    <m/>
    <m/>
    <m/>
    <m/>
    <m/>
    <m/>
    <m/>
    <m/>
    <m/>
    <m/>
    <m/>
    <m/>
    <m/>
    <m/>
    <m/>
    <m/>
    <m/>
    <m/>
    <m/>
    <m/>
    <m/>
    <m/>
    <m/>
    <m/>
    <m/>
    <m/>
    <m/>
    <m/>
    <m/>
    <m/>
    <m/>
    <m/>
    <m/>
    <m/>
  </r>
  <r>
    <s v="LOG-RES-IM-26"/>
    <m/>
    <m/>
    <n v="1"/>
    <s v="LOG-RES-IM-261"/>
    <s v="DT STE FONCT 071"/>
    <e v="#N/A"/>
    <m/>
    <m/>
    <s v="Réalimentation après résection intestinale"/>
    <m/>
    <m/>
    <x v="0"/>
    <s v="Non renseignée"/>
    <m/>
    <m/>
    <m/>
    <m/>
    <m/>
    <m/>
    <s v="Création"/>
    <x v="0"/>
    <s v=""/>
    <x v="13"/>
    <m/>
    <m/>
    <m/>
    <m/>
    <m/>
    <m/>
    <m/>
    <m/>
    <m/>
    <s v="Non renseignée"/>
    <m/>
    <m/>
    <m/>
    <m/>
    <m/>
    <m/>
    <s v="21. Restauration"/>
    <m/>
    <m/>
    <m/>
    <m/>
    <m/>
    <m/>
    <m/>
    <m/>
    <m/>
    <m/>
    <m/>
    <m/>
    <m/>
    <m/>
    <m/>
    <m/>
    <m/>
    <m/>
    <m/>
    <m/>
    <m/>
    <m/>
    <m/>
    <m/>
    <m/>
    <m/>
    <m/>
    <m/>
    <m/>
    <m/>
    <m/>
    <m/>
    <m/>
    <m/>
    <m/>
    <m/>
    <m/>
    <m/>
    <m/>
    <m/>
    <m/>
    <m/>
    <m/>
  </r>
  <r>
    <s v="LOG-RES-IM-26"/>
    <m/>
    <m/>
    <n v="2"/>
    <s v="LOG-RES-IM-262"/>
    <s v="DT STE FONCT 071"/>
    <e v="#N/A"/>
    <m/>
    <m/>
    <s v="Réalimentation après résection intestinale"/>
    <m/>
    <m/>
    <x v="0"/>
    <s v="Non renseignée"/>
    <m/>
    <m/>
    <m/>
    <m/>
    <m/>
    <m/>
    <s v="Modification"/>
    <x v="0"/>
    <s v=""/>
    <x v="13"/>
    <m/>
    <m/>
    <m/>
    <m/>
    <m/>
    <m/>
    <m/>
    <m/>
    <m/>
    <s v="Non renseignée"/>
    <m/>
    <m/>
    <m/>
    <m/>
    <m/>
    <m/>
    <s v="21. Restauration"/>
    <m/>
    <m/>
    <m/>
    <m/>
    <m/>
    <m/>
    <m/>
    <m/>
    <m/>
    <m/>
    <m/>
    <m/>
    <m/>
    <m/>
    <m/>
    <m/>
    <m/>
    <m/>
    <m/>
    <m/>
    <m/>
    <m/>
    <m/>
    <m/>
    <m/>
    <m/>
    <m/>
    <m/>
    <m/>
    <m/>
    <m/>
    <m/>
    <m/>
    <m/>
    <m/>
    <m/>
    <m/>
    <m/>
    <m/>
    <m/>
    <m/>
    <m/>
    <m/>
  </r>
  <r>
    <s v="LOG-RES-IM-26"/>
    <m/>
    <m/>
    <n v="3"/>
    <s v="LOG-RES-IM-263"/>
    <s v="DT STE FONCT 071"/>
    <e v="#N/A"/>
    <m/>
    <m/>
    <s v="Réalimentation après résection intestinale"/>
    <m/>
    <m/>
    <x v="0"/>
    <s v="Non renseignée"/>
    <m/>
    <m/>
    <m/>
    <m/>
    <m/>
    <m/>
    <s v="Modification"/>
    <x v="0"/>
    <s v=""/>
    <x v="13"/>
    <m/>
    <m/>
    <m/>
    <m/>
    <m/>
    <m/>
    <m/>
    <m/>
    <m/>
    <s v="Non renseignée"/>
    <m/>
    <m/>
    <m/>
    <m/>
    <m/>
    <m/>
    <s v="21. Restauration"/>
    <m/>
    <m/>
    <m/>
    <m/>
    <m/>
    <m/>
    <m/>
    <m/>
    <m/>
    <m/>
    <m/>
    <m/>
    <m/>
    <m/>
    <m/>
    <m/>
    <m/>
    <m/>
    <m/>
    <m/>
    <m/>
    <m/>
    <m/>
    <m/>
    <m/>
    <m/>
    <m/>
    <m/>
    <m/>
    <m/>
    <m/>
    <m/>
    <m/>
    <m/>
    <m/>
    <m/>
    <m/>
    <m/>
    <m/>
    <m/>
    <m/>
    <m/>
    <m/>
  </r>
  <r>
    <s v="LOG-RES-IM-26"/>
    <m/>
    <m/>
    <n v="4"/>
    <s v="LOG-RES-IM-264"/>
    <s v="DT STE FONCT 071"/>
    <e v="#N/A"/>
    <m/>
    <m/>
    <s v="Réalimentation après résection intestinale"/>
    <m/>
    <s v=""/>
    <x v="1"/>
    <s v="Non renseignée"/>
    <m/>
    <m/>
    <m/>
    <m/>
    <m/>
    <m/>
    <s v="Modification"/>
    <x v="1"/>
    <s v=""/>
    <x v="174"/>
    <d v="2012-07-05T00:00:00"/>
    <m/>
    <m/>
    <s v="S. Adjedj"/>
    <d v="2012-07-18T00:00:00"/>
    <m/>
    <s v="AMT"/>
    <d v="2012-07-20T00:00:00"/>
    <d v="2012-07-20T00:00:00"/>
    <s v="Non renseignée"/>
    <s v="juillet"/>
    <n v="2012"/>
    <d v="2012-12-31T00:00:00"/>
    <s v="décembre"/>
    <n v="2012"/>
    <m/>
    <s v="21. Restauration"/>
    <m/>
    <m/>
    <m/>
    <m/>
    <m/>
    <m/>
    <m/>
    <m/>
    <m/>
    <m/>
    <m/>
    <m/>
    <m/>
    <m/>
    <m/>
    <m/>
    <m/>
    <m/>
    <m/>
    <m/>
    <m/>
    <m/>
    <m/>
    <m/>
    <m/>
    <m/>
    <m/>
    <m/>
    <m/>
    <m/>
    <m/>
    <m/>
    <m/>
    <m/>
    <m/>
    <m/>
    <m/>
    <m/>
    <m/>
    <m/>
    <m/>
    <m/>
    <m/>
  </r>
  <r>
    <s v="LOG-RES-IM-27"/>
    <m/>
    <m/>
    <n v="1"/>
    <s v="Fonctionnement bureau sté"/>
    <n v="41274"/>
    <s v="décembre"/>
    <n v="2012"/>
    <m/>
    <s v="A jeun"/>
    <m/>
    <s v=""/>
    <x v="1"/>
    <s v="Non renseignée"/>
    <m/>
    <m/>
    <m/>
    <m/>
    <m/>
    <m/>
    <s v="Création"/>
    <x v="1"/>
    <s v=""/>
    <x v="13"/>
    <d v="2007-02-23T00:00:00"/>
    <m/>
    <m/>
    <m/>
    <d v="2007-02-23T00:00:00"/>
    <m/>
    <m/>
    <d v="2007-02-23T00:00:00"/>
    <d v="2007-02-23T00:00:00"/>
    <s v="Non renseignée"/>
    <s v="février"/>
    <n v="2007"/>
    <m/>
    <m/>
    <m/>
    <m/>
    <s v="21. Restauration"/>
    <m/>
    <m/>
    <m/>
    <m/>
    <m/>
    <m/>
    <m/>
    <m/>
    <m/>
    <m/>
    <m/>
    <m/>
    <m/>
    <m/>
    <m/>
    <m/>
    <m/>
    <m/>
    <m/>
    <m/>
    <m/>
    <m/>
    <m/>
    <m/>
    <m/>
    <m/>
    <m/>
    <m/>
    <m/>
    <m/>
    <m/>
    <m/>
    <m/>
    <m/>
    <m/>
    <m/>
    <m/>
    <m/>
    <m/>
    <m/>
    <m/>
    <m/>
    <m/>
  </r>
  <r>
    <s v="LOG-RES-IM-28"/>
    <m/>
    <m/>
    <n v="1"/>
    <s v="LOG-RES-IM-281"/>
    <s v="DT STE FONCT 081"/>
    <e v="#N/A"/>
    <m/>
    <m/>
    <s v="Evaluation de la prise de l’IMC"/>
    <m/>
    <s v=""/>
    <x v="1"/>
    <s v="Non renseignée"/>
    <m/>
    <m/>
    <m/>
    <m/>
    <m/>
    <m/>
    <s v="Création"/>
    <x v="1"/>
    <s v=""/>
    <x v="13"/>
    <d v="2007-02-23T00:00:00"/>
    <m/>
    <m/>
    <m/>
    <d v="2007-02-23T00:00:00"/>
    <m/>
    <m/>
    <d v="2007-02-23T00:00:00"/>
    <d v="2007-02-23T00:00:00"/>
    <s v="Non renseignée"/>
    <s v="février"/>
    <n v="2007"/>
    <d v="2012-12-31T00:00:00"/>
    <s v="décembre"/>
    <n v="2012"/>
    <m/>
    <s v="21. Restauration"/>
    <m/>
    <m/>
    <m/>
    <m/>
    <m/>
    <m/>
    <m/>
    <m/>
    <m/>
    <m/>
    <m/>
    <m/>
    <m/>
    <m/>
    <m/>
    <m/>
    <m/>
    <m/>
    <m/>
    <m/>
    <m/>
    <m/>
    <m/>
    <m/>
    <m/>
    <m/>
    <m/>
    <m/>
    <m/>
    <m/>
    <m/>
    <m/>
    <m/>
    <m/>
    <m/>
    <m/>
    <m/>
    <m/>
    <m/>
    <m/>
    <m/>
    <m/>
    <m/>
  </r>
  <r>
    <s v="LOG-RES-IM-29"/>
    <m/>
    <m/>
    <n v="1"/>
    <s v="Fonctionnement instrumentiste Bloc"/>
    <n v="41274"/>
    <s v="décembre"/>
    <n v="2012"/>
    <m/>
    <s v="Suivi du stock des collations"/>
    <m/>
    <s v=""/>
    <x v="1"/>
    <s v="Non renseignée"/>
    <m/>
    <m/>
    <m/>
    <m/>
    <m/>
    <m/>
    <s v="Création"/>
    <x v="1"/>
    <s v=""/>
    <x v="13"/>
    <d v="2012-06-07T00:00:00"/>
    <m/>
    <m/>
    <m/>
    <d v="2012-06-07T00:00:00"/>
    <m/>
    <m/>
    <d v="2012-06-07T00:00:00"/>
    <d v="2012-06-07T00:00:00"/>
    <s v="Non renseignée"/>
    <s v="juin"/>
    <n v="2012"/>
    <m/>
    <m/>
    <m/>
    <m/>
    <s v="21. Restauration"/>
    <m/>
    <m/>
    <m/>
    <m/>
    <m/>
    <m/>
    <m/>
    <m/>
    <m/>
    <m/>
    <m/>
    <m/>
    <m/>
    <m/>
    <m/>
    <m/>
    <m/>
    <m/>
    <m/>
    <m/>
    <m/>
    <m/>
    <m/>
    <m/>
    <m/>
    <m/>
    <m/>
    <m/>
    <m/>
    <m/>
    <m/>
    <m/>
    <m/>
    <m/>
    <m/>
    <m/>
    <m/>
    <m/>
    <m/>
    <m/>
    <m/>
    <m/>
    <m/>
  </r>
  <r>
    <s v="LOG-RES-IM-30"/>
    <m/>
    <m/>
    <n v="1"/>
    <s v="LOG-RES-IM-301"/>
    <s v="DT STE LAV 011"/>
    <e v="#N/A"/>
    <m/>
    <m/>
    <s v="Feuille récapitulative journalière du nombre de menus patients"/>
    <m/>
    <m/>
    <x v="0"/>
    <s v="Non renseignée"/>
    <m/>
    <m/>
    <m/>
    <m/>
    <m/>
    <m/>
    <s v="Création"/>
    <x v="0"/>
    <s v=""/>
    <x v="13"/>
    <m/>
    <m/>
    <m/>
    <m/>
    <m/>
    <m/>
    <m/>
    <m/>
    <m/>
    <s v="Non renseignée"/>
    <m/>
    <m/>
    <m/>
    <m/>
    <m/>
    <m/>
    <s v="21. Restauration"/>
    <m/>
    <m/>
    <m/>
    <m/>
    <m/>
    <m/>
    <m/>
    <m/>
    <m/>
    <m/>
    <m/>
    <m/>
    <m/>
    <m/>
    <m/>
    <m/>
    <m/>
    <m/>
    <m/>
    <m/>
    <m/>
    <m/>
    <m/>
    <m/>
    <m/>
    <m/>
    <m/>
    <m/>
    <m/>
    <m/>
    <m/>
    <m/>
    <m/>
    <m/>
    <m/>
    <m/>
    <m/>
    <m/>
    <m/>
    <m/>
    <m/>
    <m/>
    <m/>
  </r>
  <r>
    <s v="LOG-RES-IM-30"/>
    <m/>
    <m/>
    <n v="2"/>
    <s v="LOG-RES-IM-302"/>
    <s v="DT STE LAV 011"/>
    <e v="#N/A"/>
    <m/>
    <m/>
    <s v="Feuille récapitulative journalière du nombre de menus patients"/>
    <m/>
    <m/>
    <x v="0"/>
    <s v="Non renseignée"/>
    <m/>
    <m/>
    <m/>
    <m/>
    <m/>
    <m/>
    <s v="Modification"/>
    <x v="0"/>
    <s v=""/>
    <x v="13"/>
    <m/>
    <m/>
    <m/>
    <m/>
    <m/>
    <m/>
    <m/>
    <m/>
    <m/>
    <s v="Non renseignée"/>
    <m/>
    <m/>
    <m/>
    <m/>
    <m/>
    <m/>
    <s v="21. Restauration"/>
    <m/>
    <m/>
    <m/>
    <m/>
    <m/>
    <m/>
    <m/>
    <m/>
    <m/>
    <m/>
    <m/>
    <m/>
    <m/>
    <m/>
    <m/>
    <m/>
    <m/>
    <m/>
    <m/>
    <m/>
    <m/>
    <m/>
    <m/>
    <m/>
    <m/>
    <m/>
    <m/>
    <m/>
    <m/>
    <m/>
    <m/>
    <m/>
    <m/>
    <m/>
    <m/>
    <m/>
    <m/>
    <m/>
    <m/>
    <m/>
    <m/>
    <m/>
    <m/>
  </r>
  <r>
    <s v="LOG-RES-IM-30"/>
    <m/>
    <m/>
    <n v="3"/>
    <s v="LOG-RES-IM-303"/>
    <s v="DT STE LAV 011"/>
    <e v="#N/A"/>
    <m/>
    <m/>
    <s v="Feuille récapitulative journalière du nombre de menus patients"/>
    <m/>
    <m/>
    <x v="0"/>
    <s v="Non renseignée"/>
    <m/>
    <m/>
    <m/>
    <m/>
    <m/>
    <m/>
    <s v="Modification"/>
    <x v="0"/>
    <s v=""/>
    <x v="13"/>
    <m/>
    <m/>
    <m/>
    <m/>
    <m/>
    <m/>
    <m/>
    <m/>
    <m/>
    <s v="Non renseignée"/>
    <m/>
    <m/>
    <m/>
    <m/>
    <m/>
    <m/>
    <s v="21. Restauration"/>
    <m/>
    <m/>
    <m/>
    <m/>
    <m/>
    <m/>
    <m/>
    <m/>
    <m/>
    <m/>
    <m/>
    <m/>
    <m/>
    <m/>
    <m/>
    <m/>
    <m/>
    <m/>
    <m/>
    <m/>
    <m/>
    <m/>
    <m/>
    <m/>
    <m/>
    <m/>
    <m/>
    <m/>
    <m/>
    <m/>
    <m/>
    <m/>
    <m/>
    <m/>
    <m/>
    <m/>
    <m/>
    <m/>
    <m/>
    <m/>
    <m/>
    <m/>
    <m/>
  </r>
  <r>
    <s v="LOG-RES-IM-30"/>
    <m/>
    <m/>
    <n v="4"/>
    <s v="LOG-RES-IM-304"/>
    <s v="DT STE LAV 011"/>
    <e v="#N/A"/>
    <m/>
    <m/>
    <s v="Feuille récapitulative journalière du nombre de menus patients"/>
    <m/>
    <s v=""/>
    <x v="1"/>
    <s v="Non renseignée"/>
    <m/>
    <m/>
    <m/>
    <m/>
    <m/>
    <m/>
    <s v="Modification"/>
    <x v="1"/>
    <s v=""/>
    <x v="13"/>
    <d v="2012-03-21T00:00:00"/>
    <m/>
    <m/>
    <m/>
    <d v="2012-03-21T00:00:00"/>
    <m/>
    <m/>
    <d v="2012-03-21T00:00:00"/>
    <d v="2012-03-21T00:00:00"/>
    <s v="Non renseignée"/>
    <s v="mars"/>
    <n v="2012"/>
    <d v="2012-12-31T00:00:00"/>
    <s v="décembre"/>
    <n v="2012"/>
    <m/>
    <s v="21. Restauration"/>
    <m/>
    <m/>
    <m/>
    <m/>
    <m/>
    <m/>
    <m/>
    <m/>
    <m/>
    <m/>
    <m/>
    <m/>
    <m/>
    <m/>
    <m/>
    <m/>
    <m/>
    <m/>
    <m/>
    <m/>
    <m/>
    <m/>
    <m/>
    <m/>
    <m/>
    <m/>
    <m/>
    <m/>
    <m/>
    <m/>
    <m/>
    <m/>
    <m/>
    <m/>
    <m/>
    <m/>
    <m/>
    <m/>
    <m/>
    <m/>
    <m/>
    <m/>
    <m/>
  </r>
  <r>
    <s v="LOG-RES-IM-31"/>
    <m/>
    <m/>
    <n v="1"/>
    <s v="Généralité sur le lavage"/>
    <n v="41274"/>
    <s v="décembre"/>
    <n v="2012"/>
    <m/>
    <s v="Evaluation dépistage des troubles nutritionnels"/>
    <m/>
    <s v=""/>
    <x v="1"/>
    <s v="Non renseignée"/>
    <m/>
    <m/>
    <m/>
    <m/>
    <m/>
    <m/>
    <s v="Création"/>
    <x v="1"/>
    <s v=""/>
    <x v="13"/>
    <d v="2008-03-10T00:00:00"/>
    <m/>
    <m/>
    <m/>
    <d v="2008-03-10T00:00:00"/>
    <m/>
    <m/>
    <d v="2008-03-10T00:00:00"/>
    <d v="2008-03-10T00:00:00"/>
    <s v="Non renseignée"/>
    <s v="mars"/>
    <n v="2008"/>
    <m/>
    <m/>
    <m/>
    <m/>
    <s v="21. Restauration"/>
    <m/>
    <m/>
    <m/>
    <m/>
    <m/>
    <m/>
    <m/>
    <m/>
    <m/>
    <m/>
    <m/>
    <m/>
    <m/>
    <m/>
    <m/>
    <m/>
    <m/>
    <m/>
    <m/>
    <m/>
    <m/>
    <m/>
    <m/>
    <m/>
    <m/>
    <m/>
    <m/>
    <m/>
    <m/>
    <m/>
    <m/>
    <m/>
    <m/>
    <m/>
    <m/>
    <m/>
    <m/>
    <m/>
    <m/>
    <m/>
    <m/>
    <m/>
    <m/>
  </r>
  <r>
    <s v="LOG-RES-IM-32"/>
    <m/>
    <m/>
    <n v="1"/>
    <s v="LOG-RES-IM-321"/>
    <s v="DT STE LAV 021"/>
    <e v="#N/A"/>
    <m/>
    <m/>
    <s v="Diagnostic diététique"/>
    <m/>
    <s v=""/>
    <x v="1"/>
    <s v="Non renseignée"/>
    <m/>
    <m/>
    <m/>
    <m/>
    <m/>
    <m/>
    <s v="Création"/>
    <x v="1"/>
    <s v=""/>
    <x v="13"/>
    <d v="2008-03-10T00:00:00"/>
    <m/>
    <m/>
    <m/>
    <d v="2008-03-10T00:00:00"/>
    <m/>
    <m/>
    <d v="2008-03-10T00:00:00"/>
    <d v="2008-03-10T00:00:00"/>
    <s v="Non renseignée"/>
    <s v="mars"/>
    <n v="2008"/>
    <d v="2012-12-31T00:00:00"/>
    <s v="décembre"/>
    <n v="2012"/>
    <m/>
    <s v="21. Restauration"/>
    <m/>
    <m/>
    <m/>
    <m/>
    <m/>
    <m/>
    <m/>
    <m/>
    <m/>
    <m/>
    <m/>
    <m/>
    <m/>
    <m/>
    <m/>
    <m/>
    <m/>
    <m/>
    <m/>
    <m/>
    <m/>
    <m/>
    <m/>
    <m/>
    <m/>
    <m/>
    <m/>
    <m/>
    <m/>
    <m/>
    <m/>
    <m/>
    <m/>
    <m/>
    <m/>
    <m/>
    <m/>
    <m/>
    <m/>
    <m/>
    <m/>
    <m/>
    <m/>
  </r>
  <r>
    <s v="LOG-RES-IM-33"/>
    <m/>
    <m/>
    <n v="1"/>
    <s v="Planning de lavage en stérilisation centrale"/>
    <n v="41274"/>
    <s v="décembre"/>
    <n v="2012"/>
    <m/>
    <s v="Hernie hiatale"/>
    <m/>
    <m/>
    <x v="0"/>
    <s v="Non renseignée"/>
    <m/>
    <m/>
    <m/>
    <m/>
    <m/>
    <m/>
    <s v="Création"/>
    <x v="0"/>
    <s v=""/>
    <x v="13"/>
    <m/>
    <m/>
    <m/>
    <m/>
    <m/>
    <m/>
    <m/>
    <m/>
    <m/>
    <s v="Non renseignée"/>
    <m/>
    <m/>
    <m/>
    <m/>
    <m/>
    <m/>
    <s v="21. Restauration"/>
    <m/>
    <m/>
    <m/>
    <m/>
    <m/>
    <m/>
    <m/>
    <m/>
    <m/>
    <m/>
    <m/>
    <m/>
    <m/>
    <m/>
    <m/>
    <m/>
    <m/>
    <m/>
    <m/>
    <m/>
    <m/>
    <m/>
    <m/>
    <m/>
    <m/>
    <m/>
    <m/>
    <m/>
    <m/>
    <m/>
    <m/>
    <m/>
    <m/>
    <m/>
    <m/>
    <m/>
    <m/>
    <m/>
    <m/>
    <m/>
    <m/>
    <m/>
    <m/>
  </r>
  <r>
    <s v="LOG-RES-IM-33"/>
    <m/>
    <m/>
    <n v="2"/>
    <s v="Planning de lavage en stérilisation centrale"/>
    <n v="41274"/>
    <s v="décembre"/>
    <n v="2012"/>
    <m/>
    <s v="Hernie hiatale"/>
    <m/>
    <s v=""/>
    <x v="1"/>
    <s v="Non renseignée"/>
    <m/>
    <m/>
    <m/>
    <m/>
    <m/>
    <m/>
    <s v="Modification"/>
    <x v="1"/>
    <s v=""/>
    <x v="174"/>
    <d v="2012-07-05T00:00:00"/>
    <m/>
    <m/>
    <s v="S. Adjedj"/>
    <d v="2012-07-18T00:00:00"/>
    <m/>
    <s v="AMT"/>
    <d v="2012-07-20T00:00:00"/>
    <d v="2012-07-20T00:00:00"/>
    <s v="Non renseignée"/>
    <s v="juillet"/>
    <n v="2012"/>
    <m/>
    <m/>
    <m/>
    <m/>
    <s v="21. Restauration"/>
    <m/>
    <m/>
    <m/>
    <m/>
    <m/>
    <m/>
    <m/>
    <m/>
    <m/>
    <m/>
    <m/>
    <m/>
    <m/>
    <m/>
    <m/>
    <m/>
    <m/>
    <m/>
    <m/>
    <m/>
    <m/>
    <m/>
    <m/>
    <m/>
    <m/>
    <m/>
    <m/>
    <m/>
    <m/>
    <m/>
    <m/>
    <m/>
    <m/>
    <m/>
    <m/>
    <m/>
    <m/>
    <m/>
    <m/>
    <m/>
    <m/>
    <m/>
    <m/>
  </r>
  <r>
    <s v="LOG-RES-IM-34"/>
    <m/>
    <m/>
    <n v="1"/>
    <s v="LOG-RES-IM-341"/>
    <s v="DT STE LAV 031"/>
    <e v="#N/A"/>
    <m/>
    <m/>
    <s v="Gastrectomie partielle"/>
    <m/>
    <s v=""/>
    <x v="1"/>
    <s v="Non renseignée"/>
    <m/>
    <m/>
    <m/>
    <m/>
    <m/>
    <m/>
    <s v="Création"/>
    <x v="1"/>
    <s v=""/>
    <x v="177"/>
    <d v="2007-11-22T00:00:00"/>
    <m/>
    <m/>
    <s v="Dr. Hamid"/>
    <d v="2009-01-30T00:00:00"/>
    <m/>
    <s v="G. Lohr"/>
    <d v="2009-02-04T00:00:00"/>
    <d v="2009-02-04T00:00:00"/>
    <s v="Non renseignée"/>
    <s v="février"/>
    <n v="2009"/>
    <d v="2012-12-31T00:00:00"/>
    <s v="décembre"/>
    <n v="2012"/>
    <m/>
    <s v="21. Restauration"/>
    <m/>
    <m/>
    <m/>
    <m/>
    <m/>
    <m/>
    <m/>
    <m/>
    <m/>
    <m/>
    <m/>
    <m/>
    <m/>
    <m/>
    <m/>
    <m/>
    <m/>
    <m/>
    <m/>
    <m/>
    <m/>
    <m/>
    <m/>
    <m/>
    <m/>
    <m/>
    <m/>
    <m/>
    <m/>
    <m/>
    <m/>
    <m/>
    <m/>
    <m/>
    <m/>
    <m/>
    <m/>
    <m/>
    <m/>
    <m/>
    <m/>
    <m/>
    <m/>
  </r>
  <r>
    <s v="LOG-RES-IM-35a"/>
    <m/>
    <m/>
    <n v="1"/>
    <s v="Les cycles de lavage HELPEX"/>
    <n v="41274"/>
    <s v="décembre"/>
    <n v="2012"/>
    <m/>
    <s v="Cartes petit déjeuner (Réalimentation après RESECTION INTEST)"/>
    <m/>
    <s v=""/>
    <x v="1"/>
    <s v="Non renseignée"/>
    <s v="S. Rachedi"/>
    <m/>
    <m/>
    <s v="V. ROESCH"/>
    <m/>
    <m/>
    <s v="Création"/>
    <x v="0"/>
    <s v=""/>
    <x v="174"/>
    <s v="18.02.2013"/>
    <m/>
    <m/>
    <m/>
    <s v="18.02.2013"/>
    <m/>
    <s v="S. Rachedi"/>
    <s v="18.02.2013"/>
    <d v="2013-02-22T00:00:00"/>
    <m/>
    <s v="février"/>
    <n v="2013"/>
    <m/>
    <m/>
    <m/>
    <m/>
    <s v="21. Restauration"/>
    <m/>
    <m/>
    <m/>
    <m/>
    <m/>
    <m/>
    <m/>
    <m/>
    <m/>
    <m/>
    <m/>
    <m/>
    <m/>
    <m/>
    <m/>
    <m/>
    <m/>
    <m/>
    <m/>
    <m/>
    <m/>
    <m/>
    <m/>
    <m/>
    <m/>
    <m/>
    <m/>
    <m/>
    <m/>
    <m/>
    <m/>
    <m/>
    <m/>
    <m/>
    <m/>
    <m/>
    <m/>
    <m/>
    <m/>
    <m/>
    <m/>
    <m/>
    <m/>
  </r>
  <r>
    <s v="LOG-RES-IM-35b"/>
    <m/>
    <m/>
    <n v="1"/>
    <s v="Les cycles de lavage HELPEX"/>
    <n v="41274"/>
    <s v="décembre"/>
    <n v="2012"/>
    <m/>
    <s v="Cartes petit déjeuner (diabétique)"/>
    <m/>
    <m/>
    <x v="0"/>
    <s v="Non renseignée"/>
    <m/>
    <m/>
    <m/>
    <m/>
    <m/>
    <m/>
    <s v="Création"/>
    <x v="0"/>
    <s v=""/>
    <x v="13"/>
    <m/>
    <m/>
    <m/>
    <m/>
    <m/>
    <m/>
    <m/>
    <m/>
    <m/>
    <s v="Non renseignée"/>
    <m/>
    <m/>
    <m/>
    <m/>
    <m/>
    <m/>
    <s v="21. Restauration"/>
    <m/>
    <m/>
    <m/>
    <m/>
    <m/>
    <m/>
    <m/>
    <m/>
    <m/>
    <m/>
    <m/>
    <m/>
    <m/>
    <m/>
    <m/>
    <m/>
    <m/>
    <m/>
    <m/>
    <m/>
    <m/>
    <m/>
    <m/>
    <m/>
    <m/>
    <m/>
    <m/>
    <m/>
    <m/>
    <m/>
    <m/>
    <m/>
    <m/>
    <m/>
    <m/>
    <m/>
    <m/>
    <m/>
    <m/>
    <m/>
    <m/>
    <m/>
    <m/>
  </r>
  <r>
    <s v="LOG-RES-IM-35b"/>
    <m/>
    <m/>
    <n v="2"/>
    <s v="Les cycles de lavage HELPEX"/>
    <n v="41274"/>
    <s v="décembre"/>
    <n v="2012"/>
    <m/>
    <s v="Cartes petit déjeuner (diabétique)"/>
    <m/>
    <m/>
    <x v="0"/>
    <s v="Non renseignée"/>
    <m/>
    <m/>
    <m/>
    <m/>
    <m/>
    <m/>
    <s v="Modification"/>
    <x v="1"/>
    <s v=""/>
    <x v="13"/>
    <m/>
    <m/>
    <m/>
    <m/>
    <m/>
    <m/>
    <m/>
    <m/>
    <m/>
    <s v="Non renseignée"/>
    <m/>
    <m/>
    <m/>
    <m/>
    <m/>
    <m/>
    <s v="21. Restauration"/>
    <m/>
    <m/>
    <m/>
    <m/>
    <m/>
    <m/>
    <m/>
    <m/>
    <m/>
    <m/>
    <m/>
    <m/>
    <m/>
    <m/>
    <m/>
    <m/>
    <m/>
    <m/>
    <m/>
    <m/>
    <m/>
    <m/>
    <m/>
    <m/>
    <m/>
    <m/>
    <m/>
    <m/>
    <m/>
    <m/>
    <m/>
    <m/>
    <m/>
    <m/>
    <m/>
    <m/>
    <m/>
    <m/>
    <m/>
    <m/>
    <m/>
    <m/>
    <m/>
  </r>
  <r>
    <s v="LOG-RES-IM-35c"/>
    <m/>
    <m/>
    <n v="1"/>
    <s v="Les cycles de lavage HELPEX"/>
    <n v="41274"/>
    <s v="décembre"/>
    <n v="2012"/>
    <m/>
    <s v="Cartes petit déjeuner sans sel"/>
    <m/>
    <m/>
    <x v="0"/>
    <s v="Non renseignée"/>
    <m/>
    <m/>
    <m/>
    <m/>
    <m/>
    <m/>
    <s v="Création"/>
    <x v="0"/>
    <s v=""/>
    <x v="13"/>
    <m/>
    <m/>
    <m/>
    <m/>
    <m/>
    <m/>
    <m/>
    <m/>
    <m/>
    <s v="Non renseignée"/>
    <m/>
    <m/>
    <m/>
    <m/>
    <m/>
    <m/>
    <s v="21. Restauration"/>
    <m/>
    <m/>
    <m/>
    <m/>
    <m/>
    <m/>
    <m/>
    <m/>
    <m/>
    <m/>
    <m/>
    <m/>
    <m/>
    <m/>
    <m/>
    <m/>
    <m/>
    <m/>
    <m/>
    <m/>
    <m/>
    <m/>
    <m/>
    <m/>
    <m/>
    <m/>
    <m/>
    <m/>
    <m/>
    <m/>
    <m/>
    <m/>
    <m/>
    <m/>
    <m/>
    <m/>
    <m/>
    <m/>
    <m/>
    <m/>
    <m/>
    <m/>
    <m/>
  </r>
  <r>
    <s v="LOG-RES-IM-35c"/>
    <m/>
    <m/>
    <n v="2"/>
    <s v="Les cycles de lavage HELPEX"/>
    <n v="41274"/>
    <s v="décembre"/>
    <n v="2012"/>
    <m/>
    <s v="Cartes petit déjeuner sans sel"/>
    <m/>
    <m/>
    <x v="0"/>
    <s v="Non renseignée"/>
    <m/>
    <m/>
    <m/>
    <m/>
    <m/>
    <m/>
    <s v="Modification"/>
    <x v="1"/>
    <s v=""/>
    <x v="13"/>
    <m/>
    <m/>
    <m/>
    <m/>
    <m/>
    <m/>
    <m/>
    <m/>
    <m/>
    <s v="Non renseignée"/>
    <m/>
    <m/>
    <m/>
    <m/>
    <m/>
    <m/>
    <s v="21. Restauration"/>
    <m/>
    <m/>
    <m/>
    <m/>
    <m/>
    <m/>
    <m/>
    <m/>
    <m/>
    <m/>
    <m/>
    <m/>
    <m/>
    <m/>
    <m/>
    <m/>
    <m/>
    <m/>
    <m/>
    <m/>
    <m/>
    <m/>
    <m/>
    <m/>
    <m/>
    <m/>
    <m/>
    <m/>
    <m/>
    <m/>
    <m/>
    <m/>
    <m/>
    <m/>
    <m/>
    <m/>
    <m/>
    <m/>
    <m/>
    <m/>
    <m/>
    <m/>
    <m/>
  </r>
  <r>
    <s v="LOG-RES-IM-35d"/>
    <m/>
    <m/>
    <n v="1"/>
    <s v="Les cycles de lavage HELPEX"/>
    <n v="41274"/>
    <s v="décembre"/>
    <n v="2012"/>
    <m/>
    <s v="Cartes petit déjeuner (diabétique sans résidus)"/>
    <m/>
    <m/>
    <x v="0"/>
    <s v="Non renseignée"/>
    <m/>
    <m/>
    <m/>
    <m/>
    <m/>
    <m/>
    <s v="Création"/>
    <x v="0"/>
    <s v=""/>
    <x v="13"/>
    <m/>
    <m/>
    <m/>
    <m/>
    <m/>
    <m/>
    <m/>
    <m/>
    <m/>
    <s v="Non renseignée"/>
    <m/>
    <m/>
    <m/>
    <m/>
    <m/>
    <m/>
    <s v="21. Restauration"/>
    <m/>
    <m/>
    <m/>
    <m/>
    <m/>
    <m/>
    <m/>
    <m/>
    <m/>
    <m/>
    <m/>
    <m/>
    <m/>
    <m/>
    <m/>
    <m/>
    <m/>
    <m/>
    <m/>
    <m/>
    <m/>
    <m/>
    <m/>
    <m/>
    <m/>
    <m/>
    <m/>
    <m/>
    <m/>
    <m/>
    <m/>
    <m/>
    <m/>
    <m/>
    <m/>
    <m/>
    <m/>
    <m/>
    <m/>
    <m/>
    <m/>
    <m/>
    <m/>
  </r>
  <r>
    <s v="LOG-RES-IM-35d"/>
    <m/>
    <m/>
    <n v="2"/>
    <s v="Les cycles de lavage HELPEX"/>
    <n v="41274"/>
    <s v="décembre"/>
    <n v="2012"/>
    <m/>
    <s v="Cartes petit déjeuner (diabétique sans résidus)"/>
    <m/>
    <m/>
    <x v="0"/>
    <s v="Non renseignée"/>
    <m/>
    <m/>
    <m/>
    <m/>
    <m/>
    <m/>
    <s v="Modification"/>
    <x v="1"/>
    <s v=""/>
    <x v="13"/>
    <m/>
    <m/>
    <m/>
    <m/>
    <m/>
    <m/>
    <m/>
    <m/>
    <m/>
    <s v="Non renseignée"/>
    <m/>
    <m/>
    <m/>
    <m/>
    <m/>
    <m/>
    <s v="21. Restauration"/>
    <m/>
    <m/>
    <m/>
    <m/>
    <m/>
    <m/>
    <m/>
    <m/>
    <m/>
    <m/>
    <m/>
    <m/>
    <m/>
    <m/>
    <m/>
    <m/>
    <m/>
    <m/>
    <m/>
    <m/>
    <m/>
    <m/>
    <m/>
    <m/>
    <m/>
    <m/>
    <m/>
    <m/>
    <m/>
    <m/>
    <m/>
    <m/>
    <m/>
    <m/>
    <m/>
    <m/>
    <m/>
    <m/>
    <m/>
    <m/>
    <m/>
    <m/>
    <m/>
  </r>
  <r>
    <s v="LOG-RES-IM-35e"/>
    <m/>
    <m/>
    <n v="1"/>
    <m/>
    <m/>
    <m/>
    <m/>
    <m/>
    <s v="Cartes petit déjeuner (hépathique)"/>
    <s v="Non renseignée"/>
    <s v="Non renseignée"/>
    <x v="10"/>
    <s v="Non renseignée"/>
    <m/>
    <m/>
    <m/>
    <m/>
    <m/>
    <m/>
    <s v="Suppression"/>
    <x v="2"/>
    <s v=""/>
    <x v="13"/>
    <m/>
    <m/>
    <m/>
    <m/>
    <m/>
    <m/>
    <m/>
    <m/>
    <m/>
    <s v="Non renseignée"/>
    <m/>
    <m/>
    <s v="Non renseignée"/>
    <s v="Non renseignée"/>
    <s v="Non renseignée"/>
    <m/>
    <s v="21. Restauration"/>
    <m/>
    <m/>
    <m/>
    <m/>
    <m/>
    <m/>
    <m/>
    <m/>
    <m/>
    <m/>
    <m/>
    <m/>
    <m/>
    <m/>
    <m/>
    <m/>
    <m/>
    <m/>
    <m/>
    <m/>
    <m/>
    <m/>
    <m/>
    <m/>
    <m/>
    <m/>
    <m/>
    <m/>
    <m/>
    <m/>
    <m/>
    <m/>
    <m/>
    <m/>
    <m/>
    <m/>
    <m/>
    <m/>
    <m/>
    <m/>
    <m/>
    <m/>
    <m/>
  </r>
  <r>
    <s v="LOG-RES-IM-35e"/>
    <m/>
    <m/>
    <n v="2"/>
    <m/>
    <m/>
    <m/>
    <m/>
    <m/>
    <s v="Cartes petit déjeuner (hépathique)"/>
    <s v="Non renseignée"/>
    <s v="Non renseignée"/>
    <x v="10"/>
    <s v="Non renseignée"/>
    <m/>
    <m/>
    <m/>
    <m/>
    <m/>
    <m/>
    <s v="Suppression"/>
    <x v="2"/>
    <s v=""/>
    <x v="13"/>
    <m/>
    <m/>
    <m/>
    <m/>
    <m/>
    <m/>
    <m/>
    <m/>
    <m/>
    <s v="Non renseignée"/>
    <m/>
    <m/>
    <s v="Non renseignée"/>
    <s v="Non renseignée"/>
    <s v="Non renseignée"/>
    <m/>
    <s v="21. Restauration"/>
    <m/>
    <m/>
    <m/>
    <m/>
    <m/>
    <m/>
    <m/>
    <m/>
    <m/>
    <m/>
    <m/>
    <m/>
    <m/>
    <m/>
    <m/>
    <m/>
    <m/>
    <m/>
    <m/>
    <m/>
    <m/>
    <m/>
    <m/>
    <m/>
    <m/>
    <m/>
    <m/>
    <m/>
    <m/>
    <m/>
    <m/>
    <m/>
    <m/>
    <m/>
    <m/>
    <m/>
    <m/>
    <m/>
    <m/>
    <m/>
    <m/>
    <m/>
    <m/>
  </r>
  <r>
    <s v="LOG-RES-IM-35e"/>
    <m/>
    <m/>
    <n v="1"/>
    <s v="Les cycles de lavage HELPEX"/>
    <n v="41274"/>
    <s v="décembre"/>
    <n v="2012"/>
    <m/>
    <s v="Cartes petit déjeuner (casher blanc)"/>
    <m/>
    <m/>
    <x v="0"/>
    <s v="Non renseignée"/>
    <m/>
    <m/>
    <m/>
    <m/>
    <m/>
    <m/>
    <s v="Création"/>
    <x v="1"/>
    <s v=""/>
    <x v="13"/>
    <m/>
    <m/>
    <m/>
    <m/>
    <m/>
    <m/>
    <m/>
    <m/>
    <m/>
    <s v="Non renseignée"/>
    <m/>
    <m/>
    <m/>
    <m/>
    <m/>
    <m/>
    <s v="21. Restauration"/>
    <m/>
    <m/>
    <m/>
    <m/>
    <m/>
    <m/>
    <m/>
    <m/>
    <m/>
    <m/>
    <m/>
    <m/>
    <m/>
    <m/>
    <m/>
    <m/>
    <m/>
    <m/>
    <m/>
    <m/>
    <m/>
    <m/>
    <m/>
    <m/>
    <m/>
    <m/>
    <m/>
    <m/>
    <m/>
    <m/>
    <m/>
    <m/>
    <m/>
    <m/>
    <m/>
    <m/>
    <m/>
    <m/>
    <m/>
    <m/>
    <m/>
    <m/>
    <m/>
  </r>
  <r>
    <s v="LOG-RES-IM-35f"/>
    <m/>
    <m/>
    <n v="1"/>
    <s v="Les cycles de lavage HELPEX"/>
    <n v="41274"/>
    <s v="décembre"/>
    <n v="2012"/>
    <m/>
    <s v="Cartes petit déjeuner (Ordinaire)"/>
    <m/>
    <m/>
    <x v="0"/>
    <s v="Non renseignée"/>
    <m/>
    <m/>
    <m/>
    <m/>
    <m/>
    <m/>
    <s v="Création"/>
    <x v="0"/>
    <s v=""/>
    <x v="13"/>
    <m/>
    <m/>
    <m/>
    <m/>
    <m/>
    <m/>
    <m/>
    <m/>
    <m/>
    <s v="Non renseignée"/>
    <m/>
    <m/>
    <m/>
    <m/>
    <m/>
    <m/>
    <s v="21. Restauration"/>
    <m/>
    <m/>
    <m/>
    <m/>
    <m/>
    <m/>
    <m/>
    <m/>
    <m/>
    <m/>
    <m/>
    <m/>
    <m/>
    <m/>
    <m/>
    <m/>
    <m/>
    <m/>
    <m/>
    <m/>
    <m/>
    <m/>
    <m/>
    <m/>
    <m/>
    <m/>
    <m/>
    <m/>
    <m/>
    <m/>
    <m/>
    <m/>
    <m/>
    <m/>
    <m/>
    <m/>
    <m/>
    <m/>
    <m/>
    <m/>
    <m/>
    <m/>
    <m/>
  </r>
  <r>
    <s v="LOG-RES-IM-35f"/>
    <m/>
    <m/>
    <n v="2"/>
    <s v="Les cycles de lavage HELPEX"/>
    <n v="41274"/>
    <s v="décembre"/>
    <n v="2012"/>
    <m/>
    <s v="Cartes petit déjeuner (Normal_Léger Hépathique)"/>
    <m/>
    <m/>
    <x v="0"/>
    <s v="Non renseignée"/>
    <m/>
    <m/>
    <m/>
    <m/>
    <m/>
    <m/>
    <s v="Modification"/>
    <x v="1"/>
    <s v=""/>
    <x v="13"/>
    <m/>
    <m/>
    <m/>
    <m/>
    <m/>
    <m/>
    <m/>
    <m/>
    <m/>
    <s v="Non renseignée"/>
    <m/>
    <m/>
    <m/>
    <m/>
    <m/>
    <m/>
    <s v="21. Restauration"/>
    <m/>
    <m/>
    <m/>
    <m/>
    <m/>
    <m/>
    <m/>
    <m/>
    <m/>
    <m/>
    <m/>
    <m/>
    <m/>
    <m/>
    <m/>
    <m/>
    <m/>
    <m/>
    <m/>
    <m/>
    <m/>
    <m/>
    <m/>
    <m/>
    <m/>
    <m/>
    <m/>
    <m/>
    <m/>
    <m/>
    <m/>
    <m/>
    <m/>
    <m/>
    <m/>
    <m/>
    <m/>
    <m/>
    <m/>
    <m/>
    <m/>
    <m/>
    <m/>
  </r>
  <r>
    <s v="LOG-RES-IM-35g"/>
    <m/>
    <m/>
    <n v="1"/>
    <s v="Les cycles de lavage HELPEX"/>
    <n v="41274"/>
    <s v="décembre"/>
    <n v="2012"/>
    <m/>
    <s v="Cartes petit déjeuner (Mou froid)"/>
    <m/>
    <m/>
    <x v="0"/>
    <s v="Non renseignée"/>
    <m/>
    <m/>
    <m/>
    <m/>
    <m/>
    <m/>
    <s v="Création"/>
    <x v="0"/>
    <s v=""/>
    <x v="13"/>
    <m/>
    <m/>
    <m/>
    <m/>
    <m/>
    <m/>
    <m/>
    <m/>
    <m/>
    <s v="Non renseignée"/>
    <m/>
    <m/>
    <m/>
    <m/>
    <m/>
    <m/>
    <s v="21. Restauration"/>
    <m/>
    <m/>
    <m/>
    <m/>
    <m/>
    <m/>
    <m/>
    <m/>
    <m/>
    <m/>
    <m/>
    <m/>
    <m/>
    <m/>
    <m/>
    <m/>
    <m/>
    <m/>
    <m/>
    <m/>
    <m/>
    <m/>
    <m/>
    <m/>
    <m/>
    <m/>
    <m/>
    <m/>
    <m/>
    <m/>
    <m/>
    <m/>
    <m/>
    <m/>
    <m/>
    <m/>
    <m/>
    <m/>
    <m/>
    <m/>
    <m/>
    <m/>
    <m/>
  </r>
  <r>
    <s v="LOG-RES-IM-35g"/>
    <m/>
    <m/>
    <n v="2"/>
    <s v="Les cycles de lavage HELPEX"/>
    <n v="41274"/>
    <s v="décembre"/>
    <n v="2012"/>
    <m/>
    <s v="Cartes petit déjeuner (Mou froid)"/>
    <m/>
    <m/>
    <x v="0"/>
    <s v="Non renseignée"/>
    <m/>
    <m/>
    <m/>
    <m/>
    <m/>
    <m/>
    <s v="Modification"/>
    <x v="1"/>
    <s v=""/>
    <x v="13"/>
    <m/>
    <m/>
    <m/>
    <m/>
    <m/>
    <m/>
    <m/>
    <m/>
    <m/>
    <s v="Non renseignée"/>
    <m/>
    <m/>
    <m/>
    <m/>
    <m/>
    <m/>
    <s v="21. Restauration"/>
    <m/>
    <m/>
    <m/>
    <m/>
    <m/>
    <m/>
    <m/>
    <m/>
    <m/>
    <m/>
    <m/>
    <m/>
    <m/>
    <m/>
    <m/>
    <m/>
    <m/>
    <m/>
    <m/>
    <m/>
    <m/>
    <m/>
    <m/>
    <m/>
    <m/>
    <m/>
    <m/>
    <m/>
    <m/>
    <m/>
    <m/>
    <m/>
    <m/>
    <m/>
    <m/>
    <m/>
    <m/>
    <m/>
    <m/>
    <m/>
    <m/>
    <m/>
    <m/>
  </r>
  <r>
    <s v="LOG-RES-IM-35h"/>
    <m/>
    <m/>
    <n v="1"/>
    <s v="Les cycles de lavage HELPEX"/>
    <n v="41274"/>
    <s v="décembre"/>
    <n v="2012"/>
    <m/>
    <s v="Cartes petit déjeuner (Sans graisse)"/>
    <m/>
    <m/>
    <x v="0"/>
    <s v="Non renseignée"/>
    <m/>
    <m/>
    <m/>
    <m/>
    <m/>
    <m/>
    <s v="Création"/>
    <x v="1"/>
    <s v=""/>
    <x v="13"/>
    <m/>
    <m/>
    <m/>
    <m/>
    <m/>
    <m/>
    <m/>
    <m/>
    <m/>
    <s v="Non renseignée"/>
    <m/>
    <m/>
    <m/>
    <m/>
    <m/>
    <m/>
    <s v="21. Restauration"/>
    <m/>
    <m/>
    <m/>
    <m/>
    <m/>
    <m/>
    <m/>
    <m/>
    <m/>
    <m/>
    <m/>
    <m/>
    <m/>
    <m/>
    <m/>
    <m/>
    <m/>
    <m/>
    <m/>
    <m/>
    <m/>
    <m/>
    <m/>
    <m/>
    <m/>
    <m/>
    <m/>
    <m/>
    <m/>
    <m/>
    <m/>
    <m/>
    <m/>
    <m/>
    <m/>
    <m/>
    <m/>
    <m/>
    <m/>
    <m/>
    <m/>
    <m/>
    <m/>
  </r>
  <r>
    <s v="LOG-RES-IM-35i"/>
    <m/>
    <m/>
    <n v="1"/>
    <s v="Les cycles de lavage HELPEX"/>
    <n v="41274"/>
    <s v="décembre"/>
    <n v="2012"/>
    <m/>
    <s v="Cartes petit déjeuner (TBC)"/>
    <m/>
    <m/>
    <x v="0"/>
    <s v="Non renseignée"/>
    <m/>
    <m/>
    <m/>
    <m/>
    <m/>
    <m/>
    <s v="Création"/>
    <x v="0"/>
    <s v=""/>
    <x v="13"/>
    <m/>
    <m/>
    <m/>
    <m/>
    <m/>
    <m/>
    <m/>
    <m/>
    <m/>
    <s v="Non renseignée"/>
    <m/>
    <m/>
    <m/>
    <m/>
    <m/>
    <m/>
    <s v="21. Restauration"/>
    <m/>
    <m/>
    <m/>
    <m/>
    <m/>
    <m/>
    <m/>
    <m/>
    <m/>
    <m/>
    <m/>
    <m/>
    <m/>
    <m/>
    <m/>
    <m/>
    <m/>
    <m/>
    <m/>
    <m/>
    <m/>
    <m/>
    <m/>
    <m/>
    <m/>
    <m/>
    <m/>
    <m/>
    <m/>
    <m/>
    <m/>
    <m/>
    <m/>
    <m/>
    <m/>
    <m/>
    <m/>
    <m/>
    <m/>
    <m/>
    <m/>
    <m/>
    <m/>
  </r>
  <r>
    <s v="LOG-RES-IM-35i"/>
    <m/>
    <m/>
    <n v="2"/>
    <s v="Les cycles de lavage HELPEX"/>
    <n v="41274"/>
    <s v="décembre"/>
    <n v="2012"/>
    <m/>
    <s v="Cartes petit déjeuner (TBC)"/>
    <m/>
    <m/>
    <x v="0"/>
    <s v="Non renseignée"/>
    <m/>
    <m/>
    <m/>
    <m/>
    <m/>
    <m/>
    <s v="Modification"/>
    <x v="1"/>
    <s v=""/>
    <x v="13"/>
    <m/>
    <m/>
    <m/>
    <m/>
    <m/>
    <m/>
    <m/>
    <m/>
    <m/>
    <s v="Non renseignée"/>
    <m/>
    <m/>
    <m/>
    <m/>
    <m/>
    <m/>
    <s v="21. Restauration"/>
    <m/>
    <m/>
    <m/>
    <m/>
    <m/>
    <m/>
    <m/>
    <m/>
    <m/>
    <m/>
    <m/>
    <m/>
    <m/>
    <m/>
    <m/>
    <m/>
    <m/>
    <m/>
    <m/>
    <m/>
    <m/>
    <m/>
    <m/>
    <m/>
    <m/>
    <m/>
    <m/>
    <m/>
    <m/>
    <m/>
    <m/>
    <m/>
    <m/>
    <m/>
    <m/>
    <m/>
    <m/>
    <m/>
    <m/>
    <m/>
    <m/>
    <m/>
    <m/>
  </r>
  <r>
    <s v="LOG-RES-IM-35j"/>
    <m/>
    <m/>
    <n v="1"/>
    <s v="Les cycles de lavage HELPEX"/>
    <n v="41274"/>
    <s v="décembre"/>
    <n v="2012"/>
    <m/>
    <s v="Cartes petit déjeuner (Sans résidus)"/>
    <m/>
    <m/>
    <x v="0"/>
    <s v="Non renseignée"/>
    <m/>
    <m/>
    <m/>
    <m/>
    <m/>
    <m/>
    <s v="Création"/>
    <x v="0"/>
    <s v=""/>
    <x v="13"/>
    <m/>
    <m/>
    <m/>
    <m/>
    <m/>
    <m/>
    <m/>
    <m/>
    <m/>
    <s v="Non renseignée"/>
    <m/>
    <m/>
    <m/>
    <m/>
    <m/>
    <m/>
    <s v="21. Restauration"/>
    <m/>
    <m/>
    <m/>
    <m/>
    <m/>
    <m/>
    <m/>
    <m/>
    <m/>
    <m/>
    <m/>
    <m/>
    <m/>
    <m/>
    <m/>
    <m/>
    <m/>
    <m/>
    <m/>
    <m/>
    <m/>
    <m/>
    <m/>
    <m/>
    <m/>
    <m/>
    <m/>
    <m/>
    <m/>
    <m/>
    <m/>
    <m/>
    <m/>
    <m/>
    <m/>
    <m/>
    <m/>
    <m/>
    <m/>
    <m/>
    <m/>
    <m/>
    <m/>
  </r>
  <r>
    <s v="LOG-RES-IM-35j"/>
    <m/>
    <m/>
    <n v="2"/>
    <s v="Les cycles de lavage HELPEX"/>
    <n v="41274"/>
    <s v="décembre"/>
    <n v="2012"/>
    <m/>
    <s v="Cartes petit déjeuner (Sans résidus)"/>
    <m/>
    <m/>
    <x v="0"/>
    <s v="Non renseignée"/>
    <m/>
    <m/>
    <m/>
    <m/>
    <m/>
    <m/>
    <s v="Modification"/>
    <x v="0"/>
    <s v=""/>
    <x v="13"/>
    <m/>
    <m/>
    <m/>
    <m/>
    <m/>
    <m/>
    <m/>
    <m/>
    <m/>
    <s v="Non renseignée"/>
    <m/>
    <m/>
    <m/>
    <m/>
    <m/>
    <m/>
    <s v="21. Restauration"/>
    <m/>
    <m/>
    <m/>
    <m/>
    <m/>
    <m/>
    <m/>
    <m/>
    <m/>
    <m/>
    <m/>
    <m/>
    <m/>
    <m/>
    <m/>
    <m/>
    <m/>
    <m/>
    <m/>
    <m/>
    <m/>
    <m/>
    <m/>
    <m/>
    <m/>
    <m/>
    <m/>
    <m/>
    <m/>
    <m/>
    <m/>
    <m/>
    <m/>
    <m/>
    <m/>
    <m/>
    <m/>
    <m/>
    <m/>
    <m/>
    <m/>
    <m/>
    <m/>
  </r>
  <r>
    <s v="LOG-RES-IM-35j"/>
    <m/>
    <m/>
    <n v="3"/>
    <s v="Les cycles de lavage HELPEX"/>
    <n v="41274"/>
    <s v="décembre"/>
    <n v="2012"/>
    <m/>
    <s v="Cartes petit déjeuner (Sans résidus)"/>
    <m/>
    <m/>
    <x v="0"/>
    <s v="Non renseignée"/>
    <m/>
    <m/>
    <m/>
    <m/>
    <m/>
    <m/>
    <s v="Modification"/>
    <x v="1"/>
    <s v=""/>
    <x v="13"/>
    <m/>
    <m/>
    <m/>
    <m/>
    <m/>
    <m/>
    <m/>
    <m/>
    <m/>
    <s v="Non renseignée"/>
    <m/>
    <m/>
    <m/>
    <m/>
    <m/>
    <m/>
    <s v="21. Restauration"/>
    <m/>
    <m/>
    <m/>
    <m/>
    <m/>
    <m/>
    <m/>
    <m/>
    <m/>
    <m/>
    <m/>
    <m/>
    <m/>
    <m/>
    <m/>
    <m/>
    <m/>
    <m/>
    <m/>
    <m/>
    <m/>
    <m/>
    <m/>
    <m/>
    <m/>
    <m/>
    <m/>
    <m/>
    <m/>
    <m/>
    <m/>
    <m/>
    <m/>
    <m/>
    <m/>
    <m/>
    <m/>
    <m/>
    <m/>
    <m/>
    <m/>
    <m/>
    <m/>
  </r>
  <r>
    <s v="LOG-RES-IM-35k"/>
    <m/>
    <m/>
    <n v="1"/>
    <s v="Les cycles de lavage HELPEX"/>
    <n v="41274"/>
    <s v="décembre"/>
    <n v="2012"/>
    <m/>
    <s v="Cartes petit déjeuner (Mou froid enfant)"/>
    <m/>
    <m/>
    <x v="0"/>
    <s v="Non renseignée"/>
    <m/>
    <m/>
    <m/>
    <m/>
    <m/>
    <m/>
    <s v="Création"/>
    <x v="1"/>
    <s v=""/>
    <x v="13"/>
    <m/>
    <m/>
    <m/>
    <m/>
    <m/>
    <m/>
    <m/>
    <m/>
    <m/>
    <s v="Non renseignée"/>
    <m/>
    <m/>
    <m/>
    <m/>
    <m/>
    <m/>
    <s v="21. Restauration"/>
    <m/>
    <m/>
    <m/>
    <m/>
    <m/>
    <m/>
    <m/>
    <m/>
    <m/>
    <m/>
    <m/>
    <m/>
    <m/>
    <m/>
    <m/>
    <m/>
    <m/>
    <m/>
    <m/>
    <m/>
    <m/>
    <m/>
    <m/>
    <m/>
    <m/>
    <m/>
    <m/>
    <m/>
    <m/>
    <m/>
    <m/>
    <m/>
    <m/>
    <m/>
    <m/>
    <m/>
    <m/>
    <m/>
    <m/>
    <m/>
    <m/>
    <m/>
    <m/>
  </r>
  <r>
    <s v="LOG-RES-IM-35l"/>
    <m/>
    <m/>
    <n v="1"/>
    <s v="Les cycles de lavage HELPEX"/>
    <n v="41274"/>
    <s v="décembre"/>
    <n v="2012"/>
    <m/>
    <s v="Cartes petit déjeuner (Mou)"/>
    <m/>
    <m/>
    <x v="0"/>
    <s v="Non renseignée"/>
    <m/>
    <m/>
    <m/>
    <m/>
    <m/>
    <m/>
    <s v="Création"/>
    <x v="1"/>
    <s v=""/>
    <x v="13"/>
    <m/>
    <m/>
    <m/>
    <m/>
    <m/>
    <m/>
    <m/>
    <m/>
    <m/>
    <s v="Non renseignée"/>
    <m/>
    <m/>
    <m/>
    <m/>
    <m/>
    <m/>
    <s v="21. Restauration"/>
    <m/>
    <m/>
    <m/>
    <m/>
    <m/>
    <m/>
    <m/>
    <m/>
    <m/>
    <m/>
    <m/>
    <m/>
    <m/>
    <m/>
    <m/>
    <m/>
    <m/>
    <m/>
    <m/>
    <m/>
    <m/>
    <m/>
    <m/>
    <m/>
    <m/>
    <m/>
    <m/>
    <m/>
    <m/>
    <m/>
    <m/>
    <m/>
    <m/>
    <m/>
    <m/>
    <m/>
    <m/>
    <m/>
    <m/>
    <m/>
    <m/>
    <m/>
    <m/>
  </r>
  <r>
    <s v="LOG-RES-IM-35m"/>
    <m/>
    <m/>
    <n v="1"/>
    <s v="Les cycles de lavage HELPEX"/>
    <n v="41274"/>
    <s v="décembre"/>
    <n v="2012"/>
    <m/>
    <s v="Cartes petit déjeuner (Mou diabétique)"/>
    <m/>
    <m/>
    <x v="0"/>
    <s v="Non renseignée"/>
    <m/>
    <m/>
    <m/>
    <m/>
    <m/>
    <m/>
    <s v="Création"/>
    <x v="1"/>
    <s v=""/>
    <x v="13"/>
    <m/>
    <m/>
    <m/>
    <m/>
    <m/>
    <m/>
    <m/>
    <m/>
    <m/>
    <s v="Non renseignée"/>
    <m/>
    <m/>
    <m/>
    <m/>
    <m/>
    <m/>
    <s v="21. Restauration"/>
    <m/>
    <m/>
    <m/>
    <m/>
    <m/>
    <m/>
    <m/>
    <m/>
    <m/>
    <m/>
    <m/>
    <m/>
    <m/>
    <m/>
    <m/>
    <m/>
    <m/>
    <m/>
    <m/>
    <m/>
    <m/>
    <m/>
    <m/>
    <m/>
    <m/>
    <m/>
    <m/>
    <m/>
    <m/>
    <m/>
    <m/>
    <m/>
    <m/>
    <m/>
    <m/>
    <m/>
    <m/>
    <m/>
    <m/>
    <m/>
    <m/>
    <m/>
    <m/>
  </r>
  <r>
    <s v="LOG-RES-IM-35n"/>
    <m/>
    <m/>
    <n v="1"/>
    <s v="Les cycles de lavage HELPEX"/>
    <n v="41274"/>
    <s v="décembre"/>
    <n v="2012"/>
    <m/>
    <s v="Cartes petit déjeuner (Sans sel)"/>
    <m/>
    <m/>
    <x v="0"/>
    <s v="Non renseignée"/>
    <m/>
    <m/>
    <m/>
    <m/>
    <m/>
    <m/>
    <s v="Création"/>
    <x v="1"/>
    <s v=""/>
    <x v="13"/>
    <m/>
    <m/>
    <m/>
    <m/>
    <m/>
    <m/>
    <m/>
    <m/>
    <m/>
    <s v="Non renseignée"/>
    <m/>
    <m/>
    <m/>
    <m/>
    <m/>
    <m/>
    <s v="21. Restauration"/>
    <m/>
    <m/>
    <m/>
    <m/>
    <m/>
    <m/>
    <m/>
    <m/>
    <m/>
    <m/>
    <m/>
    <m/>
    <m/>
    <m/>
    <m/>
    <m/>
    <m/>
    <m/>
    <m/>
    <m/>
    <m/>
    <m/>
    <m/>
    <m/>
    <m/>
    <m/>
    <m/>
    <m/>
    <m/>
    <m/>
    <m/>
    <m/>
    <m/>
    <m/>
    <m/>
    <m/>
    <m/>
    <m/>
    <m/>
    <m/>
    <m/>
    <m/>
    <m/>
  </r>
  <r>
    <s v="LOG-RES-IM-35o"/>
    <m/>
    <m/>
    <n v="1"/>
    <s v="Les cycles de lavage HELPEX"/>
    <n v="41274"/>
    <s v="décembre"/>
    <n v="2012"/>
    <m/>
    <s v="Cartes petit déjeuner (Mixé diabétique)"/>
    <m/>
    <m/>
    <x v="0"/>
    <s v="Non renseignée"/>
    <m/>
    <m/>
    <m/>
    <m/>
    <m/>
    <m/>
    <s v="Création"/>
    <x v="1"/>
    <s v=""/>
    <x v="13"/>
    <m/>
    <m/>
    <m/>
    <m/>
    <m/>
    <m/>
    <m/>
    <m/>
    <m/>
    <s v="Non renseignée"/>
    <m/>
    <m/>
    <m/>
    <m/>
    <m/>
    <m/>
    <s v="21. Restauration"/>
    <m/>
    <m/>
    <m/>
    <m/>
    <m/>
    <m/>
    <m/>
    <m/>
    <m/>
    <m/>
    <m/>
    <m/>
    <m/>
    <m/>
    <m/>
    <m/>
    <m/>
    <m/>
    <m/>
    <m/>
    <m/>
    <m/>
    <m/>
    <m/>
    <m/>
    <m/>
    <m/>
    <m/>
    <m/>
    <m/>
    <m/>
    <m/>
    <m/>
    <m/>
    <m/>
    <m/>
    <m/>
    <m/>
    <m/>
    <m/>
    <m/>
    <m/>
    <m/>
  </r>
  <r>
    <s v="LOG-RES-IM-35p"/>
    <m/>
    <m/>
    <n v="1"/>
    <s v="Les cycles de lavage HELPEX"/>
    <n v="41274"/>
    <s v="décembre"/>
    <n v="2012"/>
    <m/>
    <s v="Cartes petit déjeuner (sans résidu et sans sel)"/>
    <m/>
    <m/>
    <x v="0"/>
    <s v="Non renseignée"/>
    <m/>
    <m/>
    <m/>
    <m/>
    <m/>
    <m/>
    <s v="Création"/>
    <x v="1"/>
    <s v=""/>
    <x v="13"/>
    <m/>
    <m/>
    <m/>
    <m/>
    <m/>
    <m/>
    <m/>
    <m/>
    <m/>
    <s v="Non renseignée"/>
    <m/>
    <m/>
    <m/>
    <m/>
    <m/>
    <m/>
    <s v="21. Restauration"/>
    <m/>
    <m/>
    <m/>
    <m/>
    <m/>
    <m/>
    <m/>
    <m/>
    <m/>
    <m/>
    <m/>
    <m/>
    <m/>
    <m/>
    <m/>
    <m/>
    <m/>
    <m/>
    <m/>
    <m/>
    <m/>
    <m/>
    <m/>
    <m/>
    <m/>
    <m/>
    <m/>
    <m/>
    <m/>
    <m/>
    <m/>
    <m/>
    <m/>
    <m/>
    <m/>
    <m/>
    <m/>
    <m/>
    <m/>
    <m/>
    <m/>
    <m/>
    <m/>
  </r>
  <r>
    <s v="LOG-RES-IM-35q"/>
    <m/>
    <m/>
    <n v="1"/>
    <s v="Les cycles de lavage HELPEX"/>
    <n v="41274"/>
    <s v="décembre"/>
    <n v="2012"/>
    <m/>
    <s v="Cartes petit déjeuner (Mixé)"/>
    <m/>
    <m/>
    <x v="0"/>
    <s v="Non renseignée"/>
    <m/>
    <m/>
    <m/>
    <m/>
    <m/>
    <m/>
    <s v="Création"/>
    <x v="1"/>
    <s v=""/>
    <x v="13"/>
    <m/>
    <m/>
    <m/>
    <m/>
    <m/>
    <m/>
    <m/>
    <m/>
    <m/>
    <s v="Non renseignée"/>
    <m/>
    <m/>
    <m/>
    <m/>
    <m/>
    <m/>
    <s v="21. Restauration"/>
    <m/>
    <m/>
    <m/>
    <m/>
    <m/>
    <m/>
    <m/>
    <m/>
    <m/>
    <m/>
    <m/>
    <m/>
    <m/>
    <m/>
    <m/>
    <m/>
    <m/>
    <m/>
    <m/>
    <m/>
    <m/>
    <m/>
    <m/>
    <m/>
    <m/>
    <m/>
    <m/>
    <m/>
    <m/>
    <m/>
    <m/>
    <m/>
    <m/>
    <m/>
    <m/>
    <m/>
    <m/>
    <m/>
    <m/>
    <m/>
    <m/>
    <m/>
    <m/>
  </r>
  <r>
    <s v="LOG-RES-IM-35r"/>
    <m/>
    <m/>
    <n v="1"/>
    <s v="Les cycles de lavage HELPEX"/>
    <n v="41274"/>
    <s v="décembre"/>
    <n v="2012"/>
    <m/>
    <s v="Cartes petit déjeuner (sans gluten)"/>
    <m/>
    <m/>
    <x v="0"/>
    <s v="Non renseignée"/>
    <m/>
    <m/>
    <m/>
    <m/>
    <m/>
    <m/>
    <s v="Création"/>
    <x v="1"/>
    <s v=""/>
    <x v="13"/>
    <m/>
    <m/>
    <m/>
    <m/>
    <m/>
    <m/>
    <m/>
    <m/>
    <m/>
    <s v="Non renseignée"/>
    <m/>
    <m/>
    <m/>
    <m/>
    <m/>
    <m/>
    <s v="21. Restauration"/>
    <m/>
    <m/>
    <m/>
    <m/>
    <m/>
    <m/>
    <m/>
    <m/>
    <m/>
    <m/>
    <m/>
    <m/>
    <m/>
    <m/>
    <m/>
    <m/>
    <m/>
    <m/>
    <m/>
    <m/>
    <m/>
    <m/>
    <m/>
    <m/>
    <m/>
    <m/>
    <m/>
    <m/>
    <m/>
    <m/>
    <m/>
    <m/>
    <m/>
    <m/>
    <m/>
    <m/>
    <m/>
    <m/>
    <m/>
    <m/>
    <m/>
    <m/>
    <m/>
  </r>
  <r>
    <s v="LOG-RES-IM-36"/>
    <m/>
    <m/>
    <n v="1"/>
    <s v="LOG-RES-IM-361"/>
    <s v="DT STE LAV 041"/>
    <e v="#N/A"/>
    <m/>
    <m/>
    <s v="Affiche petit déjeuner diabétique sans résidu"/>
    <m/>
    <m/>
    <x v="0"/>
    <s v="Non renseignée"/>
    <m/>
    <m/>
    <m/>
    <m/>
    <m/>
    <m/>
    <s v="Création"/>
    <x v="0"/>
    <s v=""/>
    <x v="13"/>
    <m/>
    <m/>
    <m/>
    <m/>
    <m/>
    <m/>
    <m/>
    <m/>
    <m/>
    <s v="Non renseignée"/>
    <m/>
    <m/>
    <m/>
    <m/>
    <m/>
    <m/>
    <s v="21. Restauration"/>
    <m/>
    <m/>
    <m/>
    <m/>
    <m/>
    <m/>
    <m/>
    <m/>
    <m/>
    <m/>
    <m/>
    <m/>
    <m/>
    <m/>
    <m/>
    <m/>
    <m/>
    <m/>
    <m/>
    <m/>
    <m/>
    <m/>
    <m/>
    <m/>
    <m/>
    <m/>
    <m/>
    <m/>
    <m/>
    <m/>
    <m/>
    <m/>
    <m/>
    <m/>
    <m/>
    <m/>
    <m/>
    <m/>
    <m/>
    <m/>
    <m/>
    <m/>
    <m/>
  </r>
  <r>
    <s v="LOG-RES-IM-36"/>
    <m/>
    <m/>
    <n v="2"/>
    <s v="LOG-RES-IM-362"/>
    <s v="DT STE LAV 041"/>
    <e v="#N/A"/>
    <m/>
    <m/>
    <s v="Affiche petit déjeuner diabétique sans résidu"/>
    <m/>
    <s v=""/>
    <x v="1"/>
    <s v="Non renseignée"/>
    <m/>
    <m/>
    <m/>
    <m/>
    <m/>
    <m/>
    <s v="Modification"/>
    <x v="1"/>
    <s v=""/>
    <x v="13"/>
    <d v="2008-05-14T00:00:00"/>
    <m/>
    <m/>
    <m/>
    <d v="2008-05-14T00:00:00"/>
    <m/>
    <m/>
    <d v="2008-05-14T00:00:00"/>
    <d v="2008-05-14T00:00:00"/>
    <s v="Non renseignée"/>
    <s v="mai"/>
    <n v="2008"/>
    <d v="2012-12-31T00:00:00"/>
    <s v="décembre"/>
    <n v="2012"/>
    <m/>
    <s v="21. Restauration"/>
    <m/>
    <m/>
    <m/>
    <m/>
    <m/>
    <m/>
    <m/>
    <m/>
    <m/>
    <m/>
    <m/>
    <m/>
    <m/>
    <m/>
    <m/>
    <m/>
    <m/>
    <m/>
    <m/>
    <m/>
    <m/>
    <m/>
    <m/>
    <m/>
    <m/>
    <m/>
    <m/>
    <m/>
    <m/>
    <m/>
    <m/>
    <m/>
    <m/>
    <m/>
    <m/>
    <m/>
    <m/>
    <m/>
    <m/>
    <m/>
    <m/>
    <m/>
    <m/>
  </r>
  <r>
    <s v="LOG-RES-IM-37"/>
    <m/>
    <m/>
    <n v="1"/>
    <s v="Accessoies utiles pour la machine HELPEX"/>
    <n v="41274"/>
    <s v="décembre"/>
    <n v="2012"/>
    <m/>
    <s v="Affiche petit déjeuner réalimentation après intervention pour résection intestinale"/>
    <m/>
    <m/>
    <x v="0"/>
    <s v="Non renseignée"/>
    <m/>
    <m/>
    <m/>
    <m/>
    <m/>
    <m/>
    <s v="Création"/>
    <x v="1"/>
    <s v=""/>
    <x v="13"/>
    <m/>
    <m/>
    <m/>
    <m/>
    <m/>
    <m/>
    <m/>
    <m/>
    <m/>
    <s v="Non renseignée"/>
    <m/>
    <m/>
    <m/>
    <m/>
    <m/>
    <m/>
    <s v="21. Restauration"/>
    <m/>
    <m/>
    <m/>
    <m/>
    <m/>
    <m/>
    <m/>
    <m/>
    <m/>
    <m/>
    <m/>
    <m/>
    <m/>
    <m/>
    <m/>
    <m/>
    <m/>
    <m/>
    <m/>
    <m/>
    <m/>
    <m/>
    <m/>
    <m/>
    <m/>
    <m/>
    <m/>
    <m/>
    <m/>
    <m/>
    <m/>
    <m/>
    <m/>
    <m/>
    <m/>
    <m/>
    <m/>
    <m/>
    <m/>
    <m/>
    <m/>
    <m/>
    <m/>
  </r>
  <r>
    <s v="LOG-RES-IM-37"/>
    <m/>
    <m/>
    <n v="2"/>
    <s v="Accessoies utiles pour la machine HELPEX"/>
    <n v="41274"/>
    <s v="décembre"/>
    <n v="2012"/>
    <m/>
    <s v="Affiche petit déjeuner réalimentation après intervention pour résection intestinale"/>
    <m/>
    <s v=""/>
    <x v="1"/>
    <s v="Non renseignée"/>
    <m/>
    <m/>
    <m/>
    <m/>
    <m/>
    <m/>
    <s v="Modification"/>
    <x v="1"/>
    <s v=""/>
    <x v="13"/>
    <d v="2008-05-14T00:00:00"/>
    <m/>
    <m/>
    <m/>
    <d v="2008-05-14T00:00:00"/>
    <m/>
    <m/>
    <d v="2008-05-14T00:00:00"/>
    <d v="2008-05-14T00:00:00"/>
    <s v="Non renseignée"/>
    <s v="mai"/>
    <n v="2008"/>
    <m/>
    <m/>
    <m/>
    <m/>
    <s v="21. Restauration"/>
    <m/>
    <m/>
    <m/>
    <m/>
    <m/>
    <m/>
    <m/>
    <m/>
    <m/>
    <m/>
    <m/>
    <m/>
    <m/>
    <m/>
    <m/>
    <m/>
    <m/>
    <m/>
    <m/>
    <m/>
    <m/>
    <m/>
    <m/>
    <m/>
    <m/>
    <m/>
    <m/>
    <m/>
    <m/>
    <m/>
    <m/>
    <m/>
    <m/>
    <m/>
    <m/>
    <m/>
    <m/>
    <m/>
    <m/>
    <m/>
    <m/>
    <m/>
    <m/>
  </r>
  <r>
    <s v="LOG-RES-IM-38"/>
    <m/>
    <m/>
    <n v="1"/>
    <s v="LOG-RES-IM-381"/>
    <s v="DT STE LAV 051"/>
    <e v="#N/A"/>
    <m/>
    <m/>
    <s v="Bon « eaux minérales » patient"/>
    <m/>
    <s v=""/>
    <x v="1"/>
    <s v="Non renseignée"/>
    <m/>
    <m/>
    <m/>
    <m/>
    <m/>
    <m/>
    <s v="Création"/>
    <x v="1"/>
    <s v=""/>
    <x v="13"/>
    <d v="2008-09-19T00:00:00"/>
    <m/>
    <m/>
    <m/>
    <d v="2008-09-19T00:00:00"/>
    <m/>
    <m/>
    <d v="2008-09-19T00:00:00"/>
    <d v="2008-09-19T00:00:00"/>
    <s v="Non renseignée"/>
    <s v="septembre"/>
    <n v="2008"/>
    <d v="2012-12-31T00:00:00"/>
    <s v="décembre"/>
    <n v="2012"/>
    <m/>
    <s v="21. Restauration"/>
    <m/>
    <m/>
    <m/>
    <m/>
    <m/>
    <m/>
    <m/>
    <m/>
    <m/>
    <m/>
    <m/>
    <m/>
    <m/>
    <m/>
    <m/>
    <m/>
    <m/>
    <m/>
    <m/>
    <m/>
    <m/>
    <m/>
    <m/>
    <m/>
    <m/>
    <m/>
    <m/>
    <m/>
    <m/>
    <m/>
    <m/>
    <m/>
    <m/>
    <m/>
    <m/>
    <m/>
    <m/>
    <m/>
    <m/>
    <m/>
    <m/>
    <m/>
    <m/>
  </r>
  <r>
    <s v="LOG-RES-IM-39"/>
    <m/>
    <m/>
    <n v="1"/>
    <s v="Entretien de la HELPEX"/>
    <n v="41274"/>
    <s v="décembre"/>
    <n v="2012"/>
    <m/>
    <s v="Commande des repas de midi pour les salariés"/>
    <m/>
    <m/>
    <x v="0"/>
    <s v="Non renseignée"/>
    <m/>
    <m/>
    <m/>
    <m/>
    <m/>
    <m/>
    <s v="Création"/>
    <x v="0"/>
    <s v=""/>
    <x v="13"/>
    <m/>
    <m/>
    <m/>
    <m/>
    <m/>
    <m/>
    <m/>
    <m/>
    <m/>
    <s v="Non renseignée"/>
    <m/>
    <m/>
    <m/>
    <m/>
    <m/>
    <m/>
    <s v="21. Restauration"/>
    <m/>
    <m/>
    <m/>
    <m/>
    <m/>
    <m/>
    <m/>
    <m/>
    <m/>
    <m/>
    <m/>
    <m/>
    <m/>
    <m/>
    <m/>
    <m/>
    <m/>
    <m/>
    <m/>
    <m/>
    <m/>
    <m/>
    <m/>
    <m/>
    <m/>
    <m/>
    <m/>
    <m/>
    <m/>
    <m/>
    <m/>
    <m/>
    <m/>
    <m/>
    <m/>
    <m/>
    <m/>
    <m/>
    <m/>
    <m/>
    <m/>
    <m/>
    <m/>
  </r>
  <r>
    <s v="LOG-RES-IM-39"/>
    <m/>
    <m/>
    <n v="2"/>
    <s v="Entretien de la HELPEX"/>
    <n v="41274"/>
    <s v="décembre"/>
    <n v="2012"/>
    <m/>
    <s v="Commande des repas de midi pour les salariés"/>
    <m/>
    <s v=""/>
    <x v="1"/>
    <s v="Non renseignée"/>
    <m/>
    <m/>
    <m/>
    <m/>
    <m/>
    <m/>
    <s v="Modification"/>
    <x v="1"/>
    <s v=""/>
    <x v="13"/>
    <d v="2011-10-06T00:00:00"/>
    <m/>
    <m/>
    <m/>
    <d v="2011-10-06T00:00:00"/>
    <m/>
    <m/>
    <d v="2011-10-06T00:00:00"/>
    <d v="2011-10-06T00:00:00"/>
    <s v="Non renseignée"/>
    <s v="octobre"/>
    <n v="2011"/>
    <m/>
    <m/>
    <m/>
    <m/>
    <s v="21. Restauration"/>
    <m/>
    <m/>
    <m/>
    <m/>
    <m/>
    <m/>
    <m/>
    <m/>
    <m/>
    <m/>
    <m/>
    <m/>
    <m/>
    <m/>
    <m/>
    <m/>
    <m/>
    <m/>
    <m/>
    <m/>
    <m/>
    <m/>
    <m/>
    <m/>
    <m/>
    <m/>
    <m/>
    <m/>
    <m/>
    <m/>
    <m/>
    <m/>
    <m/>
    <m/>
    <m/>
    <m/>
    <m/>
    <m/>
    <m/>
    <m/>
    <m/>
    <m/>
    <m/>
  </r>
  <r>
    <s v="LOG-RES-IM-40"/>
    <m/>
    <m/>
    <n v="1"/>
    <s v="LOG-RES-IM-401"/>
    <s v="DT STE LAV 061"/>
    <e v="#N/A"/>
    <m/>
    <m/>
    <s v="Feuille de goûters"/>
    <m/>
    <s v=""/>
    <x v="1"/>
    <s v="Non renseignée"/>
    <m/>
    <m/>
    <m/>
    <m/>
    <m/>
    <m/>
    <s v="Création"/>
    <x v="1"/>
    <s v=""/>
    <x v="13"/>
    <d v="2010-12-21T00:00:00"/>
    <m/>
    <m/>
    <m/>
    <d v="2010-12-21T00:00:00"/>
    <m/>
    <m/>
    <d v="2010-12-21T00:00:00"/>
    <d v="2010-12-21T00:00:00"/>
    <s v="Non renseignée"/>
    <s v="décembre"/>
    <n v="2010"/>
    <d v="2012-12-31T00:00:00"/>
    <s v="décembre"/>
    <n v="2012"/>
    <m/>
    <s v="21. Restauration"/>
    <m/>
    <m/>
    <m/>
    <m/>
    <m/>
    <m/>
    <m/>
    <m/>
    <m/>
    <m/>
    <m/>
    <m/>
    <m/>
    <m/>
    <m/>
    <m/>
    <m/>
    <m/>
    <m/>
    <m/>
    <m/>
    <m/>
    <m/>
    <m/>
    <m/>
    <m/>
    <m/>
    <m/>
    <m/>
    <m/>
    <m/>
    <m/>
    <m/>
    <m/>
    <m/>
    <m/>
    <m/>
    <m/>
    <m/>
    <m/>
    <m/>
    <m/>
    <m/>
  </r>
  <r>
    <s v="LOG-RES-IM-41"/>
    <m/>
    <m/>
    <n v="2"/>
    <s v="Contrôle visuel du conductimètre"/>
    <n v="41274"/>
    <s v="décembre"/>
    <n v="2012"/>
    <m/>
    <s v="Cartes verte + rose "/>
    <s v="Non renseignée"/>
    <s v="Non renseignée"/>
    <x v="10"/>
    <s v="Non renseignée"/>
    <m/>
    <m/>
    <m/>
    <m/>
    <m/>
    <m/>
    <s v="Suppression"/>
    <x v="2"/>
    <s v=""/>
    <x v="13"/>
    <m/>
    <m/>
    <m/>
    <m/>
    <m/>
    <m/>
    <m/>
    <m/>
    <m/>
    <s v="Non renseignée"/>
    <s v=""/>
    <s v=""/>
    <s v="Non renseignée"/>
    <s v="Non renseignée"/>
    <s v="Non renseignée"/>
    <m/>
    <s v="21. Restauration"/>
    <m/>
    <m/>
    <m/>
    <m/>
    <m/>
    <m/>
    <m/>
    <m/>
    <m/>
    <m/>
    <m/>
    <m/>
    <m/>
    <m/>
    <m/>
    <m/>
    <m/>
    <m/>
    <m/>
    <m/>
    <m/>
    <m/>
    <m/>
    <m/>
    <m/>
    <m/>
    <m/>
    <m/>
    <m/>
    <m/>
    <m/>
    <m/>
    <m/>
    <m/>
    <m/>
    <m/>
    <m/>
    <m/>
    <m/>
    <m/>
    <m/>
    <m/>
    <m/>
  </r>
  <r>
    <s v="LOG-RES-IM-41"/>
    <m/>
    <m/>
    <n v="1"/>
    <s v="LOG-RES-IM-411"/>
    <s v="DT STE LAV 071"/>
    <e v="#N/A"/>
    <m/>
    <m/>
    <s v="Conseils d'utilisation des compléments nutritionnels oraux"/>
    <m/>
    <s v=""/>
    <x v="1"/>
    <s v="Non renseignée"/>
    <s v="S. Rachedi"/>
    <m/>
    <m/>
    <s v="V. ROESCH"/>
    <m/>
    <m/>
    <s v="Création"/>
    <x v="1"/>
    <s v=""/>
    <x v="174"/>
    <d v="2013-02-13T00:00:00"/>
    <m/>
    <m/>
    <s v="S. Rachedi"/>
    <d v="2013-02-13T00:00:00"/>
    <m/>
    <s v="S. Rachedi"/>
    <d v="2013-02-13T00:00:00"/>
    <d v="2013-02-13T00:00:00"/>
    <m/>
    <s v="février"/>
    <n v="2013"/>
    <d v="2012-12-31T00:00:00"/>
    <s v="décembre"/>
    <n v="2012"/>
    <m/>
    <s v="21. Restauration"/>
    <m/>
    <m/>
    <m/>
    <m/>
    <m/>
    <m/>
    <m/>
    <m/>
    <m/>
    <m/>
    <m/>
    <m/>
    <m/>
    <m/>
    <m/>
    <m/>
    <m/>
    <m/>
    <m/>
    <m/>
    <m/>
    <m/>
    <m/>
    <m/>
    <m/>
    <m/>
    <m/>
    <m/>
    <m/>
    <m/>
    <m/>
    <m/>
    <m/>
    <m/>
    <m/>
    <m/>
    <m/>
    <m/>
    <m/>
    <m/>
    <m/>
    <m/>
    <m/>
  </r>
  <r>
    <s v="LOG-RES-IM-42"/>
    <m/>
    <m/>
    <n v="1"/>
    <s v="Savoir sur le lavage en LANCER"/>
    <n v="41274"/>
    <s v="décembre"/>
    <n v="2012"/>
    <m/>
    <s v="Listing vaisselle cassée dans les services"/>
    <m/>
    <s v=""/>
    <x v="1"/>
    <s v="Non renseignée"/>
    <m/>
    <m/>
    <m/>
    <m/>
    <m/>
    <m/>
    <s v="Création"/>
    <x v="1"/>
    <s v=""/>
    <x v="13"/>
    <d v="2009-03-30T00:00:00"/>
    <m/>
    <m/>
    <m/>
    <d v="2009-03-30T00:00:00"/>
    <m/>
    <m/>
    <d v="2009-03-30T00:00:00"/>
    <d v="2009-03-30T00:00:00"/>
    <s v="Non renseignée"/>
    <s v="mars"/>
    <n v="2009"/>
    <m/>
    <m/>
    <m/>
    <m/>
    <s v="21. Restauration"/>
    <m/>
    <m/>
    <m/>
    <m/>
    <m/>
    <m/>
    <m/>
    <m/>
    <m/>
    <m/>
    <m/>
    <m/>
    <m/>
    <m/>
    <m/>
    <m/>
    <m/>
    <m/>
    <m/>
    <m/>
    <m/>
    <m/>
    <m/>
    <m/>
    <m/>
    <m/>
    <m/>
    <m/>
    <m/>
    <m/>
    <m/>
    <m/>
    <m/>
    <m/>
    <m/>
    <m/>
    <m/>
    <m/>
    <m/>
    <m/>
    <m/>
    <m/>
    <m/>
  </r>
  <r>
    <s v="LOG-RES-IM-43"/>
    <m/>
    <m/>
    <n v="1"/>
    <s v="LOG-RES-IM-431"/>
    <s v="DT STE LAV 081"/>
    <e v="#N/A"/>
    <m/>
    <m/>
    <s v="Plan de réalimentation chirurgicale en Urologie"/>
    <m/>
    <m/>
    <x v="0"/>
    <s v="Non renseignée"/>
    <m/>
    <m/>
    <m/>
    <m/>
    <m/>
    <m/>
    <s v="Création"/>
    <x v="0"/>
    <s v=""/>
    <x v="13"/>
    <m/>
    <m/>
    <m/>
    <m/>
    <m/>
    <m/>
    <m/>
    <m/>
    <m/>
    <s v="Non renseignée"/>
    <m/>
    <m/>
    <m/>
    <m/>
    <m/>
    <m/>
    <s v="21. Restauration"/>
    <m/>
    <m/>
    <m/>
    <m/>
    <m/>
    <m/>
    <m/>
    <m/>
    <m/>
    <m/>
    <m/>
    <m/>
    <m/>
    <m/>
    <m/>
    <m/>
    <m/>
    <m/>
    <m/>
    <m/>
    <m/>
    <m/>
    <m/>
    <m/>
    <m/>
    <m/>
    <m/>
    <m/>
    <m/>
    <m/>
    <m/>
    <m/>
    <m/>
    <m/>
    <m/>
    <m/>
    <m/>
    <m/>
    <m/>
    <m/>
    <m/>
    <m/>
    <m/>
  </r>
  <r>
    <s v="LOG-RES-IM-43"/>
    <m/>
    <m/>
    <n v="2"/>
    <s v="LOG-RES-IM-432"/>
    <s v="DT STE LAV 081"/>
    <e v="#N/A"/>
    <m/>
    <m/>
    <s v="Plan de réalimentation chirurgicale en Urologie"/>
    <m/>
    <m/>
    <x v="0"/>
    <s v="Non renseignée"/>
    <m/>
    <m/>
    <m/>
    <m/>
    <m/>
    <m/>
    <s v="Modification"/>
    <x v="0"/>
    <s v=""/>
    <x v="13"/>
    <m/>
    <m/>
    <m/>
    <m/>
    <m/>
    <m/>
    <m/>
    <m/>
    <m/>
    <s v="Non renseignée"/>
    <m/>
    <m/>
    <m/>
    <m/>
    <m/>
    <m/>
    <s v="21. Restauration"/>
    <m/>
    <m/>
    <m/>
    <m/>
    <m/>
    <m/>
    <m/>
    <m/>
    <m/>
    <m/>
    <m/>
    <m/>
    <m/>
    <m/>
    <m/>
    <m/>
    <m/>
    <m/>
    <m/>
    <m/>
    <m/>
    <m/>
    <m/>
    <m/>
    <m/>
    <m/>
    <m/>
    <m/>
    <m/>
    <m/>
    <m/>
    <m/>
    <m/>
    <m/>
    <m/>
    <m/>
    <m/>
    <m/>
    <m/>
    <m/>
    <m/>
    <m/>
    <m/>
  </r>
  <r>
    <s v="LOG-RES-IM-43"/>
    <m/>
    <m/>
    <n v="3"/>
    <s v="LOG-RES-IM-433"/>
    <s v="DT STE LAV 081"/>
    <e v="#N/A"/>
    <m/>
    <m/>
    <s v="Plan de réalimentation chirurgicale en Urologie"/>
    <m/>
    <s v=""/>
    <x v="1"/>
    <s v="Non renseignée"/>
    <m/>
    <m/>
    <m/>
    <m/>
    <m/>
    <m/>
    <s v="Modification"/>
    <x v="1"/>
    <s v=""/>
    <x v="174"/>
    <d v="2012-07-05T00:00:00"/>
    <m/>
    <m/>
    <s v="S. Adjedj"/>
    <d v="2012-07-18T00:00:00"/>
    <m/>
    <s v="AMT"/>
    <d v="2012-07-20T00:00:00"/>
    <d v="2012-07-20T00:00:00"/>
    <s v="Non renseignée"/>
    <s v="juillet"/>
    <n v="2012"/>
    <d v="2012-12-31T00:00:00"/>
    <s v="décembre"/>
    <n v="2012"/>
    <m/>
    <s v="21. Restauration"/>
    <m/>
    <m/>
    <m/>
    <m/>
    <m/>
    <m/>
    <m/>
    <m/>
    <m/>
    <m/>
    <m/>
    <m/>
    <m/>
    <m/>
    <m/>
    <m/>
    <m/>
    <m/>
    <m/>
    <m/>
    <m/>
    <m/>
    <m/>
    <m/>
    <m/>
    <m/>
    <m/>
    <m/>
    <m/>
    <m/>
    <m/>
    <m/>
    <m/>
    <m/>
    <m/>
    <m/>
    <m/>
    <m/>
    <m/>
    <m/>
    <m/>
    <m/>
    <m/>
  </r>
  <r>
    <s v="LOG-RES-IM-44"/>
    <m/>
    <m/>
    <n v="1"/>
    <s v="Savoir sur le lavage ultrasons"/>
    <n v="41274"/>
    <s v="décembre"/>
    <n v="2012"/>
    <m/>
    <s v="Alimentation en Ambulatoire"/>
    <m/>
    <m/>
    <x v="0"/>
    <s v="Non renseignée"/>
    <m/>
    <m/>
    <m/>
    <m/>
    <m/>
    <m/>
    <s v="Création"/>
    <x v="0"/>
    <s v=""/>
    <x v="13"/>
    <m/>
    <m/>
    <m/>
    <m/>
    <m/>
    <m/>
    <m/>
    <m/>
    <m/>
    <s v="Non renseignée"/>
    <m/>
    <m/>
    <m/>
    <m/>
    <m/>
    <m/>
    <s v="21. Restauration"/>
    <m/>
    <m/>
    <m/>
    <m/>
    <m/>
    <m/>
    <m/>
    <m/>
    <m/>
    <m/>
    <m/>
    <m/>
    <m/>
    <m/>
    <m/>
    <m/>
    <m/>
    <m/>
    <m/>
    <m/>
    <m/>
    <m/>
    <m/>
    <m/>
    <m/>
    <m/>
    <m/>
    <m/>
    <m/>
    <m/>
    <m/>
    <m/>
    <m/>
    <m/>
    <m/>
    <m/>
    <m/>
    <m/>
    <m/>
    <m/>
    <m/>
    <m/>
    <m/>
  </r>
  <r>
    <s v="LOG-RES-IM-44"/>
    <m/>
    <m/>
    <n v="2"/>
    <s v="Savoir sur le lavage ultrasons"/>
    <n v="41274"/>
    <s v="décembre"/>
    <n v="2012"/>
    <m/>
    <s v="Alimentation en Ambulatoire"/>
    <m/>
    <m/>
    <x v="0"/>
    <s v="Non renseignée"/>
    <m/>
    <m/>
    <m/>
    <m/>
    <m/>
    <m/>
    <s v="Modification"/>
    <x v="0"/>
    <s v=""/>
    <x v="13"/>
    <m/>
    <m/>
    <m/>
    <m/>
    <m/>
    <m/>
    <m/>
    <m/>
    <m/>
    <s v="Non renseignée"/>
    <m/>
    <m/>
    <m/>
    <m/>
    <m/>
    <m/>
    <s v="21. Restauration"/>
    <m/>
    <m/>
    <m/>
    <m/>
    <m/>
    <m/>
    <m/>
    <m/>
    <m/>
    <m/>
    <m/>
    <m/>
    <m/>
    <m/>
    <m/>
    <m/>
    <m/>
    <m/>
    <m/>
    <m/>
    <m/>
    <m/>
    <m/>
    <m/>
    <m/>
    <m/>
    <m/>
    <m/>
    <m/>
    <m/>
    <m/>
    <m/>
    <m/>
    <m/>
    <m/>
    <m/>
    <m/>
    <m/>
    <m/>
    <m/>
    <m/>
    <m/>
    <m/>
  </r>
  <r>
    <s v="LOG-RES-IM-44"/>
    <m/>
    <m/>
    <n v="3"/>
    <s v="Savoir sur le lavage ultrasons"/>
    <n v="41274"/>
    <s v="décembre"/>
    <n v="2012"/>
    <m/>
    <s v="Alimentation en Ambulatoire"/>
    <m/>
    <m/>
    <x v="0"/>
    <s v="Non renseignée"/>
    <m/>
    <m/>
    <m/>
    <m/>
    <m/>
    <m/>
    <s v="Modification"/>
    <x v="0"/>
    <s v=""/>
    <x v="13"/>
    <m/>
    <m/>
    <m/>
    <m/>
    <m/>
    <m/>
    <m/>
    <m/>
    <m/>
    <s v="Non renseignée"/>
    <m/>
    <m/>
    <m/>
    <m/>
    <m/>
    <m/>
    <s v="21. Restauration"/>
    <m/>
    <m/>
    <m/>
    <m/>
    <m/>
    <m/>
    <m/>
    <m/>
    <m/>
    <m/>
    <m/>
    <m/>
    <m/>
    <m/>
    <m/>
    <m/>
    <m/>
    <m/>
    <m/>
    <m/>
    <m/>
    <m/>
    <m/>
    <m/>
    <m/>
    <m/>
    <m/>
    <m/>
    <m/>
    <m/>
    <m/>
    <m/>
    <m/>
    <m/>
    <m/>
    <m/>
    <m/>
    <m/>
    <m/>
    <m/>
    <m/>
    <m/>
    <m/>
  </r>
  <r>
    <s v="LOG-RES-IM-44"/>
    <m/>
    <m/>
    <n v="4"/>
    <s v="Savoir sur le lavage ultrasons"/>
    <n v="41274"/>
    <s v="décembre"/>
    <n v="2012"/>
    <m/>
    <s v="Alimentation en Ambulatoire"/>
    <m/>
    <m/>
    <x v="0"/>
    <s v="Non renseignée"/>
    <m/>
    <m/>
    <m/>
    <m/>
    <m/>
    <m/>
    <s v="Modification"/>
    <x v="0"/>
    <s v=""/>
    <x v="13"/>
    <m/>
    <m/>
    <m/>
    <m/>
    <m/>
    <m/>
    <m/>
    <m/>
    <m/>
    <s v="Non renseignée"/>
    <m/>
    <m/>
    <m/>
    <m/>
    <m/>
    <m/>
    <s v="21. Restauration"/>
    <m/>
    <m/>
    <m/>
    <m/>
    <m/>
    <m/>
    <m/>
    <m/>
    <m/>
    <m/>
    <m/>
    <m/>
    <m/>
    <m/>
    <m/>
    <m/>
    <m/>
    <m/>
    <m/>
    <m/>
    <m/>
    <m/>
    <m/>
    <m/>
    <m/>
    <m/>
    <m/>
    <m/>
    <m/>
    <m/>
    <m/>
    <m/>
    <m/>
    <m/>
    <m/>
    <m/>
    <m/>
    <m/>
    <m/>
    <m/>
    <m/>
    <m/>
    <m/>
  </r>
  <r>
    <s v="LOG-RES-IM-44"/>
    <m/>
    <m/>
    <n v="5"/>
    <s v="Savoir sur le lavage ultrasons"/>
    <n v="41274"/>
    <s v="décembre"/>
    <n v="2012"/>
    <m/>
    <s v="Alimentation en Ambulatoire"/>
    <m/>
    <s v=""/>
    <x v="1"/>
    <s v="Non renseignée"/>
    <m/>
    <m/>
    <m/>
    <m/>
    <m/>
    <m/>
    <s v="Modification"/>
    <x v="1"/>
    <s v=""/>
    <x v="13"/>
    <d v="2010-10-15T00:00:00"/>
    <m/>
    <m/>
    <m/>
    <d v="2010-10-15T00:00:00"/>
    <m/>
    <m/>
    <d v="2010-10-15T00:00:00"/>
    <d v="2010-10-15T00:00:00"/>
    <s v="Non renseignée"/>
    <s v="octobre"/>
    <n v="2010"/>
    <m/>
    <m/>
    <m/>
    <m/>
    <s v="21. Restauration"/>
    <m/>
    <m/>
    <m/>
    <m/>
    <m/>
    <m/>
    <m/>
    <m/>
    <m/>
    <m/>
    <m/>
    <m/>
    <m/>
    <m/>
    <m/>
    <m/>
    <m/>
    <m/>
    <m/>
    <m/>
    <m/>
    <m/>
    <m/>
    <m/>
    <m/>
    <m/>
    <m/>
    <m/>
    <m/>
    <m/>
    <m/>
    <m/>
    <m/>
    <m/>
    <m/>
    <m/>
    <m/>
    <m/>
    <m/>
    <m/>
    <m/>
    <m/>
    <m/>
  </r>
  <r>
    <s v="LOG-RES-IM-45"/>
    <m/>
    <m/>
    <n v="1"/>
    <s v="LOG-RES-IM-451"/>
    <s v="DT STE LAV 091"/>
    <e v="#N/A"/>
    <m/>
    <m/>
    <s v="Relevé de température des plateaux repas par le service hôtelier"/>
    <m/>
    <s v=""/>
    <x v="1"/>
    <s v="Non renseignée"/>
    <m/>
    <m/>
    <m/>
    <m/>
    <m/>
    <m/>
    <s v="Création"/>
    <x v="1"/>
    <s v=""/>
    <x v="13"/>
    <d v="2011-01-04T00:00:00"/>
    <m/>
    <m/>
    <m/>
    <d v="2011-01-04T00:00:00"/>
    <m/>
    <m/>
    <d v="2011-01-04T00:00:00"/>
    <d v="2011-01-04T00:00:00"/>
    <s v="Non renseignée"/>
    <s v="janvier"/>
    <n v="2011"/>
    <d v="2012-12-31T00:00:00"/>
    <s v="décembre"/>
    <n v="2012"/>
    <m/>
    <s v="21. Restauration"/>
    <m/>
    <m/>
    <m/>
    <m/>
    <m/>
    <m/>
    <m/>
    <m/>
    <m/>
    <m/>
    <m/>
    <m/>
    <m/>
    <m/>
    <m/>
    <m/>
    <m/>
    <m/>
    <m/>
    <m/>
    <m/>
    <m/>
    <m/>
    <m/>
    <m/>
    <m/>
    <m/>
    <m/>
    <m/>
    <m/>
    <m/>
    <m/>
    <m/>
    <m/>
    <m/>
    <m/>
    <m/>
    <m/>
    <m/>
    <m/>
    <m/>
    <m/>
    <m/>
  </r>
  <r>
    <s v="LOG-RES-IM-46"/>
    <m/>
    <m/>
    <n v="1"/>
    <s v="Mise en marche de l'ultrason"/>
    <n v="41274"/>
    <s v="décembre"/>
    <n v="2012"/>
    <m/>
    <s v="Commande des repas des patients en USC au service Diététique"/>
    <m/>
    <s v=""/>
    <x v="1"/>
    <s v="Non renseignée"/>
    <m/>
    <m/>
    <m/>
    <m/>
    <m/>
    <m/>
    <s v="Création"/>
    <x v="1"/>
    <s v=""/>
    <x v="13"/>
    <d v="2011-01-17T00:00:00"/>
    <m/>
    <m/>
    <m/>
    <d v="2011-01-17T00:00:00"/>
    <m/>
    <m/>
    <d v="2011-01-17T00:00:00"/>
    <d v="2011-01-17T00:00:00"/>
    <s v="Non renseignée"/>
    <s v="janvier"/>
    <n v="2011"/>
    <m/>
    <m/>
    <m/>
    <m/>
    <s v="21. Restauration"/>
    <m/>
    <m/>
    <m/>
    <m/>
    <m/>
    <m/>
    <m/>
    <m/>
    <m/>
    <m/>
    <m/>
    <m/>
    <m/>
    <m/>
    <m/>
    <m/>
    <m/>
    <m/>
    <m/>
    <m/>
    <m/>
    <m/>
    <m/>
    <m/>
    <m/>
    <m/>
    <m/>
    <m/>
    <m/>
    <m/>
    <m/>
    <m/>
    <m/>
    <m/>
    <m/>
    <m/>
    <m/>
    <m/>
    <m/>
    <m/>
    <m/>
    <m/>
    <m/>
  </r>
  <r>
    <s v="LOG-RES-IM-47"/>
    <m/>
    <m/>
    <n v="1"/>
    <s v="LOG-RES-IM-471"/>
    <s v="DT STE LAV 101"/>
    <e v="#N/A"/>
    <m/>
    <m/>
    <s v="Carte repas USC"/>
    <d v="2012-12-31T00:00:00"/>
    <s v="décembre"/>
    <x v="3"/>
    <s v="Non renseignée"/>
    <m/>
    <m/>
    <m/>
    <m/>
    <m/>
    <m/>
    <s v="Suppression"/>
    <x v="2"/>
    <s v=""/>
    <x v="13"/>
    <m/>
    <m/>
    <m/>
    <m/>
    <m/>
    <m/>
    <m/>
    <m/>
    <m/>
    <s v="Non renseignée"/>
    <s v=""/>
    <s v=""/>
    <d v="2012-12-31T00:00:00"/>
    <s v="décembre"/>
    <n v="2012"/>
    <m/>
    <s v="21. Restauration"/>
    <m/>
    <m/>
    <m/>
    <m/>
    <m/>
    <m/>
    <m/>
    <m/>
    <m/>
    <m/>
    <m/>
    <m/>
    <m/>
    <m/>
    <m/>
    <m/>
    <m/>
    <m/>
    <m/>
    <m/>
    <m/>
    <m/>
    <m/>
    <m/>
    <m/>
    <m/>
    <m/>
    <m/>
    <m/>
    <m/>
    <m/>
    <m/>
    <m/>
    <m/>
    <m/>
    <m/>
    <m/>
    <m/>
    <m/>
    <m/>
    <m/>
    <m/>
    <m/>
  </r>
  <r>
    <s v="LOG-RES-IM-48"/>
    <m/>
    <m/>
    <n v="1"/>
    <s v="Liste du matériel lavé à l'ultrason"/>
    <n v="41274"/>
    <s v="décembre"/>
    <n v="2012"/>
    <m/>
    <s v="Collations en Ambulatoire"/>
    <m/>
    <s v=""/>
    <x v="1"/>
    <s v="Non renseignée"/>
    <m/>
    <m/>
    <m/>
    <s v="V. ROESCH"/>
    <m/>
    <m/>
    <s v="Création"/>
    <x v="1"/>
    <s v=""/>
    <x v="13"/>
    <d v="2011-10-06T00:00:00"/>
    <m/>
    <m/>
    <m/>
    <d v="2011-10-06T00:00:00"/>
    <m/>
    <m/>
    <d v="2011-10-06T00:00:00"/>
    <d v="2011-10-06T00:00:00"/>
    <s v="Non renseignée"/>
    <s v="octobre"/>
    <n v="2011"/>
    <m/>
    <m/>
    <m/>
    <m/>
    <s v="21. Restauration"/>
    <m/>
    <m/>
    <m/>
    <m/>
    <m/>
    <m/>
    <m/>
    <m/>
    <m/>
    <m/>
    <m/>
    <m/>
    <m/>
    <m/>
    <m/>
    <m/>
    <m/>
    <m/>
    <m/>
    <m/>
    <m/>
    <m/>
    <m/>
    <m/>
    <m/>
    <m/>
    <m/>
    <m/>
    <m/>
    <m/>
    <m/>
    <m/>
    <m/>
    <m/>
    <m/>
    <m/>
    <m/>
    <m/>
    <m/>
    <m/>
    <m/>
    <m/>
    <m/>
  </r>
  <r>
    <s v="LOG-RES-IM-49"/>
    <m/>
    <m/>
    <n v="1"/>
    <s v="LOG-RES-IM-491"/>
    <s v="DT STE LAV 111"/>
    <e v="#N/A"/>
    <m/>
    <m/>
    <s v="Commande pour le buffet petit déjeuner de la Maternité"/>
    <m/>
    <m/>
    <x v="0"/>
    <s v="Non renseignée"/>
    <m/>
    <m/>
    <m/>
    <s v=" V. ROESCH"/>
    <m/>
    <m/>
    <s v="Création"/>
    <x v="0"/>
    <s v=""/>
    <x v="13"/>
    <m/>
    <m/>
    <m/>
    <m/>
    <m/>
    <m/>
    <m/>
    <m/>
    <m/>
    <s v="Non renseignée"/>
    <m/>
    <m/>
    <m/>
    <m/>
    <m/>
    <m/>
    <s v="21. Restauration"/>
    <m/>
    <m/>
    <m/>
    <m/>
    <m/>
    <m/>
    <m/>
    <m/>
    <m/>
    <m/>
    <m/>
    <m/>
    <m/>
    <m/>
    <m/>
    <m/>
    <m/>
    <m/>
    <m/>
    <m/>
    <m/>
    <m/>
    <m/>
    <m/>
    <m/>
    <m/>
    <m/>
    <m/>
    <m/>
    <m/>
    <m/>
    <m/>
    <m/>
    <m/>
    <m/>
    <m/>
    <m/>
    <m/>
    <m/>
    <s v="x"/>
    <m/>
    <m/>
    <m/>
  </r>
  <r>
    <s v="LOG-RES-IM-49"/>
    <m/>
    <m/>
    <n v="2"/>
    <s v="LOG-RES-IM-492"/>
    <s v="DT STE LAV 111"/>
    <e v="#N/A"/>
    <m/>
    <m/>
    <s v="Commande pour le buffet petit déjeuner de la Maternité"/>
    <m/>
    <s v=""/>
    <x v="1"/>
    <s v="Non renseignée"/>
    <m/>
    <m/>
    <m/>
    <s v="V. ROESCH"/>
    <m/>
    <m/>
    <s v="Modification"/>
    <x v="1"/>
    <s v=""/>
    <x v="13"/>
    <d v="2012-12-14T00:00:00"/>
    <m/>
    <m/>
    <m/>
    <d v="2012-12-14T00:00:00"/>
    <m/>
    <m/>
    <d v="2012-12-14T00:00:00"/>
    <d v="2012-12-14T00:00:00"/>
    <s v="Non renseignée"/>
    <s v="décembre"/>
    <n v="2012"/>
    <d v="2012-12-31T00:00:00"/>
    <s v="décembre"/>
    <n v="2012"/>
    <m/>
    <s v="21. Restauration"/>
    <m/>
    <m/>
    <m/>
    <m/>
    <m/>
    <m/>
    <m/>
    <m/>
    <m/>
    <m/>
    <m/>
    <m/>
    <m/>
    <m/>
    <m/>
    <m/>
    <m/>
    <m/>
    <m/>
    <m/>
    <m/>
    <m/>
    <m/>
    <m/>
    <m/>
    <m/>
    <m/>
    <m/>
    <m/>
    <m/>
    <m/>
    <m/>
    <m/>
    <m/>
    <m/>
    <m/>
    <m/>
    <m/>
    <m/>
    <m/>
    <m/>
    <m/>
    <m/>
  </r>
  <r>
    <s v="LOG-RES-IM-50"/>
    <m/>
    <m/>
    <n v="1"/>
    <s v="Mesure préventive de sécurité pour l'ultrason"/>
    <n v="41274"/>
    <s v="décembre"/>
    <n v="2012"/>
    <m/>
    <s v="Commande de café et de lait pour les machines à café"/>
    <m/>
    <s v=""/>
    <x v="1"/>
    <s v="Non renseignée"/>
    <m/>
    <m/>
    <m/>
    <s v="V. ROESCH"/>
    <m/>
    <m/>
    <s v="Création"/>
    <x v="1"/>
    <s v=""/>
    <x v="13"/>
    <d v="2012-06-07T00:00:00"/>
    <m/>
    <m/>
    <m/>
    <d v="2012-06-07T00:00:00"/>
    <m/>
    <m/>
    <d v="2012-06-07T00:00:00"/>
    <d v="2012-06-07T00:00:00"/>
    <s v="Non renseignée"/>
    <s v="juin"/>
    <n v="2012"/>
    <m/>
    <m/>
    <m/>
    <m/>
    <s v="21. Restauration"/>
    <m/>
    <m/>
    <m/>
    <m/>
    <m/>
    <m/>
    <m/>
    <m/>
    <m/>
    <m/>
    <m/>
    <m/>
    <m/>
    <m/>
    <m/>
    <m/>
    <m/>
    <m/>
    <m/>
    <m/>
    <m/>
    <m/>
    <m/>
    <m/>
    <m/>
    <m/>
    <m/>
    <m/>
    <m/>
    <m/>
    <m/>
    <m/>
    <m/>
    <m/>
    <m/>
    <m/>
    <m/>
    <m/>
    <m/>
    <m/>
    <m/>
    <m/>
    <m/>
  </r>
  <r>
    <s v="LOG-RES-IM-51"/>
    <m/>
    <m/>
    <n v="1"/>
    <s v="LOG-RES-IM-511"/>
    <s v="DT STE LAV 121"/>
    <e v="#N/A"/>
    <m/>
    <m/>
    <s v="Conseils généraux pour l’alimentation des diabétiques"/>
    <m/>
    <s v=""/>
    <x v="1"/>
    <s v="Non renseignée"/>
    <m/>
    <m/>
    <m/>
    <s v="V. ROESCH"/>
    <m/>
    <m/>
    <s v="Création"/>
    <x v="0"/>
    <s v=""/>
    <x v="13"/>
    <d v="2012-07-20T00:00:00"/>
    <m/>
    <m/>
    <m/>
    <d v="2012-07-20T00:00:00"/>
    <m/>
    <m/>
    <d v="2012-07-20T00:00:00"/>
    <d v="2012-07-20T00:00:00"/>
    <s v="Non renseignée"/>
    <s v="juillet"/>
    <n v="2012"/>
    <d v="2012-12-31T00:00:00"/>
    <s v="décembre"/>
    <n v="2012"/>
    <m/>
    <s v="21. Restauration"/>
    <m/>
    <m/>
    <m/>
    <m/>
    <m/>
    <m/>
    <m/>
    <m/>
    <m/>
    <m/>
    <m/>
    <m/>
    <m/>
    <m/>
    <m/>
    <m/>
    <m/>
    <m/>
    <m/>
    <m/>
    <m/>
    <m/>
    <m/>
    <m/>
    <m/>
    <m/>
    <m/>
    <m/>
    <m/>
    <m/>
    <m/>
    <m/>
    <m/>
    <m/>
    <m/>
    <m/>
    <m/>
    <s v="x"/>
    <m/>
    <m/>
    <m/>
    <m/>
    <m/>
  </r>
  <r>
    <s v="LOG-RES-IM-51"/>
    <m/>
    <m/>
    <n v="2"/>
    <m/>
    <m/>
    <m/>
    <m/>
    <m/>
    <s v="Régime diabétique - 1800 kcal"/>
    <d v="2014-02-03T00:00:00"/>
    <s v="février"/>
    <x v="6"/>
    <m/>
    <s v="J. THIRION"/>
    <s v="Diététique"/>
    <d v="2014-02-03T00:00:00"/>
    <s v="V. ROESCH"/>
    <m/>
    <m/>
    <s v="Modification"/>
    <x v="1"/>
    <s v=""/>
    <x v="178"/>
    <d v="2014-02-27T00:00:00"/>
    <m/>
    <m/>
    <s v="J. THIRION"/>
    <d v="2014-02-27T00:00:00"/>
    <m/>
    <s v="J. THIRION"/>
    <d v="2014-02-27T00:00:00"/>
    <d v="2014-02-27T00:00:00"/>
    <m/>
    <s v="février"/>
    <n v="2014"/>
    <m/>
    <m/>
    <m/>
    <m/>
    <s v="21. Restauration"/>
    <m/>
    <m/>
    <m/>
    <m/>
    <m/>
    <m/>
    <m/>
    <m/>
    <m/>
    <m/>
    <m/>
    <m/>
    <m/>
    <m/>
    <m/>
    <m/>
    <m/>
    <m/>
    <m/>
    <m/>
    <m/>
    <m/>
    <m/>
    <m/>
    <m/>
    <m/>
    <m/>
    <m/>
    <m/>
    <m/>
    <m/>
    <m/>
    <m/>
    <m/>
    <m/>
    <m/>
    <m/>
    <s v="x"/>
    <m/>
    <m/>
    <m/>
    <m/>
    <m/>
  </r>
  <r>
    <s v="LOG-RES-IM-52"/>
    <m/>
    <m/>
    <n v="1"/>
    <s v="Dépannage de l'ultrason"/>
    <n v="41274"/>
    <s v="décembre"/>
    <n v="2012"/>
    <m/>
    <s v="Les differents regimes presents à Adassa"/>
    <d v="2012-12-30T00:00:00"/>
    <s v="décembre"/>
    <x v="3"/>
    <s v="Non renseignée"/>
    <s v="S. Rachedi"/>
    <s v="Diététique"/>
    <m/>
    <s v="V. ROESCH"/>
    <m/>
    <m/>
    <s v="Création"/>
    <x v="1"/>
    <s v=""/>
    <x v="174"/>
    <d v="2013-01-31T00:00:00"/>
    <m/>
    <m/>
    <s v="S. RACHEDI"/>
    <d v="2013-01-31T00:00:00"/>
    <m/>
    <s v="S. RACHEDI"/>
    <d v="2013-01-31T00:00:00"/>
    <d v="2013-01-31T00:00:00"/>
    <m/>
    <s v="janvier"/>
    <n v="2013"/>
    <m/>
    <m/>
    <m/>
    <m/>
    <s v="21. Restauration"/>
    <m/>
    <m/>
    <m/>
    <m/>
    <m/>
    <m/>
    <m/>
    <m/>
    <m/>
    <m/>
    <m/>
    <m/>
    <m/>
    <m/>
    <m/>
    <m/>
    <m/>
    <m/>
    <m/>
    <m/>
    <m/>
    <m/>
    <m/>
    <m/>
    <m/>
    <m/>
    <m/>
    <m/>
    <m/>
    <m/>
    <m/>
    <m/>
    <m/>
    <m/>
    <m/>
    <m/>
    <m/>
    <m/>
    <m/>
    <m/>
    <m/>
    <m/>
    <m/>
  </r>
  <r>
    <s v="LOG-RES-IM-53"/>
    <m/>
    <m/>
    <n v="1"/>
    <s v="LOG-RES-IM-531"/>
    <s v="DT STE LAV 131"/>
    <e v="#N/A"/>
    <m/>
    <m/>
    <s v="Présentation des gouters en fonction des diff. regimes"/>
    <d v="2012-12-30T00:00:00"/>
    <s v="décembre"/>
    <x v="3"/>
    <s v="Non renseignée"/>
    <s v="S. Rachedi"/>
    <s v="Diététique"/>
    <m/>
    <s v="V. ROESCH"/>
    <m/>
    <m/>
    <s v="Création"/>
    <x v="1"/>
    <s v=""/>
    <x v="174"/>
    <d v="2013-01-31T00:00:00"/>
    <m/>
    <m/>
    <s v="D. RACHEDI"/>
    <d v="2013-01-31T00:00:00"/>
    <m/>
    <s v="S. RACHEDI"/>
    <d v="2013-01-31T00:00:00"/>
    <d v="2013-01-31T00:00:00"/>
    <m/>
    <s v="janvier"/>
    <n v="2013"/>
    <d v="2012-12-31T00:00:00"/>
    <s v="décembre"/>
    <n v="2012"/>
    <m/>
    <s v="21. Restauration"/>
    <m/>
    <m/>
    <m/>
    <m/>
    <m/>
    <m/>
    <m/>
    <m/>
    <m/>
    <m/>
    <m/>
    <m/>
    <m/>
    <m/>
    <m/>
    <m/>
    <m/>
    <m/>
    <m/>
    <m/>
    <m/>
    <m/>
    <m/>
    <m/>
    <m/>
    <m/>
    <m/>
    <m/>
    <m/>
    <m/>
    <m/>
    <m/>
    <m/>
    <m/>
    <m/>
    <m/>
    <m/>
    <m/>
    <m/>
    <m/>
    <m/>
    <m/>
    <m/>
  </r>
  <r>
    <s v="LOG-RES-IM-54"/>
    <m/>
    <m/>
    <n v="1"/>
    <m/>
    <m/>
    <m/>
    <m/>
    <m/>
    <s v="Régime diabétique - 2000 kcal"/>
    <d v="2014-02-03T00:00:00"/>
    <s v="février"/>
    <x v="6"/>
    <m/>
    <s v="J. THIRION"/>
    <s v="Diététique"/>
    <d v="2014-02-03T00:00:00"/>
    <s v="V. ROESCH"/>
    <m/>
    <m/>
    <s v="Création"/>
    <x v="1"/>
    <s v=""/>
    <x v="178"/>
    <d v="2014-02-03T00:00:00"/>
    <m/>
    <m/>
    <s v="J. THIRION"/>
    <d v="2014-02-03T00:00:00"/>
    <m/>
    <s v="J. THIRION"/>
    <d v="2014-02-03T00:00:00"/>
    <d v="2014-02-27T00:00:00"/>
    <m/>
    <s v="février"/>
    <n v="2014"/>
    <m/>
    <m/>
    <m/>
    <m/>
    <s v="21. Restauration"/>
    <m/>
    <m/>
    <m/>
    <m/>
    <m/>
    <m/>
    <m/>
    <m/>
    <m/>
    <m/>
    <m/>
    <m/>
    <m/>
    <m/>
    <m/>
    <m/>
    <m/>
    <m/>
    <m/>
    <m/>
    <m/>
    <m/>
    <m/>
    <m/>
    <m/>
    <m/>
    <m/>
    <m/>
    <m/>
    <m/>
    <m/>
    <m/>
    <m/>
    <m/>
    <m/>
    <m/>
    <m/>
    <s v="x"/>
    <m/>
    <m/>
    <m/>
    <m/>
    <m/>
  </r>
  <r>
    <s v="LOG-RES-IM-55"/>
    <m/>
    <m/>
    <n v="1"/>
    <m/>
    <m/>
    <m/>
    <m/>
    <m/>
    <s v="Enquête alimentaire"/>
    <d v="2014-02-26T00:00:00"/>
    <s v="février"/>
    <x v="6"/>
    <m/>
    <s v="J. THIRION"/>
    <s v="Diététique"/>
    <d v="2014-02-26T00:00:00"/>
    <s v="V. ROESCH"/>
    <m/>
    <m/>
    <s v="Création"/>
    <x v="1"/>
    <s v=""/>
    <x v="178"/>
    <d v="2014-02-26T00:00:00"/>
    <m/>
    <m/>
    <s v="J. THIRION"/>
    <d v="2014-02-26T00:00:00"/>
    <m/>
    <s v="J. THIRION"/>
    <d v="2014-02-26T00:00:00"/>
    <d v="2014-02-28T00:00:00"/>
    <m/>
    <s v="février"/>
    <n v="2014"/>
    <m/>
    <m/>
    <m/>
    <m/>
    <s v="21. Restauration"/>
    <m/>
    <m/>
    <m/>
    <m/>
    <m/>
    <m/>
    <m/>
    <m/>
    <m/>
    <m/>
    <m/>
    <m/>
    <m/>
    <m/>
    <m/>
    <m/>
    <m/>
    <m/>
    <m/>
    <m/>
    <m/>
    <m/>
    <m/>
    <m/>
    <m/>
    <m/>
    <m/>
    <m/>
    <m/>
    <m/>
    <m/>
    <m/>
    <m/>
    <m/>
    <m/>
    <m/>
    <m/>
    <s v="x"/>
    <m/>
    <m/>
    <m/>
    <m/>
    <m/>
  </r>
  <r>
    <s v="LOG-RES-IM-56"/>
    <m/>
    <m/>
    <n v="1"/>
    <m/>
    <m/>
    <m/>
    <m/>
    <m/>
    <s v="Alimentation et diabète"/>
    <d v="2013-12-09T00:00:00"/>
    <s v="décembre"/>
    <x v="8"/>
    <m/>
    <s v="J. THIRION"/>
    <s v="Diététique"/>
    <d v="2013-12-09T00:00:00"/>
    <s v="V. ROESCH"/>
    <m/>
    <m/>
    <s v="Création"/>
    <x v="1"/>
    <s v=""/>
    <x v="178"/>
    <d v="2013-12-09T00:00:00"/>
    <m/>
    <m/>
    <s v="J. THIRION"/>
    <d v="2014-02-27T00:00:00"/>
    <m/>
    <s v="J. THIRION"/>
    <d v="2014-02-27T00:00:00"/>
    <d v="2014-02-27T00:00:00"/>
    <m/>
    <s v="février"/>
    <n v="2014"/>
    <m/>
    <m/>
    <m/>
    <m/>
    <s v="21. Restauration"/>
    <m/>
    <m/>
    <m/>
    <m/>
    <m/>
    <m/>
    <m/>
    <m/>
    <m/>
    <m/>
    <m/>
    <m/>
    <m/>
    <m/>
    <m/>
    <m/>
    <m/>
    <m/>
    <m/>
    <m/>
    <m/>
    <m/>
    <m/>
    <m/>
    <m/>
    <m/>
    <m/>
    <m/>
    <m/>
    <m/>
    <m/>
    <m/>
    <m/>
    <m/>
    <m/>
    <m/>
    <m/>
    <s v="x"/>
    <m/>
    <m/>
    <m/>
    <m/>
    <m/>
  </r>
  <r>
    <s v="LOG-TEC-MO-01"/>
    <m/>
    <m/>
    <n v="1"/>
    <s v="Liste du matériel lavé manuellement"/>
    <n v="41274"/>
    <s v="décembre"/>
    <n v="2012"/>
    <m/>
    <s v="Envoi de tout colis via le prestataire de service SERNAM"/>
    <m/>
    <s v=""/>
    <x v="1"/>
    <s v="Non renseignée"/>
    <m/>
    <m/>
    <m/>
    <m/>
    <m/>
    <m/>
    <s v="Création"/>
    <x v="1"/>
    <s v=""/>
    <x v="13"/>
    <m/>
    <m/>
    <m/>
    <m/>
    <m/>
    <m/>
    <m/>
    <m/>
    <d v="2002-05-15T00:00:00"/>
    <s v="Non renseignée"/>
    <s v="mai"/>
    <n v="2002"/>
    <m/>
    <m/>
    <m/>
    <m/>
    <s v="19. Logistique"/>
    <m/>
    <m/>
    <m/>
    <m/>
    <m/>
    <m/>
    <m/>
    <m/>
    <m/>
    <m/>
    <m/>
    <m/>
    <m/>
    <m/>
    <m/>
    <m/>
    <m/>
    <m/>
    <m/>
    <m/>
    <m/>
    <m/>
    <m/>
    <m/>
    <m/>
    <m/>
    <m/>
    <m/>
    <m/>
    <m/>
    <m/>
    <m/>
    <m/>
    <m/>
    <m/>
    <m/>
    <m/>
    <m/>
    <m/>
    <m/>
    <m/>
    <m/>
    <m/>
  </r>
  <r>
    <s v="LOG-TEC-MO-02"/>
    <m/>
    <m/>
    <n v="1"/>
    <s v="LOG-TEC-MO-021"/>
    <s v="DT STE LAV 151"/>
    <e v="#N/A"/>
    <m/>
    <m/>
    <s v="Astreinte technique"/>
    <m/>
    <s v=""/>
    <x v="1"/>
    <s v="Non renseignée"/>
    <m/>
    <m/>
    <m/>
    <m/>
    <m/>
    <m/>
    <s v="Création"/>
    <x v="1"/>
    <s v=""/>
    <x v="13"/>
    <m/>
    <m/>
    <m/>
    <m/>
    <m/>
    <m/>
    <m/>
    <m/>
    <d v="2006-04-25T00:00:00"/>
    <s v="Non renseignée"/>
    <s v="avril"/>
    <n v="2006"/>
    <d v="2012-12-31T00:00:00"/>
    <s v="décembre"/>
    <m/>
    <m/>
    <s v="17. Maintenance"/>
    <m/>
    <m/>
    <m/>
    <m/>
    <m/>
    <m/>
    <m/>
    <m/>
    <m/>
    <m/>
    <m/>
    <m/>
    <m/>
    <m/>
    <m/>
    <m/>
    <m/>
    <m/>
    <m/>
    <m/>
    <m/>
    <m/>
    <m/>
    <m/>
    <m/>
    <m/>
    <m/>
    <m/>
    <m/>
    <m/>
    <m/>
    <m/>
    <m/>
    <m/>
    <m/>
    <m/>
    <m/>
    <m/>
    <m/>
    <m/>
    <m/>
    <m/>
    <m/>
  </r>
  <r>
    <s v="LOG-TEC-MO-03"/>
    <m/>
    <m/>
    <n v="1"/>
    <s v="Lavage des Sabots"/>
    <n v="41274"/>
    <s v="décembre"/>
    <n v="2012"/>
    <m/>
    <s v="Demande de travaux au service technique"/>
    <m/>
    <s v=""/>
    <x v="1"/>
    <s v="Non renseignée"/>
    <m/>
    <m/>
    <m/>
    <m/>
    <m/>
    <m/>
    <s v="Création"/>
    <x v="1"/>
    <s v=""/>
    <x v="13"/>
    <m/>
    <m/>
    <m/>
    <m/>
    <m/>
    <m/>
    <m/>
    <m/>
    <d v="2006-04-25T00:00:00"/>
    <s v="Non renseignée"/>
    <s v="avril"/>
    <n v="2006"/>
    <m/>
    <m/>
    <m/>
    <m/>
    <s v="17. Maintenance"/>
    <m/>
    <m/>
    <m/>
    <m/>
    <m/>
    <m/>
    <m/>
    <m/>
    <m/>
    <m/>
    <m/>
    <m/>
    <m/>
    <m/>
    <m/>
    <m/>
    <m/>
    <m/>
    <m/>
    <m/>
    <m/>
    <m/>
    <m/>
    <m/>
    <m/>
    <m/>
    <m/>
    <m/>
    <m/>
    <m/>
    <m/>
    <m/>
    <m/>
    <m/>
    <m/>
    <m/>
    <m/>
    <m/>
    <m/>
    <m/>
    <m/>
    <m/>
    <m/>
  </r>
  <r>
    <s v="LOG-TEC-MO-04"/>
    <m/>
    <m/>
    <n v="1"/>
    <s v="LOG-TEC-MO-041"/>
    <s v="DT STE NAVETT 001"/>
    <e v="#N/A"/>
    <m/>
    <m/>
    <s v="Réception et enlèvement de colis"/>
    <m/>
    <s v=""/>
    <x v="1"/>
    <s v="Non renseignée"/>
    <m/>
    <m/>
    <m/>
    <m/>
    <m/>
    <m/>
    <s v="Création"/>
    <x v="1"/>
    <s v=""/>
    <x v="13"/>
    <m/>
    <m/>
    <m/>
    <m/>
    <m/>
    <m/>
    <m/>
    <m/>
    <d v="2006-04-25T00:00:00"/>
    <s v="Non renseignée"/>
    <s v="avril"/>
    <n v="2006"/>
    <m/>
    <s v=""/>
    <s v=""/>
    <m/>
    <s v="19. Logistique"/>
    <s v="Approvisionnement"/>
    <m/>
    <m/>
    <m/>
    <m/>
    <m/>
    <m/>
    <m/>
    <m/>
    <m/>
    <m/>
    <m/>
    <m/>
    <m/>
    <m/>
    <m/>
    <m/>
    <m/>
    <m/>
    <m/>
    <m/>
    <m/>
    <m/>
    <m/>
    <m/>
    <m/>
    <m/>
    <m/>
    <m/>
    <m/>
    <m/>
    <m/>
    <m/>
    <m/>
    <m/>
    <m/>
    <m/>
    <m/>
    <m/>
    <m/>
    <m/>
    <m/>
    <m/>
  </r>
  <r>
    <s v="LOG-TEC-MO-05"/>
    <m/>
    <m/>
    <n v="1"/>
    <s v="LOG-TEC-MO-051"/>
    <s v="DT STE NAVETT 002"/>
    <e v="#N/A"/>
    <m/>
    <m/>
    <s v="Prévention du risque électrique par le service technique"/>
    <m/>
    <s v=""/>
    <x v="1"/>
    <s v="Non renseignée"/>
    <m/>
    <m/>
    <m/>
    <m/>
    <m/>
    <m/>
    <s v="Création"/>
    <x v="1"/>
    <s v=""/>
    <x v="13"/>
    <m/>
    <m/>
    <m/>
    <m/>
    <m/>
    <m/>
    <m/>
    <m/>
    <d v="2006-12-01T00:00:00"/>
    <s v="Non renseignée"/>
    <s v="décembre"/>
    <n v="2006"/>
    <m/>
    <s v=""/>
    <s v=""/>
    <m/>
    <s v="20. Hygiène et sécurité"/>
    <s v="Sécurité batimentaire"/>
    <m/>
    <m/>
    <m/>
    <m/>
    <m/>
    <m/>
    <m/>
    <m/>
    <m/>
    <m/>
    <m/>
    <m/>
    <m/>
    <m/>
    <m/>
    <m/>
    <m/>
    <m/>
    <m/>
    <m/>
    <m/>
    <m/>
    <m/>
    <m/>
    <m/>
    <m/>
    <m/>
    <m/>
    <m/>
    <m/>
    <m/>
    <m/>
    <m/>
    <m/>
    <m/>
    <m/>
    <m/>
    <m/>
    <m/>
    <m/>
    <m/>
    <m/>
  </r>
  <r>
    <s v="LOG-TEC-MO-06"/>
    <m/>
    <m/>
    <n v="3"/>
    <s v="LOG-TEC-MO-063"/>
    <s v="DT STE NET 012"/>
    <e v="#N/A"/>
    <m/>
    <m/>
    <s v="Marche à suivre en cas de panne téléphonique au standard"/>
    <m/>
    <s v=""/>
    <x v="1"/>
    <s v="Non renseignée"/>
    <m/>
    <m/>
    <m/>
    <m/>
    <m/>
    <m/>
    <s v="Modification"/>
    <x v="1"/>
    <s v=""/>
    <x v="13"/>
    <m/>
    <m/>
    <m/>
    <m/>
    <m/>
    <m/>
    <m/>
    <m/>
    <d v="2012-08-10T00:00:00"/>
    <s v="Non renseignée"/>
    <s v="août"/>
    <n v="2012"/>
    <m/>
    <s v=""/>
    <s v=""/>
    <m/>
    <s v="A voir"/>
    <s v="A voir"/>
    <m/>
    <m/>
    <m/>
    <m/>
    <m/>
    <m/>
    <m/>
    <m/>
    <m/>
    <m/>
    <m/>
    <m/>
    <m/>
    <m/>
    <m/>
    <m/>
    <m/>
    <m/>
    <m/>
    <m/>
    <m/>
    <m/>
    <m/>
    <m/>
    <m/>
    <m/>
    <m/>
    <m/>
    <m/>
    <m/>
    <m/>
    <m/>
    <m/>
    <m/>
    <m/>
    <m/>
    <m/>
    <m/>
    <m/>
    <m/>
    <m/>
    <m/>
  </r>
  <r>
    <s v="LOG-TEC-MO-07"/>
    <m/>
    <m/>
    <n v="1"/>
    <s v="LOG-TEC-MO-071"/>
    <s v="DT STE NET 013"/>
    <e v="#N/A"/>
    <m/>
    <m/>
    <s v="Programmation d'un DECT existant au service Technique"/>
    <d v="2013-12-07T00:00:00"/>
    <s v="décembre"/>
    <x v="8"/>
    <m/>
    <s v="T. SCHAAL"/>
    <s v="Technique"/>
    <d v="2013-12-07T00:00:00"/>
    <s v="V. ROESCH"/>
    <m/>
    <m/>
    <s v="Création"/>
    <x v="1"/>
    <s v=""/>
    <x v="179"/>
    <d v="2013-12-07T00:00:00"/>
    <m/>
    <m/>
    <s v="P. FRIEDMANN"/>
    <d v="2014-01-15T00:00:00"/>
    <m/>
    <s v="C. DEAU"/>
    <d v="2014-01-22T00:00:00"/>
    <d v="2014-01-24T00:00:00"/>
    <m/>
    <s v="janvier"/>
    <n v="2014"/>
    <m/>
    <s v=""/>
    <s v=""/>
    <m/>
    <s v="A voir"/>
    <s v="A voir"/>
    <m/>
    <m/>
    <m/>
    <m/>
    <m/>
    <m/>
    <m/>
    <m/>
    <m/>
    <m/>
    <m/>
    <m/>
    <m/>
    <m/>
    <m/>
    <m/>
    <m/>
    <m/>
    <m/>
    <m/>
    <m/>
    <m/>
    <m/>
    <m/>
    <m/>
    <m/>
    <m/>
    <m/>
    <m/>
    <m/>
    <m/>
    <m/>
    <m/>
    <m/>
    <m/>
    <s v="X"/>
    <m/>
    <m/>
    <m/>
    <m/>
    <m/>
    <m/>
  </r>
  <r>
    <s v="LOG-TEC-MO-08"/>
    <m/>
    <m/>
    <n v="1"/>
    <s v="LOG-TEC-MO-081"/>
    <s v="DT STE NET 013"/>
    <e v="#N/A"/>
    <m/>
    <m/>
    <s v="Circuit coursier Adassa - Diaconat - Ste Odile depuis le 15/10/2012"/>
    <d v="2012-12-10T00:00:00"/>
    <s v="décembre"/>
    <x v="3"/>
    <s v="Non renseignée"/>
    <s v="O. Castaing"/>
    <m/>
    <m/>
    <s v="V. ROESCH"/>
    <m/>
    <m/>
    <s v="Création"/>
    <x v="1"/>
    <s v=""/>
    <x v="180"/>
    <d v="2012-12-10T00:00:00"/>
    <m/>
    <m/>
    <s v="O. CASTAING"/>
    <d v="2013-07-23T00:00:00"/>
    <m/>
    <s v="C. DEAU"/>
    <d v="2013-07-23T00:00:00"/>
    <d v="2013-07-30T00:00:00"/>
    <m/>
    <s v="juillet"/>
    <n v="2013"/>
    <m/>
    <s v=""/>
    <s v=""/>
    <m/>
    <s v="19. Logistique"/>
    <s v="Coursier"/>
    <m/>
    <m/>
    <m/>
    <m/>
    <m/>
    <m/>
    <m/>
    <m/>
    <m/>
    <m/>
    <m/>
    <m/>
    <m/>
    <m/>
    <m/>
    <m/>
    <m/>
    <m/>
    <m/>
    <m/>
    <m/>
    <m/>
    <m/>
    <m/>
    <m/>
    <m/>
    <m/>
    <m/>
    <m/>
    <m/>
    <m/>
    <m/>
    <m/>
    <m/>
    <m/>
    <m/>
    <m/>
    <m/>
    <m/>
    <m/>
    <m/>
    <m/>
  </r>
  <r>
    <s v="LOG-TEC-IM-02"/>
    <m/>
    <m/>
    <n v="1"/>
    <s v="LOG-TEC-IM-021"/>
    <s v="DT STE NET 021"/>
    <e v="#N/A"/>
    <m/>
    <m/>
    <s v="Demande d’intervention du service technique"/>
    <m/>
    <m/>
    <x v="0"/>
    <s v="Non renseignée"/>
    <m/>
    <m/>
    <m/>
    <m/>
    <m/>
    <m/>
    <s v="Création"/>
    <x v="0"/>
    <s v=""/>
    <x v="13"/>
    <m/>
    <m/>
    <m/>
    <m/>
    <m/>
    <m/>
    <m/>
    <m/>
    <m/>
    <s v="Non renseignée"/>
    <m/>
    <m/>
    <m/>
    <m/>
    <m/>
    <m/>
    <s v="17. Maintenance"/>
    <s v="Maintenance Technique"/>
    <m/>
    <m/>
    <m/>
    <m/>
    <m/>
    <m/>
    <m/>
    <m/>
    <m/>
    <m/>
    <m/>
    <m/>
    <m/>
    <m/>
    <m/>
    <m/>
    <m/>
    <m/>
    <m/>
    <m/>
    <m/>
    <m/>
    <m/>
    <m/>
    <m/>
    <m/>
    <m/>
    <m/>
    <m/>
    <m/>
    <m/>
    <m/>
    <m/>
    <m/>
    <m/>
    <m/>
    <m/>
    <m/>
    <m/>
    <m/>
    <m/>
    <m/>
  </r>
  <r>
    <s v="LOG-TEC-IM-02"/>
    <m/>
    <m/>
    <n v="2"/>
    <s v="LOG-TEC-IM-022"/>
    <s v="DT STE NET 021"/>
    <e v="#N/A"/>
    <m/>
    <m/>
    <s v="Demande d’intervention du service technique"/>
    <m/>
    <s v=""/>
    <x v="1"/>
    <s v="Non renseignée"/>
    <m/>
    <m/>
    <m/>
    <m/>
    <m/>
    <m/>
    <s v="Modification"/>
    <x v="1"/>
    <s v=""/>
    <x v="13"/>
    <m/>
    <m/>
    <m/>
    <m/>
    <m/>
    <m/>
    <m/>
    <m/>
    <d v="2009-03-19T00:00:00"/>
    <s v="Non renseignée"/>
    <s v="mars"/>
    <n v="2009"/>
    <m/>
    <s v=""/>
    <s v=""/>
    <m/>
    <s v="17. Maintenance"/>
    <s v="Maintenance Technique"/>
    <m/>
    <m/>
    <m/>
    <m/>
    <m/>
    <m/>
    <m/>
    <m/>
    <m/>
    <m/>
    <m/>
    <m/>
    <m/>
    <m/>
    <m/>
    <m/>
    <m/>
    <m/>
    <m/>
    <m/>
    <m/>
    <m/>
    <m/>
    <m/>
    <m/>
    <m/>
    <m/>
    <m/>
    <m/>
    <m/>
    <m/>
    <m/>
    <m/>
    <m/>
    <m/>
    <m/>
    <m/>
    <m/>
    <m/>
    <m/>
    <m/>
    <m/>
  </r>
  <r>
    <s v="LOG-TEC-IM-03"/>
    <m/>
    <m/>
    <n v="1"/>
    <s v="LOG-TEC-IM-031"/>
    <s v="DT STE NET 022"/>
    <e v="#N/A"/>
    <m/>
    <m/>
    <s v="Prévention du risque d’aspergillose en cas de travaux hospitaliers"/>
    <m/>
    <s v=""/>
    <x v="1"/>
    <s v="Non renseignée"/>
    <m/>
    <m/>
    <m/>
    <m/>
    <m/>
    <m/>
    <s v="Création"/>
    <x v="1"/>
    <s v=""/>
    <x v="13"/>
    <m/>
    <m/>
    <m/>
    <m/>
    <m/>
    <m/>
    <m/>
    <m/>
    <d v="2011-12-13T00:00:00"/>
    <s v="Non renseignée"/>
    <s v="décembre"/>
    <n v="2011"/>
    <m/>
    <s v=""/>
    <s v=""/>
    <m/>
    <s v="A voir"/>
    <s v="A voir"/>
    <m/>
    <m/>
    <m/>
    <m/>
    <m/>
    <m/>
    <m/>
    <m/>
    <m/>
    <m/>
    <m/>
    <m/>
    <m/>
    <m/>
    <m/>
    <m/>
    <m/>
    <m/>
    <m/>
    <m/>
    <m/>
    <m/>
    <m/>
    <m/>
    <m/>
    <m/>
    <m/>
    <m/>
    <m/>
    <m/>
    <m/>
    <m/>
    <m/>
    <m/>
    <m/>
    <m/>
    <m/>
    <m/>
    <m/>
    <m/>
    <m/>
    <m/>
  </r>
  <r>
    <s v="LOG-TRA-IM-02"/>
    <m/>
    <m/>
    <n v="1"/>
    <s v="LOG-TRA-IM-021"/>
    <s v="DT STE NET 022"/>
    <e v="#N/A"/>
    <m/>
    <m/>
    <s v="Bon de transport taxi"/>
    <m/>
    <m/>
    <x v="0"/>
    <s v="Non renseignée"/>
    <m/>
    <m/>
    <m/>
    <m/>
    <m/>
    <m/>
    <s v="Création"/>
    <x v="0"/>
    <s v=""/>
    <x v="13"/>
    <m/>
    <m/>
    <m/>
    <m/>
    <m/>
    <m/>
    <m/>
    <m/>
    <m/>
    <s v="Non renseignée"/>
    <m/>
    <m/>
    <m/>
    <m/>
    <m/>
    <m/>
    <m/>
    <m/>
    <m/>
    <m/>
    <m/>
    <m/>
    <m/>
    <m/>
    <m/>
    <m/>
    <m/>
    <m/>
    <m/>
    <m/>
    <m/>
    <m/>
    <m/>
    <m/>
    <m/>
    <m/>
    <m/>
    <m/>
    <m/>
    <m/>
    <m/>
    <m/>
    <m/>
    <m/>
    <m/>
    <m/>
    <m/>
    <m/>
    <m/>
    <m/>
    <m/>
    <m/>
    <m/>
    <m/>
    <m/>
    <m/>
    <m/>
    <m/>
    <m/>
    <m/>
  </r>
  <r>
    <s v="LOG-TRA-IM-02"/>
    <m/>
    <m/>
    <n v="2"/>
    <s v="LOG-TRA-IM-022"/>
    <s v="DT STE NET 022"/>
    <e v="#N/A"/>
    <m/>
    <m/>
    <s v="Bon de transport taxi"/>
    <m/>
    <s v=""/>
    <x v="1"/>
    <s v="Non renseignée"/>
    <m/>
    <m/>
    <m/>
    <m/>
    <m/>
    <m/>
    <s v="Modification"/>
    <x v="1"/>
    <s v=""/>
    <x v="13"/>
    <m/>
    <m/>
    <m/>
    <m/>
    <m/>
    <m/>
    <m/>
    <m/>
    <d v="2012-04-11T00:00:00"/>
    <s v="Non renseignée"/>
    <s v="avril"/>
    <n v="2012"/>
    <m/>
    <s v=""/>
    <s v=""/>
    <m/>
    <s v="13. Sortie"/>
    <s v="Transfert externe"/>
    <m/>
    <m/>
    <m/>
    <m/>
    <m/>
    <m/>
    <m/>
    <m/>
    <m/>
    <m/>
    <m/>
    <m/>
    <m/>
    <m/>
    <m/>
    <m/>
    <m/>
    <m/>
    <m/>
    <m/>
    <m/>
    <m/>
    <m/>
    <m/>
    <m/>
    <m/>
    <m/>
    <m/>
    <m/>
    <m/>
    <m/>
    <m/>
    <m/>
    <m/>
    <m/>
    <m/>
    <m/>
    <m/>
    <m/>
    <m/>
    <m/>
    <m/>
  </r>
  <r>
    <s v="LOG-TRA-IM-03"/>
    <m/>
    <m/>
    <n v="1"/>
    <s v="LOG-TRA-IM-031"/>
    <s v="DT STE NET 031"/>
    <e v="#N/A"/>
    <m/>
    <m/>
    <s v="Evaluation transports internes"/>
    <m/>
    <s v=""/>
    <x v="1"/>
    <s v="Non renseignée"/>
    <m/>
    <m/>
    <m/>
    <m/>
    <m/>
    <m/>
    <s v="Création"/>
    <x v="1"/>
    <s v=""/>
    <x v="13"/>
    <m/>
    <m/>
    <m/>
    <m/>
    <m/>
    <m/>
    <m/>
    <m/>
    <d v="2011-02-09T00:00:00"/>
    <s v="Non renseignée"/>
    <s v="février"/>
    <n v="2011"/>
    <m/>
    <s v=""/>
    <s v=""/>
    <m/>
    <s v="A voir"/>
    <s v="A voir"/>
    <m/>
    <m/>
    <m/>
    <m/>
    <m/>
    <m/>
    <m/>
    <m/>
    <m/>
    <m/>
    <m/>
    <m/>
    <m/>
    <m/>
    <m/>
    <m/>
    <m/>
    <m/>
    <m/>
    <m/>
    <m/>
    <m/>
    <m/>
    <m/>
    <m/>
    <m/>
    <m/>
    <m/>
    <m/>
    <m/>
    <m/>
    <m/>
    <m/>
    <m/>
    <m/>
    <m/>
    <m/>
    <m/>
    <m/>
    <m/>
    <m/>
    <m/>
  </r>
  <r>
    <s v="MDT-LAB-MO-01"/>
    <m/>
    <m/>
    <n v="1"/>
    <s v="MDT-LAB-MO-011"/>
    <s v="DT STE NET 032"/>
    <e v="#N/A"/>
    <m/>
    <m/>
    <s v="Fonctionnement Clinique / Labo"/>
    <m/>
    <s v=""/>
    <x v="1"/>
    <s v="Non renseignée"/>
    <m/>
    <m/>
    <m/>
    <m/>
    <m/>
    <m/>
    <s v="Création"/>
    <x v="1"/>
    <s v=""/>
    <x v="13"/>
    <m/>
    <m/>
    <m/>
    <m/>
    <m/>
    <m/>
    <m/>
    <m/>
    <d v="2007-05-24T00:00:00"/>
    <s v="Non renseignée"/>
    <s v="mai"/>
    <n v="2007"/>
    <m/>
    <s v=""/>
    <s v=""/>
    <m/>
    <s v="16. Médico - technique"/>
    <s v="Laboratoire"/>
    <m/>
    <m/>
    <m/>
    <m/>
    <m/>
    <m/>
    <m/>
    <m/>
    <m/>
    <m/>
    <m/>
    <m/>
    <m/>
    <m/>
    <m/>
    <m/>
    <m/>
    <m/>
    <m/>
    <m/>
    <m/>
    <m/>
    <m/>
    <m/>
    <m/>
    <m/>
    <m/>
    <m/>
    <m/>
    <m/>
    <m/>
    <m/>
    <m/>
    <m/>
    <m/>
    <m/>
    <m/>
    <m/>
    <m/>
    <m/>
    <m/>
    <m/>
  </r>
  <r>
    <s v="MDT-LAB-MO-01"/>
    <m/>
    <m/>
    <n v="2"/>
    <s v="MDT-LAB-MO-012"/>
    <m/>
    <m/>
    <m/>
    <m/>
    <s v="Fonctionnement Clinique / Labo"/>
    <d v="2013-02-28T00:00:00"/>
    <s v="février"/>
    <x v="8"/>
    <m/>
    <m/>
    <m/>
    <d v="2013-02-28T00:00:00"/>
    <s v="D. CHARPENTIER"/>
    <m/>
    <m/>
    <s v="Modification"/>
    <x v="5"/>
    <s v="Draft"/>
    <x v="13"/>
    <m/>
    <m/>
    <m/>
    <m/>
    <m/>
    <m/>
    <m/>
    <m/>
    <m/>
    <m/>
    <m/>
    <m/>
    <m/>
    <m/>
    <m/>
    <m/>
    <s v="16. Médico - technique"/>
    <s v="Laboratoire"/>
    <m/>
    <m/>
    <m/>
    <m/>
    <m/>
    <m/>
    <m/>
    <m/>
    <m/>
    <m/>
    <m/>
    <m/>
    <m/>
    <m/>
    <m/>
    <m/>
    <m/>
    <m/>
    <m/>
    <m/>
    <m/>
    <m/>
    <m/>
    <m/>
    <m/>
    <m/>
    <m/>
    <m/>
    <m/>
    <m/>
    <m/>
    <m/>
    <m/>
    <m/>
    <m/>
    <m/>
    <m/>
    <m/>
    <m/>
    <m/>
    <m/>
    <m/>
  </r>
  <r>
    <s v="MDT-LAB-MO-02"/>
    <m/>
    <m/>
    <n v="1"/>
    <s v="MDT-LAB-MO-021"/>
    <m/>
    <m/>
    <m/>
    <m/>
    <s v="Consultation des résultats du laboratoire sur le portail OSCAR ( Progimed)"/>
    <d v="2013-11-19T00:00:00"/>
    <s v="novembre "/>
    <x v="8"/>
    <m/>
    <s v="D. GAENG"/>
    <s v="informatique"/>
    <d v="2013-11-19T00:00:00"/>
    <s v="V. ROESCH"/>
    <m/>
    <m/>
    <s v="Création"/>
    <x v="1"/>
    <s v=""/>
    <x v="138"/>
    <d v="2013-11-19T00:00:00"/>
    <s v="D. GAENG"/>
    <m/>
    <s v="AM TOSATO"/>
    <d v="2013-12-05T00:00:00"/>
    <s v="ok"/>
    <s v="C. DEAU"/>
    <d v="2013-12-11T00:00:00"/>
    <d v="2013-12-05T00:00:00"/>
    <m/>
    <s v="décembre"/>
    <n v="2013"/>
    <m/>
    <m/>
    <m/>
    <m/>
    <s v="16. Médico - technique"/>
    <s v="Laboratoire"/>
    <m/>
    <m/>
    <m/>
    <m/>
    <m/>
    <m/>
    <m/>
    <m/>
    <m/>
    <m/>
    <s v="X"/>
    <s v="X"/>
    <s v="X"/>
    <m/>
    <s v="X"/>
    <s v="X"/>
    <s v="X"/>
    <m/>
    <m/>
    <m/>
    <m/>
    <m/>
    <s v="X"/>
    <m/>
    <m/>
    <m/>
    <m/>
    <m/>
    <m/>
    <m/>
    <m/>
    <m/>
    <m/>
    <m/>
    <m/>
    <m/>
    <m/>
    <m/>
    <m/>
    <m/>
    <s v="X"/>
    <m/>
  </r>
  <r>
    <s v="MDT-LAB-IM-02"/>
    <m/>
    <m/>
    <n v="1"/>
    <s v="MDT-LAB-IM-021"/>
    <s v="DT STE NET 041"/>
    <e v="#N/A"/>
    <m/>
    <m/>
    <s v="Evaluation de la conformité de la demande d’examen au Laboratoire ASSIA"/>
    <m/>
    <m/>
    <x v="0"/>
    <s v="Non renseignée"/>
    <m/>
    <m/>
    <m/>
    <m/>
    <m/>
    <m/>
    <s v="Création"/>
    <x v="0"/>
    <s v=""/>
    <x v="13"/>
    <m/>
    <m/>
    <m/>
    <m/>
    <m/>
    <m/>
    <m/>
    <m/>
    <m/>
    <s v="Non renseignée"/>
    <m/>
    <m/>
    <m/>
    <m/>
    <m/>
    <m/>
    <s v="16. Médico - technique"/>
    <s v="Laboratoire"/>
    <m/>
    <m/>
    <m/>
    <m/>
    <m/>
    <m/>
    <m/>
    <m/>
    <m/>
    <m/>
    <m/>
    <m/>
    <m/>
    <m/>
    <m/>
    <m/>
    <m/>
    <m/>
    <m/>
    <m/>
    <m/>
    <m/>
    <m/>
    <m/>
    <m/>
    <m/>
    <m/>
    <m/>
    <m/>
    <m/>
    <m/>
    <m/>
    <m/>
    <m/>
    <m/>
    <m/>
    <m/>
    <m/>
    <m/>
    <m/>
    <m/>
    <m/>
  </r>
  <r>
    <s v="MDT-LAB-IM-02"/>
    <m/>
    <m/>
    <n v="2"/>
    <s v="MDT-LAB-IM-022"/>
    <s v="DT STE NET 041"/>
    <e v="#N/A"/>
    <m/>
    <m/>
    <s v="Evaluation de la conformité de la demande d’examen au Laboratoire ASSIA"/>
    <m/>
    <s v=""/>
    <x v="1"/>
    <s v="Non renseignée"/>
    <m/>
    <m/>
    <m/>
    <m/>
    <m/>
    <m/>
    <s v="Modification"/>
    <x v="1"/>
    <s v=""/>
    <x v="13"/>
    <m/>
    <m/>
    <m/>
    <m/>
    <m/>
    <m/>
    <m/>
    <m/>
    <d v="2008-11-28T00:00:00"/>
    <s v="Non renseignée"/>
    <s v="novembre"/>
    <n v="2008"/>
    <m/>
    <s v=""/>
    <s v=""/>
    <m/>
    <s v="16. Médico - technique"/>
    <s v="Laboratoire"/>
    <m/>
    <m/>
    <m/>
    <m/>
    <m/>
    <m/>
    <m/>
    <m/>
    <m/>
    <m/>
    <m/>
    <m/>
    <m/>
    <m/>
    <m/>
    <m/>
    <m/>
    <m/>
    <m/>
    <m/>
    <m/>
    <m/>
    <m/>
    <m/>
    <m/>
    <m/>
    <m/>
    <m/>
    <m/>
    <m/>
    <m/>
    <m/>
    <m/>
    <m/>
    <m/>
    <m/>
    <m/>
    <m/>
    <m/>
    <m/>
    <m/>
    <m/>
  </r>
  <r>
    <s v="MDT-LAB-IM-03"/>
    <m/>
    <m/>
    <n v="1"/>
    <s v="MDT-LAB-IM-031"/>
    <s v="DT STE NET 042"/>
    <e v="#N/A"/>
    <m/>
    <m/>
    <s v="Evaluation de la conformité de la demande d’examen au Laboratoire HIRTZ"/>
    <m/>
    <s v=""/>
    <x v="1"/>
    <s v="Non renseignée"/>
    <m/>
    <m/>
    <m/>
    <m/>
    <m/>
    <m/>
    <s v="Création"/>
    <x v="1"/>
    <s v=""/>
    <x v="13"/>
    <m/>
    <m/>
    <m/>
    <m/>
    <m/>
    <m/>
    <m/>
    <m/>
    <d v="2006-05-11T00:00:00"/>
    <s v="Non renseignée"/>
    <s v="mai"/>
    <n v="2006"/>
    <m/>
    <s v=""/>
    <s v=""/>
    <m/>
    <s v="16. Médico - technique"/>
    <s v="Laboratoire"/>
    <m/>
    <m/>
    <m/>
    <m/>
    <m/>
    <m/>
    <m/>
    <m/>
    <m/>
    <m/>
    <m/>
    <m/>
    <m/>
    <m/>
    <m/>
    <m/>
    <m/>
    <m/>
    <m/>
    <m/>
    <m/>
    <m/>
    <m/>
    <m/>
    <m/>
    <m/>
    <m/>
    <m/>
    <m/>
    <m/>
    <m/>
    <m/>
    <m/>
    <m/>
    <m/>
    <m/>
    <m/>
    <m/>
    <m/>
    <m/>
    <m/>
    <m/>
  </r>
  <r>
    <s v="MDT-LAB-IM-04"/>
    <m/>
    <m/>
    <n v="1"/>
    <s v="MDT-LAB-IM-041"/>
    <s v="DT STE NET 042"/>
    <e v="#N/A"/>
    <m/>
    <m/>
    <s v="Tubes de prélèvements Pouponnière"/>
    <d v="2006-06-05T00:00:00"/>
    <s v="juin"/>
    <x v="12"/>
    <s v="Non renseignée"/>
    <m/>
    <m/>
    <m/>
    <m/>
    <m/>
    <m/>
    <s v="Création"/>
    <x v="4"/>
    <s v="Draft"/>
    <x v="13"/>
    <m/>
    <m/>
    <m/>
    <m/>
    <m/>
    <m/>
    <m/>
    <m/>
    <m/>
    <m/>
    <s v=""/>
    <s v=""/>
    <m/>
    <s v=""/>
    <s v=""/>
    <m/>
    <s v="16. Médico - technique"/>
    <s v="Laboratoire"/>
    <m/>
    <m/>
    <m/>
    <m/>
    <m/>
    <m/>
    <m/>
    <m/>
    <m/>
    <m/>
    <m/>
    <m/>
    <m/>
    <m/>
    <m/>
    <m/>
    <m/>
    <m/>
    <m/>
    <m/>
    <m/>
    <m/>
    <m/>
    <m/>
    <m/>
    <m/>
    <m/>
    <m/>
    <m/>
    <m/>
    <m/>
    <m/>
    <m/>
    <m/>
    <m/>
    <m/>
    <m/>
    <m/>
    <m/>
    <m/>
    <m/>
    <m/>
  </r>
  <r>
    <s v="MDT-LAB-IM-05"/>
    <m/>
    <m/>
    <n v="1"/>
    <s v="MDT-LAB-IM-051"/>
    <s v="DT STE NET 061"/>
    <e v="#N/A"/>
    <m/>
    <m/>
    <s v="Hémocultures : protocole de prélèvement des flacons BACTEC (BD) "/>
    <m/>
    <m/>
    <x v="0"/>
    <s v="Non renseignée"/>
    <m/>
    <m/>
    <m/>
    <m/>
    <m/>
    <m/>
    <s v="Création"/>
    <x v="0"/>
    <s v=""/>
    <x v="13"/>
    <m/>
    <m/>
    <m/>
    <m/>
    <m/>
    <m/>
    <m/>
    <m/>
    <m/>
    <s v="Non renseignée"/>
    <m/>
    <m/>
    <m/>
    <m/>
    <m/>
    <m/>
    <s v="16. Médico - technique"/>
    <s v="Laboratoire"/>
    <m/>
    <m/>
    <m/>
    <m/>
    <m/>
    <m/>
    <m/>
    <m/>
    <m/>
    <m/>
    <m/>
    <m/>
    <m/>
    <m/>
    <m/>
    <m/>
    <m/>
    <m/>
    <m/>
    <m/>
    <m/>
    <m/>
    <m/>
    <m/>
    <m/>
    <m/>
    <m/>
    <m/>
    <m/>
    <m/>
    <m/>
    <m/>
    <m/>
    <m/>
    <m/>
    <m/>
    <m/>
    <m/>
    <m/>
    <m/>
    <m/>
    <m/>
  </r>
  <r>
    <s v="MDT-LAB-IM-05"/>
    <m/>
    <m/>
    <n v="2"/>
    <s v="MDT-LAB-IM-052"/>
    <s v="DT STE NET 061"/>
    <e v="#N/A"/>
    <m/>
    <m/>
    <s v="Hémocultures : protocole de prélèvement des flacons BACTEC (BD) "/>
    <m/>
    <s v=""/>
    <x v="1"/>
    <s v="Non renseignée"/>
    <m/>
    <m/>
    <m/>
    <m/>
    <m/>
    <m/>
    <s v="Modification"/>
    <x v="1"/>
    <s v=""/>
    <x v="13"/>
    <m/>
    <m/>
    <m/>
    <m/>
    <m/>
    <m/>
    <m/>
    <m/>
    <d v="2008-12-18T00:00:00"/>
    <s v="Non renseignée"/>
    <s v="décembre"/>
    <n v="2008"/>
    <m/>
    <s v=""/>
    <s v=""/>
    <m/>
    <s v="16. Médico - technique"/>
    <s v="Laboratoire"/>
    <m/>
    <m/>
    <m/>
    <m/>
    <m/>
    <m/>
    <m/>
    <m/>
    <m/>
    <m/>
    <m/>
    <m/>
    <m/>
    <m/>
    <m/>
    <m/>
    <m/>
    <m/>
    <m/>
    <m/>
    <m/>
    <m/>
    <m/>
    <m/>
    <m/>
    <m/>
    <m/>
    <m/>
    <m/>
    <m/>
    <m/>
    <m/>
    <m/>
    <m/>
    <m/>
    <m/>
    <m/>
    <m/>
    <m/>
    <m/>
    <m/>
    <m/>
  </r>
  <r>
    <s v="MDT-LAB-IM-06"/>
    <m/>
    <m/>
    <n v="1"/>
    <s v="MDT-LAB-IM-061"/>
    <s v="DT STE NET 062"/>
    <e v="#N/A"/>
    <m/>
    <m/>
    <s v="Protocoles pour la réalisation des prélèvements pour la recherche de bactéries Anaérobies"/>
    <m/>
    <s v=""/>
    <x v="1"/>
    <s v="Non renseignée"/>
    <m/>
    <m/>
    <m/>
    <m/>
    <m/>
    <m/>
    <s v="Création"/>
    <x v="1"/>
    <s v=""/>
    <x v="13"/>
    <m/>
    <m/>
    <m/>
    <m/>
    <m/>
    <m/>
    <m/>
    <m/>
    <d v="2007-05-24T00:00:00"/>
    <s v="Non renseignée"/>
    <s v="mai"/>
    <n v="2007"/>
    <m/>
    <s v=""/>
    <s v=""/>
    <m/>
    <s v="16. Médico - technique"/>
    <s v="Laboratoire"/>
    <m/>
    <m/>
    <m/>
    <m/>
    <m/>
    <m/>
    <m/>
    <m/>
    <m/>
    <m/>
    <m/>
    <m/>
    <m/>
    <m/>
    <m/>
    <m/>
    <m/>
    <m/>
    <m/>
    <m/>
    <m/>
    <m/>
    <m/>
    <m/>
    <m/>
    <m/>
    <m/>
    <m/>
    <m/>
    <m/>
    <m/>
    <m/>
    <m/>
    <m/>
    <m/>
    <m/>
    <m/>
    <m/>
    <m/>
    <m/>
    <m/>
    <m/>
  </r>
  <r>
    <s v="MDT-LAB-IM-07"/>
    <m/>
    <m/>
    <n v="1"/>
    <s v="MDT-LAB-IM-071"/>
    <m/>
    <m/>
    <m/>
    <m/>
    <s v="Choix des tubes Laboratoire ASSIA"/>
    <m/>
    <m/>
    <x v="0"/>
    <s v="Non renseignée"/>
    <m/>
    <m/>
    <m/>
    <m/>
    <m/>
    <m/>
    <s v="Création"/>
    <x v="0"/>
    <s v=""/>
    <x v="13"/>
    <m/>
    <m/>
    <m/>
    <m/>
    <m/>
    <m/>
    <m/>
    <m/>
    <m/>
    <s v="Non renseignée"/>
    <m/>
    <m/>
    <m/>
    <m/>
    <m/>
    <m/>
    <s v="16. Médico - technique"/>
    <s v="Laboratoire"/>
    <m/>
    <m/>
    <m/>
    <m/>
    <m/>
    <m/>
    <m/>
    <m/>
    <m/>
    <m/>
    <m/>
    <m/>
    <m/>
    <m/>
    <m/>
    <m/>
    <m/>
    <m/>
    <m/>
    <m/>
    <m/>
    <m/>
    <m/>
    <m/>
    <m/>
    <m/>
    <m/>
    <m/>
    <m/>
    <m/>
    <m/>
    <m/>
    <m/>
    <m/>
    <m/>
    <m/>
    <m/>
    <m/>
    <m/>
    <m/>
    <m/>
    <m/>
  </r>
  <r>
    <s v="MDT-LAB-IM-07"/>
    <m/>
    <m/>
    <n v="2"/>
    <s v="MDT-LAB-IM-072"/>
    <m/>
    <m/>
    <m/>
    <m/>
    <s v="Choix des tubes Laboratoire ASSIA"/>
    <m/>
    <s v=""/>
    <x v="1"/>
    <s v="Non renseignée"/>
    <m/>
    <m/>
    <m/>
    <m/>
    <m/>
    <m/>
    <s v="Modification"/>
    <x v="1"/>
    <s v=""/>
    <x v="13"/>
    <m/>
    <m/>
    <m/>
    <m/>
    <m/>
    <s v="ok"/>
    <m/>
    <m/>
    <d v="2007-06-04T00:00:00"/>
    <s v="Non renseignée"/>
    <s v="juin"/>
    <n v="2007"/>
    <m/>
    <m/>
    <m/>
    <m/>
    <s v="16. Médico - technique"/>
    <s v="Laboratoire"/>
    <m/>
    <m/>
    <m/>
    <m/>
    <m/>
    <m/>
    <m/>
    <m/>
    <m/>
    <m/>
    <m/>
    <m/>
    <m/>
    <m/>
    <m/>
    <m/>
    <m/>
    <m/>
    <m/>
    <m/>
    <m/>
    <m/>
    <m/>
    <m/>
    <m/>
    <m/>
    <m/>
    <m/>
    <m/>
    <m/>
    <m/>
    <m/>
    <m/>
    <m/>
    <m/>
    <m/>
    <m/>
    <m/>
    <m/>
    <m/>
    <m/>
    <m/>
  </r>
  <r>
    <s v="MDT-LAB-IM-08"/>
    <m/>
    <m/>
    <n v="1"/>
    <s v="MDT-LAB-IM-081"/>
    <m/>
    <m/>
    <m/>
    <m/>
    <s v="Fiche d’émargement tournées Clinique/Labo ASSIA"/>
    <m/>
    <s v=""/>
    <x v="1"/>
    <s v="Non renseignée"/>
    <m/>
    <m/>
    <m/>
    <m/>
    <m/>
    <m/>
    <s v="Création"/>
    <x v="0"/>
    <s v=""/>
    <x v="13"/>
    <m/>
    <m/>
    <m/>
    <m/>
    <m/>
    <s v="ok"/>
    <m/>
    <m/>
    <d v="2007-12-05T00:00:00"/>
    <s v="Non renseignée"/>
    <s v="décembre"/>
    <n v="2007"/>
    <m/>
    <m/>
    <m/>
    <m/>
    <s v="16. Médico - technique"/>
    <s v="Laboratoire"/>
    <m/>
    <m/>
    <m/>
    <m/>
    <m/>
    <m/>
    <m/>
    <m/>
    <m/>
    <m/>
    <m/>
    <m/>
    <m/>
    <m/>
    <m/>
    <m/>
    <m/>
    <m/>
    <m/>
    <m/>
    <m/>
    <m/>
    <m/>
    <m/>
    <m/>
    <m/>
    <m/>
    <m/>
    <m/>
    <m/>
    <m/>
    <m/>
    <m/>
    <m/>
    <m/>
    <m/>
    <m/>
    <m/>
    <m/>
    <m/>
    <m/>
    <m/>
  </r>
  <r>
    <s v="MDT-LAB-IM-08"/>
    <m/>
    <m/>
    <n v="2"/>
    <s v="MDT-LAB-IM-082"/>
    <s v="DT STE OPTIM 021"/>
    <e v="#N/A"/>
    <m/>
    <m/>
    <s v="Fiche d’émargement tournées Clinique/Labo ASSIA"/>
    <m/>
    <s v=""/>
    <x v="1"/>
    <s v="Non renseignée"/>
    <m/>
    <m/>
    <m/>
    <s v="D. CHARPENTIER"/>
    <m/>
    <m/>
    <s v="Modification"/>
    <x v="1"/>
    <s v=""/>
    <x v="181"/>
    <d v="2013-06-10T00:00:00"/>
    <m/>
    <m/>
    <m/>
    <d v="2013-06-10T00:00:00"/>
    <m/>
    <m/>
    <d v="2013-06-10T00:00:00"/>
    <d v="2013-06-11T00:00:00"/>
    <m/>
    <s v="juin"/>
    <n v="2013"/>
    <d v="2012-12-31T00:00:00"/>
    <s v="décembre"/>
    <m/>
    <m/>
    <s v="16. Médico - technique"/>
    <s v="Laboratoire"/>
    <m/>
    <m/>
    <m/>
    <m/>
    <m/>
    <m/>
    <m/>
    <m/>
    <m/>
    <m/>
    <m/>
    <m/>
    <m/>
    <m/>
    <m/>
    <m/>
    <m/>
    <m/>
    <m/>
    <m/>
    <m/>
    <m/>
    <m/>
    <m/>
    <m/>
    <m/>
    <m/>
    <m/>
    <m/>
    <m/>
    <m/>
    <m/>
    <m/>
    <m/>
    <m/>
    <m/>
    <m/>
    <m/>
    <m/>
    <m/>
    <m/>
    <m/>
  </r>
  <r>
    <s v="MDT-LAB-IM-09"/>
    <m/>
    <m/>
    <n v="1"/>
    <s v="MDT-LAB-IM-091"/>
    <s v="DT STE PREDESINF 011"/>
    <e v="#N/A"/>
    <m/>
    <m/>
    <s v="Prélèvements per-opératoires en vue d’une analyse bactériologique"/>
    <m/>
    <s v=""/>
    <x v="1"/>
    <s v="Non renseignée"/>
    <m/>
    <m/>
    <m/>
    <m/>
    <m/>
    <m/>
    <s v="Création"/>
    <x v="1"/>
    <s v=""/>
    <x v="13"/>
    <m/>
    <m/>
    <m/>
    <m/>
    <m/>
    <m/>
    <m/>
    <m/>
    <d v="2008-01-09T00:00:00"/>
    <s v="Non renseignée"/>
    <s v="janvier"/>
    <n v="2008"/>
    <m/>
    <s v=""/>
    <s v=""/>
    <m/>
    <s v="16. Médico - technique"/>
    <s v="Laboratoire"/>
    <m/>
    <m/>
    <m/>
    <m/>
    <m/>
    <m/>
    <m/>
    <m/>
    <m/>
    <m/>
    <m/>
    <m/>
    <m/>
    <m/>
    <m/>
    <m/>
    <m/>
    <m/>
    <m/>
    <m/>
    <m/>
    <m/>
    <m/>
    <m/>
    <m/>
    <m/>
    <m/>
    <m/>
    <m/>
    <m/>
    <m/>
    <m/>
    <m/>
    <m/>
    <m/>
    <m/>
    <m/>
    <m/>
    <m/>
    <m/>
    <m/>
    <m/>
  </r>
  <r>
    <s v="MDT-LAB-IM-10"/>
    <m/>
    <m/>
    <n v="1"/>
    <s v="MDT-LAB-IM-101"/>
    <s v="DT STE PREDESINF 011"/>
    <e v="#N/A"/>
    <m/>
    <m/>
    <s v="Demande d’examens au laboratoire ASSIA"/>
    <d v="2008-03-03T00:00:00"/>
    <s v="mars"/>
    <x v="5"/>
    <s v="Non renseignée"/>
    <m/>
    <m/>
    <m/>
    <m/>
    <m/>
    <m/>
    <s v="Création"/>
    <x v="1"/>
    <s v=""/>
    <x v="13"/>
    <m/>
    <m/>
    <m/>
    <m/>
    <m/>
    <m/>
    <m/>
    <m/>
    <m/>
    <s v="Non renseignée"/>
    <s v=""/>
    <s v=""/>
    <m/>
    <s v=""/>
    <s v=""/>
    <m/>
    <s v="16. Médico - technique"/>
    <s v="Laboratoire"/>
    <m/>
    <m/>
    <m/>
    <m/>
    <m/>
    <m/>
    <m/>
    <m/>
    <m/>
    <m/>
    <m/>
    <m/>
    <m/>
    <m/>
    <m/>
    <m/>
    <m/>
    <m/>
    <m/>
    <m/>
    <m/>
    <m/>
    <m/>
    <m/>
    <m/>
    <m/>
    <m/>
    <m/>
    <m/>
    <m/>
    <m/>
    <m/>
    <m/>
    <m/>
    <m/>
    <m/>
    <m/>
    <m/>
    <m/>
    <m/>
    <m/>
    <m/>
  </r>
  <r>
    <s v="MDT-LAB-IM-11"/>
    <m/>
    <m/>
    <n v="1"/>
    <s v="MDT-LAB-IM-111"/>
    <s v="DT STE PREDESINF 021"/>
    <e v="#N/A"/>
    <m/>
    <m/>
    <s v="Feuille de transfert Clinique – Laboratoire LEFAKIS"/>
    <m/>
    <m/>
    <x v="0"/>
    <s v="Non renseignée"/>
    <m/>
    <m/>
    <m/>
    <m/>
    <m/>
    <m/>
    <s v="Création"/>
    <x v="0"/>
    <s v=""/>
    <x v="13"/>
    <m/>
    <m/>
    <m/>
    <m/>
    <m/>
    <m/>
    <m/>
    <m/>
    <m/>
    <s v="Non renseignée"/>
    <m/>
    <m/>
    <m/>
    <m/>
    <m/>
    <m/>
    <s v="16. Médico - technique"/>
    <s v="Laboratoire"/>
    <m/>
    <m/>
    <m/>
    <m/>
    <m/>
    <m/>
    <m/>
    <m/>
    <m/>
    <m/>
    <m/>
    <m/>
    <m/>
    <m/>
    <m/>
    <m/>
    <m/>
    <m/>
    <m/>
    <m/>
    <m/>
    <m/>
    <m/>
    <m/>
    <m/>
    <m/>
    <m/>
    <m/>
    <m/>
    <m/>
    <m/>
    <m/>
    <m/>
    <m/>
    <m/>
    <m/>
    <m/>
    <m/>
    <m/>
    <m/>
    <m/>
    <m/>
  </r>
  <r>
    <s v="MDT-LAB-IM-11"/>
    <m/>
    <m/>
    <n v="2"/>
    <s v="MDT-LAB-IM-112"/>
    <s v="DT STE PREDESINF 021"/>
    <e v="#N/A"/>
    <m/>
    <m/>
    <s v="Feuille de transfert Clinique – Laboratoire LEFAKIS"/>
    <m/>
    <s v=""/>
    <x v="1"/>
    <s v="Non renseignée"/>
    <m/>
    <m/>
    <m/>
    <m/>
    <m/>
    <m/>
    <s v="Modification"/>
    <x v="1"/>
    <s v=""/>
    <x v="13"/>
    <m/>
    <m/>
    <m/>
    <m/>
    <m/>
    <m/>
    <m/>
    <m/>
    <d v="2008-09-29T00:00:00"/>
    <s v="Non renseignée"/>
    <s v="septembre"/>
    <n v="2008"/>
    <m/>
    <s v=""/>
    <s v=""/>
    <m/>
    <s v="16. Médico - technique"/>
    <s v="Laboratoire"/>
    <m/>
    <m/>
    <m/>
    <m/>
    <m/>
    <m/>
    <m/>
    <m/>
    <m/>
    <m/>
    <m/>
    <m/>
    <m/>
    <m/>
    <m/>
    <m/>
    <m/>
    <m/>
    <m/>
    <m/>
    <m/>
    <m/>
    <m/>
    <m/>
    <m/>
    <m/>
    <m/>
    <m/>
    <m/>
    <m/>
    <m/>
    <m/>
    <m/>
    <m/>
    <m/>
    <m/>
    <m/>
    <m/>
    <m/>
    <m/>
    <m/>
    <m/>
  </r>
  <r>
    <s v="MDT-LAB-IM-12"/>
    <m/>
    <m/>
    <n v="1"/>
    <s v="MDT-LAB-IM-121"/>
    <s v="DT STE PREDESINF 021"/>
    <e v="#N/A"/>
    <m/>
    <m/>
    <s v="Nouveau protocole uroculture à compter du 05.01.09 minuit "/>
    <m/>
    <s v=""/>
    <x v="1"/>
    <s v="Non renseignée"/>
    <m/>
    <m/>
    <m/>
    <m/>
    <m/>
    <m/>
    <s v="Création"/>
    <x v="1"/>
    <s v=""/>
    <x v="13"/>
    <m/>
    <m/>
    <m/>
    <m/>
    <m/>
    <m/>
    <m/>
    <m/>
    <d v="2008-12-18T00:00:00"/>
    <s v="Non renseignée"/>
    <s v="décembre"/>
    <n v="2008"/>
    <m/>
    <s v=""/>
    <s v=""/>
    <m/>
    <s v="16. Médico - technique"/>
    <s v="Laboratoire"/>
    <m/>
    <m/>
    <m/>
    <m/>
    <m/>
    <m/>
    <m/>
    <m/>
    <m/>
    <m/>
    <m/>
    <m/>
    <m/>
    <m/>
    <m/>
    <m/>
    <m/>
    <m/>
    <m/>
    <m/>
    <m/>
    <m/>
    <m/>
    <m/>
    <m/>
    <m/>
    <m/>
    <m/>
    <m/>
    <m/>
    <m/>
    <m/>
    <m/>
    <m/>
    <m/>
    <m/>
    <m/>
    <m/>
    <m/>
    <m/>
    <m/>
    <m/>
  </r>
  <r>
    <s v="MDT-LAB-IM-13"/>
    <m/>
    <m/>
    <n v="1"/>
    <s v="MDT-LAB-IM-131"/>
    <s v="DT STE PREDESINF 031"/>
    <e v="#N/A"/>
    <m/>
    <m/>
    <s v="Feuille de transfert Clinique – Laboratoire Hirtz"/>
    <m/>
    <s v=""/>
    <x v="1"/>
    <s v="Non renseignée"/>
    <m/>
    <m/>
    <m/>
    <m/>
    <m/>
    <m/>
    <s v="Création"/>
    <x v="1"/>
    <s v=""/>
    <x v="13"/>
    <m/>
    <m/>
    <m/>
    <m/>
    <m/>
    <m/>
    <m/>
    <m/>
    <d v="2010-01-26T00:00:00"/>
    <s v="Non renseignée"/>
    <s v="janvier"/>
    <n v="2010"/>
    <m/>
    <s v=""/>
    <s v=""/>
    <m/>
    <s v="16. Médico - technique"/>
    <s v="Laboratoire"/>
    <m/>
    <m/>
    <m/>
    <m/>
    <m/>
    <m/>
    <m/>
    <m/>
    <m/>
    <m/>
    <m/>
    <m/>
    <m/>
    <m/>
    <m/>
    <m/>
    <m/>
    <m/>
    <m/>
    <m/>
    <m/>
    <m/>
    <m/>
    <m/>
    <m/>
    <m/>
    <m/>
    <m/>
    <m/>
    <m/>
    <m/>
    <m/>
    <m/>
    <m/>
    <m/>
    <m/>
    <m/>
    <m/>
    <m/>
    <m/>
    <m/>
    <m/>
  </r>
  <r>
    <s v="MDT-LAB-IM-14"/>
    <m/>
    <m/>
    <n v="1"/>
    <s v="MDT-LAB-IM-141"/>
    <s v="DT STE PREDESINF 031"/>
    <e v="#N/A"/>
    <m/>
    <m/>
    <s v="Feuille de transfert Clinique – Laboratoire des Contades"/>
    <m/>
    <s v=""/>
    <x v="1"/>
    <s v="Non renseignée"/>
    <m/>
    <m/>
    <m/>
    <m/>
    <m/>
    <m/>
    <s v="Création"/>
    <x v="1"/>
    <s v=""/>
    <x v="13"/>
    <m/>
    <m/>
    <m/>
    <m/>
    <m/>
    <m/>
    <m/>
    <m/>
    <d v="2010-01-26T00:00:00"/>
    <s v="Non renseignée"/>
    <s v="janvier"/>
    <n v="2010"/>
    <m/>
    <s v=""/>
    <s v=""/>
    <m/>
    <s v="16. Médico - technique"/>
    <s v="Laboratoire"/>
    <m/>
    <m/>
    <m/>
    <m/>
    <m/>
    <m/>
    <m/>
    <m/>
    <m/>
    <m/>
    <m/>
    <m/>
    <m/>
    <m/>
    <m/>
    <m/>
    <m/>
    <m/>
    <m/>
    <m/>
    <m/>
    <m/>
    <m/>
    <m/>
    <m/>
    <m/>
    <m/>
    <m/>
    <m/>
    <m/>
    <m/>
    <m/>
    <m/>
    <m/>
    <m/>
    <m/>
    <m/>
    <m/>
    <m/>
    <m/>
    <m/>
    <m/>
  </r>
  <r>
    <s v="MDT-PHA-PR-01"/>
    <m/>
    <m/>
    <n v="1"/>
    <s v="MDT-PHA-PR-011"/>
    <s v="DT STE PREDESINF 041"/>
    <e v="#N/A"/>
    <m/>
    <m/>
    <s v="Circuit des médicaments stupéfiants en dotation"/>
    <m/>
    <s v=""/>
    <x v="1"/>
    <s v="Non renseignée"/>
    <m/>
    <m/>
    <m/>
    <m/>
    <m/>
    <m/>
    <s v="Création"/>
    <x v="1"/>
    <s v=""/>
    <x v="64"/>
    <d v="2002-08-12T00:00:00"/>
    <m/>
    <m/>
    <s v="J. Wolff"/>
    <d v="2002-10-08T00:00:00"/>
    <m/>
    <s v="S. Eschenbrenner"/>
    <d v="2002-10-10T00:00:00"/>
    <d v="2002-08-12T00:00:00"/>
    <s v="Non renseignée"/>
    <s v="août"/>
    <n v="2002"/>
    <m/>
    <s v=""/>
    <s v=""/>
    <m/>
    <s v="10. SMQ de la PEC médicamenteuse"/>
    <s v="A voir"/>
    <m/>
    <m/>
    <m/>
    <m/>
    <m/>
    <m/>
    <m/>
    <m/>
    <m/>
    <m/>
    <m/>
    <m/>
    <m/>
    <m/>
    <m/>
    <m/>
    <m/>
    <m/>
    <m/>
    <m/>
    <m/>
    <m/>
    <m/>
    <m/>
    <m/>
    <m/>
    <m/>
    <m/>
    <m/>
    <m/>
    <m/>
    <m/>
    <m/>
    <m/>
    <m/>
    <m/>
    <m/>
    <m/>
    <m/>
    <m/>
    <m/>
    <m/>
  </r>
  <r>
    <s v="MDT-PHA-PR-02"/>
    <m/>
    <m/>
    <n v="1"/>
    <s v="MDT-PHA-PR-021"/>
    <s v="DT STE PREDESINF 041"/>
    <e v="#N/A"/>
    <m/>
    <m/>
    <s v="Circuit des médicaments dérivés du sang en dotation"/>
    <m/>
    <m/>
    <x v="0"/>
    <s v="Non renseignée"/>
    <m/>
    <m/>
    <m/>
    <m/>
    <m/>
    <m/>
    <s v="Création"/>
    <x v="0"/>
    <s v=""/>
    <x v="13"/>
    <m/>
    <m/>
    <m/>
    <m/>
    <m/>
    <m/>
    <m/>
    <m/>
    <m/>
    <s v="Non renseignée"/>
    <m/>
    <m/>
    <m/>
    <m/>
    <m/>
    <m/>
    <s v="10. SMQ de la PEC médicamenteuse"/>
    <s v="A voir"/>
    <m/>
    <m/>
    <m/>
    <m/>
    <m/>
    <m/>
    <m/>
    <m/>
    <m/>
    <m/>
    <m/>
    <m/>
    <m/>
    <m/>
    <m/>
    <m/>
    <m/>
    <m/>
    <m/>
    <m/>
    <m/>
    <m/>
    <m/>
    <m/>
    <m/>
    <m/>
    <m/>
    <m/>
    <m/>
    <m/>
    <m/>
    <m/>
    <m/>
    <m/>
    <m/>
    <m/>
    <m/>
    <m/>
    <m/>
    <m/>
    <m/>
    <m/>
  </r>
  <r>
    <s v="MDT-PHA-PR-02"/>
    <m/>
    <m/>
    <n v="2"/>
    <s v="MDT-PHA-PR-022"/>
    <s v="DT STE PREDESINF 041"/>
    <e v="#N/A"/>
    <m/>
    <m/>
    <s v="Circuit des médicaments dérivés du sang en dotation"/>
    <m/>
    <s v=""/>
    <x v="1"/>
    <s v="Non renseignée"/>
    <m/>
    <m/>
    <m/>
    <m/>
    <m/>
    <m/>
    <s v="Modification"/>
    <x v="1"/>
    <s v=""/>
    <x v="109"/>
    <d v="2009-11-18T00:00:00"/>
    <m/>
    <m/>
    <s v="D. Hamid"/>
    <d v="2009-12-30T00:00:00"/>
    <m/>
    <s v="AMT"/>
    <d v="2010-01-06T00:00:00"/>
    <d v="2010-01-12T00:00:00"/>
    <s v="Non renseignée"/>
    <s v="janvier"/>
    <n v="2010"/>
    <m/>
    <s v=""/>
    <s v=""/>
    <m/>
    <s v="10. SMQ de la PEC médicamenteuse"/>
    <s v="A voir"/>
    <m/>
    <m/>
    <m/>
    <m/>
    <m/>
    <m/>
    <m/>
    <m/>
    <m/>
    <m/>
    <m/>
    <m/>
    <m/>
    <m/>
    <m/>
    <m/>
    <m/>
    <m/>
    <m/>
    <m/>
    <m/>
    <m/>
    <m/>
    <m/>
    <m/>
    <m/>
    <m/>
    <m/>
    <m/>
    <m/>
    <m/>
    <m/>
    <m/>
    <m/>
    <m/>
    <m/>
    <m/>
    <m/>
    <m/>
    <m/>
    <m/>
    <m/>
  </r>
  <r>
    <s v="MDT-PHA-PR-03"/>
    <m/>
    <m/>
    <n v="1"/>
    <s v="MDT-PHA-PR-031"/>
    <s v="DT STE PREDESINF 051"/>
    <e v="#N/A"/>
    <m/>
    <m/>
    <s v="Circuit des médicaments dérivés du sang hors dotation"/>
    <m/>
    <s v=""/>
    <x v="1"/>
    <s v="Non renseignée"/>
    <m/>
    <m/>
    <m/>
    <m/>
    <m/>
    <m/>
    <s v="Création"/>
    <x v="1"/>
    <s v=""/>
    <x v="64"/>
    <d v="2002-08-09T00:00:00"/>
    <m/>
    <m/>
    <s v="J. Wolff"/>
    <d v="2002-10-08T00:00:00"/>
    <m/>
    <s v="S. Eschenbrenner"/>
    <d v="2002-10-08T00:00:00"/>
    <d v="2002-08-09T00:00:00"/>
    <s v="Non renseignée"/>
    <s v="août"/>
    <n v="2002"/>
    <m/>
    <s v=""/>
    <s v=""/>
    <m/>
    <s v="10. SMQ de la PEC médicamenteuse"/>
    <s v="A voir"/>
    <m/>
    <m/>
    <m/>
    <m/>
    <m/>
    <m/>
    <m/>
    <m/>
    <m/>
    <m/>
    <m/>
    <m/>
    <m/>
    <m/>
    <m/>
    <m/>
    <m/>
    <m/>
    <m/>
    <m/>
    <m/>
    <m/>
    <m/>
    <m/>
    <m/>
    <m/>
    <m/>
    <m/>
    <m/>
    <m/>
    <m/>
    <m/>
    <m/>
    <m/>
    <m/>
    <m/>
    <m/>
    <m/>
    <m/>
    <m/>
    <m/>
    <m/>
  </r>
  <r>
    <s v="MDT-PHA-PR-04"/>
    <m/>
    <m/>
    <n v="1"/>
    <s v="MDT-PHA-PR-041"/>
    <s v="DT STE PREDESINF 051"/>
    <e v="#N/A"/>
    <m/>
    <m/>
    <s v="Circuit des médicaments soumis à la réglementation des substances vénéneuses hors médicaments stupéfiants et médicaments dérivés du sang"/>
    <m/>
    <s v=""/>
    <x v="1"/>
    <s v="Non renseignée"/>
    <m/>
    <m/>
    <m/>
    <m/>
    <m/>
    <m/>
    <s v="Création"/>
    <x v="1"/>
    <s v=""/>
    <x v="64"/>
    <d v="2002-08-13T00:00:00"/>
    <m/>
    <m/>
    <s v="J. Wolff"/>
    <d v="2002-10-11T00:00:00"/>
    <m/>
    <s v="S. Eschenbrenner"/>
    <d v="2002-10-14T00:00:00"/>
    <d v="2002-08-13T00:00:00"/>
    <s v="Non renseignée"/>
    <s v="août"/>
    <n v="2002"/>
    <m/>
    <s v=""/>
    <s v=""/>
    <m/>
    <s v="10. SMQ de la PEC médicamenteuse"/>
    <s v="A voir"/>
    <m/>
    <m/>
    <m/>
    <m/>
    <m/>
    <m/>
    <m/>
    <m/>
    <m/>
    <m/>
    <m/>
    <m/>
    <m/>
    <m/>
    <m/>
    <m/>
    <m/>
    <m/>
    <m/>
    <m/>
    <m/>
    <m/>
    <m/>
    <m/>
    <m/>
    <m/>
    <m/>
    <m/>
    <m/>
    <m/>
    <m/>
    <m/>
    <m/>
    <m/>
    <m/>
    <m/>
    <m/>
    <m/>
    <m/>
    <m/>
    <m/>
    <m/>
  </r>
  <r>
    <s v="MDT-PHA-PR-05"/>
    <m/>
    <m/>
    <n v="1"/>
    <s v="MDT-PHA-PR-051"/>
    <s v="DT STE RETRAIT 001"/>
    <e v="#N/A"/>
    <m/>
    <m/>
    <s v="Traçabilité des produits sanguins labiles"/>
    <m/>
    <s v=""/>
    <x v="1"/>
    <s v="Non renseignée"/>
    <m/>
    <m/>
    <m/>
    <m/>
    <m/>
    <m/>
    <s v="Création"/>
    <x v="1"/>
    <s v=""/>
    <x v="80"/>
    <d v="2001-04-04T00:00:00"/>
    <m/>
    <m/>
    <s v="Dr. Schwoerer"/>
    <d v="2007-07-06T00:00:00"/>
    <m/>
    <s v="C. Deau"/>
    <d v="2007-07-09T00:00:00"/>
    <d v="2007-07-09T00:00:00"/>
    <s v="Non renseignée"/>
    <s v="juillet"/>
    <n v="2007"/>
    <m/>
    <s v=""/>
    <s v=""/>
    <m/>
    <s v="A voir"/>
    <s v="A voir"/>
    <m/>
    <m/>
    <m/>
    <m/>
    <m/>
    <m/>
    <m/>
    <m/>
    <m/>
    <m/>
    <m/>
    <m/>
    <m/>
    <m/>
    <m/>
    <m/>
    <m/>
    <m/>
    <m/>
    <m/>
    <m/>
    <m/>
    <m/>
    <m/>
    <m/>
    <m/>
    <m/>
    <m/>
    <m/>
    <m/>
    <m/>
    <m/>
    <m/>
    <m/>
    <m/>
    <m/>
    <m/>
    <m/>
    <m/>
    <m/>
    <m/>
    <m/>
  </r>
  <r>
    <s v="MDT-PHA-PR-06"/>
    <m/>
    <m/>
    <n v="1"/>
    <s v="MDT-PHA-PR-061"/>
    <m/>
    <m/>
    <m/>
    <m/>
    <s v="Analyse pharmaceutique"/>
    <m/>
    <m/>
    <x v="0"/>
    <s v="Non renseignée"/>
    <m/>
    <m/>
    <m/>
    <m/>
    <m/>
    <m/>
    <s v="Création"/>
    <x v="1"/>
    <s v=""/>
    <x v="13"/>
    <m/>
    <m/>
    <m/>
    <s v="A. FEGER-FALK / P. ROQUESALANE"/>
    <d v="2013-11-04T00:00:00"/>
    <m/>
    <s v="Pharmaciens 3 sites"/>
    <m/>
    <m/>
    <s v="Non renseignée"/>
    <m/>
    <m/>
    <m/>
    <m/>
    <m/>
    <m/>
    <s v="10. SMQ de la PEC médicamenteuse"/>
    <s v="A voir"/>
    <m/>
    <m/>
    <m/>
    <m/>
    <m/>
    <m/>
    <m/>
    <m/>
    <m/>
    <m/>
    <m/>
    <m/>
    <m/>
    <m/>
    <m/>
    <m/>
    <m/>
    <m/>
    <m/>
    <m/>
    <m/>
    <m/>
    <m/>
    <m/>
    <m/>
    <m/>
    <m/>
    <m/>
    <m/>
    <m/>
    <m/>
    <m/>
    <m/>
    <m/>
    <m/>
    <m/>
    <m/>
    <m/>
    <m/>
    <m/>
    <m/>
    <m/>
  </r>
  <r>
    <s v="MDT-PHA-PR-06"/>
    <m/>
    <m/>
    <n v="2"/>
    <s v="MDT-PHA-PR-062"/>
    <m/>
    <m/>
    <m/>
    <m/>
    <s v="Analyse pharmaceutique"/>
    <m/>
    <m/>
    <x v="10"/>
    <s v="Non renseignée"/>
    <m/>
    <m/>
    <m/>
    <m/>
    <m/>
    <m/>
    <s v="Modification"/>
    <x v="6"/>
    <s v="Draft"/>
    <x v="13"/>
    <m/>
    <m/>
    <m/>
    <s v="A. FEGER-FALK / P. ROQUESALANE"/>
    <d v="2014-01-20T00:00:00"/>
    <m/>
    <s v="Pharmaciens 3 sites"/>
    <m/>
    <m/>
    <m/>
    <m/>
    <m/>
    <m/>
    <m/>
    <m/>
    <m/>
    <s v="10. SMQ de la PEC médicamenteuse"/>
    <s v="A voir"/>
    <m/>
    <m/>
    <m/>
    <m/>
    <m/>
    <m/>
    <m/>
    <m/>
    <m/>
    <m/>
    <m/>
    <m/>
    <m/>
    <m/>
    <m/>
    <m/>
    <m/>
    <m/>
    <m/>
    <m/>
    <m/>
    <m/>
    <m/>
    <m/>
    <m/>
    <m/>
    <m/>
    <m/>
    <m/>
    <m/>
    <m/>
    <m/>
    <m/>
    <m/>
    <m/>
    <m/>
    <m/>
    <m/>
    <m/>
    <m/>
    <m/>
    <m/>
  </r>
  <r>
    <s v="MDT-PHA-MO-01"/>
    <m/>
    <m/>
    <n v="1"/>
    <s v="MDT-PHA-MO-011"/>
    <s v="DT STE RETRAIT 002"/>
    <e v="#N/A"/>
    <m/>
    <m/>
    <s v="Précautions d’hygiène dans l’utilisation des flacons d’antiseptiques et respect de la péremption"/>
    <m/>
    <s v=""/>
    <x v="1"/>
    <s v="Non renseignée"/>
    <m/>
    <m/>
    <m/>
    <m/>
    <m/>
    <m/>
    <s v="Création"/>
    <x v="1"/>
    <s v=""/>
    <x v="182"/>
    <d v="2001-10-22T00:00:00"/>
    <m/>
    <m/>
    <s v="Costi"/>
    <d v="2002-02-18T00:00:00"/>
    <m/>
    <s v="S. Eschenbrenner"/>
    <d v="2002-02-27T00:00:00"/>
    <d v="2001-10-22T00:00:00"/>
    <s v="Non renseignée"/>
    <s v="octobre"/>
    <n v="2001"/>
    <m/>
    <s v=""/>
    <s v=""/>
    <m/>
    <s v="A voir"/>
    <s v="A voir"/>
    <m/>
    <m/>
    <m/>
    <m/>
    <m/>
    <m/>
    <m/>
    <m/>
    <m/>
    <m/>
    <m/>
    <m/>
    <m/>
    <m/>
    <m/>
    <m/>
    <m/>
    <m/>
    <m/>
    <m/>
    <m/>
    <m/>
    <m/>
    <m/>
    <m/>
    <m/>
    <m/>
    <m/>
    <m/>
    <m/>
    <m/>
    <m/>
    <m/>
    <m/>
    <m/>
    <m/>
    <m/>
    <m/>
    <m/>
    <m/>
    <m/>
    <m/>
  </r>
  <r>
    <s v="MDT-PHA-MO-02"/>
    <m/>
    <m/>
    <n v="1"/>
    <s v="MDT-PHA-MO-021"/>
    <s v="DT STE STE 011"/>
    <e v="#N/A"/>
    <m/>
    <m/>
    <s v="Entretien des plaquettes à médicaments, godets et pipettes"/>
    <m/>
    <s v=""/>
    <x v="1"/>
    <s v="Non renseignée"/>
    <m/>
    <m/>
    <m/>
    <m/>
    <m/>
    <m/>
    <s v="Création"/>
    <x v="1"/>
    <s v=""/>
    <x v="183"/>
    <d v="2001-10-22T00:00:00"/>
    <m/>
    <m/>
    <s v="Costi"/>
    <d v="2002-03-19T00:00:00"/>
    <m/>
    <s v="S. Eschenbrenner"/>
    <d v="2002-03-20T00:00:00"/>
    <d v="2001-10-22T00:00:00"/>
    <s v="Non renseignée"/>
    <s v="octobre"/>
    <n v="2001"/>
    <m/>
    <s v=""/>
    <s v=""/>
    <m/>
    <s v="A voir"/>
    <s v="A voir"/>
    <m/>
    <m/>
    <m/>
    <m/>
    <m/>
    <m/>
    <m/>
    <m/>
    <m/>
    <m/>
    <m/>
    <m/>
    <m/>
    <m/>
    <m/>
    <m/>
    <m/>
    <m/>
    <m/>
    <m/>
    <m/>
    <m/>
    <m/>
    <m/>
    <m/>
    <m/>
    <m/>
    <m/>
    <m/>
    <m/>
    <m/>
    <m/>
    <m/>
    <m/>
    <m/>
    <m/>
    <m/>
    <m/>
    <m/>
    <m/>
    <m/>
    <m/>
  </r>
  <r>
    <s v="MDT-PHA-MO-03"/>
    <m/>
    <m/>
    <n v="1"/>
    <s v="MDT-PHA-MO-031"/>
    <s v="DT STE STE 011"/>
    <e v="#N/A"/>
    <m/>
    <m/>
    <s v="Prescription des médicaments stupéfiants"/>
    <m/>
    <s v=""/>
    <x v="1"/>
    <s v="Non renseignée"/>
    <m/>
    <m/>
    <m/>
    <m/>
    <m/>
    <m/>
    <s v="Création"/>
    <x v="1"/>
    <s v=""/>
    <x v="184"/>
    <d v="2002-02-13T00:00:00"/>
    <m/>
    <m/>
    <s v="Dr. Weindling"/>
    <d v="2002-04-09T00:00:00"/>
    <m/>
    <s v="S. Eschenbrenner"/>
    <d v="2002-04-29T00:00:00"/>
    <d v="2002-02-13T00:00:00"/>
    <s v="Non renseignée"/>
    <s v="février"/>
    <n v="2002"/>
    <m/>
    <s v=""/>
    <s v=""/>
    <m/>
    <s v="10. SMQ de la PEC médicamenteuse"/>
    <s v="Prescription"/>
    <m/>
    <m/>
    <m/>
    <m/>
    <m/>
    <m/>
    <m/>
    <m/>
    <m/>
    <m/>
    <m/>
    <m/>
    <m/>
    <m/>
    <m/>
    <m/>
    <m/>
    <m/>
    <m/>
    <m/>
    <m/>
    <m/>
    <m/>
    <m/>
    <m/>
    <m/>
    <m/>
    <m/>
    <m/>
    <m/>
    <m/>
    <m/>
    <m/>
    <m/>
    <m/>
    <m/>
    <m/>
    <m/>
    <m/>
    <m/>
    <m/>
    <m/>
  </r>
  <r>
    <s v="MDT-PHA-MO-04"/>
    <m/>
    <m/>
    <n v="1"/>
    <s v="MDT-PHA-MO-041"/>
    <m/>
    <m/>
    <m/>
    <m/>
    <s v="Gestion et dispensation des médicaments stupéfiants"/>
    <m/>
    <s v=""/>
    <x v="1"/>
    <s v="Non renseignée"/>
    <m/>
    <m/>
    <m/>
    <m/>
    <m/>
    <m/>
    <s v="Création"/>
    <x v="1"/>
    <s v=""/>
    <x v="184"/>
    <d v="2002-02-13T00:00:00"/>
    <m/>
    <m/>
    <s v="A. Perla"/>
    <d v="2002-04-09T00:00:00"/>
    <m/>
    <s v="S. Eschenbrenner"/>
    <d v="2002-04-29T00:00:00"/>
    <d v="2002-02-13T00:00:00"/>
    <s v="Non renseignée"/>
    <s v="février"/>
    <n v="2002"/>
    <m/>
    <m/>
    <m/>
    <m/>
    <s v="10. SMQ de la PEC médicamenteuse"/>
    <s v="Dispensation"/>
    <m/>
    <m/>
    <m/>
    <m/>
    <m/>
    <m/>
    <m/>
    <m/>
    <m/>
    <m/>
    <m/>
    <m/>
    <m/>
    <m/>
    <m/>
    <m/>
    <m/>
    <m/>
    <m/>
    <m/>
    <m/>
    <m/>
    <m/>
    <m/>
    <m/>
    <m/>
    <m/>
    <m/>
    <m/>
    <m/>
    <m/>
    <m/>
    <m/>
    <m/>
    <m/>
    <m/>
    <m/>
    <m/>
    <m/>
    <m/>
    <m/>
    <m/>
  </r>
  <r>
    <s v="MDT-PHA-MO-05"/>
    <m/>
    <m/>
    <n v="1"/>
    <s v="MDT-PHA-MO-051"/>
    <s v="DT STE STE 031"/>
    <e v="#N/A"/>
    <m/>
    <m/>
    <s v="Administration des médicaments stupéfiants"/>
    <m/>
    <s v=""/>
    <x v="1"/>
    <s v="Non renseignée"/>
    <m/>
    <m/>
    <m/>
    <m/>
    <m/>
    <m/>
    <s v="Création"/>
    <x v="1"/>
    <s v=""/>
    <x v="184"/>
    <d v="2002-02-13T00:00:00"/>
    <m/>
    <m/>
    <s v="J. Wolff"/>
    <d v="2002-04-08T00:00:00"/>
    <m/>
    <s v="S. Eschenbrenner"/>
    <d v="2002-04-29T00:00:00"/>
    <d v="2002-02-13T00:00:00"/>
    <s v="Non renseignée"/>
    <s v="février"/>
    <n v="2002"/>
    <m/>
    <s v=""/>
    <s v=""/>
    <m/>
    <s v="10. SMQ de la PEC médicamenteuse"/>
    <s v="Administration"/>
    <m/>
    <m/>
    <m/>
    <m/>
    <m/>
    <m/>
    <m/>
    <m/>
    <m/>
    <m/>
    <m/>
    <m/>
    <m/>
    <m/>
    <m/>
    <m/>
    <m/>
    <m/>
    <m/>
    <m/>
    <m/>
    <m/>
    <m/>
    <m/>
    <m/>
    <m/>
    <m/>
    <m/>
    <m/>
    <m/>
    <m/>
    <m/>
    <m/>
    <m/>
    <m/>
    <m/>
    <m/>
    <m/>
    <m/>
    <m/>
    <m/>
    <m/>
  </r>
  <r>
    <s v="MDT-PHA-MO-06"/>
    <m/>
    <m/>
    <n v="1"/>
    <s v="MDT-PHA-MO-061"/>
    <s v="DT STE STE 031"/>
    <e v="#N/A"/>
    <m/>
    <m/>
    <s v="Prescription, administration et dispensation d’un médicament dérivé du sang en dotation"/>
    <m/>
    <m/>
    <x v="0"/>
    <s v="Non renseignée"/>
    <m/>
    <m/>
    <m/>
    <m/>
    <m/>
    <m/>
    <s v="Création"/>
    <x v="0"/>
    <s v=""/>
    <x v="13"/>
    <m/>
    <m/>
    <m/>
    <m/>
    <m/>
    <m/>
    <m/>
    <m/>
    <m/>
    <s v="Non renseignée"/>
    <m/>
    <m/>
    <m/>
    <m/>
    <m/>
    <m/>
    <s v="10. SMQ de la PEC médicamenteuse"/>
    <s v="Prescription"/>
    <m/>
    <m/>
    <m/>
    <m/>
    <m/>
    <m/>
    <m/>
    <m/>
    <m/>
    <m/>
    <m/>
    <m/>
    <m/>
    <m/>
    <m/>
    <m/>
    <m/>
    <m/>
    <m/>
    <m/>
    <m/>
    <m/>
    <m/>
    <m/>
    <m/>
    <m/>
    <m/>
    <m/>
    <m/>
    <m/>
    <m/>
    <m/>
    <m/>
    <m/>
    <m/>
    <m/>
    <m/>
    <m/>
    <m/>
    <m/>
    <m/>
    <m/>
  </r>
  <r>
    <s v="MDT-PHA-MO-06"/>
    <m/>
    <m/>
    <n v="2"/>
    <s v="MDT-PHA-MO-062"/>
    <s v="DT STE STE 031"/>
    <e v="#N/A"/>
    <m/>
    <m/>
    <s v="Prescription, administration et dispensation d’un médicament dérivé du sang en dotation"/>
    <m/>
    <s v=""/>
    <x v="1"/>
    <s v="Non renseignée"/>
    <m/>
    <m/>
    <m/>
    <m/>
    <m/>
    <m/>
    <s v="Modification"/>
    <x v="1"/>
    <s v=""/>
    <x v="109"/>
    <d v="2009-11-18T00:00:00"/>
    <m/>
    <m/>
    <s v="M. Costi"/>
    <d v="2009-11-24T00:00:00"/>
    <m/>
    <s v="AMT"/>
    <d v="2010-01-07T00:00:00"/>
    <d v="2010-01-14T00:00:00"/>
    <s v="Non renseignée"/>
    <s v="janvier"/>
    <n v="2010"/>
    <m/>
    <s v=""/>
    <s v=""/>
    <m/>
    <s v="10. SMQ de la PEC médicamenteuse"/>
    <s v="Prescription"/>
    <m/>
    <m/>
    <m/>
    <m/>
    <m/>
    <m/>
    <m/>
    <m/>
    <m/>
    <m/>
    <m/>
    <m/>
    <m/>
    <m/>
    <m/>
    <m/>
    <m/>
    <m/>
    <m/>
    <m/>
    <m/>
    <m/>
    <m/>
    <m/>
    <m/>
    <m/>
    <m/>
    <m/>
    <m/>
    <m/>
    <m/>
    <m/>
    <m/>
    <m/>
    <m/>
    <m/>
    <m/>
    <m/>
    <m/>
    <m/>
    <m/>
    <m/>
  </r>
  <r>
    <s v="MDT-PHA-MO-07"/>
    <m/>
    <m/>
    <n v="1"/>
    <s v="MDT-PHA-MO-071"/>
    <s v="DT STE STE 041"/>
    <e v="#N/A"/>
    <m/>
    <m/>
    <s v="Prescription, dispensation et administration d’un médicament dérivé du sang hors dotation"/>
    <m/>
    <s v=""/>
    <x v="1"/>
    <s v="Non renseignée"/>
    <m/>
    <m/>
    <m/>
    <m/>
    <m/>
    <m/>
    <s v="Création"/>
    <x v="1"/>
    <s v=""/>
    <x v="64"/>
    <d v="2002-08-14T00:00:00"/>
    <m/>
    <m/>
    <s v="J. Wolff"/>
    <d v="2002-10-08T00:00:00"/>
    <m/>
    <s v="S. Eschenbrenner"/>
    <d v="2002-10-10T00:00:00"/>
    <d v="2002-08-14T00:00:00"/>
    <s v="Non renseignée"/>
    <s v="août"/>
    <n v="2002"/>
    <m/>
    <s v=""/>
    <s v=""/>
    <m/>
    <s v="10. SMQ de la PEC médicamenteuse"/>
    <s v="Prescription"/>
    <m/>
    <m/>
    <m/>
    <m/>
    <m/>
    <m/>
    <m/>
    <m/>
    <m/>
    <m/>
    <m/>
    <m/>
    <m/>
    <m/>
    <m/>
    <m/>
    <m/>
    <m/>
    <m/>
    <m/>
    <m/>
    <m/>
    <m/>
    <m/>
    <m/>
    <m/>
    <m/>
    <m/>
    <m/>
    <m/>
    <m/>
    <m/>
    <m/>
    <m/>
    <m/>
    <m/>
    <m/>
    <m/>
    <m/>
    <m/>
    <m/>
    <m/>
  </r>
  <r>
    <s v="MDT-PHA-MO-08"/>
    <m/>
    <m/>
    <n v="1"/>
    <s v="MDT-PHA-MO-081"/>
    <s v="DT STE STE 042"/>
    <e v="#N/A"/>
    <m/>
    <m/>
    <s v="Gestion et approvisionnement des médicaments et dispositifs médicaux"/>
    <m/>
    <s v=""/>
    <x v="1"/>
    <s v="Non renseignée"/>
    <m/>
    <m/>
    <m/>
    <m/>
    <m/>
    <m/>
    <s v="Création"/>
    <x v="1"/>
    <s v=""/>
    <x v="185"/>
    <d v="2002-08-20T00:00:00"/>
    <m/>
    <m/>
    <s v="J-F. Levy"/>
    <d v="2002-09-06T00:00:00"/>
    <m/>
    <s v="S. Eschenbrenner"/>
    <d v="2002-10-10T00:00:00"/>
    <d v="2002-08-20T00:00:00"/>
    <s v="Non renseignée"/>
    <s v="août"/>
    <n v="2002"/>
    <m/>
    <s v=""/>
    <s v=""/>
    <m/>
    <s v="19. Logistique"/>
    <s v="Approvisionnement"/>
    <m/>
    <m/>
    <m/>
    <m/>
    <m/>
    <m/>
    <m/>
    <m/>
    <m/>
    <m/>
    <m/>
    <m/>
    <m/>
    <m/>
    <m/>
    <m/>
    <m/>
    <m/>
    <m/>
    <m/>
    <m/>
    <m/>
    <m/>
    <m/>
    <m/>
    <m/>
    <m/>
    <m/>
    <m/>
    <m/>
    <m/>
    <m/>
    <m/>
    <m/>
    <m/>
    <m/>
    <m/>
    <m/>
    <m/>
    <m/>
    <m/>
    <m/>
  </r>
  <r>
    <s v="MDT-PHA-MO-09"/>
    <m/>
    <m/>
    <n v="1"/>
    <s v="MDT-PHA-MO-091"/>
    <s v="DT STE STE 042"/>
    <e v="#N/A"/>
    <m/>
    <m/>
    <s v="Gestion de la casse et des non-conformités lors de l’approvisionnement"/>
    <m/>
    <s v=""/>
    <x v="1"/>
    <s v="Non renseignée"/>
    <m/>
    <m/>
    <m/>
    <m/>
    <m/>
    <m/>
    <s v="Création"/>
    <x v="1"/>
    <s v=""/>
    <x v="64"/>
    <d v="2002-08-14T00:00:00"/>
    <m/>
    <m/>
    <s v="J-F. Levy"/>
    <d v="2002-09-30T00:00:00"/>
    <m/>
    <s v="S. Eschenbrenner"/>
    <d v="2002-10-10T00:00:00"/>
    <d v="2002-08-14T00:00:00"/>
    <s v="Non renseignée"/>
    <s v="août"/>
    <n v="2002"/>
    <m/>
    <s v=""/>
    <s v=""/>
    <m/>
    <s v="19. Logistique"/>
    <s v="Approvisionnement"/>
    <m/>
    <m/>
    <m/>
    <m/>
    <m/>
    <m/>
    <m/>
    <m/>
    <m/>
    <m/>
    <m/>
    <m/>
    <m/>
    <m/>
    <m/>
    <m/>
    <m/>
    <m/>
    <m/>
    <m/>
    <m/>
    <m/>
    <m/>
    <m/>
    <m/>
    <m/>
    <m/>
    <m/>
    <m/>
    <m/>
    <m/>
    <m/>
    <m/>
    <m/>
    <m/>
    <m/>
    <m/>
    <m/>
    <m/>
    <m/>
    <m/>
    <m/>
  </r>
  <r>
    <s v="MDT-PHA-MO-10"/>
    <m/>
    <m/>
    <n v="1"/>
    <s v="MDT-PHA-MO-101"/>
    <s v="DT STE STE 051"/>
    <e v="#N/A"/>
    <m/>
    <m/>
    <s v="Retrait des médicaments périmés de la pharmacie"/>
    <m/>
    <s v=""/>
    <x v="1"/>
    <s v="Non renseignée"/>
    <m/>
    <m/>
    <m/>
    <m/>
    <m/>
    <m/>
    <s v="Création"/>
    <x v="1"/>
    <s v=""/>
    <x v="64"/>
    <d v="2002-08-14T00:00:00"/>
    <m/>
    <m/>
    <s v="J-F. Levy"/>
    <d v="2002-09-30T00:00:00"/>
    <m/>
    <s v="S. Eschenbrenner"/>
    <d v="2002-10-10T00:00:00"/>
    <d v="2002-08-14T00:00:00"/>
    <s v="Non renseignée"/>
    <s v="août"/>
    <n v="2002"/>
    <m/>
    <s v=""/>
    <s v=""/>
    <m/>
    <s v="A voir"/>
    <s v="A voir"/>
    <m/>
    <m/>
    <m/>
    <m/>
    <m/>
    <m/>
    <m/>
    <m/>
    <m/>
    <m/>
    <m/>
    <m/>
    <m/>
    <m/>
    <m/>
    <m/>
    <m/>
    <m/>
    <m/>
    <m/>
    <m/>
    <m/>
    <m/>
    <m/>
    <m/>
    <m/>
    <m/>
    <m/>
    <m/>
    <m/>
    <m/>
    <m/>
    <m/>
    <m/>
    <m/>
    <m/>
    <m/>
    <m/>
    <m/>
    <m/>
    <m/>
    <m/>
  </r>
  <r>
    <s v="MDT-PHA-MO-11"/>
    <m/>
    <m/>
    <n v="1"/>
    <s v="MDT-PHA-MO-111"/>
    <s v="DT STE STE 051"/>
    <e v="#N/A"/>
    <m/>
    <m/>
    <s v="Démarrage et arrêt de l’ordinateur"/>
    <m/>
    <m/>
    <x v="0"/>
    <s v="Non renseignée"/>
    <m/>
    <m/>
    <m/>
    <m/>
    <m/>
    <m/>
    <s v="Création"/>
    <x v="0"/>
    <s v=""/>
    <x v="13"/>
    <m/>
    <m/>
    <m/>
    <m/>
    <m/>
    <m/>
    <m/>
    <m/>
    <m/>
    <s v="Non renseignée"/>
    <m/>
    <m/>
    <m/>
    <m/>
    <m/>
    <m/>
    <s v="A voir"/>
    <s v="A voir"/>
    <m/>
    <m/>
    <m/>
    <m/>
    <m/>
    <m/>
    <m/>
    <m/>
    <m/>
    <m/>
    <m/>
    <m/>
    <m/>
    <m/>
    <m/>
    <m/>
    <m/>
    <m/>
    <m/>
    <m/>
    <m/>
    <m/>
    <m/>
    <m/>
    <m/>
    <m/>
    <m/>
    <m/>
    <m/>
    <m/>
    <m/>
    <m/>
    <m/>
    <m/>
    <m/>
    <m/>
    <m/>
    <m/>
    <m/>
    <m/>
    <m/>
    <m/>
  </r>
  <r>
    <s v="MDT-PHA-MO-11"/>
    <m/>
    <m/>
    <n v="2"/>
    <s v="MDT-PHA-MO-112"/>
    <s v="DT STE STE 051"/>
    <e v="#N/A"/>
    <m/>
    <m/>
    <s v="Démarrage et arrêt de l’ordinateur"/>
    <m/>
    <s v=""/>
    <x v="1"/>
    <s v="Non renseignée"/>
    <m/>
    <m/>
    <m/>
    <m/>
    <m/>
    <m/>
    <s v="Modification"/>
    <x v="1"/>
    <s v=""/>
    <x v="185"/>
    <d v="2009-11-03T00:00:00"/>
    <m/>
    <m/>
    <s v="M. Costi"/>
    <d v="2010-01-26T00:00:00"/>
    <m/>
    <s v="AMT"/>
    <d v="2010-01-20T00:00:00"/>
    <d v="2010-03-11T00:00:00"/>
    <s v="Non renseignée"/>
    <s v="mars"/>
    <n v="2010"/>
    <m/>
    <s v=""/>
    <s v=""/>
    <m/>
    <s v="A voir"/>
    <s v="A voir"/>
    <m/>
    <m/>
    <m/>
    <m/>
    <m/>
    <m/>
    <m/>
    <m/>
    <m/>
    <m/>
    <m/>
    <m/>
    <m/>
    <m/>
    <m/>
    <m/>
    <m/>
    <m/>
    <m/>
    <m/>
    <m/>
    <m/>
    <m/>
    <m/>
    <m/>
    <m/>
    <m/>
    <m/>
    <m/>
    <m/>
    <m/>
    <m/>
    <m/>
    <m/>
    <m/>
    <m/>
    <m/>
    <m/>
    <m/>
    <m/>
    <m/>
    <m/>
  </r>
  <r>
    <s v="MDT-PHA-MO-12"/>
    <m/>
    <m/>
    <n v="1"/>
    <s v="MDT-PHA-MO-121"/>
    <s v="DT STE STOC 011"/>
    <e v="#N/A"/>
    <m/>
    <m/>
    <s v="Passation et édition d’une commande fournisseur en Pharmacie et/ou les Services Economiques"/>
    <m/>
    <m/>
    <x v="0"/>
    <s v="Non renseignée"/>
    <m/>
    <m/>
    <m/>
    <m/>
    <m/>
    <m/>
    <s v="Création"/>
    <x v="0"/>
    <s v=""/>
    <x v="13"/>
    <m/>
    <m/>
    <m/>
    <m/>
    <m/>
    <m/>
    <m/>
    <m/>
    <m/>
    <s v="Non renseignée"/>
    <m/>
    <m/>
    <m/>
    <m/>
    <m/>
    <m/>
    <s v="19. Logistique"/>
    <s v="Approvisionnement"/>
    <m/>
    <m/>
    <m/>
    <m/>
    <m/>
    <m/>
    <m/>
    <m/>
    <m/>
    <m/>
    <m/>
    <m/>
    <m/>
    <m/>
    <m/>
    <m/>
    <m/>
    <m/>
    <m/>
    <m/>
    <m/>
    <m/>
    <m/>
    <m/>
    <m/>
    <m/>
    <m/>
    <m/>
    <m/>
    <m/>
    <m/>
    <m/>
    <m/>
    <m/>
    <m/>
    <m/>
    <m/>
    <m/>
    <m/>
    <m/>
    <m/>
    <m/>
  </r>
  <r>
    <s v="MDT-PHA-MO-12"/>
    <m/>
    <m/>
    <n v="2"/>
    <s v="MDT-PHA-MO-122"/>
    <s v="DT STE STOC 011"/>
    <e v="#N/A"/>
    <m/>
    <m/>
    <s v="Passation et édition d’une commande fournisseur en Pharmacie et/ou les Services Economiques"/>
    <m/>
    <s v=""/>
    <x v="1"/>
    <s v="Non renseignée"/>
    <m/>
    <m/>
    <m/>
    <m/>
    <m/>
    <m/>
    <s v="Modification"/>
    <x v="1"/>
    <s v=""/>
    <x v="185"/>
    <d v="2010-01-15T00:00:00"/>
    <m/>
    <m/>
    <s v="M.. Costi"/>
    <d v="2010-02-02T00:00:00"/>
    <m/>
    <s v="AMT"/>
    <d v="2010-02-02T00:00:00"/>
    <d v="2010-02-09T00:00:00"/>
    <s v="Non renseignée"/>
    <s v="février"/>
    <n v="2010"/>
    <d v="2012-12-31T00:00:00"/>
    <s v="décembre"/>
    <n v="2012"/>
    <m/>
    <s v="19. Logistique"/>
    <s v="Approvisionnement"/>
    <m/>
    <m/>
    <m/>
    <m/>
    <m/>
    <m/>
    <m/>
    <m/>
    <m/>
    <m/>
    <m/>
    <m/>
    <m/>
    <m/>
    <m/>
    <m/>
    <m/>
    <m/>
    <m/>
    <m/>
    <m/>
    <m/>
    <m/>
    <m/>
    <m/>
    <m/>
    <m/>
    <m/>
    <m/>
    <m/>
    <m/>
    <m/>
    <m/>
    <m/>
    <m/>
    <m/>
    <m/>
    <m/>
    <m/>
    <m/>
    <m/>
    <m/>
  </r>
  <r>
    <s v="MDT-PHA-MO-13"/>
    <m/>
    <m/>
    <n v="1"/>
    <s v="Le stockage du matériel recyclé bloc"/>
    <n v="41274"/>
    <s v="décembre"/>
    <n v="2012"/>
    <m/>
    <s v="Réception d’une commande fournisseur par le service Pharmacie et ou les Services Economiques"/>
    <m/>
    <m/>
    <x v="0"/>
    <s v="Non renseignée"/>
    <m/>
    <m/>
    <m/>
    <m/>
    <m/>
    <m/>
    <s v="Création"/>
    <x v="0"/>
    <s v=""/>
    <x v="13"/>
    <m/>
    <m/>
    <m/>
    <m/>
    <m/>
    <m/>
    <m/>
    <m/>
    <m/>
    <s v="Non renseignée"/>
    <m/>
    <m/>
    <m/>
    <m/>
    <m/>
    <m/>
    <s v="19. Logistique"/>
    <s v="Approvisionnement"/>
    <m/>
    <m/>
    <m/>
    <m/>
    <m/>
    <m/>
    <m/>
    <m/>
    <m/>
    <m/>
    <m/>
    <m/>
    <m/>
    <m/>
    <m/>
    <m/>
    <m/>
    <m/>
    <m/>
    <m/>
    <m/>
    <m/>
    <m/>
    <m/>
    <m/>
    <m/>
    <m/>
    <m/>
    <m/>
    <m/>
    <m/>
    <m/>
    <m/>
    <m/>
    <m/>
    <m/>
    <m/>
    <m/>
    <m/>
    <m/>
    <m/>
    <m/>
  </r>
  <r>
    <s v="MDT-PHA-MO-13"/>
    <m/>
    <m/>
    <n v="2"/>
    <s v="Le stockage du matériel recyclé bloc"/>
    <n v="41274"/>
    <s v="décembre"/>
    <n v="2012"/>
    <m/>
    <s v="Réception d’une commande fournisseur par le service Pharmacie et ou les Services Economiques"/>
    <m/>
    <s v=""/>
    <x v="1"/>
    <s v="Non renseignée"/>
    <m/>
    <m/>
    <m/>
    <m/>
    <m/>
    <m/>
    <s v="Modification"/>
    <x v="1"/>
    <s v=""/>
    <x v="185"/>
    <d v="2009-11-03T00:00:00"/>
    <m/>
    <m/>
    <s v="M. Costi"/>
    <d v="2010-02-02T00:00:00"/>
    <m/>
    <s v="AMT"/>
    <d v="2010-02-02T00:00:00"/>
    <d v="2010-02-09T00:00:00"/>
    <s v="Non renseignée"/>
    <s v="février"/>
    <n v="2010"/>
    <m/>
    <m/>
    <m/>
    <m/>
    <s v="19. Logistique"/>
    <s v="Approvisionnement"/>
    <m/>
    <m/>
    <m/>
    <m/>
    <m/>
    <m/>
    <m/>
    <m/>
    <m/>
    <m/>
    <m/>
    <m/>
    <m/>
    <m/>
    <m/>
    <m/>
    <m/>
    <m/>
    <m/>
    <m/>
    <m/>
    <m/>
    <m/>
    <m/>
    <m/>
    <m/>
    <m/>
    <m/>
    <m/>
    <m/>
    <m/>
    <m/>
    <m/>
    <m/>
    <m/>
    <m/>
    <m/>
    <m/>
    <m/>
    <m/>
    <m/>
    <m/>
  </r>
  <r>
    <s v="MDT-PHA-MO-14"/>
    <m/>
    <m/>
    <n v="1"/>
    <s v="MDT-PHA-MO-141"/>
    <s v="DT STE STOC 021"/>
    <e v="#N/A"/>
    <m/>
    <m/>
    <s v="Sorties et autres mouvements de stocks par unité fonctionnelle"/>
    <m/>
    <m/>
    <x v="0"/>
    <s v="Non renseignée"/>
    <m/>
    <m/>
    <m/>
    <m/>
    <m/>
    <m/>
    <s v="Création"/>
    <x v="0"/>
    <s v=""/>
    <x v="13"/>
    <m/>
    <m/>
    <m/>
    <m/>
    <m/>
    <m/>
    <m/>
    <m/>
    <m/>
    <s v="Non renseignée"/>
    <m/>
    <m/>
    <m/>
    <m/>
    <m/>
    <m/>
    <s v="19. Logistique"/>
    <s v="Approvisionnement"/>
    <s v="Gestion des stocks"/>
    <m/>
    <m/>
    <m/>
    <m/>
    <m/>
    <m/>
    <m/>
    <m/>
    <m/>
    <m/>
    <m/>
    <m/>
    <m/>
    <m/>
    <m/>
    <m/>
    <m/>
    <m/>
    <m/>
    <m/>
    <m/>
    <m/>
    <m/>
    <m/>
    <m/>
    <m/>
    <m/>
    <m/>
    <m/>
    <m/>
    <m/>
    <m/>
    <m/>
    <m/>
    <m/>
    <m/>
    <m/>
    <m/>
    <m/>
    <m/>
    <m/>
  </r>
  <r>
    <s v="MDT-PHA-MO-14"/>
    <m/>
    <m/>
    <n v="2"/>
    <s v="MDT-PHA-MO-142"/>
    <s v="DT STE STOC 021"/>
    <e v="#N/A"/>
    <m/>
    <m/>
    <s v="Sorties et autres mouvements de stocks par unité fonctionnelle"/>
    <m/>
    <s v=""/>
    <x v="1"/>
    <s v="Non renseignée"/>
    <m/>
    <m/>
    <m/>
    <m/>
    <m/>
    <m/>
    <s v="Modification"/>
    <x v="1"/>
    <s v=""/>
    <x v="185"/>
    <d v="2010-02-02T00:00:00"/>
    <m/>
    <m/>
    <s v="M. Costi"/>
    <d v="2010-02-03T00:00:00"/>
    <m/>
    <s v="AMT"/>
    <d v="2010-02-03T00:00:00"/>
    <d v="2010-02-09T00:00:00"/>
    <s v="Non renseignée"/>
    <s v="février"/>
    <n v="2010"/>
    <d v="2012-12-31T00:00:00"/>
    <s v="décembre"/>
    <m/>
    <m/>
    <s v="19. Logistique"/>
    <s v="Approvisionnement"/>
    <s v="Gestion des stocks"/>
    <m/>
    <m/>
    <m/>
    <m/>
    <m/>
    <m/>
    <m/>
    <m/>
    <m/>
    <m/>
    <m/>
    <m/>
    <m/>
    <m/>
    <m/>
    <m/>
    <m/>
    <m/>
    <m/>
    <m/>
    <m/>
    <m/>
    <m/>
    <m/>
    <m/>
    <m/>
    <m/>
    <m/>
    <m/>
    <m/>
    <m/>
    <m/>
    <m/>
    <m/>
    <m/>
    <m/>
    <m/>
    <m/>
    <m/>
    <m/>
    <m/>
  </r>
  <r>
    <s v="MDT-PHA-MO-15"/>
    <m/>
    <m/>
    <n v="1"/>
    <s v="Le stockage du matériel recyclé service"/>
    <n v="41274"/>
    <s v="décembre"/>
    <n v="2012"/>
    <m/>
    <s v="Liquidation des factures"/>
    <m/>
    <m/>
    <x v="0"/>
    <s v="Non renseignée"/>
    <m/>
    <m/>
    <m/>
    <m/>
    <m/>
    <m/>
    <s v="Création"/>
    <x v="0"/>
    <s v=""/>
    <x v="13"/>
    <m/>
    <m/>
    <m/>
    <m/>
    <m/>
    <m/>
    <m/>
    <m/>
    <m/>
    <s v="Non renseignée"/>
    <m/>
    <m/>
    <m/>
    <m/>
    <m/>
    <m/>
    <s v="A voir"/>
    <s v="A voir"/>
    <m/>
    <m/>
    <m/>
    <m/>
    <m/>
    <m/>
    <m/>
    <m/>
    <m/>
    <m/>
    <m/>
    <m/>
    <m/>
    <m/>
    <m/>
    <m/>
    <m/>
    <m/>
    <m/>
    <m/>
    <m/>
    <m/>
    <m/>
    <m/>
    <m/>
    <m/>
    <m/>
    <m/>
    <m/>
    <m/>
    <m/>
    <m/>
    <m/>
    <m/>
    <m/>
    <m/>
    <m/>
    <m/>
    <m/>
    <m/>
    <m/>
    <m/>
  </r>
  <r>
    <s v="MDT-PHA-MO-15"/>
    <m/>
    <m/>
    <n v="2"/>
    <s v="Le stockage du matériel recyclé service"/>
    <n v="41274"/>
    <s v="décembre"/>
    <n v="2012"/>
    <m/>
    <s v="Liquidation des factures"/>
    <m/>
    <s v=""/>
    <x v="1"/>
    <s v="Non renseignée"/>
    <m/>
    <m/>
    <m/>
    <m/>
    <m/>
    <m/>
    <s v="Modification"/>
    <x v="1"/>
    <s v=""/>
    <x v="186"/>
    <d v="2009-11-03T00:00:00"/>
    <m/>
    <m/>
    <s v="M. Costi"/>
    <d v="2009-12-02T00:00:00"/>
    <m/>
    <s v="AMT"/>
    <d v="2009-12-07T00:00:00"/>
    <d v="2009-12-11T00:00:00"/>
    <s v="Non renseignée"/>
    <s v="décembre"/>
    <n v="2009"/>
    <m/>
    <m/>
    <m/>
    <m/>
    <s v="A voir"/>
    <s v="A voir"/>
    <m/>
    <m/>
    <m/>
    <m/>
    <m/>
    <m/>
    <m/>
    <m/>
    <m/>
    <m/>
    <m/>
    <m/>
    <m/>
    <m/>
    <m/>
    <m/>
    <m/>
    <m/>
    <m/>
    <m/>
    <m/>
    <m/>
    <m/>
    <m/>
    <m/>
    <m/>
    <m/>
    <m/>
    <m/>
    <m/>
    <m/>
    <m/>
    <m/>
    <m/>
    <m/>
    <m/>
    <m/>
    <m/>
    <m/>
    <m/>
    <m/>
    <m/>
  </r>
  <r>
    <s v="MDT-PHA-MO-16"/>
    <m/>
    <m/>
    <n v="1"/>
    <s v="MDT-PHA-MO-161"/>
    <s v="DT STE STOC 031"/>
    <e v="#N/A"/>
    <m/>
    <m/>
    <s v="Accessibilité sécurisée de la clé du coffre à médicaments stupéfiants"/>
    <m/>
    <s v=""/>
    <x v="1"/>
    <s v="Non renseignée"/>
    <m/>
    <m/>
    <m/>
    <m/>
    <m/>
    <m/>
    <s v="Création"/>
    <x v="1"/>
    <s v=""/>
    <x v="22"/>
    <d v="2002-10-31T00:00:00"/>
    <m/>
    <m/>
    <s v="M. Costi"/>
    <d v="2002-10-31T00:00:00"/>
    <m/>
    <s v="S. Eschenbrenner"/>
    <m/>
    <d v="2002-10-31T00:00:00"/>
    <s v="Non renseignée"/>
    <s v="octobre"/>
    <n v="2002"/>
    <d v="2012-12-31T00:00:00"/>
    <s v="décembre"/>
    <m/>
    <m/>
    <s v="A voir"/>
    <s v="A voir"/>
    <m/>
    <m/>
    <m/>
    <m/>
    <m/>
    <m/>
    <m/>
    <m/>
    <m/>
    <m/>
    <m/>
    <m/>
    <m/>
    <m/>
    <m/>
    <m/>
    <m/>
    <m/>
    <m/>
    <m/>
    <m/>
    <m/>
    <m/>
    <m/>
    <m/>
    <m/>
    <m/>
    <m/>
    <m/>
    <m/>
    <m/>
    <m/>
    <m/>
    <m/>
    <m/>
    <m/>
    <m/>
    <m/>
    <m/>
    <m/>
    <m/>
    <m/>
  </r>
  <r>
    <s v="MDT-PHA-MO-17"/>
    <m/>
    <m/>
    <n v="1"/>
    <s v="Le stockage du matériel recyclé stérile en C.A.M.S."/>
    <n v="41274"/>
    <s v="décembre"/>
    <n v="2012"/>
    <m/>
    <s v="Réception des délégués médicaux et ou des représentants par le pharmacien"/>
    <m/>
    <s v=""/>
    <x v="1"/>
    <s v="Non renseignée"/>
    <m/>
    <m/>
    <m/>
    <m/>
    <m/>
    <m/>
    <s v="Création"/>
    <x v="1"/>
    <s v=""/>
    <x v="64"/>
    <d v="2002-11-12T00:00:00"/>
    <m/>
    <m/>
    <s v="J-F. Levy"/>
    <d v="2003-01-10T00:00:00"/>
    <m/>
    <s v="S. Eschenbrenner"/>
    <d v="2003-01-13T00:00:00"/>
    <d v="2002-11-12T00:00:00"/>
    <s v="Non renseignée"/>
    <s v="novembre"/>
    <n v="2002"/>
    <m/>
    <m/>
    <m/>
    <m/>
    <s v="16. Médico - technique"/>
    <s v="Pharmacie"/>
    <m/>
    <m/>
    <m/>
    <m/>
    <m/>
    <m/>
    <m/>
    <m/>
    <m/>
    <m/>
    <m/>
    <m/>
    <m/>
    <m/>
    <m/>
    <m/>
    <m/>
    <m/>
    <m/>
    <m/>
    <m/>
    <m/>
    <m/>
    <m/>
    <m/>
    <m/>
    <m/>
    <m/>
    <m/>
    <m/>
    <m/>
    <m/>
    <m/>
    <m/>
    <m/>
    <m/>
    <m/>
    <m/>
    <m/>
    <m/>
    <m/>
    <m/>
  </r>
  <r>
    <s v="MDT-PHA-MO-18"/>
    <m/>
    <m/>
    <n v="1"/>
    <s v="MDT-PHA-MO-181"/>
    <s v="DT TRIP 011"/>
    <e v="#N/A"/>
    <m/>
    <m/>
    <s v="Préparation d’une solution d’ERYTHROMYCINE 1G IV"/>
    <m/>
    <s v=""/>
    <x v="1"/>
    <s v="Non renseignée"/>
    <m/>
    <m/>
    <m/>
    <m/>
    <m/>
    <m/>
    <s v="Création"/>
    <x v="1"/>
    <s v=""/>
    <x v="64"/>
    <d v="2004-10-05T00:00:00"/>
    <m/>
    <m/>
    <s v="M. Costi"/>
    <d v="2004-10-06T00:00:00"/>
    <m/>
    <s v="C. DEAU"/>
    <d v="2004-10-06T00:00:00"/>
    <d v="2004-10-05T00:00:00"/>
    <s v="Non renseignée"/>
    <s v="octobre"/>
    <n v="2004"/>
    <m/>
    <s v=""/>
    <s v=""/>
    <m/>
    <s v="12. SMQ de la PEC médicamenteuse"/>
    <s v="Administration"/>
    <m/>
    <m/>
    <m/>
    <m/>
    <m/>
    <m/>
    <m/>
    <m/>
    <m/>
    <m/>
    <m/>
    <m/>
    <m/>
    <m/>
    <m/>
    <m/>
    <m/>
    <m/>
    <m/>
    <m/>
    <m/>
    <m/>
    <m/>
    <m/>
    <m/>
    <m/>
    <m/>
    <m/>
    <m/>
    <m/>
    <m/>
    <m/>
    <m/>
    <m/>
    <m/>
    <m/>
    <m/>
    <m/>
    <m/>
    <m/>
    <m/>
    <m/>
  </r>
  <r>
    <s v="MDT-PHA-MO-19"/>
    <m/>
    <m/>
    <n v="1"/>
    <s v="MDT-PHA-MO-191"/>
    <s v="DT TRIP 021"/>
    <e v="#N/A"/>
    <m/>
    <m/>
    <s v="Transport des médicaments à conserver au froid"/>
    <m/>
    <s v=""/>
    <x v="1"/>
    <s v="Non renseignée"/>
    <m/>
    <m/>
    <m/>
    <m/>
    <m/>
    <m/>
    <s v="Création"/>
    <x v="1"/>
    <s v=""/>
    <x v="64"/>
    <d v="2006-05-24T00:00:00"/>
    <m/>
    <m/>
    <s v="M. Costi"/>
    <d v="2006-05-30T00:00:00"/>
    <m/>
    <s v="C. DEAU"/>
    <d v="2006-05-31T00:00:00"/>
    <d v="2006-05-30T00:00:00"/>
    <s v="Non renseignée"/>
    <s v="mai"/>
    <n v="2006"/>
    <m/>
    <s v=""/>
    <s v=""/>
    <m/>
    <s v="19. Logistique"/>
    <s v="Approvisionnement"/>
    <m/>
    <m/>
    <m/>
    <m/>
    <m/>
    <m/>
    <m/>
    <m/>
    <m/>
    <m/>
    <m/>
    <m/>
    <m/>
    <m/>
    <m/>
    <m/>
    <m/>
    <m/>
    <m/>
    <m/>
    <m/>
    <m/>
    <m/>
    <m/>
    <m/>
    <m/>
    <m/>
    <m/>
    <m/>
    <m/>
    <m/>
    <m/>
    <m/>
    <m/>
    <m/>
    <m/>
    <m/>
    <m/>
    <m/>
    <m/>
    <m/>
    <m/>
  </r>
  <r>
    <s v="MDT-PHA-MO-20"/>
    <m/>
    <m/>
    <n v="1"/>
    <s v="MDT-PHA-MO-201"/>
    <s v="DT TRIP 022"/>
    <e v="#N/A"/>
    <m/>
    <m/>
    <s v="Heure limite d’envoi des commandes Pharmacies informatisées"/>
    <m/>
    <s v=""/>
    <x v="1"/>
    <s v="Non renseignée"/>
    <m/>
    <m/>
    <m/>
    <m/>
    <m/>
    <m/>
    <s v="Création"/>
    <x v="1"/>
    <s v=""/>
    <x v="85"/>
    <d v="2006-06-14T00:00:00"/>
    <m/>
    <m/>
    <s v="M. Costi"/>
    <d v="2006-10-30T00:00:00"/>
    <s v="ok"/>
    <s v="C. DEAU"/>
    <d v="2006-10-31T00:00:00"/>
    <d v="2006-11-02T00:00:00"/>
    <s v="Non renseignée"/>
    <s v="novembre"/>
    <n v="2006"/>
    <m/>
    <s v=""/>
    <s v=""/>
    <m/>
    <s v="A voir"/>
    <s v="A voir"/>
    <m/>
    <m/>
    <m/>
    <m/>
    <m/>
    <m/>
    <m/>
    <m/>
    <m/>
    <m/>
    <m/>
    <m/>
    <m/>
    <m/>
    <m/>
    <m/>
    <m/>
    <m/>
    <m/>
    <m/>
    <m/>
    <m/>
    <m/>
    <m/>
    <m/>
    <m/>
    <m/>
    <m/>
    <m/>
    <m/>
    <m/>
    <m/>
    <m/>
    <m/>
    <m/>
    <m/>
    <m/>
    <m/>
    <m/>
    <m/>
    <m/>
    <m/>
  </r>
  <r>
    <s v="MDT-PHA-MO-21"/>
    <m/>
    <m/>
    <n v="1"/>
    <s v="MDT-PHA-MO-211"/>
    <s v="DT U ADM 011"/>
    <e v="#N/A"/>
    <m/>
    <m/>
    <s v="Saisie des commandes informatisées à la Pharmacie dans DOSMED"/>
    <m/>
    <s v=""/>
    <x v="1"/>
    <s v="Non renseignée"/>
    <m/>
    <m/>
    <m/>
    <m/>
    <m/>
    <m/>
    <s v="Création"/>
    <x v="1"/>
    <s v=""/>
    <x v="109"/>
    <d v="2010-09-08T00:00:00"/>
    <m/>
    <m/>
    <s v="M. Costi"/>
    <d v="2011-03-30T00:00:00"/>
    <m/>
    <s v="AMT"/>
    <d v="2011-04-01T00:00:00"/>
    <d v="2011-04-03T00:00:00"/>
    <s v="Non renseignée"/>
    <s v="avril"/>
    <n v="2011"/>
    <m/>
    <s v=""/>
    <s v=""/>
    <m/>
    <s v="A voir"/>
    <s v="A voir"/>
    <m/>
    <m/>
    <m/>
    <m/>
    <m/>
    <m/>
    <m/>
    <m/>
    <m/>
    <m/>
    <m/>
    <m/>
    <m/>
    <m/>
    <m/>
    <m/>
    <m/>
    <m/>
    <m/>
    <m/>
    <m/>
    <m/>
    <m/>
    <m/>
    <m/>
    <m/>
    <m/>
    <m/>
    <m/>
    <m/>
    <m/>
    <m/>
    <m/>
    <m/>
    <m/>
    <m/>
    <m/>
    <m/>
    <m/>
    <m/>
    <m/>
    <m/>
  </r>
  <r>
    <s v="MDT-PHA-MO-22"/>
    <m/>
    <m/>
    <n v="1"/>
    <s v="MDT-PHA-MO-221"/>
    <s v="DT U FCT 011"/>
    <e v="#N/A"/>
    <m/>
    <m/>
    <s v="Gestion des médicaments personnels des patients dans les services de soins"/>
    <m/>
    <s v=""/>
    <x v="1"/>
    <s v="Non renseignée"/>
    <m/>
    <m/>
    <m/>
    <m/>
    <m/>
    <m/>
    <s v="Création"/>
    <x v="0"/>
    <s v=""/>
    <x v="13"/>
    <m/>
    <m/>
    <m/>
    <m/>
    <m/>
    <m/>
    <m/>
    <m/>
    <d v="2007-01-23T00:00:00"/>
    <s v="Non renseignée"/>
    <s v="janvier"/>
    <n v="2007"/>
    <m/>
    <s v=""/>
    <s v=""/>
    <m/>
    <s v="10. SMQ de la PEC médicamenteuse"/>
    <s v="A voir"/>
    <m/>
    <m/>
    <m/>
    <m/>
    <m/>
    <m/>
    <m/>
    <m/>
    <m/>
    <m/>
    <m/>
    <m/>
    <m/>
    <m/>
    <m/>
    <m/>
    <m/>
    <m/>
    <m/>
    <m/>
    <m/>
    <m/>
    <m/>
    <m/>
    <m/>
    <m/>
    <m/>
    <m/>
    <m/>
    <m/>
    <m/>
    <m/>
    <m/>
    <m/>
    <m/>
    <m/>
    <m/>
    <m/>
    <m/>
    <m/>
    <m/>
    <m/>
  </r>
  <r>
    <s v="MDT-PHA-MO-22"/>
    <m/>
    <m/>
    <n v="2"/>
    <s v="MDT-PHA-MO-222"/>
    <s v="DT U FCT 012"/>
    <e v="#N/A"/>
    <m/>
    <m/>
    <s v="Traitement personnel du patient de la commande à la dispensation"/>
    <d v="2013-09-24T00:00:00"/>
    <s v="septembre"/>
    <x v="8"/>
    <m/>
    <s v="S. ADJEDJ"/>
    <s v="Chirugie"/>
    <d v="2013-09-30T00:00:00"/>
    <s v="D. CHARPENTIER"/>
    <m/>
    <m/>
    <s v="Modification"/>
    <x v="1"/>
    <s v=""/>
    <x v="3"/>
    <d v="2013-09-24T00:00:00"/>
    <m/>
    <m/>
    <s v="A. FEGER-FALK"/>
    <d v="2013-10-18T00:00:00"/>
    <m/>
    <s v="C. DEAU"/>
    <d v="2014-01-22T00:00:00"/>
    <d v="2014-01-24T00:00:00"/>
    <m/>
    <s v="janvier"/>
    <n v="2014"/>
    <m/>
    <s v=""/>
    <s v=""/>
    <m/>
    <s v="10. SMQ de la PEC médicamenteuse"/>
    <s v="A voir"/>
    <m/>
    <m/>
    <m/>
    <m/>
    <m/>
    <m/>
    <m/>
    <m/>
    <m/>
    <m/>
    <s v="X"/>
    <m/>
    <s v="X"/>
    <m/>
    <s v="X"/>
    <s v="X"/>
    <s v="X"/>
    <m/>
    <m/>
    <m/>
    <m/>
    <m/>
    <s v="X"/>
    <m/>
    <m/>
    <m/>
    <m/>
    <m/>
    <m/>
    <m/>
    <m/>
    <s v="X"/>
    <m/>
    <m/>
    <m/>
    <m/>
    <m/>
    <m/>
    <m/>
    <m/>
    <m/>
    <m/>
  </r>
  <r>
    <s v="MDT-PHA-MO-23"/>
    <m/>
    <m/>
    <n v="1"/>
    <s v="MDT-PHA-MO-231"/>
    <s v="DT U FCT 021"/>
    <e v="#N/A"/>
    <m/>
    <m/>
    <s v="Nettoyage et désinfection des conteneurs de transport des médicaments"/>
    <m/>
    <s v=""/>
    <x v="1"/>
    <s v="Non renseignée"/>
    <m/>
    <m/>
    <m/>
    <m/>
    <m/>
    <m/>
    <s v="Création"/>
    <x v="1"/>
    <s v=""/>
    <x v="64"/>
    <d v="2006-11-15T00:00:00"/>
    <m/>
    <m/>
    <s v="M. Costi_x000a_F. Chenest"/>
    <d v="2007-08-10T00:00:00"/>
    <m/>
    <s v="C. DEAU"/>
    <d v="2008-06-17T00:00:00"/>
    <d v="2008-07-01T00:00:00"/>
    <s v="Non renseignée"/>
    <s v="juillet"/>
    <n v="2008"/>
    <m/>
    <s v=""/>
    <s v=""/>
    <m/>
    <s v="20. Hygiène et sécurité"/>
    <s v="Hygiène des locaux et des équipements"/>
    <s v="Equipement"/>
    <m/>
    <m/>
    <m/>
    <m/>
    <m/>
    <m/>
    <m/>
    <m/>
    <m/>
    <m/>
    <m/>
    <m/>
    <m/>
    <m/>
    <m/>
    <m/>
    <m/>
    <m/>
    <m/>
    <m/>
    <m/>
    <m/>
    <m/>
    <m/>
    <m/>
    <m/>
    <m/>
    <m/>
    <m/>
    <m/>
    <m/>
    <m/>
    <m/>
    <m/>
    <m/>
    <m/>
    <m/>
    <m/>
    <m/>
    <m/>
    <m/>
  </r>
  <r>
    <s v="MDT-PHA-MO-24"/>
    <m/>
    <m/>
    <n v="1"/>
    <s v="MDT-PHA-MO-241"/>
    <s v="DT U FCT 031"/>
    <e v="#N/A"/>
    <m/>
    <m/>
    <s v="Renouvellement dotation ceinture de soutien en Chirurgie "/>
    <m/>
    <s v=""/>
    <x v="1"/>
    <s v="Non renseignée"/>
    <m/>
    <m/>
    <m/>
    <m/>
    <m/>
    <m/>
    <s v="Création"/>
    <x v="1"/>
    <s v=""/>
    <x v="64"/>
    <d v="2008-05-02T00:00:00"/>
    <m/>
    <m/>
    <s v="M. Costi_x000a_S. Adjedj"/>
    <d v="2008-06-15T00:00:00"/>
    <m/>
    <s v="C. DEAU"/>
    <d v="2008-06-16T00:00:00"/>
    <d v="2008-07-01T00:00:00"/>
    <s v="Non renseignée"/>
    <s v="juillet"/>
    <n v="2008"/>
    <m/>
    <s v=""/>
    <s v=""/>
    <m/>
    <s v="19. Logistique"/>
    <s v="Approvisionnement"/>
    <s v="Gestion des stocks"/>
    <m/>
    <m/>
    <m/>
    <m/>
    <m/>
    <m/>
    <m/>
    <m/>
    <m/>
    <m/>
    <m/>
    <m/>
    <m/>
    <m/>
    <m/>
    <m/>
    <m/>
    <m/>
    <m/>
    <m/>
    <m/>
    <m/>
    <m/>
    <m/>
    <m/>
    <m/>
    <m/>
    <m/>
    <m/>
    <m/>
    <m/>
    <m/>
    <m/>
    <m/>
    <m/>
    <m/>
    <m/>
    <m/>
    <m/>
    <m/>
    <m/>
  </r>
  <r>
    <s v="MDT-PHA-MO-25 "/>
    <m/>
    <m/>
    <n v="1"/>
    <s v="MDT-PHA-MO-25 1"/>
    <s v="DT U FCT 041"/>
    <e v="#N/A"/>
    <m/>
    <m/>
    <s v="Renouvellement dotation ceinture de soutien en salle d’opération du BOP "/>
    <m/>
    <m/>
    <x v="0"/>
    <s v="Non renseignée"/>
    <m/>
    <m/>
    <m/>
    <m/>
    <m/>
    <m/>
    <s v="Création"/>
    <x v="0"/>
    <s v=""/>
    <x v="13"/>
    <m/>
    <m/>
    <m/>
    <m/>
    <m/>
    <m/>
    <m/>
    <m/>
    <m/>
    <s v="Non renseignée"/>
    <m/>
    <m/>
    <m/>
    <m/>
    <m/>
    <m/>
    <s v="19. Logistique"/>
    <s v="Approvisionnement"/>
    <s v="Gestion des stocks"/>
    <m/>
    <m/>
    <m/>
    <m/>
    <m/>
    <m/>
    <m/>
    <m/>
    <m/>
    <m/>
    <m/>
    <m/>
    <m/>
    <m/>
    <m/>
    <m/>
    <m/>
    <m/>
    <m/>
    <m/>
    <m/>
    <m/>
    <m/>
    <m/>
    <m/>
    <m/>
    <m/>
    <m/>
    <m/>
    <m/>
    <m/>
    <m/>
    <m/>
    <m/>
    <m/>
    <m/>
    <m/>
    <m/>
    <m/>
    <m/>
    <m/>
  </r>
  <r>
    <s v="MDT-PHA-MO-25 "/>
    <m/>
    <m/>
    <n v="2"/>
    <s v="MDT-PHA-MO-25 2"/>
    <s v="DT U FCT 041"/>
    <e v="#N/A"/>
    <m/>
    <m/>
    <s v="Renouvellement dotation ceinture de soutien en salle d’opération du BOP "/>
    <d v="2008-06-17T00:00:00"/>
    <s v="juin"/>
    <x v="5"/>
    <s v="Non renseignée"/>
    <s v="M. MATMOUR"/>
    <m/>
    <m/>
    <s v="V. ROESCH"/>
    <m/>
    <m/>
    <s v="Modification"/>
    <x v="0"/>
    <s v=""/>
    <x v="187"/>
    <d v="2008-06-17T00:00:00"/>
    <m/>
    <m/>
    <s v="M. COSTI_x000a_Dr REVELANT"/>
    <d v="2008-07-08T00:00:00"/>
    <m/>
    <s v="C. DEAU"/>
    <d v="2008-07-15T00:00:00"/>
    <d v="2008-07-15T00:00:00"/>
    <s v="Non renseignée"/>
    <s v="juillet"/>
    <n v="2008"/>
    <m/>
    <s v=""/>
    <s v=""/>
    <m/>
    <s v="19. Logistique"/>
    <s v="Approvisionnement"/>
    <s v="Gestion des stocks"/>
    <m/>
    <m/>
    <m/>
    <m/>
    <m/>
    <m/>
    <m/>
    <m/>
    <m/>
    <m/>
    <m/>
    <m/>
    <m/>
    <m/>
    <m/>
    <m/>
    <m/>
    <m/>
    <m/>
    <m/>
    <m/>
    <m/>
    <m/>
    <m/>
    <m/>
    <m/>
    <m/>
    <m/>
    <m/>
    <m/>
    <m/>
    <m/>
    <m/>
    <m/>
    <m/>
    <m/>
    <m/>
    <m/>
    <m/>
    <m/>
    <m/>
  </r>
  <r>
    <s v="MDT-PHA-MO-25 "/>
    <m/>
    <m/>
    <n v="3"/>
    <s v="MDT-PHA-MO-25 3"/>
    <s v="DT U FCT 051"/>
    <e v="#N/A"/>
    <m/>
    <m/>
    <s v="Renouvellement dotation ceinture de soutien en salle d’opération du BOP "/>
    <d v="2013-04-12T00:00:00"/>
    <s v="avril"/>
    <x v="8"/>
    <m/>
    <s v="M. ROESCH"/>
    <m/>
    <m/>
    <s v="V. ROESCH"/>
    <m/>
    <m/>
    <s v="Modification"/>
    <x v="1"/>
    <s v=""/>
    <x v="76"/>
    <d v="2013-04-15T00:00:00"/>
    <m/>
    <m/>
    <s v="M. COSTI"/>
    <d v="2013-04-15T00:00:00"/>
    <m/>
    <s v="C. DEAU"/>
    <d v="2013-05-29T00:00:00"/>
    <d v="2013-09-26T00:00:00"/>
    <m/>
    <s v="septembre"/>
    <n v="2013"/>
    <m/>
    <s v=""/>
    <s v=""/>
    <m/>
    <s v="19. Logistique"/>
    <s v="Approvisionnement"/>
    <s v="Gestion des stocks"/>
    <m/>
    <m/>
    <m/>
    <m/>
    <m/>
    <m/>
    <m/>
    <m/>
    <m/>
    <m/>
    <m/>
    <m/>
    <m/>
    <m/>
    <m/>
    <m/>
    <m/>
    <m/>
    <m/>
    <m/>
    <m/>
    <m/>
    <m/>
    <m/>
    <m/>
    <m/>
    <m/>
    <m/>
    <m/>
    <m/>
    <m/>
    <m/>
    <m/>
    <m/>
    <m/>
    <m/>
    <m/>
    <m/>
    <m/>
    <m/>
    <m/>
  </r>
  <r>
    <s v="MDT-PHA-MO-27"/>
    <m/>
    <m/>
    <n v="1"/>
    <s v="MDT-PHA-MO-271"/>
    <s v="DT U FCT 061"/>
    <e v="#N/A"/>
    <m/>
    <m/>
    <s v="Dosage sanguin des antibiotiques administrés par voie intra-veineuse"/>
    <m/>
    <s v=""/>
    <x v="1"/>
    <s v="Non renseignée"/>
    <m/>
    <m/>
    <m/>
    <m/>
    <m/>
    <m/>
    <s v="Création"/>
    <x v="1"/>
    <s v=""/>
    <x v="188"/>
    <d v="2010-02-23T00:00:00"/>
    <m/>
    <m/>
    <s v="Dr. Affenberger"/>
    <d v="2010-03-11T00:00:00"/>
    <m/>
    <s v="AMT"/>
    <d v="2010-03-13T00:00:00"/>
    <d v="2010-03-12T00:00:00"/>
    <s v="Non renseignée"/>
    <s v="mars"/>
    <n v="2010"/>
    <m/>
    <s v=""/>
    <s v=""/>
    <m/>
    <s v="6. PEC médicale et soignantes"/>
    <s v="Soins communs"/>
    <s v="Prélèvements"/>
    <m/>
    <m/>
    <m/>
    <m/>
    <m/>
    <m/>
    <m/>
    <m/>
    <m/>
    <m/>
    <m/>
    <m/>
    <m/>
    <m/>
    <m/>
    <m/>
    <m/>
    <m/>
    <m/>
    <m/>
    <m/>
    <m/>
    <m/>
    <m/>
    <m/>
    <m/>
    <m/>
    <m/>
    <m/>
    <m/>
    <m/>
    <m/>
    <m/>
    <m/>
    <m/>
    <m/>
    <m/>
    <m/>
    <m/>
    <m/>
    <m/>
  </r>
  <r>
    <s v="MDT-PHA-MO-28"/>
    <m/>
    <m/>
    <n v="1"/>
    <s v="MDT-PHA-MO-281"/>
    <s v="DT U FCT 071"/>
    <e v="#N/A"/>
    <m/>
    <m/>
    <s v="Saisie des commandes informatisées à l’Economat dans DOSMED"/>
    <m/>
    <s v=""/>
    <x v="1"/>
    <s v="Non renseignée"/>
    <m/>
    <m/>
    <m/>
    <m/>
    <m/>
    <m/>
    <s v="Création"/>
    <x v="1"/>
    <s v=""/>
    <x v="189"/>
    <d v="2010-11-04T00:00:00"/>
    <m/>
    <m/>
    <s v="M. Costi"/>
    <d v="2011-03-30T00:00:00"/>
    <m/>
    <s v="AMT"/>
    <d v="2011-04-01T00:00:00"/>
    <d v="2011-04-03T00:00:00"/>
    <s v="Non renseignée"/>
    <s v="avril"/>
    <n v="2011"/>
    <m/>
    <s v=""/>
    <s v=""/>
    <m/>
    <s v="19. Logistique"/>
    <s v="Approvisionnement"/>
    <s v="Gestion des commandes"/>
    <m/>
    <m/>
    <m/>
    <m/>
    <m/>
    <m/>
    <m/>
    <m/>
    <m/>
    <m/>
    <m/>
    <m/>
    <m/>
    <m/>
    <m/>
    <m/>
    <m/>
    <m/>
    <m/>
    <m/>
    <m/>
    <m/>
    <m/>
    <m/>
    <m/>
    <m/>
    <m/>
    <m/>
    <m/>
    <m/>
    <m/>
    <m/>
    <m/>
    <m/>
    <m/>
    <m/>
    <m/>
    <m/>
    <m/>
    <m/>
    <m/>
  </r>
  <r>
    <s v="MDT-PHA-MO-29"/>
    <m/>
    <m/>
    <n v="1"/>
    <s v="MDT-PHA-MO-291"/>
    <s v="DT U MED 011"/>
    <e v="#N/A"/>
    <m/>
    <m/>
    <s v="Prescription - Dispensation de la spécialité Remicade"/>
    <m/>
    <s v=""/>
    <x v="1"/>
    <s v="Non renseignée"/>
    <m/>
    <m/>
    <m/>
    <m/>
    <m/>
    <m/>
    <s v="Création"/>
    <x v="1"/>
    <s v=""/>
    <x v="190"/>
    <d v="2012-01-12T00:00:00"/>
    <m/>
    <m/>
    <s v="S. Affenberger"/>
    <d v="2012-05-31T00:00:00"/>
    <m/>
    <s v="AMT"/>
    <d v="2012-06-01T00:00:00"/>
    <d v="2012-08-10T00:00:00"/>
    <s v="Non renseignée"/>
    <s v="août"/>
    <n v="2012"/>
    <m/>
    <s v=""/>
    <s v=""/>
    <m/>
    <s v="10. SMQ de la PEC médicamenteuse"/>
    <s v="Prescription"/>
    <m/>
    <m/>
    <m/>
    <m/>
    <m/>
    <m/>
    <m/>
    <m/>
    <m/>
    <m/>
    <m/>
    <m/>
    <m/>
    <m/>
    <m/>
    <m/>
    <m/>
    <m/>
    <m/>
    <m/>
    <m/>
    <m/>
    <m/>
    <m/>
    <m/>
    <m/>
    <m/>
    <m/>
    <m/>
    <m/>
    <m/>
    <m/>
    <m/>
    <m/>
    <m/>
    <m/>
    <m/>
    <m/>
    <m/>
    <m/>
    <m/>
    <m/>
  </r>
  <r>
    <s v="MDT-PHA-MO-30 GCS"/>
    <m/>
    <m/>
    <n v="1"/>
    <s v="MDT-PHA-MO-30 GCS1"/>
    <m/>
    <m/>
    <m/>
    <m/>
    <s v="Comment prescrire un médicament du livret à partir d'une prescription hors livret"/>
    <d v="2013-11-22T00:00:00"/>
    <s v="novembre"/>
    <x v="8"/>
    <m/>
    <s v="A. FEGER-FALK"/>
    <s v="Pharmacie"/>
    <d v="2013-12-06T00:00:00"/>
    <s v="V. ROESCH"/>
    <m/>
    <m/>
    <s v="Création"/>
    <x v="1"/>
    <s v=""/>
    <x v="142"/>
    <d v="2013-11-21T00:00:00"/>
    <m/>
    <m/>
    <s v="A. FEGER-FALK"/>
    <d v="2013-11-21T00:00:00"/>
    <s v="ok"/>
    <s v="C. DEAU"/>
    <d v="2013-12-06T00:00:00"/>
    <d v="2013-12-06T00:00:00"/>
    <m/>
    <s v="décembre"/>
    <n v="2013"/>
    <m/>
    <m/>
    <m/>
    <m/>
    <s v="10. SMQ de la PEC médicamenteuse"/>
    <s v="Prescription"/>
    <m/>
    <m/>
    <m/>
    <m/>
    <m/>
    <m/>
    <m/>
    <m/>
    <m/>
    <m/>
    <s v="X"/>
    <m/>
    <m/>
    <m/>
    <m/>
    <s v="X"/>
    <s v="X"/>
    <m/>
    <m/>
    <m/>
    <m/>
    <m/>
    <s v="X"/>
    <m/>
    <m/>
    <m/>
    <m/>
    <m/>
    <m/>
    <m/>
    <m/>
    <s v="X"/>
    <m/>
    <m/>
    <m/>
    <m/>
    <m/>
    <m/>
    <m/>
    <m/>
    <m/>
    <m/>
  </r>
  <r>
    <s v="MDT-PHA-MO-31 GCS"/>
    <m/>
    <m/>
    <n v="1"/>
    <s v="MDT-PHA-MO-31 GCS1"/>
    <m/>
    <m/>
    <m/>
    <m/>
    <s v="Comment choisir une fréquence de prescription"/>
    <d v="2013-11-22T00:00:00"/>
    <s v="novembre"/>
    <x v="8"/>
    <m/>
    <s v="A. FEGER-FALK"/>
    <s v="Pharmacie"/>
    <d v="2013-12-06T00:00:00"/>
    <s v="V. ROESCH"/>
    <m/>
    <m/>
    <s v="Création"/>
    <x v="1"/>
    <s v=""/>
    <x v="142"/>
    <d v="2013-11-21T00:00:00"/>
    <m/>
    <m/>
    <s v="A. FEGER-FALK"/>
    <d v="2013-11-21T00:00:00"/>
    <s v="ok"/>
    <s v="C. DEAU"/>
    <d v="2013-12-06T00:00:00"/>
    <d v="2013-12-06T00:00:00"/>
    <m/>
    <s v="décembre"/>
    <n v="2013"/>
    <m/>
    <m/>
    <m/>
    <m/>
    <s v="10. SMQ de la PEC médicamenteuse"/>
    <s v="Prescription"/>
    <m/>
    <m/>
    <m/>
    <m/>
    <m/>
    <m/>
    <m/>
    <m/>
    <m/>
    <m/>
    <s v="X"/>
    <m/>
    <m/>
    <m/>
    <m/>
    <s v="X"/>
    <s v="X"/>
    <m/>
    <m/>
    <m/>
    <m/>
    <m/>
    <s v="X"/>
    <m/>
    <m/>
    <m/>
    <m/>
    <m/>
    <m/>
    <m/>
    <m/>
    <s v="X"/>
    <m/>
    <m/>
    <m/>
    <m/>
    <m/>
    <m/>
    <m/>
    <m/>
    <m/>
    <m/>
  </r>
  <r>
    <s v="MDT-PHA-MO-32 GCS"/>
    <m/>
    <m/>
    <n v="1"/>
    <s v="MDT-PHA-MO-32 GCS1"/>
    <m/>
    <m/>
    <m/>
    <m/>
    <s v="Comment effectuer une prescription dans le passé"/>
    <d v="2013-11-22T00:00:00"/>
    <s v="novembre"/>
    <x v="8"/>
    <m/>
    <s v="A. FEGER-FALK"/>
    <s v="Pharmacie"/>
    <d v="2013-12-06T00:00:00"/>
    <s v="V. ROESCH"/>
    <m/>
    <m/>
    <s v="Création"/>
    <x v="1"/>
    <s v=""/>
    <x v="142"/>
    <d v="2013-11-21T00:00:00"/>
    <m/>
    <m/>
    <s v="A. FEGER-FALK"/>
    <d v="2013-11-21T00:00:00"/>
    <s v="ok"/>
    <s v="C. DEAU"/>
    <d v="2013-12-06T00:00:00"/>
    <d v="2013-12-06T00:00:00"/>
    <m/>
    <s v="décembre"/>
    <n v="2013"/>
    <m/>
    <m/>
    <m/>
    <m/>
    <s v="10. SMQ de la PEC médicamenteuse"/>
    <s v="Prescription"/>
    <m/>
    <m/>
    <m/>
    <m/>
    <m/>
    <m/>
    <m/>
    <m/>
    <m/>
    <m/>
    <s v="X"/>
    <m/>
    <m/>
    <m/>
    <m/>
    <s v="X"/>
    <s v="X"/>
    <m/>
    <m/>
    <m/>
    <m/>
    <m/>
    <s v="X"/>
    <m/>
    <m/>
    <m/>
    <m/>
    <m/>
    <m/>
    <m/>
    <m/>
    <s v="X"/>
    <m/>
    <m/>
    <m/>
    <m/>
    <m/>
    <m/>
    <m/>
    <m/>
    <m/>
    <m/>
  </r>
  <r>
    <s v="MDT-PHA-MO-33 GCS"/>
    <m/>
    <m/>
    <n v="1"/>
    <s v="MDT-PHA-MO-33 GCS1"/>
    <m/>
    <m/>
    <m/>
    <m/>
    <s v="Comment modifier la posologie d'un composant d'une perfusion ou d'un médicament administré en perfusion"/>
    <d v="2013-11-22T00:00:00"/>
    <s v="novembre"/>
    <x v="8"/>
    <m/>
    <s v="A. FEGER-FALK"/>
    <s v="Pharmacie"/>
    <d v="2013-12-06T00:00:00"/>
    <s v="V. ROESCH"/>
    <m/>
    <m/>
    <s v="Création"/>
    <x v="1"/>
    <s v=""/>
    <x v="142"/>
    <d v="2013-11-21T00:00:00"/>
    <m/>
    <m/>
    <s v="A. FEGER-FALK"/>
    <d v="2013-11-21T00:00:00"/>
    <s v="ok"/>
    <s v="C. DEAU"/>
    <d v="2013-12-06T00:00:00"/>
    <d v="2013-12-06T00:00:00"/>
    <m/>
    <s v="décembre"/>
    <n v="2013"/>
    <m/>
    <m/>
    <m/>
    <m/>
    <s v="10. SMQ de la PEC médicamenteuse"/>
    <s v="Prescription"/>
    <m/>
    <m/>
    <m/>
    <m/>
    <m/>
    <m/>
    <m/>
    <m/>
    <m/>
    <m/>
    <s v="X"/>
    <m/>
    <m/>
    <m/>
    <m/>
    <s v="X"/>
    <s v="X"/>
    <m/>
    <m/>
    <m/>
    <m/>
    <m/>
    <s v="X"/>
    <m/>
    <m/>
    <m/>
    <m/>
    <m/>
    <m/>
    <m/>
    <m/>
    <s v="X"/>
    <m/>
    <m/>
    <m/>
    <m/>
    <m/>
    <m/>
    <m/>
    <m/>
    <m/>
    <m/>
  </r>
  <r>
    <s v="MDT-PHA-MO-34 GCS"/>
    <m/>
    <m/>
    <n v="1"/>
    <s v="MDT-PHA-MO-34 GCS1"/>
    <m/>
    <m/>
    <m/>
    <m/>
    <s v="Comment rajouter ou supprimer un composant dans une perfusion déjà prescrite"/>
    <d v="2013-11-22T00:00:00"/>
    <s v="novembre"/>
    <x v="8"/>
    <m/>
    <s v="A. FEGER-FALK"/>
    <s v="Pharmacie"/>
    <d v="2013-12-06T00:00:00"/>
    <s v="V. ROESCH"/>
    <m/>
    <m/>
    <s v="Création"/>
    <x v="1"/>
    <s v=""/>
    <x v="142"/>
    <d v="2013-11-21T00:00:00"/>
    <m/>
    <m/>
    <s v="A. FEGER-FALK"/>
    <d v="2013-11-21T00:00:00"/>
    <s v="ok"/>
    <s v="C. DEAU"/>
    <d v="2013-12-06T00:00:00"/>
    <d v="2013-12-06T00:00:00"/>
    <m/>
    <s v="décembre"/>
    <n v="2013"/>
    <m/>
    <m/>
    <m/>
    <m/>
    <s v="10. SMQ de la PEC médicamenteuse"/>
    <s v="Prescription"/>
    <m/>
    <m/>
    <m/>
    <m/>
    <m/>
    <m/>
    <m/>
    <m/>
    <m/>
    <m/>
    <s v="X"/>
    <m/>
    <m/>
    <m/>
    <m/>
    <s v="X"/>
    <s v="X"/>
    <m/>
    <m/>
    <m/>
    <m/>
    <m/>
    <s v="X"/>
    <m/>
    <m/>
    <m/>
    <m/>
    <m/>
    <m/>
    <m/>
    <m/>
    <s v="X"/>
    <m/>
    <m/>
    <m/>
    <m/>
    <m/>
    <m/>
    <m/>
    <m/>
    <m/>
    <m/>
  </r>
  <r>
    <s v="MDT-PHA-MO-35 GCS"/>
    <m/>
    <m/>
    <n v="1"/>
    <s v="MDT-PHA-MO-35 GCS1"/>
    <m/>
    <m/>
    <m/>
    <m/>
    <s v="Comment prescrire un traitement à administrer en perfusion"/>
    <d v="2013-11-22T00:00:00"/>
    <s v="novembre"/>
    <x v="8"/>
    <m/>
    <s v="A. FEGER-FALK"/>
    <s v="Pharmacie"/>
    <d v="2013-12-06T00:00:00"/>
    <s v="V. ROESCH"/>
    <m/>
    <m/>
    <s v="Création"/>
    <x v="1"/>
    <s v=""/>
    <x v="142"/>
    <d v="2013-11-21T00:00:00"/>
    <m/>
    <m/>
    <s v="A. FEGER-FALK"/>
    <d v="2013-11-21T00:00:00"/>
    <s v="ok"/>
    <s v="C. DEAU"/>
    <d v="2013-12-06T00:00:00"/>
    <d v="2013-12-06T00:00:00"/>
    <m/>
    <s v="décembre"/>
    <n v="2013"/>
    <m/>
    <m/>
    <m/>
    <m/>
    <s v="10. SMQ de la PEC médicamenteuse"/>
    <s v="Prescription"/>
    <m/>
    <m/>
    <m/>
    <m/>
    <m/>
    <m/>
    <m/>
    <m/>
    <m/>
    <m/>
    <s v="X"/>
    <m/>
    <m/>
    <m/>
    <m/>
    <s v="X"/>
    <s v="X"/>
    <m/>
    <m/>
    <m/>
    <m/>
    <m/>
    <s v="X"/>
    <m/>
    <m/>
    <m/>
    <m/>
    <m/>
    <m/>
    <m/>
    <m/>
    <s v="X"/>
    <m/>
    <m/>
    <m/>
    <m/>
    <m/>
    <m/>
    <m/>
    <m/>
    <m/>
    <m/>
  </r>
  <r>
    <s v="MDT-PHA-MO-36 GCS"/>
    <m/>
    <m/>
    <n v="1"/>
    <s v="MDT-PHA-MO-36 GCS1"/>
    <m/>
    <m/>
    <m/>
    <m/>
    <s v="Rédiger et imprimer une ordonnance"/>
    <d v="2013-11-22T00:00:00"/>
    <s v="novembre"/>
    <x v="8"/>
    <m/>
    <s v="A. FEGER-FALK"/>
    <s v="Pharmacie"/>
    <d v="2013-12-06T00:00:00"/>
    <s v="V. ROESCH"/>
    <m/>
    <m/>
    <s v="Création"/>
    <x v="1"/>
    <s v=""/>
    <x v="142"/>
    <d v="2013-11-21T00:00:00"/>
    <m/>
    <m/>
    <s v="A. FEGER-FALK"/>
    <d v="2013-11-21T00:00:00"/>
    <s v="ok"/>
    <s v="C. DEAU"/>
    <d v="2013-12-06T00:00:00"/>
    <d v="2013-12-06T00:00:00"/>
    <m/>
    <s v="décembre"/>
    <n v="2013"/>
    <m/>
    <m/>
    <m/>
    <m/>
    <s v="10. SMQ de la PEC médicamenteuse"/>
    <s v="Prescription"/>
    <m/>
    <m/>
    <m/>
    <m/>
    <m/>
    <m/>
    <m/>
    <m/>
    <m/>
    <m/>
    <s v="X"/>
    <m/>
    <m/>
    <m/>
    <m/>
    <s v="X"/>
    <s v="X"/>
    <m/>
    <m/>
    <m/>
    <m/>
    <m/>
    <s v="X"/>
    <m/>
    <m/>
    <m/>
    <m/>
    <m/>
    <m/>
    <m/>
    <m/>
    <s v="X"/>
    <m/>
    <m/>
    <m/>
    <m/>
    <m/>
    <m/>
    <m/>
    <m/>
    <m/>
    <m/>
  </r>
  <r>
    <s v="MDT-PHA-MO-37 GCS"/>
    <m/>
    <m/>
    <n v="1"/>
    <s v="MDT-PHA-MO-37 GCS1"/>
    <m/>
    <m/>
    <m/>
    <m/>
    <s v="Comment accéder à DxCare"/>
    <d v="2014-01-17T00:00:00"/>
    <s v="janvier"/>
    <x v="6"/>
    <m/>
    <s v="N. Bertagnolio"/>
    <m/>
    <m/>
    <s v="D. CHARPENTIER"/>
    <m/>
    <m/>
    <s v="Création"/>
    <x v="1"/>
    <s v=""/>
    <x v="142"/>
    <d v="2014-01-27T00:00:00"/>
    <m/>
    <m/>
    <s v="A. FEGER-FALK"/>
    <d v="2014-01-28T00:00:00"/>
    <m/>
    <s v="C. DEAU"/>
    <d v="2014-02-14T00:00:00"/>
    <d v="2014-02-14T00:00:00"/>
    <m/>
    <m/>
    <n v="2014"/>
    <m/>
    <m/>
    <m/>
    <m/>
    <s v="10. SMQ de la PEC médicamenteuse"/>
    <s v="Prescription"/>
    <m/>
    <m/>
    <m/>
    <m/>
    <m/>
    <m/>
    <m/>
    <m/>
    <m/>
    <m/>
    <m/>
    <m/>
    <m/>
    <m/>
    <m/>
    <m/>
    <m/>
    <m/>
    <m/>
    <m/>
    <m/>
    <m/>
    <m/>
    <m/>
    <m/>
    <m/>
    <m/>
    <m/>
    <m/>
    <m/>
    <m/>
    <m/>
    <m/>
    <m/>
    <m/>
    <m/>
    <m/>
    <m/>
    <m/>
    <m/>
    <m/>
    <m/>
  </r>
  <r>
    <s v="MDT-PHA-MO-38 GCS"/>
    <m/>
    <m/>
    <n v="1"/>
    <s v="MDT-PHA-MO-38 GCS1"/>
    <m/>
    <m/>
    <m/>
    <m/>
    <s v="Comment prescrire un médicament dans DxCare"/>
    <d v="2014-01-17T00:00:00"/>
    <s v="janvier"/>
    <x v="6"/>
    <m/>
    <s v="N. Bertagnolio"/>
    <m/>
    <m/>
    <s v="D. CHARPENTIER"/>
    <m/>
    <m/>
    <s v="Création"/>
    <x v="1"/>
    <m/>
    <x v="142"/>
    <d v="2014-01-17T00:00:00"/>
    <m/>
    <m/>
    <s v="A. FEGER-FALK"/>
    <d v="2014-01-28T00:00:00"/>
    <m/>
    <s v="C. DEAU"/>
    <d v="2014-02-14T00:00:00"/>
    <d v="2014-02-14T00:00:00"/>
    <m/>
    <m/>
    <m/>
    <m/>
    <m/>
    <m/>
    <m/>
    <s v="10. SMQ de la PEC médicamenteuse"/>
    <s v="Prescription"/>
    <m/>
    <m/>
    <m/>
    <m/>
    <m/>
    <m/>
    <m/>
    <m/>
    <m/>
    <m/>
    <m/>
    <m/>
    <m/>
    <m/>
    <m/>
    <m/>
    <m/>
    <m/>
    <m/>
    <m/>
    <m/>
    <m/>
    <m/>
    <m/>
    <m/>
    <m/>
    <m/>
    <m/>
    <m/>
    <m/>
    <m/>
    <m/>
    <m/>
    <m/>
    <m/>
    <m/>
    <m/>
    <m/>
    <m/>
    <m/>
    <m/>
    <m/>
  </r>
  <r>
    <s v="MDT-PHA-IM-01"/>
    <m/>
    <m/>
    <n v="1"/>
    <s v="MDT-PHA-IM-011"/>
    <s v="DT U MED 021"/>
    <e v="#N/A"/>
    <m/>
    <m/>
    <s v="Equivalence des médicaments"/>
    <m/>
    <m/>
    <x v="0"/>
    <s v="Non renseignée"/>
    <m/>
    <m/>
    <m/>
    <m/>
    <m/>
    <m/>
    <s v="Création"/>
    <x v="0"/>
    <s v=""/>
    <x v="13"/>
    <m/>
    <m/>
    <m/>
    <m/>
    <m/>
    <m/>
    <m/>
    <m/>
    <m/>
    <s v="Non renseignée"/>
    <m/>
    <m/>
    <m/>
    <m/>
    <m/>
    <m/>
    <s v="10. SMQ de la PEC médicamenteuse"/>
    <s v="A voir"/>
    <m/>
    <m/>
    <m/>
    <m/>
    <m/>
    <m/>
    <m/>
    <m/>
    <m/>
    <m/>
    <m/>
    <m/>
    <m/>
    <m/>
    <m/>
    <m/>
    <m/>
    <m/>
    <m/>
    <m/>
    <m/>
    <m/>
    <m/>
    <m/>
    <m/>
    <m/>
    <m/>
    <m/>
    <m/>
    <m/>
    <m/>
    <m/>
    <m/>
    <m/>
    <m/>
    <m/>
    <m/>
    <m/>
    <m/>
    <m/>
    <m/>
    <m/>
  </r>
  <r>
    <s v="MDT-PHA-IM-01"/>
    <m/>
    <m/>
    <n v="2"/>
    <s v="MDT-PHA-IM-012"/>
    <s v="DT U MED 021"/>
    <e v="#N/A"/>
    <m/>
    <m/>
    <s v="Equivalence des médicaments"/>
    <m/>
    <s v=""/>
    <x v="1"/>
    <s v="Non renseignée"/>
    <m/>
    <m/>
    <m/>
    <m/>
    <m/>
    <m/>
    <s v="Modification"/>
    <x v="1"/>
    <s v=""/>
    <x v="185"/>
    <d v="2003-09-02T00:00:00"/>
    <m/>
    <m/>
    <s v="M. Costi"/>
    <d v="2003-09-03T00:00:00"/>
    <m/>
    <s v="C. Deau"/>
    <d v="2003-09-03T00:00:00"/>
    <d v="2001-08-27T00:00:00"/>
    <s v="Non renseignée"/>
    <s v="août"/>
    <n v="2001"/>
    <m/>
    <s v=""/>
    <s v=""/>
    <m/>
    <s v="10. SMQ de la PEC médicamenteuse"/>
    <s v="A voir"/>
    <m/>
    <m/>
    <m/>
    <m/>
    <m/>
    <m/>
    <m/>
    <m/>
    <m/>
    <m/>
    <m/>
    <m/>
    <m/>
    <m/>
    <m/>
    <m/>
    <m/>
    <m/>
    <m/>
    <m/>
    <m/>
    <m/>
    <m/>
    <m/>
    <m/>
    <m/>
    <m/>
    <m/>
    <m/>
    <m/>
    <m/>
    <m/>
    <m/>
    <m/>
    <m/>
    <m/>
    <m/>
    <m/>
    <m/>
    <m/>
    <m/>
    <m/>
  </r>
  <r>
    <s v="MDT-PHA-IM-02"/>
    <m/>
    <m/>
    <n v="1"/>
    <s v="MDT-PHA-IM-021"/>
    <s v="DT U MED 031"/>
    <e v="#N/A"/>
    <m/>
    <m/>
    <s v="Délai et particularité de conservation des gouttes buvables, collyres et gouttes auriculaires"/>
    <m/>
    <m/>
    <x v="0"/>
    <s v="Non renseignée"/>
    <m/>
    <m/>
    <m/>
    <m/>
    <m/>
    <m/>
    <s v="Création"/>
    <x v="0"/>
    <s v=""/>
    <x v="13"/>
    <m/>
    <m/>
    <m/>
    <m/>
    <m/>
    <m/>
    <m/>
    <m/>
    <m/>
    <s v="Non renseignée"/>
    <m/>
    <m/>
    <m/>
    <m/>
    <m/>
    <m/>
    <s v="10. SMQ de la PEC médicamenteuse"/>
    <s v="A voir"/>
    <m/>
    <m/>
    <m/>
    <m/>
    <m/>
    <m/>
    <m/>
    <m/>
    <m/>
    <m/>
    <m/>
    <m/>
    <m/>
    <m/>
    <m/>
    <m/>
    <m/>
    <m/>
    <m/>
    <m/>
    <m/>
    <m/>
    <m/>
    <m/>
    <m/>
    <m/>
    <m/>
    <m/>
    <m/>
    <m/>
    <m/>
    <m/>
    <m/>
    <m/>
    <m/>
    <m/>
    <m/>
    <m/>
    <m/>
    <m/>
    <m/>
    <m/>
  </r>
  <r>
    <s v="MDT-PHA-IM-02"/>
    <m/>
    <m/>
    <n v="2"/>
    <s v="MDT-PHA-IM-022"/>
    <s v="DT U MED 031"/>
    <e v="#N/A"/>
    <m/>
    <m/>
    <s v="Délai et particularité de conservation des gouttes buvables, collyres et gouttes auriculaires"/>
    <m/>
    <s v=""/>
    <x v="1"/>
    <s v="Non renseignée"/>
    <m/>
    <m/>
    <m/>
    <m/>
    <m/>
    <m/>
    <s v="Modification"/>
    <x v="1"/>
    <s v=""/>
    <x v="185"/>
    <d v="2010-02-24T00:00:00"/>
    <m/>
    <m/>
    <s v="A. FEGER-FALK"/>
    <d v="2010-03-26T00:00:00"/>
    <m/>
    <s v="AMT"/>
    <d v="2010-03-29T00:00:00"/>
    <d v="2010-04-01T00:00:00"/>
    <s v="Non renseignée"/>
    <s v="avril"/>
    <n v="2010"/>
    <m/>
    <s v=""/>
    <s v=""/>
    <m/>
    <s v="10. SMQ de la PEC médicamenteuse"/>
    <s v="A voir"/>
    <m/>
    <m/>
    <m/>
    <m/>
    <m/>
    <m/>
    <m/>
    <m/>
    <m/>
    <m/>
    <m/>
    <m/>
    <m/>
    <m/>
    <m/>
    <m/>
    <m/>
    <m/>
    <m/>
    <m/>
    <m/>
    <m/>
    <m/>
    <m/>
    <m/>
    <m/>
    <m/>
    <m/>
    <m/>
    <m/>
    <m/>
    <m/>
    <m/>
    <m/>
    <m/>
    <m/>
    <m/>
    <m/>
    <m/>
    <m/>
    <m/>
    <m/>
  </r>
  <r>
    <s v="MDT-PHA-IM-03"/>
    <m/>
    <m/>
    <n v="1"/>
    <s v="MDT-PHA-IM-031"/>
    <s v="DT U MED 041"/>
    <e v="#N/A"/>
    <m/>
    <m/>
    <s v="Antalgiques"/>
    <m/>
    <s v=""/>
    <x v="1"/>
    <s v="Non renseignée"/>
    <m/>
    <m/>
    <m/>
    <m/>
    <m/>
    <m/>
    <s v="Création"/>
    <x v="1"/>
    <s v=""/>
    <x v="64"/>
    <d v="2001-09-14T00:00:00"/>
    <m/>
    <m/>
    <s v="CLUD"/>
    <d v="2001-09-14T00:00:00"/>
    <m/>
    <s v="Dr. Brehm"/>
    <d v="2001-09-17T00:00:00"/>
    <d v="2001-09-14T00:00:00"/>
    <s v="Non renseignée"/>
    <s v="septembre"/>
    <n v="2001"/>
    <m/>
    <s v=""/>
    <s v=""/>
    <m/>
    <s v="10. SMQ de la PEC médicamenteuse"/>
    <s v="A voir"/>
    <m/>
    <m/>
    <m/>
    <m/>
    <m/>
    <m/>
    <m/>
    <m/>
    <m/>
    <m/>
    <m/>
    <m/>
    <m/>
    <m/>
    <m/>
    <m/>
    <m/>
    <m/>
    <m/>
    <m/>
    <m/>
    <m/>
    <m/>
    <m/>
    <m/>
    <m/>
    <m/>
    <m/>
    <m/>
    <m/>
    <m/>
    <m/>
    <m/>
    <m/>
    <m/>
    <m/>
    <m/>
    <m/>
    <m/>
    <m/>
    <m/>
    <m/>
  </r>
  <r>
    <s v="MDT-PHA-IM-04"/>
    <m/>
    <m/>
    <n v="1"/>
    <s v="MDT-PHA-IM-041"/>
    <s v="DT U MED 042"/>
    <e v="#N/A"/>
    <m/>
    <m/>
    <s v="Médicaments à conserver au réfrigérateur +2°C à + 8°C"/>
    <m/>
    <m/>
    <x v="0"/>
    <s v="Non renseignée"/>
    <m/>
    <m/>
    <m/>
    <m/>
    <m/>
    <m/>
    <s v="Création"/>
    <x v="0"/>
    <s v=""/>
    <x v="13"/>
    <m/>
    <m/>
    <m/>
    <m/>
    <m/>
    <m/>
    <m/>
    <m/>
    <m/>
    <s v="Non renseignée"/>
    <m/>
    <m/>
    <m/>
    <m/>
    <m/>
    <m/>
    <s v="10. SMQ de la PEC médicamenteuse"/>
    <s v="A voir"/>
    <m/>
    <m/>
    <m/>
    <m/>
    <m/>
    <m/>
    <m/>
    <m/>
    <m/>
    <m/>
    <m/>
    <m/>
    <m/>
    <m/>
    <m/>
    <m/>
    <m/>
    <m/>
    <m/>
    <m/>
    <m/>
    <m/>
    <m/>
    <m/>
    <m/>
    <m/>
    <m/>
    <m/>
    <m/>
    <m/>
    <m/>
    <m/>
    <m/>
    <m/>
    <m/>
    <m/>
    <m/>
    <m/>
    <m/>
    <m/>
    <m/>
    <m/>
  </r>
  <r>
    <s v="MDT-PHA-IM-04"/>
    <m/>
    <m/>
    <n v="2"/>
    <s v="MDT-PHA-IM-042"/>
    <s v="DT U MED 042"/>
    <e v="#N/A"/>
    <m/>
    <m/>
    <s v="Médicaments à conserver au réfrigérateur +2°C à + 8°C"/>
    <m/>
    <s v=""/>
    <x v="1"/>
    <s v="Non renseignée"/>
    <m/>
    <m/>
    <m/>
    <m/>
    <m/>
    <m/>
    <s v="Modification"/>
    <x v="1"/>
    <s v=""/>
    <x v="13"/>
    <m/>
    <m/>
    <m/>
    <m/>
    <m/>
    <m/>
    <m/>
    <m/>
    <d v="2010-07-09T00:00:00"/>
    <s v="Non renseignée"/>
    <s v="juillet"/>
    <n v="2010"/>
    <m/>
    <s v=""/>
    <s v=""/>
    <m/>
    <s v="10. SMQ de la PEC médicamenteuse"/>
    <s v="A voir"/>
    <m/>
    <m/>
    <m/>
    <m/>
    <m/>
    <m/>
    <m/>
    <m/>
    <m/>
    <m/>
    <m/>
    <m/>
    <m/>
    <m/>
    <m/>
    <m/>
    <m/>
    <m/>
    <m/>
    <m/>
    <m/>
    <m/>
    <m/>
    <m/>
    <m/>
    <m/>
    <m/>
    <m/>
    <m/>
    <m/>
    <m/>
    <m/>
    <m/>
    <m/>
    <m/>
    <m/>
    <m/>
    <m/>
    <m/>
    <m/>
    <m/>
    <m/>
  </r>
  <r>
    <s v="MDT-PHA-IM-05"/>
    <m/>
    <m/>
    <n v="1"/>
    <s v="MDT-PHA-IM-051"/>
    <s v="DT U MED 051"/>
    <e v="#N/A"/>
    <m/>
    <m/>
    <s v="Médicaments à conserver à l’abri de la lumière"/>
    <m/>
    <m/>
    <x v="0"/>
    <s v="Non renseignée"/>
    <m/>
    <m/>
    <m/>
    <m/>
    <m/>
    <m/>
    <s v="Création"/>
    <x v="0"/>
    <s v=""/>
    <x v="13"/>
    <m/>
    <m/>
    <m/>
    <m/>
    <m/>
    <m/>
    <m/>
    <m/>
    <m/>
    <s v="Non renseignée"/>
    <m/>
    <m/>
    <m/>
    <m/>
    <m/>
    <m/>
    <s v="10. SMQ de la PEC médicamenteuse"/>
    <s v="A voir"/>
    <m/>
    <m/>
    <m/>
    <m/>
    <m/>
    <m/>
    <m/>
    <m/>
    <m/>
    <m/>
    <m/>
    <m/>
    <m/>
    <m/>
    <m/>
    <m/>
    <m/>
    <m/>
    <m/>
    <m/>
    <m/>
    <m/>
    <m/>
    <m/>
    <m/>
    <m/>
    <m/>
    <m/>
    <m/>
    <m/>
    <m/>
    <m/>
    <m/>
    <m/>
    <m/>
    <m/>
    <m/>
    <m/>
    <m/>
    <m/>
    <m/>
    <m/>
  </r>
  <r>
    <s v="MDT-PHA-IM-05"/>
    <m/>
    <m/>
    <n v="2"/>
    <s v="MDT-PHA-IM-052"/>
    <s v="DT U MED 051"/>
    <e v="#N/A"/>
    <m/>
    <m/>
    <s v="Médicaments à conserver à l’abri de la lumière"/>
    <m/>
    <s v=""/>
    <x v="1"/>
    <s v="Non renseignée"/>
    <m/>
    <m/>
    <m/>
    <m/>
    <m/>
    <m/>
    <s v="Modification"/>
    <x v="1"/>
    <s v=""/>
    <x v="185"/>
    <d v="2010-09-03T00:00:00"/>
    <m/>
    <m/>
    <s v="M. Costi"/>
    <d v="2010-09-06T00:00:00"/>
    <m/>
    <s v="AMT"/>
    <d v="2010-10-06T00:00:00"/>
    <d v="2010-10-08T00:00:00"/>
    <s v="Non renseignée"/>
    <s v="octobre"/>
    <n v="2010"/>
    <m/>
    <s v=""/>
    <s v=""/>
    <m/>
    <s v="10. SMQ de la PEC médicamenteuse"/>
    <s v="A voir"/>
    <m/>
    <m/>
    <m/>
    <m/>
    <m/>
    <m/>
    <m/>
    <m/>
    <m/>
    <m/>
    <m/>
    <m/>
    <m/>
    <m/>
    <m/>
    <m/>
    <m/>
    <m/>
    <m/>
    <m/>
    <m/>
    <m/>
    <m/>
    <m/>
    <m/>
    <m/>
    <m/>
    <m/>
    <m/>
    <m/>
    <m/>
    <m/>
    <m/>
    <m/>
    <m/>
    <m/>
    <m/>
    <m/>
    <m/>
    <m/>
    <m/>
    <m/>
  </r>
  <r>
    <s v="MDT-PHA-IM-06"/>
    <m/>
    <m/>
    <n v="1"/>
    <s v="MDT-PHA-IM-061"/>
    <s v="DT U MED 061"/>
    <e v="#N/A"/>
    <m/>
    <m/>
    <s v="Prescriptions nominatives"/>
    <m/>
    <m/>
    <x v="0"/>
    <s v="Non renseignée"/>
    <m/>
    <m/>
    <m/>
    <m/>
    <m/>
    <m/>
    <s v="Création"/>
    <x v="0"/>
    <s v=""/>
    <x v="13"/>
    <m/>
    <m/>
    <m/>
    <m/>
    <m/>
    <m/>
    <m/>
    <m/>
    <m/>
    <s v="Non renseignée"/>
    <m/>
    <m/>
    <m/>
    <m/>
    <m/>
    <m/>
    <s v="10. SMQ de la PEC médicamenteuse"/>
    <s v="Prescription"/>
    <m/>
    <m/>
    <m/>
    <m/>
    <m/>
    <m/>
    <m/>
    <m/>
    <m/>
    <m/>
    <m/>
    <m/>
    <m/>
    <m/>
    <m/>
    <m/>
    <m/>
    <m/>
    <m/>
    <m/>
    <m/>
    <m/>
    <m/>
    <m/>
    <m/>
    <m/>
    <m/>
    <m/>
    <m/>
    <m/>
    <m/>
    <m/>
    <m/>
    <m/>
    <m/>
    <m/>
    <m/>
    <m/>
    <m/>
    <m/>
    <m/>
    <m/>
  </r>
  <r>
    <s v="MDT-PHA-IM-06"/>
    <m/>
    <m/>
    <n v="2"/>
    <s v="MDT-PHA-IM-062"/>
    <s v="DT U MED 061"/>
    <e v="#N/A"/>
    <m/>
    <m/>
    <s v="Prescriptions nominatives"/>
    <m/>
    <m/>
    <x v="0"/>
    <s v="Non renseignée"/>
    <m/>
    <m/>
    <m/>
    <m/>
    <m/>
    <m/>
    <s v="Modification"/>
    <x v="0"/>
    <s v=""/>
    <x v="13"/>
    <m/>
    <m/>
    <m/>
    <m/>
    <m/>
    <m/>
    <m/>
    <m/>
    <m/>
    <s v="Non renseignée"/>
    <m/>
    <m/>
    <m/>
    <m/>
    <m/>
    <m/>
    <s v="10. SMQ de la PEC médicamenteuse"/>
    <s v="Prescription"/>
    <m/>
    <m/>
    <m/>
    <m/>
    <m/>
    <m/>
    <m/>
    <m/>
    <m/>
    <m/>
    <m/>
    <m/>
    <m/>
    <m/>
    <m/>
    <m/>
    <m/>
    <m/>
    <m/>
    <m/>
    <m/>
    <m/>
    <m/>
    <m/>
    <m/>
    <m/>
    <m/>
    <m/>
    <m/>
    <m/>
    <m/>
    <m/>
    <m/>
    <m/>
    <m/>
    <m/>
    <m/>
    <m/>
    <m/>
    <m/>
    <m/>
    <m/>
  </r>
  <r>
    <s v="MDT-PHA-IM-06"/>
    <m/>
    <m/>
    <n v="3"/>
    <s v="MDT-PHA-IM-063"/>
    <s v="DT U MED 061"/>
    <e v="#N/A"/>
    <m/>
    <m/>
    <s v="Prescriptions nominatives"/>
    <m/>
    <m/>
    <x v="0"/>
    <s v="Non renseignée"/>
    <m/>
    <m/>
    <m/>
    <m/>
    <m/>
    <m/>
    <s v="Modification"/>
    <x v="0"/>
    <s v=""/>
    <x v="13"/>
    <m/>
    <m/>
    <m/>
    <m/>
    <m/>
    <m/>
    <m/>
    <m/>
    <m/>
    <s v="Non renseignée"/>
    <m/>
    <m/>
    <m/>
    <m/>
    <m/>
    <m/>
    <s v="10. SMQ de la PEC médicamenteuse"/>
    <s v="Prescription"/>
    <m/>
    <m/>
    <m/>
    <m/>
    <m/>
    <m/>
    <m/>
    <m/>
    <m/>
    <m/>
    <m/>
    <m/>
    <m/>
    <m/>
    <m/>
    <m/>
    <m/>
    <m/>
    <m/>
    <m/>
    <m/>
    <m/>
    <m/>
    <m/>
    <m/>
    <m/>
    <m/>
    <m/>
    <m/>
    <m/>
    <m/>
    <m/>
    <m/>
    <m/>
    <m/>
    <m/>
    <m/>
    <m/>
    <m/>
    <m/>
    <m/>
    <m/>
  </r>
  <r>
    <s v="MDT-PHA-IM-06"/>
    <m/>
    <m/>
    <n v="4"/>
    <s v="MDT-PHA-IM-064"/>
    <s v="DT U MED 061"/>
    <e v="#N/A"/>
    <m/>
    <m/>
    <s v="Prescriptions nominatives"/>
    <m/>
    <s v=""/>
    <x v="1"/>
    <s v="Non renseignée"/>
    <m/>
    <m/>
    <m/>
    <m/>
    <m/>
    <m/>
    <s v="Modification"/>
    <x v="1"/>
    <s v=""/>
    <x v="115"/>
    <d v="2006-03-15T00:00:00"/>
    <m/>
    <m/>
    <s v="M. Costi"/>
    <d v="2006-03-22T00:00:00"/>
    <m/>
    <s v="C. Deau"/>
    <d v="2006-04-04T00:00:00"/>
    <d v="2004-04-27T00:00:00"/>
    <s v="Non renseignée"/>
    <s v="avril"/>
    <n v="2004"/>
    <m/>
    <s v=""/>
    <s v=""/>
    <m/>
    <s v="10. SMQ de la PEC médicamenteuse"/>
    <s v="Prescription"/>
    <m/>
    <m/>
    <m/>
    <m/>
    <m/>
    <m/>
    <m/>
    <m/>
    <m/>
    <m/>
    <m/>
    <m/>
    <m/>
    <m/>
    <m/>
    <m/>
    <m/>
    <m/>
    <m/>
    <m/>
    <m/>
    <m/>
    <m/>
    <m/>
    <m/>
    <m/>
    <m/>
    <m/>
    <m/>
    <m/>
    <m/>
    <m/>
    <m/>
    <m/>
    <m/>
    <m/>
    <m/>
    <m/>
    <m/>
    <m/>
    <m/>
    <m/>
  </r>
  <r>
    <s v="MDT-PHA-IM-07"/>
    <m/>
    <m/>
    <n v="1"/>
    <s v="MDT-PHA-IM-071"/>
    <s v="DT U MED 071"/>
    <e v="#N/A"/>
    <m/>
    <m/>
    <s v="Durée de conservation des antiseptiques et du liniment oléo-calcaire après ouverture du flacon"/>
    <m/>
    <m/>
    <x v="0"/>
    <s v="Non renseignée"/>
    <m/>
    <m/>
    <m/>
    <m/>
    <m/>
    <m/>
    <s v="Création"/>
    <x v="0"/>
    <s v=""/>
    <x v="13"/>
    <m/>
    <m/>
    <m/>
    <m/>
    <m/>
    <m/>
    <m/>
    <m/>
    <m/>
    <s v="Non renseignée"/>
    <m/>
    <m/>
    <m/>
    <m/>
    <m/>
    <m/>
    <s v="10. SMQ de la PEC médicamenteuse"/>
    <s v="A voir"/>
    <m/>
    <m/>
    <m/>
    <m/>
    <m/>
    <m/>
    <m/>
    <m/>
    <m/>
    <m/>
    <m/>
    <m/>
    <m/>
    <m/>
    <m/>
    <m/>
    <m/>
    <m/>
    <m/>
    <m/>
    <m/>
    <m/>
    <m/>
    <m/>
    <m/>
    <m/>
    <m/>
    <m/>
    <m/>
    <m/>
    <m/>
    <m/>
    <m/>
    <m/>
    <m/>
    <m/>
    <m/>
    <m/>
    <m/>
    <m/>
    <m/>
    <m/>
  </r>
  <r>
    <s v="MDT-PHA-IM-07"/>
    <m/>
    <m/>
    <n v="2"/>
    <s v="MDT-PHA-IM-072"/>
    <s v="DT U MED 071"/>
    <e v="#N/A"/>
    <m/>
    <m/>
    <s v="Durée de conservation des antiseptiques et du liniment oléo-calcaire après ouverture du flacon"/>
    <m/>
    <m/>
    <x v="0"/>
    <s v="Non renseignée"/>
    <m/>
    <m/>
    <m/>
    <m/>
    <m/>
    <m/>
    <s v="Modification"/>
    <x v="0"/>
    <s v=""/>
    <x v="13"/>
    <m/>
    <m/>
    <m/>
    <m/>
    <m/>
    <m/>
    <m/>
    <m/>
    <m/>
    <s v="Non renseignée"/>
    <m/>
    <m/>
    <m/>
    <m/>
    <m/>
    <m/>
    <s v="10. SMQ de la PEC médicamenteuse"/>
    <s v="A voir"/>
    <m/>
    <m/>
    <m/>
    <m/>
    <m/>
    <m/>
    <m/>
    <m/>
    <m/>
    <m/>
    <m/>
    <m/>
    <m/>
    <m/>
    <m/>
    <m/>
    <m/>
    <m/>
    <m/>
    <m/>
    <m/>
    <m/>
    <m/>
    <m/>
    <m/>
    <m/>
    <m/>
    <m/>
    <m/>
    <m/>
    <m/>
    <m/>
    <m/>
    <m/>
    <m/>
    <m/>
    <m/>
    <m/>
    <m/>
    <m/>
    <m/>
    <m/>
  </r>
  <r>
    <s v="MDT-PHA-IM-07"/>
    <m/>
    <m/>
    <n v="3"/>
    <s v="MDT-PHA-IM-073"/>
    <s v="DT U MED 071"/>
    <e v="#N/A"/>
    <m/>
    <m/>
    <s v="Durée de conservation des antiseptiques et du liniment oléo-calcaire après ouverture du flacon"/>
    <m/>
    <m/>
    <x v="0"/>
    <s v="Non renseignée"/>
    <m/>
    <m/>
    <m/>
    <m/>
    <m/>
    <m/>
    <s v="Modification"/>
    <x v="0"/>
    <s v=""/>
    <x v="13"/>
    <m/>
    <m/>
    <m/>
    <m/>
    <m/>
    <m/>
    <m/>
    <m/>
    <m/>
    <s v="Non renseignée"/>
    <m/>
    <m/>
    <m/>
    <m/>
    <m/>
    <m/>
    <s v="10. SMQ de la PEC médicamenteuse"/>
    <s v="A voir"/>
    <m/>
    <m/>
    <m/>
    <m/>
    <m/>
    <m/>
    <m/>
    <m/>
    <m/>
    <m/>
    <m/>
    <m/>
    <m/>
    <m/>
    <m/>
    <m/>
    <m/>
    <m/>
    <m/>
    <m/>
    <m/>
    <m/>
    <m/>
    <m/>
    <m/>
    <m/>
    <m/>
    <m/>
    <m/>
    <m/>
    <m/>
    <m/>
    <m/>
    <m/>
    <m/>
    <m/>
    <m/>
    <m/>
    <m/>
    <m/>
    <m/>
    <m/>
  </r>
  <r>
    <s v="MDT-PHA-IM-07"/>
    <m/>
    <m/>
    <n v="4"/>
    <s v="MDT-PHA-IM-074"/>
    <s v="DT U MED 071"/>
    <e v="#N/A"/>
    <m/>
    <m/>
    <s v="Durée de conservation des antiseptiques et du liniment oléo-calcaire après ouverture du flacon"/>
    <m/>
    <s v=""/>
    <x v="1"/>
    <s v="Non renseignée"/>
    <m/>
    <m/>
    <m/>
    <m/>
    <m/>
    <m/>
    <s v="Modification"/>
    <x v="1"/>
    <s v=""/>
    <x v="185"/>
    <d v="2010-08-06T00:00:00"/>
    <m/>
    <m/>
    <s v="M. Costi"/>
    <d v="2010-10-22T00:00:00"/>
    <m/>
    <s v="AMT"/>
    <d v="2010-10-22T00:00:00"/>
    <d v="2010-11-04T00:00:00"/>
    <s v="Non renseignée"/>
    <s v="novembre"/>
    <n v="2010"/>
    <m/>
    <s v=""/>
    <s v=""/>
    <m/>
    <s v="10. SMQ de la PEC médicamenteuse"/>
    <s v="A voir"/>
    <m/>
    <m/>
    <m/>
    <m/>
    <m/>
    <m/>
    <m/>
    <m/>
    <m/>
    <m/>
    <m/>
    <m/>
    <m/>
    <m/>
    <m/>
    <m/>
    <m/>
    <m/>
    <m/>
    <m/>
    <m/>
    <m/>
    <m/>
    <m/>
    <m/>
    <m/>
    <m/>
    <m/>
    <m/>
    <m/>
    <m/>
    <m/>
    <m/>
    <m/>
    <m/>
    <m/>
    <m/>
    <m/>
    <m/>
    <m/>
    <m/>
    <m/>
  </r>
  <r>
    <s v="MDT-PHA-IM-08"/>
    <m/>
    <m/>
    <n v="1"/>
    <s v="MDT-PHA-IM-081"/>
    <s v="DT U MED 081"/>
    <e v="#N/A"/>
    <m/>
    <m/>
    <s v="Livret des antibiotiques"/>
    <m/>
    <m/>
    <x v="0"/>
    <s v="Non renseignée"/>
    <m/>
    <m/>
    <m/>
    <m/>
    <m/>
    <m/>
    <s v="Création"/>
    <x v="0"/>
    <s v=""/>
    <x v="13"/>
    <m/>
    <m/>
    <m/>
    <m/>
    <m/>
    <m/>
    <m/>
    <m/>
    <m/>
    <s v="Non renseignée"/>
    <m/>
    <m/>
    <m/>
    <m/>
    <m/>
    <m/>
    <s v="10. SMQ de la PEC médicamenteuse"/>
    <s v="A voir"/>
    <m/>
    <m/>
    <m/>
    <m/>
    <m/>
    <m/>
    <m/>
    <m/>
    <m/>
    <m/>
    <m/>
    <m/>
    <m/>
    <m/>
    <m/>
    <m/>
    <m/>
    <m/>
    <m/>
    <m/>
    <m/>
    <m/>
    <m/>
    <m/>
    <m/>
    <m/>
    <m/>
    <m/>
    <m/>
    <m/>
    <m/>
    <m/>
    <m/>
    <m/>
    <m/>
    <m/>
    <m/>
    <m/>
    <m/>
    <m/>
    <m/>
    <m/>
  </r>
  <r>
    <s v="MDT-PHA-IM-08"/>
    <m/>
    <m/>
    <n v="4"/>
    <s v="MDT-PHA-IM-084"/>
    <s v="DT U MED 081"/>
    <e v="#N/A"/>
    <m/>
    <m/>
    <s v="Livret des antibiotiques"/>
    <m/>
    <m/>
    <x v="0"/>
    <s v="Non renseignée"/>
    <m/>
    <m/>
    <m/>
    <m/>
    <m/>
    <m/>
    <s v="Modification"/>
    <x v="0"/>
    <s v=""/>
    <x v="13"/>
    <m/>
    <m/>
    <m/>
    <m/>
    <m/>
    <m/>
    <m/>
    <m/>
    <m/>
    <s v="Non renseignée"/>
    <m/>
    <m/>
    <m/>
    <m/>
    <m/>
    <m/>
    <s v="10. SMQ de la PEC médicamenteuse"/>
    <s v="A voir"/>
    <m/>
    <m/>
    <m/>
    <m/>
    <m/>
    <m/>
    <m/>
    <m/>
    <m/>
    <m/>
    <m/>
    <m/>
    <m/>
    <m/>
    <m/>
    <m/>
    <m/>
    <m/>
    <m/>
    <m/>
    <m/>
    <m/>
    <m/>
    <m/>
    <m/>
    <m/>
    <m/>
    <m/>
    <m/>
    <m/>
    <m/>
    <m/>
    <m/>
    <m/>
    <m/>
    <m/>
    <m/>
    <m/>
    <m/>
    <m/>
    <m/>
    <m/>
  </r>
  <r>
    <s v="MDT-PHA-IM-08"/>
    <m/>
    <m/>
    <n v="5"/>
    <s v="MDT-PHA-IM-085"/>
    <s v="DT U MED 081"/>
    <e v="#N/A"/>
    <m/>
    <m/>
    <s v="Livret des antibiotiques"/>
    <m/>
    <m/>
    <x v="0"/>
    <s v="Non renseignée"/>
    <m/>
    <m/>
    <m/>
    <m/>
    <m/>
    <m/>
    <s v="Modification"/>
    <x v="0"/>
    <s v=""/>
    <x v="13"/>
    <m/>
    <m/>
    <m/>
    <m/>
    <m/>
    <m/>
    <m/>
    <m/>
    <m/>
    <s v="Non renseignée"/>
    <m/>
    <m/>
    <m/>
    <m/>
    <m/>
    <m/>
    <s v="10. SMQ de la PEC médicamenteuse"/>
    <s v="A voir"/>
    <m/>
    <m/>
    <m/>
    <m/>
    <m/>
    <m/>
    <m/>
    <m/>
    <m/>
    <m/>
    <m/>
    <m/>
    <m/>
    <m/>
    <m/>
    <m/>
    <m/>
    <m/>
    <m/>
    <m/>
    <m/>
    <m/>
    <m/>
    <m/>
    <m/>
    <m/>
    <m/>
    <m/>
    <m/>
    <m/>
    <m/>
    <m/>
    <m/>
    <m/>
    <m/>
    <m/>
    <m/>
    <m/>
    <m/>
    <m/>
    <m/>
    <m/>
  </r>
  <r>
    <s v="MDT-PHA-IM-08"/>
    <m/>
    <m/>
    <n v="6"/>
    <s v="MDT-PHA-IM-086"/>
    <s v="DT U MED 081"/>
    <e v="#N/A"/>
    <m/>
    <m/>
    <s v="Livret des antibiotiques"/>
    <m/>
    <m/>
    <x v="0"/>
    <s v="Non renseignée"/>
    <m/>
    <m/>
    <m/>
    <m/>
    <m/>
    <m/>
    <s v="Modification"/>
    <x v="0"/>
    <s v=""/>
    <x v="13"/>
    <m/>
    <m/>
    <m/>
    <m/>
    <m/>
    <m/>
    <m/>
    <m/>
    <m/>
    <s v="Non renseignée"/>
    <m/>
    <m/>
    <m/>
    <m/>
    <m/>
    <m/>
    <s v="10. SMQ de la PEC médicamenteuse"/>
    <s v="A voir"/>
    <m/>
    <m/>
    <m/>
    <m/>
    <m/>
    <m/>
    <m/>
    <m/>
    <m/>
    <m/>
    <m/>
    <m/>
    <m/>
    <m/>
    <m/>
    <m/>
    <m/>
    <m/>
    <m/>
    <m/>
    <m/>
    <m/>
    <m/>
    <m/>
    <m/>
    <m/>
    <m/>
    <m/>
    <m/>
    <m/>
    <m/>
    <m/>
    <m/>
    <m/>
    <m/>
    <m/>
    <m/>
    <m/>
    <m/>
    <m/>
    <m/>
    <m/>
  </r>
  <r>
    <s v="MDT-PHA-IM-08"/>
    <m/>
    <m/>
    <n v="7"/>
    <s v="MDT-PHA-IM-087"/>
    <s v="DT U MED 081"/>
    <e v="#N/A"/>
    <m/>
    <m/>
    <s v="Livret des antibiotiques"/>
    <m/>
    <s v=""/>
    <x v="1"/>
    <s v="Non renseignée"/>
    <m/>
    <m/>
    <m/>
    <m/>
    <m/>
    <m/>
    <s v="Modification"/>
    <x v="1"/>
    <s v=""/>
    <x v="64"/>
    <d v="2011-03-21T00:00:00"/>
    <m/>
    <m/>
    <s v="M. Rosenstiel"/>
    <d v="2011-04-01T00:00:00"/>
    <m/>
    <s v="AMT"/>
    <d v="2011-04-01T00:00:00"/>
    <d v="2012-01-18T00:00:00"/>
    <s v="Non renseignée"/>
    <s v="janvier"/>
    <n v="2012"/>
    <m/>
    <s v=""/>
    <s v=""/>
    <m/>
    <s v="10. SMQ de la PEC médicamenteuse"/>
    <s v="A voir"/>
    <m/>
    <m/>
    <m/>
    <m/>
    <m/>
    <m/>
    <m/>
    <m/>
    <m/>
    <m/>
    <m/>
    <m/>
    <m/>
    <m/>
    <m/>
    <m/>
    <m/>
    <m/>
    <m/>
    <m/>
    <m/>
    <m/>
    <m/>
    <m/>
    <m/>
    <m/>
    <m/>
    <m/>
    <m/>
    <m/>
    <m/>
    <m/>
    <m/>
    <m/>
    <m/>
    <m/>
    <m/>
    <m/>
    <m/>
    <m/>
    <m/>
    <m/>
  </r>
  <r>
    <s v="MDT-PHA-IM-09"/>
    <m/>
    <m/>
    <n v="1"/>
    <s v="MDT-PHA-IM-091"/>
    <s v="DT U MED 101"/>
    <e v="#N/A"/>
    <m/>
    <m/>
    <s v="Prise en charge des patients allergiques au Latex"/>
    <m/>
    <s v=""/>
    <x v="1"/>
    <s v="Non renseignée"/>
    <m/>
    <m/>
    <m/>
    <m/>
    <m/>
    <m/>
    <s v="Création"/>
    <x v="1"/>
    <s v=""/>
    <x v="64"/>
    <d v="2002-07-23T00:00:00"/>
    <m/>
    <m/>
    <s v="Dr. Ravanello"/>
    <d v="2002-10-10T00:00:00"/>
    <m/>
    <s v="S. Eschenbrenner"/>
    <d v="2002-10-14T00:00:00"/>
    <d v="2002-07-23T00:00:00"/>
    <s v="Non renseignée"/>
    <s v="juillet"/>
    <n v="2002"/>
    <m/>
    <s v=""/>
    <s v=""/>
    <m/>
    <s v="6. PEC médicale et soignantes"/>
    <s v="Soins communs"/>
    <m/>
    <m/>
    <m/>
    <m/>
    <m/>
    <m/>
    <m/>
    <m/>
    <m/>
    <m/>
    <m/>
    <m/>
    <m/>
    <m/>
    <m/>
    <m/>
    <m/>
    <m/>
    <m/>
    <m/>
    <m/>
    <m/>
    <m/>
    <m/>
    <m/>
    <m/>
    <m/>
    <m/>
    <m/>
    <m/>
    <m/>
    <m/>
    <m/>
    <m/>
    <m/>
    <m/>
    <m/>
    <m/>
    <m/>
    <m/>
    <m/>
    <m/>
  </r>
  <r>
    <s v="MDT-PHA-IM-10"/>
    <m/>
    <m/>
    <n v="1"/>
    <s v="MDT-PHA-IM-101"/>
    <s v="DT VIG HV 011"/>
    <e v="#N/A"/>
    <m/>
    <m/>
    <s v="Antibioprophylaxie chirurgicale préopératoire"/>
    <m/>
    <m/>
    <x v="0"/>
    <s v="Non renseignée"/>
    <m/>
    <m/>
    <m/>
    <m/>
    <m/>
    <m/>
    <s v="Création"/>
    <x v="0"/>
    <s v=""/>
    <x v="13"/>
    <m/>
    <m/>
    <m/>
    <m/>
    <m/>
    <m/>
    <m/>
    <m/>
    <m/>
    <s v="Non renseignée"/>
    <m/>
    <m/>
    <m/>
    <m/>
    <m/>
    <m/>
    <s v="10. SMQ de la PEC médicamenteuse"/>
    <s v="A voir"/>
    <m/>
    <m/>
    <m/>
    <m/>
    <m/>
    <m/>
    <m/>
    <m/>
    <m/>
    <m/>
    <m/>
    <m/>
    <m/>
    <m/>
    <m/>
    <m/>
    <m/>
    <m/>
    <m/>
    <m/>
    <m/>
    <m/>
    <m/>
    <m/>
    <m/>
    <m/>
    <m/>
    <m/>
    <m/>
    <m/>
    <m/>
    <m/>
    <m/>
    <m/>
    <m/>
    <m/>
    <m/>
    <m/>
    <m/>
    <m/>
    <m/>
    <m/>
  </r>
  <r>
    <s v="MDT-PHA-IM-10"/>
    <m/>
    <m/>
    <n v="2"/>
    <s v="MDT-PHA-IM-102"/>
    <s v="DT VIG HV 011"/>
    <e v="#N/A"/>
    <m/>
    <m/>
    <s v="Antibioprophylaxie chirurgicale préopératoire"/>
    <m/>
    <m/>
    <x v="0"/>
    <s v="Non renseignée"/>
    <m/>
    <m/>
    <m/>
    <m/>
    <m/>
    <m/>
    <s v="Modification"/>
    <x v="0"/>
    <s v=""/>
    <x v="13"/>
    <m/>
    <m/>
    <m/>
    <m/>
    <m/>
    <m/>
    <m/>
    <m/>
    <m/>
    <s v="Non renseignée"/>
    <m/>
    <m/>
    <m/>
    <m/>
    <m/>
    <m/>
    <s v="10. SMQ de la PEC médicamenteuse"/>
    <s v="A voir"/>
    <m/>
    <m/>
    <m/>
    <m/>
    <m/>
    <m/>
    <m/>
    <m/>
    <m/>
    <m/>
    <m/>
    <m/>
    <m/>
    <m/>
    <m/>
    <m/>
    <m/>
    <m/>
    <m/>
    <m/>
    <m/>
    <m/>
    <m/>
    <m/>
    <m/>
    <m/>
    <m/>
    <m/>
    <m/>
    <m/>
    <m/>
    <m/>
    <m/>
    <m/>
    <m/>
    <m/>
    <m/>
    <m/>
    <m/>
    <m/>
    <m/>
    <m/>
  </r>
  <r>
    <s v="MDT-PHA-IM-10"/>
    <m/>
    <m/>
    <n v="3"/>
    <s v="MDT-PHA-IM-103"/>
    <s v="DT VIG HV 011"/>
    <e v="#N/A"/>
    <m/>
    <m/>
    <s v="Antibioprophylaxie chirurgicale préopératoire"/>
    <m/>
    <m/>
    <x v="0"/>
    <s v="Non renseignée"/>
    <m/>
    <m/>
    <m/>
    <m/>
    <m/>
    <m/>
    <s v="Modification"/>
    <x v="0"/>
    <s v=""/>
    <x v="13"/>
    <m/>
    <m/>
    <m/>
    <m/>
    <m/>
    <m/>
    <m/>
    <m/>
    <m/>
    <s v="Non renseignée"/>
    <m/>
    <m/>
    <m/>
    <m/>
    <m/>
    <m/>
    <s v="10. SMQ de la PEC médicamenteuse"/>
    <s v="A voir"/>
    <m/>
    <m/>
    <m/>
    <m/>
    <m/>
    <m/>
    <m/>
    <m/>
    <m/>
    <m/>
    <m/>
    <m/>
    <m/>
    <m/>
    <m/>
    <m/>
    <m/>
    <m/>
    <m/>
    <m/>
    <m/>
    <m/>
    <m/>
    <m/>
    <m/>
    <m/>
    <m/>
    <m/>
    <m/>
    <m/>
    <m/>
    <m/>
    <m/>
    <m/>
    <m/>
    <m/>
    <m/>
    <m/>
    <m/>
    <m/>
    <m/>
    <m/>
  </r>
  <r>
    <s v="MDT-PHA-IM-10"/>
    <m/>
    <m/>
    <n v="4"/>
    <s v="MDT-PHA-IM-104"/>
    <s v="DT VIG HV 011"/>
    <e v="#N/A"/>
    <m/>
    <m/>
    <s v="Antibioprophylaxie chirurgicale préopératoire"/>
    <m/>
    <m/>
    <x v="0"/>
    <s v="Non renseignée"/>
    <m/>
    <m/>
    <m/>
    <m/>
    <m/>
    <m/>
    <s v="Modification"/>
    <x v="0"/>
    <s v=""/>
    <x v="13"/>
    <m/>
    <m/>
    <m/>
    <m/>
    <m/>
    <m/>
    <m/>
    <m/>
    <m/>
    <s v="Non renseignée"/>
    <m/>
    <m/>
    <m/>
    <m/>
    <m/>
    <m/>
    <s v="10. SMQ de la PEC médicamenteuse"/>
    <s v="A voir"/>
    <m/>
    <m/>
    <m/>
    <m/>
    <m/>
    <m/>
    <m/>
    <m/>
    <m/>
    <m/>
    <m/>
    <m/>
    <m/>
    <m/>
    <m/>
    <m/>
    <m/>
    <m/>
    <m/>
    <m/>
    <m/>
    <m/>
    <m/>
    <m/>
    <m/>
    <m/>
    <m/>
    <m/>
    <m/>
    <m/>
    <m/>
    <m/>
    <m/>
    <m/>
    <m/>
    <m/>
    <m/>
    <m/>
    <m/>
    <m/>
    <m/>
    <m/>
  </r>
  <r>
    <s v="MDT-PHA-IM-10"/>
    <m/>
    <m/>
    <n v="5"/>
    <s v="MDT-PHA-IM-105"/>
    <s v="DT VIG HV 011"/>
    <e v="#N/A"/>
    <m/>
    <m/>
    <s v="Antibioprophylaxie chirurgicale préopératoire"/>
    <m/>
    <s v=""/>
    <x v="1"/>
    <s v="Non renseignée"/>
    <m/>
    <m/>
    <m/>
    <m/>
    <m/>
    <m/>
    <s v="Modification"/>
    <x v="1"/>
    <s v=""/>
    <x v="120"/>
    <d v="2010-08-21T00:00:00"/>
    <m/>
    <m/>
    <s v="M. Costi"/>
    <d v="2010-09-10T00:00:00"/>
    <m/>
    <s v="AMT"/>
    <d v="2010-10-09T00:00:00"/>
    <d v="2010-10-20T00:00:00"/>
    <s v="Non renseignée"/>
    <s v="octobre"/>
    <n v="2010"/>
    <d v="2013-06-19T00:00:00"/>
    <s v="juin"/>
    <n v="2013"/>
    <m/>
    <s v="10. SMQ de la PEC médicamenteuse"/>
    <s v="A voir"/>
    <m/>
    <m/>
    <m/>
    <m/>
    <m/>
    <m/>
    <m/>
    <m/>
    <m/>
    <m/>
    <m/>
    <m/>
    <m/>
    <m/>
    <m/>
    <m/>
    <m/>
    <m/>
    <m/>
    <m/>
    <m/>
    <m/>
    <m/>
    <m/>
    <m/>
    <m/>
    <m/>
    <m/>
    <m/>
    <m/>
    <m/>
    <m/>
    <m/>
    <m/>
    <m/>
    <m/>
    <m/>
    <m/>
    <m/>
    <m/>
    <m/>
    <m/>
  </r>
  <r>
    <s v="MDT-PHA-IM-11"/>
    <m/>
    <m/>
    <n v="1"/>
    <s v="Rôle du standard dans l'hémovigilance"/>
    <n v="41444"/>
    <s v="juin"/>
    <n v="2013"/>
    <m/>
    <s v="Dotation en médicaments dérivés du sang"/>
    <m/>
    <m/>
    <x v="0"/>
    <s v="Non renseignée"/>
    <m/>
    <m/>
    <m/>
    <m/>
    <m/>
    <m/>
    <s v="Création"/>
    <x v="0"/>
    <s v=""/>
    <x v="13"/>
    <m/>
    <m/>
    <m/>
    <m/>
    <m/>
    <m/>
    <m/>
    <m/>
    <m/>
    <s v="Non renseignée"/>
    <m/>
    <m/>
    <m/>
    <m/>
    <m/>
    <m/>
    <s v="19. Logistique"/>
    <s v="Approvisionnement"/>
    <s v="Gestion des stocks"/>
    <m/>
    <m/>
    <m/>
    <m/>
    <m/>
    <m/>
    <m/>
    <m/>
    <m/>
    <m/>
    <m/>
    <m/>
    <m/>
    <m/>
    <m/>
    <m/>
    <m/>
    <m/>
    <m/>
    <m/>
    <m/>
    <m/>
    <m/>
    <m/>
    <m/>
    <m/>
    <m/>
    <m/>
    <m/>
    <m/>
    <m/>
    <m/>
    <m/>
    <m/>
    <m/>
    <m/>
    <m/>
    <m/>
    <m/>
    <m/>
    <m/>
  </r>
  <r>
    <s v="MDT-PHA-IM-11"/>
    <m/>
    <m/>
    <n v="2"/>
    <s v="Rôle du standard dans l'hémovigilance"/>
    <n v="41444"/>
    <s v="juin"/>
    <n v="2013"/>
    <m/>
    <s v="Dotation en médicaments dérivés du sang"/>
    <m/>
    <m/>
    <x v="0"/>
    <s v="Non renseignée"/>
    <m/>
    <m/>
    <m/>
    <m/>
    <m/>
    <m/>
    <s v="Modification"/>
    <x v="0"/>
    <s v=""/>
    <x v="13"/>
    <m/>
    <m/>
    <m/>
    <m/>
    <m/>
    <m/>
    <m/>
    <m/>
    <m/>
    <s v="Non renseignée"/>
    <m/>
    <m/>
    <m/>
    <m/>
    <m/>
    <m/>
    <s v="19. Logistique"/>
    <s v="Approvisionnement"/>
    <s v="Gestion des stocks"/>
    <m/>
    <m/>
    <m/>
    <m/>
    <m/>
    <m/>
    <m/>
    <m/>
    <m/>
    <m/>
    <m/>
    <m/>
    <m/>
    <m/>
    <m/>
    <m/>
    <m/>
    <m/>
    <m/>
    <m/>
    <m/>
    <m/>
    <m/>
    <m/>
    <m/>
    <m/>
    <m/>
    <m/>
    <m/>
    <m/>
    <m/>
    <m/>
    <m/>
    <m/>
    <m/>
    <m/>
    <m/>
    <m/>
    <m/>
    <m/>
    <m/>
  </r>
  <r>
    <s v="MDT-PHA-IM-11"/>
    <m/>
    <m/>
    <n v="3"/>
    <s v="Rôle du standard dans l'hémovigilance"/>
    <n v="41444"/>
    <s v="juin"/>
    <n v="2013"/>
    <m/>
    <s v="Dotation en médicaments dérivés du sang"/>
    <m/>
    <s v=""/>
    <x v="1"/>
    <s v="Non renseignée"/>
    <m/>
    <m/>
    <m/>
    <m/>
    <m/>
    <m/>
    <s v="Modification"/>
    <x v="1"/>
    <s v=""/>
    <x v="38"/>
    <d v="2007-10-20T00:00:00"/>
    <m/>
    <m/>
    <s v="M. Costi"/>
    <d v="2007-10-25T00:00:00"/>
    <m/>
    <s v="C. Deau"/>
    <d v="2007-10-26T00:00:00"/>
    <d v="2007-10-29T00:00:00"/>
    <s v="Non renseignée"/>
    <s v="octobre"/>
    <n v="2007"/>
    <m/>
    <m/>
    <m/>
    <m/>
    <s v="19. Logistique"/>
    <s v="Approvisionnement"/>
    <s v="Gestion des stocks"/>
    <m/>
    <m/>
    <m/>
    <m/>
    <m/>
    <m/>
    <m/>
    <m/>
    <m/>
    <m/>
    <m/>
    <m/>
    <m/>
    <m/>
    <m/>
    <m/>
    <m/>
    <m/>
    <m/>
    <m/>
    <m/>
    <m/>
    <m/>
    <m/>
    <m/>
    <m/>
    <m/>
    <m/>
    <m/>
    <m/>
    <m/>
    <m/>
    <m/>
    <m/>
    <m/>
    <m/>
    <m/>
    <m/>
    <m/>
    <m/>
    <m/>
  </r>
  <r>
    <s v="MDT-PHA-IM-12"/>
    <m/>
    <m/>
    <n v="1"/>
    <s v="MDT-PHA-IM-121"/>
    <s v="DT VIG HV 021"/>
    <e v="#N/A"/>
    <m/>
    <m/>
    <s v="Incompatibilité des médicaments injectables avec les poches en PVC"/>
    <m/>
    <s v=""/>
    <x v="1"/>
    <s v="Non renseignée"/>
    <m/>
    <m/>
    <m/>
    <m/>
    <m/>
    <m/>
    <s v="Création"/>
    <x v="1"/>
    <s v=""/>
    <x v="64"/>
    <d v="2002-10-18T00:00:00"/>
    <m/>
    <m/>
    <s v="M. Costi"/>
    <d v="2002-10-30T00:00:00"/>
    <m/>
    <s v="S. Eschenbrenner"/>
    <d v="2002-11-05T00:00:00"/>
    <d v="2002-10-18T00:00:00"/>
    <s v="Non renseignée"/>
    <s v="octobre"/>
    <n v="2002"/>
    <m/>
    <s v=""/>
    <s v=""/>
    <m/>
    <s v="10. SMQ de la PEC médicamenteuse"/>
    <s v="A voir"/>
    <m/>
    <m/>
    <m/>
    <m/>
    <m/>
    <m/>
    <m/>
    <m/>
    <m/>
    <m/>
    <m/>
    <m/>
    <m/>
    <m/>
    <m/>
    <m/>
    <m/>
    <m/>
    <m/>
    <m/>
    <m/>
    <m/>
    <m/>
    <m/>
    <m/>
    <m/>
    <m/>
    <m/>
    <m/>
    <m/>
    <m/>
    <m/>
    <m/>
    <m/>
    <m/>
    <m/>
    <m/>
    <m/>
    <m/>
    <m/>
    <m/>
    <m/>
  </r>
  <r>
    <s v="MDT-PHA-IM-13"/>
    <m/>
    <m/>
    <n v="1"/>
    <s v="MDT-PHA-IM-131"/>
    <s v="DT VIG HV 022"/>
    <e v="#N/A"/>
    <m/>
    <m/>
    <s v="Antibioprophylaxie de l’endocardite infectieuse chez les cardiaques à risque (Adulte)"/>
    <m/>
    <m/>
    <x v="0"/>
    <s v="Non renseignée"/>
    <m/>
    <m/>
    <m/>
    <m/>
    <m/>
    <m/>
    <s v="Création"/>
    <x v="0"/>
    <s v=""/>
    <x v="13"/>
    <m/>
    <m/>
    <m/>
    <m/>
    <m/>
    <m/>
    <m/>
    <m/>
    <m/>
    <s v="Non renseignée"/>
    <m/>
    <m/>
    <m/>
    <m/>
    <m/>
    <m/>
    <s v="10. SMQ de la PEC médicamenteuse"/>
    <s v="A voir"/>
    <m/>
    <m/>
    <m/>
    <m/>
    <m/>
    <m/>
    <m/>
    <m/>
    <m/>
    <m/>
    <m/>
    <m/>
    <m/>
    <m/>
    <m/>
    <m/>
    <m/>
    <m/>
    <m/>
    <m/>
    <m/>
    <m/>
    <m/>
    <m/>
    <m/>
    <m/>
    <m/>
    <m/>
    <m/>
    <m/>
    <m/>
    <m/>
    <m/>
    <m/>
    <m/>
    <m/>
    <m/>
    <m/>
    <m/>
    <m/>
    <m/>
    <m/>
  </r>
  <r>
    <s v="MDT-PHA-IM-13"/>
    <m/>
    <m/>
    <n v="2"/>
    <s v="MDT-PHA-IM-132"/>
    <s v="DT VIG HV 022"/>
    <e v="#N/A"/>
    <m/>
    <m/>
    <s v="Antibioprophylaxie de l’endocardite infectieuse chez les cardiaques à risque (Adulte)"/>
    <m/>
    <m/>
    <x v="0"/>
    <s v="Non renseignée"/>
    <m/>
    <m/>
    <m/>
    <m/>
    <m/>
    <m/>
    <s v="Modification"/>
    <x v="0"/>
    <s v=""/>
    <x v="13"/>
    <m/>
    <m/>
    <m/>
    <m/>
    <m/>
    <m/>
    <m/>
    <m/>
    <m/>
    <s v="Non renseignée"/>
    <m/>
    <m/>
    <m/>
    <m/>
    <m/>
    <m/>
    <s v="10. SMQ de la PEC médicamenteuse"/>
    <s v="A voir"/>
    <m/>
    <m/>
    <m/>
    <m/>
    <m/>
    <m/>
    <m/>
    <m/>
    <m/>
    <m/>
    <m/>
    <m/>
    <m/>
    <m/>
    <m/>
    <m/>
    <m/>
    <m/>
    <m/>
    <m/>
    <m/>
    <m/>
    <m/>
    <m/>
    <m/>
    <m/>
    <m/>
    <m/>
    <m/>
    <m/>
    <m/>
    <m/>
    <m/>
    <m/>
    <m/>
    <m/>
    <m/>
    <m/>
    <m/>
    <m/>
    <m/>
    <m/>
  </r>
  <r>
    <s v="MDT-PHA-IM-13"/>
    <m/>
    <m/>
    <n v="3"/>
    <s v="MDT-PHA-IM-133"/>
    <s v="DT VIG HV 022"/>
    <e v="#N/A"/>
    <m/>
    <m/>
    <s v="Antibioprophylaxie de l’endocardite infectieuse chez les cardiaques à risque (Adulte)"/>
    <m/>
    <s v=""/>
    <x v="1"/>
    <s v="Non renseignée"/>
    <m/>
    <m/>
    <m/>
    <m/>
    <m/>
    <m/>
    <s v="Modification"/>
    <x v="1"/>
    <s v=""/>
    <x v="64"/>
    <d v="2006-07-03T00:00:00"/>
    <m/>
    <m/>
    <s v="Dr. Soskin"/>
    <d v="2006-05-29T00:00:00"/>
    <m/>
    <s v="C. Deau"/>
    <d v="2006-09-18T00:00:00"/>
    <d v="2006-09-14T00:00:00"/>
    <s v="Non renseignée"/>
    <s v="septembre"/>
    <n v="2006"/>
    <m/>
    <s v=""/>
    <s v=""/>
    <m/>
    <s v="10. SMQ de la PEC médicamenteuse"/>
    <s v="A voir"/>
    <m/>
    <m/>
    <m/>
    <m/>
    <m/>
    <m/>
    <m/>
    <m/>
    <m/>
    <m/>
    <m/>
    <m/>
    <m/>
    <m/>
    <m/>
    <m/>
    <m/>
    <m/>
    <m/>
    <m/>
    <m/>
    <m/>
    <m/>
    <m/>
    <m/>
    <m/>
    <m/>
    <m/>
    <m/>
    <m/>
    <m/>
    <m/>
    <m/>
    <m/>
    <m/>
    <m/>
    <m/>
    <m/>
    <m/>
    <m/>
    <m/>
    <m/>
  </r>
  <r>
    <s v="MDT-PHA-IM-14"/>
    <m/>
    <m/>
    <n v="1"/>
    <s v="MDT-PHA-IM-141"/>
    <s v="DT VIG HV 031"/>
    <e v="#N/A"/>
    <m/>
    <m/>
    <s v="Dotation en médicaments service pouponnière"/>
    <m/>
    <m/>
    <x v="0"/>
    <s v="Non renseignée"/>
    <m/>
    <m/>
    <m/>
    <m/>
    <m/>
    <m/>
    <s v="Création"/>
    <x v="0"/>
    <s v=""/>
    <x v="13"/>
    <m/>
    <m/>
    <m/>
    <m/>
    <m/>
    <m/>
    <m/>
    <m/>
    <m/>
    <s v="Non renseignée"/>
    <m/>
    <m/>
    <m/>
    <m/>
    <m/>
    <m/>
    <s v="19. Logistique"/>
    <s v="Approvisionnement"/>
    <s v="Gestion des stocks"/>
    <m/>
    <m/>
    <m/>
    <m/>
    <m/>
    <m/>
    <m/>
    <m/>
    <m/>
    <m/>
    <m/>
    <m/>
    <m/>
    <m/>
    <m/>
    <m/>
    <m/>
    <m/>
    <m/>
    <m/>
    <m/>
    <m/>
    <m/>
    <m/>
    <m/>
    <m/>
    <m/>
    <m/>
    <m/>
    <m/>
    <m/>
    <m/>
    <m/>
    <m/>
    <m/>
    <m/>
    <m/>
    <m/>
    <m/>
    <m/>
    <m/>
  </r>
  <r>
    <s v="MDT-PHA-IM-14"/>
    <m/>
    <m/>
    <n v="2"/>
    <s v="MDT-PHA-IM-142"/>
    <s v="DT VIG HV 031"/>
    <e v="#N/A"/>
    <m/>
    <m/>
    <s v="Dotation en médicaments service pouponnière"/>
    <m/>
    <m/>
    <x v="0"/>
    <s v="Non renseignée"/>
    <m/>
    <m/>
    <m/>
    <m/>
    <m/>
    <m/>
    <s v="Modification"/>
    <x v="0"/>
    <s v=""/>
    <x v="13"/>
    <m/>
    <m/>
    <m/>
    <m/>
    <m/>
    <m/>
    <m/>
    <m/>
    <m/>
    <s v="Non renseignée"/>
    <m/>
    <m/>
    <m/>
    <m/>
    <m/>
    <m/>
    <s v="19. Logistique"/>
    <s v="Approvisionnement"/>
    <s v="Gestion des stocks"/>
    <m/>
    <m/>
    <m/>
    <m/>
    <m/>
    <m/>
    <m/>
    <m/>
    <m/>
    <m/>
    <m/>
    <m/>
    <m/>
    <m/>
    <m/>
    <m/>
    <m/>
    <m/>
    <m/>
    <m/>
    <m/>
    <m/>
    <m/>
    <m/>
    <m/>
    <m/>
    <m/>
    <m/>
    <m/>
    <m/>
    <m/>
    <m/>
    <m/>
    <m/>
    <m/>
    <m/>
    <m/>
    <m/>
    <m/>
    <m/>
    <m/>
  </r>
  <r>
    <s v="MDT-PHA-IM-14"/>
    <m/>
    <m/>
    <n v="3"/>
    <s v="MDT-PHA-IM-143"/>
    <s v="DT VIG HV 031"/>
    <e v="#N/A"/>
    <m/>
    <m/>
    <s v="Dotation en médicaments service pouponnière"/>
    <m/>
    <m/>
    <x v="0"/>
    <s v="Non renseignée"/>
    <m/>
    <m/>
    <m/>
    <m/>
    <m/>
    <m/>
    <s v="Modification"/>
    <x v="0"/>
    <s v=""/>
    <x v="13"/>
    <m/>
    <m/>
    <m/>
    <m/>
    <m/>
    <m/>
    <m/>
    <m/>
    <m/>
    <s v="Non renseignée"/>
    <m/>
    <m/>
    <m/>
    <m/>
    <m/>
    <m/>
    <s v="19. Logistique"/>
    <s v="Approvisionnement"/>
    <s v="Gestion des stocks"/>
    <m/>
    <m/>
    <m/>
    <m/>
    <m/>
    <m/>
    <m/>
    <m/>
    <m/>
    <m/>
    <m/>
    <m/>
    <m/>
    <m/>
    <m/>
    <m/>
    <m/>
    <m/>
    <m/>
    <m/>
    <m/>
    <m/>
    <m/>
    <m/>
    <m/>
    <m/>
    <m/>
    <m/>
    <m/>
    <m/>
    <m/>
    <m/>
    <m/>
    <m/>
    <m/>
    <m/>
    <m/>
    <m/>
    <m/>
    <m/>
    <m/>
  </r>
  <r>
    <s v="MDT-PHA-IM-14"/>
    <m/>
    <m/>
    <n v="4"/>
    <s v="MDT-PHA-IM-144"/>
    <s v="DT VIG HV 031"/>
    <e v="#N/A"/>
    <m/>
    <m/>
    <s v="Dotation en médicaments service pouponnière"/>
    <m/>
    <m/>
    <x v="0"/>
    <s v="Non renseignée"/>
    <m/>
    <m/>
    <m/>
    <m/>
    <m/>
    <m/>
    <s v="Modification"/>
    <x v="0"/>
    <s v=""/>
    <x v="13"/>
    <m/>
    <m/>
    <m/>
    <m/>
    <m/>
    <m/>
    <m/>
    <m/>
    <m/>
    <s v="Non renseignée"/>
    <m/>
    <m/>
    <m/>
    <m/>
    <m/>
    <m/>
    <s v="19. Logistique"/>
    <s v="Approvisionnement"/>
    <s v="Gestion des stocks"/>
    <m/>
    <m/>
    <m/>
    <m/>
    <m/>
    <m/>
    <m/>
    <m/>
    <m/>
    <m/>
    <m/>
    <m/>
    <m/>
    <m/>
    <m/>
    <m/>
    <m/>
    <m/>
    <m/>
    <m/>
    <m/>
    <m/>
    <m/>
    <m/>
    <m/>
    <m/>
    <m/>
    <m/>
    <m/>
    <m/>
    <m/>
    <m/>
    <m/>
    <m/>
    <m/>
    <m/>
    <m/>
    <m/>
    <m/>
    <m/>
    <m/>
  </r>
  <r>
    <s v="MDT-PHA-IM-14"/>
    <m/>
    <m/>
    <n v="5"/>
    <s v="MDT-PHA-IM-145"/>
    <s v="DT VIG HV 031"/>
    <e v="#N/A"/>
    <m/>
    <m/>
    <s v="Dotation en médicaments service pouponnière"/>
    <m/>
    <s v=""/>
    <x v="1"/>
    <s v="Non renseignée"/>
    <m/>
    <m/>
    <m/>
    <m/>
    <m/>
    <m/>
    <s v="Modification"/>
    <x v="1"/>
    <s v=""/>
    <x v="115"/>
    <d v="2006-10-23T00:00:00"/>
    <m/>
    <m/>
    <s v="Dr. Mansour"/>
    <d v="2006-11-08T00:00:00"/>
    <m/>
    <s v="C. Deau"/>
    <d v="2006-11-08T00:00:00"/>
    <d v="2006-11-09T00:00:00"/>
    <s v="Non renseignée"/>
    <s v="novembre"/>
    <n v="2006"/>
    <m/>
    <s v=""/>
    <s v=""/>
    <m/>
    <s v="19. Logistique"/>
    <s v="Approvisionnement"/>
    <s v="Gestion des stocks"/>
    <m/>
    <m/>
    <m/>
    <m/>
    <m/>
    <m/>
    <m/>
    <m/>
    <m/>
    <m/>
    <m/>
    <m/>
    <m/>
    <m/>
    <m/>
    <m/>
    <m/>
    <m/>
    <m/>
    <m/>
    <m/>
    <m/>
    <m/>
    <m/>
    <m/>
    <m/>
    <m/>
    <m/>
    <m/>
    <m/>
    <m/>
    <m/>
    <m/>
    <m/>
    <m/>
    <m/>
    <m/>
    <m/>
    <m/>
    <m/>
    <m/>
  </r>
  <r>
    <s v="MDT-PHA-IM-15"/>
    <m/>
    <m/>
    <n v="1"/>
    <s v="MDT-PHA-IM-151"/>
    <s v="DT VIG HV 041"/>
    <e v="#N/A"/>
    <m/>
    <m/>
    <s v="Dotation en médicaments service Chirurgie 4ème"/>
    <m/>
    <m/>
    <x v="0"/>
    <s v="Non renseignée"/>
    <m/>
    <m/>
    <m/>
    <m/>
    <m/>
    <m/>
    <s v="Création"/>
    <x v="0"/>
    <s v=""/>
    <x v="13"/>
    <m/>
    <m/>
    <m/>
    <m/>
    <m/>
    <m/>
    <m/>
    <m/>
    <m/>
    <s v="Non renseignée"/>
    <m/>
    <m/>
    <m/>
    <m/>
    <m/>
    <m/>
    <s v="19. Logistique"/>
    <s v="Approvisionnement"/>
    <s v="Gestion des stocks"/>
    <m/>
    <m/>
    <m/>
    <m/>
    <m/>
    <m/>
    <m/>
    <m/>
    <m/>
    <m/>
    <m/>
    <m/>
    <m/>
    <m/>
    <m/>
    <m/>
    <m/>
    <m/>
    <m/>
    <m/>
    <m/>
    <m/>
    <m/>
    <m/>
    <m/>
    <m/>
    <m/>
    <m/>
    <m/>
    <m/>
    <m/>
    <m/>
    <m/>
    <m/>
    <m/>
    <m/>
    <m/>
    <m/>
    <m/>
    <m/>
    <m/>
  </r>
  <r>
    <s v="MDT-PHA-IM-15"/>
    <m/>
    <m/>
    <n v="2"/>
    <s v="MDT-PHA-IM-152"/>
    <s v="DT VIG HV 041"/>
    <e v="#N/A"/>
    <m/>
    <m/>
    <s v="Dotation en médicaments service Chirurgie 4ème"/>
    <m/>
    <m/>
    <x v="0"/>
    <s v="Non renseignée"/>
    <m/>
    <m/>
    <m/>
    <m/>
    <m/>
    <m/>
    <s v="Modification"/>
    <x v="0"/>
    <s v=""/>
    <x v="13"/>
    <m/>
    <m/>
    <m/>
    <m/>
    <m/>
    <m/>
    <m/>
    <m/>
    <m/>
    <s v="Non renseignée"/>
    <m/>
    <m/>
    <m/>
    <m/>
    <m/>
    <m/>
    <s v="19. Logistique"/>
    <s v="Approvisionnement"/>
    <s v="Gestion des stocks"/>
    <m/>
    <m/>
    <m/>
    <m/>
    <m/>
    <m/>
    <m/>
    <m/>
    <m/>
    <m/>
    <m/>
    <m/>
    <m/>
    <m/>
    <m/>
    <m/>
    <m/>
    <m/>
    <m/>
    <m/>
    <m/>
    <m/>
    <m/>
    <m/>
    <m/>
    <m/>
    <m/>
    <m/>
    <m/>
    <m/>
    <m/>
    <m/>
    <m/>
    <m/>
    <m/>
    <m/>
    <m/>
    <m/>
    <m/>
    <m/>
    <m/>
  </r>
  <r>
    <s v="MDT-PHA-IM-15"/>
    <m/>
    <m/>
    <n v="3"/>
    <s v="MDT-PHA-IM-153"/>
    <s v="DT VIG HV 041"/>
    <e v="#N/A"/>
    <m/>
    <m/>
    <s v="Dotation en médicaments service Chirurgie 4ème"/>
    <m/>
    <m/>
    <x v="0"/>
    <s v="Non renseignée"/>
    <m/>
    <m/>
    <m/>
    <m/>
    <m/>
    <m/>
    <s v="Modification"/>
    <x v="0"/>
    <s v=""/>
    <x v="13"/>
    <m/>
    <m/>
    <m/>
    <m/>
    <m/>
    <m/>
    <m/>
    <m/>
    <m/>
    <s v="Non renseignée"/>
    <m/>
    <m/>
    <m/>
    <m/>
    <m/>
    <m/>
    <s v="19. Logistique"/>
    <s v="Approvisionnement"/>
    <s v="Gestion des stocks"/>
    <m/>
    <m/>
    <m/>
    <m/>
    <m/>
    <m/>
    <m/>
    <m/>
    <m/>
    <m/>
    <m/>
    <m/>
    <m/>
    <m/>
    <m/>
    <m/>
    <m/>
    <m/>
    <m/>
    <m/>
    <m/>
    <m/>
    <m/>
    <m/>
    <m/>
    <m/>
    <m/>
    <m/>
    <m/>
    <m/>
    <m/>
    <m/>
    <m/>
    <m/>
    <m/>
    <m/>
    <m/>
    <m/>
    <m/>
    <m/>
    <m/>
  </r>
  <r>
    <s v="MDT-PHA-IM-15"/>
    <m/>
    <m/>
    <n v="4"/>
    <s v="MDT-PHA-IM-154"/>
    <s v="DT VIG HV 041"/>
    <e v="#N/A"/>
    <m/>
    <m/>
    <s v="Dotation en médicaments service Chirurgie 4ème"/>
    <m/>
    <m/>
    <x v="0"/>
    <s v="Non renseignée"/>
    <m/>
    <m/>
    <m/>
    <m/>
    <m/>
    <m/>
    <s v="Modification"/>
    <x v="0"/>
    <s v=""/>
    <x v="13"/>
    <m/>
    <m/>
    <m/>
    <m/>
    <m/>
    <m/>
    <m/>
    <m/>
    <m/>
    <s v="Non renseignée"/>
    <m/>
    <m/>
    <m/>
    <m/>
    <m/>
    <m/>
    <s v="19. Logistique"/>
    <s v="Approvisionnement"/>
    <s v="Gestion des stocks"/>
    <m/>
    <m/>
    <m/>
    <m/>
    <m/>
    <m/>
    <m/>
    <m/>
    <m/>
    <m/>
    <m/>
    <m/>
    <m/>
    <m/>
    <m/>
    <m/>
    <m/>
    <m/>
    <m/>
    <m/>
    <m/>
    <m/>
    <m/>
    <m/>
    <m/>
    <m/>
    <m/>
    <m/>
    <m/>
    <m/>
    <m/>
    <m/>
    <m/>
    <m/>
    <m/>
    <m/>
    <m/>
    <m/>
    <m/>
    <m/>
    <m/>
  </r>
  <r>
    <s v="MDT-PHA-IM-15"/>
    <m/>
    <m/>
    <n v="5"/>
    <s v="MDT-PHA-IM-155"/>
    <s v="DT VIG HV 041"/>
    <e v="#N/A"/>
    <m/>
    <m/>
    <s v="Dotation en médicaments service Chirurgie 4ème"/>
    <m/>
    <s v=""/>
    <x v="1"/>
    <s v="Non renseignée"/>
    <m/>
    <m/>
    <m/>
    <m/>
    <m/>
    <m/>
    <s v="Modification"/>
    <x v="1"/>
    <s v=""/>
    <x v="109"/>
    <d v="2008-11-25T00:00:00"/>
    <m/>
    <m/>
    <s v="M. Costi"/>
    <d v="2009-04-03T00:00:00"/>
    <m/>
    <s v="G. Lohr"/>
    <d v="2009-04-28T00:00:00"/>
    <d v="2009-05-26T00:00:00"/>
    <s v="Non renseignée"/>
    <s v="mai"/>
    <n v="2009"/>
    <m/>
    <s v=""/>
    <s v=""/>
    <m/>
    <s v="19. Logistique"/>
    <s v="Approvisionnement"/>
    <s v="Gestion des stocks"/>
    <m/>
    <m/>
    <m/>
    <m/>
    <m/>
    <m/>
    <m/>
    <m/>
    <m/>
    <m/>
    <m/>
    <m/>
    <m/>
    <m/>
    <m/>
    <m/>
    <m/>
    <m/>
    <m/>
    <m/>
    <m/>
    <m/>
    <m/>
    <m/>
    <m/>
    <m/>
    <m/>
    <m/>
    <m/>
    <m/>
    <m/>
    <m/>
    <m/>
    <m/>
    <m/>
    <m/>
    <m/>
    <m/>
    <m/>
    <m/>
    <m/>
  </r>
  <r>
    <s v="MDT-PHA-IM-16"/>
    <m/>
    <m/>
    <n v="1"/>
    <s v="MDT-PHA-IM-161"/>
    <s v="DT VIG HV 051"/>
    <e v="#N/A"/>
    <m/>
    <m/>
    <s v="Dotation en médicaments service Médecine-SMIP"/>
    <m/>
    <m/>
    <x v="0"/>
    <s v="Non renseignée"/>
    <m/>
    <m/>
    <m/>
    <m/>
    <m/>
    <m/>
    <s v="Création"/>
    <x v="0"/>
    <s v=""/>
    <x v="13"/>
    <m/>
    <m/>
    <m/>
    <m/>
    <m/>
    <m/>
    <m/>
    <m/>
    <m/>
    <s v="Non renseignée"/>
    <m/>
    <m/>
    <m/>
    <m/>
    <m/>
    <m/>
    <s v="19. Logistique"/>
    <s v="Approvisionnement"/>
    <s v="Gestion des stocks"/>
    <m/>
    <m/>
    <m/>
    <m/>
    <m/>
    <m/>
    <m/>
    <m/>
    <m/>
    <m/>
    <m/>
    <m/>
    <m/>
    <m/>
    <m/>
    <m/>
    <m/>
    <m/>
    <m/>
    <m/>
    <m/>
    <m/>
    <m/>
    <m/>
    <m/>
    <m/>
    <m/>
    <m/>
    <m/>
    <m/>
    <m/>
    <m/>
    <m/>
    <m/>
    <m/>
    <m/>
    <m/>
    <m/>
    <m/>
    <m/>
    <m/>
  </r>
  <r>
    <s v="MDT-PHA-IM-16"/>
    <m/>
    <m/>
    <n v="2"/>
    <s v="MDT-PHA-IM-162"/>
    <s v="DT VIG HV 051"/>
    <e v="#N/A"/>
    <m/>
    <m/>
    <s v="Dotation en médicaments service Médecine-SMIP"/>
    <m/>
    <s v=""/>
    <x v="1"/>
    <s v="Non renseignée"/>
    <m/>
    <m/>
    <m/>
    <m/>
    <m/>
    <m/>
    <s v="Modification"/>
    <x v="1"/>
    <s v=""/>
    <x v="64"/>
    <d v="2006-02-10T00:00:00"/>
    <m/>
    <m/>
    <s v="D. Studler"/>
    <d v="2006-02-24T00:00:00"/>
    <m/>
    <s v="C. Deau"/>
    <d v="2006-02-27T00:00:00"/>
    <d v="2005-06-25T00:00:00"/>
    <s v="Non renseignée"/>
    <s v="juin"/>
    <n v="2005"/>
    <m/>
    <s v=""/>
    <s v=""/>
    <m/>
    <s v="19. Logistique"/>
    <s v="Approvisionnement"/>
    <s v="Gestion des stocks"/>
    <m/>
    <m/>
    <m/>
    <m/>
    <m/>
    <m/>
    <m/>
    <m/>
    <m/>
    <m/>
    <m/>
    <m/>
    <m/>
    <m/>
    <m/>
    <m/>
    <m/>
    <m/>
    <m/>
    <m/>
    <m/>
    <m/>
    <m/>
    <m/>
    <m/>
    <m/>
    <m/>
    <m/>
    <m/>
    <m/>
    <m/>
    <m/>
    <m/>
    <m/>
    <m/>
    <m/>
    <m/>
    <m/>
    <m/>
    <m/>
    <m/>
  </r>
  <r>
    <s v="MDT-PHA-IM-16"/>
    <m/>
    <m/>
    <n v="3"/>
    <s v="MDT-PHA-IM-163"/>
    <s v="DT VIG HV 051"/>
    <e v="#N/A"/>
    <m/>
    <m/>
    <s v="Dotation en médicaments service Médecine-SMIP"/>
    <m/>
    <m/>
    <x v="10"/>
    <s v="Non renseignée"/>
    <m/>
    <m/>
    <m/>
    <m/>
    <m/>
    <m/>
    <s v="Modification"/>
    <x v="4"/>
    <s v="Draft"/>
    <x v="13"/>
    <m/>
    <m/>
    <m/>
    <m/>
    <m/>
    <m/>
    <m/>
    <m/>
    <m/>
    <m/>
    <m/>
    <m/>
    <m/>
    <m/>
    <m/>
    <m/>
    <s v="19. Logistique"/>
    <s v="Approvisionnement"/>
    <s v="Gestion des stocks"/>
    <m/>
    <m/>
    <m/>
    <m/>
    <m/>
    <m/>
    <m/>
    <m/>
    <m/>
    <m/>
    <m/>
    <m/>
    <m/>
    <m/>
    <m/>
    <m/>
    <m/>
    <m/>
    <m/>
    <m/>
    <m/>
    <m/>
    <m/>
    <m/>
    <m/>
    <m/>
    <m/>
    <m/>
    <m/>
    <m/>
    <m/>
    <m/>
    <m/>
    <m/>
    <m/>
    <m/>
    <m/>
    <m/>
    <m/>
    <m/>
    <m/>
  </r>
  <r>
    <s v="MDT-PHA-IM-17"/>
    <m/>
    <m/>
    <n v="1"/>
    <s v="MDT-PHA-IM-171"/>
    <s v="DT VIG IN 011"/>
    <e v="#N/A"/>
    <m/>
    <m/>
    <s v="Dotation en médicaments service ambulatoire"/>
    <m/>
    <m/>
    <x v="0"/>
    <s v="Non renseignée"/>
    <m/>
    <m/>
    <m/>
    <m/>
    <m/>
    <m/>
    <s v="Création"/>
    <x v="0"/>
    <s v=""/>
    <x v="13"/>
    <m/>
    <m/>
    <m/>
    <m/>
    <m/>
    <m/>
    <m/>
    <m/>
    <m/>
    <s v="Non renseignée"/>
    <m/>
    <m/>
    <m/>
    <m/>
    <m/>
    <m/>
    <s v="19. Logistique"/>
    <s v="Approvisionnement"/>
    <s v="Gestion des stocks"/>
    <m/>
    <m/>
    <m/>
    <m/>
    <m/>
    <m/>
    <m/>
    <m/>
    <m/>
    <m/>
    <m/>
    <m/>
    <m/>
    <m/>
    <m/>
    <m/>
    <m/>
    <m/>
    <m/>
    <m/>
    <m/>
    <m/>
    <m/>
    <m/>
    <m/>
    <m/>
    <m/>
    <m/>
    <m/>
    <m/>
    <m/>
    <m/>
    <m/>
    <m/>
    <m/>
    <m/>
    <m/>
    <m/>
    <m/>
    <m/>
    <m/>
  </r>
  <r>
    <s v="MDT-PHA-IM-17"/>
    <m/>
    <m/>
    <n v="2"/>
    <s v="MDT-PHA-IM-172"/>
    <s v="DT VIG IN 011"/>
    <e v="#N/A"/>
    <m/>
    <m/>
    <s v="Dotation en médicaments service ambulatoire"/>
    <m/>
    <m/>
    <x v="0"/>
    <s v="Non renseignée"/>
    <m/>
    <m/>
    <m/>
    <m/>
    <m/>
    <m/>
    <s v="Modification"/>
    <x v="0"/>
    <s v=""/>
    <x v="13"/>
    <m/>
    <m/>
    <m/>
    <m/>
    <m/>
    <m/>
    <m/>
    <m/>
    <m/>
    <s v="Non renseignée"/>
    <m/>
    <m/>
    <m/>
    <m/>
    <m/>
    <m/>
    <s v="19. Logistique"/>
    <s v="Approvisionnement"/>
    <s v="Gestion des stocks"/>
    <m/>
    <m/>
    <m/>
    <m/>
    <m/>
    <m/>
    <m/>
    <m/>
    <m/>
    <m/>
    <m/>
    <m/>
    <m/>
    <m/>
    <m/>
    <m/>
    <m/>
    <m/>
    <m/>
    <m/>
    <m/>
    <m/>
    <m/>
    <m/>
    <m/>
    <m/>
    <m/>
    <m/>
    <m/>
    <m/>
    <m/>
    <m/>
    <m/>
    <m/>
    <m/>
    <m/>
    <m/>
    <m/>
    <m/>
    <m/>
    <m/>
  </r>
  <r>
    <s v="MDT-PHA-IM-17"/>
    <m/>
    <m/>
    <n v="3"/>
    <s v="MDT-PHA-IM-173"/>
    <s v="DT VIG IN 011"/>
    <e v="#N/A"/>
    <m/>
    <m/>
    <s v="Dotation en médicaments service ambulatoire"/>
    <m/>
    <m/>
    <x v="0"/>
    <s v="Non renseignée"/>
    <m/>
    <m/>
    <m/>
    <m/>
    <m/>
    <m/>
    <s v="Modification"/>
    <x v="0"/>
    <s v=""/>
    <x v="13"/>
    <m/>
    <m/>
    <m/>
    <m/>
    <m/>
    <m/>
    <m/>
    <m/>
    <m/>
    <s v="Non renseignée"/>
    <m/>
    <m/>
    <m/>
    <m/>
    <m/>
    <m/>
    <s v="19. Logistique"/>
    <s v="Approvisionnement"/>
    <s v="Gestion des stocks"/>
    <m/>
    <m/>
    <m/>
    <m/>
    <m/>
    <m/>
    <m/>
    <m/>
    <m/>
    <m/>
    <m/>
    <m/>
    <m/>
    <m/>
    <m/>
    <m/>
    <m/>
    <m/>
    <m/>
    <m/>
    <m/>
    <m/>
    <m/>
    <m/>
    <m/>
    <m/>
    <m/>
    <m/>
    <m/>
    <m/>
    <m/>
    <m/>
    <m/>
    <m/>
    <m/>
    <m/>
    <m/>
    <m/>
    <m/>
    <m/>
    <m/>
  </r>
  <r>
    <s v="MDT-PHA-IM-17"/>
    <m/>
    <m/>
    <n v="4"/>
    <s v="MDT-PHA-IM-174"/>
    <s v="DT VIG IN 011"/>
    <e v="#N/A"/>
    <m/>
    <m/>
    <s v="Dotation en médicaments service ambulatoire"/>
    <m/>
    <s v=""/>
    <x v="1"/>
    <s v="Non renseignée"/>
    <m/>
    <m/>
    <m/>
    <m/>
    <m/>
    <m/>
    <s v="Modification"/>
    <x v="1"/>
    <s v=""/>
    <x v="64"/>
    <d v="2006-02-10T00:00:00"/>
    <m/>
    <m/>
    <s v="I. Vix"/>
    <d v="2006-03-06T00:00:00"/>
    <m/>
    <s v="C. Deau"/>
    <d v="2006-03-07T00:00:00"/>
    <d v="2004-07-28T00:00:00"/>
    <s v="Non renseignée"/>
    <s v="juillet"/>
    <n v="2004"/>
    <m/>
    <s v=""/>
    <s v=""/>
    <m/>
    <s v="19. Logistique"/>
    <s v="Approvisionnement"/>
    <s v="Gestion des stocks"/>
    <m/>
    <m/>
    <m/>
    <m/>
    <m/>
    <m/>
    <m/>
    <m/>
    <m/>
    <m/>
    <m/>
    <m/>
    <m/>
    <m/>
    <m/>
    <m/>
    <m/>
    <m/>
    <m/>
    <m/>
    <m/>
    <m/>
    <m/>
    <m/>
    <m/>
    <m/>
    <m/>
    <m/>
    <m/>
    <m/>
    <m/>
    <m/>
    <m/>
    <m/>
    <m/>
    <m/>
    <m/>
    <m/>
    <m/>
    <m/>
    <m/>
  </r>
  <r>
    <s v="MDT-PHA-IM-17"/>
    <m/>
    <m/>
    <n v="5"/>
    <s v="MDT-PHA-IM-175"/>
    <s v="DT VIG IN 011"/>
    <e v="#N/A"/>
    <m/>
    <m/>
    <s v="Dotation en médicaments service ambulatoire"/>
    <m/>
    <m/>
    <x v="10"/>
    <s v="Non renseignée"/>
    <m/>
    <m/>
    <m/>
    <m/>
    <m/>
    <m/>
    <s v="Modification"/>
    <x v="6"/>
    <s v="Draft"/>
    <x v="13"/>
    <m/>
    <m/>
    <m/>
    <m/>
    <m/>
    <m/>
    <m/>
    <m/>
    <m/>
    <m/>
    <m/>
    <m/>
    <m/>
    <m/>
    <m/>
    <m/>
    <s v="19. Logistique"/>
    <s v="Approvisionnement"/>
    <s v="Gestion des stocks"/>
    <m/>
    <m/>
    <m/>
    <m/>
    <m/>
    <m/>
    <m/>
    <m/>
    <m/>
    <m/>
    <m/>
    <m/>
    <m/>
    <m/>
    <m/>
    <m/>
    <m/>
    <m/>
    <m/>
    <m/>
    <m/>
    <m/>
    <m/>
    <m/>
    <m/>
    <m/>
    <m/>
    <m/>
    <m/>
    <m/>
    <m/>
    <m/>
    <m/>
    <m/>
    <m/>
    <m/>
    <m/>
    <m/>
    <m/>
    <m/>
    <m/>
  </r>
  <r>
    <s v="MDT-PHA-IM-18"/>
    <m/>
    <m/>
    <n v="1"/>
    <s v="MDT-PHA-IM-181"/>
    <s v="DT VIG IN 012"/>
    <e v="#N/A"/>
    <m/>
    <m/>
    <s v="Dotation en médicaments service Chirurgie 3ème"/>
    <m/>
    <m/>
    <x v="0"/>
    <s v="Non renseignée"/>
    <m/>
    <m/>
    <m/>
    <m/>
    <m/>
    <m/>
    <s v="Création"/>
    <x v="0"/>
    <s v=""/>
    <x v="13"/>
    <m/>
    <m/>
    <m/>
    <m/>
    <m/>
    <m/>
    <m/>
    <m/>
    <m/>
    <s v="Non renseignée"/>
    <m/>
    <m/>
    <m/>
    <m/>
    <m/>
    <m/>
    <s v="19. Logistique"/>
    <s v="Approvisionnement"/>
    <s v="Gestion des stocks"/>
    <m/>
    <m/>
    <m/>
    <m/>
    <m/>
    <m/>
    <m/>
    <m/>
    <m/>
    <m/>
    <m/>
    <m/>
    <m/>
    <m/>
    <m/>
    <m/>
    <m/>
    <m/>
    <m/>
    <m/>
    <m/>
    <m/>
    <m/>
    <m/>
    <m/>
    <m/>
    <m/>
    <m/>
    <m/>
    <m/>
    <m/>
    <m/>
    <m/>
    <m/>
    <m/>
    <m/>
    <m/>
    <m/>
    <m/>
    <m/>
    <m/>
  </r>
  <r>
    <s v="MDT-PHA-IM-18"/>
    <m/>
    <m/>
    <n v="2"/>
    <s v="MDT-PHA-IM-182"/>
    <s v="DT VIG IN 012"/>
    <e v="#N/A"/>
    <m/>
    <m/>
    <s v="Dotation en médicaments service Chirurgie 3ème"/>
    <m/>
    <m/>
    <x v="0"/>
    <s v="Non renseignée"/>
    <m/>
    <m/>
    <m/>
    <m/>
    <m/>
    <m/>
    <s v="Modification"/>
    <x v="0"/>
    <s v=""/>
    <x v="13"/>
    <m/>
    <m/>
    <m/>
    <m/>
    <m/>
    <m/>
    <m/>
    <m/>
    <m/>
    <s v="Non renseignée"/>
    <m/>
    <m/>
    <m/>
    <m/>
    <m/>
    <m/>
    <s v="19. Logistique"/>
    <s v="Approvisionnement"/>
    <s v="Gestion des stocks"/>
    <m/>
    <m/>
    <m/>
    <m/>
    <m/>
    <m/>
    <m/>
    <m/>
    <m/>
    <m/>
    <m/>
    <m/>
    <m/>
    <m/>
    <m/>
    <m/>
    <m/>
    <m/>
    <m/>
    <m/>
    <m/>
    <m/>
    <m/>
    <m/>
    <m/>
    <m/>
    <m/>
    <m/>
    <m/>
    <m/>
    <m/>
    <m/>
    <m/>
    <m/>
    <m/>
    <m/>
    <m/>
    <m/>
    <m/>
    <m/>
    <m/>
  </r>
  <r>
    <s v="MDT-PHA-IM-18"/>
    <m/>
    <m/>
    <n v="3"/>
    <s v="MDT-PHA-IM-183"/>
    <s v="DT VIG IN 012"/>
    <e v="#N/A"/>
    <m/>
    <m/>
    <s v="Dotation en médicaments service Chirurgie 3ème"/>
    <m/>
    <m/>
    <x v="0"/>
    <s v="Non renseignée"/>
    <m/>
    <m/>
    <m/>
    <m/>
    <m/>
    <m/>
    <s v="Modification"/>
    <x v="0"/>
    <s v=""/>
    <x v="13"/>
    <m/>
    <m/>
    <m/>
    <m/>
    <m/>
    <m/>
    <m/>
    <m/>
    <m/>
    <s v="Non renseignée"/>
    <m/>
    <m/>
    <m/>
    <m/>
    <m/>
    <m/>
    <s v="19. Logistique"/>
    <s v="Approvisionnement"/>
    <s v="Gestion des stocks"/>
    <m/>
    <m/>
    <m/>
    <m/>
    <m/>
    <m/>
    <m/>
    <m/>
    <m/>
    <m/>
    <m/>
    <m/>
    <m/>
    <m/>
    <m/>
    <m/>
    <m/>
    <m/>
    <m/>
    <m/>
    <m/>
    <m/>
    <m/>
    <m/>
    <m/>
    <m/>
    <m/>
    <m/>
    <m/>
    <m/>
    <m/>
    <m/>
    <m/>
    <m/>
    <m/>
    <m/>
    <m/>
    <m/>
    <m/>
    <m/>
    <m/>
  </r>
  <r>
    <s v="MDT-PHA-IM-18"/>
    <m/>
    <m/>
    <n v="4"/>
    <s v="MDT-PHA-IM-184"/>
    <s v="DT VIG IN 012"/>
    <e v="#N/A"/>
    <m/>
    <m/>
    <s v="Dotation en médicaments service Chirurgie 3ème"/>
    <m/>
    <m/>
    <x v="0"/>
    <s v="Non renseignée"/>
    <m/>
    <m/>
    <m/>
    <m/>
    <m/>
    <m/>
    <s v="Modification"/>
    <x v="0"/>
    <s v=""/>
    <x v="13"/>
    <m/>
    <m/>
    <m/>
    <m/>
    <m/>
    <m/>
    <m/>
    <m/>
    <m/>
    <s v="Non renseignée"/>
    <m/>
    <m/>
    <m/>
    <m/>
    <m/>
    <m/>
    <s v="19. Logistique"/>
    <s v="Approvisionnement"/>
    <s v="Gestion des stocks"/>
    <m/>
    <m/>
    <m/>
    <m/>
    <m/>
    <m/>
    <m/>
    <m/>
    <m/>
    <m/>
    <m/>
    <m/>
    <m/>
    <m/>
    <m/>
    <m/>
    <m/>
    <m/>
    <m/>
    <m/>
    <m/>
    <m/>
    <m/>
    <m/>
    <m/>
    <m/>
    <m/>
    <m/>
    <m/>
    <m/>
    <m/>
    <m/>
    <m/>
    <m/>
    <m/>
    <m/>
    <m/>
    <m/>
    <m/>
    <m/>
    <m/>
  </r>
  <r>
    <s v="MDT-PHA-IM-18"/>
    <m/>
    <m/>
    <n v="5"/>
    <s v="MDT-PHA-IM-185"/>
    <s v="DT VIG IN 012"/>
    <e v="#N/A"/>
    <m/>
    <m/>
    <s v="Dotation en médicaments service Chirurgie 3ème"/>
    <m/>
    <s v=""/>
    <x v="1"/>
    <s v="Non renseignée"/>
    <m/>
    <m/>
    <m/>
    <m/>
    <m/>
    <m/>
    <s v="Modification"/>
    <x v="1"/>
    <s v=""/>
    <x v="109"/>
    <d v="2008-09-28T00:00:00"/>
    <m/>
    <m/>
    <s v="M. Costi"/>
    <d v="2009-04-03T00:00:00"/>
    <m/>
    <s v="G. Lohr"/>
    <d v="2009-04-28T00:00:00"/>
    <d v="2009-05-26T00:00:00"/>
    <s v="Non renseignée"/>
    <s v="mai"/>
    <n v="2009"/>
    <m/>
    <m/>
    <m/>
    <m/>
    <s v="19. Logistique"/>
    <s v="Approvisionnement"/>
    <s v="Gestion des stocks"/>
    <m/>
    <m/>
    <m/>
    <m/>
    <m/>
    <m/>
    <m/>
    <m/>
    <m/>
    <m/>
    <m/>
    <m/>
    <m/>
    <m/>
    <m/>
    <m/>
    <m/>
    <m/>
    <m/>
    <m/>
    <m/>
    <m/>
    <m/>
    <m/>
    <m/>
    <m/>
    <m/>
    <m/>
    <m/>
    <m/>
    <m/>
    <m/>
    <m/>
    <m/>
    <m/>
    <m/>
    <m/>
    <m/>
    <m/>
    <m/>
    <m/>
  </r>
  <r>
    <s v="MDT-PHA-IM-19"/>
    <m/>
    <m/>
    <n v="2"/>
    <s v="MDT-PHA-IM-192"/>
    <s v="DT VIG IN 021"/>
    <e v="#N/A"/>
    <m/>
    <s v="Oui"/>
    <s v="Dotation en médicaments salle de soins Maternité"/>
    <m/>
    <m/>
    <x v="0"/>
    <s v="Non renseignée"/>
    <m/>
    <m/>
    <m/>
    <m/>
    <m/>
    <m/>
    <s v="Création"/>
    <x v="0"/>
    <s v=""/>
    <x v="13"/>
    <m/>
    <m/>
    <m/>
    <m/>
    <m/>
    <m/>
    <m/>
    <m/>
    <m/>
    <s v="Non renseignée"/>
    <m/>
    <m/>
    <m/>
    <m/>
    <m/>
    <m/>
    <s v="19. Logistique"/>
    <s v="Approvisionnement"/>
    <s v="Gestion des stocks"/>
    <m/>
    <m/>
    <m/>
    <m/>
    <m/>
    <m/>
    <m/>
    <m/>
    <m/>
    <m/>
    <m/>
    <m/>
    <m/>
    <m/>
    <m/>
    <m/>
    <m/>
    <m/>
    <m/>
    <m/>
    <m/>
    <m/>
    <m/>
    <m/>
    <m/>
    <m/>
    <m/>
    <m/>
    <m/>
    <m/>
    <m/>
    <m/>
    <m/>
    <m/>
    <m/>
    <m/>
    <m/>
    <m/>
    <m/>
    <m/>
    <m/>
  </r>
  <r>
    <s v="MDT-PHA-IM-19"/>
    <m/>
    <m/>
    <n v="3"/>
    <s v="MDT-PHA-IM-193"/>
    <s v="DT VIG IN 021"/>
    <e v="#N/A"/>
    <m/>
    <m/>
    <s v="Dotation en médicaments salle de soins Maternité"/>
    <m/>
    <m/>
    <x v="0"/>
    <s v="Non renseignée"/>
    <m/>
    <m/>
    <m/>
    <m/>
    <m/>
    <m/>
    <s v="Modification"/>
    <x v="0"/>
    <s v=""/>
    <x v="13"/>
    <m/>
    <m/>
    <m/>
    <m/>
    <m/>
    <m/>
    <m/>
    <m/>
    <m/>
    <s v="Non renseignée"/>
    <m/>
    <m/>
    <m/>
    <m/>
    <m/>
    <m/>
    <s v="19. Logistique"/>
    <s v="Approvisionnement"/>
    <s v="Gestion des stocks"/>
    <m/>
    <m/>
    <m/>
    <m/>
    <m/>
    <m/>
    <m/>
    <m/>
    <m/>
    <m/>
    <m/>
    <m/>
    <m/>
    <m/>
    <m/>
    <m/>
    <m/>
    <m/>
    <m/>
    <m/>
    <m/>
    <m/>
    <m/>
    <m/>
    <m/>
    <m/>
    <m/>
    <m/>
    <m/>
    <m/>
    <m/>
    <m/>
    <m/>
    <m/>
    <m/>
    <m/>
    <m/>
    <m/>
    <m/>
    <m/>
    <m/>
  </r>
  <r>
    <s v="MDT-PHA-IM-19"/>
    <m/>
    <m/>
    <n v="4"/>
    <s v="MDT-PHA-IM-194"/>
    <s v="DT VIG IN 021"/>
    <e v="#N/A"/>
    <m/>
    <m/>
    <s v="Dotation en médicaments salle de soins Maternité"/>
    <m/>
    <s v=""/>
    <x v="1"/>
    <s v="Non renseignée"/>
    <m/>
    <m/>
    <m/>
    <m/>
    <m/>
    <m/>
    <s v="Modification"/>
    <x v="1"/>
    <s v=""/>
    <x v="13"/>
    <m/>
    <m/>
    <m/>
    <m/>
    <m/>
    <m/>
    <m/>
    <m/>
    <d v="2009-05-26T00:00:00"/>
    <s v="Non renseignée"/>
    <s v="mai"/>
    <n v="2009"/>
    <m/>
    <s v=""/>
    <s v=""/>
    <m/>
    <s v="19. Logistique"/>
    <s v="Approvisionnement"/>
    <s v="Gestion des stocks"/>
    <m/>
    <m/>
    <m/>
    <m/>
    <m/>
    <m/>
    <m/>
    <m/>
    <m/>
    <m/>
    <m/>
    <m/>
    <m/>
    <m/>
    <m/>
    <m/>
    <m/>
    <m/>
    <m/>
    <m/>
    <m/>
    <m/>
    <m/>
    <m/>
    <m/>
    <m/>
    <m/>
    <m/>
    <m/>
    <m/>
    <m/>
    <m/>
    <m/>
    <m/>
    <m/>
    <m/>
    <m/>
    <m/>
    <m/>
    <m/>
    <m/>
  </r>
  <r>
    <s v="MDT-PHA-IM-20"/>
    <m/>
    <m/>
    <n v="2"/>
    <s v="MDT-PHA-IM-202"/>
    <s v="DT VIG IN 021"/>
    <e v="#N/A"/>
    <m/>
    <s v="Oui"/>
    <s v="Dotation en médicaments salle d’accouchement Maternité"/>
    <m/>
    <m/>
    <x v="0"/>
    <s v="Non renseignée"/>
    <m/>
    <m/>
    <m/>
    <m/>
    <m/>
    <m/>
    <s v="Création"/>
    <x v="0"/>
    <s v=""/>
    <x v="13"/>
    <m/>
    <m/>
    <m/>
    <m/>
    <m/>
    <m/>
    <m/>
    <m/>
    <m/>
    <s v="Non renseignée"/>
    <m/>
    <m/>
    <m/>
    <m/>
    <m/>
    <m/>
    <s v="19. Logistique"/>
    <s v="Approvisionnement"/>
    <s v="Gestion des stocks"/>
    <m/>
    <m/>
    <m/>
    <m/>
    <m/>
    <m/>
    <m/>
    <m/>
    <m/>
    <m/>
    <m/>
    <m/>
    <m/>
    <m/>
    <m/>
    <m/>
    <m/>
    <m/>
    <m/>
    <m/>
    <m/>
    <m/>
    <m/>
    <m/>
    <m/>
    <m/>
    <m/>
    <m/>
    <m/>
    <m/>
    <m/>
    <m/>
    <m/>
    <m/>
    <m/>
    <m/>
    <m/>
    <m/>
    <m/>
    <m/>
    <m/>
  </r>
  <r>
    <s v="MDT-PHA-IM-20"/>
    <m/>
    <m/>
    <n v="3"/>
    <s v="MDT-PHA-IM-203"/>
    <s v="DT VIG IN 021"/>
    <e v="#N/A"/>
    <m/>
    <m/>
    <s v="Dotation en médicaments salle d’accouchement Maternité"/>
    <m/>
    <m/>
    <x v="0"/>
    <s v="Non renseignée"/>
    <m/>
    <m/>
    <m/>
    <m/>
    <m/>
    <m/>
    <s v="Modification"/>
    <x v="0"/>
    <s v=""/>
    <x v="13"/>
    <m/>
    <m/>
    <m/>
    <m/>
    <m/>
    <m/>
    <m/>
    <m/>
    <m/>
    <s v="Non renseignée"/>
    <m/>
    <m/>
    <m/>
    <m/>
    <m/>
    <m/>
    <s v="19. Logistique"/>
    <s v="Approvisionnement"/>
    <s v="Gestion des stocks"/>
    <m/>
    <m/>
    <m/>
    <m/>
    <m/>
    <m/>
    <m/>
    <m/>
    <m/>
    <m/>
    <m/>
    <m/>
    <m/>
    <m/>
    <m/>
    <m/>
    <m/>
    <m/>
    <m/>
    <m/>
    <m/>
    <m/>
    <m/>
    <m/>
    <m/>
    <m/>
    <m/>
    <m/>
    <m/>
    <m/>
    <m/>
    <m/>
    <m/>
    <m/>
    <m/>
    <m/>
    <m/>
    <m/>
    <m/>
    <m/>
    <m/>
  </r>
  <r>
    <s v="MDT-PHA-IM-20"/>
    <m/>
    <m/>
    <n v="4"/>
    <s v="MDT-PHA-IM-204"/>
    <s v="DT VIG IN 021"/>
    <e v="#N/A"/>
    <m/>
    <m/>
    <s v="Dotation en médicaments salle d’accouchement Maternité"/>
    <m/>
    <m/>
    <x v="0"/>
    <s v="Non renseignée"/>
    <m/>
    <m/>
    <m/>
    <m/>
    <m/>
    <m/>
    <s v="Modification"/>
    <x v="0"/>
    <s v=""/>
    <x v="13"/>
    <m/>
    <m/>
    <m/>
    <m/>
    <m/>
    <m/>
    <m/>
    <m/>
    <m/>
    <s v="Non renseignée"/>
    <m/>
    <m/>
    <m/>
    <m/>
    <m/>
    <m/>
    <s v="19. Logistique"/>
    <s v="Approvisionnement"/>
    <s v="Gestion des stocks"/>
    <m/>
    <m/>
    <m/>
    <m/>
    <m/>
    <m/>
    <m/>
    <m/>
    <m/>
    <m/>
    <m/>
    <m/>
    <m/>
    <m/>
    <m/>
    <m/>
    <m/>
    <m/>
    <m/>
    <m/>
    <m/>
    <m/>
    <m/>
    <m/>
    <m/>
    <m/>
    <m/>
    <m/>
    <m/>
    <m/>
    <m/>
    <m/>
    <m/>
    <m/>
    <m/>
    <m/>
    <m/>
    <m/>
    <m/>
    <m/>
    <m/>
  </r>
  <r>
    <s v="MDT-PHA-IM-20"/>
    <m/>
    <m/>
    <n v="5"/>
    <s v="MDT-PHA-IM-205"/>
    <s v="DT VIG IN 021"/>
    <e v="#N/A"/>
    <m/>
    <m/>
    <s v="Dotation en médicaments salle d’accouchement Maternité"/>
    <m/>
    <s v=""/>
    <x v="1"/>
    <s v="Non renseignée"/>
    <m/>
    <m/>
    <m/>
    <m/>
    <m/>
    <m/>
    <s v="Modification"/>
    <x v="1"/>
    <s v=""/>
    <x v="109"/>
    <d v="2008-09-28T00:00:00"/>
    <m/>
    <m/>
    <s v="M. Costi"/>
    <d v="2009-04-03T00:00:00"/>
    <m/>
    <s v="G. Lohr"/>
    <d v="2009-04-20T00:00:00"/>
    <d v="2009-05-26T00:00:00"/>
    <s v="Non renseignée"/>
    <s v="mai"/>
    <n v="2009"/>
    <m/>
    <s v=""/>
    <s v=""/>
    <m/>
    <s v="19. Logistique"/>
    <s v="Approvisionnement"/>
    <s v="Gestion des stocks"/>
    <m/>
    <m/>
    <m/>
    <m/>
    <m/>
    <m/>
    <m/>
    <m/>
    <m/>
    <m/>
    <m/>
    <m/>
    <m/>
    <m/>
    <m/>
    <m/>
    <m/>
    <m/>
    <m/>
    <m/>
    <m/>
    <m/>
    <m/>
    <m/>
    <m/>
    <m/>
    <m/>
    <m/>
    <m/>
    <m/>
    <m/>
    <m/>
    <m/>
    <m/>
    <m/>
    <m/>
    <m/>
    <m/>
    <m/>
    <m/>
    <m/>
  </r>
  <r>
    <s v="MDT-PHA-IM-21"/>
    <m/>
    <m/>
    <n v="1"/>
    <s v="MDT-PHA-IM-211"/>
    <s v="DT VIG MV 011"/>
    <e v="#N/A"/>
    <m/>
    <m/>
    <s v="Dotation en médicaments service USC"/>
    <m/>
    <m/>
    <x v="0"/>
    <s v="Non renseignée"/>
    <m/>
    <m/>
    <m/>
    <m/>
    <m/>
    <m/>
    <s v="Création"/>
    <x v="0"/>
    <s v=""/>
    <x v="13"/>
    <m/>
    <m/>
    <m/>
    <m/>
    <m/>
    <m/>
    <m/>
    <m/>
    <m/>
    <s v="Non renseignée"/>
    <m/>
    <m/>
    <m/>
    <m/>
    <m/>
    <m/>
    <s v="19. Logistique"/>
    <s v="Approvisionnement"/>
    <s v="Gestion des stocks"/>
    <m/>
    <m/>
    <m/>
    <m/>
    <m/>
    <m/>
    <m/>
    <m/>
    <m/>
    <m/>
    <m/>
    <m/>
    <m/>
    <m/>
    <m/>
    <m/>
    <m/>
    <m/>
    <m/>
    <m/>
    <m/>
    <m/>
    <m/>
    <m/>
    <m/>
    <m/>
    <m/>
    <m/>
    <m/>
    <m/>
    <m/>
    <m/>
    <m/>
    <m/>
    <m/>
    <m/>
    <m/>
    <m/>
    <m/>
    <m/>
    <m/>
  </r>
  <r>
    <s v="MDT-PHA-IM-21"/>
    <m/>
    <m/>
    <n v="2"/>
    <s v="MDT-PHA-IM-212"/>
    <s v="DT VIG MV 011"/>
    <e v="#N/A"/>
    <m/>
    <m/>
    <s v="Dotation en médicaments service USC"/>
    <m/>
    <m/>
    <x v="0"/>
    <s v="Non renseignée"/>
    <m/>
    <m/>
    <m/>
    <m/>
    <m/>
    <m/>
    <s v="Modification"/>
    <x v="0"/>
    <s v=""/>
    <x v="13"/>
    <m/>
    <m/>
    <m/>
    <m/>
    <m/>
    <m/>
    <m/>
    <m/>
    <m/>
    <s v="Non renseignée"/>
    <m/>
    <m/>
    <m/>
    <m/>
    <m/>
    <m/>
    <s v="19. Logistique"/>
    <s v="Approvisionnement"/>
    <s v="Gestion des stocks"/>
    <m/>
    <m/>
    <m/>
    <m/>
    <m/>
    <m/>
    <m/>
    <m/>
    <m/>
    <m/>
    <m/>
    <m/>
    <m/>
    <m/>
    <m/>
    <m/>
    <m/>
    <m/>
    <m/>
    <m/>
    <m/>
    <m/>
    <m/>
    <m/>
    <m/>
    <m/>
    <m/>
    <m/>
    <m/>
    <m/>
    <m/>
    <m/>
    <m/>
    <m/>
    <m/>
    <m/>
    <m/>
    <m/>
    <m/>
    <m/>
    <m/>
  </r>
  <r>
    <s v="MDT-PHA-IM-21"/>
    <m/>
    <m/>
    <n v="3"/>
    <s v="MDT-PHA-IM-213"/>
    <s v="DT VIG MV 011"/>
    <e v="#N/A"/>
    <m/>
    <m/>
    <s v="Dotation en médicaments service USC"/>
    <m/>
    <m/>
    <x v="0"/>
    <s v="Non renseignée"/>
    <m/>
    <m/>
    <m/>
    <m/>
    <m/>
    <m/>
    <s v="Modification"/>
    <x v="0"/>
    <s v=""/>
    <x v="13"/>
    <m/>
    <m/>
    <m/>
    <m/>
    <m/>
    <m/>
    <m/>
    <m/>
    <m/>
    <s v="Non renseignée"/>
    <m/>
    <m/>
    <m/>
    <m/>
    <m/>
    <m/>
    <s v="19. Logistique"/>
    <s v="Approvisionnement"/>
    <s v="Gestion des stocks"/>
    <m/>
    <m/>
    <m/>
    <m/>
    <m/>
    <m/>
    <m/>
    <m/>
    <m/>
    <m/>
    <m/>
    <m/>
    <m/>
    <m/>
    <m/>
    <m/>
    <m/>
    <m/>
    <m/>
    <m/>
    <m/>
    <m/>
    <m/>
    <m/>
    <m/>
    <m/>
    <m/>
    <m/>
    <m/>
    <m/>
    <m/>
    <m/>
    <m/>
    <m/>
    <m/>
    <m/>
    <m/>
    <m/>
    <m/>
    <m/>
    <m/>
  </r>
  <r>
    <s v="MDT-PHA-IM-21"/>
    <m/>
    <m/>
    <n v="4"/>
    <s v="MDT-PHA-IM-214"/>
    <s v="DT VIG MV 011"/>
    <e v="#N/A"/>
    <m/>
    <m/>
    <s v="Dotation en médicaments service USC"/>
    <m/>
    <m/>
    <x v="0"/>
    <s v="Non renseignée"/>
    <m/>
    <m/>
    <m/>
    <m/>
    <m/>
    <m/>
    <s v="Modification"/>
    <x v="0"/>
    <s v=""/>
    <x v="13"/>
    <m/>
    <m/>
    <m/>
    <m/>
    <m/>
    <m/>
    <m/>
    <m/>
    <m/>
    <s v="Non renseignée"/>
    <m/>
    <m/>
    <m/>
    <m/>
    <m/>
    <m/>
    <s v="19. Logistique"/>
    <s v="Approvisionnement"/>
    <s v="Gestion des stocks"/>
    <m/>
    <m/>
    <m/>
    <m/>
    <m/>
    <m/>
    <m/>
    <m/>
    <m/>
    <m/>
    <m/>
    <m/>
    <m/>
    <m/>
    <m/>
    <m/>
    <m/>
    <m/>
    <m/>
    <m/>
    <m/>
    <m/>
    <m/>
    <m/>
    <m/>
    <m/>
    <m/>
    <m/>
    <m/>
    <m/>
    <m/>
    <m/>
    <m/>
    <m/>
    <m/>
    <m/>
    <m/>
    <m/>
    <m/>
    <m/>
    <m/>
  </r>
  <r>
    <s v="MDT-PHA-IM-21"/>
    <m/>
    <m/>
    <n v="5"/>
    <s v="MDT-PHA-IM-215"/>
    <s v="DT VIG MV 011"/>
    <e v="#N/A"/>
    <m/>
    <m/>
    <s v="Dotation en médicaments service USC"/>
    <m/>
    <s v=""/>
    <x v="1"/>
    <s v="Non renseignée"/>
    <m/>
    <m/>
    <m/>
    <m/>
    <m/>
    <m/>
    <s v="Modification"/>
    <x v="1"/>
    <s v=""/>
    <x v="109"/>
    <d v="2008-09-28T00:00:00"/>
    <m/>
    <m/>
    <s v="M. Costi"/>
    <d v="2009-04-03T00:00:00"/>
    <m/>
    <s v="G. Lohr"/>
    <d v="2009-04-20T00:00:00"/>
    <d v="2009-05-26T00:00:00"/>
    <s v="Non renseignée"/>
    <s v="mai"/>
    <n v="2009"/>
    <m/>
    <s v=""/>
    <s v=""/>
    <m/>
    <s v="19. Logistique"/>
    <s v="Approvisionnement"/>
    <s v="Gestion des stocks"/>
    <m/>
    <m/>
    <m/>
    <m/>
    <m/>
    <m/>
    <m/>
    <m/>
    <m/>
    <m/>
    <m/>
    <m/>
    <m/>
    <m/>
    <m/>
    <m/>
    <m/>
    <m/>
    <m/>
    <m/>
    <m/>
    <m/>
    <m/>
    <m/>
    <m/>
    <m/>
    <m/>
    <m/>
    <m/>
    <m/>
    <m/>
    <m/>
    <m/>
    <m/>
    <m/>
    <m/>
    <m/>
    <m/>
    <m/>
    <m/>
    <m/>
  </r>
  <r>
    <s v="MDT-PHA-IM-21"/>
    <m/>
    <m/>
    <n v="6"/>
    <s v="MDT-PHA-IM-216"/>
    <s v="DT VIG MV 011"/>
    <e v="#N/A"/>
    <m/>
    <m/>
    <s v="Dotation en médicaments service USC"/>
    <m/>
    <m/>
    <x v="0"/>
    <s v="Non renseignée"/>
    <m/>
    <m/>
    <m/>
    <m/>
    <m/>
    <m/>
    <s v="Modification"/>
    <x v="1"/>
    <s v=""/>
    <x v="128"/>
    <m/>
    <m/>
    <m/>
    <s v="C.Vix"/>
    <m/>
    <m/>
    <s v="C.Vix"/>
    <m/>
    <d v="2013-03-07T00:00:00"/>
    <m/>
    <s v="mars"/>
    <n v="2013"/>
    <m/>
    <m/>
    <m/>
    <m/>
    <s v="19. Logistique"/>
    <s v="Approvisionnement"/>
    <s v="Gestion des stocks"/>
    <m/>
    <m/>
    <m/>
    <m/>
    <m/>
    <m/>
    <m/>
    <m/>
    <m/>
    <m/>
    <m/>
    <m/>
    <m/>
    <m/>
    <m/>
    <m/>
    <m/>
    <m/>
    <m/>
    <m/>
    <m/>
    <m/>
    <m/>
    <m/>
    <m/>
    <m/>
    <m/>
    <m/>
    <m/>
    <m/>
    <m/>
    <m/>
    <m/>
    <m/>
    <m/>
    <m/>
    <m/>
    <m/>
    <m/>
    <m/>
    <m/>
  </r>
  <r>
    <s v="MDT-PHA-IM-21"/>
    <m/>
    <m/>
    <n v="7"/>
    <m/>
    <s v="Dotation en médicaments service USC"/>
    <m/>
    <m/>
    <m/>
    <s v="Dotation en médicaments service USC et USC 3"/>
    <d v="2014-04-28T00:00:00"/>
    <s v="avril"/>
    <x v="6"/>
    <m/>
    <s v="C. VIX"/>
    <s v="USC"/>
    <d v="2014-05-05T00:00:00"/>
    <s v="D. CHARPENTIER"/>
    <m/>
    <m/>
    <s v="Modification"/>
    <x v="5"/>
    <s v="Draft"/>
    <x v="191"/>
    <d v="2014-04-28T00:00:00"/>
    <m/>
    <m/>
    <s v="C.Vix"/>
    <m/>
    <m/>
    <m/>
    <m/>
    <m/>
    <m/>
    <m/>
    <m/>
    <m/>
    <m/>
    <m/>
    <m/>
    <s v="19. Logistique"/>
    <s v="Approvisionnement"/>
    <s v="Gestion des stocks"/>
    <m/>
    <m/>
    <m/>
    <m/>
    <m/>
    <m/>
    <m/>
    <m/>
    <m/>
    <m/>
    <m/>
    <m/>
    <m/>
    <m/>
    <m/>
    <m/>
    <m/>
    <m/>
    <m/>
    <m/>
    <m/>
    <m/>
    <m/>
    <m/>
    <m/>
    <m/>
    <m/>
    <m/>
    <m/>
    <m/>
    <m/>
    <m/>
    <m/>
    <m/>
    <m/>
    <m/>
    <m/>
    <m/>
    <m/>
    <m/>
    <m/>
  </r>
  <r>
    <s v="MDT-PHA-IM-22"/>
    <m/>
    <m/>
    <n v="1"/>
    <s v="MDT-PHA-IM-221"/>
    <s v="DT VIG MV 012"/>
    <e v="#N/A"/>
    <m/>
    <m/>
    <s v="Dotation en médicaments service Médecine Sud"/>
    <m/>
    <s v=""/>
    <x v="1"/>
    <s v="Non renseignée"/>
    <m/>
    <m/>
    <m/>
    <m/>
    <m/>
    <m/>
    <s v="Création"/>
    <x v="0"/>
    <s v=""/>
    <x v="109"/>
    <d v="2008-11-24T00:00:00"/>
    <m/>
    <m/>
    <s v="M. Costi"/>
    <d v="2009-04-03T00:00:00"/>
    <m/>
    <s v="G. Lohr"/>
    <d v="2009-04-20T00:00:00"/>
    <d v="2009-05-26T00:00:00"/>
    <s v="Non renseignée"/>
    <s v="mai"/>
    <n v="2009"/>
    <m/>
    <s v=""/>
    <s v=""/>
    <m/>
    <s v="19. Logistique"/>
    <s v="Approvisionnement"/>
    <s v="Gestion des stocks"/>
    <m/>
    <m/>
    <m/>
    <m/>
    <m/>
    <m/>
    <m/>
    <m/>
    <m/>
    <m/>
    <m/>
    <m/>
    <m/>
    <m/>
    <m/>
    <m/>
    <m/>
    <m/>
    <m/>
    <m/>
    <m/>
    <m/>
    <m/>
    <m/>
    <m/>
    <m/>
    <m/>
    <m/>
    <m/>
    <m/>
    <m/>
    <m/>
    <m/>
    <m/>
    <m/>
    <m/>
    <m/>
    <m/>
    <m/>
    <m/>
    <m/>
  </r>
  <r>
    <s v="MDT-PHA-IM-22"/>
    <m/>
    <m/>
    <n v="1"/>
    <s v="MDT-PHA-IM-221"/>
    <s v="DT VIG MV 012"/>
    <e v="#N/A"/>
    <m/>
    <m/>
    <s v="Dotation en médicaments service Médecine Sud"/>
    <m/>
    <m/>
    <x v="0"/>
    <s v="Non renseignée"/>
    <m/>
    <m/>
    <m/>
    <m/>
    <m/>
    <m/>
    <s v="Création"/>
    <x v="1"/>
    <s v=""/>
    <x v="13"/>
    <m/>
    <m/>
    <m/>
    <m/>
    <m/>
    <m/>
    <m/>
    <m/>
    <m/>
    <s v="Non renseignée"/>
    <m/>
    <m/>
    <m/>
    <m/>
    <m/>
    <m/>
    <s v="19. Logistique"/>
    <s v="Approvisionnement"/>
    <s v="Gestion des stocks"/>
    <m/>
    <m/>
    <m/>
    <m/>
    <m/>
    <m/>
    <m/>
    <m/>
    <m/>
    <m/>
    <m/>
    <m/>
    <m/>
    <m/>
    <m/>
    <m/>
    <m/>
    <m/>
    <m/>
    <m/>
    <m/>
    <m/>
    <m/>
    <m/>
    <m/>
    <m/>
    <m/>
    <m/>
    <m/>
    <m/>
    <m/>
    <m/>
    <m/>
    <m/>
    <m/>
    <m/>
    <m/>
    <m/>
    <m/>
    <m/>
    <m/>
  </r>
  <r>
    <s v="MDT-PHA-IM-23"/>
    <m/>
    <m/>
    <n v="2"/>
    <s v="MDT-PHA-IM-232"/>
    <s v="DT VIG MV 013"/>
    <e v="#N/A"/>
    <m/>
    <m/>
    <s v="Dotation en médicaments service médecine 2ème nord"/>
    <m/>
    <s v=""/>
    <x v="1"/>
    <s v="Non renseignée"/>
    <m/>
    <m/>
    <m/>
    <m/>
    <m/>
    <m/>
    <s v="Modification"/>
    <x v="1"/>
    <s v=""/>
    <x v="64"/>
    <d v="2004-07-28T00:00:00"/>
    <m/>
    <m/>
    <s v="Steyer"/>
    <d v="2004-09-02T00:00:00"/>
    <m/>
    <s v="C. Deau"/>
    <d v="2004-09-02T00:00:00"/>
    <d v="2004-07-28T00:00:00"/>
    <s v="Non renseignée"/>
    <s v="juillet"/>
    <n v="2004"/>
    <m/>
    <s v=""/>
    <s v=""/>
    <m/>
    <s v="19. Logistique"/>
    <s v="Approvisionnement"/>
    <s v="Gestion des stocks"/>
    <m/>
    <m/>
    <m/>
    <m/>
    <m/>
    <m/>
    <m/>
    <m/>
    <m/>
    <m/>
    <m/>
    <m/>
    <m/>
    <m/>
    <m/>
    <m/>
    <m/>
    <m/>
    <m/>
    <m/>
    <m/>
    <m/>
    <m/>
    <m/>
    <m/>
    <m/>
    <m/>
    <m/>
    <m/>
    <m/>
    <m/>
    <m/>
    <m/>
    <m/>
    <m/>
    <m/>
    <m/>
    <m/>
    <m/>
    <m/>
    <m/>
  </r>
  <r>
    <s v="MDT-PHA-IM-24"/>
    <m/>
    <m/>
    <n v="1"/>
    <s v="MDT-PHA-IM-241"/>
    <s v="DT VIG MV 014"/>
    <e v="#N/A"/>
    <m/>
    <m/>
    <s v="Dotation en médicaments Bloc opératoire"/>
    <m/>
    <s v=""/>
    <x v="1"/>
    <s v="Non renseignée"/>
    <m/>
    <m/>
    <m/>
    <m/>
    <m/>
    <m/>
    <s v="Création"/>
    <x v="0"/>
    <s v=""/>
    <x v="64"/>
    <d v="2003-08-19T00:00:00"/>
    <m/>
    <m/>
    <s v="S. Revelant"/>
    <d v="2003-08-19T00:00:00"/>
    <m/>
    <s v="C. Deau"/>
    <d v="2003-11-18T00:00:00"/>
    <d v="2003-07-22T00:00:00"/>
    <s v="Non renseignée"/>
    <s v="juillet"/>
    <n v="2003"/>
    <m/>
    <s v=""/>
    <s v=""/>
    <m/>
    <s v="19. Logistique"/>
    <s v="Approvisionnement"/>
    <s v="Gestion des stocks"/>
    <m/>
    <m/>
    <m/>
    <m/>
    <m/>
    <m/>
    <m/>
    <m/>
    <m/>
    <m/>
    <m/>
    <m/>
    <m/>
    <m/>
    <m/>
    <m/>
    <m/>
    <m/>
    <m/>
    <m/>
    <m/>
    <m/>
    <m/>
    <m/>
    <m/>
    <m/>
    <m/>
    <m/>
    <m/>
    <m/>
    <m/>
    <m/>
    <m/>
    <m/>
    <m/>
    <m/>
    <m/>
    <m/>
    <m/>
    <m/>
    <m/>
  </r>
  <r>
    <s v="MDT-PHA-IM-24"/>
    <m/>
    <m/>
    <n v="2"/>
    <s v="MDT-PHA-IM-242"/>
    <s v="DT VIG MV 014"/>
    <e v="#N/A"/>
    <m/>
    <m/>
    <s v="Dotation en médicaments Bloc opératoire"/>
    <m/>
    <m/>
    <x v="0"/>
    <s v="Non renseignée"/>
    <m/>
    <m/>
    <m/>
    <m/>
    <m/>
    <m/>
    <s v="Modification"/>
    <x v="0"/>
    <s v=""/>
    <x v="13"/>
    <m/>
    <m/>
    <m/>
    <m/>
    <m/>
    <m/>
    <m/>
    <m/>
    <m/>
    <s v="Non renseignée"/>
    <m/>
    <m/>
    <m/>
    <m/>
    <m/>
    <m/>
    <s v="19. Logistique"/>
    <s v="Approvisionnement"/>
    <s v="Gestion des stocks"/>
    <m/>
    <m/>
    <m/>
    <m/>
    <m/>
    <m/>
    <m/>
    <m/>
    <m/>
    <m/>
    <m/>
    <m/>
    <m/>
    <m/>
    <m/>
    <m/>
    <m/>
    <m/>
    <m/>
    <m/>
    <m/>
    <m/>
    <m/>
    <m/>
    <m/>
    <m/>
    <m/>
    <m/>
    <m/>
    <m/>
    <m/>
    <m/>
    <m/>
    <m/>
    <m/>
    <m/>
    <m/>
    <m/>
    <m/>
    <m/>
    <m/>
  </r>
  <r>
    <s v="MDT-PHA-IM-25"/>
    <m/>
    <m/>
    <n v="1"/>
    <s v="MDT-PHA-IM-251"/>
    <s v="DT VIG PH 013"/>
    <e v="#N/A"/>
    <m/>
    <m/>
    <s v="Dotation en médicaments chariot SSPI"/>
    <m/>
    <s v=""/>
    <x v="1"/>
    <s v="Non renseignée"/>
    <m/>
    <m/>
    <m/>
    <m/>
    <m/>
    <m/>
    <s v="Création"/>
    <x v="1"/>
    <s v=""/>
    <x v="64"/>
    <d v="2003-08-19T00:00:00"/>
    <m/>
    <m/>
    <s v="S. Revelant"/>
    <d v="2004-03-30T00:00:00"/>
    <m/>
    <s v="C. Deau"/>
    <d v="2004-04-02T00:00:00"/>
    <d v="2009-08-19T00:00:00"/>
    <s v="Non renseignée"/>
    <s v="août"/>
    <n v="2009"/>
    <m/>
    <s v=""/>
    <s v=""/>
    <m/>
    <s v="19. Logistique"/>
    <s v="Approvisionnement"/>
    <s v="Gestion des stocks"/>
    <m/>
    <m/>
    <m/>
    <m/>
    <m/>
    <m/>
    <m/>
    <m/>
    <m/>
    <m/>
    <m/>
    <m/>
    <m/>
    <m/>
    <m/>
    <m/>
    <m/>
    <m/>
    <m/>
    <m/>
    <m/>
    <m/>
    <m/>
    <m/>
    <m/>
    <m/>
    <m/>
    <m/>
    <m/>
    <m/>
    <m/>
    <m/>
    <m/>
    <m/>
    <m/>
    <m/>
    <m/>
    <m/>
    <m/>
    <m/>
    <m/>
  </r>
  <r>
    <s v="MDT-PHA-IM-25"/>
    <m/>
    <m/>
    <n v="2"/>
    <s v="MDT-PHA-IM-252"/>
    <s v="DT VIG PH 013"/>
    <e v="#N/A"/>
    <m/>
    <m/>
    <s v="Dotation en médicaments chariot SSPI"/>
    <m/>
    <m/>
    <x v="10"/>
    <s v="Non renseignée"/>
    <m/>
    <m/>
    <m/>
    <m/>
    <m/>
    <m/>
    <s v="Modification"/>
    <x v="6"/>
    <s v="Draft"/>
    <x v="13"/>
    <m/>
    <m/>
    <m/>
    <m/>
    <m/>
    <m/>
    <m/>
    <m/>
    <m/>
    <m/>
    <m/>
    <m/>
    <m/>
    <m/>
    <m/>
    <m/>
    <s v="19. Logistique"/>
    <s v="Approvisionnement"/>
    <s v="Gestion des stocks"/>
    <m/>
    <m/>
    <m/>
    <m/>
    <m/>
    <m/>
    <m/>
    <m/>
    <m/>
    <m/>
    <m/>
    <m/>
    <m/>
    <m/>
    <m/>
    <m/>
    <m/>
    <m/>
    <m/>
    <m/>
    <m/>
    <m/>
    <m/>
    <m/>
    <m/>
    <m/>
    <m/>
    <m/>
    <m/>
    <m/>
    <m/>
    <m/>
    <m/>
    <m/>
    <m/>
    <m/>
    <m/>
    <m/>
    <m/>
    <m/>
    <m/>
  </r>
  <r>
    <s v="MDT-PHA-IM-26"/>
    <m/>
    <m/>
    <n v="4"/>
    <s v="Conseils diététiques lors d'hypertriglycéridémie"/>
    <n v="41206"/>
    <s v="octobre"/>
    <n v="2012"/>
    <m/>
    <s v="ommande Produit nettoyage-désinfection_réserve 3è_pour les US"/>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MDT-PHA-IM-27"/>
    <m/>
    <m/>
    <n v="1"/>
    <s v="MDT-PHA-IM-271"/>
    <s v="ENR AN 011"/>
    <e v="#N/A"/>
    <m/>
    <m/>
    <s v="Bonnes pratiques de préparation et administration des médicaments par voie d’administration"/>
    <m/>
    <s v=""/>
    <x v="1"/>
    <s v="Non renseignée"/>
    <m/>
    <m/>
    <m/>
    <m/>
    <m/>
    <m/>
    <s v="Création"/>
    <x v="1"/>
    <s v=""/>
    <x v="106"/>
    <d v="2010-04-12T00:00:00"/>
    <m/>
    <m/>
    <s v="M. Costi"/>
    <d v="2010-06-30T00:00:00"/>
    <m/>
    <s v="AMT"/>
    <d v="2010-07-02T00:00:00"/>
    <d v="2010-07-05T00:00:00"/>
    <s v="Non renseignée"/>
    <s v="juillet"/>
    <n v="2010"/>
    <d v="2012-07-11T00:00:00"/>
    <s v="juillet"/>
    <n v="2012"/>
    <m/>
    <s v="10. SMQ de la PEC médicamenteuse"/>
    <s v="Administration"/>
    <m/>
    <m/>
    <m/>
    <m/>
    <m/>
    <m/>
    <m/>
    <m/>
    <m/>
    <m/>
    <m/>
    <m/>
    <m/>
    <m/>
    <m/>
    <m/>
    <m/>
    <m/>
    <m/>
    <m/>
    <m/>
    <m/>
    <m/>
    <m/>
    <m/>
    <m/>
    <m/>
    <m/>
    <m/>
    <m/>
    <m/>
    <m/>
    <m/>
    <m/>
    <m/>
    <m/>
    <m/>
    <m/>
    <m/>
    <m/>
    <m/>
    <m/>
  </r>
  <r>
    <s v="MDT-PHA-IM-27"/>
    <m/>
    <m/>
    <n v="1"/>
    <s v="Fiche de renseignements pour examen pré-anesthésique"/>
    <n v="41101"/>
    <s v="juillet"/>
    <n v="2012"/>
    <m/>
    <s v="Commande solutés massifs"/>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MDT-PHA-IM-28"/>
    <m/>
    <m/>
    <n v="1"/>
    <s v="MDT-PHA-IM-281"/>
    <s v="ENR AN 021"/>
    <e v="#N/A"/>
    <m/>
    <m/>
    <s v="Feuille de commande liquides : réserve sous-sol"/>
    <m/>
    <m/>
    <x v="0"/>
    <s v="Non renseignée"/>
    <m/>
    <m/>
    <m/>
    <m/>
    <m/>
    <m/>
    <s v="Création"/>
    <x v="0"/>
    <s v=""/>
    <x v="13"/>
    <m/>
    <m/>
    <m/>
    <m/>
    <m/>
    <m/>
    <m/>
    <m/>
    <m/>
    <s v="Non renseignée"/>
    <m/>
    <m/>
    <m/>
    <m/>
    <m/>
    <m/>
    <s v="19. Logistique"/>
    <s v="Approvisionnement"/>
    <s v="Gestion des commande"/>
    <m/>
    <m/>
    <m/>
    <m/>
    <m/>
    <m/>
    <m/>
    <m/>
    <m/>
    <m/>
    <m/>
    <m/>
    <m/>
    <m/>
    <m/>
    <m/>
    <m/>
    <m/>
    <m/>
    <m/>
    <m/>
    <m/>
    <m/>
    <m/>
    <m/>
    <m/>
    <m/>
    <m/>
    <m/>
    <m/>
    <m/>
    <m/>
    <m/>
    <m/>
    <m/>
    <m/>
    <m/>
    <m/>
    <m/>
    <m/>
    <m/>
  </r>
  <r>
    <s v="MDT-PHA-IM-28"/>
    <m/>
    <m/>
    <n v="2"/>
    <s v="MDT-PHA-IM-282"/>
    <s v="ENR AN 021"/>
    <e v="#N/A"/>
    <m/>
    <m/>
    <s v="Feuille de commande liquides : réserve sous-sol"/>
    <m/>
    <s v=""/>
    <x v="1"/>
    <s v="Non renseignée"/>
    <m/>
    <m/>
    <m/>
    <m/>
    <m/>
    <m/>
    <s v="Modification"/>
    <x v="1"/>
    <s v=""/>
    <x v="13"/>
    <m/>
    <m/>
    <m/>
    <m/>
    <m/>
    <m/>
    <m/>
    <m/>
    <d v="2003-07-10T00:00:00"/>
    <s v="Non renseignée"/>
    <s v="juillet"/>
    <n v="2003"/>
    <m/>
    <s v=""/>
    <s v=""/>
    <m/>
    <s v="19. Logistique"/>
    <s v="Approvisionnement"/>
    <s v="Gestion des commande"/>
    <m/>
    <m/>
    <m/>
    <m/>
    <m/>
    <m/>
    <m/>
    <m/>
    <m/>
    <m/>
    <m/>
    <m/>
    <m/>
    <m/>
    <m/>
    <m/>
    <m/>
    <m/>
    <m/>
    <m/>
    <m/>
    <m/>
    <m/>
    <m/>
    <m/>
    <m/>
    <m/>
    <m/>
    <m/>
    <m/>
    <m/>
    <m/>
    <m/>
    <m/>
    <m/>
    <m/>
    <m/>
    <m/>
    <m/>
    <m/>
    <m/>
  </r>
  <r>
    <s v="MDT-PHA-IM-29"/>
    <m/>
    <m/>
    <n v="1"/>
    <s v="MDT-PHA-IM-291"/>
    <s v="ENR AN 022"/>
    <e v="#N/A"/>
    <m/>
    <m/>
    <s v="Dotation en médicaments service réveil-endoscopie"/>
    <m/>
    <m/>
    <x v="0"/>
    <s v="Non renseignée"/>
    <m/>
    <m/>
    <m/>
    <m/>
    <m/>
    <m/>
    <s v="Création"/>
    <x v="0"/>
    <s v=""/>
    <x v="13"/>
    <m/>
    <m/>
    <m/>
    <m/>
    <m/>
    <m/>
    <m/>
    <m/>
    <m/>
    <s v="Non renseignée"/>
    <m/>
    <m/>
    <m/>
    <m/>
    <m/>
    <m/>
    <s v="19. Logistique"/>
    <s v="Approvisionnement"/>
    <s v="Gestion des stocks"/>
    <m/>
    <m/>
    <m/>
    <m/>
    <m/>
    <m/>
    <m/>
    <m/>
    <m/>
    <m/>
    <m/>
    <m/>
    <m/>
    <m/>
    <m/>
    <m/>
    <m/>
    <m/>
    <m/>
    <m/>
    <m/>
    <m/>
    <m/>
    <m/>
    <m/>
    <m/>
    <m/>
    <m/>
    <m/>
    <m/>
    <m/>
    <m/>
    <m/>
    <m/>
    <m/>
    <m/>
    <m/>
    <m/>
    <m/>
    <m/>
    <m/>
  </r>
  <r>
    <s v="MDT-PHA-IM-29"/>
    <m/>
    <m/>
    <n v="2"/>
    <s v="MDT-PHA-IM-292"/>
    <s v="ENR AN 022"/>
    <e v="#N/A"/>
    <m/>
    <m/>
    <s v="Dotation en médicaments service réveil-endoscopie"/>
    <m/>
    <m/>
    <x v="0"/>
    <s v="Non renseignée"/>
    <m/>
    <m/>
    <m/>
    <m/>
    <m/>
    <m/>
    <s v="Modification"/>
    <x v="0"/>
    <s v=""/>
    <x v="13"/>
    <m/>
    <m/>
    <m/>
    <m/>
    <m/>
    <m/>
    <m/>
    <m/>
    <m/>
    <s v="Non renseignée"/>
    <m/>
    <m/>
    <m/>
    <m/>
    <m/>
    <m/>
    <s v="19. Logistique"/>
    <s v="Approvisionnement"/>
    <s v="Gestion des stocks"/>
    <m/>
    <m/>
    <m/>
    <m/>
    <m/>
    <m/>
    <m/>
    <m/>
    <m/>
    <m/>
    <m/>
    <m/>
    <m/>
    <m/>
    <m/>
    <m/>
    <m/>
    <m/>
    <m/>
    <m/>
    <m/>
    <m/>
    <m/>
    <m/>
    <m/>
    <m/>
    <m/>
    <m/>
    <m/>
    <m/>
    <m/>
    <m/>
    <m/>
    <m/>
    <m/>
    <m/>
    <m/>
    <m/>
    <m/>
    <m/>
    <m/>
  </r>
  <r>
    <s v="MDT-PHA-IM-29"/>
    <m/>
    <m/>
    <n v="3"/>
    <s v="MDT-PHA-IM-293"/>
    <s v="ENR AN 022"/>
    <e v="#N/A"/>
    <m/>
    <m/>
    <s v="Dotation en médicaments service réveil-endoscopie"/>
    <m/>
    <s v=""/>
    <x v="1"/>
    <s v="Non renseignée"/>
    <m/>
    <m/>
    <m/>
    <m/>
    <m/>
    <m/>
    <s v="Modification"/>
    <x v="1"/>
    <s v=""/>
    <x v="64"/>
    <d v="2003-08-27T00:00:00"/>
    <m/>
    <m/>
    <s v="Dr. Ravanello"/>
    <d v="2006-11-07T00:00:00"/>
    <m/>
    <s v="C. Deau"/>
    <d v="2006-11-14T00:00:00"/>
    <d v="2006-11-16T00:00:00"/>
    <s v="Non renseignée"/>
    <s v="novembre"/>
    <n v="2006"/>
    <m/>
    <s v=""/>
    <s v=""/>
    <m/>
    <s v="19. Logistique"/>
    <s v="Approvisionnement"/>
    <s v="Gestion des stocks"/>
    <m/>
    <m/>
    <m/>
    <m/>
    <m/>
    <m/>
    <m/>
    <m/>
    <m/>
    <m/>
    <m/>
    <m/>
    <m/>
    <m/>
    <m/>
    <m/>
    <m/>
    <m/>
    <m/>
    <m/>
    <m/>
    <m/>
    <m/>
    <m/>
    <m/>
    <m/>
    <m/>
    <m/>
    <m/>
    <m/>
    <m/>
    <m/>
    <m/>
    <m/>
    <m/>
    <m/>
    <m/>
    <m/>
    <m/>
    <m/>
    <m/>
  </r>
  <r>
    <s v="MDT-PHA-IM-29"/>
    <m/>
    <m/>
    <n v="4"/>
    <s v="MDT-PHA-IM-294"/>
    <s v="ENR AN 022"/>
    <e v="#N/A"/>
    <m/>
    <m/>
    <s v="Dotation en médicaments service réveil-endoscopie"/>
    <m/>
    <m/>
    <x v="10"/>
    <s v="Non renseignée"/>
    <m/>
    <m/>
    <m/>
    <m/>
    <m/>
    <m/>
    <s v="Modification"/>
    <x v="6"/>
    <s v="Draft"/>
    <x v="13"/>
    <m/>
    <m/>
    <m/>
    <m/>
    <m/>
    <m/>
    <m/>
    <m/>
    <m/>
    <m/>
    <m/>
    <m/>
    <m/>
    <m/>
    <m/>
    <m/>
    <s v="19. Logistique"/>
    <s v="Approvisionnement"/>
    <s v="Gestion des stocks"/>
    <m/>
    <m/>
    <m/>
    <m/>
    <m/>
    <m/>
    <m/>
    <m/>
    <m/>
    <m/>
    <m/>
    <m/>
    <m/>
    <m/>
    <m/>
    <m/>
    <m/>
    <m/>
    <m/>
    <m/>
    <m/>
    <m/>
    <m/>
    <m/>
    <m/>
    <m/>
    <m/>
    <m/>
    <m/>
    <m/>
    <m/>
    <m/>
    <m/>
    <m/>
    <m/>
    <m/>
    <m/>
    <m/>
    <m/>
    <m/>
    <m/>
  </r>
  <r>
    <s v="MDT-PHA-IM-30"/>
    <m/>
    <m/>
    <n v="1"/>
    <s v="MDT-PHA-IM-301"/>
    <s v="ENR AN 023"/>
    <e v="#N/A"/>
    <m/>
    <m/>
    <s v="Dotation en médicaments service radiologie"/>
    <m/>
    <s v=""/>
    <x v="1"/>
    <s v="Non renseignée"/>
    <m/>
    <m/>
    <m/>
    <m/>
    <m/>
    <m/>
    <s v="Création"/>
    <x v="1"/>
    <s v=""/>
    <x v="64"/>
    <d v="2003-08-27T00:00:00"/>
    <m/>
    <m/>
    <s v="Dr. N Guyen"/>
    <d v="2003-09-04T00:00:00"/>
    <m/>
    <s v="C. Deau"/>
    <d v="2003-09-04T00:00:00"/>
    <d v="2003-08-27T00:00:00"/>
    <s v="Non renseignée"/>
    <s v="août"/>
    <n v="2003"/>
    <m/>
    <s v=""/>
    <s v=""/>
    <m/>
    <s v="19. Logistique"/>
    <s v="Approvisionnement"/>
    <s v="Gestion des stocks"/>
    <m/>
    <m/>
    <m/>
    <m/>
    <m/>
    <m/>
    <m/>
    <m/>
    <m/>
    <m/>
    <m/>
    <m/>
    <m/>
    <m/>
    <m/>
    <m/>
    <m/>
    <m/>
    <m/>
    <m/>
    <m/>
    <m/>
    <m/>
    <m/>
    <m/>
    <m/>
    <m/>
    <m/>
    <m/>
    <m/>
    <m/>
    <m/>
    <m/>
    <m/>
    <m/>
    <m/>
    <m/>
    <m/>
    <m/>
    <m/>
    <m/>
  </r>
  <r>
    <s v="MDT-PHA-IM-31"/>
    <m/>
    <m/>
    <n v="1"/>
    <s v="MDT-PHA-IM-311"/>
    <s v="ENR AN 031"/>
    <e v="#N/A"/>
    <m/>
    <m/>
    <s v="Prescription d’AUGMENTIN 100mg/12,5mg/mlenfant et nourrisson"/>
    <m/>
    <s v=""/>
    <x v="1"/>
    <s v="Non renseignée"/>
    <m/>
    <m/>
    <m/>
    <m/>
    <m/>
    <m/>
    <s v="Création"/>
    <x v="1"/>
    <s v=""/>
    <x v="64"/>
    <d v="2003-11-27T00:00:00"/>
    <m/>
    <m/>
    <s v="Dr. Jakubowicz"/>
    <d v="2003-11-28T00:00:00"/>
    <m/>
    <s v="C. Deau"/>
    <d v="2003-12-01T00:00:00"/>
    <d v="2003-11-27T00:00:00"/>
    <s v="Non renseignée"/>
    <s v="novembre"/>
    <n v="2003"/>
    <d v="2011-10-24T00:00:00"/>
    <s v="octobre"/>
    <n v="2011"/>
    <m/>
    <s v="10. SMQ de la PEC médicamenteuse"/>
    <s v="Prescription"/>
    <m/>
    <m/>
    <m/>
    <m/>
    <m/>
    <m/>
    <m/>
    <m/>
    <m/>
    <m/>
    <m/>
    <m/>
    <m/>
    <m/>
    <m/>
    <m/>
    <m/>
    <m/>
    <m/>
    <m/>
    <m/>
    <m/>
    <m/>
    <m/>
    <m/>
    <m/>
    <m/>
    <m/>
    <m/>
    <m/>
    <m/>
    <m/>
    <m/>
    <m/>
    <m/>
    <m/>
    <m/>
    <m/>
    <m/>
    <m/>
    <m/>
    <m/>
  </r>
  <r>
    <s v="MDT-PHA-IM-32"/>
    <m/>
    <m/>
    <n v="1"/>
    <s v="Autorisation d'opérer"/>
    <n v="40840"/>
    <s v="octobre"/>
    <n v="2011"/>
    <m/>
    <s v="Utilisation de la morphine par voie orale"/>
    <m/>
    <s v=""/>
    <x v="1"/>
    <s v="Non renseignée"/>
    <m/>
    <m/>
    <m/>
    <m/>
    <m/>
    <m/>
    <s v="Création"/>
    <x v="1"/>
    <s v=""/>
    <x v="64"/>
    <d v="2004-09-05T00:00:00"/>
    <m/>
    <m/>
    <s v="M. Costi"/>
    <d v="2004-10-06T00:00:00"/>
    <m/>
    <s v="C. Deau"/>
    <d v="2004-10-06T00:00:00"/>
    <d v="2004-09-05T00:00:00"/>
    <s v="Non renseignée"/>
    <s v="septembre"/>
    <n v="2004"/>
    <m/>
    <m/>
    <m/>
    <m/>
    <s v="10. SMQ de la PEC médicamenteuse"/>
    <s v="Administration"/>
    <m/>
    <m/>
    <m/>
    <m/>
    <m/>
    <m/>
    <m/>
    <m/>
    <m/>
    <m/>
    <m/>
    <m/>
    <m/>
    <m/>
    <m/>
    <m/>
    <m/>
    <m/>
    <m/>
    <m/>
    <m/>
    <m/>
    <m/>
    <m/>
    <m/>
    <m/>
    <m/>
    <m/>
    <m/>
    <m/>
    <m/>
    <m/>
    <m/>
    <m/>
    <m/>
    <m/>
    <m/>
    <m/>
    <m/>
    <m/>
    <m/>
    <m/>
  </r>
  <r>
    <s v="MDT-PHA-IM-33"/>
    <m/>
    <m/>
    <n v="1"/>
    <s v="MDT-PHA-IM-331"/>
    <s v="ENR AN VER 011"/>
    <e v="#N/A"/>
    <m/>
    <m/>
    <s v="Emprunt de médicaments à un autre établissement"/>
    <m/>
    <m/>
    <x v="0"/>
    <s v="Non renseignée"/>
    <m/>
    <m/>
    <m/>
    <m/>
    <m/>
    <m/>
    <s v="Création"/>
    <x v="0"/>
    <s v=""/>
    <x v="13"/>
    <m/>
    <m/>
    <m/>
    <m/>
    <m/>
    <m/>
    <m/>
    <m/>
    <m/>
    <s v="Non renseignée"/>
    <m/>
    <m/>
    <m/>
    <m/>
    <m/>
    <m/>
    <s v="19. Logistique"/>
    <s v="Approvisionnement"/>
    <m/>
    <m/>
    <m/>
    <m/>
    <m/>
    <m/>
    <m/>
    <m/>
    <m/>
    <m/>
    <m/>
    <m/>
    <m/>
    <m/>
    <m/>
    <m/>
    <m/>
    <m/>
    <m/>
    <m/>
    <m/>
    <m/>
    <m/>
    <m/>
    <m/>
    <m/>
    <m/>
    <m/>
    <m/>
    <m/>
    <m/>
    <m/>
    <m/>
    <m/>
    <m/>
    <m/>
    <m/>
    <m/>
    <m/>
    <m/>
    <m/>
    <m/>
  </r>
  <r>
    <s v="MDT-PHA-IM-33"/>
    <m/>
    <m/>
    <n v="2"/>
    <s v="MDT-PHA-IM-332"/>
    <s v="ENR AN VER 011"/>
    <e v="#N/A"/>
    <m/>
    <m/>
    <s v="Emprunt de médicaments à un autre établissement"/>
    <m/>
    <s v=""/>
    <x v="1"/>
    <s v="Non renseignée"/>
    <s v="I. VIE"/>
    <m/>
    <m/>
    <s v="V. ROESCH"/>
    <m/>
    <m/>
    <s v="Modification"/>
    <x v="1"/>
    <s v=""/>
    <x v="185"/>
    <d v="2013-01-26T00:00:00"/>
    <m/>
    <m/>
    <s v="M. COSTI"/>
    <d v="2009-01-26T00:00:00"/>
    <m/>
    <s v="M. COSTI"/>
    <d v="2009-01-26T00:00:00"/>
    <d v="2009-01-26T00:00:00"/>
    <s v="Non renseignée"/>
    <s v="janvier"/>
    <n v="2009"/>
    <m/>
    <s v=""/>
    <s v=""/>
    <m/>
    <s v="19. Logistique"/>
    <s v="Approvisionnement"/>
    <m/>
    <m/>
    <m/>
    <m/>
    <m/>
    <m/>
    <m/>
    <m/>
    <m/>
    <m/>
    <m/>
    <m/>
    <m/>
    <m/>
    <m/>
    <m/>
    <m/>
    <m/>
    <m/>
    <m/>
    <m/>
    <m/>
    <m/>
    <m/>
    <m/>
    <m/>
    <m/>
    <m/>
    <m/>
    <m/>
    <m/>
    <m/>
    <m/>
    <m/>
    <m/>
    <m/>
    <m/>
    <m/>
    <m/>
    <m/>
    <m/>
    <m/>
  </r>
  <r>
    <s v="MDT-PHA-IM-33"/>
    <m/>
    <m/>
    <n v="3"/>
    <s v="MDT-PHA-IM-333"/>
    <s v="ENR AN VER 012"/>
    <e v="#N/A"/>
    <m/>
    <m/>
    <s v="Emprunt de médicaments à un autre établissement"/>
    <d v="2013-04-11T00:00:00"/>
    <s v="avril"/>
    <x v="8"/>
    <m/>
    <s v="V. BLOCH"/>
    <m/>
    <m/>
    <s v="V. ROESCH"/>
    <m/>
    <m/>
    <s v="Modification"/>
    <x v="6"/>
    <s v="Draft"/>
    <x v="192"/>
    <d v="2013-04-11T00:00:00"/>
    <m/>
    <m/>
    <s v="M. COSTI"/>
    <d v="2013-04-11T00:00:00"/>
    <m/>
    <s v="M. COSTI"/>
    <d v="2013-04-11T00:00:00"/>
    <d v="2013-09-26T00:00:00"/>
    <m/>
    <s v="septembre"/>
    <n v="2013"/>
    <m/>
    <s v=""/>
    <s v=""/>
    <m/>
    <s v="19. Logistique"/>
    <s v="Approvisionnement"/>
    <m/>
    <m/>
    <m/>
    <m/>
    <m/>
    <m/>
    <m/>
    <m/>
    <m/>
    <m/>
    <m/>
    <m/>
    <m/>
    <m/>
    <m/>
    <m/>
    <m/>
    <m/>
    <m/>
    <m/>
    <m/>
    <m/>
    <m/>
    <m/>
    <m/>
    <m/>
    <m/>
    <m/>
    <m/>
    <m/>
    <m/>
    <m/>
    <m/>
    <m/>
    <m/>
    <m/>
    <m/>
    <m/>
    <m/>
    <m/>
    <m/>
    <m/>
  </r>
  <r>
    <s v="MDT-PHA-IM-34"/>
    <m/>
    <m/>
    <n v="1"/>
    <s v="MDT-PHA-IM-341"/>
    <s v="ENR AN VER 013"/>
    <e v="#N/A"/>
    <m/>
    <m/>
    <s v="Information Nouveaux étiquetages des ampoules injectables"/>
    <m/>
    <s v=""/>
    <x v="1"/>
    <s v="Non renseignée"/>
    <m/>
    <m/>
    <m/>
    <m/>
    <m/>
    <m/>
    <s v="Création"/>
    <x v="1"/>
    <s v=""/>
    <x v="13"/>
    <m/>
    <m/>
    <m/>
    <m/>
    <m/>
    <m/>
    <m/>
    <m/>
    <d v="2009-03-19T00:00:00"/>
    <s v="Non renseignée"/>
    <s v="mars"/>
    <n v="2009"/>
    <m/>
    <s v=""/>
    <s v=""/>
    <m/>
    <s v="10. SMQ de la PEC médicamenteuse"/>
    <s v="A voir"/>
    <m/>
    <m/>
    <m/>
    <m/>
    <m/>
    <m/>
    <m/>
    <m/>
    <m/>
    <m/>
    <m/>
    <m/>
    <m/>
    <m/>
    <m/>
    <m/>
    <m/>
    <m/>
    <m/>
    <m/>
    <m/>
    <m/>
    <m/>
    <m/>
    <m/>
    <m/>
    <m/>
    <m/>
    <m/>
    <m/>
    <m/>
    <m/>
    <m/>
    <m/>
    <m/>
    <m/>
    <m/>
    <m/>
    <m/>
    <m/>
    <m/>
    <m/>
  </r>
  <r>
    <s v="MDT-PHA-IM-34"/>
    <m/>
    <m/>
    <n v="1"/>
    <s v="MDT-PHA-IM-341"/>
    <s v="ENR AN VER 014"/>
    <e v="#N/A"/>
    <m/>
    <m/>
    <s v=" Prêt de médicament à un autre établ"/>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MDT-PHA-IM-35"/>
    <m/>
    <m/>
    <n v="1"/>
    <s v="MDT-PHA-IM-351"/>
    <s v="ENR AN VER 015"/>
    <e v="#N/A"/>
    <m/>
    <m/>
    <s v="Posologie Doliprane forme pédiatrique"/>
    <m/>
    <s v=""/>
    <x v="1"/>
    <s v="Non renseignée"/>
    <m/>
    <m/>
    <m/>
    <m/>
    <m/>
    <m/>
    <s v="Création"/>
    <x v="1"/>
    <s v=""/>
    <x v="64"/>
    <d v="2005-01-31T00:00:00"/>
    <m/>
    <m/>
    <m/>
    <m/>
    <m/>
    <m/>
    <m/>
    <d v="2005-01-31T00:00:00"/>
    <s v="Non renseignée"/>
    <s v="janvier"/>
    <n v="2005"/>
    <m/>
    <s v=""/>
    <s v=""/>
    <m/>
    <s v="10. SMQ de la PEC médicamenteuse"/>
    <s v="A voir"/>
    <m/>
    <m/>
    <m/>
    <m/>
    <m/>
    <m/>
    <m/>
    <m/>
    <m/>
    <m/>
    <m/>
    <m/>
    <m/>
    <m/>
    <m/>
    <m/>
    <m/>
    <m/>
    <m/>
    <m/>
    <m/>
    <m/>
    <m/>
    <m/>
    <m/>
    <m/>
    <m/>
    <m/>
    <m/>
    <m/>
    <m/>
    <m/>
    <m/>
    <m/>
    <m/>
    <m/>
    <m/>
    <m/>
    <m/>
    <m/>
    <m/>
    <m/>
  </r>
  <r>
    <s v="MDT-PHA-IM-36"/>
    <m/>
    <m/>
    <n v="1"/>
    <s v="MDT-PHA-IM-361"/>
    <s v="ENR AN VER 021"/>
    <e v="#N/A"/>
    <m/>
    <m/>
    <s v="Utilisation des pansements interactifs absorbants"/>
    <m/>
    <s v=""/>
    <x v="1"/>
    <s v="Non renseignée"/>
    <m/>
    <m/>
    <m/>
    <m/>
    <m/>
    <m/>
    <s v="Création"/>
    <x v="1"/>
    <s v=""/>
    <x v="64"/>
    <d v="2005-03-08T00:00:00"/>
    <m/>
    <m/>
    <s v="Dr. Nerson"/>
    <d v="2005-03-29T00:00:00"/>
    <m/>
    <s v="C. Deau"/>
    <d v="2005-05-25T00:00:00"/>
    <d v="2005-03-08T00:00:00"/>
    <s v="Non renseignée"/>
    <s v="mars"/>
    <n v="2005"/>
    <m/>
    <s v=""/>
    <s v=""/>
    <m/>
    <s v="10. SMQ de la PEC médicamenteuse"/>
    <s v="A voir"/>
    <m/>
    <m/>
    <m/>
    <m/>
    <m/>
    <m/>
    <m/>
    <m/>
    <m/>
    <m/>
    <m/>
    <m/>
    <m/>
    <m/>
    <m/>
    <m/>
    <m/>
    <m/>
    <m/>
    <m/>
    <m/>
    <m/>
    <m/>
    <m/>
    <m/>
    <m/>
    <m/>
    <m/>
    <m/>
    <m/>
    <m/>
    <m/>
    <m/>
    <m/>
    <m/>
    <m/>
    <m/>
    <m/>
    <m/>
    <m/>
    <m/>
    <m/>
  </r>
  <r>
    <s v="MDT-PHA-IM-37"/>
    <m/>
    <m/>
    <n v="1"/>
    <s v="MDT-PHA-IM-371"/>
    <s v="ENR AN VER 022"/>
    <e v="#N/A"/>
    <m/>
    <m/>
    <s v="Tableau des volumes additionnels MACOFLEX ET MACOPERF"/>
    <m/>
    <s v=""/>
    <x v="1"/>
    <s v="Non renseignée"/>
    <m/>
    <m/>
    <m/>
    <m/>
    <m/>
    <m/>
    <s v="Création"/>
    <x v="1"/>
    <s v=""/>
    <x v="64"/>
    <d v="2005-05-23T00:00:00"/>
    <m/>
    <m/>
    <s v="M. Costi"/>
    <d v="2005-05-27T00:00:00"/>
    <m/>
    <s v="C. Deau"/>
    <d v="2005-05-30T00:00:00"/>
    <d v="2005-05-23T00:00:00"/>
    <s v="Non renseignée"/>
    <s v="mai"/>
    <n v="2005"/>
    <m/>
    <s v=""/>
    <s v=""/>
    <m/>
    <s v="10. SMQ de la PEC médicamenteuse"/>
    <s v="A voir"/>
    <m/>
    <m/>
    <m/>
    <m/>
    <m/>
    <m/>
    <m/>
    <m/>
    <m/>
    <m/>
    <m/>
    <m/>
    <m/>
    <m/>
    <m/>
    <m/>
    <m/>
    <m/>
    <m/>
    <m/>
    <m/>
    <m/>
    <m/>
    <m/>
    <m/>
    <m/>
    <m/>
    <m/>
    <m/>
    <m/>
    <m/>
    <m/>
    <m/>
    <m/>
    <m/>
    <m/>
    <m/>
    <m/>
    <m/>
    <m/>
    <m/>
    <m/>
  </r>
  <r>
    <s v="MDT-PHA-IM-38"/>
    <m/>
    <m/>
    <n v="1"/>
    <s v="MDT-PHA-IM-381"/>
    <s v="ENR AN VER 023"/>
    <e v="#N/A"/>
    <m/>
    <m/>
    <s v="Préparation des anti-infectieux injectables"/>
    <m/>
    <s v=""/>
    <x v="1"/>
    <s v="Non renseignée"/>
    <m/>
    <m/>
    <m/>
    <m/>
    <m/>
    <m/>
    <s v="Création"/>
    <x v="1"/>
    <s v=""/>
    <x v="64"/>
    <d v="2005-05-24T00:00:00"/>
    <m/>
    <m/>
    <s v="M. Costi"/>
    <d v="2005-05-30T00:00:00"/>
    <m/>
    <s v="C. Deau"/>
    <d v="2005-05-30T00:00:00"/>
    <d v="2005-05-23T00:00:00"/>
    <s v="Non renseignée"/>
    <s v="mai"/>
    <n v="2005"/>
    <m/>
    <s v=""/>
    <s v=""/>
    <m/>
    <s v="10. SMQ de la PEC médicamenteuse"/>
    <s v="Administration"/>
    <m/>
    <m/>
    <m/>
    <m/>
    <m/>
    <m/>
    <m/>
    <m/>
    <m/>
    <m/>
    <m/>
    <m/>
    <m/>
    <m/>
    <m/>
    <m/>
    <m/>
    <m/>
    <m/>
    <m/>
    <m/>
    <m/>
    <m/>
    <m/>
    <m/>
    <m/>
    <m/>
    <m/>
    <m/>
    <m/>
    <m/>
    <m/>
    <m/>
    <m/>
    <m/>
    <m/>
    <m/>
    <m/>
    <m/>
    <m/>
    <m/>
    <m/>
  </r>
  <r>
    <s v="MDT-PHA-IM-39"/>
    <m/>
    <m/>
    <n v="1"/>
    <s v="MDT-PHA-IM-391"/>
    <s v="ENR AN VER 024"/>
    <e v="#N/A"/>
    <m/>
    <m/>
    <s v="Table d’équivalence avec la morphine orale"/>
    <m/>
    <s v=""/>
    <x v="1"/>
    <s v="Non renseignée"/>
    <m/>
    <m/>
    <m/>
    <m/>
    <m/>
    <m/>
    <s v="Création"/>
    <x v="1"/>
    <s v=""/>
    <x v="64"/>
    <d v="2005-05-23T00:00:00"/>
    <m/>
    <m/>
    <s v="M. Costi"/>
    <d v="2005-05-30T00:00:00"/>
    <m/>
    <s v="C. Deau"/>
    <d v="2005-05-30T00:00:00"/>
    <d v="2005-05-23T00:00:00"/>
    <s v="Non renseignée"/>
    <s v="mai"/>
    <n v="2005"/>
    <m/>
    <s v=""/>
    <s v=""/>
    <m/>
    <s v="10. SMQ de la PEC médicamenteuse"/>
    <s v="A voir"/>
    <m/>
    <m/>
    <m/>
    <m/>
    <m/>
    <m/>
    <m/>
    <m/>
    <m/>
    <m/>
    <m/>
    <m/>
    <m/>
    <m/>
    <m/>
    <m/>
    <m/>
    <m/>
    <m/>
    <m/>
    <m/>
    <m/>
    <m/>
    <m/>
    <m/>
    <m/>
    <m/>
    <m/>
    <m/>
    <m/>
    <m/>
    <m/>
    <m/>
    <m/>
    <m/>
    <m/>
    <m/>
    <m/>
    <m/>
    <m/>
    <m/>
    <m/>
  </r>
  <r>
    <s v="MDT-PHA-IM-40"/>
    <m/>
    <m/>
    <n v="1"/>
    <s v="MDT-PHA-IM-401"/>
    <s v="ENR AN VER 031"/>
    <e v="#N/A"/>
    <m/>
    <m/>
    <s v="Médicaments génériques du Livret thérapeutique"/>
    <m/>
    <s v=""/>
    <x v="1"/>
    <s v="Non renseignée"/>
    <m/>
    <m/>
    <m/>
    <m/>
    <m/>
    <m/>
    <s v="Création"/>
    <x v="1"/>
    <s v=""/>
    <x v="115"/>
    <d v="2006-03-21T00:00:00"/>
    <m/>
    <m/>
    <s v="M. Costi"/>
    <d v="2006-03-21T00:00:00"/>
    <m/>
    <s v="C. Deau"/>
    <d v="2006-05-12T00:00:00"/>
    <d v="2006-03-21T00:00:00"/>
    <s v="Non renseignée"/>
    <s v="mars"/>
    <n v="2006"/>
    <m/>
    <s v=""/>
    <s v=""/>
    <m/>
    <s v="10. SMQ de la PEC médicamenteuse"/>
    <s v="A voir"/>
    <m/>
    <m/>
    <m/>
    <m/>
    <m/>
    <m/>
    <m/>
    <m/>
    <m/>
    <m/>
    <m/>
    <m/>
    <m/>
    <m/>
    <m/>
    <m/>
    <m/>
    <m/>
    <m/>
    <m/>
    <m/>
    <m/>
    <m/>
    <m/>
    <m/>
    <m/>
    <m/>
    <m/>
    <m/>
    <m/>
    <m/>
    <m/>
    <m/>
    <m/>
    <m/>
    <m/>
    <m/>
    <m/>
    <m/>
    <m/>
    <m/>
    <m/>
  </r>
  <r>
    <s v="MDT-PHA-IM-41"/>
    <m/>
    <m/>
    <n v="1"/>
    <s v="MDT-PHA-IM-411"/>
    <s v="ENR AN VER 032"/>
    <e v="#N/A"/>
    <m/>
    <m/>
    <s v="Opinion pharmaceutique"/>
    <m/>
    <s v=""/>
    <x v="1"/>
    <s v="Non renseignée"/>
    <m/>
    <m/>
    <m/>
    <m/>
    <m/>
    <m/>
    <s v="Création"/>
    <x v="1"/>
    <s v=""/>
    <x v="193"/>
    <d v="2005-11-25T00:00:00"/>
    <m/>
    <m/>
    <s v="M. Costi"/>
    <d v="2006-04-03T00:00:00"/>
    <m/>
    <s v="C. Deau"/>
    <d v="2006-04-04T00:00:00"/>
    <d v="2005-11-25T00:00:00"/>
    <s v="Non renseignée"/>
    <s v="novembre"/>
    <n v="2005"/>
    <m/>
    <s v=""/>
    <s v=""/>
    <m/>
    <s v="10. SMQ de la PEC médicamenteuse"/>
    <s v="Analyse pharmaceutique"/>
    <m/>
    <m/>
    <m/>
    <m/>
    <m/>
    <m/>
    <m/>
    <m/>
    <m/>
    <m/>
    <m/>
    <m/>
    <m/>
    <m/>
    <m/>
    <m/>
    <m/>
    <m/>
    <m/>
    <m/>
    <m/>
    <m/>
    <m/>
    <m/>
    <m/>
    <m/>
    <m/>
    <m/>
    <m/>
    <m/>
    <m/>
    <m/>
    <m/>
    <m/>
    <m/>
    <m/>
    <m/>
    <m/>
    <m/>
    <m/>
    <m/>
    <m/>
  </r>
  <r>
    <s v="MDT-PHA-IM-42"/>
    <m/>
    <m/>
    <n v="1"/>
    <s v="MDT-PHA-IM-421"/>
    <s v="ENR AN VER 033"/>
    <e v="#N/A"/>
    <m/>
    <m/>
    <s v="Grille d’évaluation : dispensation des médicaments par le service Pharmacie"/>
    <m/>
    <s v=""/>
    <x v="1"/>
    <s v="Non renseignée"/>
    <m/>
    <m/>
    <m/>
    <m/>
    <m/>
    <m/>
    <s v="Création"/>
    <x v="1"/>
    <s v=""/>
    <x v="13"/>
    <m/>
    <m/>
    <m/>
    <m/>
    <m/>
    <m/>
    <m/>
    <m/>
    <d v="2007-01-22T00:00:00"/>
    <s v="Non renseignée"/>
    <s v="janvier"/>
    <n v="2007"/>
    <m/>
    <s v=""/>
    <s v=""/>
    <m/>
    <s v="16. Médico - technique"/>
    <s v="Pharmacie"/>
    <m/>
    <m/>
    <m/>
    <m/>
    <m/>
    <m/>
    <m/>
    <m/>
    <m/>
    <m/>
    <m/>
    <m/>
    <m/>
    <m/>
    <m/>
    <m/>
    <m/>
    <m/>
    <m/>
    <m/>
    <m/>
    <m/>
    <m/>
    <m/>
    <m/>
    <m/>
    <m/>
    <m/>
    <m/>
    <m/>
    <m/>
    <m/>
    <m/>
    <m/>
    <m/>
    <m/>
    <m/>
    <m/>
    <m/>
    <m/>
    <m/>
    <m/>
  </r>
  <r>
    <s v="MDT-PHA-IM-43"/>
    <m/>
    <m/>
    <n v="1"/>
    <s v="MDT-PHA-IM-431"/>
    <s v="ENR AN VER 034"/>
    <e v="#N/A"/>
    <m/>
    <m/>
    <s v="Organisation de la pharmacie à usage intérieur"/>
    <m/>
    <m/>
    <x v="0"/>
    <s v="Non renseignée"/>
    <m/>
    <m/>
    <m/>
    <m/>
    <m/>
    <m/>
    <s v="Création"/>
    <x v="0"/>
    <s v=""/>
    <x v="13"/>
    <m/>
    <m/>
    <m/>
    <m/>
    <m/>
    <m/>
    <m/>
    <m/>
    <m/>
    <s v="Non renseignée"/>
    <m/>
    <m/>
    <m/>
    <m/>
    <m/>
    <m/>
    <s v="16. Médico - technique"/>
    <s v="Pharmacie"/>
    <s v="Fonctionnement"/>
    <m/>
    <m/>
    <m/>
    <m/>
    <m/>
    <m/>
    <m/>
    <m/>
    <m/>
    <m/>
    <m/>
    <m/>
    <m/>
    <m/>
    <m/>
    <m/>
    <m/>
    <m/>
    <m/>
    <m/>
    <m/>
    <m/>
    <m/>
    <m/>
    <m/>
    <m/>
    <m/>
    <m/>
    <m/>
    <m/>
    <m/>
    <m/>
    <m/>
    <m/>
    <m/>
    <m/>
    <m/>
    <m/>
    <m/>
    <m/>
    <m/>
  </r>
  <r>
    <s v="MDT-PHA-IM-43"/>
    <m/>
    <m/>
    <n v="2"/>
    <s v="MDT-PHA-IM-432"/>
    <s v="ENR AN VER 034"/>
    <e v="#N/A"/>
    <m/>
    <m/>
    <s v="Organisation de la pharmacie à usage intérieur"/>
    <m/>
    <s v=""/>
    <x v="1"/>
    <s v="Non renseignée"/>
    <m/>
    <m/>
    <m/>
    <m/>
    <m/>
    <m/>
    <s v="Modification"/>
    <x v="1"/>
    <s v=""/>
    <x v="109"/>
    <d v="2009-06-29T00:00:00"/>
    <m/>
    <m/>
    <s v="M. Costi"/>
    <d v="2011-04-06T00:00:00"/>
    <m/>
    <s v="AMT"/>
    <d v="2011-04-04T00:00:00"/>
    <d v="2011-04-06T00:00:00"/>
    <s v="Non renseignée"/>
    <s v="avril"/>
    <n v="2011"/>
    <d v="2013-02-20T00:00:00"/>
    <s v="février"/>
    <n v="2013"/>
    <m/>
    <s v="16. Médico - technique"/>
    <s v="Pharmacie"/>
    <s v="Fonctionnement"/>
    <m/>
    <m/>
    <m/>
    <m/>
    <m/>
    <m/>
    <m/>
    <m/>
    <m/>
    <m/>
    <m/>
    <m/>
    <m/>
    <m/>
    <m/>
    <m/>
    <m/>
    <m/>
    <m/>
    <m/>
    <m/>
    <m/>
    <m/>
    <m/>
    <m/>
    <m/>
    <m/>
    <m/>
    <m/>
    <m/>
    <m/>
    <m/>
    <m/>
    <m/>
    <m/>
    <m/>
    <m/>
    <m/>
    <m/>
    <m/>
    <m/>
  </r>
  <r>
    <s v="MDT-PHA-IM-44"/>
    <m/>
    <m/>
    <n v="1"/>
    <s v="Registre des contrôle au bloc B"/>
    <n v="41325"/>
    <s v="février"/>
    <n v="2013"/>
    <m/>
    <s v="Posologie de TRIFLUCAN suspension buvable 50mg/5ml"/>
    <m/>
    <s v=""/>
    <x v="1"/>
    <s v="Non renseignée"/>
    <m/>
    <m/>
    <m/>
    <m/>
    <m/>
    <m/>
    <s v="Création"/>
    <x v="1"/>
    <s v=""/>
    <x v="194"/>
    <d v="2007-03-26T00:00:00"/>
    <m/>
    <m/>
    <s v="M. Costi"/>
    <d v="2007-03-28T00:00:00"/>
    <m/>
    <s v="C. Deau"/>
    <d v="2007-04-02T00:00:00"/>
    <d v="2007-04-11T00:00:00"/>
    <s v="Non renseignée"/>
    <s v="avril"/>
    <n v="2007"/>
    <m/>
    <m/>
    <m/>
    <m/>
    <s v="6. PEC médicale et soignantes"/>
    <s v="Soins communs"/>
    <m/>
    <m/>
    <m/>
    <m/>
    <m/>
    <m/>
    <m/>
    <m/>
    <m/>
    <m/>
    <m/>
    <m/>
    <m/>
    <m/>
    <m/>
    <m/>
    <m/>
    <m/>
    <m/>
    <m/>
    <m/>
    <m/>
    <m/>
    <m/>
    <m/>
    <m/>
    <m/>
    <m/>
    <m/>
    <m/>
    <m/>
    <m/>
    <m/>
    <m/>
    <m/>
    <m/>
    <m/>
    <m/>
    <m/>
    <m/>
    <m/>
    <m/>
  </r>
  <r>
    <s v="MDT-PHA-IM-45"/>
    <s v="MED-DOM-IM-53"/>
    <m/>
    <n v="1"/>
    <s v="MDT-PHA-IM-451"/>
    <s v="ENR AN VER 041"/>
    <e v="#N/A"/>
    <m/>
    <m/>
    <s v="Fiche de liaison du traitement personnel du patient"/>
    <m/>
    <m/>
    <x v="0"/>
    <s v="Non renseignée"/>
    <m/>
    <m/>
    <m/>
    <s v="V. ROESCH"/>
    <m/>
    <m/>
    <s v="Création"/>
    <x v="0"/>
    <s v=""/>
    <x v="64"/>
    <m/>
    <m/>
    <m/>
    <s v="M. Costi"/>
    <m/>
    <m/>
    <m/>
    <m/>
    <m/>
    <s v="Non renseignée"/>
    <m/>
    <m/>
    <m/>
    <m/>
    <m/>
    <m/>
    <s v="A voir"/>
    <s v="A voir"/>
    <m/>
    <m/>
    <m/>
    <m/>
    <m/>
    <m/>
    <m/>
    <m/>
    <m/>
    <m/>
    <m/>
    <m/>
    <m/>
    <m/>
    <m/>
    <m/>
    <m/>
    <m/>
    <m/>
    <m/>
    <m/>
    <m/>
    <m/>
    <m/>
    <m/>
    <m/>
    <m/>
    <m/>
    <m/>
    <m/>
    <m/>
    <m/>
    <m/>
    <m/>
    <m/>
    <m/>
    <m/>
    <m/>
    <m/>
    <m/>
    <m/>
    <m/>
  </r>
  <r>
    <s v="MDT-PHA-IM-45"/>
    <s v="MED-DOM-IM-53"/>
    <m/>
    <n v="2"/>
    <s v="MDT-PHA-IM-452"/>
    <s v="ENR AN VER 041"/>
    <e v="#N/A"/>
    <m/>
    <m/>
    <s v="Fiche de liaison du traitement personnel du patient"/>
    <d v="2010-02-09T00:00:00"/>
    <s v="février"/>
    <x v="7"/>
    <s v="Non renseignée"/>
    <s v="Dr NOUDEM"/>
    <s v="Anesthésie"/>
    <d v="2010-02-09T00:00:00"/>
    <s v="V. ROESCH"/>
    <m/>
    <m/>
    <s v="Modification"/>
    <x v="0"/>
    <s v=""/>
    <x v="13"/>
    <m/>
    <m/>
    <m/>
    <m/>
    <m/>
    <m/>
    <m/>
    <m/>
    <d v="2010-03-10T00:00:00"/>
    <s v="Non renseignée"/>
    <s v="mars"/>
    <n v="2010"/>
    <m/>
    <s v=""/>
    <s v=""/>
    <m/>
    <s v="A voir"/>
    <s v="A voir"/>
    <m/>
    <m/>
    <m/>
    <m/>
    <m/>
    <m/>
    <m/>
    <m/>
    <m/>
    <m/>
    <s v="X"/>
    <m/>
    <m/>
    <s v="X"/>
    <m/>
    <s v="X"/>
    <s v="X"/>
    <m/>
    <m/>
    <m/>
    <m/>
    <m/>
    <s v="X"/>
    <m/>
    <m/>
    <m/>
    <m/>
    <m/>
    <m/>
    <m/>
    <m/>
    <m/>
    <m/>
    <m/>
    <m/>
    <m/>
    <m/>
    <m/>
    <m/>
    <m/>
    <m/>
    <m/>
  </r>
  <r>
    <s v="MDT-PHA-IM-45"/>
    <s v="MED-DOM-IM-53"/>
    <m/>
    <n v="3"/>
    <s v="MDT-PHA-IM-453"/>
    <m/>
    <m/>
    <m/>
    <m/>
    <s v="Fiche de liaison du traitement personnel du patient"/>
    <d v="2013-11-28T00:00:00"/>
    <s v="novembre"/>
    <x v="8"/>
    <m/>
    <s v="AM TOSATO"/>
    <s v="Referente de site"/>
    <d v="2013-11-28T00:00:00"/>
    <s v="D. CHARPENTIER"/>
    <m/>
    <m/>
    <s v="Modification"/>
    <x v="1"/>
    <s v=""/>
    <x v="21"/>
    <d v="2013-11-28T00:00:00"/>
    <s v="AMT"/>
    <m/>
    <m/>
    <d v="2013-11-28T00:00:00"/>
    <m/>
    <m/>
    <d v="2013-11-28T00:00:00"/>
    <d v="2013-12-19T00:00:00"/>
    <m/>
    <s v="décembre"/>
    <n v="2013"/>
    <m/>
    <m/>
    <m/>
    <m/>
    <s v="A voir"/>
    <s v="A voir"/>
    <m/>
    <m/>
    <m/>
    <m/>
    <m/>
    <m/>
    <m/>
    <m/>
    <m/>
    <m/>
    <s v="X"/>
    <m/>
    <m/>
    <s v="X"/>
    <m/>
    <s v="X"/>
    <s v="X"/>
    <m/>
    <m/>
    <m/>
    <m/>
    <m/>
    <s v="X"/>
    <m/>
    <m/>
    <m/>
    <m/>
    <m/>
    <m/>
    <m/>
    <m/>
    <m/>
    <m/>
    <m/>
    <m/>
    <m/>
    <m/>
    <m/>
    <m/>
    <m/>
    <m/>
    <m/>
  </r>
  <r>
    <s v="MDT-PHA-IM-46"/>
    <m/>
    <m/>
    <n v="1"/>
    <s v="MDT-PHA-IM-461"/>
    <s v="ENR AN VER 042"/>
    <e v="#N/A"/>
    <m/>
    <m/>
    <s v="Questionnaire Module Pharmacie et législation"/>
    <m/>
    <s v=""/>
    <x v="1"/>
    <s v="Non renseignée"/>
    <m/>
    <m/>
    <m/>
    <m/>
    <m/>
    <m/>
    <s v="Création"/>
    <x v="1"/>
    <s v=""/>
    <x v="195"/>
    <d v="2009-06-17T00:00:00"/>
    <m/>
    <m/>
    <m/>
    <m/>
    <m/>
    <m/>
    <m/>
    <d v="2009-06-18T00:00:00"/>
    <s v="Non renseignée"/>
    <s v="juin"/>
    <n v="2009"/>
    <m/>
    <s v=""/>
    <s v=""/>
    <m/>
    <s v="A voir"/>
    <s v="A voir"/>
    <m/>
    <m/>
    <m/>
    <m/>
    <m/>
    <m/>
    <m/>
    <m/>
    <m/>
    <m/>
    <m/>
    <m/>
    <m/>
    <m/>
    <m/>
    <m/>
    <m/>
    <m/>
    <m/>
    <m/>
    <m/>
    <m/>
    <m/>
    <m/>
    <m/>
    <m/>
    <m/>
    <m/>
    <m/>
    <m/>
    <m/>
    <m/>
    <m/>
    <m/>
    <m/>
    <m/>
    <m/>
    <m/>
    <m/>
    <m/>
    <m/>
    <m/>
  </r>
  <r>
    <s v="MDT-PHA-IM-47"/>
    <m/>
    <m/>
    <n v="1"/>
    <s v="MDT-PHA-IM-471"/>
    <s v="ENR AN VER 043"/>
    <e v="#N/A"/>
    <m/>
    <m/>
    <s v="Réponses Module Pharmacie et législation"/>
    <m/>
    <s v=""/>
    <x v="1"/>
    <s v="Non renseignée"/>
    <m/>
    <m/>
    <m/>
    <m/>
    <m/>
    <m/>
    <s v="Création"/>
    <x v="1"/>
    <s v=""/>
    <x v="195"/>
    <d v="2009-06-17T00:00:00"/>
    <m/>
    <m/>
    <m/>
    <m/>
    <m/>
    <m/>
    <m/>
    <d v="2009-06-18T00:00:00"/>
    <s v="Non renseignée"/>
    <s v="juin"/>
    <n v="2009"/>
    <m/>
    <s v=""/>
    <s v=""/>
    <m/>
    <s v="A voir"/>
    <s v="A voir"/>
    <m/>
    <m/>
    <m/>
    <m/>
    <m/>
    <m/>
    <m/>
    <m/>
    <m/>
    <m/>
    <m/>
    <m/>
    <m/>
    <m/>
    <m/>
    <m/>
    <m/>
    <m/>
    <m/>
    <m/>
    <m/>
    <m/>
    <m/>
    <m/>
    <m/>
    <m/>
    <m/>
    <m/>
    <m/>
    <m/>
    <m/>
    <m/>
    <m/>
    <m/>
    <m/>
    <m/>
    <m/>
    <m/>
    <m/>
    <m/>
    <m/>
    <m/>
  </r>
  <r>
    <s v="MDT-PHA-IM-48"/>
    <m/>
    <m/>
    <n v="1"/>
    <s v="MDT-PHA-IM-481"/>
    <s v="ENR AN VER 044"/>
    <e v="#N/A"/>
    <m/>
    <m/>
    <s v="Fiche de traçabilité Impression Prescriptions Médicaments"/>
    <m/>
    <s v=""/>
    <x v="1"/>
    <s v="Non renseignée"/>
    <m/>
    <m/>
    <m/>
    <m/>
    <m/>
    <m/>
    <s v="Création"/>
    <x v="1"/>
    <s v=""/>
    <x v="13"/>
    <m/>
    <m/>
    <m/>
    <m/>
    <m/>
    <m/>
    <m/>
    <m/>
    <d v="2011-09-28T00:00:00"/>
    <s v="Non renseignée"/>
    <s v="septembre"/>
    <n v="2011"/>
    <m/>
    <s v=""/>
    <s v=""/>
    <m/>
    <s v="10. SMQ de la PEC médicamenteuse"/>
    <s v="Prescriptions"/>
    <m/>
    <m/>
    <m/>
    <m/>
    <m/>
    <m/>
    <m/>
    <m/>
    <m/>
    <m/>
    <m/>
    <m/>
    <m/>
    <m/>
    <m/>
    <m/>
    <m/>
    <m/>
    <m/>
    <m/>
    <m/>
    <m/>
    <m/>
    <m/>
    <m/>
    <m/>
    <m/>
    <m/>
    <m/>
    <m/>
    <m/>
    <m/>
    <m/>
    <m/>
    <m/>
    <m/>
    <m/>
    <m/>
    <m/>
    <m/>
    <m/>
    <m/>
  </r>
  <r>
    <s v="MDT-PHA-IM-49"/>
    <m/>
    <m/>
    <n v="1"/>
    <s v="MDT-PHA-IM-491"/>
    <s v="ENR AN VER 051"/>
    <e v="#N/A"/>
    <m/>
    <m/>
    <s v="Notification Pharmacovigilance - Matériovigilance"/>
    <m/>
    <s v=""/>
    <x v="1"/>
    <s v="Non renseignée"/>
    <m/>
    <m/>
    <m/>
    <m/>
    <m/>
    <m/>
    <s v="Création"/>
    <x v="0"/>
    <s v=""/>
    <x v="13"/>
    <m/>
    <m/>
    <m/>
    <m/>
    <m/>
    <m/>
    <m/>
    <m/>
    <d v="2011-09-28T00:00:00"/>
    <s v="Non renseignée"/>
    <s v="septembre"/>
    <n v="2011"/>
    <m/>
    <s v=""/>
    <s v=""/>
    <m/>
    <s v="2. Management de la qualité et des risques"/>
    <s v="A voir"/>
    <m/>
    <m/>
    <m/>
    <m/>
    <m/>
    <m/>
    <m/>
    <m/>
    <m/>
    <m/>
    <m/>
    <m/>
    <m/>
    <m/>
    <m/>
    <m/>
    <m/>
    <m/>
    <m/>
    <m/>
    <m/>
    <m/>
    <m/>
    <m/>
    <m/>
    <m/>
    <m/>
    <m/>
    <m/>
    <m/>
    <m/>
    <m/>
    <m/>
    <m/>
    <m/>
    <m/>
    <m/>
    <m/>
    <m/>
    <m/>
    <m/>
    <m/>
  </r>
  <r>
    <s v="MDT-PHA-IM-49"/>
    <m/>
    <m/>
    <n v="2"/>
    <s v="MDT-PHA-IM-492"/>
    <s v="ENR AN VER 051"/>
    <e v="#N/A"/>
    <m/>
    <m/>
    <s v="Notification Pharmacovigilance - Matériovigilance"/>
    <m/>
    <m/>
    <x v="0"/>
    <s v="Non renseignée"/>
    <m/>
    <m/>
    <m/>
    <m/>
    <m/>
    <m/>
    <s v="Modification"/>
    <x v="1"/>
    <s v=""/>
    <x v="13"/>
    <m/>
    <m/>
    <m/>
    <m/>
    <m/>
    <m/>
    <m/>
    <m/>
    <d v="2013-11-05T00:00:00"/>
    <m/>
    <s v="novembre"/>
    <n v="2013"/>
    <m/>
    <m/>
    <m/>
    <m/>
    <s v="2. Management de la qualité et des risques"/>
    <s v="Coordination de la gestion des risques et des vigilances"/>
    <m/>
    <m/>
    <m/>
    <m/>
    <m/>
    <m/>
    <m/>
    <m/>
    <m/>
    <m/>
    <m/>
    <m/>
    <m/>
    <m/>
    <m/>
    <m/>
    <m/>
    <m/>
    <m/>
    <m/>
    <m/>
    <m/>
    <m/>
    <m/>
    <m/>
    <m/>
    <m/>
    <m/>
    <m/>
    <m/>
    <m/>
    <m/>
    <m/>
    <m/>
    <m/>
    <m/>
    <m/>
    <m/>
    <m/>
    <m/>
    <m/>
    <m/>
  </r>
  <r>
    <s v="MDT-PHA-IM-50"/>
    <m/>
    <m/>
    <n v="1"/>
    <s v="MDT-PHA-IM-501"/>
    <s v="ENR AN VER 052"/>
    <e v="#N/A"/>
    <m/>
    <m/>
    <s v="Brochure Comment bien prendre vos médicaments"/>
    <m/>
    <s v=""/>
    <x v="1"/>
    <s v="Non renseignée"/>
    <m/>
    <m/>
    <m/>
    <m/>
    <m/>
    <m/>
    <s v="Création"/>
    <x v="1"/>
    <s v=""/>
    <x v="13"/>
    <m/>
    <m/>
    <m/>
    <m/>
    <m/>
    <m/>
    <m/>
    <m/>
    <d v="2011-09-28T00:00:00"/>
    <s v="Non renseignée"/>
    <s v="septembre"/>
    <n v="2011"/>
    <m/>
    <s v=""/>
    <s v=""/>
    <m/>
    <s v="5. Droit du patient"/>
    <s v="Information"/>
    <m/>
    <m/>
    <m/>
    <m/>
    <m/>
    <m/>
    <m/>
    <m/>
    <m/>
    <m/>
    <m/>
    <m/>
    <m/>
    <m/>
    <m/>
    <m/>
    <m/>
    <m/>
    <m/>
    <m/>
    <m/>
    <m/>
    <m/>
    <m/>
    <m/>
    <m/>
    <m/>
    <m/>
    <m/>
    <m/>
    <m/>
    <m/>
    <m/>
    <m/>
    <m/>
    <m/>
    <m/>
    <m/>
    <m/>
    <m/>
    <m/>
    <m/>
  </r>
  <r>
    <s v="MDT-PHA-IM-51"/>
    <m/>
    <m/>
    <n v="1"/>
    <s v="MDT-PHA-IM-511"/>
    <s v="ENR AN VER 053"/>
    <e v="#N/A"/>
    <m/>
    <m/>
    <s v="Feuille de commande Produits nettoyage désinfection – Méd Sud"/>
    <m/>
    <s v=""/>
    <x v="1"/>
    <s v="Non renseignée"/>
    <m/>
    <m/>
    <m/>
    <m/>
    <m/>
    <m/>
    <s v="Création"/>
    <x v="1"/>
    <s v=""/>
    <x v="13"/>
    <m/>
    <m/>
    <m/>
    <m/>
    <m/>
    <m/>
    <m/>
    <m/>
    <d v="2011-09-28T00:00:00"/>
    <s v="Non renseignée"/>
    <s v="septembre"/>
    <n v="2011"/>
    <m/>
    <s v=""/>
    <s v=""/>
    <m/>
    <s v="19. Logistique"/>
    <s v="Approvisionnement"/>
    <s v="Gestion des commandes"/>
    <m/>
    <m/>
    <m/>
    <m/>
    <m/>
    <m/>
    <m/>
    <m/>
    <m/>
    <m/>
    <m/>
    <m/>
    <m/>
    <m/>
    <m/>
    <m/>
    <m/>
    <m/>
    <m/>
    <m/>
    <m/>
    <m/>
    <m/>
    <m/>
    <m/>
    <m/>
    <m/>
    <m/>
    <m/>
    <m/>
    <m/>
    <m/>
    <m/>
    <m/>
    <m/>
    <m/>
    <m/>
    <m/>
    <m/>
    <m/>
    <m/>
  </r>
  <r>
    <s v="MDT-PHA-IM-52"/>
    <m/>
    <m/>
    <n v="1"/>
    <s v="MDT-PHA-IM-521"/>
    <s v="ENR AN VER 054"/>
    <e v="#N/A"/>
    <m/>
    <m/>
    <s v="Feuille de commande Produits nettoyage désinfection – Méd Nord"/>
    <m/>
    <s v=""/>
    <x v="1"/>
    <s v="Non renseignée"/>
    <m/>
    <m/>
    <m/>
    <m/>
    <m/>
    <m/>
    <s v="Création"/>
    <x v="1"/>
    <s v=""/>
    <x v="13"/>
    <m/>
    <m/>
    <m/>
    <m/>
    <m/>
    <m/>
    <m/>
    <m/>
    <d v="2011-09-28T00:00:00"/>
    <s v="Non renseignée"/>
    <s v="septembre"/>
    <n v="2011"/>
    <m/>
    <s v=""/>
    <s v=""/>
    <m/>
    <s v="19. Logistique"/>
    <s v="Approvisionnement"/>
    <s v="Gestion des commandes"/>
    <m/>
    <m/>
    <m/>
    <m/>
    <m/>
    <m/>
    <m/>
    <m/>
    <m/>
    <m/>
    <m/>
    <m/>
    <m/>
    <m/>
    <m/>
    <m/>
    <m/>
    <m/>
    <m/>
    <m/>
    <m/>
    <m/>
    <m/>
    <m/>
    <m/>
    <m/>
    <m/>
    <m/>
    <m/>
    <m/>
    <m/>
    <m/>
    <m/>
    <m/>
    <m/>
    <m/>
    <m/>
    <m/>
    <m/>
    <m/>
    <m/>
  </r>
  <r>
    <s v="MDT-PHA-IM-53"/>
    <m/>
    <m/>
    <n v="1"/>
    <s v="MDT-PHA-IM-531"/>
    <s v="ENR AN VER 061"/>
    <e v="#N/A"/>
    <m/>
    <m/>
    <s v="Feuille de commande Produits nettoyage désinfection – Ambu"/>
    <m/>
    <s v=""/>
    <x v="1"/>
    <s v="Non renseignée"/>
    <m/>
    <m/>
    <m/>
    <m/>
    <m/>
    <m/>
    <s v="Création"/>
    <x v="1"/>
    <s v=""/>
    <x v="13"/>
    <m/>
    <m/>
    <m/>
    <m/>
    <m/>
    <m/>
    <m/>
    <m/>
    <d v="2011-09-28T00:00:00"/>
    <s v="Non renseignée"/>
    <s v="septembre"/>
    <n v="2011"/>
    <m/>
    <s v=""/>
    <s v=""/>
    <m/>
    <s v="19. Logistique"/>
    <s v="Approvisionnement"/>
    <s v="Gestion des commandes"/>
    <m/>
    <m/>
    <m/>
    <m/>
    <m/>
    <m/>
    <m/>
    <m/>
    <m/>
    <m/>
    <m/>
    <m/>
    <m/>
    <m/>
    <m/>
    <m/>
    <m/>
    <m/>
    <m/>
    <m/>
    <m/>
    <m/>
    <m/>
    <m/>
    <m/>
    <m/>
    <m/>
    <m/>
    <m/>
    <m/>
    <m/>
    <m/>
    <m/>
    <m/>
    <m/>
    <m/>
    <m/>
    <m/>
    <m/>
    <m/>
    <m/>
  </r>
  <r>
    <s v="MDT-PHA-IM-54"/>
    <m/>
    <m/>
    <n v="1"/>
    <s v="MDT-PHA-IM-541"/>
    <s v="ENR AN VER 062"/>
    <e v="#N/A"/>
    <m/>
    <m/>
    <s v="Feuille de commande Produits nettoyage désinfection – BOP"/>
    <m/>
    <s v=""/>
    <x v="1"/>
    <s v="Non renseignée"/>
    <m/>
    <m/>
    <m/>
    <m/>
    <m/>
    <m/>
    <s v="Création"/>
    <x v="1"/>
    <s v=""/>
    <x v="13"/>
    <m/>
    <m/>
    <m/>
    <m/>
    <m/>
    <m/>
    <m/>
    <m/>
    <d v="2011-09-28T00:00:00"/>
    <s v="Non renseignée"/>
    <s v="septembre"/>
    <n v="2011"/>
    <m/>
    <s v=""/>
    <s v=""/>
    <m/>
    <s v="19. Logistique"/>
    <s v="Approvisionnement"/>
    <s v="Gestion des commandes"/>
    <m/>
    <m/>
    <m/>
    <m/>
    <m/>
    <m/>
    <m/>
    <m/>
    <m/>
    <m/>
    <m/>
    <m/>
    <m/>
    <m/>
    <m/>
    <m/>
    <m/>
    <m/>
    <m/>
    <m/>
    <m/>
    <m/>
    <m/>
    <m/>
    <m/>
    <m/>
    <m/>
    <m/>
    <m/>
    <m/>
    <m/>
    <m/>
    <m/>
    <m/>
    <m/>
    <m/>
    <m/>
    <m/>
    <m/>
    <m/>
    <m/>
  </r>
  <r>
    <s v="MDT-PHA-IM-55"/>
    <m/>
    <m/>
    <n v="1"/>
    <s v="MDT-PHA-IM-551"/>
    <s v="ENR AN VER 063"/>
    <e v="#N/A"/>
    <m/>
    <m/>
    <s v="Feuille de commande Produits nettoyage désinfection – ENDO"/>
    <m/>
    <s v=""/>
    <x v="1"/>
    <s v="Non renseignée"/>
    <m/>
    <m/>
    <m/>
    <m/>
    <m/>
    <m/>
    <s v="Création"/>
    <x v="1"/>
    <s v=""/>
    <x v="13"/>
    <m/>
    <m/>
    <m/>
    <m/>
    <m/>
    <m/>
    <m/>
    <m/>
    <d v="2011-09-28T00:00:00"/>
    <s v="Non renseignée"/>
    <s v="septembre"/>
    <n v="2011"/>
    <m/>
    <s v=""/>
    <s v=""/>
    <m/>
    <s v="19. Logistique"/>
    <s v="Approvisionnement"/>
    <s v="Gestion des commandes"/>
    <m/>
    <m/>
    <m/>
    <m/>
    <m/>
    <m/>
    <m/>
    <m/>
    <m/>
    <m/>
    <m/>
    <m/>
    <m/>
    <m/>
    <m/>
    <m/>
    <m/>
    <m/>
    <m/>
    <m/>
    <m/>
    <m/>
    <m/>
    <m/>
    <m/>
    <m/>
    <m/>
    <m/>
    <m/>
    <m/>
    <m/>
    <m/>
    <m/>
    <m/>
    <m/>
    <m/>
    <m/>
    <m/>
    <m/>
    <m/>
    <m/>
  </r>
  <r>
    <s v="MDT-PHA-IM-56"/>
    <m/>
    <m/>
    <n v="1"/>
    <s v="MDT-PHA-IM-561"/>
    <s v="ENR AN VER 064"/>
    <e v="#N/A"/>
    <m/>
    <m/>
    <s v="Feuille de commande Produits nettoyage désinfection – Chir 3"/>
    <m/>
    <s v=""/>
    <x v="1"/>
    <s v="Non renseignée"/>
    <m/>
    <m/>
    <m/>
    <m/>
    <m/>
    <m/>
    <s v="Création"/>
    <x v="1"/>
    <s v=""/>
    <x v="13"/>
    <m/>
    <m/>
    <m/>
    <m/>
    <m/>
    <m/>
    <m/>
    <m/>
    <d v="2011-09-28T00:00:00"/>
    <s v="Non renseignée"/>
    <s v="septembre"/>
    <n v="2011"/>
    <m/>
    <s v=""/>
    <s v=""/>
    <m/>
    <s v="19. Logistique"/>
    <s v="Approvisionnement"/>
    <s v="Gestion des commandes"/>
    <m/>
    <m/>
    <m/>
    <m/>
    <m/>
    <m/>
    <m/>
    <m/>
    <m/>
    <m/>
    <m/>
    <m/>
    <m/>
    <m/>
    <m/>
    <m/>
    <m/>
    <m/>
    <m/>
    <m/>
    <m/>
    <m/>
    <m/>
    <m/>
    <m/>
    <m/>
    <m/>
    <m/>
    <m/>
    <m/>
    <m/>
    <m/>
    <m/>
    <m/>
    <m/>
    <m/>
    <m/>
    <m/>
    <m/>
    <m/>
    <m/>
  </r>
  <r>
    <s v="MDT-PHA-IM-57"/>
    <m/>
    <m/>
    <n v="1"/>
    <s v="MDT-PHA-IM-571"/>
    <s v="ENR AN VER 065"/>
    <e v="#N/A"/>
    <m/>
    <m/>
    <s v="Feuille de commande Produits nettoyage désinfection – Chir 4"/>
    <m/>
    <s v=""/>
    <x v="1"/>
    <s v="Non renseignée"/>
    <m/>
    <m/>
    <m/>
    <m/>
    <m/>
    <m/>
    <s v="Création"/>
    <x v="1"/>
    <s v=""/>
    <x v="13"/>
    <m/>
    <m/>
    <m/>
    <m/>
    <m/>
    <m/>
    <m/>
    <m/>
    <d v="2011-09-28T00:00:00"/>
    <s v="Non renseignée"/>
    <s v="septembre"/>
    <n v="2011"/>
    <m/>
    <s v=""/>
    <s v=""/>
    <m/>
    <s v="19. Logistique"/>
    <s v="Approvisionnement"/>
    <s v="Gestion des commandes"/>
    <m/>
    <m/>
    <m/>
    <m/>
    <m/>
    <m/>
    <m/>
    <m/>
    <m/>
    <m/>
    <m/>
    <m/>
    <m/>
    <m/>
    <m/>
    <m/>
    <m/>
    <m/>
    <m/>
    <m/>
    <m/>
    <m/>
    <m/>
    <m/>
    <m/>
    <m/>
    <m/>
    <m/>
    <m/>
    <m/>
    <m/>
    <m/>
    <m/>
    <m/>
    <m/>
    <m/>
    <m/>
    <m/>
    <m/>
    <m/>
    <m/>
  </r>
  <r>
    <s v="MDT-PHA-IM-58"/>
    <m/>
    <m/>
    <n v="1"/>
    <s v="MDT-PHA-IM-581"/>
    <s v="ENR AN VER 071"/>
    <e v="#N/A"/>
    <m/>
    <m/>
    <s v="Feuille de commande Produits nettoyage désinfection – Salle d’acc"/>
    <m/>
    <s v=""/>
    <x v="1"/>
    <s v="Non renseignée"/>
    <m/>
    <m/>
    <m/>
    <m/>
    <m/>
    <m/>
    <s v="Création"/>
    <x v="1"/>
    <s v=""/>
    <x v="13"/>
    <m/>
    <m/>
    <m/>
    <m/>
    <m/>
    <m/>
    <m/>
    <m/>
    <d v="2011-09-28T00:00:00"/>
    <s v="Non renseignée"/>
    <s v="septembre"/>
    <n v="2011"/>
    <m/>
    <s v=""/>
    <s v=""/>
    <m/>
    <s v="19. Logistique"/>
    <s v="Approvisionnement"/>
    <s v="Gestion des commandes"/>
    <m/>
    <m/>
    <m/>
    <m/>
    <m/>
    <m/>
    <m/>
    <m/>
    <m/>
    <m/>
    <m/>
    <m/>
    <m/>
    <m/>
    <m/>
    <m/>
    <m/>
    <m/>
    <m/>
    <m/>
    <m/>
    <m/>
    <m/>
    <m/>
    <m/>
    <m/>
    <m/>
    <m/>
    <m/>
    <m/>
    <m/>
    <m/>
    <m/>
    <m/>
    <m/>
    <m/>
    <m/>
    <m/>
    <m/>
    <m/>
    <m/>
  </r>
  <r>
    <s v="MDT-PHA-IM-59"/>
    <m/>
    <m/>
    <n v="1"/>
    <s v="MDT-PHA-IM-591"/>
    <s v="ENR AN VER 072"/>
    <e v="#N/A"/>
    <m/>
    <m/>
    <s v="Feuille de commande Produits nettoyage désinfection – USC 1"/>
    <m/>
    <s v=""/>
    <x v="1"/>
    <s v="Non renseignée"/>
    <m/>
    <m/>
    <m/>
    <m/>
    <m/>
    <m/>
    <s v="Création"/>
    <x v="1"/>
    <s v=""/>
    <x v="13"/>
    <m/>
    <m/>
    <m/>
    <m/>
    <m/>
    <m/>
    <m/>
    <m/>
    <d v="2011-09-28T00:00:00"/>
    <s v="Non renseignée"/>
    <s v="septembre"/>
    <n v="2011"/>
    <m/>
    <s v=""/>
    <s v=""/>
    <m/>
    <s v="19. Logistique"/>
    <s v="Approvisionnement"/>
    <s v="Gestion des commandes"/>
    <m/>
    <m/>
    <m/>
    <m/>
    <m/>
    <m/>
    <m/>
    <m/>
    <m/>
    <m/>
    <m/>
    <m/>
    <m/>
    <m/>
    <m/>
    <m/>
    <m/>
    <m/>
    <m/>
    <m/>
    <m/>
    <m/>
    <m/>
    <m/>
    <m/>
    <m/>
    <m/>
    <m/>
    <m/>
    <m/>
    <m/>
    <m/>
    <m/>
    <m/>
    <m/>
    <m/>
    <m/>
    <m/>
    <m/>
    <m/>
    <m/>
  </r>
  <r>
    <s v="MDT-PHA-IM-60"/>
    <m/>
    <m/>
    <n v="1"/>
    <s v="MDT-PHA-IM-601"/>
    <s v="ENR AN VER 081"/>
    <e v="#N/A"/>
    <m/>
    <m/>
    <s v="Feuille de commande Produits nettoyage désinfection – USC 3"/>
    <m/>
    <s v=""/>
    <x v="1"/>
    <s v="Non renseignée"/>
    <m/>
    <m/>
    <m/>
    <m/>
    <m/>
    <m/>
    <s v="Création"/>
    <x v="1"/>
    <s v=""/>
    <x v="13"/>
    <m/>
    <m/>
    <m/>
    <m/>
    <m/>
    <m/>
    <m/>
    <m/>
    <d v="2011-09-28T00:00:00"/>
    <s v="Non renseignée"/>
    <s v="septembre"/>
    <n v="2011"/>
    <m/>
    <s v=""/>
    <s v=""/>
    <m/>
    <s v="19. Logistique"/>
    <s v="Approvisionnement"/>
    <s v="Gestion des commandes"/>
    <m/>
    <m/>
    <m/>
    <m/>
    <m/>
    <m/>
    <m/>
    <m/>
    <m/>
    <m/>
    <m/>
    <m/>
    <m/>
    <m/>
    <m/>
    <m/>
    <m/>
    <m/>
    <m/>
    <m/>
    <m/>
    <m/>
    <m/>
    <m/>
    <m/>
    <m/>
    <m/>
    <m/>
    <m/>
    <m/>
    <m/>
    <m/>
    <m/>
    <m/>
    <m/>
    <m/>
    <m/>
    <m/>
    <m/>
    <m/>
    <m/>
  </r>
  <r>
    <s v="MDT-PHA-IM-61"/>
    <m/>
    <m/>
    <n v="1"/>
    <s v="MDT-PHA-IM-611"/>
    <s v="ENR AN VER 082"/>
    <e v="#N/A"/>
    <m/>
    <m/>
    <s v="Dotation Produits nettoyage désinfection – Méd Sud"/>
    <m/>
    <s v=""/>
    <x v="1"/>
    <s v="Non renseignée"/>
    <m/>
    <m/>
    <m/>
    <m/>
    <m/>
    <m/>
    <s v="Création"/>
    <x v="1"/>
    <s v=""/>
    <x v="13"/>
    <m/>
    <m/>
    <m/>
    <m/>
    <m/>
    <m/>
    <m/>
    <m/>
    <d v="2011-09-28T00:00:00"/>
    <s v="Non renseignée"/>
    <s v="septembre"/>
    <n v="2011"/>
    <d v="2012-10-18T00:00:00"/>
    <s v="octobre"/>
    <n v="2012"/>
    <m/>
    <s v="19. Logistique"/>
    <s v="Approvisionnement"/>
    <s v="Gestion des stocks"/>
    <m/>
    <m/>
    <m/>
    <m/>
    <m/>
    <m/>
    <m/>
    <m/>
    <m/>
    <m/>
    <m/>
    <m/>
    <m/>
    <m/>
    <m/>
    <m/>
    <m/>
    <m/>
    <m/>
    <m/>
    <m/>
    <m/>
    <m/>
    <m/>
    <m/>
    <m/>
    <m/>
    <m/>
    <m/>
    <m/>
    <m/>
    <m/>
    <m/>
    <m/>
    <m/>
    <m/>
    <m/>
    <m/>
    <m/>
    <m/>
    <m/>
  </r>
  <r>
    <s v="MDT-PHA-IM-62"/>
    <m/>
    <m/>
    <n v="1"/>
    <s v="Vérification du matériel - service d'endoscopie"/>
    <n v="41200"/>
    <s v="octobre"/>
    <n v="2012"/>
    <m/>
    <s v="Dotation Produits nettoyage désinfection – Méd Nord"/>
    <m/>
    <s v=""/>
    <x v="1"/>
    <s v="Non renseignée"/>
    <m/>
    <m/>
    <m/>
    <m/>
    <m/>
    <m/>
    <s v="Création"/>
    <x v="1"/>
    <s v=""/>
    <x v="13"/>
    <m/>
    <m/>
    <m/>
    <m/>
    <m/>
    <m/>
    <m/>
    <m/>
    <d v="2011-09-28T00:00:00"/>
    <s v="Non renseignée"/>
    <s v="septembre"/>
    <n v="2011"/>
    <m/>
    <m/>
    <m/>
    <m/>
    <s v="19. Logistique"/>
    <s v="Approvisionnement"/>
    <s v="Gestion des stocks"/>
    <m/>
    <m/>
    <m/>
    <m/>
    <m/>
    <m/>
    <m/>
    <m/>
    <m/>
    <m/>
    <m/>
    <m/>
    <m/>
    <m/>
    <m/>
    <m/>
    <m/>
    <m/>
    <m/>
    <m/>
    <m/>
    <m/>
    <m/>
    <m/>
    <m/>
    <m/>
    <m/>
    <m/>
    <m/>
    <m/>
    <m/>
    <m/>
    <m/>
    <m/>
    <m/>
    <m/>
    <m/>
    <m/>
    <m/>
    <m/>
    <m/>
  </r>
  <r>
    <s v="MDT-PHA-IM-63"/>
    <m/>
    <m/>
    <n v="1"/>
    <s v="MDT-PHA-IM-631"/>
    <s v="ENR AN VER 091"/>
    <e v="#N/A"/>
    <m/>
    <m/>
    <s v="Dotation Produits nettoyage désinfection – Ambu"/>
    <m/>
    <s v=""/>
    <x v="1"/>
    <s v="Non renseignée"/>
    <m/>
    <m/>
    <m/>
    <m/>
    <m/>
    <m/>
    <s v="Création"/>
    <x v="1"/>
    <s v=""/>
    <x v="13"/>
    <m/>
    <m/>
    <m/>
    <m/>
    <m/>
    <m/>
    <m/>
    <m/>
    <d v="2011-09-28T00:00:00"/>
    <s v="Non renseignée"/>
    <s v="septembre"/>
    <n v="2011"/>
    <m/>
    <s v=""/>
    <s v=""/>
    <m/>
    <s v="19. Logistique"/>
    <s v="Approvisionnement"/>
    <s v="Gestion des stocks"/>
    <m/>
    <m/>
    <m/>
    <m/>
    <m/>
    <m/>
    <m/>
    <m/>
    <m/>
    <m/>
    <m/>
    <m/>
    <m/>
    <m/>
    <m/>
    <m/>
    <m/>
    <m/>
    <m/>
    <m/>
    <m/>
    <m/>
    <m/>
    <m/>
    <m/>
    <m/>
    <m/>
    <m/>
    <m/>
    <m/>
    <m/>
    <m/>
    <m/>
    <m/>
    <m/>
    <m/>
    <m/>
    <m/>
    <m/>
    <m/>
    <m/>
  </r>
  <r>
    <s v="MDT-PHA-IM-64"/>
    <m/>
    <m/>
    <n v="1"/>
    <s v="MDT-PHA-IM-641"/>
    <s v="ENR AN VER 101"/>
    <e v="#N/A"/>
    <m/>
    <m/>
    <s v="Dotation Produits nettoyage désinfection –BOP"/>
    <m/>
    <s v=""/>
    <x v="1"/>
    <s v="Non renseignée"/>
    <m/>
    <m/>
    <m/>
    <m/>
    <m/>
    <m/>
    <s v="Création"/>
    <x v="1"/>
    <s v=""/>
    <x v="13"/>
    <m/>
    <m/>
    <m/>
    <m/>
    <m/>
    <m/>
    <m/>
    <m/>
    <d v="2011-09-28T00:00:00"/>
    <s v="Non renseignée"/>
    <s v="septembre"/>
    <n v="2011"/>
    <m/>
    <s v=""/>
    <s v=""/>
    <m/>
    <s v="19. Logistique"/>
    <s v="Approvisionnement"/>
    <s v="Gestion des stocks"/>
    <m/>
    <m/>
    <m/>
    <m/>
    <m/>
    <m/>
    <m/>
    <m/>
    <m/>
    <m/>
    <m/>
    <m/>
    <m/>
    <m/>
    <m/>
    <m/>
    <m/>
    <m/>
    <m/>
    <m/>
    <m/>
    <m/>
    <m/>
    <m/>
    <m/>
    <m/>
    <m/>
    <m/>
    <m/>
    <m/>
    <m/>
    <m/>
    <m/>
    <m/>
    <m/>
    <m/>
    <m/>
    <m/>
    <m/>
    <m/>
    <m/>
  </r>
  <r>
    <s v="MDT-PHA-IM-65"/>
    <m/>
    <m/>
    <n v="1"/>
    <s v="MDT-PHA-IM-651"/>
    <s v="ENR AP PAT 011"/>
    <e v="#N/A"/>
    <m/>
    <m/>
    <s v="Dotation Produits nettoyage désinfection – ENDO"/>
    <m/>
    <s v=""/>
    <x v="1"/>
    <s v="Non renseignée"/>
    <m/>
    <m/>
    <m/>
    <m/>
    <m/>
    <m/>
    <s v="Création"/>
    <x v="1"/>
    <s v=""/>
    <x v="13"/>
    <m/>
    <m/>
    <m/>
    <m/>
    <m/>
    <m/>
    <m/>
    <m/>
    <d v="2011-09-28T00:00:00"/>
    <s v="Non renseignée"/>
    <s v="septembre"/>
    <n v="2011"/>
    <m/>
    <s v=""/>
    <s v=""/>
    <m/>
    <s v="19. Logistique"/>
    <s v="Approvisionnement"/>
    <s v="Gestion des stocks"/>
    <m/>
    <m/>
    <m/>
    <m/>
    <m/>
    <m/>
    <m/>
    <m/>
    <m/>
    <m/>
    <m/>
    <m/>
    <m/>
    <m/>
    <m/>
    <m/>
    <m/>
    <m/>
    <m/>
    <m/>
    <m/>
    <m/>
    <m/>
    <m/>
    <m/>
    <m/>
    <m/>
    <m/>
    <m/>
    <m/>
    <m/>
    <m/>
    <m/>
    <m/>
    <m/>
    <m/>
    <m/>
    <m/>
    <m/>
    <m/>
    <m/>
  </r>
  <r>
    <s v="MDT-PHA-IM-66"/>
    <m/>
    <m/>
    <n v="1"/>
    <s v="MDT-PHA-IM-661"/>
    <s v="ENR AP PAT 012"/>
    <e v="#N/A"/>
    <m/>
    <m/>
    <s v="Dotation Produits nettoyage désinfection – Chir 3"/>
    <m/>
    <s v=""/>
    <x v="1"/>
    <s v="Non renseignée"/>
    <m/>
    <m/>
    <m/>
    <m/>
    <m/>
    <m/>
    <s v="Création"/>
    <x v="1"/>
    <s v=""/>
    <x v="13"/>
    <m/>
    <m/>
    <m/>
    <m/>
    <m/>
    <m/>
    <m/>
    <m/>
    <d v="2011-09-28T00:00:00"/>
    <s v="Non renseignée"/>
    <s v="septembre"/>
    <n v="2011"/>
    <m/>
    <s v=""/>
    <s v=""/>
    <m/>
    <s v="19. Logistique"/>
    <s v="Approvisionnement"/>
    <s v="Gestion des stocks"/>
    <m/>
    <m/>
    <m/>
    <m/>
    <m/>
    <m/>
    <m/>
    <m/>
    <m/>
    <m/>
    <m/>
    <m/>
    <m/>
    <m/>
    <m/>
    <m/>
    <m/>
    <m/>
    <m/>
    <m/>
    <m/>
    <m/>
    <m/>
    <m/>
    <m/>
    <m/>
    <m/>
    <m/>
    <m/>
    <m/>
    <m/>
    <m/>
    <m/>
    <m/>
    <m/>
    <m/>
    <m/>
    <m/>
    <m/>
    <m/>
    <m/>
  </r>
  <r>
    <s v="MDT-PHA-IM-67"/>
    <m/>
    <m/>
    <n v="1"/>
    <s v="MDT-PHA-IM-671"/>
    <s v="ENR AP PAT 013"/>
    <e v="#N/A"/>
    <m/>
    <m/>
    <s v="Dotation Produits nettoyage désinfection – Chir 4"/>
    <m/>
    <s v=""/>
    <x v="1"/>
    <s v="Non renseignée"/>
    <m/>
    <m/>
    <m/>
    <m/>
    <m/>
    <m/>
    <s v="Création"/>
    <x v="1"/>
    <s v=""/>
    <x v="13"/>
    <m/>
    <m/>
    <m/>
    <m/>
    <m/>
    <m/>
    <m/>
    <m/>
    <d v="2011-09-28T00:00:00"/>
    <s v="Non renseignée"/>
    <s v="septembre"/>
    <n v="2011"/>
    <m/>
    <s v=""/>
    <s v=""/>
    <m/>
    <s v="19. Logistique"/>
    <s v="Approvisionnement"/>
    <s v="Gestion des stocks"/>
    <m/>
    <m/>
    <m/>
    <m/>
    <m/>
    <m/>
    <m/>
    <m/>
    <m/>
    <m/>
    <m/>
    <m/>
    <m/>
    <m/>
    <m/>
    <m/>
    <m/>
    <m/>
    <m/>
    <m/>
    <m/>
    <m/>
    <m/>
    <m/>
    <m/>
    <m/>
    <m/>
    <m/>
    <m/>
    <m/>
    <m/>
    <m/>
    <m/>
    <m/>
    <m/>
    <m/>
    <m/>
    <m/>
    <m/>
    <m/>
    <m/>
  </r>
  <r>
    <s v="MDT-PHA-IM-68"/>
    <m/>
    <m/>
    <n v="1"/>
    <s v="MDT-PHA-IM-681"/>
    <s v="ENR AP PAT 014"/>
    <e v="#N/A"/>
    <m/>
    <m/>
    <s v="Dotation Produits nettoyage désinfection – Salle d’acc"/>
    <m/>
    <s v=""/>
    <x v="1"/>
    <s v="Non renseignée"/>
    <m/>
    <m/>
    <m/>
    <m/>
    <m/>
    <m/>
    <s v="Création"/>
    <x v="1"/>
    <s v=""/>
    <x v="13"/>
    <m/>
    <m/>
    <m/>
    <m/>
    <m/>
    <m/>
    <m/>
    <m/>
    <d v="2011-09-28T00:00:00"/>
    <s v="Non renseignée"/>
    <s v="septembre"/>
    <n v="2011"/>
    <m/>
    <s v=""/>
    <s v=""/>
    <m/>
    <s v="19. Logistique"/>
    <s v="Approvisionnement"/>
    <s v="Gestion des stocks"/>
    <m/>
    <m/>
    <m/>
    <m/>
    <m/>
    <m/>
    <m/>
    <m/>
    <m/>
    <m/>
    <m/>
    <m/>
    <m/>
    <m/>
    <m/>
    <m/>
    <m/>
    <m/>
    <m/>
    <m/>
    <m/>
    <m/>
    <m/>
    <m/>
    <m/>
    <m/>
    <m/>
    <m/>
    <m/>
    <m/>
    <m/>
    <m/>
    <m/>
    <m/>
    <m/>
    <m/>
    <m/>
    <m/>
    <m/>
    <m/>
    <m/>
  </r>
  <r>
    <s v="MDT-PHA-IM-69"/>
    <m/>
    <m/>
    <n v="1"/>
    <s v="MDT-PHA-IM-691"/>
    <s v="ENR AP PAT 015"/>
    <e v="#N/A"/>
    <m/>
    <m/>
    <s v="Dotation Produits nettoyage désinfection – USC 1"/>
    <m/>
    <s v=""/>
    <x v="1"/>
    <s v="Non renseignée"/>
    <m/>
    <m/>
    <m/>
    <m/>
    <m/>
    <m/>
    <s v="Création"/>
    <x v="1"/>
    <s v=""/>
    <x v="13"/>
    <m/>
    <m/>
    <m/>
    <m/>
    <m/>
    <m/>
    <m/>
    <m/>
    <d v="2011-09-28T00:00:00"/>
    <s v="Non renseignée"/>
    <s v="septembre"/>
    <n v="2011"/>
    <m/>
    <s v=""/>
    <s v=""/>
    <m/>
    <s v="19. Logistique"/>
    <s v="Approvisionnement"/>
    <s v="Gestion des stocks"/>
    <m/>
    <m/>
    <m/>
    <m/>
    <m/>
    <m/>
    <m/>
    <m/>
    <m/>
    <m/>
    <m/>
    <m/>
    <m/>
    <m/>
    <m/>
    <m/>
    <m/>
    <m/>
    <m/>
    <m/>
    <m/>
    <m/>
    <m/>
    <m/>
    <m/>
    <m/>
    <m/>
    <m/>
    <m/>
    <m/>
    <m/>
    <m/>
    <m/>
    <m/>
    <m/>
    <m/>
    <m/>
    <m/>
    <m/>
    <m/>
    <m/>
  </r>
  <r>
    <s v="MDT-PHA-IM-70"/>
    <m/>
    <m/>
    <n v="1"/>
    <s v="MDT-PHA-IM-701"/>
    <s v="ENR AP PAT 016"/>
    <e v="#N/A"/>
    <m/>
    <m/>
    <s v="Dotation Produits nettoyage désinfection – USC 3"/>
    <m/>
    <s v=""/>
    <x v="1"/>
    <s v="Non renseignée"/>
    <m/>
    <m/>
    <m/>
    <m/>
    <m/>
    <m/>
    <s v="Création"/>
    <x v="1"/>
    <s v=""/>
    <x v="13"/>
    <m/>
    <m/>
    <m/>
    <m/>
    <m/>
    <m/>
    <m/>
    <m/>
    <d v="2011-09-28T00:00:00"/>
    <s v="Non renseignée"/>
    <s v="septembre"/>
    <n v="2011"/>
    <m/>
    <s v=""/>
    <s v=""/>
    <m/>
    <s v="19. Logistique"/>
    <s v="Approvisionnement"/>
    <s v="Gestion des stocks"/>
    <m/>
    <m/>
    <m/>
    <m/>
    <m/>
    <m/>
    <m/>
    <m/>
    <m/>
    <m/>
    <m/>
    <m/>
    <m/>
    <m/>
    <m/>
    <m/>
    <m/>
    <m/>
    <m/>
    <m/>
    <m/>
    <m/>
    <m/>
    <m/>
    <m/>
    <m/>
    <m/>
    <m/>
    <m/>
    <m/>
    <m/>
    <m/>
    <m/>
    <m/>
    <m/>
    <m/>
    <m/>
    <m/>
    <m/>
    <m/>
    <m/>
  </r>
  <r>
    <s v="MDT-PHA-IM-71"/>
    <m/>
    <m/>
    <n v="1"/>
    <s v="MDT-PHA-IM-711"/>
    <s v="ENR AP PAT 021"/>
    <e v="#N/A"/>
    <m/>
    <m/>
    <s v="Dotation Produit nettoyage-désinfection_réserve 3è_STERILISATION"/>
    <d v="2011-12-01T00:00:00"/>
    <s v="décembre"/>
    <x v="2"/>
    <s v="Non renseignée"/>
    <s v="S. BENTZ"/>
    <m/>
    <m/>
    <s v="V. ROESCH"/>
    <m/>
    <m/>
    <s v="Création"/>
    <x v="1"/>
    <s v=""/>
    <x v="67"/>
    <d v="2013-12-06T00:00:00"/>
    <m/>
    <m/>
    <s v="S. BENTZ"/>
    <m/>
    <m/>
    <m/>
    <m/>
    <d v="2013-10-10T00:00:00"/>
    <m/>
    <s v="octobre"/>
    <n v="2013"/>
    <m/>
    <s v=""/>
    <s v=""/>
    <m/>
    <s v="19. Logistique"/>
    <s v="Approvisionnement"/>
    <s v="Gestion des stocks"/>
    <m/>
    <m/>
    <m/>
    <m/>
    <m/>
    <m/>
    <m/>
    <m/>
    <m/>
    <m/>
    <m/>
    <m/>
    <m/>
    <m/>
    <m/>
    <m/>
    <m/>
    <m/>
    <m/>
    <m/>
    <m/>
    <m/>
    <m/>
    <m/>
    <m/>
    <m/>
    <m/>
    <m/>
    <m/>
    <m/>
    <m/>
    <m/>
    <m/>
    <m/>
    <m/>
    <m/>
    <m/>
    <m/>
    <m/>
    <m/>
    <m/>
  </r>
  <r>
    <s v="MDT-PHA-IM-72"/>
    <m/>
    <m/>
    <n v="1"/>
    <s v="MDT-PHA-IM-721"/>
    <s v="ENR AP PAT 022"/>
    <e v="#N/A"/>
    <m/>
    <m/>
    <s v="Délégation gestion des médicaments stupéfiants"/>
    <d v="2013-10-07T00:00:00"/>
    <s v="octobre"/>
    <x v="8"/>
    <m/>
    <s v="A. FEGER-FALK"/>
    <s v="Pharmacie"/>
    <m/>
    <s v="V. ROESCH"/>
    <m/>
    <m/>
    <s v="Création"/>
    <x v="0"/>
    <s v=""/>
    <x v="109"/>
    <d v="2013-10-07T00:00:00"/>
    <m/>
    <m/>
    <s v="A. FEGER-FALK_x000a__x000a_AM TOSATO"/>
    <d v="2013-10-09T00:00:00"/>
    <m/>
    <s v="A. FEGER-FALK_x000a__x000a_AM TOSATO"/>
    <d v="2013-10-09T00:00:00"/>
    <d v="2013-10-10T00:00:00"/>
    <m/>
    <s v="octobre"/>
    <n v="2013"/>
    <m/>
    <s v=""/>
    <s v=""/>
    <m/>
    <s v="A voir"/>
    <s v="A voir"/>
    <m/>
    <m/>
    <m/>
    <m/>
    <m/>
    <m/>
    <m/>
    <m/>
    <m/>
    <m/>
    <m/>
    <m/>
    <m/>
    <m/>
    <m/>
    <m/>
    <m/>
    <m/>
    <m/>
    <m/>
    <m/>
    <m/>
    <m/>
    <m/>
    <m/>
    <m/>
    <m/>
    <m/>
    <m/>
    <m/>
    <m/>
    <m/>
    <m/>
    <m/>
    <m/>
    <m/>
    <m/>
    <m/>
    <m/>
    <m/>
    <m/>
    <m/>
  </r>
  <r>
    <s v="MDT-PHA-IM-72"/>
    <m/>
    <m/>
    <n v="2"/>
    <s v="MDT-PHA-IM-722"/>
    <m/>
    <m/>
    <m/>
    <m/>
    <s v="Délégation gestion des médicaments stupéfiants - Maternité"/>
    <d v="2013-11-07T00:00:00"/>
    <s v="novembre"/>
    <x v="8"/>
    <m/>
    <s v="A. FEGER-FALK"/>
    <s v="Pharmacie"/>
    <d v="2013-11-07T00:00:00"/>
    <s v="V. ROESCH"/>
    <n v="0"/>
    <m/>
    <s v="Modification"/>
    <x v="1"/>
    <s v=""/>
    <x v="109"/>
    <d v="2013-11-07T00:00:00"/>
    <m/>
    <m/>
    <s v="A. FEGER-FALK_x000a_AM TOSATO"/>
    <d v="2013-11-07T00:00:00"/>
    <m/>
    <s v="A. FEGER-FALK_x000a_AM TOSATO"/>
    <d v="2013-11-07T00:00:00"/>
    <d v="2013-11-08T00:00:00"/>
    <m/>
    <s v="novembre"/>
    <n v="2013"/>
    <m/>
    <m/>
    <m/>
    <m/>
    <s v="A voir"/>
    <s v="A voir"/>
    <m/>
    <m/>
    <m/>
    <m/>
    <m/>
    <m/>
    <m/>
    <m/>
    <m/>
    <m/>
    <m/>
    <m/>
    <m/>
    <s v="X"/>
    <m/>
    <m/>
    <m/>
    <m/>
    <m/>
    <m/>
    <m/>
    <m/>
    <m/>
    <m/>
    <m/>
    <m/>
    <m/>
    <m/>
    <m/>
    <m/>
    <m/>
    <s v="X"/>
    <m/>
    <m/>
    <m/>
    <m/>
    <m/>
    <m/>
    <m/>
    <m/>
    <m/>
    <m/>
  </r>
  <r>
    <s v="MDT-PHA-IM-73"/>
    <m/>
    <m/>
    <n v="1"/>
    <s v="MDT-PHA-IM-731"/>
    <m/>
    <m/>
    <m/>
    <m/>
    <s v="Délégation gestion des médicaments stupéfiants - MAR"/>
    <d v="2013-11-07T00:00:00"/>
    <s v="novembre"/>
    <x v="8"/>
    <m/>
    <s v="A. FEGER-FALK"/>
    <s v="Pharmacie"/>
    <d v="2013-11-07T00:00:00"/>
    <s v="V. ROESCH"/>
    <n v="0"/>
    <m/>
    <s v="Création"/>
    <x v="1"/>
    <s v=""/>
    <x v="109"/>
    <d v="2013-11-07T00:00:00"/>
    <m/>
    <m/>
    <s v="A. FEGER-FALK_x000a_AM TOSATO"/>
    <d v="2013-11-07T00:00:00"/>
    <m/>
    <s v="A. FEGER-FALK_x000a_AM TOSATO"/>
    <d v="2013-11-07T00:00:00"/>
    <d v="2013-11-08T00:00:00"/>
    <m/>
    <s v="novembre"/>
    <n v="2013"/>
    <m/>
    <m/>
    <m/>
    <m/>
    <s v="A voir"/>
    <s v="A voir"/>
    <m/>
    <m/>
    <m/>
    <m/>
    <m/>
    <m/>
    <m/>
    <m/>
    <m/>
    <m/>
    <m/>
    <m/>
    <m/>
    <m/>
    <m/>
    <m/>
    <m/>
    <m/>
    <m/>
    <m/>
    <m/>
    <m/>
    <m/>
    <m/>
    <m/>
    <m/>
    <m/>
    <m/>
    <m/>
    <m/>
    <m/>
    <s v="X"/>
    <m/>
    <m/>
    <m/>
    <m/>
    <m/>
    <m/>
    <m/>
    <m/>
    <m/>
    <m/>
  </r>
  <r>
    <s v="MDT-PHA-IM-74"/>
    <m/>
    <m/>
    <n v="1"/>
    <s v="MDT-PHA-IM-741"/>
    <m/>
    <m/>
    <m/>
    <m/>
    <s v="Délégation gestion des médicaments stupéfiants - BOP"/>
    <d v="2013-11-07T00:00:00"/>
    <s v="novembre"/>
    <x v="8"/>
    <m/>
    <s v="A. FEGER-FALK"/>
    <s v="Pharmacie"/>
    <d v="2013-11-07T00:00:00"/>
    <s v="V. ROESCH"/>
    <n v="0"/>
    <m/>
    <s v="Création"/>
    <x v="1"/>
    <s v=""/>
    <x v="109"/>
    <d v="2013-11-07T00:00:00"/>
    <m/>
    <m/>
    <s v="A. FEGER-FALK_x000a_AM TOSATO"/>
    <d v="2013-11-07T00:00:00"/>
    <m/>
    <s v="A. FEGER-FALK_x000a_AM TOSATO"/>
    <d v="2013-11-07T00:00:00"/>
    <d v="2013-11-08T00:00:00"/>
    <m/>
    <s v="novembre"/>
    <n v="2013"/>
    <m/>
    <m/>
    <m/>
    <m/>
    <s v="A voir"/>
    <s v="A voir"/>
    <m/>
    <m/>
    <m/>
    <m/>
    <m/>
    <m/>
    <m/>
    <m/>
    <m/>
    <m/>
    <m/>
    <m/>
    <s v="X"/>
    <m/>
    <m/>
    <m/>
    <m/>
    <m/>
    <m/>
    <m/>
    <m/>
    <m/>
    <m/>
    <m/>
    <m/>
    <m/>
    <m/>
    <m/>
    <m/>
    <m/>
    <m/>
    <s v="X"/>
    <m/>
    <m/>
    <m/>
    <m/>
    <m/>
    <m/>
    <m/>
    <m/>
    <m/>
    <m/>
  </r>
  <r>
    <s v="MDT-PHA-IM-75"/>
    <m/>
    <m/>
    <n v="1"/>
    <s v="MDT-PHA-IM-751"/>
    <m/>
    <m/>
    <m/>
    <m/>
    <s v="Produits à stocker au refrigérateur et congélateur"/>
    <m/>
    <m/>
    <x v="10"/>
    <s v="Non renseignée"/>
    <m/>
    <s v="Pharmacie"/>
    <d v="2013-12-18T00:00:00"/>
    <m/>
    <m/>
    <s v="EN cours de remplissage par les cadres de servcie"/>
    <s v="Création"/>
    <x v="4"/>
    <s v="Draft"/>
    <x v="109"/>
    <d v="2013-12-18T00:00:00"/>
    <m/>
    <m/>
    <m/>
    <m/>
    <m/>
    <m/>
    <m/>
    <m/>
    <m/>
    <m/>
    <m/>
    <m/>
    <m/>
    <m/>
    <m/>
    <s v="A voir"/>
    <s v="A voir"/>
    <m/>
    <m/>
    <m/>
    <m/>
    <m/>
    <m/>
    <m/>
    <m/>
    <m/>
    <m/>
    <m/>
    <m/>
    <m/>
    <m/>
    <m/>
    <m/>
    <m/>
    <m/>
    <m/>
    <m/>
    <m/>
    <m/>
    <m/>
    <m/>
    <m/>
    <m/>
    <m/>
    <m/>
    <m/>
    <m/>
    <m/>
    <m/>
    <m/>
    <m/>
    <m/>
    <m/>
    <m/>
    <m/>
    <m/>
    <m/>
    <m/>
    <m/>
  </r>
  <r>
    <s v="MDT-PHA-IM-76"/>
    <m/>
    <m/>
    <n v="1"/>
    <s v="MDT-PHA-IM-761"/>
    <m/>
    <m/>
    <m/>
    <m/>
    <s v="Utilisation fonctionalités DxCare Prescripteurs"/>
    <m/>
    <m/>
    <x v="0"/>
    <s v="Non renseignée"/>
    <m/>
    <m/>
    <m/>
    <m/>
    <m/>
    <m/>
    <s v="Création"/>
    <x v="1"/>
    <s v=""/>
    <x v="109"/>
    <d v="2013-12-20T00:00:00"/>
    <m/>
    <m/>
    <s v="AM TOSATO"/>
    <d v="2013-12-20T00:00:00"/>
    <m/>
    <s v="C.Deau"/>
    <d v="2013-12-20T00:00:00"/>
    <m/>
    <s v="Non renseignée"/>
    <m/>
    <m/>
    <m/>
    <m/>
    <m/>
    <m/>
    <s v="A voir"/>
    <s v="A voir"/>
    <m/>
    <m/>
    <m/>
    <m/>
    <m/>
    <m/>
    <m/>
    <m/>
    <m/>
    <m/>
    <m/>
    <m/>
    <m/>
    <m/>
    <m/>
    <m/>
    <m/>
    <m/>
    <m/>
    <m/>
    <m/>
    <m/>
    <m/>
    <m/>
    <m/>
    <m/>
    <m/>
    <m/>
    <m/>
    <m/>
    <m/>
    <m/>
    <m/>
    <m/>
    <m/>
    <m/>
    <m/>
    <m/>
    <m/>
    <m/>
    <m/>
    <m/>
  </r>
  <r>
    <s v="MDT-PHA-IM-77"/>
    <m/>
    <m/>
    <n v="1"/>
    <s v="MDT-PHA-IM-771"/>
    <m/>
    <m/>
    <m/>
    <m/>
    <s v="Utilisation fonctionalités DxCare IDE"/>
    <m/>
    <m/>
    <x v="0"/>
    <s v="Non renseignée"/>
    <m/>
    <m/>
    <m/>
    <m/>
    <m/>
    <m/>
    <s v="Création"/>
    <x v="1"/>
    <s v=""/>
    <x v="109"/>
    <d v="2013-12-20T00:00:00"/>
    <m/>
    <m/>
    <s v="AM TOSATO"/>
    <d v="2013-12-20T00:00:00"/>
    <m/>
    <s v="C.Deau"/>
    <d v="2013-12-20T00:00:00"/>
    <m/>
    <s v="Non renseignée"/>
    <m/>
    <m/>
    <m/>
    <m/>
    <m/>
    <m/>
    <s v="A voir"/>
    <s v="A voir"/>
    <m/>
    <m/>
    <m/>
    <m/>
    <m/>
    <m/>
    <m/>
    <m/>
    <m/>
    <m/>
    <m/>
    <m/>
    <m/>
    <m/>
    <m/>
    <m/>
    <m/>
    <m/>
    <m/>
    <m/>
    <m/>
    <m/>
    <m/>
    <m/>
    <m/>
    <m/>
    <m/>
    <m/>
    <m/>
    <m/>
    <m/>
    <m/>
    <m/>
    <m/>
    <m/>
    <m/>
    <m/>
    <m/>
    <m/>
    <m/>
    <m/>
    <m/>
  </r>
  <r>
    <s v="MDT-PHA-IM-77"/>
    <m/>
    <m/>
    <n v="2"/>
    <s v="MDT-PHA-IM-772"/>
    <m/>
    <m/>
    <m/>
    <m/>
    <s v="Utilisation fonctionalités DxCare IDE"/>
    <m/>
    <m/>
    <x v="0"/>
    <s v="Non renseignée"/>
    <m/>
    <m/>
    <m/>
    <m/>
    <m/>
    <m/>
    <s v="Modification"/>
    <x v="1"/>
    <s v=""/>
    <x v="109"/>
    <d v="2014-02-20T00:00:00"/>
    <m/>
    <m/>
    <s v="AM TOSATO"/>
    <d v="2013-02-20T00:00:00"/>
    <m/>
    <s v="C.Deau"/>
    <d v="2013-02-20T00:00:00"/>
    <m/>
    <s v="Non renseignée"/>
    <m/>
    <m/>
    <m/>
    <m/>
    <m/>
    <m/>
    <s v="A voir"/>
    <s v="A voir"/>
    <m/>
    <m/>
    <m/>
    <m/>
    <m/>
    <m/>
    <m/>
    <m/>
    <m/>
    <m/>
    <m/>
    <m/>
    <m/>
    <m/>
    <m/>
    <m/>
    <m/>
    <m/>
    <m/>
    <m/>
    <m/>
    <m/>
    <m/>
    <m/>
    <m/>
    <m/>
    <m/>
    <m/>
    <m/>
    <m/>
    <m/>
    <m/>
    <m/>
    <m/>
    <m/>
    <m/>
    <m/>
    <m/>
    <m/>
    <m/>
    <m/>
    <m/>
  </r>
  <r>
    <s v="MDT-RXE-PR-01"/>
    <m/>
    <m/>
    <n v="1"/>
    <s v="MDT-RXE-PR-011"/>
    <s v="ENR AP PAT 023"/>
    <e v="#N/A"/>
    <m/>
    <m/>
    <s v="Demande d’examen en radiologie : de la prescription à la planification"/>
    <m/>
    <s v=""/>
    <x v="1"/>
    <s v="Non renseignée"/>
    <m/>
    <m/>
    <m/>
    <m/>
    <m/>
    <m/>
    <s v="Création"/>
    <x v="1"/>
    <s v=""/>
    <x v="196"/>
    <d v="2001-11-28T00:00:00"/>
    <m/>
    <m/>
    <s v="Dr. Ngyen"/>
    <d v="2003-11-06T00:00:00"/>
    <m/>
    <s v="C. Deau"/>
    <d v="2003-11-19T00:00:00"/>
    <d v="2001-11-28T00:00:00"/>
    <s v="Non renseignée"/>
    <s v="novembre"/>
    <n v="2001"/>
    <m/>
    <s v=""/>
    <s v=""/>
    <m/>
    <s v="16. Médico - technique"/>
    <s v="Radiologie"/>
    <m/>
    <m/>
    <m/>
    <m/>
    <m/>
    <m/>
    <m/>
    <m/>
    <m/>
    <m/>
    <m/>
    <m/>
    <m/>
    <m/>
    <m/>
    <m/>
    <m/>
    <m/>
    <m/>
    <m/>
    <m/>
    <m/>
    <m/>
    <m/>
    <m/>
    <m/>
    <m/>
    <m/>
    <m/>
    <m/>
    <m/>
    <m/>
    <m/>
    <m/>
    <m/>
    <m/>
    <m/>
    <m/>
    <m/>
    <m/>
    <m/>
    <m/>
  </r>
  <r>
    <s v="MDT-RXE-PR-01"/>
    <m/>
    <m/>
    <n v="2"/>
    <s v="MDT-RXE-PR-012"/>
    <s v="ENR AP PAT 024"/>
    <e v="#N/A"/>
    <m/>
    <m/>
    <s v="Demande d’examen en radiologie : de la prescription à la planification"/>
    <d v="2013-03-30T00:00:00"/>
    <s v="mars"/>
    <x v="8"/>
    <m/>
    <s v="M. BASSOMPIERRE"/>
    <m/>
    <m/>
    <m/>
    <m/>
    <m/>
    <s v="Modification"/>
    <x v="6"/>
    <s v="Draft"/>
    <x v="13"/>
    <m/>
    <m/>
    <m/>
    <m/>
    <m/>
    <m/>
    <m/>
    <m/>
    <m/>
    <m/>
    <s v=""/>
    <s v=""/>
    <m/>
    <s v=""/>
    <s v=""/>
    <m/>
    <s v="16. Médico - technique"/>
    <s v="Radiologie"/>
    <m/>
    <m/>
    <m/>
    <m/>
    <m/>
    <m/>
    <m/>
    <m/>
    <m/>
    <m/>
    <m/>
    <m/>
    <m/>
    <m/>
    <m/>
    <m/>
    <m/>
    <m/>
    <m/>
    <m/>
    <m/>
    <m/>
    <m/>
    <m/>
    <m/>
    <m/>
    <m/>
    <m/>
    <m/>
    <m/>
    <m/>
    <m/>
    <m/>
    <m/>
    <m/>
    <m/>
    <m/>
    <m/>
    <m/>
    <m/>
    <m/>
    <m/>
  </r>
  <r>
    <s v="MDT-RXE-PR-02"/>
    <m/>
    <m/>
    <n v="1"/>
    <s v="MDT-RXE-PR-021"/>
    <s v="ENR AP PAT 031"/>
    <e v="#N/A"/>
    <m/>
    <m/>
    <s v="Articulation accompagnatrice radiologie-unités de soins"/>
    <m/>
    <s v=""/>
    <x v="1"/>
    <s v="Non renseignée"/>
    <m/>
    <m/>
    <m/>
    <m/>
    <m/>
    <m/>
    <s v="Création"/>
    <x v="1"/>
    <s v=""/>
    <x v="196"/>
    <d v="2001-11-28T00:00:00"/>
    <m/>
    <m/>
    <s v="Dr. Ngyen"/>
    <d v="2003-11-06T00:00:00"/>
    <m/>
    <s v="C. Deau"/>
    <d v="2003-11-19T00:00:00"/>
    <d v="2001-11-28T00:00:00"/>
    <s v="Non renseignée"/>
    <s v="novembre"/>
    <n v="2001"/>
    <m/>
    <s v=""/>
    <s v=""/>
    <m/>
    <s v="16. Médico - technique"/>
    <s v="Radiologie"/>
    <m/>
    <m/>
    <m/>
    <m/>
    <m/>
    <m/>
    <m/>
    <m/>
    <m/>
    <m/>
    <m/>
    <m/>
    <m/>
    <m/>
    <m/>
    <m/>
    <m/>
    <m/>
    <m/>
    <m/>
    <m/>
    <m/>
    <m/>
    <m/>
    <m/>
    <m/>
    <m/>
    <m/>
    <m/>
    <m/>
    <m/>
    <m/>
    <m/>
    <m/>
    <m/>
    <m/>
    <m/>
    <m/>
    <m/>
    <m/>
    <m/>
    <m/>
  </r>
  <r>
    <s v="MDT-RXE-PR-03"/>
    <m/>
    <m/>
    <n v="1"/>
    <s v="MDT-RXE-PR-031"/>
    <s v="ENR AP PAT 032"/>
    <e v="#N/A"/>
    <m/>
    <m/>
    <s v="Nettoyage des sondes d’échographie"/>
    <m/>
    <s v=""/>
    <x v="1"/>
    <s v="Non renseignée"/>
    <m/>
    <m/>
    <m/>
    <m/>
    <m/>
    <m/>
    <s v="Création"/>
    <x v="1"/>
    <s v=""/>
    <x v="196"/>
    <d v="2003-07-07T00:00:00"/>
    <m/>
    <m/>
    <s v="Dr. Ngyen"/>
    <d v="2003-07-25T00:00:00"/>
    <m/>
    <s v="C. Deau"/>
    <d v="2003-08-21T00:00:00"/>
    <d v="2003-07-07T00:00:00"/>
    <s v="Non renseignée"/>
    <s v="juillet"/>
    <n v="2003"/>
    <d v="2013-01-23T00:00:00"/>
    <s v="janvier"/>
    <m/>
    <m/>
    <s v="A voir"/>
    <s v="A voir"/>
    <m/>
    <m/>
    <m/>
    <m/>
    <m/>
    <m/>
    <m/>
    <m/>
    <m/>
    <m/>
    <m/>
    <m/>
    <m/>
    <m/>
    <m/>
    <m/>
    <m/>
    <m/>
    <m/>
    <m/>
    <m/>
    <m/>
    <m/>
    <m/>
    <m/>
    <m/>
    <m/>
    <m/>
    <m/>
    <m/>
    <m/>
    <m/>
    <m/>
    <m/>
    <m/>
    <m/>
    <m/>
    <m/>
    <m/>
    <m/>
    <m/>
    <m/>
  </r>
  <r>
    <s v="MDT-RXE-IM-02"/>
    <m/>
    <m/>
    <n v="1"/>
    <s v="MDT-RXE-IM-021"/>
    <s v="ENR AP PAT 032"/>
    <e v="#N/A"/>
    <m/>
    <m/>
    <s v="Radioprotection Rajout et suppression de porteur de dosifilm"/>
    <m/>
    <s v=""/>
    <x v="1"/>
    <s v="Non renseignée"/>
    <m/>
    <m/>
    <m/>
    <m/>
    <m/>
    <m/>
    <s v="Création"/>
    <x v="1"/>
    <s v=""/>
    <x v="196"/>
    <d v="2003-10-01T00:00:00"/>
    <m/>
    <m/>
    <s v="J-F. Levy"/>
    <d v="2003-10-01T00:00:00"/>
    <m/>
    <s v="C. Deau"/>
    <d v="2003-10-29T00:00:00"/>
    <d v="2003-10-01T00:00:00"/>
    <s v="Non renseignée"/>
    <s v="octobre"/>
    <n v="2003"/>
    <m/>
    <s v=""/>
    <s v=""/>
    <m/>
    <s v="A voir"/>
    <s v="A voir"/>
    <m/>
    <m/>
    <m/>
    <m/>
    <m/>
    <m/>
    <m/>
    <m/>
    <m/>
    <m/>
    <m/>
    <m/>
    <m/>
    <m/>
    <m/>
    <m/>
    <m/>
    <m/>
    <m/>
    <m/>
    <m/>
    <m/>
    <m/>
    <m/>
    <m/>
    <m/>
    <m/>
    <m/>
    <m/>
    <m/>
    <m/>
    <m/>
    <m/>
    <m/>
    <m/>
    <m/>
    <m/>
    <m/>
    <m/>
    <m/>
    <m/>
    <m/>
  </r>
  <r>
    <s v="MDT-RXE-IM-03"/>
    <m/>
    <m/>
    <n v="1"/>
    <s v="Autorisation des parents ou des représentants légaux en vue d'une intervention ou d'une anesthésie pratiquée sur un mineur ou un incapable majeur"/>
    <n v="41297"/>
    <s v="janvier"/>
    <n v="2013"/>
    <m/>
    <s v="Evaluation de la conformité de la demande d’examen de Radiologie"/>
    <m/>
    <s v=""/>
    <x v="1"/>
    <s v="Non renseignée"/>
    <m/>
    <m/>
    <m/>
    <m/>
    <m/>
    <m/>
    <s v="Création"/>
    <x v="1"/>
    <s v=""/>
    <x v="13"/>
    <m/>
    <m/>
    <m/>
    <m/>
    <m/>
    <m/>
    <m/>
    <m/>
    <d v="2006-01-20T00:00:00"/>
    <s v="Non renseignée"/>
    <s v="janvier"/>
    <n v="2006"/>
    <m/>
    <m/>
    <m/>
    <m/>
    <s v="16. Médico - technique"/>
    <s v="Radiologie"/>
    <m/>
    <m/>
    <m/>
    <m/>
    <m/>
    <m/>
    <m/>
    <m/>
    <m/>
    <m/>
    <m/>
    <m/>
    <m/>
    <m/>
    <m/>
    <m/>
    <m/>
    <m/>
    <m/>
    <m/>
    <m/>
    <m/>
    <m/>
    <m/>
    <m/>
    <m/>
    <m/>
    <m/>
    <m/>
    <m/>
    <m/>
    <m/>
    <m/>
    <m/>
    <m/>
    <m/>
    <m/>
    <m/>
    <m/>
    <m/>
    <m/>
    <m/>
  </r>
  <r>
    <s v="MDT-RXE-IM-04"/>
    <m/>
    <m/>
    <n v="1"/>
    <s v="MDT-RXE-IM-041"/>
    <s v="ENR AP PAT 03_AMBU3"/>
    <e v="#N/A"/>
    <m/>
    <m/>
    <s v="Feuilles de traçabilité nettoyage en Radiologie"/>
    <m/>
    <s v=""/>
    <x v="1"/>
    <s v="Non renseignée"/>
    <m/>
    <m/>
    <m/>
    <m/>
    <m/>
    <m/>
    <s v="Création"/>
    <x v="1"/>
    <s v=""/>
    <x v="13"/>
    <m/>
    <m/>
    <m/>
    <m/>
    <m/>
    <m/>
    <m/>
    <m/>
    <d v="2006-11-20T00:00:00"/>
    <s v="Non renseignée"/>
    <s v="novembre"/>
    <n v="2006"/>
    <m/>
    <s v=""/>
    <s v=""/>
    <m/>
    <s v="A voir"/>
    <s v="A voir"/>
    <m/>
    <m/>
    <m/>
    <m/>
    <m/>
    <m/>
    <m/>
    <m/>
    <m/>
    <m/>
    <m/>
    <m/>
    <m/>
    <m/>
    <m/>
    <m/>
    <m/>
    <m/>
    <m/>
    <m/>
    <m/>
    <m/>
    <m/>
    <m/>
    <m/>
    <m/>
    <m/>
    <m/>
    <m/>
    <m/>
    <m/>
    <m/>
    <m/>
    <m/>
    <m/>
    <m/>
    <m/>
    <m/>
    <m/>
    <m/>
    <m/>
    <m/>
  </r>
  <r>
    <s v="MDT-RXE-IM-05"/>
    <m/>
    <m/>
    <n v="1"/>
    <s v="MDT-RXE-IM-051"/>
    <s v="ENR AP PAT 03_AMBU4"/>
    <e v="#N/A"/>
    <m/>
    <m/>
    <s v="Délai de communication des résultats d’examens"/>
    <m/>
    <s v=""/>
    <x v="1"/>
    <s v="Non renseignée"/>
    <m/>
    <m/>
    <m/>
    <m/>
    <m/>
    <m/>
    <s v="Création"/>
    <x v="1"/>
    <s v=""/>
    <x v="13"/>
    <m/>
    <m/>
    <m/>
    <m/>
    <m/>
    <m/>
    <m/>
    <m/>
    <d v="2007-01-22T00:00:00"/>
    <s v="Non renseignée"/>
    <s v="janvier"/>
    <n v="2007"/>
    <m/>
    <s v=""/>
    <s v=""/>
    <m/>
    <s v="16. Médico - technique"/>
    <s v="Radiologie"/>
    <m/>
    <m/>
    <m/>
    <m/>
    <m/>
    <m/>
    <m/>
    <m/>
    <m/>
    <m/>
    <m/>
    <m/>
    <m/>
    <m/>
    <m/>
    <m/>
    <m/>
    <m/>
    <m/>
    <m/>
    <m/>
    <m/>
    <m/>
    <m/>
    <m/>
    <m/>
    <m/>
    <m/>
    <m/>
    <m/>
    <m/>
    <m/>
    <m/>
    <m/>
    <m/>
    <m/>
    <m/>
    <m/>
    <m/>
    <m/>
    <m/>
    <m/>
  </r>
  <r>
    <s v="MDT-STE-MO-01"/>
    <m/>
    <m/>
    <n v="1"/>
    <s v="MDT-STE-MO-011"/>
    <s v="ENR AP PAT 03_ENDO3"/>
    <e v="#N/A"/>
    <m/>
    <m/>
    <s v="Hygiène vestimentaire en stérilisation"/>
    <m/>
    <s v=""/>
    <x v="1"/>
    <s v="Non renseignée"/>
    <m/>
    <m/>
    <m/>
    <m/>
    <m/>
    <m/>
    <s v="Création"/>
    <x v="1"/>
    <s v=""/>
    <x v="197"/>
    <d v="2001-09-04T00:00:00"/>
    <m/>
    <m/>
    <s v="M. Costi"/>
    <d v="2001-09-05T00:00:00"/>
    <m/>
    <s v="Dr. Brehm"/>
    <d v="2001-09-07T00:00:00"/>
    <d v="2001-09-04T00:00:00"/>
    <s v="Non renseignée"/>
    <s v="septembre"/>
    <n v="2001"/>
    <m/>
    <s v=""/>
    <s v=""/>
    <m/>
    <s v="20. Hygiène et sécurité"/>
    <s v="Hygiène et sécurité des professionnels"/>
    <s v="Tenue"/>
    <m/>
    <m/>
    <m/>
    <m/>
    <m/>
    <m/>
    <m/>
    <m/>
    <m/>
    <m/>
    <m/>
    <m/>
    <m/>
    <m/>
    <m/>
    <m/>
    <m/>
    <m/>
    <m/>
    <m/>
    <m/>
    <m/>
    <m/>
    <m/>
    <m/>
    <m/>
    <m/>
    <m/>
    <m/>
    <m/>
    <m/>
    <m/>
    <m/>
    <m/>
    <m/>
    <m/>
    <m/>
    <m/>
    <m/>
    <m/>
    <m/>
  </r>
  <r>
    <s v="MDT-STE-MO-02"/>
    <m/>
    <m/>
    <n v="1"/>
    <s v="MDT-STE-MO-021"/>
    <s v="ENR AP PAT 041"/>
    <e v="#N/A"/>
    <m/>
    <m/>
    <s v="Hygiène vestimentaire au poste de lavage"/>
    <m/>
    <s v=""/>
    <x v="1"/>
    <s v="Non renseignée"/>
    <m/>
    <m/>
    <m/>
    <m/>
    <m/>
    <m/>
    <s v="Création"/>
    <x v="1"/>
    <s v=""/>
    <x v="197"/>
    <d v="2001-09-04T00:00:00"/>
    <m/>
    <m/>
    <s v="M. Costi"/>
    <d v="2001-09-05T00:00:00"/>
    <m/>
    <s v="Dr. Brehm"/>
    <d v="2001-09-07T00:00:00"/>
    <d v="2001-09-04T00:00:00"/>
    <s v="Non renseignée"/>
    <s v="septembre"/>
    <n v="2001"/>
    <d v="2012-12-31T00:00:00"/>
    <s v="décembre"/>
    <m/>
    <m/>
    <s v="20. Hygiène et sécurité"/>
    <s v="Hygiène et sécurité des professionnels"/>
    <s v="Tenue"/>
    <m/>
    <m/>
    <m/>
    <m/>
    <m/>
    <m/>
    <m/>
    <m/>
    <m/>
    <m/>
    <m/>
    <m/>
    <m/>
    <m/>
    <m/>
    <m/>
    <m/>
    <m/>
    <m/>
    <m/>
    <m/>
    <m/>
    <m/>
    <m/>
    <m/>
    <m/>
    <m/>
    <m/>
    <m/>
    <m/>
    <m/>
    <m/>
    <m/>
    <m/>
    <m/>
    <m/>
    <m/>
    <m/>
    <m/>
    <m/>
    <m/>
  </r>
  <r>
    <s v="MDT-STE-MO-03"/>
    <m/>
    <m/>
    <n v="1"/>
    <s v="Fiche de renseignements - ambulants"/>
    <n v="41274"/>
    <s v="décembre"/>
    <n v="2012"/>
    <m/>
    <s v="Entretien quotidien de la salle ‘’côté propre’’ du service de stérilisation"/>
    <m/>
    <s v=""/>
    <x v="1"/>
    <s v="Non renseignée"/>
    <m/>
    <m/>
    <m/>
    <m/>
    <m/>
    <m/>
    <s v="Création"/>
    <x v="1"/>
    <s v=""/>
    <x v="198"/>
    <d v="2001-08-21T00:00:00"/>
    <m/>
    <m/>
    <s v="M. Costi"/>
    <d v="2001-09-07T00:00:00"/>
    <m/>
    <s v="Dr. Brehm"/>
    <d v="2001-09-07T00:00:00"/>
    <d v="2001-08-21T00:00:00"/>
    <s v="Non renseignée"/>
    <s v="août"/>
    <n v="2001"/>
    <m/>
    <m/>
    <m/>
    <m/>
    <s v="20. Hygiène et sécurité"/>
    <s v="Hygiène des locaux"/>
    <s v="Bionettoyage"/>
    <m/>
    <m/>
    <m/>
    <m/>
    <m/>
    <m/>
    <m/>
    <m/>
    <m/>
    <m/>
    <m/>
    <m/>
    <m/>
    <m/>
    <m/>
    <m/>
    <m/>
    <m/>
    <m/>
    <m/>
    <m/>
    <m/>
    <m/>
    <m/>
    <m/>
    <m/>
    <m/>
    <m/>
    <m/>
    <m/>
    <m/>
    <m/>
    <m/>
    <m/>
    <m/>
    <m/>
    <m/>
    <m/>
    <m/>
    <m/>
    <m/>
  </r>
  <r>
    <s v="MDT-STE-MO-04"/>
    <m/>
    <m/>
    <n v="1"/>
    <s v="MDT-STE-MO-041"/>
    <s v="ENR AP PAT 042"/>
    <e v="#N/A"/>
    <m/>
    <m/>
    <s v="Entretien quotidien de la salle ‘’côté sale’’ du service de stérilisation"/>
    <m/>
    <s v=""/>
    <x v="1"/>
    <s v="Non renseignée"/>
    <m/>
    <m/>
    <m/>
    <m/>
    <m/>
    <m/>
    <s v="Création"/>
    <x v="1"/>
    <s v=""/>
    <x v="198"/>
    <d v="2001-08-21T00:00:00"/>
    <m/>
    <m/>
    <s v="M. Costi"/>
    <d v="2001-09-07T00:00:00"/>
    <m/>
    <s v="Dr. Brehm"/>
    <d v="2001-09-07T00:00:00"/>
    <d v="2001-08-21T00:00:00"/>
    <s v="Non renseignée"/>
    <s v="août"/>
    <n v="2001"/>
    <m/>
    <s v=""/>
    <s v=""/>
    <m/>
    <s v="20. Hygiène et sécurité"/>
    <s v="Hygiène des locaux"/>
    <s v="Bionettoyage"/>
    <m/>
    <m/>
    <m/>
    <m/>
    <m/>
    <m/>
    <m/>
    <m/>
    <m/>
    <m/>
    <m/>
    <m/>
    <m/>
    <m/>
    <m/>
    <m/>
    <m/>
    <m/>
    <m/>
    <m/>
    <m/>
    <m/>
    <m/>
    <m/>
    <m/>
    <m/>
    <m/>
    <m/>
    <m/>
    <m/>
    <m/>
    <m/>
    <m/>
    <m/>
    <m/>
    <m/>
    <m/>
    <m/>
    <m/>
    <m/>
    <m/>
  </r>
  <r>
    <s v="MDT-STE-MO-05"/>
    <m/>
    <m/>
    <n v="1"/>
    <s v="MDT-STE-MO-051"/>
    <s v="ENR AP PAT 04 AMBU3"/>
    <e v="#N/A"/>
    <m/>
    <m/>
    <s v="Entretien du sol balayage humide"/>
    <m/>
    <s v=""/>
    <x v="1"/>
    <s v="Non renseignée"/>
    <m/>
    <m/>
    <m/>
    <m/>
    <m/>
    <m/>
    <s v="Création"/>
    <x v="1"/>
    <s v=""/>
    <x v="198"/>
    <d v="2001-08-21T00:00:00"/>
    <m/>
    <m/>
    <s v="M. Costi"/>
    <d v="2001-09-07T00:00:00"/>
    <m/>
    <s v="Dr. Brehm"/>
    <d v="2001-09-07T00:00:00"/>
    <d v="2001-08-21T00:00:00"/>
    <s v="Non renseignée"/>
    <s v="août"/>
    <n v="2001"/>
    <m/>
    <s v=""/>
    <s v=""/>
    <m/>
    <s v="20. Hygiène et sécurité"/>
    <s v="Hygiène des locaux"/>
    <s v="Bionettoyage"/>
    <m/>
    <m/>
    <m/>
    <m/>
    <m/>
    <m/>
    <m/>
    <m/>
    <m/>
    <m/>
    <m/>
    <m/>
    <m/>
    <m/>
    <m/>
    <m/>
    <m/>
    <m/>
    <m/>
    <m/>
    <m/>
    <m/>
    <m/>
    <m/>
    <m/>
    <m/>
    <m/>
    <m/>
    <m/>
    <m/>
    <m/>
    <m/>
    <m/>
    <m/>
    <m/>
    <m/>
    <m/>
    <m/>
    <m/>
    <m/>
    <m/>
  </r>
  <r>
    <s v="MDT-STE-MO-06"/>
    <m/>
    <m/>
    <n v="1"/>
    <s v="MDT-STE-MO-061"/>
    <s v="ENR AP PAT 04 AMBU5"/>
    <e v="#N/A"/>
    <m/>
    <m/>
    <s v="Entretien du sol lavage et désinfection"/>
    <m/>
    <s v=""/>
    <x v="1"/>
    <s v="Non renseignée"/>
    <m/>
    <m/>
    <m/>
    <m/>
    <m/>
    <m/>
    <s v="Création"/>
    <x v="1"/>
    <s v=""/>
    <x v="198"/>
    <d v="2001-08-21T00:00:00"/>
    <m/>
    <m/>
    <s v="M. Costi"/>
    <d v="2001-09-07T00:00:00"/>
    <m/>
    <s v="Dr. Brehm"/>
    <d v="2001-09-07T00:00:00"/>
    <d v="2001-08-21T00:00:00"/>
    <s v="Non renseignée"/>
    <s v="août"/>
    <n v="2001"/>
    <m/>
    <s v=""/>
    <s v=""/>
    <m/>
    <s v="20. Hygiène et sécurité"/>
    <s v="Hygiène des locaux"/>
    <s v="Bionettoyage"/>
    <m/>
    <m/>
    <m/>
    <m/>
    <m/>
    <m/>
    <m/>
    <m/>
    <m/>
    <m/>
    <m/>
    <m/>
    <m/>
    <m/>
    <m/>
    <m/>
    <m/>
    <m/>
    <m/>
    <m/>
    <m/>
    <m/>
    <m/>
    <m/>
    <m/>
    <m/>
    <m/>
    <m/>
    <m/>
    <m/>
    <m/>
    <m/>
    <m/>
    <m/>
    <m/>
    <m/>
    <m/>
    <m/>
    <m/>
    <m/>
    <m/>
  </r>
  <r>
    <s v="MDT-STE-MO-07"/>
    <m/>
    <m/>
    <n v="1"/>
    <s v="MDT-STE-MO-071"/>
    <s v="ENR AP PAT 04 ENDO3"/>
    <e v="#N/A"/>
    <m/>
    <m/>
    <s v="Mise en marche et arrêt des autoclaves vapeur d’eau BELIMED Modèle 6.6.12HS2"/>
    <m/>
    <m/>
    <x v="0"/>
    <s v="Non renseignée"/>
    <m/>
    <m/>
    <m/>
    <m/>
    <m/>
    <m/>
    <s v="Création"/>
    <x v="0"/>
    <s v=""/>
    <x v="13"/>
    <m/>
    <m/>
    <m/>
    <m/>
    <m/>
    <m/>
    <m/>
    <m/>
    <m/>
    <s v="Non renseignée"/>
    <m/>
    <m/>
    <m/>
    <m/>
    <m/>
    <m/>
    <s v="16. Médico - technique"/>
    <s v="Stérilisation"/>
    <m/>
    <m/>
    <m/>
    <m/>
    <m/>
    <m/>
    <m/>
    <m/>
    <m/>
    <m/>
    <m/>
    <m/>
    <m/>
    <m/>
    <m/>
    <m/>
    <m/>
    <m/>
    <m/>
    <m/>
    <m/>
    <m/>
    <m/>
    <m/>
    <m/>
    <m/>
    <m/>
    <m/>
    <m/>
    <m/>
    <m/>
    <m/>
    <m/>
    <m/>
    <m/>
    <m/>
    <m/>
    <m/>
    <m/>
    <m/>
    <m/>
    <m/>
  </r>
  <r>
    <s v="MDT-STE-MO-07"/>
    <m/>
    <m/>
    <n v="2"/>
    <s v="MDT-STE-MO-072"/>
    <s v="ENR AP PAT 04 ENDO3"/>
    <e v="#N/A"/>
    <m/>
    <m/>
    <s v="Mise en marche et arrêt des autoclaves vapeur d’eau BELIMED Modèle 6.6.12HS2"/>
    <m/>
    <s v=""/>
    <x v="1"/>
    <s v="Non renseignée"/>
    <m/>
    <m/>
    <m/>
    <m/>
    <m/>
    <m/>
    <s v="Modification"/>
    <x v="1"/>
    <s v=""/>
    <x v="64"/>
    <d v="2006-11-27T00:00:00"/>
    <m/>
    <m/>
    <s v="M. Corberi"/>
    <d v="2006-11-27T00:00:00"/>
    <m/>
    <s v="C. Deau"/>
    <d v="2006-11-28T00:00:00"/>
    <d v="2006-11-27T00:00:00"/>
    <s v="Non renseignée"/>
    <s v="novembre"/>
    <n v="2006"/>
    <m/>
    <s v=""/>
    <s v=""/>
    <m/>
    <s v="16. Médico - technique"/>
    <s v="Stérilisation"/>
    <m/>
    <m/>
    <m/>
    <m/>
    <m/>
    <m/>
    <m/>
    <m/>
    <m/>
    <m/>
    <m/>
    <m/>
    <m/>
    <m/>
    <m/>
    <m/>
    <m/>
    <m/>
    <m/>
    <m/>
    <m/>
    <m/>
    <m/>
    <m/>
    <m/>
    <m/>
    <m/>
    <m/>
    <m/>
    <m/>
    <m/>
    <m/>
    <m/>
    <m/>
    <m/>
    <m/>
    <m/>
    <m/>
    <m/>
    <m/>
    <m/>
    <m/>
  </r>
  <r>
    <s v="MDT-STE-MO-08"/>
    <m/>
    <m/>
    <n v="1"/>
    <s v="MDT-STE-MO-081"/>
    <s v="ENR AP PAT 04 ENDO5"/>
    <e v="#N/A"/>
    <m/>
    <m/>
    <s v="Test de Bowie Dick"/>
    <m/>
    <m/>
    <x v="0"/>
    <s v="Non renseignée"/>
    <m/>
    <m/>
    <m/>
    <m/>
    <m/>
    <m/>
    <s v="Création"/>
    <x v="0"/>
    <s v=""/>
    <x v="13"/>
    <m/>
    <m/>
    <m/>
    <m/>
    <m/>
    <m/>
    <m/>
    <m/>
    <m/>
    <s v="Non renseignée"/>
    <m/>
    <m/>
    <m/>
    <m/>
    <m/>
    <m/>
    <s v="16. Médico - technique"/>
    <s v="Stérilisation"/>
    <m/>
    <m/>
    <m/>
    <m/>
    <m/>
    <m/>
    <m/>
    <m/>
    <m/>
    <m/>
    <m/>
    <m/>
    <m/>
    <m/>
    <m/>
    <m/>
    <m/>
    <m/>
    <m/>
    <m/>
    <m/>
    <m/>
    <m/>
    <m/>
    <m/>
    <m/>
    <m/>
    <m/>
    <m/>
    <m/>
    <m/>
    <m/>
    <m/>
    <m/>
    <m/>
    <m/>
    <m/>
    <m/>
    <m/>
    <m/>
    <m/>
    <m/>
  </r>
  <r>
    <s v="MDT-STE-MO-08"/>
    <m/>
    <m/>
    <n v="2"/>
    <s v="MDT-STE-MO-082"/>
    <s v="ENR AP PAT 04 ENDO5"/>
    <e v="#N/A"/>
    <m/>
    <m/>
    <s v="Test de Bowie Dick"/>
    <m/>
    <s v=""/>
    <x v="1"/>
    <s v="Non renseignée"/>
    <m/>
    <m/>
    <m/>
    <m/>
    <m/>
    <m/>
    <s v="Modification"/>
    <x v="1"/>
    <s v=""/>
    <x v="64"/>
    <d v="2006-11-27T00:00:00"/>
    <m/>
    <m/>
    <s v="M. Corberi"/>
    <d v="2006-11-27T00:00:00"/>
    <m/>
    <s v="C. Deau"/>
    <d v="2006-11-28T00:00:00"/>
    <d v="2006-11-27T00:00:00"/>
    <s v="Non renseignée"/>
    <s v="novembre"/>
    <n v="2006"/>
    <m/>
    <s v=""/>
    <s v=""/>
    <m/>
    <s v="16. Médico - technique"/>
    <s v="Stérilisation"/>
    <m/>
    <m/>
    <m/>
    <m/>
    <m/>
    <m/>
    <m/>
    <m/>
    <m/>
    <m/>
    <m/>
    <m/>
    <m/>
    <m/>
    <m/>
    <m/>
    <m/>
    <m/>
    <m/>
    <m/>
    <m/>
    <m/>
    <m/>
    <m/>
    <m/>
    <m/>
    <m/>
    <m/>
    <m/>
    <m/>
    <m/>
    <m/>
    <m/>
    <m/>
    <m/>
    <m/>
    <m/>
    <m/>
    <m/>
    <m/>
    <m/>
    <m/>
  </r>
  <r>
    <s v="MDT-STE-MO-09"/>
    <m/>
    <m/>
    <n v="1"/>
    <s v="MDT-STE-MO-091"/>
    <s v="ENR AP PAT 04_AMBU4"/>
    <e v="#N/A"/>
    <m/>
    <m/>
    <s v="Test de Vide"/>
    <m/>
    <m/>
    <x v="0"/>
    <s v="Non renseignée"/>
    <m/>
    <m/>
    <m/>
    <m/>
    <m/>
    <m/>
    <s v="Création"/>
    <x v="0"/>
    <s v=""/>
    <x v="13"/>
    <m/>
    <m/>
    <m/>
    <m/>
    <m/>
    <m/>
    <m/>
    <m/>
    <m/>
    <s v="Non renseignée"/>
    <m/>
    <m/>
    <m/>
    <m/>
    <m/>
    <m/>
    <s v="16. Médico - technique"/>
    <s v="Stérilisation"/>
    <m/>
    <m/>
    <m/>
    <m/>
    <m/>
    <m/>
    <m/>
    <m/>
    <m/>
    <m/>
    <m/>
    <m/>
    <m/>
    <m/>
    <m/>
    <m/>
    <m/>
    <m/>
    <m/>
    <m/>
    <m/>
    <m/>
    <m/>
    <m/>
    <m/>
    <m/>
    <m/>
    <m/>
    <m/>
    <m/>
    <m/>
    <m/>
    <m/>
    <m/>
    <m/>
    <m/>
    <m/>
    <m/>
    <m/>
    <m/>
    <m/>
    <m/>
  </r>
  <r>
    <s v="MDT-STE-MO-09"/>
    <m/>
    <m/>
    <n v="2"/>
    <s v="MDT-STE-MO-092"/>
    <s v="ENR AP PAT 04_AMBU4"/>
    <e v="#N/A"/>
    <m/>
    <m/>
    <s v="Test de Vide"/>
    <m/>
    <s v=""/>
    <x v="1"/>
    <s v="Non renseignée"/>
    <m/>
    <m/>
    <m/>
    <m/>
    <m/>
    <m/>
    <s v="Modification"/>
    <x v="1"/>
    <s v=""/>
    <x v="64"/>
    <d v="2006-11-27T00:00:00"/>
    <m/>
    <m/>
    <s v="M. Corberi"/>
    <d v="2006-11-27T00:00:00"/>
    <m/>
    <s v="C. Deau"/>
    <d v="2006-11-28T00:00:00"/>
    <d v="2006-11-27T00:00:00"/>
    <s v="Non renseignée"/>
    <s v="novembre"/>
    <n v="2006"/>
    <m/>
    <s v=""/>
    <s v=""/>
    <m/>
    <s v="16. Médico - technique"/>
    <s v="Stérilisation"/>
    <m/>
    <m/>
    <m/>
    <m/>
    <m/>
    <m/>
    <m/>
    <m/>
    <m/>
    <m/>
    <m/>
    <m/>
    <m/>
    <m/>
    <m/>
    <m/>
    <m/>
    <m/>
    <m/>
    <m/>
    <m/>
    <m/>
    <m/>
    <m/>
    <m/>
    <m/>
    <m/>
    <m/>
    <m/>
    <m/>
    <m/>
    <m/>
    <m/>
    <m/>
    <m/>
    <m/>
    <m/>
    <m/>
    <m/>
    <m/>
    <m/>
    <m/>
  </r>
  <r>
    <s v="MDT-STE-MO-10"/>
    <m/>
    <m/>
    <n v="1"/>
    <s v="MDT-STE-MO-101"/>
    <s v="ENR AP PAT 04_ENDO4"/>
    <e v="#N/A"/>
    <m/>
    <m/>
    <s v="Chargement des autoclaves à vapeur d’eau BELIMED Modèle 6.6-HS2"/>
    <m/>
    <s v=""/>
    <x v="1"/>
    <s v="Non renseignée"/>
    <m/>
    <m/>
    <m/>
    <m/>
    <m/>
    <m/>
    <s v="Création"/>
    <x v="1"/>
    <s v=""/>
    <x v="64"/>
    <d v="2002-07-15T00:00:00"/>
    <m/>
    <m/>
    <s v="M. Corberi"/>
    <d v="2002-09-04T00:00:00"/>
    <m/>
    <s v="S. Eschenbrenner"/>
    <d v="2002-09-16T00:00:00"/>
    <d v="2002-07-15T00:00:00"/>
    <s v="Non renseignée"/>
    <s v="juillet"/>
    <n v="2002"/>
    <m/>
    <s v=""/>
    <s v=""/>
    <m/>
    <s v="16. Médico - technique"/>
    <s v="Stérilisation"/>
    <m/>
    <m/>
    <m/>
    <m/>
    <m/>
    <m/>
    <m/>
    <m/>
    <m/>
    <m/>
    <m/>
    <m/>
    <m/>
    <m/>
    <m/>
    <m/>
    <m/>
    <m/>
    <m/>
    <m/>
    <m/>
    <m/>
    <m/>
    <m/>
    <m/>
    <m/>
    <m/>
    <m/>
    <m/>
    <m/>
    <m/>
    <m/>
    <m/>
    <m/>
    <m/>
    <m/>
    <m/>
    <m/>
    <m/>
    <m/>
    <m/>
    <m/>
  </r>
  <r>
    <s v="MDT-STE-MO-11"/>
    <m/>
    <m/>
    <n v="1"/>
    <s v="MDT-STE-MO-111"/>
    <s v="ENR AP PAT 071"/>
    <e v="#N/A"/>
    <m/>
    <m/>
    <s v="Déchargement des autoclaves à vapeur d’eau BELIMED et validation de la charge"/>
    <m/>
    <s v=""/>
    <x v="1"/>
    <s v="Non renseignée"/>
    <m/>
    <m/>
    <m/>
    <m/>
    <m/>
    <m/>
    <s v="Création"/>
    <x v="1"/>
    <s v=""/>
    <x v="64"/>
    <d v="2002-07-15T00:00:00"/>
    <m/>
    <m/>
    <s v="M. Corberi"/>
    <d v="2002-09-04T00:00:00"/>
    <m/>
    <s v="S. Eschenbrenner"/>
    <d v="2002-09-16T00:00:00"/>
    <d v="2002-07-15T00:00:00"/>
    <s v="Non renseignée"/>
    <s v="juillet"/>
    <n v="2002"/>
    <m/>
    <s v=""/>
    <s v=""/>
    <m/>
    <s v="16. Médico - technique"/>
    <s v="Stérilisation"/>
    <m/>
    <m/>
    <m/>
    <m/>
    <m/>
    <m/>
    <m/>
    <m/>
    <m/>
    <m/>
    <m/>
    <m/>
    <m/>
    <m/>
    <m/>
    <m/>
    <m/>
    <m/>
    <m/>
    <m/>
    <m/>
    <m/>
    <m/>
    <m/>
    <m/>
    <m/>
    <m/>
    <m/>
    <m/>
    <m/>
    <m/>
    <m/>
    <m/>
    <m/>
    <m/>
    <m/>
    <m/>
    <m/>
    <m/>
    <m/>
    <m/>
    <m/>
  </r>
  <r>
    <s v="MDT-STE-MO-12"/>
    <m/>
    <m/>
    <n v="1"/>
    <s v="MDT-STE-MO-121"/>
    <s v="ENR AP PAT 072"/>
    <e v="#N/A"/>
    <m/>
    <m/>
    <s v="Conditionnement du matériel des unités de soins et de la maternité"/>
    <m/>
    <s v=""/>
    <x v="1"/>
    <s v="Non renseignée"/>
    <m/>
    <m/>
    <m/>
    <m/>
    <m/>
    <m/>
    <s v="Création"/>
    <x v="1"/>
    <s v=""/>
    <x v="64"/>
    <d v="2002-09-11T00:00:00"/>
    <m/>
    <m/>
    <s v="M. Corberi"/>
    <d v="2002-10-03T00:00:00"/>
    <m/>
    <s v="S. Eschenbrenner"/>
    <d v="2002-10-10T00:00:00"/>
    <d v="2002-09-11T00:00:00"/>
    <s v="Non renseignée"/>
    <s v="septembre"/>
    <n v="2002"/>
    <m/>
    <s v=""/>
    <s v=""/>
    <m/>
    <s v="16. Médico - technique"/>
    <s v="Stérilisation"/>
    <m/>
    <m/>
    <m/>
    <m/>
    <m/>
    <m/>
    <m/>
    <m/>
    <m/>
    <m/>
    <m/>
    <m/>
    <m/>
    <m/>
    <m/>
    <m/>
    <m/>
    <m/>
    <m/>
    <m/>
    <m/>
    <m/>
    <m/>
    <m/>
    <m/>
    <m/>
    <m/>
    <m/>
    <m/>
    <m/>
    <m/>
    <m/>
    <m/>
    <m/>
    <m/>
    <m/>
    <m/>
    <m/>
    <m/>
    <m/>
    <m/>
    <m/>
  </r>
  <r>
    <s v="MDT-STE-MO-13"/>
    <m/>
    <m/>
    <n v="1"/>
    <s v="MDT-STE-MO-131"/>
    <s v="ENR AP PAT 073"/>
    <e v="#N/A"/>
    <m/>
    <m/>
    <s v="Conditionnement du matériel du service de radiologie - échographie"/>
    <m/>
    <s v=""/>
    <x v="1"/>
    <s v="Non renseignée"/>
    <m/>
    <m/>
    <m/>
    <m/>
    <m/>
    <m/>
    <s v="Création"/>
    <x v="1"/>
    <s v=""/>
    <x v="64"/>
    <d v="2002-09-11T00:00:00"/>
    <m/>
    <m/>
    <s v="M. Corberi"/>
    <d v="2002-10-03T00:00:00"/>
    <m/>
    <s v="S. Eschenbrenner"/>
    <d v="2002-10-10T00:00:00"/>
    <d v="2002-09-11T00:00:00"/>
    <s v="Non renseignée"/>
    <s v="septembre"/>
    <n v="2002"/>
    <m/>
    <s v=""/>
    <s v=""/>
    <m/>
    <s v="16. Médico - technique"/>
    <s v="Stérilisation"/>
    <m/>
    <m/>
    <m/>
    <m/>
    <m/>
    <m/>
    <m/>
    <m/>
    <m/>
    <m/>
    <m/>
    <m/>
    <m/>
    <m/>
    <m/>
    <m/>
    <m/>
    <m/>
    <m/>
    <m/>
    <m/>
    <m/>
    <m/>
    <m/>
    <m/>
    <m/>
    <m/>
    <m/>
    <m/>
    <m/>
    <m/>
    <m/>
    <m/>
    <m/>
    <m/>
    <m/>
    <m/>
    <m/>
    <m/>
    <m/>
    <m/>
    <m/>
  </r>
  <r>
    <s v="MDT-STE-MO-14"/>
    <m/>
    <m/>
    <n v="1"/>
    <s v="MDT-STE-MO-141"/>
    <s v="ENR AP PAT 074"/>
    <e v="#N/A"/>
    <m/>
    <m/>
    <s v="Conditionnement du matériel du bloc opératoire, de la policlinique et endoscopie"/>
    <m/>
    <s v=""/>
    <x v="1"/>
    <s v="Non renseignée"/>
    <m/>
    <m/>
    <m/>
    <m/>
    <m/>
    <m/>
    <s v="Création"/>
    <x v="1"/>
    <s v=""/>
    <x v="64"/>
    <d v="2002-09-11T00:00:00"/>
    <m/>
    <m/>
    <s v="M. Corberi"/>
    <d v="2002-10-03T00:00:00"/>
    <m/>
    <s v="S. Eschenbrenner"/>
    <d v="2002-10-10T00:00:00"/>
    <d v="2002-09-11T00:00:00"/>
    <s v="Non renseignée"/>
    <s v="septembre"/>
    <n v="2002"/>
    <m/>
    <s v=""/>
    <s v=""/>
    <m/>
    <s v="16. Médico - technique"/>
    <s v="Stérilisation"/>
    <m/>
    <m/>
    <m/>
    <m/>
    <m/>
    <m/>
    <m/>
    <m/>
    <m/>
    <m/>
    <m/>
    <m/>
    <m/>
    <m/>
    <m/>
    <m/>
    <m/>
    <m/>
    <m/>
    <m/>
    <m/>
    <m/>
    <m/>
    <m/>
    <m/>
    <m/>
    <m/>
    <m/>
    <m/>
    <m/>
    <m/>
    <m/>
    <m/>
    <m/>
    <m/>
    <m/>
    <m/>
    <m/>
    <m/>
    <m/>
    <m/>
    <m/>
  </r>
  <r>
    <s v="MDT-STE-MO-15"/>
    <m/>
    <m/>
    <n v="1"/>
    <s v="MDT-STE-MO-151"/>
    <s v="ENR AP PAT 075"/>
    <e v="#N/A"/>
    <m/>
    <m/>
    <s v="Ramassage et distribution du matériel au niveau des unités de soins"/>
    <m/>
    <s v=""/>
    <x v="1"/>
    <s v="Non renseignée"/>
    <m/>
    <m/>
    <m/>
    <m/>
    <m/>
    <m/>
    <s v="Création"/>
    <x v="1"/>
    <s v=""/>
    <x v="64"/>
    <d v="2002-09-11T00:00:00"/>
    <m/>
    <m/>
    <s v="M. Corberi"/>
    <d v="2002-10-03T00:00:00"/>
    <m/>
    <s v="S. Eschenbrenner"/>
    <d v="2002-10-10T00:00:00"/>
    <d v="2002-09-11T00:00:00"/>
    <s v="Non renseignée"/>
    <s v="septembre"/>
    <n v="2002"/>
    <m/>
    <s v=""/>
    <s v=""/>
    <m/>
    <s v="16. Médico - technique"/>
    <s v="Stérilisation"/>
    <m/>
    <m/>
    <m/>
    <m/>
    <m/>
    <m/>
    <m/>
    <m/>
    <m/>
    <m/>
    <m/>
    <m/>
    <m/>
    <m/>
    <m/>
    <m/>
    <m/>
    <m/>
    <m/>
    <m/>
    <m/>
    <m/>
    <m/>
    <m/>
    <m/>
    <m/>
    <m/>
    <m/>
    <m/>
    <m/>
    <m/>
    <m/>
    <m/>
    <m/>
    <m/>
    <m/>
    <m/>
    <m/>
    <m/>
    <m/>
    <m/>
    <m/>
  </r>
  <r>
    <s v="MDT-STE-MO-16"/>
    <m/>
    <m/>
    <n v="1"/>
    <s v="MDT-STE-MO-161"/>
    <s v="ENR AP PAT 076"/>
    <e v="#N/A"/>
    <m/>
    <m/>
    <s v="Traitement du matériel du bloc opératoire en laverie"/>
    <m/>
    <s v=""/>
    <x v="1"/>
    <s v="Non renseignée"/>
    <m/>
    <m/>
    <m/>
    <m/>
    <m/>
    <m/>
    <s v="Création"/>
    <x v="1"/>
    <s v=""/>
    <x v="64"/>
    <d v="2002-09-11T00:00:00"/>
    <m/>
    <m/>
    <s v="M. Corberi"/>
    <d v="2002-10-03T00:00:00"/>
    <m/>
    <s v="S. Eschenbrenner"/>
    <d v="2002-10-10T00:00:00"/>
    <d v="2002-09-11T00:00:00"/>
    <s v="Non renseignée"/>
    <s v="septembre"/>
    <n v="2002"/>
    <m/>
    <s v=""/>
    <s v=""/>
    <m/>
    <s v="16. Médico - technique"/>
    <s v="Stérilisation"/>
    <m/>
    <m/>
    <m/>
    <m/>
    <m/>
    <m/>
    <m/>
    <m/>
    <m/>
    <m/>
    <m/>
    <m/>
    <m/>
    <m/>
    <m/>
    <m/>
    <m/>
    <m/>
    <m/>
    <m/>
    <m/>
    <m/>
    <m/>
    <m/>
    <m/>
    <m/>
    <m/>
    <m/>
    <m/>
    <m/>
    <m/>
    <m/>
    <m/>
    <m/>
    <m/>
    <m/>
    <m/>
    <m/>
    <m/>
    <m/>
    <m/>
    <m/>
  </r>
  <r>
    <s v="MDT-STE-MO-17"/>
    <m/>
    <m/>
    <n v="1"/>
    <s v="MDT-STE-MO-171"/>
    <s v="ENR AP PAT 081"/>
    <e v="#N/A"/>
    <m/>
    <m/>
    <s v="Traitement du matériel du de l’endoscopie et de la policlinique en laverie"/>
    <m/>
    <s v=""/>
    <x v="1"/>
    <s v="Non renseignée"/>
    <m/>
    <m/>
    <m/>
    <m/>
    <m/>
    <m/>
    <s v="Création"/>
    <x v="1"/>
    <s v=""/>
    <x v="64"/>
    <d v="2002-09-11T00:00:00"/>
    <m/>
    <m/>
    <s v="M. Corberi"/>
    <d v="2002-10-03T00:00:00"/>
    <m/>
    <s v="S. Eschenbrenner"/>
    <d v="2002-10-10T00:00:00"/>
    <d v="2002-09-11T00:00:00"/>
    <s v="Non renseignée"/>
    <s v="septembre"/>
    <n v="2002"/>
    <m/>
    <s v=""/>
    <s v=""/>
    <m/>
    <s v="16. Médico - technique"/>
    <s v="Stérilisation"/>
    <m/>
    <m/>
    <m/>
    <m/>
    <m/>
    <m/>
    <m/>
    <m/>
    <m/>
    <m/>
    <m/>
    <m/>
    <m/>
    <m/>
    <m/>
    <m/>
    <m/>
    <m/>
    <m/>
    <m/>
    <m/>
    <m/>
    <m/>
    <m/>
    <m/>
    <m/>
    <m/>
    <m/>
    <m/>
    <m/>
    <m/>
    <m/>
    <m/>
    <m/>
    <m/>
    <m/>
    <m/>
    <m/>
    <m/>
    <m/>
    <m/>
    <m/>
  </r>
  <r>
    <s v="MDT-STE-MO-18"/>
    <m/>
    <m/>
    <n v="1"/>
    <s v="MDT-STE-MO-181"/>
    <s v="ENR AP PAT 082"/>
    <e v="#N/A"/>
    <m/>
    <m/>
    <s v="Traitement du matériel du  bloc accouchement – maternité - pouponnière"/>
    <m/>
    <s v=""/>
    <x v="1"/>
    <s v="Non renseignée"/>
    <m/>
    <m/>
    <m/>
    <m/>
    <m/>
    <m/>
    <s v="Création"/>
    <x v="1"/>
    <s v=""/>
    <x v="64"/>
    <d v="2002-09-11T00:00:00"/>
    <m/>
    <m/>
    <s v="M. Corberi"/>
    <d v="2002-10-03T00:00:00"/>
    <m/>
    <s v="S. Eschenbrenner"/>
    <d v="2002-10-10T00:00:00"/>
    <d v="2002-09-11T00:00:00"/>
    <s v="Non renseignée"/>
    <s v="septembre"/>
    <n v="2002"/>
    <m/>
    <s v=""/>
    <s v=""/>
    <m/>
    <s v="16. Médico - technique"/>
    <s v="Stérilisation"/>
    <m/>
    <m/>
    <m/>
    <m/>
    <m/>
    <m/>
    <m/>
    <m/>
    <m/>
    <m/>
    <m/>
    <m/>
    <m/>
    <m/>
    <m/>
    <m/>
    <m/>
    <m/>
    <m/>
    <m/>
    <m/>
    <m/>
    <m/>
    <m/>
    <m/>
    <m/>
    <m/>
    <m/>
    <m/>
    <m/>
    <m/>
    <m/>
    <m/>
    <m/>
    <m/>
    <m/>
    <m/>
    <m/>
    <m/>
    <m/>
    <m/>
    <m/>
  </r>
  <r>
    <s v="MDT-STE-MO-19"/>
    <m/>
    <m/>
    <n v="1"/>
    <s v="MDT-STE-MO-191"/>
    <s v="ENR AP PAT 083"/>
    <e v="#N/A"/>
    <m/>
    <m/>
    <s v="Traitement du matériel des services de soins et du service de radiologie - échographie"/>
    <m/>
    <s v=""/>
    <x v="1"/>
    <s v="Non renseignée"/>
    <m/>
    <m/>
    <m/>
    <m/>
    <m/>
    <m/>
    <s v="Création"/>
    <x v="1"/>
    <s v=""/>
    <x v="64"/>
    <d v="2002-09-11T00:00:00"/>
    <m/>
    <m/>
    <s v="M. Corberi"/>
    <d v="2002-10-03T00:00:00"/>
    <m/>
    <s v="S. Eschenbrenner"/>
    <d v="2002-10-10T00:00:00"/>
    <d v="2002-09-11T00:00:00"/>
    <s v="Non renseignée"/>
    <s v="septembre"/>
    <n v="2002"/>
    <m/>
    <s v=""/>
    <s v=""/>
    <m/>
    <s v="16. Médico - technique"/>
    <s v="Stérilisation"/>
    <m/>
    <m/>
    <m/>
    <m/>
    <m/>
    <m/>
    <m/>
    <m/>
    <m/>
    <m/>
    <m/>
    <m/>
    <m/>
    <m/>
    <m/>
    <m/>
    <m/>
    <m/>
    <m/>
    <m/>
    <m/>
    <m/>
    <m/>
    <m/>
    <m/>
    <m/>
    <m/>
    <m/>
    <m/>
    <m/>
    <m/>
    <m/>
    <m/>
    <m/>
    <m/>
    <m/>
    <m/>
    <m/>
    <m/>
    <m/>
    <m/>
    <m/>
  </r>
  <r>
    <s v="MDT-STE-MO-20"/>
    <m/>
    <m/>
    <n v="1"/>
    <s v="MDT-STE-MO-201"/>
    <s v="ENR AP PAT 084"/>
    <e v="#N/A"/>
    <m/>
    <m/>
    <s v="raitement du linge en stérilisation pour les packs suture et accouchement"/>
    <s v="Non renseignée"/>
    <s v="Non renseignée"/>
    <x v="10"/>
    <s v="Non renseignée"/>
    <m/>
    <m/>
    <m/>
    <m/>
    <m/>
    <m/>
    <s v="Suppression"/>
    <x v="2"/>
    <s v=""/>
    <x v="13"/>
    <m/>
    <m/>
    <m/>
    <m/>
    <m/>
    <m/>
    <m/>
    <m/>
    <m/>
    <s v="Non renseignée"/>
    <s v=""/>
    <s v=""/>
    <s v="Non renseignée"/>
    <s v="Non renseignée"/>
    <m/>
    <m/>
    <m/>
    <m/>
    <m/>
    <m/>
    <m/>
    <m/>
    <m/>
    <m/>
    <m/>
    <m/>
    <m/>
    <m/>
    <m/>
    <m/>
    <m/>
    <m/>
    <m/>
    <m/>
    <m/>
    <m/>
    <m/>
    <m/>
    <m/>
    <m/>
    <m/>
    <m/>
    <m/>
    <m/>
    <m/>
    <m/>
    <m/>
    <m/>
    <m/>
    <m/>
    <m/>
    <m/>
    <m/>
    <m/>
    <m/>
    <m/>
    <m/>
    <m/>
    <m/>
    <m/>
  </r>
  <r>
    <s v="MDT-STE-MO-21"/>
    <m/>
    <m/>
    <n v="1"/>
    <s v="MDT-STE-MO-211"/>
    <s v="ENR AP PAT 091"/>
    <e v="#N/A"/>
    <m/>
    <m/>
    <s v="Traitement du matériel en laverie avec machine à tambour et à jet"/>
    <m/>
    <m/>
    <x v="0"/>
    <s v="Non renseignée"/>
    <m/>
    <m/>
    <m/>
    <m/>
    <m/>
    <m/>
    <s v="Création"/>
    <x v="0"/>
    <s v=""/>
    <x v="13"/>
    <m/>
    <m/>
    <m/>
    <m/>
    <m/>
    <m/>
    <m/>
    <m/>
    <m/>
    <s v="Non renseignée"/>
    <m/>
    <m/>
    <m/>
    <m/>
    <m/>
    <m/>
    <s v="16. Médico - technique"/>
    <s v="Stérilisation"/>
    <m/>
    <m/>
    <m/>
    <m/>
    <m/>
    <m/>
    <m/>
    <m/>
    <m/>
    <m/>
    <m/>
    <m/>
    <m/>
    <m/>
    <m/>
    <m/>
    <m/>
    <m/>
    <m/>
    <m/>
    <m/>
    <m/>
    <m/>
    <m/>
    <m/>
    <m/>
    <m/>
    <m/>
    <m/>
    <m/>
    <m/>
    <m/>
    <m/>
    <m/>
    <m/>
    <m/>
    <m/>
    <m/>
    <m/>
    <m/>
    <m/>
    <m/>
  </r>
  <r>
    <s v="MDT-STE-MO-21"/>
    <m/>
    <m/>
    <n v="2"/>
    <s v="MDT-STE-MO-212"/>
    <s v="ENR AP PAT 091"/>
    <e v="#N/A"/>
    <m/>
    <m/>
    <s v="Traitement du matériel en laverie avec machine à tambour et à jet"/>
    <m/>
    <s v=""/>
    <x v="1"/>
    <s v="Non renseignée"/>
    <m/>
    <m/>
    <m/>
    <m/>
    <m/>
    <m/>
    <s v="Modification"/>
    <x v="1"/>
    <s v=""/>
    <x v="64"/>
    <d v="2006-11-28T00:00:00"/>
    <m/>
    <m/>
    <s v="M. Corberi"/>
    <d v="2006-11-28T00:00:00"/>
    <m/>
    <s v="C. Deau"/>
    <d v="2006-11-28T00:00:00"/>
    <d v="2006-11-27T00:00:00"/>
    <s v="Non renseignée"/>
    <s v="novembre"/>
    <n v="2006"/>
    <m/>
    <s v=""/>
    <s v=""/>
    <m/>
    <s v="16. Médico - technique"/>
    <s v="Stérilisation"/>
    <m/>
    <m/>
    <m/>
    <m/>
    <m/>
    <m/>
    <m/>
    <m/>
    <m/>
    <m/>
    <m/>
    <m/>
    <m/>
    <m/>
    <m/>
    <m/>
    <m/>
    <m/>
    <m/>
    <m/>
    <m/>
    <m/>
    <m/>
    <m/>
    <m/>
    <m/>
    <m/>
    <m/>
    <m/>
    <m/>
    <m/>
    <m/>
    <m/>
    <m/>
    <m/>
    <m/>
    <m/>
    <m/>
    <m/>
    <m/>
    <m/>
    <m/>
  </r>
  <r>
    <s v="MDT-STE-MO-22"/>
    <m/>
    <m/>
    <n v="1"/>
    <s v="MDT-STE-MO-221"/>
    <s v="ENR AP PAT 092"/>
    <e v="#N/A"/>
    <m/>
    <m/>
    <s v="Traitement des dispositifs médicaux réutilisables : situation à risque ‘’ATNC’’ (circulaire 138 du 14 mars 2001)"/>
    <m/>
    <m/>
    <x v="0"/>
    <s v="Non renseignée"/>
    <m/>
    <m/>
    <m/>
    <m/>
    <m/>
    <m/>
    <s v="Création"/>
    <x v="0"/>
    <s v=""/>
    <x v="13"/>
    <m/>
    <m/>
    <m/>
    <m/>
    <m/>
    <m/>
    <m/>
    <m/>
    <m/>
    <s v="Non renseignée"/>
    <m/>
    <m/>
    <m/>
    <m/>
    <m/>
    <m/>
    <s v="16. Médico - technique"/>
    <s v="Stérilisation"/>
    <m/>
    <m/>
    <m/>
    <m/>
    <m/>
    <m/>
    <m/>
    <m/>
    <m/>
    <m/>
    <m/>
    <m/>
    <m/>
    <m/>
    <m/>
    <m/>
    <m/>
    <m/>
    <m/>
    <m/>
    <m/>
    <m/>
    <m/>
    <m/>
    <m/>
    <m/>
    <m/>
    <m/>
    <m/>
    <m/>
    <m/>
    <m/>
    <m/>
    <m/>
    <m/>
    <m/>
    <m/>
    <m/>
    <m/>
    <m/>
    <m/>
    <m/>
  </r>
  <r>
    <s v="MDT-STE-MO-22"/>
    <m/>
    <m/>
    <n v="2"/>
    <s v="MDT-STE-MO-222"/>
    <s v="ENR AP PAT 092"/>
    <e v="#N/A"/>
    <m/>
    <m/>
    <s v="Traitement des dispositifs médicaux réutilisables : situation à risque ‘’ATNC’’ (circulaire 138 du 14 mars 2001)"/>
    <m/>
    <s v=""/>
    <x v="1"/>
    <s v="Non renseignée"/>
    <m/>
    <m/>
    <m/>
    <m/>
    <m/>
    <m/>
    <s v="Modification"/>
    <x v="1"/>
    <s v=""/>
    <x v="64"/>
    <d v="2006-11-28T00:00:00"/>
    <m/>
    <m/>
    <s v="M. Corberi"/>
    <d v="2006-11-28T00:00:00"/>
    <m/>
    <s v="C. Deau"/>
    <d v="2006-11-28T00:00:00"/>
    <d v="2006-11-27T00:00:00"/>
    <s v="Non renseignée"/>
    <s v="novembre"/>
    <n v="2006"/>
    <m/>
    <s v=""/>
    <s v=""/>
    <m/>
    <s v="16. Médico - technique"/>
    <s v="Stérilisation"/>
    <m/>
    <m/>
    <m/>
    <m/>
    <m/>
    <m/>
    <m/>
    <m/>
    <m/>
    <m/>
    <m/>
    <m/>
    <m/>
    <m/>
    <m/>
    <m/>
    <m/>
    <m/>
    <m/>
    <m/>
    <m/>
    <m/>
    <m/>
    <m/>
    <m/>
    <m/>
    <m/>
    <m/>
    <m/>
    <m/>
    <m/>
    <m/>
    <m/>
    <m/>
    <m/>
    <m/>
    <m/>
    <m/>
    <m/>
    <m/>
    <m/>
    <m/>
  </r>
  <r>
    <s v="MDT-STE-MO-23"/>
    <m/>
    <m/>
    <n v="1"/>
    <s v="MDT-STE-MO-231"/>
    <s v="ENR AP PAT 101"/>
    <e v="#N/A"/>
    <m/>
    <m/>
    <s v="Hygiène vestimentaire des visiteurs en Stérilisation"/>
    <m/>
    <s v=""/>
    <x v="1"/>
    <s v="Non renseignée"/>
    <m/>
    <m/>
    <m/>
    <m/>
    <m/>
    <m/>
    <s v="Création"/>
    <x v="1"/>
    <s v=""/>
    <x v="64"/>
    <d v="2002-10-10T00:00:00"/>
    <m/>
    <m/>
    <s v="M. Corberi"/>
    <d v="2002-10-30T00:00:00"/>
    <m/>
    <s v="S. Eschenbrenner"/>
    <d v="2002-11-05T00:00:00"/>
    <d v="2002-10-10T00:00:00"/>
    <s v="Non renseignée"/>
    <s v="octobre"/>
    <n v="2002"/>
    <m/>
    <s v=""/>
    <s v=""/>
    <m/>
    <s v="20. Hygiène et sécurité"/>
    <s v="Hygiène et sécurité des professionnels"/>
    <m/>
    <m/>
    <m/>
    <m/>
    <m/>
    <m/>
    <m/>
    <m/>
    <m/>
    <m/>
    <m/>
    <m/>
    <m/>
    <m/>
    <m/>
    <m/>
    <m/>
    <m/>
    <m/>
    <m/>
    <m/>
    <m/>
    <m/>
    <m/>
    <m/>
    <m/>
    <m/>
    <m/>
    <m/>
    <m/>
    <m/>
    <m/>
    <m/>
    <m/>
    <m/>
    <m/>
    <m/>
    <m/>
    <m/>
    <m/>
    <m/>
    <m/>
  </r>
  <r>
    <s v="MDT-STE-MO-24"/>
    <m/>
    <m/>
    <n v="1"/>
    <s v="MDT-STE-MO-241"/>
    <s v="ENR AP PAT 102"/>
    <e v="#N/A"/>
    <m/>
    <m/>
    <s v="Stockage du matériel stérile au service de stérilisation"/>
    <m/>
    <s v=""/>
    <x v="1"/>
    <s v="Non renseignée"/>
    <m/>
    <m/>
    <m/>
    <m/>
    <m/>
    <m/>
    <s v="Création"/>
    <x v="1"/>
    <s v=""/>
    <x v="64"/>
    <d v="2002-10-10T00:00:00"/>
    <m/>
    <m/>
    <s v="M. Corberi"/>
    <d v="2002-10-30T00:00:00"/>
    <m/>
    <s v="S. Eschenbrenner"/>
    <d v="2002-11-05T00:00:00"/>
    <d v="2002-10-10T00:00:00"/>
    <s v="Non renseignée"/>
    <s v="octobre"/>
    <n v="2002"/>
    <m/>
    <s v=""/>
    <s v=""/>
    <m/>
    <s v="A voir"/>
    <s v="A voir"/>
    <m/>
    <m/>
    <m/>
    <m/>
    <m/>
    <m/>
    <m/>
    <m/>
    <m/>
    <m/>
    <m/>
    <m/>
    <m/>
    <m/>
    <m/>
    <m/>
    <m/>
    <m/>
    <m/>
    <m/>
    <m/>
    <m/>
    <m/>
    <m/>
    <m/>
    <m/>
    <m/>
    <m/>
    <m/>
    <m/>
    <m/>
    <m/>
    <m/>
    <m/>
    <m/>
    <m/>
    <m/>
    <m/>
    <m/>
    <m/>
    <m/>
    <m/>
  </r>
  <r>
    <s v="MDT-STE-MO-25"/>
    <m/>
    <m/>
    <n v="1"/>
    <s v="MDT-STE-MO-251"/>
    <s v="ENR AP PAT 111"/>
    <e v="#N/A"/>
    <m/>
    <m/>
    <s v="Règles de stockage des produits stériles"/>
    <m/>
    <s v=""/>
    <x v="1"/>
    <s v="Non renseignée"/>
    <m/>
    <m/>
    <m/>
    <m/>
    <m/>
    <m/>
    <s v="Création"/>
    <x v="1"/>
    <s v=""/>
    <x v="64"/>
    <d v="2002-10-10T00:00:00"/>
    <m/>
    <m/>
    <s v="M. Corberi"/>
    <d v="2002-10-30T00:00:00"/>
    <m/>
    <s v="S. Eschenbrenner"/>
    <d v="2002-11-05T00:00:00"/>
    <d v="2002-10-10T00:00:00"/>
    <s v="Non renseignée"/>
    <s v="octobre"/>
    <n v="2002"/>
    <m/>
    <s v=""/>
    <s v=""/>
    <m/>
    <s v="A voir"/>
    <s v="A voir"/>
    <m/>
    <m/>
    <m/>
    <m/>
    <m/>
    <m/>
    <m/>
    <m/>
    <m/>
    <m/>
    <m/>
    <m/>
    <m/>
    <m/>
    <m/>
    <m/>
    <m/>
    <m/>
    <m/>
    <m/>
    <m/>
    <m/>
    <m/>
    <m/>
    <m/>
    <m/>
    <m/>
    <m/>
    <m/>
    <m/>
    <m/>
    <m/>
    <m/>
    <m/>
    <m/>
    <m/>
    <m/>
    <m/>
    <m/>
    <m/>
    <m/>
    <m/>
  </r>
  <r>
    <s v="MDT-STE-MO-26"/>
    <m/>
    <m/>
    <n v="1"/>
    <s v="MDT-STE-MO-261"/>
    <s v="ENR AP PAT 112"/>
    <e v="#N/A"/>
    <m/>
    <m/>
    <s v="Contrôle du traitement des locaux de stérilisation"/>
    <m/>
    <s v=""/>
    <x v="1"/>
    <s v="Non renseignée"/>
    <m/>
    <m/>
    <m/>
    <m/>
    <m/>
    <m/>
    <s v="Création"/>
    <x v="1"/>
    <s v=""/>
    <x v="64"/>
    <d v="2002-10-10T00:00:00"/>
    <m/>
    <m/>
    <s v="M. Corberi"/>
    <d v="2002-10-30T00:00:00"/>
    <m/>
    <s v="S. Eschenbrenner"/>
    <d v="2002-11-05T00:00:00"/>
    <d v="2002-10-10T00:00:00"/>
    <s v="Non renseignée"/>
    <s v="octobre"/>
    <n v="2002"/>
    <d v="2013-06-20T00:00:00"/>
    <s v="juin"/>
    <m/>
    <m/>
    <s v="20. Hygiène et sécurité"/>
    <s v="Hygiène des locaux"/>
    <m/>
    <m/>
    <m/>
    <m/>
    <m/>
    <m/>
    <m/>
    <m/>
    <m/>
    <m/>
    <m/>
    <m/>
    <m/>
    <m/>
    <m/>
    <m/>
    <m/>
    <m/>
    <m/>
    <m/>
    <m/>
    <m/>
    <m/>
    <m/>
    <m/>
    <m/>
    <m/>
    <m/>
    <m/>
    <m/>
    <m/>
    <m/>
    <m/>
    <m/>
    <m/>
    <m/>
    <m/>
    <m/>
    <m/>
    <m/>
    <m/>
    <m/>
  </r>
  <r>
    <s v="MDT-STE-MO-27"/>
    <m/>
    <m/>
    <n v="1"/>
    <s v="Demande d'admission en chirurgie, endoscopie digestive ou pulmonaire"/>
    <n v="41445"/>
    <s v="juin"/>
    <n v="2013"/>
    <m/>
    <s v="Réception des matières premières en Stérilisation Centrale provenant de l’extérieur"/>
    <m/>
    <s v=""/>
    <x v="1"/>
    <s v="Non renseignée"/>
    <m/>
    <m/>
    <m/>
    <m/>
    <m/>
    <m/>
    <s v="Création"/>
    <x v="1"/>
    <s v=""/>
    <x v="64"/>
    <d v="2002-10-10T00:00:00"/>
    <m/>
    <m/>
    <s v="M. Corberi"/>
    <d v="2002-10-30T00:00:00"/>
    <m/>
    <s v="S. Eschenbrenner"/>
    <d v="2002-11-05T00:00:00"/>
    <d v="2002-10-10T00:00:00"/>
    <s v="Non renseignée"/>
    <s v="octobre"/>
    <n v="2002"/>
    <m/>
    <m/>
    <m/>
    <m/>
    <s v="19. Logistique"/>
    <s v="Approvisionnement"/>
    <m/>
    <m/>
    <m/>
    <m/>
    <m/>
    <m/>
    <m/>
    <m/>
    <m/>
    <m/>
    <m/>
    <m/>
    <m/>
    <m/>
    <m/>
    <m/>
    <m/>
    <m/>
    <m/>
    <m/>
    <m/>
    <m/>
    <m/>
    <m/>
    <m/>
    <m/>
    <m/>
    <m/>
    <m/>
    <m/>
    <m/>
    <m/>
    <m/>
    <m/>
    <m/>
    <m/>
    <m/>
    <m/>
    <m/>
    <m/>
    <m/>
    <m/>
  </r>
  <r>
    <s v="MDT-STE-MO-28"/>
    <m/>
    <m/>
    <n v="1"/>
    <s v="MDT-STE-MO-281"/>
    <s v="ENR AP PAT 124"/>
    <e v="#N/A"/>
    <m/>
    <m/>
    <s v="Gestion des non-conformités"/>
    <m/>
    <s v=""/>
    <x v="1"/>
    <s v="Non renseignée"/>
    <m/>
    <m/>
    <m/>
    <m/>
    <m/>
    <m/>
    <s v="Création"/>
    <x v="1"/>
    <s v=""/>
    <x v="64"/>
    <d v="2002-10-30T00:00:00"/>
    <m/>
    <m/>
    <s v="M. Corberi"/>
    <d v="2003-01-14T00:00:00"/>
    <m/>
    <s v="S. Eschenbrenner"/>
    <d v="2003-01-15T00:00:00"/>
    <d v="2002-10-30T00:00:00"/>
    <s v="Non renseignée"/>
    <s v="octobre"/>
    <n v="2002"/>
    <m/>
    <s v=""/>
    <s v=""/>
    <m/>
    <s v="16. Médico - technique"/>
    <s v="Stérilisation"/>
    <m/>
    <m/>
    <m/>
    <m/>
    <m/>
    <m/>
    <m/>
    <m/>
    <m/>
    <m/>
    <m/>
    <m/>
    <m/>
    <m/>
    <m/>
    <m/>
    <m/>
    <m/>
    <m/>
    <m/>
    <m/>
    <m/>
    <m/>
    <m/>
    <m/>
    <m/>
    <m/>
    <m/>
    <m/>
    <m/>
    <m/>
    <m/>
    <m/>
    <m/>
    <m/>
    <m/>
    <m/>
    <m/>
    <m/>
    <m/>
    <m/>
    <m/>
  </r>
  <r>
    <s v="MDT-STE-MO-29"/>
    <m/>
    <m/>
    <n v="1"/>
    <s v="MDT-STE-MO-291"/>
    <s v="ENR AP PAT 125"/>
    <e v="#N/A"/>
    <m/>
    <m/>
    <s v="Méthode de calcul de la date limite d’utilisation"/>
    <m/>
    <s v=""/>
    <x v="1"/>
    <s v="Non renseignée"/>
    <m/>
    <m/>
    <m/>
    <m/>
    <m/>
    <m/>
    <s v="Création"/>
    <x v="1"/>
    <s v=""/>
    <x v="64"/>
    <d v="2002-10-30T00:00:00"/>
    <m/>
    <m/>
    <s v="M. Corberi"/>
    <d v="2003-01-14T00:00:00"/>
    <m/>
    <s v="S. Eschenbrenner"/>
    <d v="2003-01-15T00:00:00"/>
    <d v="2002-10-30T00:00:00"/>
    <s v="Non renseignée"/>
    <s v="octobre"/>
    <n v="2002"/>
    <m/>
    <s v=""/>
    <s v=""/>
    <m/>
    <s v="16. Médico - technique"/>
    <s v="Stérilisation"/>
    <m/>
    <m/>
    <m/>
    <m/>
    <m/>
    <m/>
    <m/>
    <m/>
    <m/>
    <m/>
    <m/>
    <m/>
    <m/>
    <m/>
    <m/>
    <m/>
    <m/>
    <m/>
    <m/>
    <m/>
    <m/>
    <m/>
    <m/>
    <m/>
    <m/>
    <m/>
    <m/>
    <m/>
    <m/>
    <m/>
    <m/>
    <m/>
    <m/>
    <m/>
    <m/>
    <m/>
    <m/>
    <m/>
    <m/>
    <m/>
    <m/>
    <m/>
  </r>
  <r>
    <s v="MDT-STE-MO-30"/>
    <m/>
    <m/>
    <n v="1"/>
    <s v="MDT-STE-MO-301"/>
    <s v="ENR AP PAT 131"/>
    <e v="#N/A"/>
    <m/>
    <m/>
    <s v="Contrôle qualité de la soudure"/>
    <m/>
    <s v=""/>
    <x v="1"/>
    <s v="Non renseignée"/>
    <m/>
    <m/>
    <m/>
    <m/>
    <m/>
    <m/>
    <s v="Création"/>
    <x v="1"/>
    <s v=""/>
    <x v="64"/>
    <m/>
    <m/>
    <m/>
    <s v="M. Corberi"/>
    <m/>
    <m/>
    <s v="C. Deau"/>
    <m/>
    <d v="2003-02-04T00:00:00"/>
    <s v="Non renseignée"/>
    <s v="février"/>
    <n v="2003"/>
    <m/>
    <s v=""/>
    <s v=""/>
    <m/>
    <s v="16. Médico - technique"/>
    <s v="Stérilisation"/>
    <m/>
    <m/>
    <m/>
    <m/>
    <m/>
    <m/>
    <m/>
    <m/>
    <m/>
    <m/>
    <m/>
    <m/>
    <m/>
    <m/>
    <m/>
    <m/>
    <m/>
    <m/>
    <m/>
    <m/>
    <m/>
    <m/>
    <m/>
    <m/>
    <m/>
    <m/>
    <m/>
    <m/>
    <m/>
    <m/>
    <m/>
    <m/>
    <m/>
    <m/>
    <m/>
    <m/>
    <m/>
    <m/>
    <m/>
    <m/>
    <m/>
    <m/>
  </r>
  <r>
    <s v="MDT-STE-MO-31"/>
    <m/>
    <m/>
    <n v="1"/>
    <s v="MDT-STE-MO-311"/>
    <s v="ENR AP PAT 132"/>
    <e v="#N/A"/>
    <m/>
    <m/>
    <s v="Stérilisation des endoscopes souples critiques_STERRAD"/>
    <m/>
    <s v=""/>
    <x v="10"/>
    <s v="Non renseignée"/>
    <s v="S. FELLMANN"/>
    <m/>
    <m/>
    <m/>
    <m/>
    <m/>
    <s v="Création"/>
    <x v="4"/>
    <s v="Draft"/>
    <x v="13"/>
    <m/>
    <m/>
    <m/>
    <m/>
    <m/>
    <m/>
    <m/>
    <m/>
    <m/>
    <m/>
    <s v=""/>
    <s v=""/>
    <m/>
    <s v=""/>
    <s v=""/>
    <m/>
    <s v="16. Médico - technique"/>
    <s v="Stérilisation"/>
    <m/>
    <m/>
    <m/>
    <m/>
    <m/>
    <m/>
    <m/>
    <m/>
    <m/>
    <m/>
    <m/>
    <m/>
    <m/>
    <m/>
    <m/>
    <m/>
    <m/>
    <m/>
    <m/>
    <m/>
    <m/>
    <m/>
    <m/>
    <m/>
    <m/>
    <m/>
    <m/>
    <m/>
    <m/>
    <m/>
    <m/>
    <m/>
    <m/>
    <m/>
    <m/>
    <m/>
    <m/>
    <m/>
    <m/>
    <m/>
    <m/>
    <m/>
  </r>
  <r>
    <s v="MDT-STE-IM-02"/>
    <m/>
    <m/>
    <n v="1"/>
    <s v="MDT-STE-IM-021"/>
    <s v="ENR AP PAT 133"/>
    <e v="#N/A"/>
    <m/>
    <m/>
    <s v="Fiche de liaison Bloc opératoire/Stérilisation"/>
    <m/>
    <m/>
    <x v="0"/>
    <s v="Non renseignée"/>
    <m/>
    <m/>
    <m/>
    <m/>
    <m/>
    <m/>
    <s v="Création"/>
    <x v="0"/>
    <s v=""/>
    <x v="13"/>
    <m/>
    <m/>
    <m/>
    <m/>
    <m/>
    <m/>
    <m/>
    <m/>
    <m/>
    <s v="Non renseignée"/>
    <m/>
    <m/>
    <m/>
    <m/>
    <m/>
    <m/>
    <s v="16. Médico - technique"/>
    <s v="Stérilisation"/>
    <m/>
    <m/>
    <m/>
    <m/>
    <m/>
    <m/>
    <m/>
    <m/>
    <m/>
    <m/>
    <m/>
    <m/>
    <m/>
    <m/>
    <m/>
    <m/>
    <m/>
    <m/>
    <m/>
    <m/>
    <m/>
    <m/>
    <m/>
    <m/>
    <m/>
    <m/>
    <m/>
    <m/>
    <m/>
    <m/>
    <m/>
    <m/>
    <m/>
    <m/>
    <m/>
    <m/>
    <m/>
    <m/>
    <m/>
    <m/>
    <m/>
    <m/>
  </r>
  <r>
    <s v="MDT-STE-IM-02"/>
    <m/>
    <m/>
    <n v="2"/>
    <s v="MDT-STE-IM-022"/>
    <s v="ENR AP PAT 133"/>
    <e v="#N/A"/>
    <m/>
    <m/>
    <s v="Fiche de liaison Bloc opératoire/Stérilisation"/>
    <m/>
    <s v=""/>
    <x v="1"/>
    <s v="Non renseignée"/>
    <m/>
    <m/>
    <m/>
    <m/>
    <m/>
    <m/>
    <s v="Modification"/>
    <x v="1"/>
    <s v=""/>
    <x v="64"/>
    <d v="2002-11-05T00:00:00"/>
    <m/>
    <m/>
    <s v="M. Corberi"/>
    <d v="2002-11-06T00:00:00"/>
    <m/>
    <s v="Eschenbrenner"/>
    <d v="2002-11-28T00:00:00"/>
    <d v="2011-04-06T00:00:00"/>
    <s v="Non renseignée"/>
    <s v="avril"/>
    <n v="2011"/>
    <m/>
    <s v=""/>
    <s v=""/>
    <m/>
    <s v="16. Médico - technique"/>
    <s v="Stérilisation"/>
    <m/>
    <m/>
    <m/>
    <m/>
    <m/>
    <m/>
    <m/>
    <m/>
    <m/>
    <m/>
    <m/>
    <m/>
    <m/>
    <m/>
    <m/>
    <m/>
    <m/>
    <m/>
    <m/>
    <m/>
    <m/>
    <m/>
    <m/>
    <m/>
    <m/>
    <m/>
    <m/>
    <m/>
    <m/>
    <m/>
    <m/>
    <m/>
    <m/>
    <m/>
    <m/>
    <m/>
    <m/>
    <m/>
    <m/>
    <m/>
    <m/>
    <m/>
  </r>
  <r>
    <s v="MDT-STE-IM-03"/>
    <m/>
    <m/>
    <n v="1"/>
    <s v="MDT-STE-IM-031"/>
    <s v="ENR AP PAT 142"/>
    <e v="#N/A"/>
    <m/>
    <m/>
    <s v="Fiche de liaison Endoscopie/Policllinique-Stérilisation"/>
    <m/>
    <s v=""/>
    <x v="1"/>
    <s v="Non renseignée"/>
    <m/>
    <m/>
    <m/>
    <m/>
    <m/>
    <m/>
    <s v="Création"/>
    <x v="1"/>
    <s v=""/>
    <x v="13"/>
    <m/>
    <m/>
    <m/>
    <m/>
    <m/>
    <m/>
    <m/>
    <m/>
    <d v="2002-09-11T00:00:00"/>
    <s v="Non renseignée"/>
    <s v="septembre"/>
    <n v="2002"/>
    <d v="2013-06-20T00:00:00"/>
    <s v="juin"/>
    <n v="2013"/>
    <m/>
    <s v="16. Médico - technique"/>
    <s v="Stérilisation"/>
    <m/>
    <m/>
    <m/>
    <m/>
    <m/>
    <m/>
    <m/>
    <m/>
    <m/>
    <m/>
    <m/>
    <m/>
    <m/>
    <m/>
    <m/>
    <m/>
    <m/>
    <m/>
    <m/>
    <m/>
    <m/>
    <m/>
    <m/>
    <m/>
    <m/>
    <m/>
    <m/>
    <m/>
    <m/>
    <m/>
    <m/>
    <m/>
    <m/>
    <m/>
    <m/>
    <m/>
    <m/>
    <m/>
    <m/>
    <m/>
    <m/>
    <m/>
  </r>
  <r>
    <s v="MDT-STE-IM-04"/>
    <m/>
    <m/>
    <n v="1"/>
    <s v="Demande d'admission en médecine"/>
    <n v="41445"/>
    <s v="juin"/>
    <n v="2013"/>
    <m/>
    <s v="Fiche de retour Stérilisation/Bloc opératoire"/>
    <m/>
    <s v=""/>
    <x v="1"/>
    <s v="Non renseignée"/>
    <m/>
    <m/>
    <m/>
    <m/>
    <m/>
    <m/>
    <s v="Création"/>
    <x v="1"/>
    <s v=""/>
    <x v="13"/>
    <m/>
    <m/>
    <m/>
    <m/>
    <m/>
    <m/>
    <m/>
    <m/>
    <d v="2004-05-10T00:00:00"/>
    <s v="Non renseignée"/>
    <s v="mai"/>
    <n v="2004"/>
    <m/>
    <m/>
    <m/>
    <m/>
    <s v="16. Médico - technique"/>
    <s v="Stérilisation"/>
    <m/>
    <m/>
    <m/>
    <m/>
    <m/>
    <m/>
    <m/>
    <m/>
    <m/>
    <m/>
    <m/>
    <m/>
    <m/>
    <m/>
    <m/>
    <m/>
    <m/>
    <m/>
    <m/>
    <m/>
    <m/>
    <m/>
    <m/>
    <m/>
    <m/>
    <m/>
    <m/>
    <m/>
    <m/>
    <m/>
    <m/>
    <m/>
    <m/>
    <m/>
    <m/>
    <m/>
    <m/>
    <m/>
    <m/>
    <m/>
    <m/>
    <m/>
  </r>
  <r>
    <s v="MDT-STE-IM-05"/>
    <m/>
    <m/>
    <n v="1"/>
    <s v="MDT-STE-IM-051"/>
    <s v="ENR AP PAT 151"/>
    <e v="#N/A"/>
    <m/>
    <m/>
    <s v="Tournée ramassage matériel dans les services"/>
    <s v="Non renseignée"/>
    <s v="Non renseignée"/>
    <x v="10"/>
    <s v="Non renseignée"/>
    <m/>
    <m/>
    <m/>
    <m/>
    <m/>
    <m/>
    <s v="Suppression"/>
    <x v="2"/>
    <s v=""/>
    <x v="13"/>
    <m/>
    <m/>
    <m/>
    <m/>
    <m/>
    <m/>
    <m/>
    <m/>
    <d v="2010-11-09T00:00:00"/>
    <s v="Non renseignée"/>
    <s v="novembre"/>
    <n v="2010"/>
    <s v="Non renseignée"/>
    <s v="Non renseignée"/>
    <s v="Non renseignée"/>
    <m/>
    <m/>
    <m/>
    <m/>
    <m/>
    <m/>
    <m/>
    <m/>
    <m/>
    <m/>
    <m/>
    <m/>
    <m/>
    <m/>
    <m/>
    <m/>
    <m/>
    <m/>
    <m/>
    <m/>
    <m/>
    <m/>
    <m/>
    <m/>
    <m/>
    <m/>
    <m/>
    <m/>
    <m/>
    <m/>
    <m/>
    <m/>
    <m/>
    <m/>
    <m/>
    <m/>
    <m/>
    <m/>
    <m/>
    <m/>
    <m/>
    <m/>
    <m/>
    <m/>
    <m/>
  </r>
  <r>
    <s v="MDT-STE-IM-05"/>
    <m/>
    <m/>
    <n v="1"/>
    <s v="MDT-STE-IM-051"/>
    <s v="ENR AP PAT 162"/>
    <e v="#N/A"/>
    <m/>
    <m/>
    <s v="Commande matériels pour le service Stérilisation"/>
    <d v="2011-04-06T00:00:00"/>
    <s v="avril"/>
    <x v="2"/>
    <s v="Non renseignée"/>
    <s v="L. CORBERI"/>
    <s v="Stérilisation"/>
    <d v="2011-04-06T00:00:00"/>
    <s v="V. ROESCH"/>
    <n v="0"/>
    <m/>
    <s v="Création"/>
    <x v="0"/>
    <s v=""/>
    <x v="199"/>
    <d v="2011-04-06T00:00:00"/>
    <m/>
    <m/>
    <s v="L. CORBERI"/>
    <d v="2011-04-06T00:00:00"/>
    <m/>
    <s v="L. CORBERI"/>
    <d v="2011-04-06T00:00:00"/>
    <d v="2011-04-06T00:00:00"/>
    <s v="Non renseignée"/>
    <s v="avril"/>
    <n v="2011"/>
    <m/>
    <s v=""/>
    <s v=""/>
    <m/>
    <s v="16. Médico - technique"/>
    <s v="Stérilisation"/>
    <m/>
    <m/>
    <m/>
    <m/>
    <m/>
    <m/>
    <m/>
    <m/>
    <m/>
    <m/>
    <m/>
    <m/>
    <m/>
    <m/>
    <m/>
    <m/>
    <m/>
    <m/>
    <m/>
    <m/>
    <m/>
    <m/>
    <m/>
    <m/>
    <m/>
    <m/>
    <m/>
    <m/>
    <m/>
    <m/>
    <m/>
    <m/>
    <s v="X"/>
    <m/>
    <m/>
    <m/>
    <m/>
    <m/>
    <m/>
    <m/>
    <m/>
    <m/>
  </r>
  <r>
    <s v="MDT-STE-IM-05"/>
    <m/>
    <m/>
    <n v="2"/>
    <s v="MDT-STE-IM-052"/>
    <s v="ENR AP PAT 163"/>
    <e v="#N/A"/>
    <m/>
    <m/>
    <s v="Commande matériels pour le service Stérilisation"/>
    <d v="2014-01-07T00:00:00"/>
    <s v="janvier"/>
    <x v="6"/>
    <m/>
    <s v="L. CORBERI"/>
    <s v="Stérilisation"/>
    <d v="2014-01-07T00:00:00"/>
    <s v="V. ROESCH"/>
    <n v="0"/>
    <m/>
    <s v="Modification"/>
    <x v="1"/>
    <s v=""/>
    <x v="199"/>
    <d v="2014-01-07T00:00:00"/>
    <m/>
    <m/>
    <s v="L. CORBERI"/>
    <d v="2014-01-07T00:00:00"/>
    <m/>
    <s v="L. CORBERI"/>
    <d v="2014-01-07T00:00:00"/>
    <d v="2014-01-07T00:00:00"/>
    <m/>
    <s v="janvier"/>
    <n v="2014"/>
    <m/>
    <s v=""/>
    <s v=""/>
    <m/>
    <s v="16. Médico - technique"/>
    <s v="Stérilisation"/>
    <m/>
    <m/>
    <m/>
    <m/>
    <m/>
    <m/>
    <m/>
    <m/>
    <m/>
    <m/>
    <m/>
    <m/>
    <m/>
    <m/>
    <m/>
    <m/>
    <m/>
    <m/>
    <m/>
    <m/>
    <m/>
    <m/>
    <m/>
    <m/>
    <m/>
    <m/>
    <m/>
    <m/>
    <m/>
    <m/>
    <m/>
    <m/>
    <s v="X"/>
    <m/>
    <m/>
    <m/>
    <m/>
    <m/>
    <m/>
    <m/>
    <m/>
    <m/>
  </r>
  <r>
    <s v="MDT-STE-IM-06"/>
    <m/>
    <m/>
    <n v="1"/>
    <s v="MDT-STE-IM-061"/>
    <s v="ENR AP PAT 164"/>
    <e v="#N/A"/>
    <m/>
    <m/>
    <s v="Certificat de stérilisation"/>
    <m/>
    <s v=""/>
    <x v="1"/>
    <s v="Non renseignée"/>
    <m/>
    <m/>
    <m/>
    <m/>
    <m/>
    <m/>
    <s v="Création"/>
    <x v="1"/>
    <s v=""/>
    <x v="13"/>
    <m/>
    <m/>
    <m/>
    <m/>
    <m/>
    <m/>
    <m/>
    <m/>
    <d v="2012-01-19T00:00:00"/>
    <s v="Non renseignée"/>
    <s v="janvier"/>
    <n v="2012"/>
    <m/>
    <s v=""/>
    <s v=""/>
    <m/>
    <s v="16. Médico - technique"/>
    <s v="Stérilisation"/>
    <m/>
    <m/>
    <m/>
    <m/>
    <m/>
    <m/>
    <m/>
    <m/>
    <m/>
    <m/>
    <m/>
    <m/>
    <m/>
    <m/>
    <m/>
    <m/>
    <m/>
    <m/>
    <m/>
    <m/>
    <m/>
    <m/>
    <m/>
    <m/>
    <m/>
    <m/>
    <m/>
    <m/>
    <m/>
    <m/>
    <m/>
    <m/>
    <m/>
    <m/>
    <m/>
    <m/>
    <m/>
    <m/>
    <m/>
    <m/>
    <m/>
    <m/>
  </r>
  <r>
    <s v="MDT-STE-IM-07"/>
    <m/>
    <m/>
    <n v="1"/>
    <s v="MDT-STE-IM-071"/>
    <m/>
    <m/>
    <m/>
    <m/>
    <s v="Traçabilité matériel thermosensible"/>
    <d v="2013-11-28T00:00:00"/>
    <s v="novembre"/>
    <x v="8"/>
    <m/>
    <s v="L. CORBERI"/>
    <s v="Stérilisation"/>
    <d v="2013-11-28T00:00:00"/>
    <s v="D. CHARPENTIER"/>
    <m/>
    <m/>
    <s v="Création"/>
    <x v="5"/>
    <s v="Draft"/>
    <x v="200"/>
    <d v="2013-11-28T00:00:00"/>
    <s v="L.CORBERI"/>
    <m/>
    <m/>
    <m/>
    <m/>
    <m/>
    <m/>
    <m/>
    <m/>
    <m/>
    <m/>
    <m/>
    <m/>
    <m/>
    <m/>
    <s v="16. Médico - technique"/>
    <s v="Stérilisation"/>
    <m/>
    <m/>
    <m/>
    <m/>
    <m/>
    <m/>
    <m/>
    <m/>
    <m/>
    <m/>
    <m/>
    <m/>
    <m/>
    <m/>
    <m/>
    <m/>
    <m/>
    <m/>
    <m/>
    <m/>
    <m/>
    <m/>
    <m/>
    <m/>
    <m/>
    <m/>
    <m/>
    <m/>
    <m/>
    <m/>
    <m/>
    <m/>
    <m/>
    <m/>
    <m/>
    <m/>
    <m/>
    <m/>
    <m/>
    <m/>
    <m/>
    <m/>
  </r>
  <r>
    <s v="MED-DOM-PR-01"/>
    <m/>
    <m/>
    <n v="1"/>
    <s v="MED-DOM-PR-011"/>
    <s v="ENR AP PAT 171"/>
    <e v="#N/A"/>
    <m/>
    <m/>
    <s v="Utilisation du dossier de soins infirmiers"/>
    <m/>
    <s v=""/>
    <x v="1"/>
    <s v="Non renseignée"/>
    <m/>
    <m/>
    <m/>
    <m/>
    <m/>
    <m/>
    <s v="Création"/>
    <x v="1"/>
    <s v=""/>
    <x v="98"/>
    <d v="2001-08-27T00:00:00"/>
    <m/>
    <m/>
    <s v="J. Wolff"/>
    <d v="2002-10-24T00:00:00"/>
    <m/>
    <s v="S. Eschenbrenner"/>
    <d v="2002-10-29T00:00:00"/>
    <d v="2002-10-29T00:00:00"/>
    <s v="Non renseignée"/>
    <s v="octobre"/>
    <n v="2002"/>
    <m/>
    <s v=""/>
    <s v=""/>
    <m/>
    <s v="A voir"/>
    <s v="A voir"/>
    <m/>
    <m/>
    <m/>
    <m/>
    <m/>
    <m/>
    <m/>
    <m/>
    <m/>
    <m/>
    <m/>
    <m/>
    <m/>
    <m/>
    <m/>
    <m/>
    <m/>
    <m/>
    <m/>
    <m/>
    <m/>
    <m/>
    <m/>
    <m/>
    <m/>
    <m/>
    <m/>
    <m/>
    <m/>
    <m/>
    <m/>
    <m/>
    <m/>
    <m/>
    <m/>
    <m/>
    <m/>
    <m/>
    <m/>
    <m/>
    <m/>
    <m/>
  </r>
  <r>
    <s v="MED-DOM-PR-02"/>
    <m/>
    <m/>
    <n v="1"/>
    <s v="MED-DOM-PR-021"/>
    <s v="ENR AP PAT 172"/>
    <e v="#N/A"/>
    <m/>
    <m/>
    <s v="Circuit du dossier du départ du patient jusqu’à son archivage"/>
    <m/>
    <s v=""/>
    <x v="1"/>
    <s v="Non renseignée"/>
    <m/>
    <m/>
    <m/>
    <m/>
    <m/>
    <m/>
    <s v="Création"/>
    <x v="1"/>
    <s v=""/>
    <x v="85"/>
    <d v="2006-08-02T00:00:00"/>
    <m/>
    <m/>
    <s v="R. Revelant"/>
    <d v="2006-08-10T00:00:00"/>
    <m/>
    <s v="C. Deau"/>
    <d v="2006-08-23T00:00:00"/>
    <d v="2006-08-23T00:00:00"/>
    <s v="Non renseignée"/>
    <s v="août"/>
    <n v="2006"/>
    <m/>
    <s v=""/>
    <s v=""/>
    <m/>
    <s v="14. Gestion du dossier patient"/>
    <s v="Archivage"/>
    <m/>
    <m/>
    <m/>
    <m/>
    <m/>
    <m/>
    <m/>
    <m/>
    <m/>
    <m/>
    <m/>
    <m/>
    <m/>
    <m/>
    <m/>
    <m/>
    <m/>
    <m/>
    <m/>
    <m/>
    <m/>
    <m/>
    <m/>
    <m/>
    <m/>
    <m/>
    <m/>
    <m/>
    <m/>
    <m/>
    <m/>
    <m/>
    <m/>
    <m/>
    <m/>
    <m/>
    <m/>
    <m/>
    <m/>
    <m/>
    <m/>
    <m/>
  </r>
  <r>
    <s v="MED-DOM-PR-03"/>
    <m/>
    <m/>
    <n v="1"/>
    <s v="MED-DOM-PR-031"/>
    <s v="ENR AP PAT 181"/>
    <e v="#N/A"/>
    <m/>
    <m/>
    <s v="Demande interne d’un dossier archivé"/>
    <m/>
    <m/>
    <x v="0"/>
    <s v="Non renseignée"/>
    <m/>
    <m/>
    <m/>
    <m/>
    <m/>
    <m/>
    <s v="Création"/>
    <x v="0"/>
    <s v=""/>
    <x v="13"/>
    <m/>
    <m/>
    <m/>
    <m/>
    <m/>
    <m/>
    <m/>
    <m/>
    <m/>
    <s v="Non renseignée"/>
    <m/>
    <m/>
    <m/>
    <m/>
    <m/>
    <m/>
    <s v="14. Gestion du dossier patient"/>
    <s v="Communication DP"/>
    <m/>
    <m/>
    <m/>
    <m/>
    <m/>
    <m/>
    <m/>
    <m/>
    <m/>
    <m/>
    <m/>
    <m/>
    <m/>
    <m/>
    <m/>
    <m/>
    <m/>
    <m/>
    <m/>
    <m/>
    <m/>
    <m/>
    <m/>
    <m/>
    <m/>
    <m/>
    <m/>
    <m/>
    <m/>
    <m/>
    <m/>
    <m/>
    <m/>
    <m/>
    <m/>
    <m/>
    <m/>
    <m/>
    <m/>
    <m/>
    <m/>
    <m/>
  </r>
  <r>
    <s v="MED-DOM-PR-03"/>
    <m/>
    <m/>
    <n v="2"/>
    <s v="MED-DOM-PR-032"/>
    <s v="ENR AP PAT 181"/>
    <e v="#N/A"/>
    <m/>
    <m/>
    <s v="Demande interne d’un dossier archivé"/>
    <m/>
    <s v=""/>
    <x v="1"/>
    <s v="Non renseignée"/>
    <m/>
    <m/>
    <m/>
    <m/>
    <m/>
    <m/>
    <s v="Modification"/>
    <x v="1"/>
    <s v=""/>
    <x v="201"/>
    <d v="2011-03-03T00:00:00"/>
    <m/>
    <m/>
    <s v="S. Billon"/>
    <d v="2011-03-14T00:00:00"/>
    <m/>
    <s v="AMT"/>
    <d v="2011-03-15T00:00:00"/>
    <d v="2011-04-03T00:00:00"/>
    <s v="Non renseignée"/>
    <s v="avril"/>
    <n v="2011"/>
    <m/>
    <s v=""/>
    <s v=""/>
    <m/>
    <s v="14. Gestion du dossier patient"/>
    <s v="Communication DP"/>
    <m/>
    <m/>
    <m/>
    <m/>
    <m/>
    <m/>
    <m/>
    <m/>
    <m/>
    <m/>
    <m/>
    <m/>
    <m/>
    <m/>
    <m/>
    <m/>
    <m/>
    <m/>
    <m/>
    <m/>
    <m/>
    <m/>
    <m/>
    <m/>
    <m/>
    <m/>
    <m/>
    <m/>
    <m/>
    <m/>
    <m/>
    <m/>
    <m/>
    <m/>
    <m/>
    <m/>
    <m/>
    <m/>
    <m/>
    <m/>
    <m/>
    <m/>
  </r>
  <r>
    <s v="MED-DOM-PR-04"/>
    <m/>
    <m/>
    <n v="1"/>
    <s v="MED-DOM-PR-041"/>
    <s v="ENR AP PAT 182"/>
    <e v="#N/A"/>
    <m/>
    <m/>
    <s v="Communication du dossier au patient demandeur"/>
    <m/>
    <s v=""/>
    <x v="1"/>
    <s v="Non renseignée"/>
    <m/>
    <m/>
    <m/>
    <m/>
    <m/>
    <m/>
    <s v="Création"/>
    <x v="1"/>
    <s v=""/>
    <x v="85"/>
    <d v="2006-07-20T00:00:00"/>
    <m/>
    <m/>
    <s v="R. Revelant"/>
    <d v="2006-12-11T00:00:00"/>
    <m/>
    <s v="C. Deau"/>
    <d v="2006-12-11T00:00:00"/>
    <d v="2007-01-30T00:00:00"/>
    <s v="Non renseignée"/>
    <s v="janvier"/>
    <n v="2007"/>
    <m/>
    <s v=""/>
    <s v=""/>
    <m/>
    <s v="14. Gestion du dossier patient"/>
    <s v="Communication DP"/>
    <m/>
    <m/>
    <m/>
    <m/>
    <m/>
    <m/>
    <m/>
    <m/>
    <m/>
    <m/>
    <m/>
    <m/>
    <m/>
    <m/>
    <m/>
    <m/>
    <m/>
    <m/>
    <m/>
    <m/>
    <m/>
    <m/>
    <m/>
    <m/>
    <m/>
    <m/>
    <m/>
    <m/>
    <m/>
    <m/>
    <m/>
    <m/>
    <m/>
    <m/>
    <m/>
    <m/>
    <m/>
    <m/>
    <m/>
    <m/>
    <m/>
    <m/>
  </r>
  <r>
    <s v="MED-DOM-PR-05"/>
    <m/>
    <m/>
    <n v="1"/>
    <s v="MED-DOM-PR-051"/>
    <s v="ENR AP PAT 183"/>
    <e v="#N/A"/>
    <m/>
    <m/>
    <s v="Demande de dossier d’un médecin externe ou d’un autre établissement de santé"/>
    <m/>
    <s v=""/>
    <x v="1"/>
    <s v="Non renseignée"/>
    <m/>
    <m/>
    <m/>
    <m/>
    <m/>
    <m/>
    <s v="Création"/>
    <x v="1"/>
    <s v=""/>
    <x v="201"/>
    <d v="2006-07-20T00:00:00"/>
    <m/>
    <m/>
    <s v="R. Revelant"/>
    <d v="2006-11-23T00:00:00"/>
    <m/>
    <s v="C. Deau"/>
    <d v="2006-11-24T00:00:00"/>
    <d v="2007-01-30T00:00:00"/>
    <s v="Non renseignée"/>
    <s v="janvier"/>
    <n v="2007"/>
    <m/>
    <s v=""/>
    <s v=""/>
    <m/>
    <s v="14. Gestion du dossier patient"/>
    <s v="Communication DP"/>
    <m/>
    <m/>
    <m/>
    <m/>
    <m/>
    <m/>
    <m/>
    <m/>
    <m/>
    <m/>
    <m/>
    <m/>
    <m/>
    <m/>
    <m/>
    <m/>
    <m/>
    <m/>
    <m/>
    <m/>
    <m/>
    <m/>
    <m/>
    <m/>
    <m/>
    <m/>
    <m/>
    <m/>
    <m/>
    <m/>
    <m/>
    <m/>
    <m/>
    <m/>
    <m/>
    <m/>
    <m/>
    <m/>
    <m/>
    <m/>
    <m/>
    <m/>
  </r>
  <r>
    <s v="MED-DOM-PR-05"/>
    <m/>
    <m/>
    <n v="2"/>
    <s v="MED-DOM-PR-052"/>
    <s v="ENR AP PAT 184"/>
    <e v="#N/A"/>
    <m/>
    <m/>
    <s v="Demande de dossier d’un médecin externe ou d’un autre établissement de santé"/>
    <d v="2013-04-17T00:00:00"/>
    <s v="avril"/>
    <x v="8"/>
    <m/>
    <s v="Dr OSTERMANN"/>
    <m/>
    <m/>
    <m/>
    <m/>
    <m/>
    <s v="Modification"/>
    <x v="5"/>
    <s v="Draft"/>
    <x v="54"/>
    <d v="2013-06-18T00:00:00"/>
    <s v="FM_x000a_Dr O_x000a_(17/07/13)"/>
    <m/>
    <m/>
    <m/>
    <m/>
    <m/>
    <m/>
    <m/>
    <m/>
    <s v=""/>
    <s v=""/>
    <m/>
    <s v=""/>
    <s v=""/>
    <m/>
    <s v="14. Gestion du dossier patient"/>
    <s v="Communication DP"/>
    <m/>
    <m/>
    <m/>
    <m/>
    <m/>
    <m/>
    <m/>
    <m/>
    <m/>
    <m/>
    <m/>
    <m/>
    <m/>
    <m/>
    <m/>
    <m/>
    <m/>
    <m/>
    <m/>
    <m/>
    <m/>
    <m/>
    <m/>
    <m/>
    <m/>
    <m/>
    <m/>
    <m/>
    <m/>
    <m/>
    <m/>
    <m/>
    <m/>
    <m/>
    <m/>
    <m/>
    <m/>
    <m/>
    <m/>
    <m/>
    <m/>
    <m/>
  </r>
  <r>
    <s v="MED-DOM-PR-06"/>
    <m/>
    <m/>
    <n v="1"/>
    <s v="MED-DOM-PR-061"/>
    <s v="ENR AP PAT 191"/>
    <e v="#N/A"/>
    <m/>
    <m/>
    <s v="Désignation de la personne de confiance (hors urgence)"/>
    <m/>
    <s v=""/>
    <x v="1"/>
    <s v="Non renseignée"/>
    <m/>
    <m/>
    <m/>
    <m/>
    <m/>
    <m/>
    <s v="Création"/>
    <x v="1"/>
    <s v=""/>
    <x v="85"/>
    <d v="2006-10-25T00:00:00"/>
    <m/>
    <m/>
    <s v="R. Revelant"/>
    <d v="2006-11-30T00:00:00"/>
    <m/>
    <s v="C. Deau"/>
    <d v="2006-11-30T00:00:00"/>
    <d v="2006-11-30T00:00:00"/>
    <s v="Non renseignée"/>
    <s v="novembre"/>
    <n v="2006"/>
    <m/>
    <s v=""/>
    <s v=""/>
    <m/>
    <s v="5. Droit du patient"/>
    <s v="Personne de confiance"/>
    <m/>
    <m/>
    <m/>
    <m/>
    <m/>
    <m/>
    <m/>
    <m/>
    <m/>
    <m/>
    <m/>
    <m/>
    <m/>
    <m/>
    <m/>
    <m/>
    <m/>
    <m/>
    <m/>
    <m/>
    <m/>
    <m/>
    <m/>
    <m/>
    <m/>
    <m/>
    <m/>
    <m/>
    <m/>
    <m/>
    <m/>
    <m/>
    <m/>
    <m/>
    <m/>
    <m/>
    <m/>
    <m/>
    <m/>
    <m/>
    <m/>
    <m/>
  </r>
  <r>
    <s v="MED-DOM-PR-07"/>
    <m/>
    <m/>
    <n v="1"/>
    <s v="MED-DOM-PR-071"/>
    <s v="ENR AP PAT 201"/>
    <e v="#N/A"/>
    <m/>
    <m/>
    <s v="Recueil des directives anticipées"/>
    <m/>
    <s v=""/>
    <x v="1"/>
    <s v="Non renseignée"/>
    <m/>
    <m/>
    <m/>
    <m/>
    <m/>
    <m/>
    <s v="Création"/>
    <x v="1"/>
    <s v=""/>
    <x v="202"/>
    <d v="2012-02-20T00:00:00"/>
    <m/>
    <m/>
    <s v="S. Affenberger"/>
    <d v="2012-04-12T00:00:00"/>
    <m/>
    <s v="AMT"/>
    <d v="2012-04-12T00:00:00"/>
    <d v="2012-09-18T00:00:00"/>
    <s v="Non renseignée"/>
    <s v="septembre"/>
    <n v="2012"/>
    <m/>
    <s v=""/>
    <s v=""/>
    <m/>
    <s v="5. Droit du patient"/>
    <s v="Directives"/>
    <m/>
    <m/>
    <m/>
    <m/>
    <m/>
    <m/>
    <m/>
    <m/>
    <m/>
    <m/>
    <m/>
    <m/>
    <m/>
    <m/>
    <m/>
    <m/>
    <m/>
    <m/>
    <m/>
    <m/>
    <m/>
    <m/>
    <m/>
    <m/>
    <m/>
    <m/>
    <m/>
    <m/>
    <m/>
    <m/>
    <m/>
    <m/>
    <m/>
    <m/>
    <m/>
    <m/>
    <m/>
    <m/>
    <m/>
    <m/>
    <m/>
    <m/>
  </r>
  <r>
    <s v="MED-DOM-PR-08"/>
    <m/>
    <m/>
    <n v="1"/>
    <s v="MED-DOM-PR-081"/>
    <s v="ENR AP PAT 211"/>
    <e v="#N/A"/>
    <m/>
    <m/>
    <s v="Circuit du dossier archivé"/>
    <d v="2011-03-30T00:00:00"/>
    <s v="mars"/>
    <x v="2"/>
    <s v="Non renseignée"/>
    <s v="S.BENTZ"/>
    <m/>
    <m/>
    <m/>
    <m/>
    <m/>
    <s v="Création"/>
    <x v="4"/>
    <s v="Draft"/>
    <x v="152"/>
    <m/>
    <m/>
    <m/>
    <m/>
    <m/>
    <m/>
    <m/>
    <m/>
    <m/>
    <m/>
    <s v=""/>
    <s v=""/>
    <m/>
    <s v=""/>
    <s v=""/>
    <m/>
    <s v="14. Gestion du dossier patient"/>
    <s v="Archivage"/>
    <m/>
    <m/>
    <m/>
    <m/>
    <m/>
    <m/>
    <m/>
    <m/>
    <m/>
    <m/>
    <m/>
    <m/>
    <m/>
    <m/>
    <m/>
    <m/>
    <m/>
    <m/>
    <m/>
    <m/>
    <m/>
    <m/>
    <m/>
    <m/>
    <m/>
    <m/>
    <m/>
    <m/>
    <m/>
    <m/>
    <m/>
    <m/>
    <m/>
    <m/>
    <m/>
    <m/>
    <m/>
    <m/>
    <m/>
    <m/>
    <m/>
    <m/>
  </r>
  <r>
    <s v="MED-DOM-PR-09"/>
    <m/>
    <m/>
    <n v="1"/>
    <s v="MED-DOM-PR-091"/>
    <s v="ENR AP PAT 212"/>
    <e v="#N/A"/>
    <m/>
    <m/>
    <s v="Recherche d'un dossier transfusionnel"/>
    <d v="2013-04-17T00:00:00"/>
    <s v="avril"/>
    <x v="8"/>
    <m/>
    <s v="Dr OSTERMANN"/>
    <m/>
    <m/>
    <m/>
    <m/>
    <m/>
    <s v="Création"/>
    <x v="5"/>
    <s v="Draft"/>
    <x v="54"/>
    <d v="2013-06-18T00:00:00"/>
    <s v="FM_x000a_Dr O_x000a_(17/07/13)"/>
    <m/>
    <m/>
    <m/>
    <m/>
    <m/>
    <m/>
    <m/>
    <m/>
    <s v=""/>
    <s v=""/>
    <m/>
    <s v=""/>
    <s v=""/>
    <m/>
    <s v="14. Gestion du dossier patient"/>
    <s v="A voir"/>
    <m/>
    <m/>
    <m/>
    <m/>
    <m/>
    <m/>
    <m/>
    <m/>
    <m/>
    <m/>
    <m/>
    <m/>
    <m/>
    <m/>
    <m/>
    <m/>
    <m/>
    <m/>
    <m/>
    <m/>
    <m/>
    <m/>
    <m/>
    <m/>
    <m/>
    <m/>
    <m/>
    <m/>
    <m/>
    <m/>
    <m/>
    <m/>
    <m/>
    <m/>
    <m/>
    <m/>
    <m/>
    <m/>
    <m/>
    <m/>
    <m/>
    <m/>
  </r>
  <r>
    <s v="MED-DOM-PR-10"/>
    <m/>
    <m/>
    <n v="1"/>
    <s v="MED-DOM-PR-101"/>
    <s v="ENR AP PAT 213"/>
    <e v="#N/A"/>
    <m/>
    <m/>
    <s v="demande de dossier pour une intervention programmée"/>
    <d v="2013-04-17T00:00:00"/>
    <s v="avril"/>
    <x v="8"/>
    <m/>
    <s v="Dr OSTERMANN"/>
    <m/>
    <m/>
    <m/>
    <m/>
    <m/>
    <s v="Création"/>
    <x v="5"/>
    <s v="Draft"/>
    <x v="54"/>
    <d v="2013-06-18T00:00:00"/>
    <s v="FM_x000a_Dr O_x000a_(17/07/13)"/>
    <m/>
    <m/>
    <m/>
    <m/>
    <m/>
    <m/>
    <m/>
    <m/>
    <s v=""/>
    <s v=""/>
    <m/>
    <s v=""/>
    <s v=""/>
    <m/>
    <s v="14. Gestion du dossier patient"/>
    <s v="Communication DP"/>
    <m/>
    <m/>
    <m/>
    <m/>
    <m/>
    <m/>
    <m/>
    <m/>
    <m/>
    <m/>
    <m/>
    <m/>
    <m/>
    <m/>
    <m/>
    <m/>
    <m/>
    <m/>
    <m/>
    <m/>
    <m/>
    <m/>
    <m/>
    <m/>
    <m/>
    <m/>
    <m/>
    <m/>
    <m/>
    <m/>
    <m/>
    <m/>
    <m/>
    <m/>
    <m/>
    <m/>
    <m/>
    <m/>
    <m/>
    <m/>
    <m/>
    <m/>
  </r>
  <r>
    <s v="MED-DOM-MO-01"/>
    <m/>
    <m/>
    <n v="1"/>
    <s v="MED-DOM-MO-011"/>
    <s v="ENR AP PAT 214"/>
    <e v="#N/A"/>
    <m/>
    <m/>
    <s v="Présentation et tenue du dossier médical en chirurgie (&gt; 5 jours)"/>
    <m/>
    <s v=""/>
    <x v="1"/>
    <s v="Non renseignée"/>
    <m/>
    <m/>
    <m/>
    <m/>
    <m/>
    <m/>
    <s v="Création"/>
    <x v="1"/>
    <s v=""/>
    <x v="203"/>
    <d v="2002-03-05T00:00:00"/>
    <m/>
    <m/>
    <s v="M. Levy"/>
    <d v="2002-08-05T00:00:00"/>
    <m/>
    <s v="S. Eschenbrenner"/>
    <d v="2002-09-16T00:00:00"/>
    <d v="2002-09-17T00:00:00"/>
    <s v="Non renseignée"/>
    <s v="septembre"/>
    <n v="2002"/>
    <m/>
    <s v=""/>
    <s v=""/>
    <m/>
    <s v="14. Gestion du dossier patient"/>
    <s v="A voir"/>
    <m/>
    <m/>
    <m/>
    <m/>
    <m/>
    <m/>
    <m/>
    <m/>
    <m/>
    <m/>
    <m/>
    <m/>
    <m/>
    <m/>
    <m/>
    <m/>
    <m/>
    <m/>
    <m/>
    <m/>
    <m/>
    <m/>
    <m/>
    <m/>
    <m/>
    <m/>
    <m/>
    <m/>
    <m/>
    <m/>
    <m/>
    <m/>
    <m/>
    <m/>
    <m/>
    <m/>
    <m/>
    <m/>
    <m/>
    <m/>
    <m/>
    <m/>
  </r>
  <r>
    <s v="MED-DOM-MO-01"/>
    <m/>
    <m/>
    <n v="2"/>
    <s v="MED-DOM-MO-012"/>
    <s v="ENR AP PAT 215"/>
    <e v="#N/A"/>
    <m/>
    <m/>
    <s v="Présentation et tenue du dossier médical en chirurgie (&gt; 5 jours)"/>
    <d v="2012-05-23T00:00:00"/>
    <s v="mai"/>
    <x v="3"/>
    <s v="Non renseignée"/>
    <s v="AM TOSATO"/>
    <m/>
    <m/>
    <m/>
    <m/>
    <m/>
    <s v="Modification"/>
    <x v="3"/>
    <s v="Draft"/>
    <x v="13"/>
    <m/>
    <m/>
    <m/>
    <s v="DrO"/>
    <m/>
    <m/>
    <m/>
    <m/>
    <m/>
    <m/>
    <s v=""/>
    <s v=""/>
    <m/>
    <s v=""/>
    <s v=""/>
    <m/>
    <s v="14. Gestion du dossier patient"/>
    <s v="A voir"/>
    <m/>
    <m/>
    <m/>
    <m/>
    <m/>
    <m/>
    <m/>
    <m/>
    <m/>
    <m/>
    <m/>
    <m/>
    <m/>
    <m/>
    <m/>
    <m/>
    <m/>
    <m/>
    <m/>
    <m/>
    <m/>
    <m/>
    <m/>
    <m/>
    <m/>
    <m/>
    <m/>
    <m/>
    <m/>
    <m/>
    <m/>
    <m/>
    <m/>
    <m/>
    <m/>
    <m/>
    <m/>
    <m/>
    <m/>
    <m/>
    <m/>
    <m/>
  </r>
  <r>
    <s v="MED-DOM-MO-02"/>
    <m/>
    <m/>
    <n v="1"/>
    <s v="MED-DOM-MO-021"/>
    <s v="ENR AP PAT 216"/>
    <e v="#N/A"/>
    <m/>
    <m/>
    <s v="Présentation et tenue du dossier médical en chirurgie de courte durée (&lt; 5 jours)"/>
    <m/>
    <s v=""/>
    <x v="1"/>
    <s v="Non renseignée"/>
    <m/>
    <m/>
    <m/>
    <m/>
    <m/>
    <m/>
    <s v="Création"/>
    <x v="1"/>
    <s v=""/>
    <x v="203"/>
    <d v="2002-03-05T00:00:00"/>
    <m/>
    <m/>
    <s v="M. Levy"/>
    <d v="2002-08-05T00:00:00"/>
    <m/>
    <s v="S. Eschenbrenner"/>
    <d v="2002-09-16T00:00:00"/>
    <d v="2002-09-17T00:00:00"/>
    <s v="Non renseignée"/>
    <s v="septembre"/>
    <n v="2002"/>
    <m/>
    <s v=""/>
    <s v=""/>
    <m/>
    <s v="14. Gestion du dossier patient"/>
    <s v="A voir"/>
    <m/>
    <m/>
    <m/>
    <m/>
    <m/>
    <m/>
    <m/>
    <m/>
    <m/>
    <m/>
    <m/>
    <m/>
    <m/>
    <m/>
    <m/>
    <m/>
    <m/>
    <m/>
    <m/>
    <m/>
    <m/>
    <m/>
    <m/>
    <m/>
    <m/>
    <m/>
    <m/>
    <m/>
    <m/>
    <m/>
    <m/>
    <m/>
    <m/>
    <m/>
    <m/>
    <m/>
    <m/>
    <m/>
    <m/>
    <m/>
    <m/>
    <m/>
  </r>
  <r>
    <s v="MED-DOM-MO-03"/>
    <m/>
    <m/>
    <n v="1"/>
    <s v="MED-DOM-MO-031"/>
    <s v="ENR AP PAT 221"/>
    <e v="#N/A"/>
    <m/>
    <m/>
    <s v="Présentation et tenue du dossier médical en médecine"/>
    <m/>
    <s v=""/>
    <x v="1"/>
    <s v="Non renseignée"/>
    <m/>
    <m/>
    <m/>
    <m/>
    <m/>
    <m/>
    <s v="Création"/>
    <x v="1"/>
    <s v=""/>
    <x v="203"/>
    <d v="2002-03-05T00:00:00"/>
    <m/>
    <m/>
    <s v="M. Levy"/>
    <d v="2002-08-05T00:00:00"/>
    <m/>
    <s v="S. Eschenbrenner"/>
    <d v="2002-09-16T00:00:00"/>
    <d v="2002-09-17T00:00:00"/>
    <s v="Non renseignée"/>
    <s v="septembre"/>
    <n v="2002"/>
    <m/>
    <s v=""/>
    <s v=""/>
    <m/>
    <s v="14. Gestion du dossier patient"/>
    <s v="A voir"/>
    <m/>
    <m/>
    <m/>
    <m/>
    <m/>
    <m/>
    <m/>
    <m/>
    <m/>
    <m/>
    <m/>
    <m/>
    <m/>
    <m/>
    <m/>
    <m/>
    <m/>
    <m/>
    <m/>
    <m/>
    <m/>
    <m/>
    <m/>
    <m/>
    <m/>
    <m/>
    <m/>
    <m/>
    <m/>
    <m/>
    <m/>
    <m/>
    <m/>
    <m/>
    <m/>
    <m/>
    <m/>
    <m/>
    <m/>
    <m/>
    <m/>
    <m/>
  </r>
  <r>
    <s v="MED-DOM-MO-04"/>
    <m/>
    <m/>
    <n v="1"/>
    <s v="MED-DOM-MO-041"/>
    <s v="ENR AP PAT 222"/>
    <e v="#N/A"/>
    <m/>
    <m/>
    <s v="Présentation et tenue du dossier médical en Diabétologie – Hôpital de semaine"/>
    <m/>
    <s v=""/>
    <x v="1"/>
    <s v="Non renseignée"/>
    <m/>
    <m/>
    <m/>
    <m/>
    <m/>
    <m/>
    <s v="Création"/>
    <x v="1"/>
    <s v=""/>
    <x v="203"/>
    <d v="2002-03-05T00:00:00"/>
    <m/>
    <m/>
    <s v="M. Levy"/>
    <d v="2002-08-05T00:00:00"/>
    <m/>
    <s v="S. Eschenbrenner"/>
    <d v="2002-09-16T00:00:00"/>
    <d v="2002-09-17T00:00:00"/>
    <s v="Non renseignée"/>
    <s v="septembre"/>
    <n v="2002"/>
    <m/>
    <s v=""/>
    <s v=""/>
    <m/>
    <s v="14. Gestion du dossier patient"/>
    <s v="A voir"/>
    <m/>
    <m/>
    <m/>
    <m/>
    <m/>
    <m/>
    <m/>
    <m/>
    <m/>
    <m/>
    <m/>
    <m/>
    <m/>
    <m/>
    <m/>
    <m/>
    <m/>
    <m/>
    <m/>
    <m/>
    <m/>
    <m/>
    <m/>
    <m/>
    <m/>
    <m/>
    <m/>
    <m/>
    <m/>
    <m/>
    <m/>
    <m/>
    <m/>
    <m/>
    <m/>
    <m/>
    <m/>
    <m/>
    <m/>
    <m/>
    <m/>
    <m/>
  </r>
  <r>
    <s v="MED-DOM-MO-05"/>
    <m/>
    <m/>
    <n v="1"/>
    <s v="MED-DOM-MO-051"/>
    <s v="ENR AP PAT 231"/>
    <e v="#N/A"/>
    <m/>
    <m/>
    <s v="Présentation et tenue du dossier médical en Ambulatoire"/>
    <m/>
    <s v=""/>
    <x v="1"/>
    <s v="Non renseignée"/>
    <m/>
    <m/>
    <m/>
    <m/>
    <m/>
    <m/>
    <s v="Création"/>
    <x v="1"/>
    <s v=""/>
    <x v="203"/>
    <d v="2002-03-05T00:00:00"/>
    <m/>
    <m/>
    <s v="M. Levy"/>
    <d v="2002-08-05T00:00:00"/>
    <m/>
    <s v="S. Eschenbrenner"/>
    <d v="2002-09-16T00:00:00"/>
    <d v="2002-09-17T00:00:00"/>
    <s v="Non renseignée"/>
    <s v="septembre"/>
    <n v="2002"/>
    <d v="2013-04-08T00:00:00"/>
    <s v="avril"/>
    <m/>
    <m/>
    <s v="14. Gestion du dossier patient"/>
    <s v="A voir"/>
    <m/>
    <m/>
    <m/>
    <m/>
    <m/>
    <m/>
    <m/>
    <m/>
    <m/>
    <m/>
    <m/>
    <m/>
    <m/>
    <m/>
    <m/>
    <m/>
    <m/>
    <m/>
    <m/>
    <m/>
    <m/>
    <m/>
    <m/>
    <m/>
    <m/>
    <m/>
    <m/>
    <m/>
    <m/>
    <m/>
    <m/>
    <m/>
    <m/>
    <m/>
    <m/>
    <m/>
    <m/>
    <m/>
    <m/>
    <m/>
    <m/>
    <m/>
  </r>
  <r>
    <s v="MED-DOM-MO-06"/>
    <m/>
    <m/>
    <n v="1"/>
    <s v="Traçabilité signature du patient attestant le respect des consignes pour la douche pré-opératoire à domicile (intervention en chirurgie ambulatoire)"/>
    <n v="41372"/>
    <s v="avril"/>
    <n v="2013"/>
    <m/>
    <s v="Classement du dossier archivé en Médecine et Chirurgie supérieur à 5 jours"/>
    <m/>
    <s v=""/>
    <x v="1"/>
    <s v="Non renseignée"/>
    <m/>
    <m/>
    <m/>
    <m/>
    <m/>
    <m/>
    <s v="Création"/>
    <x v="1"/>
    <s v=""/>
    <x v="85"/>
    <d v="2006-08-02T00:00:00"/>
    <m/>
    <m/>
    <s v="R. Revelant"/>
    <d v="2006-08-02T00:00:00"/>
    <m/>
    <s v="C. Deau"/>
    <d v="2006-08-02T00:00:00"/>
    <d v="2006-08-02T00:00:00"/>
    <s v="Non renseignée"/>
    <s v="août"/>
    <n v="2006"/>
    <m/>
    <m/>
    <m/>
    <m/>
    <s v="14. Gestion du dossier patient"/>
    <s v="A voir"/>
    <m/>
    <m/>
    <m/>
    <m/>
    <m/>
    <m/>
    <m/>
    <m/>
    <m/>
    <m/>
    <m/>
    <m/>
    <m/>
    <m/>
    <m/>
    <m/>
    <m/>
    <m/>
    <m/>
    <m/>
    <m/>
    <m/>
    <m/>
    <m/>
    <m/>
    <m/>
    <m/>
    <m/>
    <m/>
    <m/>
    <m/>
    <m/>
    <m/>
    <m/>
    <m/>
    <m/>
    <m/>
    <m/>
    <m/>
    <m/>
    <m/>
    <m/>
  </r>
  <r>
    <s v="MED-DOM-MO-07"/>
    <m/>
    <m/>
    <n v="1"/>
    <s v="MED-DOM-MO-071"/>
    <s v="ENR AP PAT 242"/>
    <e v="#N/A"/>
    <m/>
    <m/>
    <s v="Classement du dossier Ambulatoire"/>
    <m/>
    <s v=""/>
    <x v="1"/>
    <s v="Non renseignée"/>
    <m/>
    <m/>
    <m/>
    <m/>
    <m/>
    <m/>
    <s v="Création"/>
    <x v="1"/>
    <s v=""/>
    <x v="85"/>
    <d v="2006-08-02T00:00:00"/>
    <m/>
    <m/>
    <s v="R. Revelant"/>
    <d v="2006-08-02T00:00:00"/>
    <m/>
    <s v="C. Deau"/>
    <d v="2006-08-02T00:00:00"/>
    <d v="2006-08-02T00:00:00"/>
    <s v="Non renseignée"/>
    <s v="août"/>
    <n v="2006"/>
    <m/>
    <s v=""/>
    <s v=""/>
    <m/>
    <s v="14. Gestion du dossier patient"/>
    <s v="A voir"/>
    <m/>
    <m/>
    <m/>
    <m/>
    <m/>
    <m/>
    <m/>
    <m/>
    <m/>
    <m/>
    <m/>
    <m/>
    <m/>
    <m/>
    <m/>
    <m/>
    <m/>
    <m/>
    <m/>
    <m/>
    <m/>
    <m/>
    <m/>
    <m/>
    <m/>
    <m/>
    <m/>
    <m/>
    <m/>
    <m/>
    <m/>
    <m/>
    <m/>
    <m/>
    <m/>
    <m/>
    <m/>
    <m/>
    <m/>
    <m/>
    <m/>
    <m/>
  </r>
  <r>
    <s v="MED-DOM-MO-08"/>
    <m/>
    <m/>
    <n v="1"/>
    <s v="MED-DOM-MO-081"/>
    <s v="ENR AP PAT 251"/>
    <e v="#N/A"/>
    <m/>
    <m/>
    <s v="Classement du dossier Diabétologie jour"/>
    <m/>
    <s v=""/>
    <x v="1"/>
    <s v="Non renseignée"/>
    <m/>
    <m/>
    <m/>
    <m/>
    <m/>
    <m/>
    <s v="Création"/>
    <x v="1"/>
    <s v=""/>
    <x v="85"/>
    <d v="2006-08-02T00:00:00"/>
    <m/>
    <m/>
    <s v="R. Revelant"/>
    <d v="2006-08-02T00:00:00"/>
    <m/>
    <s v="C. Deau"/>
    <d v="2006-08-02T00:00:00"/>
    <d v="2006-08-02T00:00:00"/>
    <s v="Non renseignée"/>
    <s v="août"/>
    <n v="2006"/>
    <m/>
    <s v=""/>
    <s v=""/>
    <m/>
    <s v="14. Gestion du dossier patient"/>
    <s v="A voir"/>
    <m/>
    <m/>
    <m/>
    <m/>
    <m/>
    <m/>
    <m/>
    <m/>
    <m/>
    <m/>
    <m/>
    <m/>
    <m/>
    <m/>
    <m/>
    <m/>
    <m/>
    <m/>
    <m/>
    <m/>
    <m/>
    <m/>
    <m/>
    <m/>
    <m/>
    <m/>
    <m/>
    <m/>
    <m/>
    <m/>
    <m/>
    <m/>
    <m/>
    <m/>
    <m/>
    <m/>
    <m/>
    <m/>
    <m/>
    <m/>
    <m/>
    <m/>
  </r>
  <r>
    <s v="MED-DOM-MO-09"/>
    <m/>
    <m/>
    <n v="1"/>
    <s v="MED-DOM-MO-091"/>
    <s v="ENR AP PAT 252"/>
    <e v="#N/A"/>
    <m/>
    <m/>
    <s v="Classement du dossier archivé en Diabétologie de semaine"/>
    <m/>
    <s v=""/>
    <x v="1"/>
    <s v="Non renseignée"/>
    <m/>
    <m/>
    <m/>
    <m/>
    <m/>
    <m/>
    <s v="Création"/>
    <x v="1"/>
    <s v=""/>
    <x v="85"/>
    <d v="2006-08-02T00:00:00"/>
    <m/>
    <m/>
    <s v="R. Revelant"/>
    <d v="2006-08-02T00:00:00"/>
    <m/>
    <s v="C. Deau"/>
    <d v="2006-08-02T00:00:00"/>
    <d v="2006-08-02T00:00:00"/>
    <s v="Non renseignée"/>
    <s v="août"/>
    <n v="2006"/>
    <m/>
    <s v=""/>
    <s v=""/>
    <m/>
    <s v="14. Gestion du dossier patient"/>
    <s v="A voir"/>
    <m/>
    <m/>
    <m/>
    <m/>
    <m/>
    <m/>
    <m/>
    <m/>
    <m/>
    <m/>
    <m/>
    <m/>
    <m/>
    <m/>
    <m/>
    <m/>
    <m/>
    <m/>
    <m/>
    <m/>
    <m/>
    <m/>
    <m/>
    <m/>
    <m/>
    <m/>
    <m/>
    <m/>
    <m/>
    <m/>
    <m/>
    <m/>
    <m/>
    <m/>
    <m/>
    <m/>
    <m/>
    <m/>
    <m/>
    <m/>
    <m/>
    <m/>
  </r>
  <r>
    <s v="MED-DOM-MO-10"/>
    <m/>
    <m/>
    <n v="1"/>
    <s v="MED-DOM-MO-101"/>
    <s v="ENR AP PAT 261"/>
    <e v="#N/A"/>
    <m/>
    <m/>
    <s v="Classement du dossier archivé en Médecine et Chirurgie inférieur à 5 jours"/>
    <m/>
    <s v=""/>
    <x v="1"/>
    <s v="Non renseignée"/>
    <m/>
    <m/>
    <m/>
    <m/>
    <m/>
    <m/>
    <s v="Création"/>
    <x v="1"/>
    <s v=""/>
    <x v="85"/>
    <d v="2006-08-02T00:00:00"/>
    <m/>
    <m/>
    <s v="R. Revelant"/>
    <d v="2006-08-02T00:00:00"/>
    <m/>
    <s v="C. Deau"/>
    <d v="2006-08-02T00:00:00"/>
    <d v="2006-08-02T00:00:00"/>
    <s v="Non renseignée"/>
    <s v="août"/>
    <n v="2006"/>
    <m/>
    <s v=""/>
    <s v=""/>
    <m/>
    <s v="14. Gestion du dossier patient"/>
    <s v="A voir"/>
    <m/>
    <m/>
    <m/>
    <m/>
    <m/>
    <m/>
    <m/>
    <m/>
    <m/>
    <m/>
    <m/>
    <m/>
    <m/>
    <m/>
    <m/>
    <m/>
    <m/>
    <m/>
    <m/>
    <m/>
    <m/>
    <m/>
    <m/>
    <m/>
    <m/>
    <m/>
    <m/>
    <m/>
    <m/>
    <m/>
    <m/>
    <m/>
    <m/>
    <m/>
    <m/>
    <m/>
    <m/>
    <m/>
    <m/>
    <m/>
    <m/>
    <m/>
  </r>
  <r>
    <s v="MED-DOM-MO-11"/>
    <m/>
    <m/>
    <n v="1"/>
    <s v="MED-DOM-MO-111"/>
    <s v="ENR AP PAT 262"/>
    <e v="#N/A"/>
    <m/>
    <m/>
    <s v="Présentation et tenue du dossier médical en Maternité"/>
    <m/>
    <s v=""/>
    <x v="1"/>
    <s v="Non renseignée"/>
    <m/>
    <m/>
    <m/>
    <m/>
    <m/>
    <m/>
    <s v="Création"/>
    <x v="1"/>
    <s v=""/>
    <x v="85"/>
    <d v="2003-11-28T00:00:00"/>
    <m/>
    <m/>
    <s v="R. Revelant"/>
    <d v="2006-07-26T00:00:00"/>
    <m/>
    <s v="C. Deau"/>
    <d v="2006-07-27T00:00:00"/>
    <d v="2006-08-02T00:00:00"/>
    <s v="Non renseignée"/>
    <s v="août"/>
    <n v="2006"/>
    <m/>
    <s v=""/>
    <s v=""/>
    <m/>
    <s v="14. Gestion du dossier patient"/>
    <s v="A voir"/>
    <m/>
    <m/>
    <m/>
    <m/>
    <m/>
    <m/>
    <m/>
    <m/>
    <m/>
    <m/>
    <m/>
    <m/>
    <m/>
    <m/>
    <m/>
    <m/>
    <m/>
    <m/>
    <m/>
    <m/>
    <m/>
    <m/>
    <m/>
    <m/>
    <m/>
    <m/>
    <m/>
    <m/>
    <m/>
    <m/>
    <m/>
    <m/>
    <m/>
    <m/>
    <m/>
    <m/>
    <m/>
    <m/>
    <m/>
    <m/>
    <m/>
    <m/>
  </r>
  <r>
    <s v="MED-DOM-MO-12"/>
    <m/>
    <m/>
    <n v="1"/>
    <s v="MED-DOM-MO-121"/>
    <s v="ENR AP PAT 271"/>
    <e v="#N/A"/>
    <m/>
    <m/>
    <s v="Présentation et tenue du dossier médical en hôpital de jour de diabétologie"/>
    <d v="2012-03-30T00:00:00"/>
    <s v="mars"/>
    <x v="3"/>
    <s v="Non renseignée"/>
    <s v="C. STEYER"/>
    <m/>
    <m/>
    <m/>
    <m/>
    <m/>
    <s v="Création"/>
    <x v="4"/>
    <s v="Draft"/>
    <x v="47"/>
    <m/>
    <m/>
    <m/>
    <m/>
    <m/>
    <m/>
    <m/>
    <m/>
    <m/>
    <m/>
    <s v=""/>
    <s v=""/>
    <m/>
    <s v=""/>
    <s v=""/>
    <m/>
    <s v="14. Gestion du dossier patient"/>
    <s v="A voir"/>
    <m/>
    <m/>
    <m/>
    <m/>
    <m/>
    <m/>
    <m/>
    <m/>
    <m/>
    <m/>
    <m/>
    <m/>
    <m/>
    <m/>
    <m/>
    <m/>
    <m/>
    <m/>
    <m/>
    <m/>
    <m/>
    <m/>
    <m/>
    <m/>
    <m/>
    <m/>
    <m/>
    <m/>
    <m/>
    <m/>
    <m/>
    <m/>
    <m/>
    <m/>
    <m/>
    <m/>
    <m/>
    <m/>
    <m/>
    <m/>
    <m/>
    <m/>
  </r>
  <r>
    <s v="MED-DOM-MO-14"/>
    <m/>
    <m/>
    <n v="1"/>
    <s v="MED-DOM-MO-141"/>
    <s v="ENR AP PAT 282"/>
    <e v="#N/A"/>
    <m/>
    <m/>
    <s v="Utilisation de la feuille de prescription/dispensation/administration"/>
    <m/>
    <s v=""/>
    <x v="1"/>
    <s v="Non renseignée"/>
    <m/>
    <m/>
    <m/>
    <m/>
    <m/>
    <m/>
    <s v="Création"/>
    <x v="1"/>
    <s v=""/>
    <x v="85"/>
    <d v="2007-04-30T00:00:00"/>
    <m/>
    <m/>
    <s v="M. Costi"/>
    <d v="2007-05-04T00:00:00"/>
    <m/>
    <s v="C. Deau"/>
    <d v="2007-05-09T00:00:00"/>
    <d v="2007-05-09T00:00:00"/>
    <s v="Non renseignée"/>
    <s v="mai"/>
    <n v="2007"/>
    <m/>
    <s v=""/>
    <s v=""/>
    <m/>
    <s v="10. SMQ de la PEC médicamenteuse"/>
    <s v="A voir"/>
    <m/>
    <m/>
    <m/>
    <m/>
    <m/>
    <m/>
    <m/>
    <m/>
    <m/>
    <m/>
    <m/>
    <m/>
    <m/>
    <m/>
    <m/>
    <m/>
    <m/>
    <m/>
    <m/>
    <m/>
    <m/>
    <m/>
    <m/>
    <m/>
    <m/>
    <m/>
    <m/>
    <m/>
    <m/>
    <m/>
    <m/>
    <m/>
    <m/>
    <m/>
    <m/>
    <m/>
    <m/>
    <m/>
    <m/>
    <m/>
    <m/>
    <m/>
  </r>
  <r>
    <s v="MED-DOM-IT-01"/>
    <m/>
    <m/>
    <n v="1"/>
    <s v="MED-DOM-IT-011"/>
    <s v="ENR AP PAT 291"/>
    <e v="#N/A"/>
    <m/>
    <m/>
    <s v="Les transmissions ciblées"/>
    <m/>
    <s v=""/>
    <x v="1"/>
    <s v="Non renseignée"/>
    <m/>
    <m/>
    <m/>
    <m/>
    <m/>
    <m/>
    <s v="Création"/>
    <x v="1"/>
    <s v=""/>
    <x v="75"/>
    <d v="2001-10-01T00:00:00"/>
    <m/>
    <m/>
    <s v="J. Wolff"/>
    <d v="2002-10-24T00:00:00"/>
    <m/>
    <s v="S. Eschenbrenner"/>
    <d v="2002-10-29T00:00:00"/>
    <d v="2002-10-29T00:00:00"/>
    <s v="Non renseignée"/>
    <s v="octobre"/>
    <n v="2002"/>
    <m/>
    <s v=""/>
    <s v=""/>
    <m/>
    <s v="6. PEC médicale et soignantes"/>
    <s v="Soins communs"/>
    <m/>
    <m/>
    <m/>
    <m/>
    <m/>
    <m/>
    <m/>
    <m/>
    <m/>
    <m/>
    <m/>
    <m/>
    <m/>
    <m/>
    <m/>
    <m/>
    <m/>
    <m/>
    <m/>
    <m/>
    <m/>
    <m/>
    <m/>
    <m/>
    <m/>
    <m/>
    <m/>
    <m/>
    <m/>
    <m/>
    <m/>
    <m/>
    <m/>
    <m/>
    <m/>
    <m/>
    <m/>
    <m/>
    <m/>
    <m/>
    <m/>
    <m/>
  </r>
  <r>
    <s v="MED-DOM-IT-02"/>
    <m/>
    <m/>
    <n v="1"/>
    <s v="MED-DOM-IT-021"/>
    <s v="ENR AP PAT 292"/>
    <e v="#N/A"/>
    <m/>
    <m/>
    <s v="Utilisation des macrocibles"/>
    <m/>
    <s v=""/>
    <x v="1"/>
    <s v="Non renseignée"/>
    <m/>
    <m/>
    <m/>
    <m/>
    <m/>
    <m/>
    <s v="Création"/>
    <x v="1"/>
    <s v=""/>
    <x v="75"/>
    <d v="2001-10-01T00:00:00"/>
    <m/>
    <m/>
    <s v="J. Wolff"/>
    <d v="2002-10-24T00:00:00"/>
    <m/>
    <s v="S. Eschenbrenner"/>
    <d v="2002-10-29T00:00:00"/>
    <d v="2002-10-29T00:00:00"/>
    <s v="Non renseignée"/>
    <s v="octobre"/>
    <n v="2002"/>
    <m/>
    <s v=""/>
    <s v=""/>
    <m/>
    <s v="6. PEC médicale et soignantes"/>
    <s v="Soins communs"/>
    <m/>
    <m/>
    <m/>
    <m/>
    <m/>
    <m/>
    <m/>
    <m/>
    <m/>
    <m/>
    <m/>
    <m/>
    <m/>
    <m/>
    <m/>
    <m/>
    <m/>
    <m/>
    <m/>
    <m/>
    <m/>
    <m/>
    <m/>
    <m/>
    <m/>
    <m/>
    <m/>
    <m/>
    <m/>
    <m/>
    <m/>
    <m/>
    <m/>
    <m/>
    <m/>
    <m/>
    <m/>
    <m/>
    <m/>
    <m/>
    <m/>
    <m/>
  </r>
  <r>
    <s v="MED-DOM-IT-03"/>
    <m/>
    <m/>
    <n v="1"/>
    <s v="MED-DOM-IT-031"/>
    <s v="ENR AP PAT 293"/>
    <e v="#N/A"/>
    <m/>
    <m/>
    <s v="Utilisation du diagramme de soins et de surveillance"/>
    <m/>
    <s v=""/>
    <x v="1"/>
    <s v="Non renseignée"/>
    <m/>
    <m/>
    <m/>
    <m/>
    <m/>
    <m/>
    <s v="Création"/>
    <x v="1"/>
    <s v=""/>
    <x v="75"/>
    <d v="2001-10-01T00:00:00"/>
    <m/>
    <m/>
    <s v="J. Wolff"/>
    <d v="2002-10-24T00:00:00"/>
    <m/>
    <s v="S. Eschenbrenner"/>
    <d v="2002-10-29T00:00:00"/>
    <d v="2002-10-29T00:00:00"/>
    <s v="Non renseignée"/>
    <s v="octobre"/>
    <n v="2002"/>
    <m/>
    <s v=""/>
    <s v=""/>
    <m/>
    <s v="6. PEC médicale et soignantes"/>
    <s v="Soins communs"/>
    <m/>
    <m/>
    <m/>
    <m/>
    <m/>
    <m/>
    <m/>
    <m/>
    <m/>
    <m/>
    <m/>
    <m/>
    <m/>
    <m/>
    <m/>
    <m/>
    <m/>
    <m/>
    <m/>
    <m/>
    <m/>
    <m/>
    <m/>
    <m/>
    <m/>
    <m/>
    <m/>
    <m/>
    <m/>
    <m/>
    <m/>
    <m/>
    <m/>
    <m/>
    <m/>
    <m/>
    <m/>
    <m/>
    <m/>
    <m/>
    <m/>
    <m/>
  </r>
  <r>
    <s v="MED-DOM-IT-04"/>
    <m/>
    <m/>
    <n v="1"/>
    <s v="MED-DOM-IT-041"/>
    <s v="ENR AP PAT 301"/>
    <e v="#N/A"/>
    <m/>
    <m/>
    <s v="Utilisation de la feuille de température"/>
    <m/>
    <s v=""/>
    <x v="1"/>
    <s v="Non renseignée"/>
    <m/>
    <m/>
    <m/>
    <m/>
    <m/>
    <m/>
    <s v="Création"/>
    <x v="1"/>
    <s v=""/>
    <x v="75"/>
    <d v="2001-08-27T00:00:00"/>
    <m/>
    <m/>
    <s v="J. Wolff"/>
    <d v="2002-10-24T00:00:00"/>
    <m/>
    <s v="S. Eschenbrenner"/>
    <d v="2002-10-29T00:00:00"/>
    <d v="2002-10-29T00:00:00"/>
    <s v="Non renseignée"/>
    <s v="octobre"/>
    <n v="2002"/>
    <m/>
    <s v=""/>
    <s v=""/>
    <m/>
    <s v="6. PEC médicale et soignantes"/>
    <s v="Soins communs"/>
    <m/>
    <m/>
    <m/>
    <m/>
    <m/>
    <m/>
    <m/>
    <m/>
    <m/>
    <m/>
    <m/>
    <m/>
    <m/>
    <m/>
    <m/>
    <m/>
    <m/>
    <m/>
    <m/>
    <m/>
    <m/>
    <m/>
    <m/>
    <m/>
    <m/>
    <m/>
    <m/>
    <m/>
    <m/>
    <m/>
    <m/>
    <m/>
    <m/>
    <m/>
    <m/>
    <m/>
    <m/>
    <m/>
    <m/>
    <m/>
    <m/>
    <m/>
  </r>
  <r>
    <s v="MED-DOM-IT-04"/>
    <m/>
    <m/>
    <n v="2"/>
    <s v="MED-DOM-IT-042"/>
    <s v="ENR AP PAT 302"/>
    <e v="#N/A"/>
    <m/>
    <m/>
    <s v="Utilisation de la feuille de température"/>
    <d v="2013-03-30T00:00:00"/>
    <s v="mars"/>
    <x v="8"/>
    <m/>
    <s v="C. STEYER"/>
    <m/>
    <m/>
    <m/>
    <m/>
    <m/>
    <s v="Modification"/>
    <x v="6"/>
    <s v="Draft"/>
    <x v="47"/>
    <m/>
    <m/>
    <m/>
    <m/>
    <m/>
    <m/>
    <m/>
    <m/>
    <m/>
    <m/>
    <s v=""/>
    <s v=""/>
    <m/>
    <s v=""/>
    <s v=""/>
    <m/>
    <s v="6. PEC médicale et soignantes"/>
    <s v="Soins communs"/>
    <m/>
    <m/>
    <m/>
    <m/>
    <m/>
    <m/>
    <m/>
    <m/>
    <m/>
    <m/>
    <m/>
    <m/>
    <m/>
    <m/>
    <m/>
    <m/>
    <m/>
    <m/>
    <m/>
    <m/>
    <m/>
    <m/>
    <m/>
    <m/>
    <m/>
    <m/>
    <m/>
    <m/>
    <m/>
    <m/>
    <m/>
    <m/>
    <m/>
    <m/>
    <m/>
    <m/>
    <m/>
    <m/>
    <m/>
    <m/>
    <m/>
    <m/>
  </r>
  <r>
    <s v="MED-DOM-IT-05"/>
    <m/>
    <m/>
    <n v="1"/>
    <m/>
    <m/>
    <m/>
    <m/>
    <m/>
    <s v="feuille de température médecine"/>
    <s v="Non renseignée"/>
    <s v="Non renseignée"/>
    <x v="10"/>
    <s v="Non renseignée"/>
    <m/>
    <m/>
    <m/>
    <m/>
    <m/>
    <m/>
    <s v="Suppression"/>
    <x v="2"/>
    <s v=""/>
    <x v="13"/>
    <m/>
    <m/>
    <m/>
    <m/>
    <m/>
    <m/>
    <m/>
    <m/>
    <m/>
    <s v="Non renseignée"/>
    <m/>
    <m/>
    <s v="Non renseignée"/>
    <s v="Non renseignée"/>
    <s v="Non renseignée"/>
    <m/>
    <m/>
    <m/>
    <m/>
    <m/>
    <m/>
    <m/>
    <m/>
    <m/>
    <m/>
    <m/>
    <m/>
    <m/>
    <m/>
    <m/>
    <m/>
    <m/>
    <m/>
    <m/>
    <m/>
    <m/>
    <m/>
    <m/>
    <m/>
    <m/>
    <m/>
    <m/>
    <m/>
    <m/>
    <m/>
    <m/>
    <m/>
    <m/>
    <m/>
    <m/>
    <m/>
    <m/>
    <m/>
    <m/>
    <m/>
    <m/>
    <m/>
    <m/>
    <m/>
    <m/>
  </r>
  <r>
    <s v="MED-DOM-IT-05"/>
    <m/>
    <m/>
    <n v="1"/>
    <s v="MED-DOM-IT-051"/>
    <s v="ENR AP PAT 303"/>
    <e v="#N/A"/>
    <m/>
    <m/>
    <s v="Feuille d’admission : recueil de données et de transmissions"/>
    <m/>
    <s v=""/>
    <x v="1"/>
    <s v="Non renseignée"/>
    <m/>
    <m/>
    <m/>
    <m/>
    <m/>
    <m/>
    <s v="Création"/>
    <x v="1"/>
    <s v=""/>
    <x v="75"/>
    <d v="2001-10-01T00:00:00"/>
    <m/>
    <m/>
    <s v="J. Wolff"/>
    <d v="2002-10-24T00:00:00"/>
    <m/>
    <s v="S. Eschenbrenner"/>
    <d v="2002-10-29T00:00:00"/>
    <d v="2002-10-29T00:00:00"/>
    <s v="Non renseignée"/>
    <s v="octobre"/>
    <n v="2002"/>
    <m/>
    <s v=""/>
    <s v=""/>
    <m/>
    <s v="6. PEC médicale et soignantes"/>
    <s v="Soins communs"/>
    <m/>
    <m/>
    <m/>
    <m/>
    <m/>
    <m/>
    <m/>
    <m/>
    <m/>
    <m/>
    <m/>
    <m/>
    <m/>
    <m/>
    <m/>
    <m/>
    <m/>
    <m/>
    <m/>
    <m/>
    <m/>
    <m/>
    <m/>
    <m/>
    <m/>
    <m/>
    <m/>
    <m/>
    <m/>
    <m/>
    <m/>
    <m/>
    <m/>
    <m/>
    <m/>
    <m/>
    <m/>
    <m/>
    <m/>
    <m/>
    <m/>
    <m/>
  </r>
  <r>
    <s v="MED-DOM-IT-06"/>
    <m/>
    <m/>
    <n v="1"/>
    <s v="MED-DOM-IT-061"/>
    <s v="ENR AP PAT 311"/>
    <e v="#N/A"/>
    <m/>
    <m/>
    <s v="Utilisation du formulaire d’attestation d’information patient"/>
    <m/>
    <s v=""/>
    <x v="1"/>
    <s v="Non renseignée"/>
    <m/>
    <m/>
    <m/>
    <m/>
    <m/>
    <m/>
    <s v="Création"/>
    <x v="1"/>
    <s v=""/>
    <x v="75"/>
    <d v="2006-11-28T00:00:00"/>
    <m/>
    <m/>
    <s v="R. Revelant"/>
    <d v="2006-12-11T00:00:00"/>
    <m/>
    <s v="C. Deau"/>
    <d v="2006-12-11T00:00:00"/>
    <d v="2007-01-30T00:00:00"/>
    <s v="Non renseignée"/>
    <s v="janvier"/>
    <n v="2007"/>
    <m/>
    <s v=""/>
    <s v=""/>
    <m/>
    <s v="5. Droit du patient"/>
    <s v="Information patient"/>
    <m/>
    <m/>
    <m/>
    <m/>
    <m/>
    <m/>
    <m/>
    <m/>
    <m/>
    <m/>
    <m/>
    <m/>
    <m/>
    <m/>
    <m/>
    <m/>
    <m/>
    <m/>
    <m/>
    <m/>
    <m/>
    <m/>
    <m/>
    <m/>
    <m/>
    <m/>
    <m/>
    <m/>
    <m/>
    <m/>
    <m/>
    <m/>
    <m/>
    <m/>
    <m/>
    <m/>
    <m/>
    <m/>
    <m/>
    <m/>
    <m/>
    <m/>
  </r>
  <r>
    <s v="MED-DOM-IT-07"/>
    <m/>
    <m/>
    <n v="1"/>
    <s v="MED-DOM-IT-071"/>
    <m/>
    <m/>
    <m/>
    <m/>
    <s v="feuille de température chirugie"/>
    <s v="Non renseignée"/>
    <s v="Non renseignée"/>
    <x v="10"/>
    <s v="Non renseignée"/>
    <m/>
    <m/>
    <m/>
    <m/>
    <m/>
    <m/>
    <s v="Suppression"/>
    <x v="2"/>
    <s v=""/>
    <x v="13"/>
    <m/>
    <m/>
    <m/>
    <m/>
    <m/>
    <m/>
    <m/>
    <m/>
    <m/>
    <s v="Non renseignée"/>
    <m/>
    <m/>
    <s v="Non renseignée"/>
    <s v="Non renseignée"/>
    <s v="Non renseignée"/>
    <m/>
    <m/>
    <m/>
    <m/>
    <m/>
    <m/>
    <m/>
    <m/>
    <m/>
    <m/>
    <m/>
    <m/>
    <m/>
    <m/>
    <m/>
    <m/>
    <m/>
    <m/>
    <m/>
    <m/>
    <m/>
    <m/>
    <m/>
    <m/>
    <m/>
    <m/>
    <m/>
    <m/>
    <m/>
    <m/>
    <m/>
    <m/>
    <m/>
    <m/>
    <m/>
    <m/>
    <m/>
    <m/>
    <m/>
    <m/>
    <m/>
    <m/>
    <m/>
    <m/>
    <m/>
  </r>
  <r>
    <s v="MED-DOM-IT-08"/>
    <m/>
    <m/>
    <n v="1"/>
    <s v="MED-DOM-IT-081"/>
    <m/>
    <m/>
    <m/>
    <m/>
    <s v="dossier de soins maternité"/>
    <s v="Non renseignée"/>
    <s v="Non renseignée"/>
    <x v="10"/>
    <s v="Non renseignée"/>
    <m/>
    <m/>
    <m/>
    <m/>
    <m/>
    <m/>
    <s v="Suppression"/>
    <x v="2"/>
    <s v=""/>
    <x v="13"/>
    <m/>
    <m/>
    <m/>
    <m/>
    <m/>
    <m/>
    <m/>
    <m/>
    <m/>
    <s v="Non renseignée"/>
    <m/>
    <m/>
    <s v="Non renseignée"/>
    <s v="Non renseignée"/>
    <s v="Non renseignée"/>
    <m/>
    <m/>
    <m/>
    <m/>
    <m/>
    <m/>
    <m/>
    <m/>
    <m/>
    <m/>
    <m/>
    <m/>
    <m/>
    <m/>
    <m/>
    <m/>
    <m/>
    <m/>
    <m/>
    <m/>
    <m/>
    <m/>
    <m/>
    <m/>
    <m/>
    <m/>
    <m/>
    <m/>
    <m/>
    <m/>
    <m/>
    <m/>
    <m/>
    <m/>
    <m/>
    <m/>
    <m/>
    <m/>
    <m/>
    <m/>
    <m/>
    <m/>
    <m/>
    <m/>
    <m/>
  </r>
  <r>
    <s v="MED-DOM-IT-09"/>
    <m/>
    <m/>
    <n v="1"/>
    <s v="MED-DOM-IT-091"/>
    <s v="ENR AP PAT 341"/>
    <e v="#N/A"/>
    <m/>
    <m/>
    <s v="Désignation de la personne de confiance en cas d’admission en urgence"/>
    <m/>
    <s v=""/>
    <x v="1"/>
    <s v="Non renseignée"/>
    <m/>
    <m/>
    <m/>
    <m/>
    <m/>
    <m/>
    <s v="Création"/>
    <x v="1"/>
    <s v=""/>
    <x v="85"/>
    <d v="2006-11-30T00:00:00"/>
    <m/>
    <m/>
    <s v="F. Chenest"/>
    <d v="2006-11-30T00:00:00"/>
    <m/>
    <s v="C. Deau"/>
    <d v="2006-11-30T00:00:00"/>
    <d v="2007-01-30T00:00:00"/>
    <s v="Non renseignée"/>
    <s v="janvier"/>
    <n v="2007"/>
    <m/>
    <s v=""/>
    <s v=""/>
    <m/>
    <s v="5. Droit du patient"/>
    <s v="Personne de confiance"/>
    <m/>
    <m/>
    <m/>
    <m/>
    <m/>
    <m/>
    <m/>
    <m/>
    <m/>
    <m/>
    <m/>
    <m/>
    <m/>
    <m/>
    <m/>
    <m/>
    <m/>
    <m/>
    <m/>
    <m/>
    <m/>
    <m/>
    <m/>
    <m/>
    <m/>
    <m/>
    <m/>
    <m/>
    <m/>
    <m/>
    <m/>
    <m/>
    <m/>
    <m/>
    <m/>
    <m/>
    <m/>
    <m/>
    <m/>
    <m/>
    <m/>
    <m/>
  </r>
  <r>
    <s v="MED-DOM-IM-02"/>
    <m/>
    <m/>
    <n v="1"/>
    <s v="MED-DOM-IM-021"/>
    <s v="ENR AP PAT 351"/>
    <e v="#N/A"/>
    <m/>
    <m/>
    <s v="Dossier HJ"/>
    <m/>
    <m/>
    <x v="0"/>
    <s v="Non renseignée"/>
    <m/>
    <m/>
    <m/>
    <m/>
    <m/>
    <m/>
    <s v="Création"/>
    <x v="0"/>
    <s v=""/>
    <x v="13"/>
    <m/>
    <m/>
    <m/>
    <m/>
    <m/>
    <m/>
    <m/>
    <m/>
    <m/>
    <s v="Non renseignée"/>
    <m/>
    <m/>
    <m/>
    <m/>
    <m/>
    <m/>
    <s v="14. Gestion du dossier patient"/>
    <s v="A voir"/>
    <m/>
    <m/>
    <m/>
    <m/>
    <m/>
    <m/>
    <m/>
    <m/>
    <m/>
    <m/>
    <m/>
    <m/>
    <m/>
    <m/>
    <m/>
    <m/>
    <m/>
    <m/>
    <m/>
    <m/>
    <m/>
    <m/>
    <m/>
    <m/>
    <m/>
    <m/>
    <m/>
    <m/>
    <m/>
    <m/>
    <m/>
    <m/>
    <m/>
    <m/>
    <m/>
    <m/>
    <m/>
    <m/>
    <m/>
    <m/>
    <m/>
    <m/>
  </r>
  <r>
    <s v="MED-DOM-IM-02"/>
    <m/>
    <m/>
    <n v="2"/>
    <s v="MED-DOM-IM-022"/>
    <s v="ENR AP PAT 351"/>
    <e v="#N/A"/>
    <m/>
    <m/>
    <s v="Dossier HJ"/>
    <m/>
    <s v=""/>
    <x v="1"/>
    <s v="Non renseignée"/>
    <m/>
    <m/>
    <m/>
    <m/>
    <m/>
    <m/>
    <s v="Modification"/>
    <x v="1"/>
    <s v=""/>
    <x v="13"/>
    <d v="2005-09-05T00:00:00"/>
    <m/>
    <m/>
    <m/>
    <d v="2005-09-05T00:00:00"/>
    <m/>
    <m/>
    <d v="2005-09-05T00:00:00"/>
    <d v="2005-09-05T00:00:00"/>
    <s v="Non renseignée"/>
    <s v="septembre"/>
    <n v="2005"/>
    <m/>
    <s v=""/>
    <s v=""/>
    <m/>
    <s v="14. Gestion du dossier patient"/>
    <s v="A voir"/>
    <m/>
    <m/>
    <m/>
    <m/>
    <m/>
    <m/>
    <m/>
    <m/>
    <m/>
    <m/>
    <m/>
    <m/>
    <m/>
    <m/>
    <m/>
    <m/>
    <m/>
    <m/>
    <m/>
    <m/>
    <m/>
    <m/>
    <m/>
    <m/>
    <m/>
    <m/>
    <m/>
    <m/>
    <m/>
    <m/>
    <m/>
    <m/>
    <m/>
    <m/>
    <m/>
    <m/>
    <m/>
    <m/>
    <m/>
    <m/>
    <m/>
    <m/>
  </r>
  <r>
    <s v="MED-DOM-IM-03"/>
    <m/>
    <m/>
    <n v="1"/>
    <s v="MED-DOM-IM-031"/>
    <s v="ENR AP PAT 361"/>
    <e v="#N/A"/>
    <m/>
    <m/>
    <s v="Dossier HJ version pompe CGMS"/>
    <m/>
    <s v=""/>
    <x v="1"/>
    <s v="Non renseignée"/>
    <m/>
    <m/>
    <m/>
    <m/>
    <m/>
    <m/>
    <s v="Création"/>
    <x v="1"/>
    <s v=""/>
    <x v="13"/>
    <d v="2005-09-05T00:00:00"/>
    <m/>
    <m/>
    <m/>
    <d v="2005-09-05T00:00:00"/>
    <m/>
    <m/>
    <d v="2005-09-05T00:00:00"/>
    <d v="2005-09-05T00:00:00"/>
    <s v="Non renseignée"/>
    <s v="septembre"/>
    <n v="2005"/>
    <m/>
    <s v=""/>
    <s v=""/>
    <m/>
    <s v="14. Gestion du dossier patient"/>
    <s v="A voir"/>
    <m/>
    <m/>
    <m/>
    <m/>
    <m/>
    <m/>
    <m/>
    <m/>
    <m/>
    <m/>
    <m/>
    <m/>
    <m/>
    <m/>
    <m/>
    <m/>
    <m/>
    <m/>
    <m/>
    <m/>
    <m/>
    <m/>
    <m/>
    <m/>
    <m/>
    <m/>
    <m/>
    <m/>
    <m/>
    <m/>
    <m/>
    <m/>
    <m/>
    <m/>
    <m/>
    <m/>
    <m/>
    <m/>
    <m/>
    <m/>
    <m/>
    <m/>
  </r>
  <r>
    <s v="MED-DOM-IM-04"/>
    <m/>
    <m/>
    <n v="1"/>
    <s v="MED-DOM-IM-041"/>
    <s v="ENR AP PAT 371"/>
    <e v="#N/A"/>
    <m/>
    <m/>
    <s v="Grille évaluation dossier Médecine"/>
    <m/>
    <s v=""/>
    <x v="1"/>
    <s v="Non renseignée"/>
    <m/>
    <m/>
    <m/>
    <m/>
    <m/>
    <m/>
    <s v="Création"/>
    <x v="1"/>
    <s v=""/>
    <x v="13"/>
    <d v="2006-02-25T00:00:00"/>
    <m/>
    <m/>
    <m/>
    <d v="2006-02-25T00:00:00"/>
    <m/>
    <m/>
    <d v="2006-02-25T00:00:00"/>
    <d v="2006-02-25T00:00:00"/>
    <s v="Non renseignée"/>
    <s v="février"/>
    <n v="2006"/>
    <m/>
    <s v=""/>
    <s v=""/>
    <m/>
    <s v="14. Gestion du dossier patient"/>
    <s v="A voir"/>
    <m/>
    <m/>
    <m/>
    <m/>
    <m/>
    <m/>
    <m/>
    <m/>
    <m/>
    <m/>
    <m/>
    <m/>
    <m/>
    <m/>
    <m/>
    <m/>
    <m/>
    <m/>
    <m/>
    <m/>
    <m/>
    <m/>
    <m/>
    <m/>
    <m/>
    <m/>
    <m/>
    <m/>
    <m/>
    <m/>
    <m/>
    <m/>
    <m/>
    <m/>
    <m/>
    <m/>
    <m/>
    <m/>
    <m/>
    <m/>
    <m/>
    <m/>
  </r>
  <r>
    <s v="MED-DOM-IM-05"/>
    <m/>
    <m/>
    <n v="1"/>
    <s v="MED-DOM-IM-051"/>
    <m/>
    <m/>
    <m/>
    <m/>
    <s v="Dossier hospitalisation photothérapie"/>
    <m/>
    <s v=""/>
    <x v="1"/>
    <s v="Non renseignée"/>
    <m/>
    <m/>
    <m/>
    <m/>
    <m/>
    <m/>
    <s v="Création"/>
    <x v="1"/>
    <s v=""/>
    <x v="13"/>
    <d v="2012-05-04T00:00:00"/>
    <m/>
    <m/>
    <m/>
    <d v="2012-05-04T00:00:00"/>
    <m/>
    <m/>
    <d v="2012-05-04T00:00:00"/>
    <d v="2012-05-04T00:00:00"/>
    <s v="Non renseignée"/>
    <s v="mai"/>
    <n v="2012"/>
    <m/>
    <m/>
    <m/>
    <m/>
    <s v="14. Gestion du dossier patient"/>
    <s v="A voir"/>
    <m/>
    <m/>
    <m/>
    <m/>
    <m/>
    <m/>
    <m/>
    <m/>
    <m/>
    <m/>
    <m/>
    <m/>
    <m/>
    <m/>
    <m/>
    <m/>
    <m/>
    <m/>
    <m/>
    <m/>
    <m/>
    <m/>
    <m/>
    <m/>
    <m/>
    <m/>
    <m/>
    <m/>
    <m/>
    <m/>
    <m/>
    <m/>
    <m/>
    <m/>
    <m/>
    <m/>
    <m/>
    <m/>
    <m/>
    <m/>
    <m/>
    <m/>
  </r>
  <r>
    <s v="MED-DOM-IM-06"/>
    <m/>
    <m/>
    <n v="1"/>
    <s v="MED-DOM-IM-061"/>
    <m/>
    <m/>
    <m/>
    <m/>
    <s v="Grille audit dossier de soins"/>
    <m/>
    <s v=""/>
    <x v="1"/>
    <s v="Non renseignée"/>
    <m/>
    <m/>
    <m/>
    <m/>
    <m/>
    <m/>
    <s v="Création"/>
    <x v="1"/>
    <s v=""/>
    <x v="13"/>
    <d v="2006-04-12T00:00:00"/>
    <m/>
    <m/>
    <m/>
    <d v="2006-04-12T00:00:00"/>
    <m/>
    <m/>
    <d v="2006-04-12T00:00:00"/>
    <d v="2006-04-12T00:00:00"/>
    <s v="Non renseignée"/>
    <s v="avril"/>
    <n v="2006"/>
    <m/>
    <m/>
    <m/>
    <m/>
    <s v="14. Gestion du dossier patient"/>
    <s v="A voir"/>
    <m/>
    <m/>
    <m/>
    <m/>
    <m/>
    <m/>
    <m/>
    <m/>
    <m/>
    <m/>
    <m/>
    <m/>
    <m/>
    <m/>
    <m/>
    <m/>
    <m/>
    <m/>
    <m/>
    <m/>
    <m/>
    <m/>
    <m/>
    <m/>
    <m/>
    <m/>
    <m/>
    <m/>
    <m/>
    <m/>
    <m/>
    <m/>
    <m/>
    <m/>
    <m/>
    <m/>
    <m/>
    <m/>
    <m/>
    <m/>
    <m/>
    <m/>
  </r>
  <r>
    <s v="MED-DOM-IM-07"/>
    <m/>
    <m/>
    <n v="1"/>
    <m/>
    <m/>
    <m/>
    <m/>
    <m/>
    <s v="Compte rendu hospi_rapport pédiatrique"/>
    <d v="2012-05-04T00:00:00"/>
    <s v="mai"/>
    <x v="3"/>
    <s v="Non renseignée"/>
    <s v="M. ROESCH"/>
    <m/>
    <m/>
    <m/>
    <m/>
    <m/>
    <s v="Création"/>
    <x v="2"/>
    <s v=""/>
    <x v="13"/>
    <m/>
    <m/>
    <m/>
    <m/>
    <m/>
    <m/>
    <m/>
    <m/>
    <m/>
    <s v="Non renseignée"/>
    <s v=""/>
    <s v=""/>
    <m/>
    <m/>
    <m/>
    <m/>
    <m/>
    <m/>
    <m/>
    <m/>
    <m/>
    <m/>
    <m/>
    <m/>
    <m/>
    <m/>
    <m/>
    <m/>
    <m/>
    <m/>
    <m/>
    <m/>
    <m/>
    <m/>
    <m/>
    <m/>
    <m/>
    <m/>
    <m/>
    <m/>
    <m/>
    <m/>
    <m/>
    <m/>
    <m/>
    <m/>
    <m/>
    <m/>
    <m/>
    <m/>
    <m/>
    <m/>
    <m/>
    <m/>
    <m/>
    <m/>
    <m/>
    <m/>
    <m/>
    <m/>
  </r>
  <r>
    <s v="MED-DOM-IM-08"/>
    <m/>
    <m/>
    <n v="1"/>
    <m/>
    <m/>
    <m/>
    <m/>
    <m/>
    <s v="Fiche d’intervention ENDOSCOPIE"/>
    <m/>
    <s v=""/>
    <x v="1"/>
    <s v="Non renseignée"/>
    <m/>
    <m/>
    <m/>
    <m/>
    <m/>
    <m/>
    <s v="Création"/>
    <x v="1"/>
    <s v=""/>
    <x v="13"/>
    <d v="2009-05-26T00:00:00"/>
    <m/>
    <m/>
    <m/>
    <d v="2009-05-26T00:00:00"/>
    <m/>
    <m/>
    <d v="2009-05-26T00:00:00"/>
    <d v="2009-05-26T00:00:00"/>
    <s v="Non renseignée"/>
    <s v="mai"/>
    <n v="2009"/>
    <m/>
    <m/>
    <m/>
    <m/>
    <s v="9. PEC plateaux techniques"/>
    <s v="Endoscopie"/>
    <m/>
    <m/>
    <m/>
    <m/>
    <m/>
    <m/>
    <m/>
    <m/>
    <m/>
    <m/>
    <m/>
    <m/>
    <m/>
    <m/>
    <m/>
    <m/>
    <m/>
    <m/>
    <m/>
    <m/>
    <m/>
    <m/>
    <m/>
    <m/>
    <m/>
    <m/>
    <m/>
    <m/>
    <m/>
    <m/>
    <m/>
    <m/>
    <m/>
    <m/>
    <m/>
    <m/>
    <m/>
    <m/>
    <m/>
    <m/>
    <m/>
    <m/>
  </r>
  <r>
    <s v="MED-DOM-IM-09"/>
    <m/>
    <m/>
    <n v="1"/>
    <m/>
    <m/>
    <m/>
    <m/>
    <m/>
    <s v="Enveloppe brune pré-imprimée dossier médical"/>
    <m/>
    <m/>
    <x v="0"/>
    <s v="Non renseignée"/>
    <m/>
    <m/>
    <m/>
    <m/>
    <m/>
    <m/>
    <s v="Création"/>
    <x v="0"/>
    <s v=""/>
    <x v="13"/>
    <m/>
    <m/>
    <m/>
    <m/>
    <m/>
    <m/>
    <m/>
    <m/>
    <m/>
    <s v="Non renseignée"/>
    <m/>
    <m/>
    <m/>
    <m/>
    <m/>
    <m/>
    <s v="14. Gestion du dossier patient"/>
    <s v="Archivage"/>
    <m/>
    <m/>
    <m/>
    <m/>
    <m/>
    <m/>
    <m/>
    <m/>
    <m/>
    <m/>
    <m/>
    <m/>
    <m/>
    <m/>
    <m/>
    <m/>
    <m/>
    <m/>
    <m/>
    <m/>
    <m/>
    <m/>
    <m/>
    <m/>
    <m/>
    <m/>
    <m/>
    <m/>
    <m/>
    <m/>
    <m/>
    <m/>
    <m/>
    <m/>
    <m/>
    <m/>
    <m/>
    <m/>
    <m/>
    <m/>
    <m/>
    <m/>
  </r>
  <r>
    <s v="MED-DOM-IM-09"/>
    <m/>
    <m/>
    <n v="2"/>
    <m/>
    <m/>
    <m/>
    <m/>
    <m/>
    <s v="Enveloppe brune pré-imprimée dossier médical"/>
    <m/>
    <m/>
    <x v="0"/>
    <s v="Non renseignée"/>
    <m/>
    <m/>
    <m/>
    <m/>
    <m/>
    <m/>
    <s v="Modification"/>
    <x v="0"/>
    <s v=""/>
    <x v="13"/>
    <m/>
    <m/>
    <m/>
    <m/>
    <m/>
    <m/>
    <m/>
    <m/>
    <m/>
    <s v="Non renseignée"/>
    <m/>
    <m/>
    <m/>
    <m/>
    <m/>
    <m/>
    <s v="14. Gestion du dossier patient"/>
    <s v="Archivage"/>
    <m/>
    <m/>
    <m/>
    <m/>
    <m/>
    <m/>
    <m/>
    <m/>
    <m/>
    <m/>
    <m/>
    <m/>
    <m/>
    <m/>
    <m/>
    <m/>
    <m/>
    <m/>
    <m/>
    <m/>
    <m/>
    <m/>
    <m/>
    <m/>
    <m/>
    <m/>
    <m/>
    <m/>
    <m/>
    <m/>
    <m/>
    <m/>
    <m/>
    <m/>
    <m/>
    <m/>
    <m/>
    <m/>
    <m/>
    <m/>
    <m/>
    <m/>
  </r>
  <r>
    <s v="MED-DOM-IM-09"/>
    <m/>
    <m/>
    <n v="3"/>
    <m/>
    <m/>
    <m/>
    <m/>
    <m/>
    <s v="Enveloppe brune pré-imprimée dossier médical"/>
    <m/>
    <m/>
    <x v="0"/>
    <s v="Non renseignée"/>
    <m/>
    <m/>
    <m/>
    <m/>
    <m/>
    <m/>
    <s v="Modification"/>
    <x v="0"/>
    <s v=""/>
    <x v="13"/>
    <m/>
    <m/>
    <m/>
    <m/>
    <m/>
    <m/>
    <m/>
    <m/>
    <m/>
    <s v="Non renseignée"/>
    <m/>
    <m/>
    <m/>
    <m/>
    <m/>
    <m/>
    <s v="14. Gestion du dossier patient"/>
    <s v="Archivage"/>
    <m/>
    <m/>
    <m/>
    <m/>
    <m/>
    <m/>
    <m/>
    <m/>
    <m/>
    <m/>
    <m/>
    <m/>
    <m/>
    <m/>
    <m/>
    <m/>
    <m/>
    <m/>
    <m/>
    <m/>
    <m/>
    <m/>
    <m/>
    <m/>
    <m/>
    <m/>
    <m/>
    <m/>
    <m/>
    <m/>
    <m/>
    <m/>
    <m/>
    <m/>
    <m/>
    <m/>
    <m/>
    <m/>
    <m/>
    <m/>
    <m/>
    <m/>
  </r>
  <r>
    <s v="MED-DOM-IM-09"/>
    <m/>
    <m/>
    <n v="4"/>
    <m/>
    <m/>
    <m/>
    <m/>
    <m/>
    <s v="Enveloppe brune pré-imprimée dossier médical"/>
    <m/>
    <m/>
    <x v="0"/>
    <s v="Non renseignée"/>
    <m/>
    <m/>
    <m/>
    <m/>
    <m/>
    <m/>
    <s v="Modification"/>
    <x v="0"/>
    <s v=""/>
    <x v="13"/>
    <m/>
    <m/>
    <m/>
    <m/>
    <m/>
    <m/>
    <m/>
    <m/>
    <m/>
    <s v="Non renseignée"/>
    <m/>
    <m/>
    <m/>
    <m/>
    <m/>
    <m/>
    <s v="14. Gestion du dossier patient"/>
    <s v="Archivage"/>
    <m/>
    <m/>
    <m/>
    <m/>
    <m/>
    <m/>
    <m/>
    <m/>
    <m/>
    <m/>
    <m/>
    <m/>
    <m/>
    <m/>
    <m/>
    <m/>
    <m/>
    <m/>
    <m/>
    <m/>
    <m/>
    <m/>
    <m/>
    <m/>
    <m/>
    <m/>
    <m/>
    <m/>
    <m/>
    <m/>
    <m/>
    <m/>
    <m/>
    <m/>
    <m/>
    <m/>
    <m/>
    <m/>
    <m/>
    <m/>
    <m/>
    <m/>
  </r>
  <r>
    <s v="MED-DOM-IM-09"/>
    <m/>
    <m/>
    <n v="5"/>
    <m/>
    <m/>
    <m/>
    <m/>
    <m/>
    <s v="Enveloppe brune pré-imprimée dossier médical"/>
    <m/>
    <s v=""/>
    <x v="1"/>
    <s v="Non renseignée"/>
    <m/>
    <m/>
    <m/>
    <m/>
    <m/>
    <m/>
    <s v="Modification"/>
    <x v="1"/>
    <s v=""/>
    <x v="13"/>
    <d v="2010-12-15T00:00:00"/>
    <m/>
    <m/>
    <m/>
    <d v="2010-12-15T00:00:00"/>
    <m/>
    <m/>
    <d v="2010-12-15T00:00:00"/>
    <d v="2010-12-15T00:00:00"/>
    <s v="Non renseignée"/>
    <s v="décembre"/>
    <n v="2010"/>
    <m/>
    <m/>
    <m/>
    <m/>
    <s v="14. Gestion du dossier patient"/>
    <s v="Archivage"/>
    <m/>
    <m/>
    <m/>
    <m/>
    <m/>
    <m/>
    <m/>
    <m/>
    <m/>
    <m/>
    <m/>
    <m/>
    <m/>
    <m/>
    <m/>
    <m/>
    <m/>
    <m/>
    <m/>
    <m/>
    <m/>
    <m/>
    <m/>
    <m/>
    <m/>
    <m/>
    <m/>
    <m/>
    <m/>
    <m/>
    <m/>
    <m/>
    <m/>
    <m/>
    <m/>
    <m/>
    <m/>
    <m/>
    <m/>
    <m/>
    <m/>
    <m/>
  </r>
  <r>
    <s v="MED-DOM-IM-10"/>
    <m/>
    <m/>
    <n v="1"/>
    <m/>
    <m/>
    <m/>
    <m/>
    <m/>
    <s v="Informations patient PBF"/>
    <m/>
    <m/>
    <x v="0"/>
    <s v="Non renseignée"/>
    <m/>
    <m/>
    <m/>
    <m/>
    <m/>
    <m/>
    <s v="Création"/>
    <x v="0"/>
    <s v=""/>
    <x v="13"/>
    <m/>
    <m/>
    <m/>
    <m/>
    <m/>
    <m/>
    <m/>
    <m/>
    <m/>
    <s v="Non renseignée"/>
    <m/>
    <m/>
    <m/>
    <m/>
    <m/>
    <m/>
    <s v="7. Droit du patient"/>
    <s v="Information patient"/>
    <m/>
    <m/>
    <m/>
    <m/>
    <m/>
    <m/>
    <m/>
    <m/>
    <m/>
    <m/>
    <m/>
    <m/>
    <m/>
    <m/>
    <m/>
    <m/>
    <m/>
    <m/>
    <m/>
    <m/>
    <m/>
    <m/>
    <m/>
    <m/>
    <m/>
    <m/>
    <m/>
    <m/>
    <m/>
    <m/>
    <m/>
    <m/>
    <m/>
    <m/>
    <m/>
    <m/>
    <m/>
    <m/>
    <m/>
    <m/>
    <m/>
    <m/>
  </r>
  <r>
    <s v="MED-DOM-IM-10"/>
    <m/>
    <m/>
    <n v="2"/>
    <m/>
    <m/>
    <m/>
    <m/>
    <m/>
    <s v="Informations patient PBF"/>
    <m/>
    <s v=""/>
    <x v="1"/>
    <s v="Non renseignée"/>
    <m/>
    <m/>
    <m/>
    <m/>
    <m/>
    <m/>
    <s v="Modification"/>
    <x v="1"/>
    <s v=""/>
    <x v="13"/>
    <d v="2009-05-26T00:00:00"/>
    <m/>
    <m/>
    <m/>
    <d v="2009-05-26T00:00:00"/>
    <m/>
    <m/>
    <d v="2009-05-26T00:00:00"/>
    <d v="2009-05-26T00:00:00"/>
    <s v="Non renseignée"/>
    <s v="mai"/>
    <n v="2009"/>
    <m/>
    <m/>
    <m/>
    <m/>
    <s v="7. Droit du patient"/>
    <s v="Information patient"/>
    <m/>
    <m/>
    <m/>
    <m/>
    <m/>
    <m/>
    <m/>
    <m/>
    <m/>
    <m/>
    <m/>
    <m/>
    <m/>
    <m/>
    <m/>
    <m/>
    <m/>
    <m/>
    <m/>
    <m/>
    <m/>
    <m/>
    <m/>
    <m/>
    <m/>
    <m/>
    <m/>
    <m/>
    <m/>
    <m/>
    <m/>
    <m/>
    <m/>
    <m/>
    <m/>
    <m/>
    <m/>
    <m/>
    <m/>
    <m/>
    <m/>
    <m/>
  </r>
  <r>
    <s v="MED-DOM-IM-11"/>
    <m/>
    <m/>
    <n v="1"/>
    <m/>
    <m/>
    <m/>
    <m/>
    <m/>
    <s v="Diagramme soins et surveillance – tous les services sauf Maternité"/>
    <m/>
    <m/>
    <x v="0"/>
    <s v="Non renseignée"/>
    <m/>
    <m/>
    <m/>
    <m/>
    <m/>
    <m/>
    <s v="Création"/>
    <x v="0"/>
    <s v=""/>
    <x v="13"/>
    <m/>
    <m/>
    <m/>
    <m/>
    <m/>
    <m/>
    <m/>
    <m/>
    <m/>
    <s v="Non renseignée"/>
    <m/>
    <m/>
    <m/>
    <m/>
    <m/>
    <m/>
    <s v="6. PEC médicale et soignantes"/>
    <s v="Soins communs"/>
    <m/>
    <m/>
    <m/>
    <m/>
    <m/>
    <m/>
    <m/>
    <m/>
    <m/>
    <m/>
    <m/>
    <m/>
    <m/>
    <m/>
    <m/>
    <m/>
    <m/>
    <m/>
    <m/>
    <m/>
    <m/>
    <m/>
    <m/>
    <m/>
    <m/>
    <m/>
    <m/>
    <m/>
    <m/>
    <m/>
    <m/>
    <m/>
    <m/>
    <m/>
    <m/>
    <m/>
    <m/>
    <m/>
    <m/>
    <m/>
    <m/>
    <m/>
  </r>
  <r>
    <s v="MED-DOM-IM-11"/>
    <m/>
    <m/>
    <n v="2"/>
    <m/>
    <m/>
    <m/>
    <m/>
    <m/>
    <s v="Diagramme soins et surveillance – tous les services sauf Maternité"/>
    <m/>
    <s v=""/>
    <x v="1"/>
    <s v="Non renseignée"/>
    <m/>
    <m/>
    <m/>
    <m/>
    <m/>
    <m/>
    <s v="Modification"/>
    <x v="0"/>
    <s v=""/>
    <x v="13"/>
    <d v="2011-01-28T00:00:00"/>
    <m/>
    <m/>
    <m/>
    <d v="2011-01-28T00:00:00"/>
    <m/>
    <m/>
    <d v="2011-01-28T00:00:00"/>
    <d v="2011-01-28T00:00:00"/>
    <s v="Non renseignée"/>
    <s v="janvier"/>
    <n v="2011"/>
    <m/>
    <m/>
    <m/>
    <m/>
    <s v="6. PEC médicale et soignantes"/>
    <s v="Soins communs"/>
    <m/>
    <m/>
    <m/>
    <m/>
    <m/>
    <m/>
    <m/>
    <m/>
    <m/>
    <m/>
    <m/>
    <m/>
    <m/>
    <m/>
    <m/>
    <m/>
    <m/>
    <m/>
    <m/>
    <m/>
    <m/>
    <m/>
    <m/>
    <m/>
    <m/>
    <m/>
    <m/>
    <m/>
    <m/>
    <m/>
    <m/>
    <m/>
    <m/>
    <m/>
    <m/>
    <m/>
    <m/>
    <m/>
    <m/>
    <m/>
    <m/>
    <m/>
  </r>
  <r>
    <s v="MED-DOM-IM-11"/>
    <m/>
    <m/>
    <n v="3"/>
    <m/>
    <m/>
    <m/>
    <m/>
    <m/>
    <s v="Diagramme soins et surveillance – tous les services sauf Maternité"/>
    <d v="2012-05-25T00:00:00"/>
    <s v="mai"/>
    <x v="3"/>
    <s v="Non renseignée"/>
    <s v="AM TOSATO"/>
    <m/>
    <m/>
    <s v="V. ROESCH"/>
    <m/>
    <m/>
    <s v="Modification"/>
    <x v="1"/>
    <s v=""/>
    <x v="21"/>
    <d v="2013-08-02T00:00:00"/>
    <m/>
    <m/>
    <s v="A. LEPOUTRE"/>
    <d v="2013-08-02T00:00:00"/>
    <m/>
    <s v="AM TOSATO"/>
    <d v="2013-08-02T00:00:00"/>
    <d v="2013-08-02T00:00:00"/>
    <m/>
    <s v="août"/>
    <n v="2013"/>
    <m/>
    <m/>
    <m/>
    <m/>
    <s v="6. PEC médicale et soignantes"/>
    <s v="Soins communs"/>
    <m/>
    <m/>
    <m/>
    <m/>
    <m/>
    <m/>
    <m/>
    <m/>
    <m/>
    <m/>
    <m/>
    <m/>
    <m/>
    <m/>
    <m/>
    <m/>
    <m/>
    <m/>
    <m/>
    <m/>
    <m/>
    <m/>
    <m/>
    <m/>
    <m/>
    <m/>
    <m/>
    <m/>
    <m/>
    <m/>
    <m/>
    <m/>
    <m/>
    <m/>
    <m/>
    <m/>
    <m/>
    <m/>
    <m/>
    <m/>
    <m/>
    <m/>
  </r>
  <r>
    <s v="MED-DOM-IM-12"/>
    <s v="-"/>
    <s v="-"/>
    <n v="1"/>
    <m/>
    <m/>
    <m/>
    <m/>
    <m/>
    <s v=" Recueil de données et transmissions"/>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MED-DOM-IM-12"/>
    <m/>
    <m/>
    <n v="1"/>
    <s v="MED-DOM-IM-121"/>
    <s v="ENR AP SAT 011"/>
    <e v="#N/A"/>
    <m/>
    <m/>
    <s v="Compte rendu hospi_rapport obstétrica"/>
    <d v="2012-05-04T00:00:00"/>
    <s v="mai"/>
    <x v="3"/>
    <s v="Non renseignée"/>
    <s v="M. ROESCH"/>
    <m/>
    <m/>
    <s v="V. ROESCH"/>
    <m/>
    <m/>
    <s v="Création"/>
    <x v="5"/>
    <s v="Draft"/>
    <x v="146"/>
    <m/>
    <s v="M. ROESCH doit voir avec les gynécos ce qu'ils en pensent sur demande de Dr OSTERMANN, le 18/07/2013"/>
    <m/>
    <m/>
    <m/>
    <m/>
    <m/>
    <m/>
    <m/>
    <m/>
    <s v=""/>
    <s v=""/>
    <m/>
    <s v=""/>
    <s v=""/>
    <m/>
    <s v="9. PEC plateaux techniques"/>
    <s v="Salle d'accouchement"/>
    <m/>
    <m/>
    <m/>
    <m/>
    <m/>
    <m/>
    <m/>
    <m/>
    <m/>
    <m/>
    <m/>
    <m/>
    <m/>
    <m/>
    <m/>
    <m/>
    <m/>
    <m/>
    <m/>
    <m/>
    <m/>
    <m/>
    <m/>
    <m/>
    <m/>
    <m/>
    <m/>
    <m/>
    <m/>
    <m/>
    <m/>
    <m/>
    <m/>
    <m/>
    <m/>
    <m/>
    <m/>
    <m/>
    <m/>
    <m/>
    <m/>
    <m/>
  </r>
  <r>
    <s v="MED-DOM-IM-13"/>
    <m/>
    <m/>
    <n v="1"/>
    <s v="MED-DOM-IM-131"/>
    <s v="ENR AP SAT 012"/>
    <e v="#N/A"/>
    <m/>
    <m/>
    <s v="Désignation d’une personne de confiance"/>
    <m/>
    <m/>
    <x v="0"/>
    <s v="Non renseignée"/>
    <m/>
    <m/>
    <m/>
    <m/>
    <m/>
    <m/>
    <s v="Création"/>
    <x v="0"/>
    <s v=""/>
    <x v="13"/>
    <m/>
    <m/>
    <m/>
    <m/>
    <m/>
    <m/>
    <m/>
    <m/>
    <m/>
    <s v="Non renseignée"/>
    <m/>
    <m/>
    <m/>
    <m/>
    <m/>
    <m/>
    <s v="5. Droit du patient"/>
    <s v="Personne de confiance"/>
    <m/>
    <m/>
    <m/>
    <m/>
    <m/>
    <m/>
    <m/>
    <m/>
    <m/>
    <m/>
    <m/>
    <m/>
    <m/>
    <m/>
    <m/>
    <m/>
    <m/>
    <m/>
    <m/>
    <m/>
    <m/>
    <m/>
    <m/>
    <m/>
    <m/>
    <m/>
    <m/>
    <m/>
    <m/>
    <m/>
    <m/>
    <m/>
    <m/>
    <m/>
    <m/>
    <m/>
    <m/>
    <m/>
    <m/>
    <m/>
    <m/>
    <m/>
  </r>
  <r>
    <s v="MED-DOM-IM-13"/>
    <m/>
    <m/>
    <n v="2"/>
    <s v="MED-DOM-IM-132"/>
    <s v="ENR AP SAT 012"/>
    <e v="#N/A"/>
    <m/>
    <m/>
    <s v="Désignation d’une personne de confiance"/>
    <m/>
    <m/>
    <x v="0"/>
    <s v="Non renseignée"/>
    <m/>
    <m/>
    <m/>
    <m/>
    <m/>
    <m/>
    <s v="Modification"/>
    <x v="0"/>
    <s v=""/>
    <x v="13"/>
    <m/>
    <m/>
    <m/>
    <m/>
    <m/>
    <m/>
    <m/>
    <m/>
    <m/>
    <s v="Non renseignée"/>
    <m/>
    <m/>
    <m/>
    <m/>
    <m/>
    <m/>
    <s v="5. Droit du patient"/>
    <s v="Personne de confiance"/>
    <m/>
    <m/>
    <m/>
    <m/>
    <m/>
    <m/>
    <m/>
    <m/>
    <m/>
    <m/>
    <m/>
    <m/>
    <m/>
    <m/>
    <m/>
    <m/>
    <m/>
    <m/>
    <m/>
    <m/>
    <m/>
    <m/>
    <m/>
    <m/>
    <m/>
    <m/>
    <m/>
    <m/>
    <m/>
    <m/>
    <m/>
    <m/>
    <m/>
    <m/>
    <m/>
    <m/>
    <m/>
    <m/>
    <m/>
    <m/>
    <m/>
    <m/>
  </r>
  <r>
    <s v="MED-DOM-IM-13"/>
    <m/>
    <m/>
    <n v="3"/>
    <s v="MED-DOM-IM-133"/>
    <s v="ENR AP SAT 012"/>
    <e v="#N/A"/>
    <m/>
    <m/>
    <s v="Désignation d’une personne de confiance"/>
    <m/>
    <m/>
    <x v="0"/>
    <s v="Non renseignée"/>
    <m/>
    <m/>
    <m/>
    <m/>
    <m/>
    <m/>
    <s v="Modification"/>
    <x v="0"/>
    <s v=""/>
    <x v="13"/>
    <m/>
    <m/>
    <m/>
    <m/>
    <m/>
    <m/>
    <m/>
    <m/>
    <m/>
    <s v="Non renseignée"/>
    <m/>
    <m/>
    <m/>
    <m/>
    <m/>
    <m/>
    <s v="5. Droit du patient"/>
    <s v="Personne de confiance"/>
    <m/>
    <m/>
    <m/>
    <m/>
    <m/>
    <m/>
    <m/>
    <m/>
    <m/>
    <m/>
    <m/>
    <m/>
    <m/>
    <m/>
    <m/>
    <m/>
    <m/>
    <m/>
    <m/>
    <m/>
    <m/>
    <m/>
    <m/>
    <m/>
    <m/>
    <m/>
    <m/>
    <m/>
    <m/>
    <m/>
    <m/>
    <m/>
    <m/>
    <m/>
    <m/>
    <m/>
    <m/>
    <m/>
    <m/>
    <m/>
    <m/>
    <m/>
  </r>
  <r>
    <s v="MED-DOM-IM-13"/>
    <m/>
    <m/>
    <n v="4"/>
    <s v="MED-DOM-IM-134"/>
    <s v="ENR AP SAT 012"/>
    <e v="#N/A"/>
    <m/>
    <m/>
    <s v="Désignation d’une personne de confiance"/>
    <m/>
    <s v=""/>
    <x v="1"/>
    <s v="Non renseignée"/>
    <m/>
    <m/>
    <m/>
    <m/>
    <m/>
    <m/>
    <s v="Modification"/>
    <x v="0"/>
    <s v=""/>
    <x v="13"/>
    <d v="2011-04-07T00:00:00"/>
    <m/>
    <m/>
    <m/>
    <d v="2011-04-07T00:00:00"/>
    <m/>
    <m/>
    <d v="2011-04-07T00:00:00"/>
    <d v="2011-04-07T00:00:00"/>
    <s v="Non renseignée"/>
    <s v="avril"/>
    <n v="2011"/>
    <m/>
    <s v=""/>
    <s v=""/>
    <m/>
    <s v="5. Droit du patient"/>
    <s v="Personne de confiance"/>
    <m/>
    <m/>
    <m/>
    <m/>
    <m/>
    <m/>
    <m/>
    <m/>
    <m/>
    <m/>
    <m/>
    <m/>
    <m/>
    <m/>
    <m/>
    <m/>
    <m/>
    <m/>
    <m/>
    <m/>
    <m/>
    <m/>
    <m/>
    <m/>
    <m/>
    <m/>
    <m/>
    <m/>
    <m/>
    <m/>
    <m/>
    <m/>
    <m/>
    <m/>
    <m/>
    <m/>
    <m/>
    <m/>
    <m/>
    <m/>
    <m/>
    <m/>
  </r>
  <r>
    <s v="MED-DOM-IM-13"/>
    <m/>
    <m/>
    <n v="5"/>
    <s v="MED-DOM-IM-135"/>
    <s v="ENR AP SAT 013"/>
    <e v="#N/A"/>
    <m/>
    <m/>
    <s v="Désignation de la personne de confiance et directives anticipées"/>
    <d v="2012-09-13T00:00:00"/>
    <s v="septembre"/>
    <x v="3"/>
    <s v="Non renseignée"/>
    <s v="AM TOSATO"/>
    <m/>
    <m/>
    <s v="V. ROESCH"/>
    <m/>
    <m/>
    <s v="Modification"/>
    <x v="0"/>
    <s v=""/>
    <x v="21"/>
    <d v="2013-08-02T00:00:00"/>
    <m/>
    <m/>
    <s v="AM TOSATO"/>
    <d v="2013-08-02T00:00:00"/>
    <m/>
    <m/>
    <d v="2013-08-02T00:00:00"/>
    <d v="2013-08-02T00:00:00"/>
    <m/>
    <s v="août"/>
    <n v="2013"/>
    <m/>
    <s v=""/>
    <s v=""/>
    <m/>
    <s v="5. Droit du patient"/>
    <s v="Personne de confiance"/>
    <m/>
    <m/>
    <m/>
    <m/>
    <m/>
    <m/>
    <m/>
    <m/>
    <m/>
    <m/>
    <m/>
    <m/>
    <m/>
    <m/>
    <m/>
    <m/>
    <m/>
    <m/>
    <m/>
    <m/>
    <m/>
    <m/>
    <m/>
    <m/>
    <m/>
    <m/>
    <m/>
    <m/>
    <m/>
    <m/>
    <m/>
    <m/>
    <m/>
    <m/>
    <m/>
    <m/>
    <m/>
    <m/>
    <m/>
    <m/>
    <m/>
    <m/>
  </r>
  <r>
    <s v="MED-DOM-IM-13"/>
    <m/>
    <m/>
    <n v="6"/>
    <m/>
    <m/>
    <m/>
    <m/>
    <m/>
    <s v="Désignation de la personne de confiance et directives anticipées"/>
    <d v="2013-06-03T00:00:00"/>
    <s v="juin"/>
    <x v="8"/>
    <m/>
    <s v="C. LACKER"/>
    <s v="Admissions"/>
    <d v="2013-12-13T00:00:00"/>
    <s v="V. ROESCH"/>
    <m/>
    <m/>
    <s v="Modification"/>
    <x v="1"/>
    <s v=""/>
    <x v="29"/>
    <d v="2013-12-13T00:00:00"/>
    <m/>
    <m/>
    <s v="C. LACKER"/>
    <d v="2013-12-13T00:00:00"/>
    <m/>
    <s v="C. DEAU"/>
    <d v="2013-12-13T00:00:00"/>
    <d v="2013-12-13T00:00:00"/>
    <m/>
    <s v="décembre"/>
    <n v="2013"/>
    <m/>
    <m/>
    <m/>
    <m/>
    <s v="5. Droit du patient"/>
    <s v="Personne de confiance"/>
    <m/>
    <m/>
    <m/>
    <m/>
    <m/>
    <m/>
    <m/>
    <s v="X"/>
    <m/>
    <m/>
    <s v="X"/>
    <m/>
    <s v="X"/>
    <m/>
    <m/>
    <s v="X"/>
    <s v="X"/>
    <m/>
    <m/>
    <m/>
    <m/>
    <m/>
    <s v="X"/>
    <m/>
    <m/>
    <m/>
    <m/>
    <m/>
    <m/>
    <m/>
    <m/>
    <m/>
    <m/>
    <m/>
    <m/>
    <m/>
    <m/>
    <m/>
    <m/>
    <m/>
    <m/>
    <m/>
  </r>
  <r>
    <s v="MED-DOM-IM-13 GCS"/>
    <m/>
    <m/>
    <n v="7"/>
    <m/>
    <m/>
    <m/>
    <m/>
    <m/>
    <s v="Consentement éclairé - personne de confiance et directives anticipées"/>
    <d v="2014-05-02T00:00:00"/>
    <s v="juin"/>
    <x v="6"/>
    <s v="Non  "/>
    <s v="C. DEAU"/>
    <s v="Qualité"/>
    <d v="2014-06-02T00:00:00"/>
    <s v="V. ROESCH"/>
    <m/>
    <m/>
    <s v="Modification"/>
    <x v="3"/>
    <s v="Draft"/>
    <x v="44"/>
    <d v="2014-05-02T00:00:00"/>
    <m/>
    <m/>
    <s v="C. DEAU"/>
    <m/>
    <m/>
    <s v="C. DEAU"/>
    <m/>
    <m/>
    <s v="Non   "/>
    <m/>
    <m/>
    <m/>
    <m/>
    <m/>
    <m/>
    <s v="5. Droit du patient"/>
    <s v="Personne de confiance"/>
    <m/>
    <m/>
    <m/>
    <m/>
    <m/>
    <m/>
    <m/>
    <m/>
    <m/>
    <m/>
    <m/>
    <m/>
    <m/>
    <m/>
    <m/>
    <m/>
    <m/>
    <m/>
    <m/>
    <m/>
    <m/>
    <m/>
    <m/>
    <m/>
    <m/>
    <m/>
    <m/>
    <m/>
    <m/>
    <m/>
    <m/>
    <m/>
    <m/>
    <m/>
    <m/>
    <m/>
    <m/>
    <m/>
    <m/>
    <m/>
    <m/>
    <m/>
  </r>
  <r>
    <s v="MED-DOM-IM-14"/>
    <m/>
    <m/>
    <n v="1"/>
    <s v="MED-DOM-IM-141"/>
    <s v="ENR AP SAT 014"/>
    <e v="#N/A"/>
    <m/>
    <m/>
    <s v=" Demande interne d'un dossier archivé"/>
    <m/>
    <m/>
    <x v="0"/>
    <s v="Non renseignée"/>
    <m/>
    <m/>
    <m/>
    <m/>
    <m/>
    <m/>
    <s v="Création"/>
    <x v="0"/>
    <s v=""/>
    <x v="13"/>
    <m/>
    <m/>
    <m/>
    <m/>
    <m/>
    <m/>
    <m/>
    <m/>
    <m/>
    <s v="Non renseignée"/>
    <m/>
    <m/>
    <m/>
    <m/>
    <m/>
    <m/>
    <s v="14. Gestion du dossier patient"/>
    <s v="Archivage"/>
    <m/>
    <m/>
    <m/>
    <m/>
    <m/>
    <m/>
    <m/>
    <m/>
    <m/>
    <m/>
    <m/>
    <m/>
    <m/>
    <m/>
    <m/>
    <m/>
    <m/>
    <m/>
    <m/>
    <m/>
    <m/>
    <m/>
    <m/>
    <m/>
    <m/>
    <m/>
    <m/>
    <m/>
    <m/>
    <m/>
    <m/>
    <m/>
    <m/>
    <m/>
    <m/>
    <m/>
    <m/>
    <m/>
    <m/>
    <m/>
    <m/>
    <m/>
  </r>
  <r>
    <s v="MED-DOM-IM-14"/>
    <m/>
    <m/>
    <n v="2"/>
    <s v="MED-DOM-IM-142"/>
    <s v="ENR AP SAT 014"/>
    <e v="#N/A"/>
    <m/>
    <m/>
    <s v=" Demande interne d'un dossier archivé"/>
    <d v="2013-07-07T00:00:00"/>
    <s v="juillet"/>
    <x v="8"/>
    <m/>
    <s v="S. ADJEDJ"/>
    <m/>
    <m/>
    <s v="D. CHARPENTIER"/>
    <m/>
    <m/>
    <s v="Modification"/>
    <x v="1"/>
    <s v=""/>
    <x v="22"/>
    <d v="2013-08-14T00:00:00"/>
    <m/>
    <m/>
    <s v="C.Lacker:ok_x000a_D.Studler:ok_x000a_S.Adjedj:ok"/>
    <d v="2013-08-14T00:00:00"/>
    <m/>
    <m/>
    <d v="2013-08-14T00:00:00"/>
    <d v="2013-08-14T00:00:00"/>
    <m/>
    <s v="août"/>
    <n v="2013"/>
    <m/>
    <s v=""/>
    <s v=""/>
    <m/>
    <s v="14. Gestion du dossier patient"/>
    <s v="Archivage"/>
    <m/>
    <m/>
    <m/>
    <m/>
    <m/>
    <m/>
    <m/>
    <m/>
    <m/>
    <m/>
    <m/>
    <m/>
    <m/>
    <m/>
    <m/>
    <m/>
    <m/>
    <m/>
    <m/>
    <m/>
    <m/>
    <m/>
    <m/>
    <m/>
    <m/>
    <m/>
    <m/>
    <m/>
    <m/>
    <m/>
    <m/>
    <m/>
    <m/>
    <m/>
    <m/>
    <m/>
    <m/>
    <m/>
    <m/>
    <m/>
    <m/>
    <m/>
  </r>
  <r>
    <s v="MED-DOM-IM-15"/>
    <m/>
    <m/>
    <n v="1"/>
    <s v="MED-DOM-IM-151"/>
    <s v="ENR AP SAT 015"/>
    <e v="#N/A"/>
    <m/>
    <m/>
    <s v="Traçabilité des dossiers sortis du Kardex"/>
    <m/>
    <s v=""/>
    <x v="1"/>
    <s v="Non renseignée"/>
    <m/>
    <m/>
    <m/>
    <m/>
    <m/>
    <m/>
    <s v="Création"/>
    <x v="1"/>
    <s v=""/>
    <x v="13"/>
    <d v="2007-03-26T00:00:00"/>
    <m/>
    <m/>
    <m/>
    <d v="2007-03-26T00:00:00"/>
    <m/>
    <m/>
    <d v="2007-03-26T00:00:00"/>
    <d v="2007-03-26T00:00:00"/>
    <s v="Non renseignée"/>
    <s v="mars"/>
    <n v="2007"/>
    <m/>
    <s v=""/>
    <s v=""/>
    <m/>
    <s v="14. Gestion du dossier patient"/>
    <s v="Archivage"/>
    <m/>
    <m/>
    <m/>
    <m/>
    <m/>
    <m/>
    <m/>
    <m/>
    <m/>
    <m/>
    <m/>
    <m/>
    <m/>
    <m/>
    <m/>
    <m/>
    <m/>
    <m/>
    <m/>
    <m/>
    <m/>
    <m/>
    <m/>
    <m/>
    <m/>
    <m/>
    <m/>
    <m/>
    <m/>
    <m/>
    <m/>
    <m/>
    <m/>
    <m/>
    <m/>
    <m/>
    <m/>
    <m/>
    <m/>
    <m/>
    <m/>
    <m/>
  </r>
  <r>
    <s v="MED-DOM-IM-16"/>
    <m/>
    <m/>
    <n v="1"/>
    <s v="MED-DOM-IM-161"/>
    <s v="ENR AP SAT 021"/>
    <e v="#N/A"/>
    <m/>
    <m/>
    <s v="Attestation retour de dossier archivé sorti"/>
    <m/>
    <s v=""/>
    <x v="1"/>
    <s v="Non renseignée"/>
    <m/>
    <m/>
    <m/>
    <m/>
    <m/>
    <m/>
    <s v="Création"/>
    <x v="1"/>
    <s v=""/>
    <x v="13"/>
    <d v="2007-03-06T00:00:00"/>
    <m/>
    <m/>
    <m/>
    <d v="2007-03-06T00:00:00"/>
    <m/>
    <m/>
    <d v="2007-03-06T00:00:00"/>
    <d v="2007-03-06T00:00:00"/>
    <s v="Non renseignée"/>
    <s v="mars"/>
    <n v="2007"/>
    <m/>
    <s v=""/>
    <s v=""/>
    <m/>
    <s v="14. Gestion du dossier patient"/>
    <s v="Archivage"/>
    <m/>
    <m/>
    <m/>
    <m/>
    <m/>
    <m/>
    <m/>
    <m/>
    <m/>
    <m/>
    <m/>
    <m/>
    <m/>
    <m/>
    <m/>
    <m/>
    <m/>
    <m/>
    <m/>
    <m/>
    <m/>
    <m/>
    <m/>
    <m/>
    <m/>
    <m/>
    <m/>
    <m/>
    <m/>
    <m/>
    <m/>
    <m/>
    <m/>
    <m/>
    <m/>
    <m/>
    <m/>
    <m/>
    <m/>
    <m/>
    <m/>
    <m/>
  </r>
  <r>
    <s v="MED-DOM-IM-17"/>
    <m/>
    <m/>
    <n v="1"/>
    <s v="MED-DOM-IM-171"/>
    <s v="ENR AP SAT 022"/>
    <e v="#N/A"/>
    <m/>
    <m/>
    <s v="Traçabilité de l’information au patient"/>
    <m/>
    <s v=""/>
    <x v="1"/>
    <s v="Non renseignée"/>
    <m/>
    <m/>
    <m/>
    <m/>
    <m/>
    <m/>
    <s v="Création"/>
    <x v="1"/>
    <s v=""/>
    <x v="13"/>
    <d v="2007-01-30T00:00:00"/>
    <m/>
    <m/>
    <m/>
    <d v="2007-01-30T00:00:00"/>
    <m/>
    <m/>
    <d v="2007-01-30T00:00:00"/>
    <d v="2007-01-30T00:00:00"/>
    <s v="Non renseignée"/>
    <s v="janvier"/>
    <n v="2007"/>
    <m/>
    <s v=""/>
    <s v=""/>
    <m/>
    <s v="5. Droit du patient"/>
    <s v="Information patient"/>
    <m/>
    <m/>
    <m/>
    <m/>
    <m/>
    <m/>
    <m/>
    <m/>
    <m/>
    <m/>
    <m/>
    <m/>
    <m/>
    <m/>
    <m/>
    <m/>
    <m/>
    <m/>
    <m/>
    <m/>
    <m/>
    <m/>
    <m/>
    <m/>
    <m/>
    <m/>
    <m/>
    <m/>
    <m/>
    <m/>
    <m/>
    <m/>
    <m/>
    <m/>
    <m/>
    <m/>
    <m/>
    <m/>
    <m/>
    <m/>
    <m/>
    <m/>
  </r>
  <r>
    <s v="MED-DOM-IM-18"/>
    <m/>
    <m/>
    <n v="1"/>
    <s v="MED-DOM-IM-181"/>
    <s v="ENR AP SAT 023"/>
    <e v="#N/A"/>
    <m/>
    <m/>
    <s v="Attestation d’information du patient"/>
    <m/>
    <s v=""/>
    <x v="1"/>
    <s v="Non renseignée"/>
    <m/>
    <m/>
    <m/>
    <m/>
    <m/>
    <m/>
    <s v="Création"/>
    <x v="1"/>
    <s v=""/>
    <x v="13"/>
    <d v="2007-01-30T00:00:00"/>
    <m/>
    <m/>
    <m/>
    <d v="2007-01-30T00:00:00"/>
    <m/>
    <m/>
    <d v="2007-01-30T00:00:00"/>
    <d v="2007-01-30T00:00:00"/>
    <s v="Non renseignée"/>
    <s v="janvier"/>
    <n v="2007"/>
    <m/>
    <s v=""/>
    <s v=""/>
    <m/>
    <s v="5. Droit du patient"/>
    <s v="Information patient"/>
    <m/>
    <m/>
    <m/>
    <m/>
    <m/>
    <m/>
    <m/>
    <m/>
    <m/>
    <m/>
    <m/>
    <m/>
    <m/>
    <m/>
    <m/>
    <m/>
    <m/>
    <m/>
    <m/>
    <m/>
    <m/>
    <m/>
    <m/>
    <m/>
    <m/>
    <m/>
    <m/>
    <m/>
    <m/>
    <m/>
    <m/>
    <m/>
    <m/>
    <m/>
    <m/>
    <m/>
    <m/>
    <m/>
    <m/>
    <m/>
    <m/>
    <m/>
  </r>
  <r>
    <s v="MED-DOM-IM-19"/>
    <m/>
    <m/>
    <n v="2"/>
    <s v="MED-DOM-IM-192"/>
    <s v="ENR AP SAT 024"/>
    <e v="#N/A"/>
    <m/>
    <m/>
    <s v=" Feuille de PrescriptionDispensationAdministration"/>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MED-DOM-IM-19a"/>
    <m/>
    <m/>
    <n v="2"/>
    <s v="MED-DOM-IM-19a2"/>
    <s v="ENR AP SAT 032"/>
    <e v="#N/A"/>
    <m/>
    <m/>
    <s v="Feuille de prescription/dispensation/administration (version injectable)"/>
    <m/>
    <m/>
    <x v="0"/>
    <s v="Non renseignée"/>
    <m/>
    <m/>
    <m/>
    <m/>
    <m/>
    <m/>
    <s v="Création"/>
    <x v="0"/>
    <s v=""/>
    <x v="13"/>
    <m/>
    <m/>
    <m/>
    <m/>
    <m/>
    <m/>
    <m/>
    <m/>
    <m/>
    <s v="Non renseignée"/>
    <m/>
    <m/>
    <m/>
    <m/>
    <m/>
    <m/>
    <s v="10. SMQ de la PEC médicamenteuse"/>
    <s v="A voir"/>
    <m/>
    <m/>
    <m/>
    <m/>
    <m/>
    <m/>
    <m/>
    <m/>
    <m/>
    <m/>
    <m/>
    <m/>
    <m/>
    <m/>
    <m/>
    <m/>
    <m/>
    <m/>
    <m/>
    <m/>
    <m/>
    <m/>
    <m/>
    <m/>
    <m/>
    <m/>
    <m/>
    <m/>
    <m/>
    <m/>
    <m/>
    <m/>
    <m/>
    <m/>
    <m/>
    <m/>
    <m/>
    <m/>
    <m/>
    <m/>
    <m/>
    <m/>
  </r>
  <r>
    <s v="MED-DOM-IM-19a"/>
    <m/>
    <m/>
    <n v="2"/>
    <s v="MED-DOM-IM-19a2"/>
    <s v="ENR AP SAT 032"/>
    <e v="#N/A"/>
    <m/>
    <m/>
    <s v="Feuille de prescription/dispensation/administration (version injectable)"/>
    <m/>
    <s v=""/>
    <x v="1"/>
    <s v="Non renseignée"/>
    <m/>
    <m/>
    <m/>
    <m/>
    <m/>
    <m/>
    <s v="Modification"/>
    <x v="1"/>
    <s v=""/>
    <x v="13"/>
    <d v="2011-01-28T00:00:00"/>
    <m/>
    <m/>
    <m/>
    <d v="2011-01-28T00:00:00"/>
    <m/>
    <m/>
    <d v="2011-01-28T00:00:00"/>
    <d v="2011-01-28T00:00:00"/>
    <s v="Non renseignée"/>
    <s v="janvier"/>
    <n v="2011"/>
    <m/>
    <s v=""/>
    <s v=""/>
    <m/>
    <s v="10. SMQ de la PEC médicamenteuse"/>
    <s v="A voir"/>
    <m/>
    <m/>
    <m/>
    <m/>
    <m/>
    <m/>
    <m/>
    <m/>
    <m/>
    <m/>
    <m/>
    <m/>
    <m/>
    <m/>
    <m/>
    <m/>
    <m/>
    <m/>
    <m/>
    <m/>
    <m/>
    <m/>
    <m/>
    <m/>
    <m/>
    <m/>
    <m/>
    <m/>
    <m/>
    <m/>
    <m/>
    <m/>
    <m/>
    <m/>
    <m/>
    <m/>
    <m/>
    <m/>
    <m/>
    <m/>
    <m/>
    <m/>
  </r>
  <r>
    <s v="MED-DOM-IM-19b"/>
    <m/>
    <m/>
    <n v="1"/>
    <s v="MED-DOM-IM-19b1"/>
    <s v="ENR AP SAT 033"/>
    <e v="#N/A"/>
    <m/>
    <m/>
    <s v="Feuille de prescription/dispensation/administration (version per-os)"/>
    <m/>
    <m/>
    <x v="0"/>
    <s v="Non renseignée"/>
    <m/>
    <m/>
    <m/>
    <m/>
    <m/>
    <m/>
    <s v="Création"/>
    <x v="0"/>
    <s v=""/>
    <x v="13"/>
    <m/>
    <m/>
    <m/>
    <m/>
    <m/>
    <m/>
    <m/>
    <m/>
    <m/>
    <s v="Non renseignée"/>
    <m/>
    <m/>
    <m/>
    <m/>
    <m/>
    <m/>
    <s v="10. SMQ de la PEC médicamenteuse"/>
    <s v="A voir"/>
    <m/>
    <m/>
    <m/>
    <m/>
    <m/>
    <m/>
    <m/>
    <m/>
    <m/>
    <m/>
    <m/>
    <m/>
    <m/>
    <m/>
    <m/>
    <m/>
    <m/>
    <m/>
    <m/>
    <m/>
    <m/>
    <m/>
    <m/>
    <m/>
    <m/>
    <m/>
    <m/>
    <m/>
    <m/>
    <m/>
    <m/>
    <m/>
    <m/>
    <m/>
    <m/>
    <m/>
    <m/>
    <m/>
    <m/>
    <m/>
    <m/>
    <m/>
  </r>
  <r>
    <s v="MED-DOM-IM-19b"/>
    <m/>
    <m/>
    <n v="2"/>
    <s v="MED-DOM-IM-19b2"/>
    <s v="ENR AP SAT 033"/>
    <e v="#N/A"/>
    <m/>
    <m/>
    <s v="Feuille de prescription/dispensation/administration (version per-os)"/>
    <m/>
    <s v=""/>
    <x v="1"/>
    <s v="Non renseignée"/>
    <m/>
    <m/>
    <m/>
    <m/>
    <m/>
    <m/>
    <s v="Modification"/>
    <x v="1"/>
    <s v=""/>
    <x v="13"/>
    <d v="2011-01-28T00:00:00"/>
    <m/>
    <m/>
    <m/>
    <d v="2011-01-28T00:00:00"/>
    <m/>
    <m/>
    <d v="2011-01-28T00:00:00"/>
    <d v="2011-01-28T00:00:00"/>
    <s v="Non renseignée"/>
    <s v="janvier"/>
    <n v="2011"/>
    <m/>
    <s v=""/>
    <s v=""/>
    <m/>
    <s v="10. SMQ de la PEC médicamenteuse"/>
    <s v="A voir"/>
    <m/>
    <m/>
    <m/>
    <m/>
    <m/>
    <m/>
    <m/>
    <m/>
    <m/>
    <m/>
    <m/>
    <m/>
    <m/>
    <m/>
    <m/>
    <m/>
    <m/>
    <m/>
    <m/>
    <m/>
    <m/>
    <m/>
    <m/>
    <m/>
    <m/>
    <m/>
    <m/>
    <m/>
    <m/>
    <m/>
    <m/>
    <m/>
    <m/>
    <m/>
    <m/>
    <m/>
    <m/>
    <m/>
    <m/>
    <m/>
    <m/>
    <m/>
  </r>
  <r>
    <s v="MED-DOM-IM-20"/>
    <m/>
    <m/>
    <n v="1"/>
    <s v="MED-DOM-IM-201"/>
    <s v="ENR AP SAT 034"/>
    <e v="#N/A"/>
    <m/>
    <m/>
    <s v="Suivi et actes de kinésithérapie"/>
    <m/>
    <s v=""/>
    <x v="1"/>
    <s v="Non renseignée"/>
    <m/>
    <m/>
    <m/>
    <m/>
    <m/>
    <m/>
    <s v="Création"/>
    <x v="1"/>
    <s v=""/>
    <x v="13"/>
    <d v="2008-02-25T00:00:00"/>
    <m/>
    <m/>
    <m/>
    <d v="2008-02-25T00:00:00"/>
    <m/>
    <m/>
    <d v="2008-02-25T00:00:00"/>
    <d v="2008-02-25T00:00:00"/>
    <s v="Non renseignée"/>
    <s v="février"/>
    <n v="2008"/>
    <m/>
    <s v=""/>
    <s v=""/>
    <m/>
    <s v="7. PEC paramédicale (hors IDE et AS) et professionnels associés"/>
    <s v="Kiné"/>
    <m/>
    <m/>
    <m/>
    <m/>
    <m/>
    <m/>
    <m/>
    <m/>
    <m/>
    <m/>
    <m/>
    <m/>
    <m/>
    <m/>
    <m/>
    <m/>
    <m/>
    <m/>
    <m/>
    <m/>
    <m/>
    <m/>
    <m/>
    <m/>
    <m/>
    <m/>
    <m/>
    <m/>
    <m/>
    <m/>
    <m/>
    <m/>
    <m/>
    <m/>
    <m/>
    <m/>
    <m/>
    <m/>
    <m/>
    <m/>
    <m/>
    <m/>
  </r>
  <r>
    <s v="MED-DOM-IM-21"/>
    <m/>
    <m/>
    <n v="1"/>
    <s v="MED-DOM-IM-211"/>
    <s v="ENR AP SAT 035"/>
    <e v="#N/A"/>
    <m/>
    <m/>
    <s v="Dossier hospitalisation "/>
    <m/>
    <m/>
    <x v="0"/>
    <s v="Non renseignée"/>
    <m/>
    <m/>
    <m/>
    <m/>
    <m/>
    <m/>
    <s v="Création"/>
    <x v="0"/>
    <s v=""/>
    <x v="13"/>
    <m/>
    <m/>
    <m/>
    <m/>
    <m/>
    <m/>
    <m/>
    <m/>
    <m/>
    <s v="Non renseignée"/>
    <m/>
    <m/>
    <m/>
    <m/>
    <m/>
    <m/>
    <s v="14. Gestion du dossier patient"/>
    <s v="A voir"/>
    <m/>
    <m/>
    <m/>
    <m/>
    <m/>
    <m/>
    <m/>
    <m/>
    <m/>
    <m/>
    <m/>
    <m/>
    <m/>
    <m/>
    <m/>
    <m/>
    <m/>
    <m/>
    <m/>
    <m/>
    <m/>
    <m/>
    <m/>
    <m/>
    <m/>
    <m/>
    <m/>
    <m/>
    <m/>
    <m/>
    <m/>
    <m/>
    <m/>
    <m/>
    <m/>
    <m/>
    <m/>
    <m/>
    <m/>
    <m/>
    <m/>
    <m/>
  </r>
  <r>
    <s v="MED-DOM-IM-21"/>
    <m/>
    <m/>
    <n v="2"/>
    <s v="MED-DOM-IM-212"/>
    <s v="ENR AP SAT 035"/>
    <e v="#N/A"/>
    <m/>
    <m/>
    <s v="Dossier hospitalisation "/>
    <m/>
    <m/>
    <x v="0"/>
    <s v="Non renseignée"/>
    <m/>
    <m/>
    <m/>
    <m/>
    <m/>
    <m/>
    <s v="Modification"/>
    <x v="0"/>
    <s v=""/>
    <x v="13"/>
    <m/>
    <m/>
    <m/>
    <m/>
    <m/>
    <m/>
    <m/>
    <m/>
    <m/>
    <s v="Non renseignée"/>
    <m/>
    <m/>
    <m/>
    <m/>
    <m/>
    <m/>
    <s v="14. Gestion du dossier patient"/>
    <s v="A voir"/>
    <m/>
    <m/>
    <m/>
    <m/>
    <m/>
    <m/>
    <m/>
    <m/>
    <m/>
    <m/>
    <m/>
    <m/>
    <m/>
    <m/>
    <m/>
    <m/>
    <m/>
    <m/>
    <m/>
    <m/>
    <m/>
    <m/>
    <m/>
    <m/>
    <m/>
    <m/>
    <m/>
    <m/>
    <m/>
    <m/>
    <m/>
    <m/>
    <m/>
    <m/>
    <m/>
    <m/>
    <m/>
    <m/>
    <m/>
    <m/>
    <m/>
    <m/>
  </r>
  <r>
    <s v="MED-DOM-IM-21"/>
    <m/>
    <m/>
    <n v="3"/>
    <s v="MED-DOM-IM-213"/>
    <s v="ENR AP SAT 035"/>
    <e v="#N/A"/>
    <m/>
    <m/>
    <s v="Dossier hospitalisation "/>
    <m/>
    <m/>
    <x v="0"/>
    <s v="Non renseignée"/>
    <m/>
    <m/>
    <m/>
    <m/>
    <m/>
    <m/>
    <s v="Modification"/>
    <x v="0"/>
    <s v=""/>
    <x v="13"/>
    <m/>
    <m/>
    <m/>
    <m/>
    <m/>
    <m/>
    <m/>
    <m/>
    <m/>
    <s v="Non renseignée"/>
    <m/>
    <m/>
    <m/>
    <m/>
    <m/>
    <m/>
    <s v="14. Gestion du dossier patient"/>
    <s v="A voir"/>
    <m/>
    <m/>
    <m/>
    <m/>
    <m/>
    <m/>
    <m/>
    <m/>
    <m/>
    <m/>
    <m/>
    <m/>
    <m/>
    <m/>
    <m/>
    <m/>
    <m/>
    <m/>
    <m/>
    <m/>
    <m/>
    <m/>
    <m/>
    <m/>
    <m/>
    <m/>
    <m/>
    <m/>
    <m/>
    <m/>
    <m/>
    <m/>
    <m/>
    <m/>
    <m/>
    <m/>
    <m/>
    <m/>
    <m/>
    <m/>
    <m/>
    <m/>
  </r>
  <r>
    <s v="MED-DOM-IM-21"/>
    <m/>
    <m/>
    <n v="4"/>
    <s v="MED-DOM-IM-214"/>
    <s v="ENR AP SAT 035"/>
    <e v="#N/A"/>
    <m/>
    <m/>
    <s v="Dossier hospitalisation "/>
    <m/>
    <s v=""/>
    <x v="1"/>
    <s v="Non renseignée"/>
    <m/>
    <m/>
    <m/>
    <m/>
    <m/>
    <m/>
    <s v="Modification"/>
    <x v="1"/>
    <s v=""/>
    <x v="13"/>
    <d v="2012-05-04T00:00:00"/>
    <m/>
    <m/>
    <m/>
    <d v="2012-05-04T00:00:00"/>
    <m/>
    <m/>
    <d v="2012-05-04T00:00:00"/>
    <d v="2012-05-04T00:00:00"/>
    <s v="Non renseignée"/>
    <s v="mai"/>
    <n v="2012"/>
    <d v="2012-07-27T00:00:00"/>
    <s v="juillet"/>
    <m/>
    <m/>
    <s v="14. Gestion du dossier patient"/>
    <s v="A voir"/>
    <m/>
    <m/>
    <m/>
    <m/>
    <m/>
    <m/>
    <m/>
    <m/>
    <m/>
    <m/>
    <m/>
    <m/>
    <m/>
    <m/>
    <m/>
    <m/>
    <m/>
    <m/>
    <m/>
    <m/>
    <m/>
    <m/>
    <m/>
    <m/>
    <m/>
    <m/>
    <m/>
    <m/>
    <m/>
    <m/>
    <m/>
    <m/>
    <m/>
    <m/>
    <m/>
    <m/>
    <m/>
    <m/>
    <m/>
    <m/>
    <m/>
    <m/>
  </r>
  <r>
    <s v="MED-DOM-IM-21"/>
    <m/>
    <m/>
    <n v="2"/>
    <s v="Synthèse mensuelle de satisfaction des patients"/>
    <n v="41117"/>
    <s v="juillet"/>
    <n v="2012"/>
    <m/>
    <s v="Recueil de données et transmissions"/>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MED-DOM-IM-22"/>
    <m/>
    <m/>
    <n v="0"/>
    <s v="MED-DOM-IM-220"/>
    <s v="ENR AP SAT 041"/>
    <e v="#N/A"/>
    <m/>
    <m/>
    <s v="Prise en charge examen extérieur patient"/>
    <m/>
    <m/>
    <x v="0"/>
    <s v="Non renseignée"/>
    <m/>
    <m/>
    <m/>
    <m/>
    <m/>
    <m/>
    <s v="Création"/>
    <x v="0"/>
    <s v=""/>
    <x v="13"/>
    <m/>
    <m/>
    <m/>
    <m/>
    <m/>
    <m/>
    <m/>
    <m/>
    <m/>
    <s v="Non renseignée"/>
    <m/>
    <m/>
    <m/>
    <m/>
    <m/>
    <m/>
    <s v="A voir"/>
    <s v="A voir"/>
    <m/>
    <m/>
    <m/>
    <m/>
    <m/>
    <m/>
    <m/>
    <m/>
    <m/>
    <m/>
    <m/>
    <m/>
    <m/>
    <m/>
    <m/>
    <m/>
    <m/>
    <m/>
    <m/>
    <m/>
    <m/>
    <m/>
    <m/>
    <m/>
    <m/>
    <m/>
    <m/>
    <m/>
    <m/>
    <m/>
    <m/>
    <m/>
    <m/>
    <m/>
    <m/>
    <m/>
    <m/>
    <m/>
    <m/>
    <m/>
    <m/>
    <m/>
  </r>
  <r>
    <s v="MED-DOM-IM-22"/>
    <m/>
    <m/>
    <n v="1"/>
    <s v="MED-DOM-IM-221"/>
    <s v="ENR AP SAT 041"/>
    <e v="#N/A"/>
    <m/>
    <m/>
    <s v="Prise en charge examen extérieur patient"/>
    <m/>
    <m/>
    <x v="0"/>
    <s v="Non renseignée"/>
    <m/>
    <m/>
    <m/>
    <m/>
    <m/>
    <m/>
    <s v="Modification"/>
    <x v="0"/>
    <s v=""/>
    <x v="13"/>
    <m/>
    <m/>
    <m/>
    <m/>
    <m/>
    <m/>
    <m/>
    <m/>
    <m/>
    <s v="Non renseignée"/>
    <m/>
    <m/>
    <m/>
    <m/>
    <m/>
    <m/>
    <s v="A voir"/>
    <s v="A voir"/>
    <m/>
    <m/>
    <m/>
    <m/>
    <m/>
    <m/>
    <m/>
    <m/>
    <m/>
    <m/>
    <m/>
    <m/>
    <m/>
    <m/>
    <m/>
    <m/>
    <m/>
    <m/>
    <m/>
    <m/>
    <m/>
    <m/>
    <m/>
    <m/>
    <m/>
    <m/>
    <m/>
    <m/>
    <m/>
    <m/>
    <m/>
    <m/>
    <m/>
    <m/>
    <m/>
    <m/>
    <m/>
    <m/>
    <m/>
    <m/>
    <m/>
    <m/>
  </r>
  <r>
    <s v="MED-DOM-IM-22"/>
    <m/>
    <m/>
    <n v="2"/>
    <s v="MED-DOM-IM-222"/>
    <s v="ENR AP SAT 041"/>
    <e v="#N/A"/>
    <m/>
    <m/>
    <s v="Prise en charge examen extérieur patient"/>
    <m/>
    <s v=""/>
    <x v="1"/>
    <s v="Non renseignée"/>
    <m/>
    <m/>
    <m/>
    <m/>
    <m/>
    <m/>
    <s v="Modification"/>
    <x v="1"/>
    <s v=""/>
    <x v="13"/>
    <d v="2012-01-19T00:00:00"/>
    <m/>
    <m/>
    <m/>
    <d v="2012-01-19T00:00:00"/>
    <m/>
    <m/>
    <d v="2012-01-19T00:00:00"/>
    <d v="2012-01-19T00:00:00"/>
    <s v="Non renseignée"/>
    <s v="janvier"/>
    <n v="2012"/>
    <m/>
    <s v=""/>
    <s v=""/>
    <m/>
    <s v="A voir"/>
    <s v="A voir"/>
    <m/>
    <m/>
    <m/>
    <m/>
    <m/>
    <m/>
    <m/>
    <m/>
    <m/>
    <m/>
    <m/>
    <m/>
    <m/>
    <m/>
    <m/>
    <m/>
    <m/>
    <m/>
    <m/>
    <m/>
    <m/>
    <m/>
    <m/>
    <m/>
    <m/>
    <m/>
    <m/>
    <m/>
    <m/>
    <m/>
    <m/>
    <m/>
    <m/>
    <m/>
    <m/>
    <m/>
    <m/>
    <m/>
    <m/>
    <m/>
    <m/>
    <m/>
  </r>
  <r>
    <s v="MED-DOM-IM-22"/>
    <m/>
    <m/>
    <n v="1"/>
    <s v="MED-DOM-IM-221"/>
    <s v="ENR AP SAT 042"/>
    <e v="#N/A"/>
    <m/>
    <m/>
    <s v=" Feuille de Prescription &amp; Transmission MAMAN-BEBE"/>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MED-DOM-IM-23"/>
    <m/>
    <m/>
    <n v="1"/>
    <s v="MED-DOM-IM-231"/>
    <s v="ENR AP SAT 043"/>
    <e v="#N/A"/>
    <m/>
    <m/>
    <s v="Information au patient sur l’anesthésie"/>
    <m/>
    <s v=""/>
    <x v="1"/>
    <s v="Non renseignée"/>
    <m/>
    <m/>
    <m/>
    <m/>
    <m/>
    <m/>
    <s v="Création"/>
    <x v="1"/>
    <s v=""/>
    <x v="13"/>
    <d v="2008-03-03T00:00:00"/>
    <m/>
    <m/>
    <m/>
    <d v="2008-03-03T00:00:00"/>
    <m/>
    <m/>
    <d v="2008-03-03T00:00:00"/>
    <d v="2008-03-03T00:00:00"/>
    <s v="Non renseignée"/>
    <s v="mars"/>
    <n v="2008"/>
    <d v="2012-12-31T00:00:00"/>
    <s v="décembre"/>
    <m/>
    <m/>
    <s v="9. PEC plateaux techniques"/>
    <s v="Anesthésie"/>
    <m/>
    <m/>
    <m/>
    <m/>
    <m/>
    <m/>
    <m/>
    <m/>
    <m/>
    <m/>
    <m/>
    <m/>
    <m/>
    <m/>
    <m/>
    <m/>
    <m/>
    <m/>
    <m/>
    <m/>
    <m/>
    <m/>
    <m/>
    <m/>
    <m/>
    <m/>
    <m/>
    <m/>
    <m/>
    <m/>
    <m/>
    <m/>
    <m/>
    <m/>
    <m/>
    <m/>
    <m/>
    <m/>
    <m/>
    <m/>
    <m/>
    <m/>
  </r>
  <r>
    <s v="MED-DOM-IM-24"/>
    <m/>
    <m/>
    <n v="1"/>
    <s v="Sondage téléphonique auprès des personnes ayant quitté la clinique dans les 15 jours"/>
    <n v="41274"/>
    <s v="décembre"/>
    <n v="2012"/>
    <m/>
    <s v="Information patient avant réalisation d’une gastroscopie diagnostique"/>
    <m/>
    <s v=""/>
    <x v="1"/>
    <s v="Non renseignée"/>
    <m/>
    <m/>
    <m/>
    <m/>
    <m/>
    <m/>
    <s v="Création"/>
    <x v="1"/>
    <s v=""/>
    <x v="13"/>
    <d v="2009-05-26T00:00:00"/>
    <m/>
    <m/>
    <m/>
    <d v="2009-05-26T00:00:00"/>
    <m/>
    <m/>
    <d v="2009-05-26T00:00:00"/>
    <d v="2009-05-26T00:00:00"/>
    <s v="Non renseignée"/>
    <s v="mai"/>
    <n v="2009"/>
    <m/>
    <m/>
    <m/>
    <m/>
    <s v="9. PEC plateaux techniques"/>
    <s v="Endoscopie"/>
    <m/>
    <m/>
    <m/>
    <m/>
    <m/>
    <m/>
    <m/>
    <m/>
    <m/>
    <m/>
    <m/>
    <m/>
    <m/>
    <m/>
    <m/>
    <m/>
    <m/>
    <m/>
    <m/>
    <m/>
    <m/>
    <m/>
    <m/>
    <m/>
    <m/>
    <m/>
    <m/>
    <m/>
    <m/>
    <m/>
    <m/>
    <m/>
    <m/>
    <m/>
    <m/>
    <m/>
    <m/>
    <m/>
    <m/>
    <m/>
    <m/>
    <m/>
  </r>
  <r>
    <s v="MED-DOM-IM-25"/>
    <m/>
    <m/>
    <n v="1"/>
    <s v="MED-DOM-IM-251"/>
    <s v="ENR AP SAT 051"/>
    <e v="#N/A"/>
    <m/>
    <m/>
    <s v="Information patient avant réalisation d’un cathéterisme endoscopique biliopancréatique"/>
    <m/>
    <s v=""/>
    <x v="1"/>
    <s v="Non renseignée"/>
    <m/>
    <m/>
    <m/>
    <m/>
    <m/>
    <m/>
    <s v="Création"/>
    <x v="1"/>
    <s v=""/>
    <x v="13"/>
    <d v="2009-05-26T00:00:00"/>
    <m/>
    <m/>
    <m/>
    <d v="2009-05-26T00:00:00"/>
    <m/>
    <m/>
    <d v="2009-05-26T00:00:00"/>
    <d v="2009-05-26T00:00:00"/>
    <s v="Non renseignée"/>
    <s v="mai"/>
    <n v="2009"/>
    <d v="2012-10-24T00:00:00"/>
    <s v="octobre"/>
    <m/>
    <m/>
    <s v="9. PEC plateaux techniques"/>
    <s v="Endoscopie"/>
    <m/>
    <m/>
    <m/>
    <m/>
    <m/>
    <m/>
    <m/>
    <m/>
    <m/>
    <m/>
    <m/>
    <m/>
    <m/>
    <m/>
    <m/>
    <m/>
    <m/>
    <m/>
    <m/>
    <m/>
    <m/>
    <m/>
    <m/>
    <m/>
    <m/>
    <m/>
    <m/>
    <m/>
    <m/>
    <m/>
    <m/>
    <m/>
    <m/>
    <m/>
    <m/>
    <m/>
    <m/>
    <m/>
    <m/>
    <m/>
    <m/>
    <m/>
  </r>
  <r>
    <s v="MED-DOM-IM-26"/>
    <m/>
    <m/>
    <n v="1"/>
    <s v="Enquête alimentaire"/>
    <n v="41206"/>
    <s v="octobre"/>
    <n v="2012"/>
    <m/>
    <s v="Information au patient avant réalisation d’une coloscopie"/>
    <m/>
    <s v=""/>
    <x v="1"/>
    <s v="Non renseignée"/>
    <m/>
    <m/>
    <m/>
    <m/>
    <m/>
    <m/>
    <s v="Création"/>
    <x v="1"/>
    <s v=""/>
    <x v="13"/>
    <d v="2009-05-26T00:00:00"/>
    <m/>
    <m/>
    <m/>
    <d v="2009-05-26T00:00:00"/>
    <m/>
    <m/>
    <d v="2009-05-26T00:00:00"/>
    <d v="2009-05-26T00:00:00"/>
    <s v="Non renseignée"/>
    <s v="mai"/>
    <n v="2009"/>
    <m/>
    <m/>
    <m/>
    <m/>
    <s v="9. PEC plateaux techniques"/>
    <s v="Endoscopie"/>
    <m/>
    <m/>
    <m/>
    <m/>
    <m/>
    <m/>
    <m/>
    <m/>
    <m/>
    <m/>
    <m/>
    <m/>
    <m/>
    <m/>
    <m/>
    <m/>
    <m/>
    <m/>
    <m/>
    <m/>
    <m/>
    <m/>
    <m/>
    <m/>
    <m/>
    <m/>
    <m/>
    <m/>
    <m/>
    <m/>
    <m/>
    <m/>
    <m/>
    <m/>
    <m/>
    <m/>
    <m/>
    <m/>
    <m/>
    <m/>
    <m/>
    <m/>
  </r>
  <r>
    <s v="MED-DOM-IM-27"/>
    <m/>
    <m/>
    <n v="1"/>
    <s v="MED-DOM-IM-271"/>
    <s v="ENR AP SAT 061"/>
    <e v="#N/A"/>
    <m/>
    <m/>
    <s v="Information médicale sur l’analgésie péridurale en obstétrique"/>
    <m/>
    <s v=""/>
    <x v="1"/>
    <s v="Non renseignée"/>
    <m/>
    <m/>
    <m/>
    <m/>
    <m/>
    <m/>
    <s v="Création"/>
    <x v="1"/>
    <s v=""/>
    <x v="13"/>
    <d v="2011-02-18T00:00:00"/>
    <m/>
    <m/>
    <m/>
    <d v="2011-02-18T00:00:00"/>
    <m/>
    <m/>
    <d v="2011-02-18T00:00:00"/>
    <d v="2011-02-18T00:00:00"/>
    <s v="Non renseignée"/>
    <s v="février"/>
    <n v="2011"/>
    <m/>
    <s v=""/>
    <s v=""/>
    <m/>
    <s v="9. PEC plateaux techniques"/>
    <s v="Anesthésie"/>
    <m/>
    <m/>
    <m/>
    <m/>
    <m/>
    <m/>
    <m/>
    <m/>
    <m/>
    <m/>
    <m/>
    <m/>
    <m/>
    <m/>
    <m/>
    <m/>
    <m/>
    <m/>
    <m/>
    <m/>
    <m/>
    <m/>
    <m/>
    <m/>
    <m/>
    <m/>
    <m/>
    <m/>
    <m/>
    <m/>
    <m/>
    <m/>
    <m/>
    <m/>
    <m/>
    <m/>
    <m/>
    <m/>
    <m/>
    <m/>
    <m/>
    <m/>
  </r>
  <r>
    <s v="MED-DOM-IM-28"/>
    <m/>
    <m/>
    <n v="1"/>
    <s v="MED-DOM-IM-281"/>
    <s v="ENR AP SAT 062"/>
    <e v="#N/A"/>
    <m/>
    <m/>
    <s v="Renseignements médicaux"/>
    <m/>
    <s v=""/>
    <x v="1"/>
    <s v="Non renseignée"/>
    <m/>
    <m/>
    <m/>
    <m/>
    <m/>
    <m/>
    <s v="Création"/>
    <x v="0"/>
    <s v=""/>
    <x v="13"/>
    <d v="2008-03-03T00:00:00"/>
    <m/>
    <m/>
    <m/>
    <d v="2008-03-03T00:00:00"/>
    <m/>
    <m/>
    <d v="2008-03-03T00:00:00"/>
    <d v="2008-03-03T00:00:00"/>
    <s v="Non renseignée"/>
    <s v="mars"/>
    <n v="2008"/>
    <d v="2012-12-31T00:00:00"/>
    <s v="décembre"/>
    <m/>
    <m/>
    <s v="A voir"/>
    <s v="A voir"/>
    <m/>
    <m/>
    <m/>
    <m/>
    <m/>
    <m/>
    <m/>
    <m/>
    <m/>
    <m/>
    <m/>
    <m/>
    <m/>
    <m/>
    <m/>
    <m/>
    <m/>
    <m/>
    <m/>
    <m/>
    <m/>
    <m/>
    <m/>
    <m/>
    <m/>
    <m/>
    <m/>
    <m/>
    <m/>
    <m/>
    <m/>
    <m/>
    <m/>
    <m/>
    <m/>
    <m/>
    <m/>
    <m/>
    <m/>
    <m/>
    <m/>
    <m/>
  </r>
  <r>
    <s v="MED-DOM-IM-28"/>
    <m/>
    <m/>
    <n v="2"/>
    <s v="MED-DOM-IM-282"/>
    <s v="ENR AP SAT 062"/>
    <e v="#N/A"/>
    <m/>
    <m/>
    <s v="Renseignements médicaux"/>
    <m/>
    <m/>
    <x v="0"/>
    <s v="Non renseignée"/>
    <m/>
    <m/>
    <m/>
    <m/>
    <m/>
    <m/>
    <s v="Modification"/>
    <x v="1"/>
    <s v=""/>
    <x v="13"/>
    <m/>
    <m/>
    <m/>
    <m/>
    <m/>
    <m/>
    <m/>
    <m/>
    <m/>
    <s v="Non renseignée"/>
    <m/>
    <m/>
    <m/>
    <m/>
    <m/>
    <m/>
    <s v="A voir"/>
    <s v="A voir"/>
    <m/>
    <m/>
    <m/>
    <m/>
    <m/>
    <m/>
    <m/>
    <m/>
    <m/>
    <m/>
    <m/>
    <m/>
    <m/>
    <m/>
    <m/>
    <m/>
    <m/>
    <m/>
    <m/>
    <m/>
    <m/>
    <m/>
    <m/>
    <m/>
    <m/>
    <m/>
    <m/>
    <m/>
    <m/>
    <m/>
    <m/>
    <m/>
    <m/>
    <m/>
    <m/>
    <m/>
    <m/>
    <m/>
    <m/>
    <m/>
    <m/>
    <m/>
  </r>
  <r>
    <s v="MED-DOM-IM-29"/>
    <m/>
    <m/>
    <n v="1"/>
    <s v="Questionnaire de satisfaction - patients ambulants"/>
    <n v="41274"/>
    <s v="décembre"/>
    <n v="2012"/>
    <m/>
    <s v="Prescriptions et suivi médical Chirurgie"/>
    <m/>
    <s v=""/>
    <x v="1"/>
    <s v="Non renseignée"/>
    <m/>
    <m/>
    <m/>
    <m/>
    <m/>
    <m/>
    <s v="Création"/>
    <x v="0"/>
    <s v=""/>
    <x v="13"/>
    <d v="2008-03-03T00:00:00"/>
    <m/>
    <m/>
    <m/>
    <d v="2008-03-03T00:00:00"/>
    <m/>
    <m/>
    <d v="2008-03-03T00:00:00"/>
    <d v="2008-03-03T00:00:00"/>
    <s v="Non renseignée"/>
    <s v="mars"/>
    <n v="2008"/>
    <m/>
    <m/>
    <m/>
    <m/>
    <s v="6. PEC médicale et soignantes"/>
    <s v="Soins communs"/>
    <m/>
    <m/>
    <m/>
    <m/>
    <m/>
    <m/>
    <m/>
    <m/>
    <m/>
    <m/>
    <m/>
    <m/>
    <m/>
    <m/>
    <m/>
    <m/>
    <m/>
    <m/>
    <m/>
    <m/>
    <m/>
    <m/>
    <m/>
    <m/>
    <m/>
    <m/>
    <m/>
    <m/>
    <m/>
    <m/>
    <m/>
    <m/>
    <m/>
    <m/>
    <m/>
    <m/>
    <m/>
    <m/>
    <m/>
    <m/>
    <m/>
    <m/>
  </r>
  <r>
    <s v="MED-DOM-IM-29"/>
    <m/>
    <m/>
    <n v="2"/>
    <s v="Questionnaire de satisfaction - patients ambulants"/>
    <n v="41274"/>
    <s v="décembre"/>
    <n v="2012"/>
    <m/>
    <s v="Prescriptions et suivi médical Chirurgie"/>
    <m/>
    <m/>
    <x v="0"/>
    <s v="Non renseignée"/>
    <m/>
    <m/>
    <m/>
    <m/>
    <m/>
    <m/>
    <s v="Modification"/>
    <x v="1"/>
    <s v=""/>
    <x v="13"/>
    <m/>
    <m/>
    <m/>
    <m/>
    <m/>
    <m/>
    <m/>
    <m/>
    <m/>
    <s v="Non renseignée"/>
    <m/>
    <m/>
    <m/>
    <m/>
    <m/>
    <m/>
    <s v="6. PEC médicale et soignantes"/>
    <s v="Soins communs"/>
    <m/>
    <m/>
    <m/>
    <m/>
    <m/>
    <m/>
    <m/>
    <m/>
    <m/>
    <m/>
    <m/>
    <m/>
    <m/>
    <m/>
    <m/>
    <m/>
    <m/>
    <m/>
    <m/>
    <m/>
    <m/>
    <m/>
    <m/>
    <m/>
    <m/>
    <m/>
    <m/>
    <m/>
    <m/>
    <m/>
    <m/>
    <m/>
    <m/>
    <m/>
    <m/>
    <m/>
    <m/>
    <m/>
    <m/>
    <m/>
    <m/>
    <m/>
  </r>
  <r>
    <s v="MED-DOM-IM-30"/>
    <m/>
    <m/>
    <n v="1"/>
    <s v="MED-DOM-IM-301"/>
    <s v="ENR AP SAT 071"/>
    <e v="#N/A"/>
    <m/>
    <m/>
    <s v="Feuille de surveillance HORAIRE"/>
    <m/>
    <m/>
    <x v="0"/>
    <s v="Non renseignée"/>
    <m/>
    <m/>
    <m/>
    <m/>
    <m/>
    <m/>
    <s v="Création"/>
    <x v="1"/>
    <s v=""/>
    <x v="13"/>
    <m/>
    <m/>
    <m/>
    <m/>
    <m/>
    <m/>
    <m/>
    <m/>
    <m/>
    <s v="Non renseignée"/>
    <m/>
    <m/>
    <m/>
    <m/>
    <m/>
    <m/>
    <s v="6. PEC médicale et soignantes"/>
    <s v="Soins communs"/>
    <m/>
    <m/>
    <m/>
    <m/>
    <m/>
    <m/>
    <m/>
    <m/>
    <m/>
    <m/>
    <m/>
    <m/>
    <m/>
    <m/>
    <m/>
    <m/>
    <m/>
    <m/>
    <m/>
    <m/>
    <m/>
    <m/>
    <m/>
    <m/>
    <m/>
    <m/>
    <m/>
    <m/>
    <m/>
    <m/>
    <m/>
    <m/>
    <m/>
    <m/>
    <m/>
    <m/>
    <m/>
    <m/>
    <m/>
    <m/>
    <m/>
    <m/>
  </r>
  <r>
    <s v="MED-DOM-IM-30"/>
    <m/>
    <m/>
    <n v="2"/>
    <s v="MED-DOM-IM-302"/>
    <s v="ENR AP SAT 071"/>
    <e v="#N/A"/>
    <m/>
    <m/>
    <s v="Feuille de surveillance HORAIRE"/>
    <m/>
    <s v=""/>
    <x v="1"/>
    <s v="Non renseignée"/>
    <m/>
    <m/>
    <m/>
    <m/>
    <m/>
    <m/>
    <s v="Modification"/>
    <x v="1"/>
    <s v=""/>
    <x v="13"/>
    <d v="2011-01-28T00:00:00"/>
    <m/>
    <m/>
    <m/>
    <d v="2011-01-28T00:00:00"/>
    <m/>
    <m/>
    <d v="2011-01-28T00:00:00"/>
    <d v="2011-01-28T00:00:00"/>
    <s v="Non renseignée"/>
    <s v="janvier"/>
    <n v="2011"/>
    <d v="2012-07-27T00:00:00"/>
    <s v="juillet"/>
    <m/>
    <m/>
    <s v="6. PEC médicale et soignantes"/>
    <s v="Soins communs"/>
    <m/>
    <m/>
    <m/>
    <m/>
    <m/>
    <m/>
    <m/>
    <m/>
    <m/>
    <m/>
    <m/>
    <m/>
    <m/>
    <m/>
    <m/>
    <m/>
    <m/>
    <m/>
    <m/>
    <m/>
    <m/>
    <m/>
    <m/>
    <m/>
    <m/>
    <m/>
    <m/>
    <m/>
    <m/>
    <m/>
    <m/>
    <m/>
    <m/>
    <m/>
    <m/>
    <m/>
    <m/>
    <m/>
    <m/>
    <m/>
    <m/>
    <m/>
  </r>
  <r>
    <s v="MED-DOM-IM-31"/>
    <m/>
    <m/>
    <n v="1"/>
    <s v="Synthèse mensuelle de satisfaction des patients ambulants"/>
    <n v="41117"/>
    <s v="juillet"/>
    <n v="2012"/>
    <m/>
    <s v="Feuille d’hospitalisation COURT TERME"/>
    <m/>
    <s v=""/>
    <x v="1"/>
    <s v="Non renseignée"/>
    <m/>
    <m/>
    <m/>
    <m/>
    <m/>
    <m/>
    <s v="Création"/>
    <x v="1"/>
    <s v=""/>
    <x v="13"/>
    <d v="2009-05-26T00:00:00"/>
    <m/>
    <m/>
    <m/>
    <d v="2009-05-26T00:00:00"/>
    <m/>
    <m/>
    <d v="2009-05-26T00:00:00"/>
    <d v="2009-05-26T00:00:00"/>
    <s v="Non renseignée"/>
    <s v="mai"/>
    <n v="2009"/>
    <m/>
    <m/>
    <m/>
    <m/>
    <s v="6. PEC médicale et soignantes"/>
    <s v="Soins communs"/>
    <m/>
    <m/>
    <m/>
    <m/>
    <m/>
    <m/>
    <m/>
    <m/>
    <m/>
    <m/>
    <m/>
    <m/>
    <m/>
    <m/>
    <m/>
    <m/>
    <m/>
    <m/>
    <m/>
    <m/>
    <m/>
    <m/>
    <m/>
    <m/>
    <m/>
    <m/>
    <m/>
    <m/>
    <m/>
    <m/>
    <m/>
    <m/>
    <m/>
    <m/>
    <m/>
    <m/>
    <m/>
    <m/>
    <m/>
    <m/>
    <m/>
    <m/>
  </r>
  <r>
    <s v="MED-DOM-IM-32"/>
    <m/>
    <m/>
    <n v="1"/>
    <s v="MED-DOM-IM-321"/>
    <s v="ENR AP SAT 091"/>
    <e v="#N/A"/>
    <m/>
    <m/>
    <s v="Feuille Salle de surveillance Post-Interventionnelle"/>
    <m/>
    <s v=""/>
    <x v="1"/>
    <s v="Non renseignée"/>
    <m/>
    <m/>
    <m/>
    <m/>
    <m/>
    <m/>
    <s v="Création"/>
    <x v="1"/>
    <s v=""/>
    <x v="13"/>
    <d v="2009-05-26T00:00:00"/>
    <m/>
    <m/>
    <m/>
    <d v="2009-05-26T00:00:00"/>
    <m/>
    <m/>
    <d v="2009-05-26T00:00:00"/>
    <d v="2009-05-26T00:00:00"/>
    <s v="Non renseignée"/>
    <s v="mai"/>
    <n v="2009"/>
    <m/>
    <s v=""/>
    <s v=""/>
    <m/>
    <s v="9. PEC plateaux techniques"/>
    <s v="SSPI"/>
    <m/>
    <m/>
    <m/>
    <m/>
    <m/>
    <m/>
    <m/>
    <m/>
    <m/>
    <m/>
    <m/>
    <m/>
    <m/>
    <m/>
    <m/>
    <m/>
    <m/>
    <m/>
    <m/>
    <m/>
    <m/>
    <m/>
    <m/>
    <m/>
    <m/>
    <m/>
    <m/>
    <m/>
    <m/>
    <m/>
    <m/>
    <m/>
    <m/>
    <m/>
    <m/>
    <m/>
    <m/>
    <m/>
    <m/>
    <m/>
    <m/>
    <m/>
  </r>
  <r>
    <s v="MED-DOM-IM-33"/>
    <m/>
    <m/>
    <n v="1"/>
    <m/>
    <m/>
    <m/>
    <m/>
    <m/>
    <s v="Feuille HOPITAL DE JOUR"/>
    <m/>
    <s v=""/>
    <x v="1"/>
    <s v="Non renseignée"/>
    <m/>
    <m/>
    <m/>
    <m/>
    <m/>
    <m/>
    <s v="Création"/>
    <x v="1"/>
    <s v=""/>
    <x v="13"/>
    <d v="2009-05-26T00:00:00"/>
    <m/>
    <m/>
    <m/>
    <d v="2009-05-26T00:00:00"/>
    <m/>
    <m/>
    <d v="2009-05-26T00:00:00"/>
    <d v="2009-05-26T00:00:00"/>
    <s v="Non renseignée"/>
    <s v="mai"/>
    <n v="2009"/>
    <m/>
    <m/>
    <m/>
    <m/>
    <s v="6. PEC médicale et soignantes"/>
    <s v="Médecine"/>
    <m/>
    <m/>
    <m/>
    <m/>
    <m/>
    <m/>
    <m/>
    <m/>
    <m/>
    <m/>
    <m/>
    <m/>
    <m/>
    <m/>
    <m/>
    <m/>
    <m/>
    <m/>
    <m/>
    <m/>
    <m/>
    <m/>
    <m/>
    <m/>
    <m/>
    <m/>
    <m/>
    <m/>
    <m/>
    <m/>
    <m/>
    <m/>
    <m/>
    <m/>
    <m/>
    <m/>
    <m/>
    <m/>
    <m/>
    <m/>
    <m/>
    <m/>
  </r>
  <r>
    <s v="MED-DOM-IM-34"/>
    <m/>
    <m/>
    <n v="2"/>
    <s v="MED-DOM-IM-342"/>
    <s v="ENR AP SOC 011"/>
    <e v="#N/A"/>
    <m/>
    <m/>
    <s v="Feuille de TRANSMISSIONS"/>
    <m/>
    <s v=""/>
    <x v="1"/>
    <s v="Non renseignée"/>
    <m/>
    <m/>
    <m/>
    <m/>
    <m/>
    <m/>
    <s v="Modification"/>
    <x v="1"/>
    <s v=""/>
    <x v="13"/>
    <d v="2011-01-28T00:00:00"/>
    <m/>
    <m/>
    <m/>
    <d v="2011-01-28T00:00:00"/>
    <m/>
    <m/>
    <d v="2011-01-28T00:00:00"/>
    <d v="2011-01-28T00:00:00"/>
    <s v="Non renseignée"/>
    <s v="janvier"/>
    <n v="2011"/>
    <m/>
    <s v=""/>
    <s v=""/>
    <m/>
    <s v="6. PEC médicale et soignantes"/>
    <s v="Soins communs"/>
    <m/>
    <m/>
    <m/>
    <m/>
    <m/>
    <m/>
    <m/>
    <m/>
    <m/>
    <m/>
    <m/>
    <m/>
    <m/>
    <m/>
    <m/>
    <m/>
    <m/>
    <m/>
    <m/>
    <m/>
    <m/>
    <m/>
    <m/>
    <m/>
    <m/>
    <m/>
    <m/>
    <m/>
    <m/>
    <m/>
    <m/>
    <m/>
    <m/>
    <m/>
    <m/>
    <m/>
    <m/>
    <m/>
    <m/>
    <m/>
    <m/>
    <m/>
  </r>
  <r>
    <s v="MED-DOM-IM-35"/>
    <m/>
    <m/>
    <n v="1"/>
    <s v="MED-DOM-IM-351"/>
    <s v="ENR DP 011"/>
    <e v="#N/A"/>
    <m/>
    <m/>
    <s v="Feuille de suivi médical et facturation Médecine"/>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MED-DOM-IM-36"/>
    <m/>
    <m/>
    <n v="1"/>
    <s v="MED-DOM-IM-361"/>
    <s v="ENR DP 012"/>
    <e v="#N/A"/>
    <m/>
    <m/>
    <s v="Feuille de prescription/dispensation/administration journalière pour l’USC"/>
    <m/>
    <s v=""/>
    <x v="1"/>
    <s v="Non renseignée"/>
    <m/>
    <m/>
    <m/>
    <m/>
    <m/>
    <m/>
    <s v="Création"/>
    <x v="1"/>
    <s v=""/>
    <x v="13"/>
    <d v="2010-10-04T00:00:00"/>
    <m/>
    <m/>
    <m/>
    <d v="2010-10-04T00:00:00"/>
    <m/>
    <m/>
    <d v="2010-10-04T00:00:00"/>
    <d v="2010-10-04T00:00:00"/>
    <s v="Non renseignée"/>
    <s v="octobre"/>
    <n v="2010"/>
    <m/>
    <s v=""/>
    <s v=""/>
    <m/>
    <s v="10. SMQ de la PEC médicamenteuse"/>
    <s v="A voir"/>
    <m/>
    <m/>
    <m/>
    <m/>
    <m/>
    <m/>
    <m/>
    <m/>
    <m/>
    <m/>
    <m/>
    <m/>
    <m/>
    <m/>
    <m/>
    <m/>
    <m/>
    <m/>
    <m/>
    <m/>
    <m/>
    <m/>
    <m/>
    <m/>
    <m/>
    <m/>
    <m/>
    <m/>
    <m/>
    <m/>
    <m/>
    <m/>
    <m/>
    <m/>
    <m/>
    <m/>
    <m/>
    <m/>
    <m/>
    <m/>
    <m/>
    <m/>
  </r>
  <r>
    <s v="MED-DOM-IM-37"/>
    <m/>
    <m/>
    <n v="1"/>
    <s v="MED-DOM-IM-371"/>
    <s v="ENR DP 013"/>
    <e v="#N/A"/>
    <m/>
    <m/>
    <s v="Fiche d’intervention POLICLINIQUE"/>
    <m/>
    <s v=""/>
    <x v="1"/>
    <s v="Non renseignée"/>
    <m/>
    <m/>
    <m/>
    <m/>
    <m/>
    <m/>
    <s v="Création"/>
    <x v="1"/>
    <s v=""/>
    <x v="13"/>
    <d v="2009-05-26T00:00:00"/>
    <m/>
    <m/>
    <m/>
    <d v="2009-05-26T00:00:00"/>
    <m/>
    <m/>
    <d v="2009-05-26T00:00:00"/>
    <d v="2009-05-26T00:00:00"/>
    <s v="Non renseignée"/>
    <s v="mai"/>
    <n v="2009"/>
    <m/>
    <s v=""/>
    <s v=""/>
    <m/>
    <s v="9. PEC plateaux techniques"/>
    <s v="Bloc"/>
    <m/>
    <m/>
    <m/>
    <m/>
    <m/>
    <m/>
    <m/>
    <m/>
    <m/>
    <m/>
    <m/>
    <m/>
    <m/>
    <m/>
    <m/>
    <m/>
    <m/>
    <m/>
    <m/>
    <m/>
    <m/>
    <m/>
    <m/>
    <m/>
    <m/>
    <m/>
    <m/>
    <m/>
    <m/>
    <m/>
    <m/>
    <m/>
    <m/>
    <m/>
    <m/>
    <m/>
    <m/>
    <m/>
    <m/>
    <m/>
    <m/>
    <m/>
  </r>
  <r>
    <s v="MED-DOM-IM-37"/>
    <m/>
    <m/>
    <n v="1"/>
    <s v="MED-DOM-IM-371"/>
    <s v="ENR DP 031"/>
    <e v="#N/A"/>
    <m/>
    <m/>
    <s v="Suivi mère en salle d'accouchement"/>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MED-DOM-IM-38"/>
    <m/>
    <m/>
    <n v="6"/>
    <s v="MED-DOM-IM-386"/>
    <s v="ENR DP 041"/>
    <e v="#N/A"/>
    <m/>
    <m/>
    <s v="Dossier d’accouchement"/>
    <m/>
    <s v=""/>
    <x v="1"/>
    <s v="Non renseignée"/>
    <m/>
    <m/>
    <m/>
    <m/>
    <m/>
    <m/>
    <s v="Modification"/>
    <x v="1"/>
    <s v=""/>
    <x v="13"/>
    <d v="2012-05-04T00:00:00"/>
    <m/>
    <m/>
    <m/>
    <d v="2012-05-04T00:00:00"/>
    <m/>
    <m/>
    <d v="2012-05-04T00:00:00"/>
    <d v="2012-05-04T00:00:00"/>
    <s v="Non renseignée"/>
    <s v="mai"/>
    <n v="2012"/>
    <m/>
    <s v=""/>
    <s v=""/>
    <m/>
    <s v="9. PEC plateaux techniques"/>
    <s v="Salle d'accouchement"/>
    <m/>
    <m/>
    <m/>
    <m/>
    <m/>
    <m/>
    <m/>
    <m/>
    <m/>
    <m/>
    <m/>
    <m/>
    <m/>
    <m/>
    <m/>
    <m/>
    <m/>
    <m/>
    <m/>
    <m/>
    <m/>
    <m/>
    <m/>
    <m/>
    <m/>
    <m/>
    <m/>
    <m/>
    <m/>
    <m/>
    <m/>
    <m/>
    <m/>
    <m/>
    <m/>
    <m/>
    <m/>
    <m/>
    <m/>
    <m/>
    <m/>
    <m/>
  </r>
  <r>
    <s v="MED-DOM-IM-38"/>
    <m/>
    <m/>
    <n v="7"/>
    <s v="MED-DOM-IM-387"/>
    <s v="ENR DP 042"/>
    <e v="#N/A"/>
    <m/>
    <m/>
    <s v="Dossier d’accouchement"/>
    <d v="2013-06-05T00:00:00"/>
    <s v="juin"/>
    <x v="8"/>
    <m/>
    <s v="C. COCHARD"/>
    <m/>
    <m/>
    <s v="V. ROESCH"/>
    <m/>
    <m/>
    <s v="Modification"/>
    <x v="1"/>
    <s v=""/>
    <x v="26"/>
    <d v="2013-08-02T00:00:00"/>
    <m/>
    <m/>
    <s v="C. COCHARD"/>
    <d v="2013-08-02T00:00:00"/>
    <m/>
    <s v="M. ROESCH"/>
    <d v="2013-08-02T00:00:00"/>
    <d v="2013-08-02T00:00:00"/>
    <m/>
    <s v="août"/>
    <n v="2013"/>
    <m/>
    <s v=""/>
    <s v=""/>
    <m/>
    <s v="9. PEC plateaux techniques"/>
    <s v="Salle d'accouchement"/>
    <m/>
    <m/>
    <m/>
    <m/>
    <m/>
    <m/>
    <m/>
    <m/>
    <m/>
    <m/>
    <m/>
    <m/>
    <m/>
    <m/>
    <m/>
    <m/>
    <m/>
    <m/>
    <m/>
    <m/>
    <m/>
    <m/>
    <m/>
    <m/>
    <m/>
    <m/>
    <m/>
    <m/>
    <m/>
    <m/>
    <m/>
    <m/>
    <m/>
    <m/>
    <m/>
    <m/>
    <m/>
    <m/>
    <m/>
    <m/>
    <m/>
    <m/>
  </r>
  <r>
    <s v="MED-DOM-IM-38"/>
    <m/>
    <m/>
    <n v="8"/>
    <s v="MED-DOM-IM-388"/>
    <s v="ENR DP 051"/>
    <e v="#N/A"/>
    <m/>
    <m/>
    <s v="Dossier d’accouchement"/>
    <d v="2013-10-30T00:00:00"/>
    <s v="octobre"/>
    <x v="8"/>
    <m/>
    <s v="C. COCHARD"/>
    <s v="Maternite"/>
    <d v="2013-11-15T00:00:00"/>
    <s v="D. CHARPENTIER"/>
    <m/>
    <m/>
    <s v="Modification"/>
    <x v="5"/>
    <s v="Draft"/>
    <x v="204"/>
    <d v="2013-12-13T00:00:00"/>
    <m/>
    <m/>
    <s v="C. COCHARD"/>
    <d v="2013-12-13T00:00:00"/>
    <m/>
    <s v="M. ROESCH"/>
    <d v="2013-12-13T00:00:00"/>
    <d v="2013-12-13T00:00:00"/>
    <m/>
    <s v="décembre"/>
    <n v="2013"/>
    <m/>
    <s v=""/>
    <s v=""/>
    <m/>
    <s v="9. PEC plateaux techniques"/>
    <s v="Salle d'accouchement"/>
    <m/>
    <m/>
    <m/>
    <m/>
    <m/>
    <m/>
    <m/>
    <m/>
    <m/>
    <m/>
    <m/>
    <m/>
    <s v="X"/>
    <m/>
    <m/>
    <m/>
    <m/>
    <m/>
    <m/>
    <m/>
    <m/>
    <m/>
    <m/>
    <m/>
    <m/>
    <m/>
    <m/>
    <m/>
    <m/>
    <m/>
    <m/>
    <m/>
    <m/>
    <m/>
    <m/>
    <m/>
    <m/>
    <m/>
    <m/>
    <m/>
    <m/>
    <m/>
  </r>
  <r>
    <s v="MED-DOM-IM-39"/>
    <m/>
    <m/>
    <n v="1"/>
    <s v="MED-DOM-IM-391"/>
    <s v="ENR DP 061"/>
    <e v="#N/A"/>
    <m/>
    <m/>
    <s v="Fiche de liaison obstétricale"/>
    <m/>
    <s v=""/>
    <x v="1"/>
    <s v="Non renseignée"/>
    <m/>
    <m/>
    <m/>
    <m/>
    <m/>
    <m/>
    <s v="Création"/>
    <x v="1"/>
    <s v=""/>
    <x v="13"/>
    <d v="2009-05-26T00:00:00"/>
    <m/>
    <m/>
    <m/>
    <d v="2009-05-26T00:00:00"/>
    <m/>
    <m/>
    <d v="2009-05-26T00:00:00"/>
    <d v="2009-05-26T00:00:00"/>
    <s v="Non renseignée"/>
    <s v="mai"/>
    <n v="2009"/>
    <m/>
    <s v=""/>
    <s v=""/>
    <m/>
    <s v="A voir"/>
    <s v="A voir"/>
    <m/>
    <m/>
    <m/>
    <m/>
    <m/>
    <m/>
    <m/>
    <m/>
    <m/>
    <m/>
    <m/>
    <m/>
    <m/>
    <m/>
    <m/>
    <m/>
    <m/>
    <m/>
    <m/>
    <m/>
    <m/>
    <m/>
    <m/>
    <m/>
    <m/>
    <m/>
    <m/>
    <m/>
    <m/>
    <m/>
    <m/>
    <m/>
    <m/>
    <m/>
    <m/>
    <m/>
    <m/>
    <m/>
    <m/>
    <m/>
    <m/>
    <m/>
  </r>
  <r>
    <s v="MED-DOM-IM-40"/>
    <m/>
    <m/>
    <n v="2"/>
    <s v="MED-DOM-IM-402"/>
    <s v="ENR DP 071"/>
    <e v="#N/A"/>
    <m/>
    <m/>
    <s v="Dossier consultations de grossesse"/>
    <m/>
    <s v=""/>
    <x v="1"/>
    <s v="Non renseignée"/>
    <m/>
    <m/>
    <m/>
    <m/>
    <m/>
    <m/>
    <s v="Modification"/>
    <x v="1"/>
    <s v=""/>
    <x v="13"/>
    <d v="2012-05-04T00:00:00"/>
    <m/>
    <m/>
    <m/>
    <d v="2012-05-04T00:00:00"/>
    <m/>
    <m/>
    <d v="2012-05-04T00:00:00"/>
    <d v="2012-05-04T00:00:00"/>
    <s v="Non renseignée"/>
    <s v="mai"/>
    <n v="2012"/>
    <m/>
    <s v=""/>
    <s v=""/>
    <m/>
    <s v="A voir"/>
    <s v="A voir"/>
    <m/>
    <m/>
    <m/>
    <m/>
    <m/>
    <m/>
    <m/>
    <m/>
    <m/>
    <m/>
    <m/>
    <m/>
    <m/>
    <m/>
    <m/>
    <m/>
    <m/>
    <m/>
    <m/>
    <m/>
    <m/>
    <m/>
    <m/>
    <m/>
    <m/>
    <m/>
    <m/>
    <m/>
    <m/>
    <m/>
    <m/>
    <m/>
    <m/>
    <m/>
    <m/>
    <m/>
    <m/>
    <m/>
    <m/>
    <m/>
    <m/>
    <m/>
  </r>
  <r>
    <s v="MED-DOM-IM-40"/>
    <m/>
    <m/>
    <n v="1"/>
    <s v="MED-DOM-IM-401"/>
    <s v="ENR DP 091"/>
    <e v="#N/A"/>
    <m/>
    <m/>
    <s v="Feuille de prescriptions médicales du sce de Médecine"/>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MED-DOM-IM-41"/>
    <m/>
    <m/>
    <n v="1"/>
    <s v="MED-DOM-IM-411"/>
    <s v="ENR DP 092"/>
    <e v="#N/A"/>
    <m/>
    <m/>
    <s v="Evaluation de la douleur en Médecine"/>
    <m/>
    <s v=""/>
    <x v="1"/>
    <s v="Non renseignée"/>
    <m/>
    <m/>
    <m/>
    <m/>
    <m/>
    <m/>
    <s v="Création"/>
    <x v="1"/>
    <s v=""/>
    <x v="13"/>
    <d v="2009-05-26T00:00:00"/>
    <m/>
    <m/>
    <m/>
    <d v="2009-05-26T00:00:00"/>
    <m/>
    <m/>
    <d v="2009-05-26T00:00:00"/>
    <d v="2009-05-26T00:00:00"/>
    <s v="Non renseignée"/>
    <s v="mai"/>
    <n v="2009"/>
    <m/>
    <s v=""/>
    <s v=""/>
    <m/>
    <s v="8. PEC médicale et soignantes"/>
    <s v="Soins communs"/>
    <s v="Douleur"/>
    <m/>
    <m/>
    <m/>
    <m/>
    <m/>
    <m/>
    <m/>
    <m/>
    <m/>
    <m/>
    <m/>
    <m/>
    <m/>
    <m/>
    <m/>
    <m/>
    <m/>
    <m/>
    <m/>
    <m/>
    <m/>
    <m/>
    <m/>
    <m/>
    <m/>
    <m/>
    <m/>
    <m/>
    <m/>
    <m/>
    <m/>
    <m/>
    <m/>
    <m/>
    <m/>
    <m/>
    <m/>
    <m/>
    <m/>
    <m/>
    <m/>
  </r>
  <r>
    <s v="MED-DOM-IM-41"/>
    <m/>
    <m/>
    <n v="1"/>
    <s v="MED-DOM-IM-411"/>
    <s v="ENR DP 093"/>
    <e v="#N/A"/>
    <m/>
    <m/>
    <s v="Feuille dossier médical MAT"/>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MED-DOM-IM-42"/>
    <m/>
    <m/>
    <n v="1"/>
    <s v="MED-DOM-IM-421"/>
    <s v="ENR DP 094"/>
    <e v="#N/A"/>
    <m/>
    <m/>
    <s v="Fiche de suivi d’intervention BLOC OPERATOIRE"/>
    <m/>
    <s v=""/>
    <x v="1"/>
    <s v="Non renseignée"/>
    <m/>
    <m/>
    <m/>
    <m/>
    <m/>
    <m/>
    <s v="Création"/>
    <x v="1"/>
    <s v=""/>
    <x v="13"/>
    <d v="2009-05-26T00:00:00"/>
    <m/>
    <m/>
    <m/>
    <d v="2009-05-26T00:00:00"/>
    <m/>
    <m/>
    <d v="2009-05-26T00:00:00"/>
    <d v="2009-05-26T00:00:00"/>
    <s v="Non renseignée"/>
    <s v="mai"/>
    <n v="2009"/>
    <m/>
    <s v=""/>
    <s v=""/>
    <m/>
    <s v="8. Urgences"/>
    <s v="Bloc"/>
    <m/>
    <m/>
    <m/>
    <m/>
    <m/>
    <m/>
    <m/>
    <m/>
    <m/>
    <m/>
    <m/>
    <m/>
    <m/>
    <m/>
    <m/>
    <m/>
    <m/>
    <m/>
    <m/>
    <m/>
    <m/>
    <m/>
    <m/>
    <m/>
    <m/>
    <m/>
    <m/>
    <m/>
    <m/>
    <m/>
    <m/>
    <m/>
    <m/>
    <m/>
    <m/>
    <m/>
    <m/>
    <m/>
    <m/>
    <m/>
    <m/>
    <m/>
  </r>
  <r>
    <s v="MED-DOM-IM-43"/>
    <m/>
    <m/>
    <n v="1"/>
    <s v="MED-DOM-IM-431"/>
    <s v="ENR DP 111"/>
    <e v="#N/A"/>
    <m/>
    <m/>
    <s v="Feuille HOPITAL DE JOUR – Unité de Diabétologie"/>
    <m/>
    <s v=""/>
    <x v="1"/>
    <s v="Non renseignée"/>
    <m/>
    <m/>
    <m/>
    <m/>
    <m/>
    <m/>
    <s v="Création"/>
    <x v="1"/>
    <s v=""/>
    <x v="13"/>
    <d v="2009-05-26T00:00:00"/>
    <m/>
    <m/>
    <m/>
    <d v="2009-05-26T00:00:00"/>
    <m/>
    <m/>
    <d v="2009-05-26T00:00:00"/>
    <d v="2009-05-26T00:00:00"/>
    <s v="Non renseignée"/>
    <s v="mai"/>
    <n v="2009"/>
    <d v="2012-07-11T00:00:00"/>
    <s v="juillet"/>
    <n v="2012"/>
    <m/>
    <s v="6. PEC médicale et soignantes"/>
    <s v="Endocrinologie"/>
    <m/>
    <m/>
    <m/>
    <m/>
    <m/>
    <m/>
    <m/>
    <m/>
    <m/>
    <m/>
    <m/>
    <m/>
    <m/>
    <m/>
    <m/>
    <m/>
    <m/>
    <m/>
    <m/>
    <m/>
    <m/>
    <m/>
    <m/>
    <m/>
    <m/>
    <m/>
    <m/>
    <m/>
    <m/>
    <m/>
    <m/>
    <m/>
    <m/>
    <m/>
    <m/>
    <m/>
    <m/>
    <m/>
    <m/>
    <m/>
    <m/>
    <m/>
  </r>
  <r>
    <s v="MED-DOM-IM-44"/>
    <m/>
    <m/>
    <n v="1"/>
    <s v="Aptitude à la rue (unité de chirurgie ambulatoire)"/>
    <n v="41101"/>
    <s v="juillet"/>
    <n v="2012"/>
    <m/>
    <s v="Feuille Réanimation"/>
    <m/>
    <s v=""/>
    <x v="1"/>
    <s v="Non renseignée"/>
    <m/>
    <m/>
    <m/>
    <m/>
    <m/>
    <m/>
    <s v="Création"/>
    <x v="1"/>
    <s v=""/>
    <x v="13"/>
    <d v="2010-10-04T00:00:00"/>
    <m/>
    <m/>
    <m/>
    <d v="2010-10-04T00:00:00"/>
    <m/>
    <m/>
    <d v="2010-10-04T00:00:00"/>
    <d v="2010-10-04T00:00:00"/>
    <s v="Non renseignée"/>
    <s v="octobre"/>
    <n v="2010"/>
    <m/>
    <m/>
    <m/>
    <m/>
    <s v="9. PEC plateaux techniques"/>
    <s v="USC"/>
    <m/>
    <m/>
    <m/>
    <m/>
    <m/>
    <m/>
    <m/>
    <m/>
    <m/>
    <m/>
    <m/>
    <m/>
    <m/>
    <m/>
    <m/>
    <m/>
    <m/>
    <m/>
    <m/>
    <m/>
    <m/>
    <m/>
    <m/>
    <m/>
    <m/>
    <m/>
    <m/>
    <m/>
    <m/>
    <m/>
    <m/>
    <m/>
    <m/>
    <m/>
    <m/>
    <m/>
    <m/>
    <m/>
    <m/>
    <m/>
    <m/>
    <m/>
  </r>
  <r>
    <s v="MED-DOM-IM-45"/>
    <m/>
    <m/>
    <n v="1"/>
    <s v="MED-DOM-IM-451"/>
    <s v="ENR DP 122"/>
    <e v="#N/A"/>
    <m/>
    <m/>
    <s v="Surveillance glycémique et insulinothérapie en Médecine"/>
    <m/>
    <s v=""/>
    <x v="1"/>
    <s v="Non renseignée"/>
    <m/>
    <m/>
    <m/>
    <m/>
    <m/>
    <m/>
    <s v="Création"/>
    <x v="1"/>
    <s v=""/>
    <x v="13"/>
    <d v="2011-01-28T00:00:00"/>
    <m/>
    <m/>
    <m/>
    <d v="2011-01-28T00:00:00"/>
    <m/>
    <m/>
    <d v="2011-01-28T00:00:00"/>
    <d v="2011-01-28T00:00:00"/>
    <s v="Non renseignée"/>
    <s v="janvier"/>
    <n v="2011"/>
    <m/>
    <s v=""/>
    <s v=""/>
    <m/>
    <s v="6. PEC médicale et soignantes"/>
    <s v="Médecine"/>
    <m/>
    <m/>
    <m/>
    <m/>
    <m/>
    <m/>
    <m/>
    <m/>
    <m/>
    <m/>
    <m/>
    <m/>
    <m/>
    <m/>
    <m/>
    <m/>
    <m/>
    <m/>
    <m/>
    <m/>
    <m/>
    <m/>
    <m/>
    <m/>
    <m/>
    <m/>
    <m/>
    <m/>
    <m/>
    <m/>
    <m/>
    <m/>
    <m/>
    <m/>
    <m/>
    <m/>
    <m/>
    <m/>
    <m/>
    <m/>
    <m/>
    <m/>
  </r>
  <r>
    <s v="MED-DOM-IM-46"/>
    <m/>
    <m/>
    <n v="1"/>
    <s v="MED-DOM-IM-461"/>
    <s v="ENR DP 131"/>
    <e v="#N/A"/>
    <m/>
    <m/>
    <s v="Feuille de surveillance JOURNALIERE"/>
    <m/>
    <s v=""/>
    <x v="1"/>
    <s v="Non renseignée"/>
    <m/>
    <m/>
    <m/>
    <m/>
    <m/>
    <m/>
    <s v="Création"/>
    <x v="1"/>
    <s v=""/>
    <x v="13"/>
    <d v="2011-01-28T00:00:00"/>
    <m/>
    <m/>
    <m/>
    <d v="2011-01-28T00:00:00"/>
    <m/>
    <m/>
    <d v="2011-01-28T00:00:00"/>
    <d v="2011-01-28T00:00:00"/>
    <s v="Non renseignée"/>
    <s v="janvier"/>
    <n v="2011"/>
    <m/>
    <s v=""/>
    <s v=""/>
    <m/>
    <s v="6. PEC médicale et soignantes"/>
    <s v="Soins communs"/>
    <m/>
    <m/>
    <m/>
    <m/>
    <m/>
    <m/>
    <m/>
    <m/>
    <m/>
    <m/>
    <m/>
    <m/>
    <m/>
    <m/>
    <m/>
    <m/>
    <m/>
    <m/>
    <m/>
    <m/>
    <m/>
    <m/>
    <m/>
    <m/>
    <m/>
    <m/>
    <m/>
    <m/>
    <m/>
    <m/>
    <m/>
    <m/>
    <m/>
    <m/>
    <m/>
    <m/>
    <m/>
    <m/>
    <m/>
    <m/>
    <m/>
    <m/>
  </r>
  <r>
    <s v="MED-DOM-IM-47"/>
    <m/>
    <m/>
    <n v="1"/>
    <s v="MED-DOM-IM-471"/>
    <s v="ENR DP 132"/>
    <e v="#N/A"/>
    <m/>
    <m/>
    <s v="Macrocible ADMISSION"/>
    <m/>
    <s v=""/>
    <x v="1"/>
    <s v="Non renseignée"/>
    <m/>
    <m/>
    <m/>
    <m/>
    <m/>
    <m/>
    <s v="Création"/>
    <x v="1"/>
    <s v=""/>
    <x v="13"/>
    <d v="2011-01-28T00:00:00"/>
    <m/>
    <m/>
    <m/>
    <d v="2011-01-28T00:00:00"/>
    <m/>
    <m/>
    <d v="2011-01-28T00:00:00"/>
    <d v="2011-01-28T00:00:00"/>
    <s v="Non renseignée"/>
    <s v="janvier"/>
    <n v="2011"/>
    <m/>
    <s v=""/>
    <s v=""/>
    <m/>
    <s v="3. Accueil / Admission"/>
    <s v="Admission soignante"/>
    <m/>
    <m/>
    <m/>
    <m/>
    <m/>
    <m/>
    <m/>
    <m/>
    <m/>
    <m/>
    <m/>
    <m/>
    <m/>
    <m/>
    <m/>
    <m/>
    <m/>
    <m/>
    <m/>
    <m/>
    <m/>
    <m/>
    <m/>
    <m/>
    <m/>
    <m/>
    <m/>
    <m/>
    <m/>
    <m/>
    <m/>
    <m/>
    <m/>
    <m/>
    <m/>
    <m/>
    <m/>
    <m/>
    <m/>
    <m/>
    <m/>
    <m/>
  </r>
  <r>
    <s v="MED-DOM-IM-48"/>
    <m/>
    <m/>
    <n v="1"/>
    <s v="MED-DOM-IM-481"/>
    <s v="ENR DP 141"/>
    <e v="#N/A"/>
    <m/>
    <m/>
    <s v="Macrocible DEPART"/>
    <m/>
    <s v=""/>
    <x v="1"/>
    <s v="Non renseignée"/>
    <m/>
    <m/>
    <m/>
    <m/>
    <m/>
    <m/>
    <s v="Création"/>
    <x v="1"/>
    <s v=""/>
    <x v="13"/>
    <d v="2011-01-28T00:00:00"/>
    <m/>
    <m/>
    <m/>
    <d v="2011-01-28T00:00:00"/>
    <m/>
    <m/>
    <d v="2011-01-28T00:00:00"/>
    <d v="2011-01-28T00:00:00"/>
    <s v="Non renseignée"/>
    <s v="janvier"/>
    <n v="2011"/>
    <m/>
    <s v=""/>
    <s v=""/>
    <m/>
    <s v="11. Sortie"/>
    <s v="Sortie soignante"/>
    <m/>
    <m/>
    <m/>
    <m/>
    <m/>
    <m/>
    <m/>
    <m/>
    <m/>
    <m/>
    <m/>
    <m/>
    <m/>
    <m/>
    <m/>
    <m/>
    <m/>
    <m/>
    <m/>
    <m/>
    <m/>
    <m/>
    <m/>
    <m/>
    <m/>
    <m/>
    <m/>
    <m/>
    <m/>
    <m/>
    <m/>
    <m/>
    <m/>
    <m/>
    <m/>
    <m/>
    <m/>
    <m/>
    <m/>
    <m/>
    <m/>
    <m/>
  </r>
  <r>
    <s v="MED-DOM-IM-49"/>
    <m/>
    <m/>
    <n v="1"/>
    <s v="MED-DOM-IM-491"/>
    <s v="ENR DP 142"/>
    <e v="#N/A"/>
    <m/>
    <m/>
    <s v="Fiche de suivi d’intervention en Endoscopie"/>
    <m/>
    <s v=""/>
    <x v="1"/>
    <s v="Non renseignée"/>
    <m/>
    <m/>
    <m/>
    <m/>
    <m/>
    <m/>
    <s v="Création"/>
    <x v="1"/>
    <s v=""/>
    <x v="13"/>
    <d v="2011-01-28T00:00:00"/>
    <m/>
    <m/>
    <m/>
    <d v="2011-01-28T00:00:00"/>
    <m/>
    <m/>
    <d v="2011-01-28T00:00:00"/>
    <d v="2011-01-28T00:00:00"/>
    <s v="Non renseignée"/>
    <s v="janvier"/>
    <n v="2011"/>
    <m/>
    <s v=""/>
    <s v=""/>
    <m/>
    <s v="9. PEC plateaux techniques"/>
    <s v="Endoscopie"/>
    <m/>
    <m/>
    <m/>
    <m/>
    <m/>
    <m/>
    <m/>
    <m/>
    <m/>
    <m/>
    <m/>
    <m/>
    <m/>
    <m/>
    <m/>
    <m/>
    <m/>
    <m/>
    <m/>
    <m/>
    <m/>
    <m/>
    <m/>
    <m/>
    <m/>
    <m/>
    <m/>
    <m/>
    <m/>
    <m/>
    <m/>
    <m/>
    <m/>
    <m/>
    <m/>
    <m/>
    <m/>
    <m/>
    <m/>
    <m/>
    <m/>
    <m/>
  </r>
  <r>
    <s v="MED-DOM-IM-50"/>
    <m/>
    <m/>
    <n v="1"/>
    <s v="MED-DOM-IM-501"/>
    <s v="ENR DP 151"/>
    <e v="#N/A"/>
    <m/>
    <m/>
    <s v="Fiche chronologique de suivi de l'hémorragie du post partum"/>
    <d v="2012-06-06T00:00:00"/>
    <s v="juin"/>
    <x v="3"/>
    <s v="Non renseignée"/>
    <s v="M. ROESCH"/>
    <m/>
    <m/>
    <m/>
    <m/>
    <m/>
    <s v="Création"/>
    <x v="1"/>
    <s v=""/>
    <x v="204"/>
    <d v="2013-07-15T00:00:00"/>
    <m/>
    <m/>
    <s v="Staff_x000a_Maternité"/>
    <d v="2013-07-15T00:00:00"/>
    <m/>
    <m/>
    <d v="2013-07-15T00:00:00"/>
    <d v="2013-07-15T00:00:00"/>
    <m/>
    <s v="juillet"/>
    <n v="2013"/>
    <m/>
    <s v=""/>
    <s v=""/>
    <m/>
    <s v="9. PEC plateaux techniques"/>
    <s v="Salle d'accouchement"/>
    <m/>
    <m/>
    <m/>
    <m/>
    <m/>
    <m/>
    <m/>
    <m/>
    <m/>
    <m/>
    <m/>
    <m/>
    <m/>
    <m/>
    <m/>
    <m/>
    <m/>
    <m/>
    <m/>
    <m/>
    <m/>
    <m/>
    <m/>
    <m/>
    <m/>
    <m/>
    <m/>
    <m/>
    <m/>
    <m/>
    <m/>
    <m/>
    <m/>
    <m/>
    <m/>
    <m/>
    <m/>
    <m/>
    <m/>
    <m/>
    <m/>
    <m/>
  </r>
  <r>
    <s v="MED-DOM-IM-51"/>
    <m/>
    <m/>
    <n v="1"/>
    <s v="MED-DOM-IM-511"/>
    <s v="ENR DP 152"/>
    <e v="#N/A"/>
    <m/>
    <m/>
    <s v="Score de CHUNG et D'ALDRETE"/>
    <d v="2013-05-24T00:00:00"/>
    <s v="mai"/>
    <x v="8"/>
    <m/>
    <s v="D. STUDLER"/>
    <m/>
    <m/>
    <s v="D. CHARPENTIER"/>
    <m/>
    <m/>
    <s v="Création"/>
    <x v="5"/>
    <s v="Draft"/>
    <x v="205"/>
    <d v="2013-05-24T00:00:00"/>
    <s v="Anesthésistes"/>
    <m/>
    <m/>
    <m/>
    <m/>
    <m/>
    <m/>
    <m/>
    <m/>
    <s v=""/>
    <s v=""/>
    <m/>
    <s v=""/>
    <s v=""/>
    <m/>
    <s v="9. PEC plateaux techniques"/>
    <s v="SSPI"/>
    <m/>
    <m/>
    <m/>
    <m/>
    <m/>
    <m/>
    <m/>
    <m/>
    <m/>
    <m/>
    <m/>
    <m/>
    <m/>
    <m/>
    <m/>
    <m/>
    <m/>
    <m/>
    <m/>
    <m/>
    <m/>
    <m/>
    <m/>
    <m/>
    <m/>
    <m/>
    <m/>
    <m/>
    <m/>
    <m/>
    <m/>
    <m/>
    <m/>
    <m/>
    <m/>
    <m/>
    <m/>
    <m/>
    <m/>
    <m/>
    <m/>
    <m/>
  </r>
  <r>
    <s v="MED-DOM-IM-52 GCS"/>
    <m/>
    <m/>
    <n v="1"/>
    <s v="MED-DOM-IM-52 GCS1"/>
    <m/>
    <m/>
    <m/>
    <m/>
    <s v="Renseignements administratifs"/>
    <d v="2014-06-02T00:00:00"/>
    <s v="juin"/>
    <x v="6"/>
    <s v="Non  "/>
    <s v="C. DEAU"/>
    <m/>
    <m/>
    <s v="V. ROESCH"/>
    <m/>
    <m/>
    <s v="Création"/>
    <x v="3"/>
    <s v="Draft"/>
    <x v="44"/>
    <d v="2014-05-02T00:00:00"/>
    <m/>
    <m/>
    <s v="C. DEAU"/>
    <m/>
    <m/>
    <s v="C. DEAU"/>
    <m/>
    <m/>
    <m/>
    <m/>
    <m/>
    <m/>
    <m/>
    <m/>
    <m/>
    <s v="3. Accueil / Admission"/>
    <s v="Admission administrative"/>
    <m/>
    <m/>
    <m/>
    <m/>
    <m/>
    <m/>
    <m/>
    <m/>
    <m/>
    <m/>
    <m/>
    <m/>
    <m/>
    <m/>
    <m/>
    <m/>
    <m/>
    <m/>
    <m/>
    <m/>
    <m/>
    <m/>
    <m/>
    <m/>
    <m/>
    <m/>
    <m/>
    <m/>
    <m/>
    <m/>
    <m/>
    <m/>
    <m/>
    <m/>
    <m/>
    <m/>
    <m/>
    <m/>
    <m/>
    <m/>
    <m/>
    <m/>
  </r>
  <r>
    <s v="MED-DOM-IM-53 "/>
    <m/>
    <s v="MDT-PHA-IM-45"/>
    <n v="1"/>
    <s v="MED-DOM-IM-53 1"/>
    <s v="ENR AN VER 041"/>
    <e v="#N/A"/>
    <m/>
    <m/>
    <s v="Fiche de liaison du traitement personnel du patient"/>
    <m/>
    <m/>
    <x v="0"/>
    <s v="Non renseignée"/>
    <m/>
    <m/>
    <m/>
    <s v="V. ROESCH"/>
    <m/>
    <m/>
    <s v="Création"/>
    <x v="0"/>
    <s v=""/>
    <x v="13"/>
    <m/>
    <m/>
    <m/>
    <m/>
    <m/>
    <m/>
    <m/>
    <m/>
    <m/>
    <s v="Non renseignée"/>
    <m/>
    <m/>
    <m/>
    <m/>
    <m/>
    <m/>
    <s v="A voir"/>
    <s v="A voir"/>
    <m/>
    <m/>
    <m/>
    <m/>
    <m/>
    <m/>
    <m/>
    <m/>
    <m/>
    <m/>
    <m/>
    <m/>
    <m/>
    <m/>
    <m/>
    <m/>
    <m/>
    <m/>
    <m/>
    <m/>
    <m/>
    <m/>
    <m/>
    <m/>
    <m/>
    <m/>
    <m/>
    <m/>
    <m/>
    <m/>
    <m/>
    <m/>
    <m/>
    <m/>
    <m/>
    <m/>
    <m/>
    <m/>
    <m/>
    <m/>
    <m/>
    <m/>
  </r>
  <r>
    <s v="MED-DOM-IM-53"/>
    <m/>
    <s v="MDT-PHA-IM-45"/>
    <n v="2"/>
    <s v="MED-DOM-IM-532"/>
    <s v="ENR AN VER 041"/>
    <e v="#N/A"/>
    <m/>
    <m/>
    <s v="Fiche de liaison du traitement personnel du patient"/>
    <d v="2010-02-09T00:00:00"/>
    <s v="février"/>
    <x v="7"/>
    <s v="Non renseignée"/>
    <s v="Dr NOUDEM"/>
    <s v="Anesthésie"/>
    <d v="2010-02-09T00:00:00"/>
    <s v="V. ROESCH"/>
    <m/>
    <m/>
    <s v="Modification"/>
    <x v="0"/>
    <s v=""/>
    <x v="13"/>
    <m/>
    <m/>
    <m/>
    <m/>
    <m/>
    <m/>
    <m/>
    <m/>
    <d v="2010-03-10T00:00:00"/>
    <s v="Non renseignée"/>
    <s v="mars"/>
    <n v="2010"/>
    <m/>
    <s v=""/>
    <s v=""/>
    <m/>
    <s v="A voir"/>
    <s v="A voir"/>
    <m/>
    <m/>
    <m/>
    <m/>
    <m/>
    <m/>
    <m/>
    <m/>
    <m/>
    <m/>
    <s v="X"/>
    <m/>
    <m/>
    <s v="X"/>
    <m/>
    <s v="X"/>
    <s v="X"/>
    <m/>
    <m/>
    <m/>
    <m/>
    <m/>
    <s v="X"/>
    <m/>
    <m/>
    <m/>
    <m/>
    <m/>
    <m/>
    <m/>
    <m/>
    <m/>
    <m/>
    <m/>
    <m/>
    <m/>
    <m/>
    <m/>
    <m/>
    <m/>
    <m/>
    <m/>
  </r>
  <r>
    <s v="MED-DOM-IM-53"/>
    <m/>
    <s v="MDT-PHA-IM-45"/>
    <n v="3"/>
    <s v="MED-DOM-IM-533"/>
    <m/>
    <m/>
    <m/>
    <m/>
    <s v="Fiche de liaison du traitement personnel du patient"/>
    <d v="2013-11-28T00:00:00"/>
    <s v="novembre"/>
    <x v="8"/>
    <m/>
    <s v="AM TOSATO"/>
    <s v="Referente de site"/>
    <d v="2013-11-28T00:00:00"/>
    <s v="D. CHARPENTIER"/>
    <m/>
    <m/>
    <s v="Modification"/>
    <x v="1"/>
    <s v=""/>
    <x v="21"/>
    <d v="2013-11-28T00:00:00"/>
    <s v="AMT"/>
    <m/>
    <m/>
    <d v="2013-11-28T00:00:00"/>
    <m/>
    <m/>
    <d v="2013-11-28T00:00:00"/>
    <d v="2013-12-19T00:00:00"/>
    <m/>
    <s v="décembre"/>
    <n v="2013"/>
    <m/>
    <m/>
    <m/>
    <m/>
    <s v="A voir"/>
    <s v="A voir"/>
    <m/>
    <m/>
    <m/>
    <m/>
    <m/>
    <m/>
    <m/>
    <m/>
    <m/>
    <m/>
    <s v="X"/>
    <m/>
    <m/>
    <s v="X"/>
    <m/>
    <s v="X"/>
    <s v="X"/>
    <m/>
    <m/>
    <m/>
    <m/>
    <m/>
    <s v="X"/>
    <m/>
    <m/>
    <m/>
    <m/>
    <m/>
    <m/>
    <m/>
    <m/>
    <m/>
    <m/>
    <m/>
    <m/>
    <m/>
    <m/>
    <m/>
    <m/>
    <m/>
    <m/>
    <m/>
  </r>
  <r>
    <s v="MED-DOM-IM-53 GCS"/>
    <m/>
    <s v="MDT-PHA-IM-45"/>
    <n v="4"/>
    <s v="MED-DOM-IM-53 GCS4"/>
    <m/>
    <m/>
    <m/>
    <m/>
    <s v="Votre traitement médicamenteux"/>
    <d v="2014-05-02T00:00:00"/>
    <s v="juin"/>
    <x v="6"/>
    <s v="Non  "/>
    <s v="C. DEAU"/>
    <m/>
    <m/>
    <s v="V. ROESCH"/>
    <m/>
    <m/>
    <s v="Création"/>
    <x v="3"/>
    <s v="Draft"/>
    <x v="44"/>
    <d v="2014-05-02T00:00:00"/>
    <m/>
    <m/>
    <s v="C. DEAU"/>
    <m/>
    <m/>
    <m/>
    <m/>
    <m/>
    <m/>
    <m/>
    <m/>
    <m/>
    <m/>
    <m/>
    <m/>
    <s v="A voir"/>
    <s v="A voir"/>
    <m/>
    <m/>
    <m/>
    <m/>
    <m/>
    <m/>
    <m/>
    <m/>
    <m/>
    <m/>
    <m/>
    <m/>
    <m/>
    <m/>
    <m/>
    <m/>
    <m/>
    <m/>
    <m/>
    <m/>
    <m/>
    <m/>
    <m/>
    <m/>
    <m/>
    <m/>
    <m/>
    <m/>
    <m/>
    <m/>
    <m/>
    <m/>
    <m/>
    <m/>
    <m/>
    <m/>
    <m/>
    <m/>
    <m/>
    <m/>
    <m/>
    <m/>
  </r>
  <r>
    <s v="MED-DOM-IM-54 GCS"/>
    <m/>
    <m/>
    <n v="1"/>
    <s v="MED-DOM-IM-54 GCS1"/>
    <m/>
    <m/>
    <m/>
    <m/>
    <s v="Questionnaire pré-anesthésique"/>
    <d v="2014-05-02T00:00:00"/>
    <s v="juin"/>
    <x v="6"/>
    <s v="Non  "/>
    <s v="C. DEAU"/>
    <m/>
    <m/>
    <s v="V. ROESCH"/>
    <m/>
    <m/>
    <s v="Création"/>
    <x v="3"/>
    <s v="Draft"/>
    <x v="44"/>
    <d v="2014-05-02T00:00:00"/>
    <m/>
    <m/>
    <s v="C. DEAU"/>
    <m/>
    <m/>
    <s v="C. DEAU"/>
    <m/>
    <m/>
    <m/>
    <m/>
    <m/>
    <m/>
    <m/>
    <m/>
    <m/>
    <s v="A voir"/>
    <s v="A voir"/>
    <m/>
    <m/>
    <m/>
    <m/>
    <m/>
    <m/>
    <m/>
    <m/>
    <m/>
    <m/>
    <m/>
    <m/>
    <m/>
    <m/>
    <m/>
    <m/>
    <m/>
    <m/>
    <m/>
    <m/>
    <m/>
    <m/>
    <m/>
    <m/>
    <m/>
    <m/>
    <m/>
    <m/>
    <m/>
    <m/>
    <m/>
    <m/>
    <m/>
    <m/>
    <m/>
    <m/>
    <m/>
    <m/>
    <m/>
    <m/>
    <m/>
    <m/>
  </r>
  <r>
    <s v="MED-PCM-PR-01"/>
    <m/>
    <m/>
    <n v="1"/>
    <s v="MED-PCM-PR-011"/>
    <s v="ENR DP 161"/>
    <e v="#N/A"/>
    <m/>
    <m/>
    <s v="Hospitalisation et suivi médical du patient admis à l’USC pour surveillance médicale"/>
    <m/>
    <s v=""/>
    <x v="1"/>
    <s v="Non renseignée"/>
    <m/>
    <m/>
    <m/>
    <m/>
    <m/>
    <m/>
    <s v="Création"/>
    <x v="1"/>
    <s v=""/>
    <x v="114"/>
    <d v="2001-10-24T00:00:00"/>
    <m/>
    <m/>
    <s v="Dr. Jakubowicz"/>
    <d v="2003-07-16T00:00:00"/>
    <m/>
    <s v="C. DEAU"/>
    <d v="2003-07-21T00:00:00"/>
    <d v="2001-10-24T00:00:00"/>
    <s v="Non renseignée"/>
    <s v="octobre"/>
    <n v="2001"/>
    <m/>
    <s v=""/>
    <s v=""/>
    <m/>
    <s v="9. PEC plateaux techniques"/>
    <s v="USC"/>
    <m/>
    <m/>
    <m/>
    <m/>
    <m/>
    <m/>
    <m/>
    <m/>
    <m/>
    <m/>
    <m/>
    <m/>
    <m/>
    <m/>
    <m/>
    <m/>
    <m/>
    <m/>
    <m/>
    <m/>
    <m/>
    <m/>
    <m/>
    <m/>
    <m/>
    <m/>
    <m/>
    <m/>
    <m/>
    <m/>
    <m/>
    <m/>
    <m/>
    <m/>
    <m/>
    <m/>
    <m/>
    <m/>
    <m/>
    <m/>
    <m/>
    <m/>
  </r>
  <r>
    <s v="MED-PCM-PR-02"/>
    <m/>
    <m/>
    <n v="1"/>
    <s v="MED-PCM-PR-021"/>
    <s v="ENR DP 171"/>
    <e v="#N/A"/>
    <m/>
    <m/>
    <s v="Prise en charge d’une patiente en vue d’une intervention pour ganglion sentinelle"/>
    <m/>
    <s v=""/>
    <x v="1"/>
    <s v="Non renseignée"/>
    <m/>
    <m/>
    <m/>
    <m/>
    <m/>
    <m/>
    <s v="Création"/>
    <x v="1"/>
    <s v=""/>
    <x v="85"/>
    <d v="2006-10-12T00:00:00"/>
    <m/>
    <m/>
    <s v="Dr. Hamid"/>
    <d v="2007-03-15T00:00:00"/>
    <m/>
    <s v="C. DEAU"/>
    <d v="2007-04-02T00:00:00"/>
    <d v="2007-04-11T00:00:00"/>
    <s v="Non renseignée"/>
    <s v="avril"/>
    <n v="2007"/>
    <d v="2011-11-16T00:00:00"/>
    <s v="novembre"/>
    <n v="2011"/>
    <m/>
    <s v="6. PEC médicale et soignantes"/>
    <s v="Chirurgie"/>
    <m/>
    <m/>
    <m/>
    <m/>
    <m/>
    <m/>
    <m/>
    <m/>
    <m/>
    <m/>
    <m/>
    <m/>
    <m/>
    <m/>
    <m/>
    <m/>
    <m/>
    <m/>
    <m/>
    <m/>
    <m/>
    <m/>
    <m/>
    <m/>
    <m/>
    <m/>
    <m/>
    <m/>
    <m/>
    <m/>
    <m/>
    <m/>
    <m/>
    <m/>
    <m/>
    <m/>
    <m/>
    <m/>
    <m/>
    <m/>
    <m/>
    <m/>
  </r>
  <r>
    <s v="MED-PCM-IM-02"/>
    <m/>
    <m/>
    <n v="1"/>
    <s v="Feuille de température (document intégré lors du recensement documentaire)"/>
    <n v="40863"/>
    <s v="novembre"/>
    <n v="2011"/>
    <m/>
    <s v="Autorisation parentale"/>
    <m/>
    <s v=""/>
    <x v="1"/>
    <s v="Non renseignée"/>
    <m/>
    <m/>
    <m/>
    <m/>
    <m/>
    <m/>
    <s v="Création"/>
    <x v="1"/>
    <s v=""/>
    <x v="13"/>
    <d v="2007-12-19T00:00:00"/>
    <m/>
    <m/>
    <m/>
    <d v="2007-12-19T00:00:00"/>
    <m/>
    <m/>
    <d v="2007-12-19T00:00:00"/>
    <d v="2007-12-19T00:00:00"/>
    <s v="Non renseignée"/>
    <s v="décembre"/>
    <n v="2007"/>
    <m/>
    <m/>
    <m/>
    <m/>
    <s v="3. Accueil / Admission"/>
    <s v="Admission administrative"/>
    <m/>
    <m/>
    <m/>
    <m/>
    <m/>
    <m/>
    <m/>
    <m/>
    <m/>
    <m/>
    <m/>
    <m/>
    <m/>
    <m/>
    <m/>
    <m/>
    <m/>
    <m/>
    <m/>
    <m/>
    <m/>
    <m/>
    <m/>
    <m/>
    <m/>
    <m/>
    <m/>
    <m/>
    <m/>
    <m/>
    <m/>
    <m/>
    <m/>
    <m/>
    <m/>
    <m/>
    <m/>
    <m/>
    <m/>
    <m/>
    <m/>
    <m/>
  </r>
  <r>
    <s v="MED-PCM-MO-01 GCS"/>
    <m/>
    <m/>
    <n v="1"/>
    <m/>
    <m/>
    <m/>
    <m/>
    <m/>
    <s v="Guide pour les patients nécessitant une prise en charge particulière - personnes âgées"/>
    <d v="2013-08-02T00:00:00"/>
    <s v="août"/>
    <x v="8"/>
    <s v="Non"/>
    <s v="F. CHESNET"/>
    <s v="Direction"/>
    <d v="2013-08-02T00:00:00"/>
    <s v="V. ROESCH"/>
    <m/>
    <m/>
    <s v="Création"/>
    <x v="1"/>
    <s v=""/>
    <x v="85"/>
    <d v="2013-08-02T00:00:00"/>
    <m/>
    <m/>
    <s v="JF Thouvenin"/>
    <d v="2013-12-17T00:00:00"/>
    <m/>
    <s v="C. DEAU"/>
    <d v="2013-12-18T00:00:00"/>
    <d v="2014-07-01T00:00:00"/>
    <s v="Non "/>
    <s v="juillet"/>
    <n v="2014"/>
    <m/>
    <m/>
    <m/>
    <m/>
    <m/>
    <m/>
    <m/>
    <m/>
    <m/>
    <m/>
    <m/>
    <m/>
    <m/>
    <m/>
    <m/>
    <m/>
    <s v="X"/>
    <m/>
    <m/>
    <m/>
    <m/>
    <s v="X"/>
    <s v="X"/>
    <m/>
    <m/>
    <m/>
    <m/>
    <m/>
    <s v="X"/>
    <m/>
    <m/>
    <m/>
    <m/>
    <m/>
    <m/>
    <m/>
    <m/>
    <m/>
    <m/>
    <m/>
    <m/>
    <m/>
    <s v="x"/>
    <m/>
    <m/>
    <m/>
    <m/>
    <m/>
  </r>
  <r>
    <s v="MED-PER-MO-01"/>
    <m/>
    <m/>
    <n v="1"/>
    <s v="MED-PER-MO-011"/>
    <s v="ENR DP 181"/>
    <e v="#N/A"/>
    <m/>
    <m/>
    <s v="Appel du médecin hors urgence vitale pour patient SMIP"/>
    <d v="2008-09-03T00:00:00"/>
    <s v="septembre"/>
    <x v="5"/>
    <s v="Non renseignée"/>
    <m/>
    <m/>
    <m/>
    <m/>
    <m/>
    <m/>
    <s v="Création"/>
    <x v="1"/>
    <s v=""/>
    <x v="16"/>
    <d v="2008-09-02T00:00:00"/>
    <m/>
    <m/>
    <s v="Dr. Hamid"/>
    <d v="2009-01-22T00:00:00"/>
    <m/>
    <s v="G. Lohr"/>
    <d v="2009-02-05T00:00:00"/>
    <d v="2009-02-26T00:00:00"/>
    <s v="Non renseignée"/>
    <s v="février"/>
    <n v="2009"/>
    <d v="2010-06-11T00:00:00"/>
    <s v="juin"/>
    <n v="2010"/>
    <m/>
    <s v="6. PEC médicale et soignantes"/>
    <s v="Médecine"/>
    <m/>
    <m/>
    <m/>
    <m/>
    <m/>
    <m/>
    <m/>
    <m/>
    <m/>
    <m/>
    <m/>
    <m/>
    <m/>
    <m/>
    <m/>
    <m/>
    <m/>
    <m/>
    <m/>
    <m/>
    <m/>
    <m/>
    <m/>
    <m/>
    <m/>
    <m/>
    <m/>
    <m/>
    <m/>
    <m/>
    <m/>
    <m/>
    <m/>
    <m/>
    <m/>
    <m/>
    <m/>
    <m/>
    <m/>
    <m/>
    <m/>
    <m/>
  </r>
  <r>
    <s v="MED-PER-MO-02"/>
    <m/>
    <m/>
    <n v="2"/>
    <s v="Prescriptions médicales (document imprimeur enregistré lors du recensement documentaire)"/>
    <n v="40340"/>
    <s v="juin"/>
    <n v="2010"/>
    <m/>
    <s v="Appel du chirurgien – Hors urgence vitale"/>
    <d v="2013-04-12T00:00:00"/>
    <s v="avril"/>
    <x v="8"/>
    <m/>
    <s v="AM TOSATO"/>
    <m/>
    <m/>
    <s v="V. ROESCH"/>
    <m/>
    <m/>
    <s v="Modification"/>
    <x v="1"/>
    <s v=""/>
    <x v="27"/>
    <s v="15.04.2013"/>
    <m/>
    <m/>
    <s v="S. ADJEDJ"/>
    <d v="2013-09-25T00:00:00"/>
    <m/>
    <s v="C. DEAU"/>
    <d v="2013-09-26T00:00:00"/>
    <d v="2013-09-26T00:00:00"/>
    <m/>
    <s v="septembre"/>
    <n v="2013"/>
    <m/>
    <m/>
    <m/>
    <m/>
    <s v="6. PEC médicale et soignantes"/>
    <s v="A voir"/>
    <m/>
    <m/>
    <m/>
    <m/>
    <m/>
    <m/>
    <m/>
    <m/>
    <m/>
    <m/>
    <m/>
    <m/>
    <m/>
    <m/>
    <m/>
    <m/>
    <m/>
    <m/>
    <m/>
    <m/>
    <m/>
    <m/>
    <m/>
    <m/>
    <m/>
    <m/>
    <m/>
    <m/>
    <m/>
    <m/>
    <m/>
    <m/>
    <m/>
    <m/>
    <m/>
    <m/>
    <m/>
    <m/>
    <m/>
    <m/>
    <m/>
    <m/>
  </r>
  <r>
    <s v="MED-PER-MO-03"/>
    <m/>
    <m/>
    <n v="1"/>
    <s v="MED-PER-MO-031"/>
    <s v="ENR DP 191"/>
    <e v="#N/A"/>
    <m/>
    <m/>
    <s v="Appel du gynécologue – Hors urgence vitale"/>
    <m/>
    <s v=""/>
    <x v="1"/>
    <s v="Non renseignée"/>
    <m/>
    <m/>
    <m/>
    <m/>
    <m/>
    <m/>
    <s v="Création"/>
    <x v="1"/>
    <s v=""/>
    <x v="16"/>
    <d v="2008-09-03T00:00:00"/>
    <m/>
    <m/>
    <s v="Dr. Hamid"/>
    <d v="2009-01-21T00:00:00"/>
    <m/>
    <s v="G. Lohr"/>
    <d v="2009-01-26T00:00:00"/>
    <d v="2009-01-30T00:00:00"/>
    <s v="Non renseignée"/>
    <s v="janvier"/>
    <n v="2009"/>
    <m/>
    <s v=""/>
    <s v=""/>
    <m/>
    <s v="6. PEC médicale et soignantes"/>
    <s v="Gynécologie"/>
    <m/>
    <m/>
    <m/>
    <m/>
    <m/>
    <m/>
    <m/>
    <m/>
    <m/>
    <m/>
    <m/>
    <m/>
    <m/>
    <m/>
    <m/>
    <m/>
    <m/>
    <m/>
    <m/>
    <m/>
    <m/>
    <m/>
    <m/>
    <m/>
    <m/>
    <m/>
    <m/>
    <m/>
    <m/>
    <m/>
    <m/>
    <m/>
    <m/>
    <m/>
    <m/>
    <m/>
    <m/>
    <m/>
    <m/>
    <m/>
    <m/>
    <m/>
  </r>
  <r>
    <s v="MED-PER-MO-04"/>
    <m/>
    <m/>
    <n v="1"/>
    <s v="MED-PER-MO-041"/>
    <s v="ENR DP 201"/>
    <e v="#N/A"/>
    <m/>
    <m/>
    <s v="Appel du cardiologue – Hors urgence vitale"/>
    <m/>
    <s v=""/>
    <x v="1"/>
    <s v="Non renseignée"/>
    <m/>
    <m/>
    <m/>
    <m/>
    <m/>
    <m/>
    <s v="Création"/>
    <x v="1"/>
    <s v=""/>
    <x v="16"/>
    <d v="2008-09-03T00:00:00"/>
    <m/>
    <m/>
    <s v="Dr. Hamid"/>
    <d v="2009-01-21T00:00:00"/>
    <m/>
    <s v="G. Lohr"/>
    <d v="2009-01-26T00:00:00"/>
    <d v="2009-01-30T00:00:00"/>
    <s v="Non renseignée"/>
    <s v="janvier"/>
    <n v="2009"/>
    <m/>
    <s v=""/>
    <s v=""/>
    <m/>
    <s v="6. PEC médicale et soignantes"/>
    <s v="A voir"/>
    <m/>
    <m/>
    <m/>
    <m/>
    <m/>
    <m/>
    <m/>
    <m/>
    <m/>
    <m/>
    <m/>
    <m/>
    <m/>
    <m/>
    <m/>
    <m/>
    <m/>
    <m/>
    <m/>
    <m/>
    <m/>
    <m/>
    <m/>
    <m/>
    <m/>
    <m/>
    <m/>
    <m/>
    <m/>
    <m/>
    <m/>
    <m/>
    <m/>
    <m/>
    <m/>
    <m/>
    <m/>
    <m/>
    <m/>
    <m/>
    <m/>
    <m/>
  </r>
  <r>
    <s v="MED-PER-IM-02"/>
    <m/>
    <m/>
    <n v="2"/>
    <s v="MED-PER-IM-022"/>
    <s v="ENR DP 211"/>
    <e v="#N/A"/>
    <m/>
    <m/>
    <s v="Appel des médecins anesthésistes réanimateurs – hors urgence vitale"/>
    <m/>
    <s v=""/>
    <x v="1"/>
    <s v="Non renseignée"/>
    <m/>
    <m/>
    <m/>
    <m/>
    <m/>
    <m/>
    <s v="Modification"/>
    <x v="1"/>
    <s v=""/>
    <x v="120"/>
    <d v="2010-11-16T00:00:00"/>
    <m/>
    <m/>
    <s v="G. Lohr"/>
    <d v="2011-04-03T00:00:00"/>
    <m/>
    <s v="AMT"/>
    <d v="2011-04-04T00:00:00"/>
    <d v="2011-04-06T00:00:00"/>
    <s v="Non renseignée"/>
    <s v="avril"/>
    <n v="2011"/>
    <m/>
    <s v=""/>
    <s v=""/>
    <m/>
    <s v="6. PEC médicale et soignantes"/>
    <s v="A voir"/>
    <m/>
    <m/>
    <m/>
    <m/>
    <m/>
    <m/>
    <m/>
    <m/>
    <m/>
    <m/>
    <m/>
    <m/>
    <m/>
    <m/>
    <m/>
    <m/>
    <m/>
    <m/>
    <m/>
    <m/>
    <m/>
    <m/>
    <m/>
    <m/>
    <m/>
    <m/>
    <m/>
    <m/>
    <m/>
    <m/>
    <m/>
    <m/>
    <m/>
    <m/>
    <m/>
    <m/>
    <m/>
    <m/>
    <m/>
    <m/>
    <m/>
    <m/>
  </r>
  <r>
    <s v="MED-PPM-PR-01"/>
    <m/>
    <m/>
    <n v="1"/>
    <s v="MED-PPM-PR-011"/>
    <s v="ENR DP 221"/>
    <e v="#N/A"/>
    <m/>
    <m/>
    <s v="Prescription médicale urgente"/>
    <m/>
    <s v=""/>
    <x v="1"/>
    <s v="Non renseignée"/>
    <m/>
    <m/>
    <m/>
    <m/>
    <m/>
    <m/>
    <s v="Création"/>
    <x v="1"/>
    <s v=""/>
    <x v="206"/>
    <d v="2001-01-18T00:00:00"/>
    <m/>
    <m/>
    <s v="Dr. Weindling"/>
    <d v="2001-09-05T00:00:00"/>
    <m/>
    <s v="Dr. Brehm"/>
    <d v="2001-09-09T00:00:00"/>
    <d v="2001-09-10T00:00:00"/>
    <s v="Non renseignée"/>
    <s v="septembre"/>
    <n v="2001"/>
    <m/>
    <s v=""/>
    <s v=""/>
    <m/>
    <s v="10. SMQ de la PEC médicamenteuse"/>
    <s v="Prescription"/>
    <m/>
    <m/>
    <m/>
    <m/>
    <m/>
    <m/>
    <m/>
    <m/>
    <m/>
    <m/>
    <m/>
    <m/>
    <m/>
    <m/>
    <m/>
    <m/>
    <m/>
    <m/>
    <m/>
    <m/>
    <m/>
    <m/>
    <m/>
    <m/>
    <m/>
    <m/>
    <m/>
    <m/>
    <m/>
    <m/>
    <m/>
    <m/>
    <m/>
    <m/>
    <m/>
    <m/>
    <m/>
    <m/>
    <m/>
    <m/>
    <m/>
    <m/>
  </r>
  <r>
    <s v="MED-PPM-PR-02"/>
    <m/>
    <m/>
    <n v="1"/>
    <s v="MED-PPM-PR-021"/>
    <s v="ENR DP 231"/>
    <e v="#N/A"/>
    <m/>
    <m/>
    <s v="Prescription médicale non urgente"/>
    <m/>
    <s v=""/>
    <x v="1"/>
    <s v="Non renseignée"/>
    <m/>
    <m/>
    <m/>
    <m/>
    <m/>
    <m/>
    <s v="Création"/>
    <x v="1"/>
    <s v=""/>
    <x v="206"/>
    <d v="2001-01-18T00:00:00"/>
    <m/>
    <m/>
    <s v="Dr. Weindling"/>
    <d v="2001-09-05T00:00:00"/>
    <m/>
    <s v="Dr. Brehm"/>
    <d v="2001-09-09T00:00:00"/>
    <d v="2001-09-10T00:00:00"/>
    <s v="Non renseignée"/>
    <s v="septembre"/>
    <n v="2001"/>
    <m/>
    <s v=""/>
    <s v=""/>
    <m/>
    <s v="9. PEC plateaux techniques"/>
    <s v="Prescription"/>
    <m/>
    <m/>
    <m/>
    <m/>
    <m/>
    <m/>
    <m/>
    <m/>
    <m/>
    <m/>
    <m/>
    <m/>
    <m/>
    <m/>
    <m/>
    <m/>
    <m/>
    <m/>
    <m/>
    <m/>
    <m/>
    <m/>
    <m/>
    <m/>
    <m/>
    <m/>
    <m/>
    <m/>
    <m/>
    <m/>
    <m/>
    <m/>
    <m/>
    <m/>
    <m/>
    <m/>
    <m/>
    <m/>
    <m/>
    <m/>
    <m/>
    <m/>
  </r>
  <r>
    <s v="MED-PPM-IM-02"/>
    <m/>
    <m/>
    <n v="3"/>
    <s v="MED-PPM-IM-023"/>
    <s v="ENR DP 232"/>
    <e v="#N/A"/>
    <m/>
    <m/>
    <s v="Prescription REMICADE 100mg Poudre pour solution à perfuser"/>
    <m/>
    <s v=""/>
    <x v="1"/>
    <s v="Non renseignée"/>
    <m/>
    <m/>
    <m/>
    <m/>
    <m/>
    <m/>
    <s v="Modification"/>
    <x v="1"/>
    <s v=""/>
    <x v="13"/>
    <d v="2010-05-06T00:00:00"/>
    <m/>
    <m/>
    <m/>
    <d v="2010-05-06T00:00:00"/>
    <m/>
    <m/>
    <d v="2010-05-06T00:00:00"/>
    <d v="2010-05-06T00:00:00"/>
    <s v="Non renseignée"/>
    <s v="mai"/>
    <n v="2010"/>
    <m/>
    <s v=""/>
    <s v=""/>
    <m/>
    <s v="10. SMQ de la PEC médicamenteuse"/>
    <s v="Prescription"/>
    <m/>
    <m/>
    <m/>
    <m/>
    <m/>
    <m/>
    <m/>
    <m/>
    <m/>
    <m/>
    <m/>
    <m/>
    <m/>
    <m/>
    <m/>
    <m/>
    <m/>
    <m/>
    <m/>
    <m/>
    <m/>
    <m/>
    <m/>
    <m/>
    <m/>
    <m/>
    <m/>
    <m/>
    <m/>
    <m/>
    <m/>
    <m/>
    <m/>
    <m/>
    <m/>
    <m/>
    <m/>
    <m/>
    <m/>
    <m/>
    <m/>
    <m/>
  </r>
  <r>
    <s v="MED-PPM-IM-03"/>
    <m/>
    <m/>
    <n v="3"/>
    <s v="MED-PPM-IM-033"/>
    <s v="ENR DP 247"/>
    <e v="#N/A"/>
    <m/>
    <m/>
    <s v="Prescription médicale de Radiologie"/>
    <m/>
    <s v=""/>
    <x v="1"/>
    <s v="Non renseignée"/>
    <m/>
    <m/>
    <m/>
    <m/>
    <m/>
    <m/>
    <s v="Modification"/>
    <x v="1"/>
    <s v=""/>
    <x v="13"/>
    <d v="2010-04-01T00:00:00"/>
    <m/>
    <m/>
    <m/>
    <d v="2010-04-01T00:00:00"/>
    <m/>
    <m/>
    <d v="2010-04-01T00:00:00"/>
    <d v="2010-04-01T00:00:00"/>
    <s v="Non renseignée"/>
    <s v="avril"/>
    <n v="2010"/>
    <m/>
    <s v=""/>
    <s v=""/>
    <m/>
    <s v="16. Médico - technique"/>
    <s v="Radiologie"/>
    <m/>
    <m/>
    <m/>
    <m/>
    <m/>
    <m/>
    <m/>
    <m/>
    <m/>
    <m/>
    <m/>
    <m/>
    <m/>
    <m/>
    <m/>
    <m/>
    <m/>
    <m/>
    <m/>
    <m/>
    <m/>
    <m/>
    <m/>
    <m/>
    <m/>
    <m/>
    <m/>
    <m/>
    <m/>
    <m/>
    <m/>
    <m/>
    <m/>
    <m/>
    <m/>
    <m/>
    <m/>
    <m/>
    <m/>
    <m/>
    <m/>
    <m/>
  </r>
  <r>
    <s v="MED-PPM-IM-03"/>
    <m/>
    <m/>
    <n v="4"/>
    <s v="MED-PPM-IM-034"/>
    <s v="ENR DP 248"/>
    <e v="#N/A"/>
    <m/>
    <m/>
    <s v="Prescription médicale de Radiologie"/>
    <d v="2012-01-16T00:00:00"/>
    <s v="janvier"/>
    <x v="3"/>
    <s v="Non renseignée"/>
    <s v="Dr OSTERMANN"/>
    <s v="DIM"/>
    <d v="2013-01-16T00:00:00"/>
    <s v="V. ROESCH"/>
    <m/>
    <m/>
    <s v="Modification"/>
    <x v="1"/>
    <s v=""/>
    <x v="207"/>
    <d v="2012-01-16T00:00:00"/>
    <m/>
    <m/>
    <s v="Dr OSTERMANN"/>
    <d v="2012-01-16T00:00:00"/>
    <m/>
    <s v="Dr OSTERMANN"/>
    <d v="2012-01-16T00:00:00"/>
    <d v="2013-12-06T00:00:00"/>
    <m/>
    <s v="décembre"/>
    <n v="2013"/>
    <m/>
    <s v=""/>
    <s v=""/>
    <m/>
    <s v="16. Médico - technique"/>
    <s v="Radiologie"/>
    <m/>
    <m/>
    <m/>
    <m/>
    <m/>
    <m/>
    <m/>
    <m/>
    <m/>
    <m/>
    <s v="X"/>
    <s v="X"/>
    <s v="X"/>
    <s v="X"/>
    <s v="X"/>
    <s v="X"/>
    <s v="X"/>
    <m/>
    <m/>
    <m/>
    <m/>
    <m/>
    <s v="X"/>
    <m/>
    <m/>
    <m/>
    <m/>
    <m/>
    <m/>
    <m/>
    <m/>
    <m/>
    <m/>
    <m/>
    <m/>
    <m/>
    <m/>
    <m/>
    <m/>
    <m/>
    <m/>
    <m/>
  </r>
  <r>
    <s v="MED-PPM-IM-04"/>
    <m/>
    <m/>
    <n v="1"/>
    <s v="MED-PPM-IM-041"/>
    <s v="ENR DP 249"/>
    <e v="#N/A"/>
    <m/>
    <m/>
    <s v="Prescription HUMIRA 40mg Solution injectable en seringue pré remplie"/>
    <m/>
    <s v=""/>
    <x v="1"/>
    <s v="Non renseignée"/>
    <m/>
    <m/>
    <m/>
    <m/>
    <m/>
    <m/>
    <s v="Création"/>
    <x v="1"/>
    <s v=""/>
    <x v="13"/>
    <d v="2007-07-23T00:00:00"/>
    <m/>
    <m/>
    <m/>
    <d v="2007-07-23T00:00:00"/>
    <m/>
    <m/>
    <d v="2007-07-23T00:00:00"/>
    <d v="2007-07-23T00:00:00"/>
    <s v="Non renseignée"/>
    <s v="juillet"/>
    <n v="2007"/>
    <m/>
    <s v=""/>
    <s v=""/>
    <m/>
    <s v="10. SMQ de la PEC médicamenteuse"/>
    <s v="Prescription"/>
    <m/>
    <m/>
    <m/>
    <m/>
    <m/>
    <m/>
    <m/>
    <m/>
    <m/>
    <m/>
    <m/>
    <m/>
    <m/>
    <m/>
    <m/>
    <m/>
    <m/>
    <m/>
    <m/>
    <m/>
    <m/>
    <m/>
    <m/>
    <m/>
    <m/>
    <m/>
    <m/>
    <m/>
    <m/>
    <m/>
    <m/>
    <m/>
    <m/>
    <m/>
    <m/>
    <m/>
    <m/>
    <m/>
    <m/>
    <m/>
    <m/>
    <m/>
  </r>
  <r>
    <s v="MED-PPM-IM-05"/>
    <m/>
    <m/>
    <n v="1"/>
    <s v="MED-PPM-IM-051"/>
    <s v="ENR DP 2410"/>
    <e v="#N/A"/>
    <m/>
    <m/>
    <s v="Prescription TEGELINE 50mg_x000a_Immunoglobuline humaine IV en flacon verre"/>
    <m/>
    <s v=""/>
    <x v="1"/>
    <s v="Non renseignée"/>
    <m/>
    <m/>
    <m/>
    <m/>
    <m/>
    <m/>
    <s v="Création"/>
    <x v="1"/>
    <s v=""/>
    <x v="13"/>
    <d v="2008-01-09T00:00:00"/>
    <m/>
    <m/>
    <m/>
    <d v="2008-01-09T00:00:00"/>
    <m/>
    <m/>
    <d v="2008-01-09T00:00:00"/>
    <d v="2008-01-09T00:00:00"/>
    <s v="Non renseignée"/>
    <s v="janvier"/>
    <n v="2008"/>
    <m/>
    <s v=""/>
    <s v=""/>
    <m/>
    <s v="10. SMQ de la PEC médicamenteuse"/>
    <s v="Prescription"/>
    <m/>
    <m/>
    <m/>
    <m/>
    <m/>
    <m/>
    <m/>
    <m/>
    <m/>
    <m/>
    <m/>
    <m/>
    <m/>
    <m/>
    <m/>
    <m/>
    <m/>
    <m/>
    <m/>
    <m/>
    <m/>
    <m/>
    <m/>
    <m/>
    <m/>
    <m/>
    <m/>
    <m/>
    <m/>
    <m/>
    <m/>
    <m/>
    <m/>
    <m/>
    <m/>
    <m/>
    <m/>
    <m/>
    <m/>
    <m/>
    <m/>
    <m/>
  </r>
  <r>
    <s v="MED-PPM-IM-06"/>
    <m/>
    <m/>
    <n v="1"/>
    <s v="MED-PPM-IM-061"/>
    <s v="ENR DP 2411"/>
    <e v="#N/A"/>
    <m/>
    <m/>
    <s v="Prescription MABTHERA_x000a_100 mg/10ml – 500mg/50ml_x000a_solution à diluer pour perfusion"/>
    <m/>
    <s v=""/>
    <x v="1"/>
    <s v="Non renseignée"/>
    <m/>
    <m/>
    <m/>
    <m/>
    <m/>
    <m/>
    <s v="Création"/>
    <x v="1"/>
    <s v=""/>
    <x v="13"/>
    <d v="2009-03-24T00:00:00"/>
    <m/>
    <m/>
    <m/>
    <d v="2009-03-24T00:00:00"/>
    <m/>
    <m/>
    <d v="2009-03-24T00:00:00"/>
    <d v="2009-03-24T00:00:00"/>
    <s v="Non renseignée"/>
    <s v="mars"/>
    <n v="2009"/>
    <m/>
    <s v=""/>
    <s v=""/>
    <m/>
    <s v="10. SMQ de la PEC médicamenteuse"/>
    <s v="Prescription"/>
    <m/>
    <m/>
    <m/>
    <m/>
    <m/>
    <m/>
    <m/>
    <m/>
    <m/>
    <m/>
    <m/>
    <m/>
    <m/>
    <m/>
    <m/>
    <m/>
    <m/>
    <m/>
    <m/>
    <m/>
    <m/>
    <m/>
    <m/>
    <m/>
    <m/>
    <m/>
    <m/>
    <m/>
    <m/>
    <m/>
    <m/>
    <m/>
    <m/>
    <m/>
    <m/>
    <m/>
    <m/>
    <m/>
    <m/>
    <m/>
    <m/>
    <m/>
  </r>
  <r>
    <s v="MED-PPM-IM-07"/>
    <m/>
    <m/>
    <n v="1"/>
    <s v="MED-PPM-IM-071"/>
    <s v="ENR DP 2412"/>
    <e v="#N/A"/>
    <m/>
    <m/>
    <s v="Prescription ARANESP_x000a_300 µg de DARBEPOETIN ALFA_x000a_Solution injectable en stylo pré-rempli"/>
    <m/>
    <s v=""/>
    <x v="1"/>
    <s v="Non renseignée"/>
    <m/>
    <m/>
    <m/>
    <m/>
    <m/>
    <m/>
    <s v="Création"/>
    <x v="1"/>
    <s v=""/>
    <x v="13"/>
    <d v="2009-03-24T00:00:00"/>
    <m/>
    <m/>
    <m/>
    <d v="2009-03-24T00:00:00"/>
    <m/>
    <m/>
    <d v="2009-03-24T00:00:00"/>
    <d v="2009-03-24T00:00:00"/>
    <s v="Non renseignée"/>
    <s v="mars"/>
    <n v="2009"/>
    <m/>
    <s v=""/>
    <s v=""/>
    <m/>
    <s v="10. SMQ de la PEC médicamenteuse"/>
    <s v="Prescription"/>
    <m/>
    <m/>
    <m/>
    <m/>
    <m/>
    <m/>
    <m/>
    <m/>
    <m/>
    <m/>
    <m/>
    <m/>
    <m/>
    <m/>
    <m/>
    <m/>
    <m/>
    <m/>
    <m/>
    <m/>
    <m/>
    <m/>
    <m/>
    <m/>
    <m/>
    <m/>
    <m/>
    <m/>
    <m/>
    <m/>
    <m/>
    <m/>
    <m/>
    <m/>
    <m/>
    <m/>
    <m/>
    <m/>
    <m/>
    <m/>
    <m/>
    <m/>
  </r>
  <r>
    <s v="MED-PPM-IM-08"/>
    <m/>
    <m/>
    <n v="1"/>
    <s v="MED-PPM-IM-081"/>
    <s v="ENR DP 251"/>
    <e v="#N/A"/>
    <m/>
    <m/>
    <s v="Prescription NEORECORMON _x000a_(Epoetine Beta)"/>
    <m/>
    <s v=""/>
    <x v="1"/>
    <s v="Non renseignée"/>
    <m/>
    <m/>
    <m/>
    <m/>
    <m/>
    <m/>
    <s v="Création"/>
    <x v="1"/>
    <s v=""/>
    <x v="13"/>
    <d v="2009-01-20T00:00:00"/>
    <m/>
    <m/>
    <m/>
    <d v="2009-01-20T00:00:00"/>
    <m/>
    <m/>
    <d v="2009-01-20T00:00:00"/>
    <d v="2009-01-20T00:00:00"/>
    <s v="Non renseignée"/>
    <s v="janvier"/>
    <n v="2009"/>
    <m/>
    <s v=""/>
    <s v=""/>
    <m/>
    <s v="10. SMQ de la PEC médicamenteuse"/>
    <s v="Prescription"/>
    <m/>
    <m/>
    <m/>
    <m/>
    <m/>
    <m/>
    <m/>
    <m/>
    <m/>
    <m/>
    <m/>
    <m/>
    <m/>
    <m/>
    <m/>
    <m/>
    <m/>
    <m/>
    <m/>
    <m/>
    <m/>
    <m/>
    <m/>
    <m/>
    <m/>
    <m/>
    <m/>
    <m/>
    <m/>
    <m/>
    <m/>
    <m/>
    <m/>
    <m/>
    <m/>
    <m/>
    <m/>
    <m/>
    <m/>
    <m/>
    <m/>
    <m/>
  </r>
  <r>
    <s v="MED-PPM-IM-09"/>
    <m/>
    <m/>
    <n v="2"/>
    <s v="MED-PPM-IM-092"/>
    <s v="ENR DP 252"/>
    <e v="#N/A"/>
    <m/>
    <m/>
    <s v="Prescription VORICONAZOLE _x000a_200 MGIV"/>
    <m/>
    <s v=""/>
    <x v="1"/>
    <s v="Non renseignée"/>
    <m/>
    <m/>
    <m/>
    <m/>
    <m/>
    <m/>
    <s v="Modification"/>
    <x v="1"/>
    <s v=""/>
    <x v="13"/>
    <d v="2009-02-03T00:00:00"/>
    <m/>
    <m/>
    <m/>
    <d v="2009-02-03T00:00:00"/>
    <m/>
    <m/>
    <d v="2009-02-03T00:00:00"/>
    <d v="2009-02-03T00:00:00"/>
    <s v="Non renseignée"/>
    <s v="février"/>
    <n v="2009"/>
    <m/>
    <s v=""/>
    <s v=""/>
    <m/>
    <s v="10. SMQ de la PEC médicamenteuse"/>
    <s v="Prescription"/>
    <m/>
    <m/>
    <m/>
    <m/>
    <m/>
    <m/>
    <m/>
    <m/>
    <m/>
    <m/>
    <m/>
    <m/>
    <m/>
    <m/>
    <m/>
    <m/>
    <m/>
    <m/>
    <m/>
    <m/>
    <m/>
    <m/>
    <m/>
    <m/>
    <m/>
    <m/>
    <m/>
    <m/>
    <m/>
    <m/>
    <m/>
    <m/>
    <m/>
    <m/>
    <m/>
    <m/>
    <m/>
    <m/>
    <m/>
    <m/>
    <m/>
    <m/>
  </r>
  <r>
    <s v="MED-PPM-IM-09"/>
    <m/>
    <m/>
    <n v="3"/>
    <s v="MED-PPM-IM-093"/>
    <s v="ENR DP 253"/>
    <e v="#N/A"/>
    <m/>
    <m/>
    <s v="Prescription VORICONAZOLE _x000a_200 MGIV"/>
    <d v="2011-03-30T00:00:00"/>
    <s v="mars"/>
    <x v="2"/>
    <s v="Non renseignée"/>
    <s v="A. FEGER-FALK"/>
    <m/>
    <m/>
    <m/>
    <m/>
    <m/>
    <s v="Modification"/>
    <x v="6"/>
    <s v="Draft"/>
    <x v="127"/>
    <m/>
    <m/>
    <m/>
    <m/>
    <m/>
    <m/>
    <m/>
    <m/>
    <m/>
    <m/>
    <s v=""/>
    <s v=""/>
    <m/>
    <s v=""/>
    <s v=""/>
    <m/>
    <s v="10. SMQ de la PEC médicamenteuse"/>
    <s v="Prescription"/>
    <m/>
    <m/>
    <m/>
    <m/>
    <m/>
    <m/>
    <m/>
    <m/>
    <m/>
    <m/>
    <m/>
    <m/>
    <m/>
    <m/>
    <m/>
    <m/>
    <m/>
    <m/>
    <m/>
    <m/>
    <m/>
    <m/>
    <m/>
    <m/>
    <m/>
    <m/>
    <m/>
    <m/>
    <m/>
    <m/>
    <m/>
    <m/>
    <m/>
    <m/>
    <m/>
    <m/>
    <m/>
    <m/>
    <m/>
    <m/>
    <m/>
    <m/>
  </r>
  <r>
    <s v="MED-PPM-IM-10"/>
    <m/>
    <m/>
    <n v="1"/>
    <s v="MED-PPM-IM-101"/>
    <s v="ENR DP 271"/>
    <e v="#N/A"/>
    <m/>
    <m/>
    <s v="Prescription EPREX_x000a_Erythropoîetine (Epoetine alpha)"/>
    <m/>
    <s v=""/>
    <x v="1"/>
    <s v="Non renseignée"/>
    <m/>
    <m/>
    <m/>
    <m/>
    <m/>
    <m/>
    <s v="Création"/>
    <x v="1"/>
    <s v=""/>
    <x v="13"/>
    <d v="2009-06-16T00:00:00"/>
    <m/>
    <m/>
    <m/>
    <d v="2009-06-16T00:00:00"/>
    <m/>
    <m/>
    <d v="2009-06-16T00:00:00"/>
    <d v="2009-06-16T00:00:00"/>
    <s v="Non renseignée"/>
    <s v="juin"/>
    <n v="2009"/>
    <m/>
    <s v=""/>
    <s v=""/>
    <m/>
    <s v="10. SMQ de la PEC médicamenteuse"/>
    <s v="Prescription"/>
    <m/>
    <m/>
    <m/>
    <m/>
    <m/>
    <m/>
    <m/>
    <m/>
    <m/>
    <m/>
    <m/>
    <m/>
    <m/>
    <m/>
    <m/>
    <m/>
    <m/>
    <m/>
    <m/>
    <m/>
    <m/>
    <m/>
    <m/>
    <m/>
    <m/>
    <m/>
    <m/>
    <m/>
    <m/>
    <m/>
    <m/>
    <m/>
    <m/>
    <m/>
    <m/>
    <m/>
    <m/>
    <m/>
    <m/>
    <m/>
    <m/>
    <m/>
  </r>
  <r>
    <s v="MED-PPM-IM-10"/>
    <m/>
    <m/>
    <n v="2"/>
    <s v="MED-PPM-IM-102"/>
    <s v="ENR DP 281"/>
    <e v="#N/A"/>
    <m/>
    <m/>
    <s v="Prescription EPREX_x000a_Erythropoîetine (Epoetine alpha)"/>
    <d v="2010-09-16T00:00:00"/>
    <s v="septembre"/>
    <x v="7"/>
    <s v="Non renseignée"/>
    <s v="A. FEGER-FALK"/>
    <m/>
    <m/>
    <m/>
    <m/>
    <m/>
    <s v="Modification"/>
    <x v="6"/>
    <s v="Draft"/>
    <x v="127"/>
    <m/>
    <m/>
    <m/>
    <m/>
    <m/>
    <m/>
    <m/>
    <m/>
    <m/>
    <m/>
    <s v=""/>
    <s v=""/>
    <d v="2012-12-31T00:00:00"/>
    <s v="décembre"/>
    <n v="2012"/>
    <m/>
    <s v="10. SMQ de la PEC médicamenteuse"/>
    <s v="Prescription"/>
    <m/>
    <m/>
    <m/>
    <m/>
    <m/>
    <m/>
    <m/>
    <m/>
    <m/>
    <m/>
    <m/>
    <m/>
    <m/>
    <m/>
    <m/>
    <m/>
    <m/>
    <m/>
    <m/>
    <m/>
    <m/>
    <m/>
    <m/>
    <m/>
    <m/>
    <m/>
    <m/>
    <m/>
    <m/>
    <m/>
    <m/>
    <m/>
    <m/>
    <m/>
    <m/>
    <m/>
    <m/>
    <m/>
    <m/>
    <m/>
    <m/>
    <m/>
  </r>
  <r>
    <s v="MED-PPM-IM-11"/>
    <m/>
    <m/>
    <n v="1"/>
    <s v="Feuille de salle (document enregistré lors du recensement documentaire)"/>
    <n v="41274"/>
    <s v="décembre"/>
    <n v="2012"/>
    <m/>
    <s v="Prescription SUBCUVIA 160mg/ml Immunoglobuline humaine normale plasmatique"/>
    <m/>
    <s v=""/>
    <x v="1"/>
    <s v="Non renseignée"/>
    <m/>
    <m/>
    <m/>
    <m/>
    <m/>
    <m/>
    <s v="Création"/>
    <x v="1"/>
    <s v=""/>
    <x v="13"/>
    <d v="2010-03-12T00:00:00"/>
    <m/>
    <m/>
    <m/>
    <d v="2010-03-12T00:00:00"/>
    <m/>
    <m/>
    <d v="2010-03-12T00:00:00"/>
    <d v="2010-03-12T00:00:00"/>
    <s v="Non renseignée"/>
    <s v="mars"/>
    <n v="2010"/>
    <m/>
    <m/>
    <m/>
    <m/>
    <s v="10. SMQ de la PEC médicamenteuse"/>
    <s v="Prescription"/>
    <m/>
    <m/>
    <m/>
    <m/>
    <m/>
    <m/>
    <m/>
    <m/>
    <m/>
    <m/>
    <m/>
    <m/>
    <m/>
    <m/>
    <m/>
    <m/>
    <m/>
    <m/>
    <m/>
    <m/>
    <m/>
    <m/>
    <m/>
    <m/>
    <m/>
    <m/>
    <m/>
    <m/>
    <m/>
    <m/>
    <m/>
    <m/>
    <m/>
    <m/>
    <m/>
    <m/>
    <m/>
    <m/>
    <m/>
    <m/>
    <m/>
    <m/>
  </r>
  <r>
    <s v="MED-PPM-IM-12"/>
    <m/>
    <m/>
    <n v="1"/>
    <s v="MED-PPM-IM-121"/>
    <s v="ENR DP 28_Bloc A2"/>
    <e v="#N/A"/>
    <m/>
    <m/>
    <s v="Résultats de radiologie de première intention"/>
    <m/>
    <s v=""/>
    <x v="1"/>
    <s v="Non renseignée"/>
    <m/>
    <m/>
    <m/>
    <m/>
    <m/>
    <m/>
    <s v="Création"/>
    <x v="1"/>
    <s v=""/>
    <x v="13"/>
    <d v="2010-05-06T00:00:00"/>
    <m/>
    <m/>
    <m/>
    <d v="2010-05-06T00:00:00"/>
    <m/>
    <m/>
    <d v="2010-05-06T00:00:00"/>
    <d v="2010-05-06T00:00:00"/>
    <s v="Non renseignée"/>
    <s v="mai"/>
    <n v="2010"/>
    <m/>
    <s v=""/>
    <s v=""/>
    <m/>
    <s v="16. Médico - technique"/>
    <s v="Radiologie"/>
    <m/>
    <m/>
    <m/>
    <m/>
    <m/>
    <m/>
    <m/>
    <m/>
    <m/>
    <m/>
    <m/>
    <m/>
    <m/>
    <m/>
    <m/>
    <m/>
    <m/>
    <m/>
    <m/>
    <m/>
    <m/>
    <m/>
    <m/>
    <m/>
    <m/>
    <m/>
    <m/>
    <m/>
    <m/>
    <m/>
    <m/>
    <m/>
    <m/>
    <m/>
    <m/>
    <m/>
    <m/>
    <m/>
    <m/>
    <m/>
    <m/>
    <m/>
  </r>
  <r>
    <s v="MED-PPM-IM-13"/>
    <m/>
    <m/>
    <n v="1"/>
    <s v="MED-PPM-IM-131"/>
    <s v="ENR DP 28_bloc B2"/>
    <e v="#N/A"/>
    <m/>
    <m/>
    <s v="Prescription CASPOGUNGIN (CANCIDAS) poudre pour solution à perfuser"/>
    <m/>
    <s v=""/>
    <x v="1"/>
    <s v="Non renseignée"/>
    <m/>
    <m/>
    <m/>
    <m/>
    <m/>
    <m/>
    <s v="Création"/>
    <x v="1"/>
    <s v=""/>
    <x v="13"/>
    <d v="2010-05-06T00:00:00"/>
    <m/>
    <m/>
    <m/>
    <d v="2010-05-06T00:00:00"/>
    <m/>
    <m/>
    <d v="2010-05-06T00:00:00"/>
    <d v="2010-05-06T00:00:00"/>
    <s v="Non renseignée"/>
    <s v="mai"/>
    <n v="2010"/>
    <m/>
    <s v=""/>
    <s v=""/>
    <m/>
    <s v="10. SMQ de la PEC médicamenteuse"/>
    <s v="Prescription"/>
    <m/>
    <m/>
    <m/>
    <m/>
    <m/>
    <m/>
    <m/>
    <m/>
    <m/>
    <m/>
    <m/>
    <m/>
    <m/>
    <m/>
    <m/>
    <m/>
    <m/>
    <m/>
    <m/>
    <m/>
    <m/>
    <m/>
    <m/>
    <m/>
    <m/>
    <m/>
    <m/>
    <m/>
    <m/>
    <m/>
    <m/>
    <m/>
    <m/>
    <m/>
    <m/>
    <m/>
    <m/>
    <m/>
    <m/>
    <m/>
    <m/>
    <m/>
  </r>
  <r>
    <s v="PLT-BAC-PR-01"/>
    <m/>
    <m/>
    <n v="1"/>
    <s v="PLT-BAC-PR-011"/>
    <s v="ENR DP 291"/>
    <e v="#N/A"/>
    <m/>
    <m/>
    <s v="Organisation du départ de la maman et du bébé à la Maternité"/>
    <m/>
    <s v=""/>
    <x v="1"/>
    <s v="Non renseignée"/>
    <m/>
    <m/>
    <m/>
    <m/>
    <m/>
    <m/>
    <s v="Création"/>
    <x v="1"/>
    <s v=""/>
    <x v="208"/>
    <d v="2010-10-16T00:00:00"/>
    <m/>
    <m/>
    <s v="M. ROESCH"/>
    <d v="2011-04-01T00:00:00"/>
    <m/>
    <s v="AMT"/>
    <d v="2011-04-01T00:00:00"/>
    <d v="2011-04-06T00:00:00"/>
    <s v="Non renseignée"/>
    <s v="avril"/>
    <n v="2011"/>
    <m/>
    <s v=""/>
    <s v=""/>
    <m/>
    <s v="4. Organisation générale du séjour"/>
    <s v="Maternité"/>
    <m/>
    <m/>
    <m/>
    <m/>
    <m/>
    <m/>
    <m/>
    <m/>
    <m/>
    <m/>
    <m/>
    <m/>
    <m/>
    <m/>
    <m/>
    <m/>
    <m/>
    <m/>
    <m/>
    <m/>
    <m/>
    <m/>
    <m/>
    <m/>
    <m/>
    <m/>
    <m/>
    <m/>
    <m/>
    <m/>
    <m/>
    <m/>
    <m/>
    <m/>
    <m/>
    <m/>
    <m/>
    <m/>
    <m/>
    <m/>
    <m/>
    <m/>
  </r>
  <r>
    <s v="PLT-BAC-MO-01"/>
    <m/>
    <m/>
    <n v="2"/>
    <s v="PLT-BAC-MO-012"/>
    <s v="ENR DP 292"/>
    <e v="#N/A"/>
    <m/>
    <m/>
    <s v="Préparation du matériel pour l'accouchement"/>
    <m/>
    <s v=""/>
    <x v="1"/>
    <s v="Non renseignée"/>
    <m/>
    <m/>
    <m/>
    <m/>
    <m/>
    <m/>
    <s v="Modification"/>
    <x v="1"/>
    <s v=""/>
    <x v="151"/>
    <d v="2012-05-14T00:00:00"/>
    <m/>
    <m/>
    <s v="M. ROESCH"/>
    <d v="2012-06-12T00:00:00"/>
    <m/>
    <s v="AMT"/>
    <d v="2012-06-13T00:00:00"/>
    <d v="2012-07-20T00:00:00"/>
    <s v="Non renseignée"/>
    <s v="juillet"/>
    <n v="2012"/>
    <m/>
    <s v=""/>
    <s v=""/>
    <m/>
    <s v="9. PEC plateaux techniques"/>
    <s v="Salle d'accouchement"/>
    <m/>
    <m/>
    <m/>
    <m/>
    <m/>
    <m/>
    <m/>
    <m/>
    <m/>
    <m/>
    <m/>
    <m/>
    <m/>
    <m/>
    <m/>
    <m/>
    <m/>
    <m/>
    <m/>
    <m/>
    <m/>
    <m/>
    <m/>
    <m/>
    <m/>
    <m/>
    <m/>
    <m/>
    <m/>
    <m/>
    <m/>
    <m/>
    <m/>
    <m/>
    <m/>
    <m/>
    <m/>
    <m/>
    <m/>
    <m/>
    <m/>
    <m/>
  </r>
  <r>
    <s v="PLT-BAC-MO-02"/>
    <m/>
    <m/>
    <n v="2"/>
    <s v="PLT-BAC-MO-022"/>
    <s v="ENR DP 301"/>
    <e v="#N/A"/>
    <m/>
    <m/>
    <s v="Préparation pour suture"/>
    <m/>
    <s v=""/>
    <x v="1"/>
    <s v="Non renseignée"/>
    <m/>
    <m/>
    <m/>
    <m/>
    <m/>
    <m/>
    <s v="Modification"/>
    <x v="1"/>
    <s v=""/>
    <x v="151"/>
    <d v="2011-12-09T00:00:00"/>
    <m/>
    <m/>
    <s v="AC MIDEY"/>
    <d v="2012-02-06T00:00:00"/>
    <m/>
    <s v="AM TOSATO"/>
    <d v="2012-02-06T00:00:00"/>
    <d v="2012-03-21T00:00:00"/>
    <s v="Non renseignée"/>
    <s v="mars"/>
    <n v="2012"/>
    <m/>
    <s v=""/>
    <s v=""/>
    <m/>
    <s v="9. PEC plateaux techniques"/>
    <s v="Salle d'accouchement"/>
    <m/>
    <m/>
    <m/>
    <m/>
    <m/>
    <m/>
    <m/>
    <m/>
    <m/>
    <m/>
    <m/>
    <m/>
    <m/>
    <m/>
    <m/>
    <m/>
    <m/>
    <m/>
    <m/>
    <m/>
    <m/>
    <m/>
    <m/>
    <m/>
    <m/>
    <m/>
    <m/>
    <m/>
    <m/>
    <m/>
    <m/>
    <m/>
    <m/>
    <m/>
    <m/>
    <m/>
    <m/>
    <m/>
    <m/>
    <m/>
    <m/>
    <m/>
  </r>
  <r>
    <s v="PLT-BAC-MO-03"/>
    <m/>
    <m/>
    <n v="1"/>
    <s v="PLT-BAC-MO-031"/>
    <s v="ENR DP 321"/>
    <e v="#N/A"/>
    <m/>
    <m/>
    <s v="Préparation du matériel pour délivrance artificielle et, ou révision utérine"/>
    <m/>
    <s v=""/>
    <x v="1"/>
    <s v="Non renseignée"/>
    <m/>
    <m/>
    <m/>
    <m/>
    <m/>
    <m/>
    <s v="Création"/>
    <x v="1"/>
    <s v=""/>
    <x v="204"/>
    <d v="2002-10-28T00:00:00"/>
    <m/>
    <m/>
    <s v="Dr. Cahen"/>
    <d v="2002-11-06T00:00:00"/>
    <m/>
    <s v="S. Eschenbrenner"/>
    <d v="2002-11-08T00:00:00"/>
    <d v="2002-11-08T00:00:00"/>
    <s v="Non renseignée"/>
    <s v="novembre"/>
    <n v="2002"/>
    <m/>
    <s v=""/>
    <s v=""/>
    <m/>
    <s v="9. PEC plateaux techniques"/>
    <s v="Salle d'accouchement"/>
    <m/>
    <m/>
    <m/>
    <m/>
    <m/>
    <m/>
    <m/>
    <m/>
    <m/>
    <m/>
    <m/>
    <m/>
    <m/>
    <m/>
    <m/>
    <m/>
    <m/>
    <m/>
    <m/>
    <m/>
    <m/>
    <m/>
    <m/>
    <m/>
    <m/>
    <m/>
    <m/>
    <m/>
    <m/>
    <m/>
    <m/>
    <m/>
    <m/>
    <m/>
    <m/>
    <m/>
    <m/>
    <m/>
    <m/>
    <m/>
    <m/>
    <m/>
  </r>
  <r>
    <s v="PLT-BAC-MO-04"/>
    <m/>
    <m/>
    <n v="1"/>
    <s v="PLT-BAC-MO-041"/>
    <s v="ENR DP 331"/>
    <e v="#N/A"/>
    <m/>
    <m/>
    <s v="Entretien et vérification de l'appareil à ventouses"/>
    <m/>
    <s v=""/>
    <x v="1"/>
    <s v="Non renseignée"/>
    <m/>
    <m/>
    <m/>
    <m/>
    <m/>
    <m/>
    <s v="Création"/>
    <x v="1"/>
    <s v=""/>
    <x v="209"/>
    <d v="2002-10-28T00:00:00"/>
    <m/>
    <m/>
    <s v="Dr. Cahen"/>
    <d v="2002-11-06T00:00:00"/>
    <m/>
    <s v="S. Eschenbrenner"/>
    <d v="2002-11-08T00:00:00"/>
    <d v="2002-11-08T00:00:00"/>
    <s v="Non renseignée"/>
    <s v="novembre"/>
    <n v="2002"/>
    <m/>
    <s v=""/>
    <s v=""/>
    <m/>
    <s v="9. PEC plateaux techniques"/>
    <s v="Salle d'accouchement"/>
    <m/>
    <m/>
    <m/>
    <m/>
    <m/>
    <m/>
    <m/>
    <m/>
    <m/>
    <m/>
    <m/>
    <m/>
    <m/>
    <m/>
    <m/>
    <m/>
    <m/>
    <m/>
    <m/>
    <m/>
    <m/>
    <m/>
    <m/>
    <m/>
    <m/>
    <m/>
    <m/>
    <m/>
    <m/>
    <m/>
    <m/>
    <m/>
    <m/>
    <m/>
    <m/>
    <m/>
    <m/>
    <m/>
    <m/>
    <m/>
    <m/>
    <m/>
  </r>
  <r>
    <s v="PLT-BAC-MO-05"/>
    <m/>
    <m/>
    <n v="1"/>
    <s v="PLT-BAC-MO-051"/>
    <s v="ENR DP 332"/>
    <e v="#N/A"/>
    <m/>
    <m/>
    <s v="Conduite à tenir lors du transfert de la maman dans sa chambre après l’accouchement"/>
    <m/>
    <s v=""/>
    <x v="1"/>
    <s v="Non renseignée"/>
    <m/>
    <m/>
    <m/>
    <m/>
    <m/>
    <m/>
    <s v="Création"/>
    <x v="1"/>
    <s v=""/>
    <x v="204"/>
    <d v="2002-10-28T00:00:00"/>
    <m/>
    <m/>
    <s v="Dr. Cahen"/>
    <d v="2002-11-06T00:00:00"/>
    <m/>
    <s v="S. Eschenbrenner"/>
    <d v="2002-11-08T00:00:00"/>
    <d v="2002-11-08T00:00:00"/>
    <s v="Non renseignée"/>
    <s v="novembre"/>
    <n v="2002"/>
    <m/>
    <s v=""/>
    <s v=""/>
    <m/>
    <s v="9. PEC plateaux techniques"/>
    <s v="Salle d'accouchement"/>
    <m/>
    <m/>
    <m/>
    <m/>
    <m/>
    <m/>
    <m/>
    <m/>
    <m/>
    <m/>
    <m/>
    <m/>
    <m/>
    <m/>
    <m/>
    <m/>
    <m/>
    <m/>
    <m/>
    <m/>
    <m/>
    <m/>
    <m/>
    <m/>
    <m/>
    <m/>
    <m/>
    <m/>
    <m/>
    <m/>
    <m/>
    <m/>
    <m/>
    <m/>
    <m/>
    <m/>
    <m/>
    <m/>
    <m/>
    <m/>
    <m/>
    <m/>
  </r>
  <r>
    <s v="PLT-BAC-MO-06"/>
    <m/>
    <m/>
    <n v="1"/>
    <s v="PLT-BAC-MO-061"/>
    <s v="ENR DP 333"/>
    <e v="#N/A"/>
    <m/>
    <m/>
    <s v="Prise en charge du nouveau-né par la sage femme au bloc opératoire lors d’une césarienne"/>
    <m/>
    <s v=""/>
    <x v="1"/>
    <s v="Non renseignée"/>
    <m/>
    <m/>
    <m/>
    <m/>
    <m/>
    <m/>
    <s v="Création"/>
    <x v="1"/>
    <s v=""/>
    <x v="210"/>
    <d v="2002-10-28T00:00:00"/>
    <m/>
    <m/>
    <s v="Dr. Cahen"/>
    <d v="2002-10-28T00:00:00"/>
    <m/>
    <s v="S. Eschenbrenner"/>
    <d v="2002-11-08T00:00:00"/>
    <d v="2002-11-08T00:00:00"/>
    <s v="Non renseignée"/>
    <s v="novembre"/>
    <n v="2002"/>
    <m/>
    <s v=""/>
    <s v=""/>
    <m/>
    <s v="9. PEC plateaux techniques"/>
    <s v="Salle d'accouchement"/>
    <m/>
    <m/>
    <m/>
    <m/>
    <m/>
    <m/>
    <m/>
    <m/>
    <m/>
    <m/>
    <m/>
    <m/>
    <m/>
    <m/>
    <m/>
    <m/>
    <m/>
    <m/>
    <m/>
    <m/>
    <m/>
    <m/>
    <m/>
    <m/>
    <m/>
    <m/>
    <m/>
    <m/>
    <m/>
    <m/>
    <m/>
    <m/>
    <m/>
    <m/>
    <m/>
    <m/>
    <m/>
    <m/>
    <m/>
    <m/>
    <m/>
    <m/>
  </r>
  <r>
    <s v="PLT-BAC-MO-07"/>
    <m/>
    <m/>
    <n v="1"/>
    <s v="PLT-BAC-MO-071"/>
    <s v="ENR DP 342"/>
    <e v="#N/A"/>
    <m/>
    <m/>
    <s v="Modalités de transfert d’un d’une expectante vers les hôpitaux universitaires de Strasbourg (HUS)  "/>
    <d v="2012-08-08T00:00:00"/>
    <s v="août"/>
    <x v="3"/>
    <s v="Non renseignée"/>
    <s v="C. COCHARD"/>
    <m/>
    <m/>
    <m/>
    <m/>
    <m/>
    <s v="Création"/>
    <x v="5"/>
    <s v="Draft"/>
    <x v="13"/>
    <m/>
    <s v="C. COCHARD"/>
    <m/>
    <m/>
    <m/>
    <m/>
    <m/>
    <m/>
    <m/>
    <m/>
    <s v=""/>
    <s v=""/>
    <m/>
    <s v=""/>
    <s v=""/>
    <m/>
    <s v="11. Sortie"/>
    <s v="Transfert externe"/>
    <m/>
    <m/>
    <m/>
    <m/>
    <m/>
    <m/>
    <m/>
    <m/>
    <m/>
    <m/>
    <m/>
    <m/>
    <m/>
    <m/>
    <m/>
    <m/>
    <m/>
    <m/>
    <m/>
    <m/>
    <m/>
    <m/>
    <m/>
    <m/>
    <m/>
    <m/>
    <m/>
    <m/>
    <m/>
    <m/>
    <m/>
    <m/>
    <m/>
    <m/>
    <m/>
    <m/>
    <m/>
    <m/>
    <m/>
    <m/>
    <m/>
    <m/>
  </r>
  <r>
    <s v="PLT-BAC-MO-08"/>
    <m/>
    <m/>
    <n v="1"/>
    <s v="PLT-BAC-MO-081"/>
    <s v="ENR DP 351"/>
    <e v="#N/A"/>
    <m/>
    <m/>
    <s v="Modalités de transfert d’un nouveau né de la clinique Adassa vers une unité de néonatologie de soins intensifs ou réanimation néonatale des hôpitaux universitaires de Strasbourg (HUS)  "/>
    <d v="2012-08-08T00:00:00"/>
    <s v="août"/>
    <x v="3"/>
    <s v="Non renseignée"/>
    <s v="C. COCHARD"/>
    <m/>
    <m/>
    <m/>
    <m/>
    <m/>
    <s v="Création"/>
    <x v="5"/>
    <s v="Draft"/>
    <x v="13"/>
    <m/>
    <s v="C. COCHARD"/>
    <m/>
    <m/>
    <m/>
    <m/>
    <m/>
    <m/>
    <m/>
    <m/>
    <s v=""/>
    <s v=""/>
    <m/>
    <s v=""/>
    <s v=""/>
    <m/>
    <s v="11. Sortie"/>
    <s v="Transfert externe"/>
    <m/>
    <m/>
    <m/>
    <m/>
    <m/>
    <m/>
    <m/>
    <m/>
    <m/>
    <m/>
    <m/>
    <m/>
    <m/>
    <m/>
    <m/>
    <m/>
    <m/>
    <m/>
    <m/>
    <m/>
    <m/>
    <m/>
    <m/>
    <m/>
    <m/>
    <m/>
    <m/>
    <m/>
    <m/>
    <m/>
    <m/>
    <m/>
    <m/>
    <m/>
    <m/>
    <m/>
    <m/>
    <m/>
    <m/>
    <m/>
    <m/>
    <m/>
  </r>
  <r>
    <s v="PLT-BAC-MO-09"/>
    <m/>
    <m/>
    <n v="2"/>
    <s v="PLT-BAC-MO-092"/>
    <s v="ENR DP 361"/>
    <e v="#N/A"/>
    <m/>
    <m/>
    <s v="Tenue à respecter par la sage femme lors d’un accouchement"/>
    <m/>
    <s v=""/>
    <x v="1"/>
    <s v="Non renseignée"/>
    <m/>
    <m/>
    <m/>
    <m/>
    <m/>
    <m/>
    <s v="Modification"/>
    <x v="1"/>
    <s v=""/>
    <x v="151"/>
    <d v="2012-01-27T00:00:00"/>
    <m/>
    <m/>
    <s v="M. Costi"/>
    <d v="2012-04-14T00:00:00"/>
    <m/>
    <s v="AMT"/>
    <d v="2012-04-19T00:00:00"/>
    <d v="2012-05-04T00:00:00"/>
    <s v="Non renseignée"/>
    <s v="mai"/>
    <n v="2012"/>
    <m/>
    <s v=""/>
    <s v=""/>
    <m/>
    <s v="20. Hygiène et sécurité"/>
    <s v="Hygiène et sécurité des professionnels"/>
    <s v="Tenue"/>
    <m/>
    <m/>
    <m/>
    <m/>
    <m/>
    <m/>
    <m/>
    <m/>
    <m/>
    <m/>
    <m/>
    <m/>
    <m/>
    <m/>
    <m/>
    <m/>
    <m/>
    <m/>
    <m/>
    <m/>
    <m/>
    <m/>
    <m/>
    <m/>
    <m/>
    <m/>
    <m/>
    <m/>
    <m/>
    <m/>
    <m/>
    <m/>
    <m/>
    <m/>
    <m/>
    <m/>
    <m/>
    <m/>
    <m/>
    <m/>
    <m/>
  </r>
  <r>
    <s v="PLT-BAC-MO-10"/>
    <m/>
    <m/>
    <n v="1"/>
    <s v="PLT-BAC-MO-101"/>
    <s v="ENR DP 371"/>
    <e v="#N/A"/>
    <m/>
    <m/>
    <s v="Accueil du nouveau-né en salle de naissance"/>
    <m/>
    <s v=""/>
    <x v="1"/>
    <s v="Non renseignée"/>
    <m/>
    <m/>
    <m/>
    <m/>
    <m/>
    <m/>
    <s v="Création"/>
    <x v="1"/>
    <s v=""/>
    <x v="211"/>
    <d v="2002-10-12T00:00:00"/>
    <m/>
    <m/>
    <s v="Dr. Cahen"/>
    <d v="2003-06-05T00:00:00"/>
    <m/>
    <s v="C. DEAU"/>
    <d v="2003-06-05T00:00:00"/>
    <d v="2003-06-05T00:00:00"/>
    <s v="Non renseignée"/>
    <s v="juin"/>
    <n v="2003"/>
    <m/>
    <s v=""/>
    <s v=""/>
    <m/>
    <s v="9. PEC plateaux techniques"/>
    <s v="Salle d'accouchement"/>
    <m/>
    <m/>
    <m/>
    <m/>
    <m/>
    <m/>
    <m/>
    <m/>
    <m/>
    <m/>
    <m/>
    <m/>
    <m/>
    <m/>
    <m/>
    <m/>
    <m/>
    <m/>
    <m/>
    <m/>
    <m/>
    <m/>
    <m/>
    <m/>
    <m/>
    <m/>
    <m/>
    <m/>
    <m/>
    <m/>
    <m/>
    <m/>
    <m/>
    <m/>
    <m/>
    <m/>
    <m/>
    <m/>
    <m/>
    <m/>
    <m/>
    <m/>
  </r>
  <r>
    <s v="PLT-BAC-MO-11"/>
    <m/>
    <m/>
    <n v="1"/>
    <s v="PLT-BAC-MO-111"/>
    <s v="ENR DP 372"/>
    <e v="#N/A"/>
    <m/>
    <m/>
    <s v="Remise en état d’un box après un accouchement"/>
    <m/>
    <s v=""/>
    <x v="1"/>
    <s v="Non renseignée"/>
    <m/>
    <m/>
    <m/>
    <m/>
    <m/>
    <m/>
    <s v="Création"/>
    <x v="1"/>
    <s v=""/>
    <x v="210"/>
    <d v="2001-09-12T00:00:00"/>
    <m/>
    <m/>
    <s v="Dr. Cahen"/>
    <d v="2001-09-12T00:00:00"/>
    <m/>
    <s v="C. DEAU"/>
    <d v="2003-06-05T00:00:00"/>
    <d v="2003-06-05T00:00:00"/>
    <s v="Non renseignée"/>
    <s v="juin"/>
    <n v="2003"/>
    <m/>
    <s v=""/>
    <s v=""/>
    <m/>
    <s v="20. Hygiène et sécurité"/>
    <s v="Hygiène des locaux et des équipements"/>
    <s v="bionettoyage"/>
    <m/>
    <m/>
    <m/>
    <m/>
    <m/>
    <m/>
    <m/>
    <m/>
    <m/>
    <m/>
    <m/>
    <m/>
    <m/>
    <m/>
    <m/>
    <m/>
    <m/>
    <m/>
    <m/>
    <m/>
    <m/>
    <m/>
    <m/>
    <m/>
    <m/>
    <m/>
    <m/>
    <m/>
    <m/>
    <m/>
    <m/>
    <m/>
    <m/>
    <m/>
    <m/>
    <m/>
    <m/>
    <m/>
    <m/>
    <m/>
    <m/>
  </r>
  <r>
    <s v="PLT-BAC-MO-12"/>
    <m/>
    <m/>
    <n v="1"/>
    <s v="PLT-BAC-MO-121"/>
    <s v="ENR DP 373"/>
    <e v="#N/A"/>
    <m/>
    <m/>
    <s v="Appel de l’anesthésiste pour une péridurale"/>
    <m/>
    <s v=""/>
    <x v="1"/>
    <s v="Non renseignée"/>
    <m/>
    <m/>
    <m/>
    <m/>
    <m/>
    <m/>
    <s v="Création"/>
    <x v="1"/>
    <s v=""/>
    <x v="210"/>
    <d v="2003-06-05T00:00:00"/>
    <m/>
    <m/>
    <s v="Dr. Cahen"/>
    <d v="2003-06-05T00:00:00"/>
    <m/>
    <s v="C. DEAU"/>
    <d v="2003-06-05T00:00:00"/>
    <d v="2003-06-05T00:00:00"/>
    <s v="Non renseignée"/>
    <s v="juin"/>
    <n v="2003"/>
    <m/>
    <s v=""/>
    <s v=""/>
    <m/>
    <s v="9. PEC plateaux techniques"/>
    <s v="Anesthésie"/>
    <m/>
    <m/>
    <m/>
    <m/>
    <m/>
    <m/>
    <m/>
    <m/>
    <m/>
    <m/>
    <m/>
    <m/>
    <m/>
    <m/>
    <m/>
    <m/>
    <m/>
    <m/>
    <m/>
    <m/>
    <m/>
    <m/>
    <m/>
    <m/>
    <m/>
    <m/>
    <m/>
    <m/>
    <m/>
    <m/>
    <m/>
    <m/>
    <m/>
    <m/>
    <m/>
    <m/>
    <m/>
    <m/>
    <m/>
    <m/>
    <m/>
    <m/>
  </r>
  <r>
    <s v="PLT-BAC-MO-13"/>
    <m/>
    <m/>
    <n v="1"/>
    <s v="PLT-BAC-MO-131"/>
    <s v="ENR DP 381"/>
    <e v="#N/A"/>
    <m/>
    <m/>
    <s v="Détermination du groupe rhésus du nouveau né chez une mère rhésus négatif"/>
    <m/>
    <s v=""/>
    <x v="1"/>
    <s v="Non renseignée"/>
    <m/>
    <m/>
    <m/>
    <m/>
    <m/>
    <m/>
    <s v="Création"/>
    <x v="1"/>
    <s v=""/>
    <x v="210"/>
    <d v="2002-07-09T00:00:00"/>
    <m/>
    <m/>
    <s v="Dr. Cahen"/>
    <d v="2002-07-09T00:00:00"/>
    <m/>
    <s v="C. DEAU"/>
    <d v="2003-06-05T00:00:00"/>
    <d v="2003-06-05T00:00:00"/>
    <s v="Non renseignée"/>
    <s v="juin"/>
    <n v="2003"/>
    <m/>
    <s v=""/>
    <s v=""/>
    <m/>
    <s v="9. PEC plateaux techniques"/>
    <s v="Salle d'accouchement"/>
    <m/>
    <m/>
    <m/>
    <m/>
    <m/>
    <m/>
    <m/>
    <m/>
    <m/>
    <m/>
    <m/>
    <m/>
    <m/>
    <m/>
    <m/>
    <m/>
    <m/>
    <m/>
    <m/>
    <m/>
    <m/>
    <m/>
    <m/>
    <m/>
    <m/>
    <m/>
    <m/>
    <m/>
    <m/>
    <m/>
    <m/>
    <m/>
    <m/>
    <m/>
    <m/>
    <m/>
    <m/>
    <m/>
    <m/>
    <m/>
    <m/>
    <m/>
  </r>
  <r>
    <s v="PLT-BAC-MO-14"/>
    <m/>
    <m/>
    <n v="1"/>
    <s v="PLT-BAC-MO-141"/>
    <s v="ENR DP 391"/>
    <e v="#N/A"/>
    <m/>
    <m/>
    <s v="Préparation des médicaments pour le lendemain, en maternité"/>
    <m/>
    <s v=""/>
    <x v="1"/>
    <s v="Non renseignée"/>
    <m/>
    <m/>
    <m/>
    <m/>
    <m/>
    <m/>
    <s v="Création"/>
    <x v="1"/>
    <s v=""/>
    <x v="212"/>
    <d v="2001-12-03T00:00:00"/>
    <m/>
    <m/>
    <s v="M. Costi"/>
    <d v="2003-06-05T00:00:00"/>
    <m/>
    <s v="C. DEAU"/>
    <d v="2003-06-05T00:00:00"/>
    <d v="2003-06-05T00:00:00"/>
    <s v="Non renseignée"/>
    <s v="juin"/>
    <n v="2003"/>
    <m/>
    <s v=""/>
    <s v=""/>
    <m/>
    <s v="10. SMQ de la PEC médicamenteuse"/>
    <s v="Dispensation"/>
    <m/>
    <m/>
    <m/>
    <m/>
    <m/>
    <m/>
    <m/>
    <m/>
    <m/>
    <m/>
    <m/>
    <m/>
    <m/>
    <m/>
    <m/>
    <m/>
    <m/>
    <m/>
    <m/>
    <m/>
    <m/>
    <m/>
    <m/>
    <m/>
    <m/>
    <m/>
    <m/>
    <m/>
    <m/>
    <m/>
    <m/>
    <m/>
    <m/>
    <m/>
    <m/>
    <m/>
    <m/>
    <m/>
    <m/>
    <m/>
    <m/>
    <m/>
  </r>
  <r>
    <s v="PLT-BAC-MO-15"/>
    <m/>
    <m/>
    <n v="1"/>
    <s v="PLT-BAC-MO-151"/>
    <s v="ENR DP 401"/>
    <e v="#N/A"/>
    <m/>
    <m/>
    <s v="Tenue à respecter par la sage femme en salle d’opération pour chercher un bébé lors d’une césarienne"/>
    <m/>
    <s v=""/>
    <x v="1"/>
    <s v="Non renseignée"/>
    <m/>
    <m/>
    <m/>
    <m/>
    <m/>
    <m/>
    <s v="Création"/>
    <x v="1"/>
    <s v=""/>
    <x v="210"/>
    <d v="2001-09-13T00:00:00"/>
    <m/>
    <m/>
    <s v="Dr. Cahen"/>
    <d v="2003-07-24T00:00:00"/>
    <m/>
    <s v="C. DEAU"/>
    <d v="2003-06-19T00:00:00"/>
    <d v="2003-06-19T00:00:00"/>
    <s v="Non renseignée"/>
    <s v="juin"/>
    <n v="2003"/>
    <m/>
    <s v=""/>
    <s v=""/>
    <m/>
    <s v="20. Hygiène et sécurité"/>
    <s v="Hygiène et sécurité des professionnels"/>
    <s v="Tenue"/>
    <m/>
    <m/>
    <m/>
    <m/>
    <m/>
    <m/>
    <m/>
    <m/>
    <m/>
    <m/>
    <m/>
    <m/>
    <m/>
    <m/>
    <m/>
    <m/>
    <m/>
    <m/>
    <m/>
    <m/>
    <m/>
    <m/>
    <m/>
    <m/>
    <m/>
    <m/>
    <m/>
    <m/>
    <m/>
    <m/>
    <m/>
    <m/>
    <m/>
    <m/>
    <m/>
    <m/>
    <m/>
    <m/>
    <m/>
    <m/>
    <m/>
  </r>
  <r>
    <s v="PLT-BAC-MO-16"/>
    <m/>
    <m/>
    <n v="1"/>
    <s v="PLT-BAC-MO-161"/>
    <s v="ENR DP 411"/>
    <e v="#N/A"/>
    <m/>
    <m/>
    <s v="Nettoyage et désinfection des couveuses"/>
    <m/>
    <s v=""/>
    <x v="1"/>
    <s v="Non renseignée"/>
    <m/>
    <m/>
    <m/>
    <m/>
    <m/>
    <m/>
    <s v="Création"/>
    <x v="1"/>
    <s v=""/>
    <x v="210"/>
    <d v="2003-07-02T00:00:00"/>
    <m/>
    <m/>
    <s v="M. Costi"/>
    <d v="2003-07-21T00:00:00"/>
    <m/>
    <s v="C. DEAU"/>
    <d v="2003-07-22T00:00:00"/>
    <d v="2003-07-22T00:00:00"/>
    <s v="Non renseignée"/>
    <s v="juillet"/>
    <n v="2003"/>
    <m/>
    <s v=""/>
    <s v=""/>
    <m/>
    <s v="20. Hygiène et sécurité"/>
    <s v="Hygiène des locaux et des équipements"/>
    <s v="Equipement"/>
    <m/>
    <m/>
    <m/>
    <m/>
    <m/>
    <m/>
    <m/>
    <m/>
    <m/>
    <m/>
    <m/>
    <m/>
    <m/>
    <m/>
    <m/>
    <m/>
    <m/>
    <m/>
    <m/>
    <m/>
    <m/>
    <m/>
    <m/>
    <m/>
    <m/>
    <m/>
    <m/>
    <m/>
    <m/>
    <m/>
    <m/>
    <m/>
    <m/>
    <m/>
    <m/>
    <m/>
    <m/>
    <m/>
    <m/>
    <m/>
    <m/>
  </r>
  <r>
    <s v="PLT-BAC-MO-17"/>
    <m/>
    <m/>
    <n v="1"/>
    <s v="PLT-BAC-MO-171"/>
    <s v="ENR DP 421"/>
    <e v="#N/A"/>
    <m/>
    <m/>
    <s v="Prise en charge d’un enfant décédé ≥ 22 SA et/ou poids ≥ 500g"/>
    <m/>
    <s v=""/>
    <x v="1"/>
    <s v="Non renseignée"/>
    <m/>
    <m/>
    <m/>
    <m/>
    <m/>
    <m/>
    <s v="Création"/>
    <x v="1"/>
    <s v=""/>
    <x v="204"/>
    <d v="2007-03-16T00:00:00"/>
    <m/>
    <m/>
    <s v="M. ROESCH"/>
    <d v="2008-02-28T00:00:00"/>
    <m/>
    <s v="C. DEAU"/>
    <d v="2008-02-28T00:00:00"/>
    <d v="2008-02-29T00:00:00"/>
    <s v="Non renseignée"/>
    <s v="février"/>
    <n v="2008"/>
    <m/>
    <s v=""/>
    <s v=""/>
    <m/>
    <s v="9. PEC plateaux techniques"/>
    <s v="Salle d'accouchement"/>
    <m/>
    <m/>
    <m/>
    <m/>
    <m/>
    <m/>
    <m/>
    <m/>
    <m/>
    <m/>
    <m/>
    <m/>
    <m/>
    <m/>
    <m/>
    <m/>
    <m/>
    <m/>
    <m/>
    <m/>
    <m/>
    <m/>
    <m/>
    <m/>
    <m/>
    <m/>
    <m/>
    <m/>
    <m/>
    <m/>
    <m/>
    <m/>
    <m/>
    <m/>
    <m/>
    <m/>
    <m/>
    <m/>
    <m/>
    <m/>
    <m/>
    <m/>
  </r>
  <r>
    <s v="PLT-BAC-MO-18"/>
    <m/>
    <m/>
    <n v="1"/>
    <s v="PLT-BAC-MO-181"/>
    <s v="ENR DP 431"/>
    <e v="#N/A"/>
    <m/>
    <m/>
    <s v="Prise en charge d’un nouveau-né viable puis décédé – descente en chambre froide"/>
    <m/>
    <s v=""/>
    <x v="1"/>
    <s v="Non renseignée"/>
    <m/>
    <m/>
    <m/>
    <m/>
    <m/>
    <m/>
    <s v="Création"/>
    <x v="1"/>
    <s v=""/>
    <x v="204"/>
    <d v="2007-03-06T00:00:00"/>
    <m/>
    <m/>
    <s v="M. ROESCH"/>
    <d v="2008-02-28T00:00:00"/>
    <m/>
    <s v="C. DEAU"/>
    <d v="2008-02-28T00:00:00"/>
    <d v="2008-02-29T00:00:00"/>
    <s v="Non renseignée"/>
    <s v="février"/>
    <n v="2008"/>
    <m/>
    <s v=""/>
    <s v=""/>
    <m/>
    <s v="9. PEC plateaux techniques"/>
    <s v="Salle d'accouchement"/>
    <m/>
    <m/>
    <m/>
    <m/>
    <m/>
    <m/>
    <m/>
    <m/>
    <m/>
    <m/>
    <m/>
    <m/>
    <m/>
    <m/>
    <m/>
    <m/>
    <m/>
    <m/>
    <m/>
    <m/>
    <m/>
    <m/>
    <m/>
    <m/>
    <m/>
    <m/>
    <m/>
    <m/>
    <m/>
    <m/>
    <m/>
    <m/>
    <m/>
    <m/>
    <m/>
    <m/>
    <m/>
    <m/>
    <m/>
    <m/>
    <m/>
    <m/>
  </r>
  <r>
    <s v="PLT-BAC-MO-19"/>
    <m/>
    <m/>
    <n v="1"/>
    <s v="PLT-BAC-MO-191"/>
    <s v="ENR DP 441"/>
    <e v="#N/A"/>
    <m/>
    <m/>
    <s v="Mère Rh - / Enfant Rh +"/>
    <m/>
    <s v=""/>
    <x v="1"/>
    <s v="Non renseignée"/>
    <m/>
    <m/>
    <m/>
    <m/>
    <m/>
    <m/>
    <s v="Création"/>
    <x v="1"/>
    <s v=""/>
    <x v="76"/>
    <d v="2004-10-20T00:00:00"/>
    <m/>
    <m/>
    <s v="M. ROESCH"/>
    <d v="2004-10-21T00:00:00"/>
    <m/>
    <s v="C. DEAU"/>
    <d v="2004-10-21T00:00:00"/>
    <d v="2004-10-20T00:00:00"/>
    <s v="Non renseignée"/>
    <s v="octobre"/>
    <n v="2004"/>
    <m/>
    <s v=""/>
    <s v=""/>
    <m/>
    <s v="9. PEC plateaux techniques"/>
    <s v="Salle d'accouchement"/>
    <m/>
    <m/>
    <m/>
    <m/>
    <m/>
    <m/>
    <m/>
    <m/>
    <m/>
    <m/>
    <m/>
    <m/>
    <m/>
    <m/>
    <m/>
    <m/>
    <m/>
    <m/>
    <m/>
    <m/>
    <m/>
    <m/>
    <m/>
    <m/>
    <m/>
    <m/>
    <m/>
    <m/>
    <m/>
    <m/>
    <m/>
    <m/>
    <m/>
    <m/>
    <m/>
    <m/>
    <m/>
    <m/>
    <m/>
    <m/>
    <m/>
    <m/>
  </r>
  <r>
    <s v="PLT-BAC-MO-20"/>
    <m/>
    <m/>
    <n v="1"/>
    <s v="PLT-BAC-MO-201"/>
    <s v="ENR DP 451"/>
    <e v="#N/A"/>
    <m/>
    <m/>
    <s v="Prise en charge d’une patiente en situation de mortinatalité"/>
    <m/>
    <s v=""/>
    <x v="1"/>
    <s v="Non renseignée"/>
    <m/>
    <m/>
    <m/>
    <m/>
    <m/>
    <m/>
    <s v="Création"/>
    <x v="1"/>
    <s v=""/>
    <x v="204"/>
    <d v="2007-03-06T00:00:00"/>
    <m/>
    <m/>
    <s v="M. ROESCH"/>
    <d v="2008-02-28T00:00:00"/>
    <m/>
    <s v="C. DEAU"/>
    <d v="2008-02-28T00:00:00"/>
    <d v="2008-02-29T00:00:00"/>
    <s v="Non renseignée"/>
    <s v="février"/>
    <n v="2008"/>
    <m/>
    <s v=""/>
    <s v=""/>
    <m/>
    <s v="9. PEC plateaux techniques"/>
    <s v="Salle d'accouchement"/>
    <m/>
    <m/>
    <m/>
    <m/>
    <m/>
    <m/>
    <m/>
    <m/>
    <m/>
    <m/>
    <m/>
    <m/>
    <m/>
    <m/>
    <m/>
    <m/>
    <m/>
    <m/>
    <m/>
    <m/>
    <m/>
    <m/>
    <m/>
    <m/>
    <m/>
    <m/>
    <m/>
    <m/>
    <m/>
    <m/>
    <m/>
    <m/>
    <m/>
    <m/>
    <m/>
    <m/>
    <m/>
    <m/>
    <m/>
    <m/>
    <m/>
    <m/>
  </r>
  <r>
    <s v="PLT-BAC-MO-21"/>
    <m/>
    <m/>
    <n v="2"/>
    <s v="PLT-BAC-MO-212"/>
    <s v="ENR DP 452"/>
    <e v="#N/A"/>
    <m/>
    <m/>
    <s v="Prise en charge d’un enfant décédé &lt; 22 SA et/ou ≤ 500g"/>
    <m/>
    <s v=""/>
    <x v="1"/>
    <s v="Non renseignée"/>
    <m/>
    <m/>
    <m/>
    <m/>
    <m/>
    <m/>
    <s v="Modification"/>
    <x v="1"/>
    <s v=""/>
    <x v="204"/>
    <d v="2009-11-19T00:00:00"/>
    <m/>
    <m/>
    <s v="M. ROESCH"/>
    <d v="2010-04-06T00:00:00"/>
    <m/>
    <s v="C. DEAU"/>
    <d v="2010-04-06T00:00:00"/>
    <d v="2010-04-06T00:00:00"/>
    <s v="Non renseignée"/>
    <s v="avril"/>
    <n v="2010"/>
    <m/>
    <s v=""/>
    <s v=""/>
    <m/>
    <s v="9. PEC plateaux techniques"/>
    <s v="Salle d'accouchement"/>
    <m/>
    <m/>
    <m/>
    <m/>
    <m/>
    <m/>
    <m/>
    <m/>
    <m/>
    <m/>
    <m/>
    <m/>
    <m/>
    <m/>
    <m/>
    <m/>
    <m/>
    <m/>
    <m/>
    <m/>
    <m/>
    <m/>
    <m/>
    <m/>
    <m/>
    <m/>
    <m/>
    <m/>
    <m/>
    <m/>
    <m/>
    <m/>
    <m/>
    <m/>
    <m/>
    <m/>
    <m/>
    <m/>
    <m/>
    <m/>
    <m/>
    <m/>
  </r>
  <r>
    <s v="PLT-BAC-MO-22"/>
    <m/>
    <m/>
    <n v="1"/>
    <s v="PLT-BAC-MO-221"/>
    <s v="ENR DP 461"/>
    <e v="#N/A"/>
    <m/>
    <m/>
    <s v="Appel du volant ou de l’IBODE de garde afin d’assurer un renfort en Maternité la nuit"/>
    <m/>
    <s v=""/>
    <x v="1"/>
    <s v="Non renseignée"/>
    <m/>
    <m/>
    <m/>
    <m/>
    <m/>
    <m/>
    <s v="Création"/>
    <x v="1"/>
    <s v=""/>
    <x v="76"/>
    <d v="2009-05-25T00:00:00"/>
    <m/>
    <m/>
    <s v="M. ROESCH"/>
    <d v="2010-04-07T00:00:00"/>
    <m/>
    <s v="AMT"/>
    <d v="2010-04-07T00:00:00"/>
    <d v="2010-04-08T00:00:00"/>
    <s v="Non renseignée"/>
    <s v="avril"/>
    <n v="2010"/>
    <m/>
    <s v=""/>
    <s v=""/>
    <m/>
    <s v="A voir"/>
    <s v="A voir"/>
    <m/>
    <m/>
    <m/>
    <m/>
    <m/>
    <m/>
    <m/>
    <m/>
    <m/>
    <m/>
    <m/>
    <m/>
    <m/>
    <m/>
    <m/>
    <m/>
    <m/>
    <m/>
    <m/>
    <m/>
    <m/>
    <m/>
    <m/>
    <m/>
    <m/>
    <m/>
    <m/>
    <m/>
    <m/>
    <m/>
    <m/>
    <m/>
    <m/>
    <m/>
    <m/>
    <m/>
    <m/>
    <m/>
    <m/>
    <m/>
    <m/>
    <m/>
  </r>
  <r>
    <s v="PLT-BAC-MO-23"/>
    <m/>
    <m/>
    <n v="1"/>
    <s v="PLT-BAC-MO-231"/>
    <s v="ENR DP 471"/>
    <e v="#N/A"/>
    <m/>
    <m/>
    <s v="Prise en charge des patientes en surveillance intensive de grossesse"/>
    <m/>
    <s v=""/>
    <x v="1"/>
    <s v="Non renseignée"/>
    <m/>
    <m/>
    <m/>
    <m/>
    <m/>
    <m/>
    <s v="Création"/>
    <x v="1"/>
    <s v=""/>
    <x v="204"/>
    <d v="2009-11-19T00:00:00"/>
    <m/>
    <m/>
    <s v="M. ROESCH"/>
    <d v="2009-12-07T00:00:00"/>
    <m/>
    <s v="C. DEAU"/>
    <d v="2009-12-08T00:00:00"/>
    <d v="2010-01-12T00:00:00"/>
    <s v="Non renseignée"/>
    <s v="janvier"/>
    <n v="2010"/>
    <m/>
    <s v=""/>
    <s v=""/>
    <m/>
    <s v="A voir"/>
    <s v="A voir"/>
    <m/>
    <m/>
    <m/>
    <m/>
    <m/>
    <m/>
    <m/>
    <m/>
    <m/>
    <m/>
    <m/>
    <m/>
    <m/>
    <m/>
    <m/>
    <m/>
    <m/>
    <m/>
    <m/>
    <m/>
    <m/>
    <m/>
    <m/>
    <m/>
    <m/>
    <m/>
    <m/>
    <m/>
    <m/>
    <m/>
    <m/>
    <m/>
    <m/>
    <m/>
    <m/>
    <m/>
    <m/>
    <m/>
    <m/>
    <m/>
    <m/>
    <m/>
  </r>
  <r>
    <s v="PLT-BAC-MO-24"/>
    <m/>
    <m/>
    <n v="1"/>
    <s v="PLT-BAC-MO-241"/>
    <s v="ENR DP 472"/>
    <e v="#N/A"/>
    <m/>
    <m/>
    <s v="Réalisation prélèvement sang cordon"/>
    <d v="2012-08-08T00:00:00"/>
    <s v="août"/>
    <x v="3"/>
    <s v="Non renseignée"/>
    <s v="L. DAVAL"/>
    <m/>
    <m/>
    <m/>
    <m/>
    <m/>
    <s v="Création"/>
    <x v="3"/>
    <s v="Draft"/>
    <x v="13"/>
    <m/>
    <m/>
    <m/>
    <m/>
    <m/>
    <m/>
    <m/>
    <m/>
    <m/>
    <m/>
    <s v=""/>
    <s v=""/>
    <m/>
    <s v=""/>
    <s v=""/>
    <m/>
    <s v="9. PEC plateaux techniques"/>
    <s v="Salle d'accouchement"/>
    <m/>
    <m/>
    <m/>
    <m/>
    <m/>
    <m/>
    <m/>
    <m/>
    <m/>
    <m/>
    <m/>
    <m/>
    <m/>
    <m/>
    <m/>
    <m/>
    <m/>
    <m/>
    <m/>
    <m/>
    <m/>
    <m/>
    <m/>
    <m/>
    <m/>
    <m/>
    <m/>
    <m/>
    <m/>
    <m/>
    <m/>
    <m/>
    <m/>
    <m/>
    <m/>
    <m/>
    <m/>
    <m/>
    <m/>
    <m/>
    <m/>
    <m/>
  </r>
  <r>
    <s v="PLT-BAC-MO-25"/>
    <m/>
    <m/>
    <n v="1"/>
    <s v="PLT-BAC-MO-251"/>
    <s v="ENR DP 473"/>
    <e v="#N/A"/>
    <m/>
    <m/>
    <s v="Transfert in utéro"/>
    <d v="2012-08-08T00:00:00"/>
    <s v="août"/>
    <x v="3"/>
    <s v="Non renseignée"/>
    <s v="C. COCHARD"/>
    <m/>
    <m/>
    <m/>
    <m/>
    <m/>
    <s v="Création"/>
    <x v="5"/>
    <s v="Draft"/>
    <x v="13"/>
    <m/>
    <s v="C. COCHARD"/>
    <m/>
    <m/>
    <m/>
    <m/>
    <m/>
    <m/>
    <m/>
    <m/>
    <s v=""/>
    <s v=""/>
    <m/>
    <s v=""/>
    <s v=""/>
    <m/>
    <s v="11. Sortie"/>
    <s v="Transfert externe"/>
    <m/>
    <m/>
    <m/>
    <m/>
    <m/>
    <m/>
    <m/>
    <m/>
    <m/>
    <m/>
    <m/>
    <m/>
    <m/>
    <m/>
    <m/>
    <m/>
    <m/>
    <m/>
    <m/>
    <m/>
    <m/>
    <m/>
    <m/>
    <m/>
    <m/>
    <m/>
    <m/>
    <m/>
    <m/>
    <m/>
    <m/>
    <m/>
    <m/>
    <m/>
    <m/>
    <m/>
    <m/>
    <m/>
    <m/>
    <m/>
    <m/>
    <m/>
  </r>
  <r>
    <s v="PLT-BAC-IT-01"/>
    <m/>
    <m/>
    <n v="2"/>
    <s v="PLT-BAC-IT-012"/>
    <s v="ENR DP 473"/>
    <e v="#N/A"/>
    <m/>
    <m/>
    <s v="Préparation du dossier d’admission en Maternité"/>
    <m/>
    <s v=""/>
    <x v="1"/>
    <s v="Non renseignée"/>
    <m/>
    <m/>
    <m/>
    <m/>
    <m/>
    <m/>
    <s v="Modification"/>
    <x v="1"/>
    <s v=""/>
    <x v="151"/>
    <d v="2012-03-20T00:00:00"/>
    <m/>
    <m/>
    <s v="M. ROESCH"/>
    <d v="2012-03-20T00:00:00"/>
    <s v="En cours"/>
    <s v="AMT"/>
    <d v="2012-03-20T00:00:00"/>
    <d v="2012-03-21T00:00:00"/>
    <s v="Non renseignée"/>
    <s v="mars"/>
    <n v="2012"/>
    <m/>
    <s v=""/>
    <s v=""/>
    <m/>
    <s v="3. Accueil / Admission"/>
    <s v="Admission soignante"/>
    <m/>
    <m/>
    <m/>
    <m/>
    <m/>
    <m/>
    <m/>
    <m/>
    <m/>
    <m/>
    <m/>
    <m/>
    <m/>
    <m/>
    <m/>
    <m/>
    <m/>
    <m/>
    <m/>
    <m/>
    <m/>
    <m/>
    <m/>
    <m/>
    <m/>
    <m/>
    <m/>
    <m/>
    <m/>
    <m/>
    <m/>
    <m/>
    <m/>
    <m/>
    <m/>
    <m/>
    <m/>
    <m/>
    <m/>
    <m/>
    <m/>
    <m/>
  </r>
  <r>
    <s v="PLT-BAC-IT-02"/>
    <m/>
    <m/>
    <n v="2"/>
    <s v="PLT-BAC-IT-022"/>
    <s v="ENR DP 484"/>
    <e v="#N/A"/>
    <m/>
    <m/>
    <s v="Informations à donner à la patiente lors de l’admission en Maternité"/>
    <m/>
    <s v=""/>
    <x v="1"/>
    <s v="Non renseignée"/>
    <m/>
    <m/>
    <m/>
    <m/>
    <m/>
    <m/>
    <s v="Modification"/>
    <x v="1"/>
    <s v=""/>
    <x v="151"/>
    <d v="2012-03-20T00:00:00"/>
    <m/>
    <m/>
    <s v="M. ROESCH"/>
    <d v="2012-03-20T00:00:00"/>
    <s v="En cours"/>
    <s v="AMT"/>
    <d v="2012-03-20T00:00:00"/>
    <d v="2012-03-21T00:00:00"/>
    <s v="Non renseignée"/>
    <s v="mars"/>
    <n v="2012"/>
    <m/>
    <s v=""/>
    <s v=""/>
    <m/>
    <s v="3. Accueil / Admission"/>
    <s v="Admission soignante"/>
    <m/>
    <m/>
    <m/>
    <m/>
    <m/>
    <m/>
    <m/>
    <m/>
    <m/>
    <m/>
    <m/>
    <m/>
    <m/>
    <m/>
    <m/>
    <m/>
    <m/>
    <m/>
    <m/>
    <m/>
    <m/>
    <m/>
    <m/>
    <m/>
    <m/>
    <m/>
    <m/>
    <m/>
    <m/>
    <m/>
    <m/>
    <m/>
    <m/>
    <m/>
    <m/>
    <m/>
    <m/>
    <m/>
    <m/>
    <m/>
    <m/>
    <m/>
  </r>
  <r>
    <s v="PLT-BAC-IT-03"/>
    <m/>
    <m/>
    <n v="1"/>
    <s v="PLT-BAC-IT-031"/>
    <s v="ENR DP 494"/>
    <e v="#N/A"/>
    <m/>
    <m/>
    <s v="Prescription réalisée par la Sage femme"/>
    <m/>
    <s v=""/>
    <x v="1"/>
    <s v="Non renseignée"/>
    <m/>
    <m/>
    <m/>
    <m/>
    <m/>
    <m/>
    <s v="Création"/>
    <x v="1"/>
    <s v=""/>
    <x v="161"/>
    <d v="2002-09-18T00:00:00"/>
    <m/>
    <m/>
    <s v="Dr. Cahen"/>
    <d v="2002-11-06T00:00:00"/>
    <m/>
    <s v="S. Eschenbrenner"/>
    <d v="2002-11-08T00:00:00"/>
    <d v="2002-11-08T00:00:00"/>
    <s v="Non renseignée"/>
    <s v="novembre"/>
    <n v="2002"/>
    <m/>
    <s v=""/>
    <s v=""/>
    <m/>
    <s v="10. SMQ de la PEC médicamenteuse"/>
    <s v="Prescription"/>
    <m/>
    <m/>
    <m/>
    <m/>
    <m/>
    <m/>
    <m/>
    <m/>
    <m/>
    <m/>
    <m/>
    <m/>
    <m/>
    <m/>
    <m/>
    <m/>
    <m/>
    <m/>
    <m/>
    <m/>
    <m/>
    <m/>
    <m/>
    <m/>
    <m/>
    <m/>
    <m/>
    <m/>
    <m/>
    <m/>
    <m/>
    <m/>
    <m/>
    <m/>
    <m/>
    <m/>
    <m/>
    <m/>
    <m/>
    <m/>
    <m/>
    <m/>
  </r>
  <r>
    <s v="PLT-BAC-IT-04"/>
    <m/>
    <m/>
    <n v="1"/>
    <s v="PLT-BAC-IT-041"/>
    <s v="ENR DP 501"/>
    <e v="#N/A"/>
    <m/>
    <m/>
    <s v="Détermination du groupe sanguin du nouveau-né"/>
    <m/>
    <s v=""/>
    <x v="1"/>
    <s v="Non renseignée"/>
    <m/>
    <m/>
    <m/>
    <m/>
    <m/>
    <m/>
    <s v="Création"/>
    <x v="1"/>
    <s v=""/>
    <x v="151"/>
    <d v="2003-03-28T00:00:00"/>
    <m/>
    <m/>
    <s v="Dr. Cahen"/>
    <d v="2003-07-24T00:00:00"/>
    <m/>
    <s v="C. DEAU"/>
    <d v="2003-06-19T00:00:00"/>
    <d v="2003-06-19T00:00:00"/>
    <s v="Non renseignée"/>
    <s v="juin"/>
    <n v="2003"/>
    <m/>
    <s v=""/>
    <s v=""/>
    <m/>
    <s v="6. PEC médicale et soignantes"/>
    <s v="Soins communs"/>
    <s v="prélèvement"/>
    <m/>
    <m/>
    <m/>
    <m/>
    <m/>
    <m/>
    <m/>
    <m/>
    <m/>
    <m/>
    <m/>
    <m/>
    <m/>
    <m/>
    <m/>
    <m/>
    <m/>
    <m/>
    <m/>
    <m/>
    <m/>
    <m/>
    <m/>
    <m/>
    <m/>
    <m/>
    <m/>
    <m/>
    <m/>
    <m/>
    <m/>
    <m/>
    <m/>
    <m/>
    <m/>
    <m/>
    <m/>
    <m/>
    <m/>
    <m/>
    <m/>
  </r>
  <r>
    <s v="PLT-BAC-IT-05"/>
    <m/>
    <m/>
    <n v="1"/>
    <s v="PLT-BAC-IT-051"/>
    <s v="ENR DP 511"/>
    <e v="#N/A"/>
    <m/>
    <m/>
    <s v="Gestion et entretien de la table réanimation bébé"/>
    <m/>
    <s v=""/>
    <x v="1"/>
    <s v="Non renseignée"/>
    <m/>
    <m/>
    <m/>
    <m/>
    <m/>
    <m/>
    <s v="Création"/>
    <x v="1"/>
    <s v=""/>
    <x v="210"/>
    <d v="2001-09-13T00:00:00"/>
    <m/>
    <m/>
    <s v="Dr. Cahen"/>
    <d v="2003-07-24T00:00:00"/>
    <m/>
    <s v="C. DEAU"/>
    <d v="2003-06-19T00:00:00"/>
    <d v="2003-06-19T00:00:00"/>
    <s v="Non renseignée"/>
    <s v="juin"/>
    <n v="2003"/>
    <m/>
    <s v=""/>
    <s v=""/>
    <m/>
    <s v="9. PEC plateaux techniques"/>
    <s v="Salle d'accouchement"/>
    <m/>
    <m/>
    <m/>
    <m/>
    <m/>
    <m/>
    <m/>
    <m/>
    <m/>
    <m/>
    <m/>
    <m/>
    <m/>
    <m/>
    <m/>
    <m/>
    <m/>
    <m/>
    <m/>
    <m/>
    <m/>
    <m/>
    <m/>
    <m/>
    <m/>
    <m/>
    <m/>
    <m/>
    <m/>
    <m/>
    <m/>
    <m/>
    <m/>
    <m/>
    <m/>
    <m/>
    <m/>
    <m/>
    <m/>
    <m/>
    <m/>
    <m/>
  </r>
  <r>
    <s v="PLT-BAC-IT-06"/>
    <m/>
    <m/>
    <n v="1"/>
    <s v="PLT-BAC-IT-061"/>
    <s v="ENR FD ACH 011"/>
    <e v="#N/A"/>
    <m/>
    <m/>
    <s v="Classement dans hamac du chariot a dossier"/>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PLT-BAC-IT-07"/>
    <m/>
    <m/>
    <n v="2"/>
    <s v="PLT-BAC-IT-072"/>
    <s v="ENR FD ACH 012"/>
    <e v="#N/A"/>
    <m/>
    <m/>
    <s v="Règles d’accès en salle de naissance"/>
    <m/>
    <s v=""/>
    <x v="1"/>
    <s v="Non renseignée"/>
    <m/>
    <m/>
    <m/>
    <m/>
    <m/>
    <m/>
    <s v="Modification"/>
    <x v="1"/>
    <s v=""/>
    <x v="151"/>
    <d v="2002-09-04T00:00:00"/>
    <m/>
    <m/>
    <s v="M. ROESCH"/>
    <d v="2012-03-19T00:00:00"/>
    <m/>
    <s v="AMT"/>
    <d v="2012-03-19T00:00:00"/>
    <d v="2012-03-21T00:00:00"/>
    <s v="Non renseignée"/>
    <s v="mars"/>
    <n v="2012"/>
    <m/>
    <s v=""/>
    <s v=""/>
    <m/>
    <s v="9. PEC plateaux techniques"/>
    <s v="Maternité"/>
    <m/>
    <m/>
    <m/>
    <m/>
    <m/>
    <m/>
    <m/>
    <m/>
    <m/>
    <m/>
    <m/>
    <m/>
    <m/>
    <m/>
    <m/>
    <m/>
    <m/>
    <m/>
    <m/>
    <m/>
    <m/>
    <m/>
    <m/>
    <m/>
    <m/>
    <m/>
    <m/>
    <m/>
    <m/>
    <m/>
    <m/>
    <m/>
    <m/>
    <m/>
    <m/>
    <m/>
    <m/>
    <m/>
    <m/>
    <m/>
    <m/>
    <m/>
  </r>
  <r>
    <s v="PLT-BAC-IT-08"/>
    <m/>
    <m/>
    <n v="1"/>
    <s v="PLT-BAC-IT-081"/>
    <s v="ENR FD ACH 013"/>
    <e v="#N/A"/>
    <m/>
    <m/>
    <s v="Confidentialité téléphonique"/>
    <m/>
    <s v=""/>
    <x v="1"/>
    <s v="Non renseignée"/>
    <m/>
    <m/>
    <m/>
    <m/>
    <m/>
    <m/>
    <s v="Création"/>
    <x v="1"/>
    <s v=""/>
    <x v="210"/>
    <d v="2002-02-13T00:00:00"/>
    <m/>
    <m/>
    <s v="Dr. Cahen"/>
    <d v="2002-02-13T00:00:00"/>
    <m/>
    <s v="C. DEAU"/>
    <d v="2003-06-05T00:00:00"/>
    <d v="2002-02-13T00:00:00"/>
    <s v="Non renseignée"/>
    <s v="février"/>
    <n v="2002"/>
    <m/>
    <s v=""/>
    <s v=""/>
    <m/>
    <s v="A voir"/>
    <s v="A voir"/>
    <m/>
    <m/>
    <m/>
    <m/>
    <m/>
    <m/>
    <m/>
    <m/>
    <m/>
    <m/>
    <m/>
    <m/>
    <m/>
    <m/>
    <m/>
    <m/>
    <m/>
    <m/>
    <m/>
    <m/>
    <m/>
    <m/>
    <m/>
    <m/>
    <m/>
    <m/>
    <m/>
    <m/>
    <m/>
    <m/>
    <m/>
    <m/>
    <m/>
    <m/>
    <m/>
    <m/>
    <m/>
    <m/>
    <m/>
    <m/>
    <m/>
    <m/>
  </r>
  <r>
    <s v="PLT-BAC-IT-09"/>
    <m/>
    <m/>
    <n v="2"/>
    <s v="PLT-BAC-IT-092"/>
    <s v="ENR FD ACH 021"/>
    <e v="#N/A"/>
    <m/>
    <m/>
    <s v="Surveillance d’une femme en chambre après une césarienne"/>
    <m/>
    <s v=""/>
    <x v="1"/>
    <s v="Non renseignée"/>
    <m/>
    <m/>
    <m/>
    <m/>
    <m/>
    <m/>
    <s v="Modification"/>
    <x v="1"/>
    <s v=""/>
    <x v="151"/>
    <d v="2012-03-20T00:00:00"/>
    <m/>
    <m/>
    <s v="M. ROESCH"/>
    <d v="2012-03-19T00:00:00"/>
    <m/>
    <s v="AMT"/>
    <d v="2012-03-19T00:00:00"/>
    <d v="2012-03-21T00:00:00"/>
    <s v="Non renseignée"/>
    <s v="mars"/>
    <n v="2012"/>
    <m/>
    <s v=""/>
    <s v=""/>
    <m/>
    <s v="4. Organisation générale du séjour"/>
    <s v="Maternité"/>
    <m/>
    <m/>
    <m/>
    <m/>
    <m/>
    <m/>
    <m/>
    <m/>
    <m/>
    <m/>
    <m/>
    <m/>
    <m/>
    <m/>
    <m/>
    <m/>
    <m/>
    <m/>
    <m/>
    <m/>
    <m/>
    <m/>
    <m/>
    <m/>
    <m/>
    <m/>
    <m/>
    <m/>
    <m/>
    <m/>
    <m/>
    <m/>
    <m/>
    <m/>
    <m/>
    <m/>
    <m/>
    <m/>
    <m/>
    <m/>
    <m/>
    <m/>
  </r>
  <r>
    <s v="PLT-BAC-IT-10"/>
    <m/>
    <m/>
    <n v="2"/>
    <s v="PLT-BAC-IT-102"/>
    <s v="ENR FD ACH 031"/>
    <e v="#N/A"/>
    <m/>
    <m/>
    <s v="Surveillance d’une accouchée installée dans sa chambre après transfert du secteur de naissance"/>
    <m/>
    <s v=""/>
    <x v="1"/>
    <s v="Non renseignée"/>
    <m/>
    <m/>
    <m/>
    <m/>
    <m/>
    <m/>
    <s v="Modification"/>
    <x v="1"/>
    <s v=""/>
    <x v="151"/>
    <d v="2012-03-20T00:00:00"/>
    <m/>
    <m/>
    <s v="M. ROESCH"/>
    <d v="2012-03-19T00:00:00"/>
    <m/>
    <s v="AMT"/>
    <d v="2012-03-19T00:00:00"/>
    <d v="2012-03-21T00:00:00"/>
    <s v="Non renseignée"/>
    <s v="mars"/>
    <n v="2012"/>
    <m/>
    <s v=""/>
    <s v=""/>
    <m/>
    <s v="4. Organisation générale du séjour"/>
    <s v="Maternité"/>
    <m/>
    <m/>
    <m/>
    <m/>
    <m/>
    <m/>
    <m/>
    <m/>
    <m/>
    <m/>
    <m/>
    <m/>
    <m/>
    <m/>
    <m/>
    <m/>
    <m/>
    <m/>
    <m/>
    <m/>
    <m/>
    <m/>
    <m/>
    <m/>
    <m/>
    <m/>
    <m/>
    <m/>
    <m/>
    <m/>
    <m/>
    <m/>
    <m/>
    <m/>
    <m/>
    <m/>
    <m/>
    <m/>
    <m/>
    <m/>
    <m/>
    <m/>
  </r>
  <r>
    <s v="PLT-BAC-IT-11"/>
    <m/>
    <m/>
    <n v="1"/>
    <s v="PLT-BAC-IT-111"/>
    <s v="ENR FD ACH 041"/>
    <e v="#N/A"/>
    <m/>
    <m/>
    <s v="Vérification biquotidienne des tables réa bébé"/>
    <m/>
    <s v=""/>
    <x v="1"/>
    <s v="Non renseignée"/>
    <m/>
    <m/>
    <m/>
    <m/>
    <m/>
    <m/>
    <s v="Création"/>
    <x v="1"/>
    <s v=""/>
    <x v="210"/>
    <d v="2004-03-29T00:00:00"/>
    <m/>
    <m/>
    <s v="M. ROESCH"/>
    <d v="2007-12-10T00:00:00"/>
    <m/>
    <s v="C. DEAU"/>
    <d v="2008-02-19T00:00:00"/>
    <d v="2008-02-29T00:00:00"/>
    <s v="Non renseignée"/>
    <s v="février"/>
    <n v="2008"/>
    <m/>
    <s v=""/>
    <s v=""/>
    <m/>
    <s v="9. PEC plateaux techniques"/>
    <s v="Salle d'accouchement"/>
    <m/>
    <m/>
    <m/>
    <m/>
    <m/>
    <m/>
    <m/>
    <m/>
    <m/>
    <m/>
    <m/>
    <m/>
    <m/>
    <m/>
    <m/>
    <m/>
    <m/>
    <m/>
    <m/>
    <m/>
    <m/>
    <m/>
    <m/>
    <m/>
    <m/>
    <m/>
    <m/>
    <m/>
    <m/>
    <m/>
    <m/>
    <m/>
    <m/>
    <m/>
    <m/>
    <m/>
    <m/>
    <m/>
    <m/>
    <m/>
    <m/>
    <m/>
  </r>
  <r>
    <s v="PLT-BAC-IT-12"/>
    <m/>
    <m/>
    <n v="1"/>
    <s v="PLT-BAC-IT-121"/>
    <s v="ENR FD DCH 011"/>
    <e v="#N/A"/>
    <m/>
    <m/>
    <s v="Transmissions en service mère/enfant"/>
    <m/>
    <s v=""/>
    <x v="1"/>
    <s v="Non renseignée"/>
    <m/>
    <m/>
    <m/>
    <m/>
    <m/>
    <m/>
    <s v="Création"/>
    <x v="1"/>
    <s v=""/>
    <x v="213"/>
    <d v="2007-04-12T00:00:00"/>
    <m/>
    <m/>
    <s v="M. ROESCH"/>
    <d v="2007-12-10T00:00:00"/>
    <m/>
    <s v="C. DEAU"/>
    <d v="2008-02-19T00:00:00"/>
    <d v="2008-02-29T00:00:00"/>
    <s v="Non renseignée"/>
    <s v="février"/>
    <n v="2008"/>
    <m/>
    <s v=""/>
    <s v=""/>
    <m/>
    <s v="4. Organisation générale du séjour"/>
    <s v="Maternité"/>
    <m/>
    <m/>
    <m/>
    <m/>
    <m/>
    <m/>
    <m/>
    <m/>
    <m/>
    <m/>
    <m/>
    <m/>
    <m/>
    <m/>
    <m/>
    <m/>
    <m/>
    <m/>
    <m/>
    <m/>
    <m/>
    <m/>
    <m/>
    <m/>
    <m/>
    <m/>
    <m/>
    <m/>
    <m/>
    <m/>
    <m/>
    <m/>
    <m/>
    <m/>
    <m/>
    <m/>
    <m/>
    <m/>
    <m/>
    <m/>
    <m/>
    <m/>
  </r>
  <r>
    <s v="PLT-BAC-IT-14"/>
    <m/>
    <m/>
    <n v="1"/>
    <s v="PLT-BAC-IT-141"/>
    <s v="ENR FD DCH 021"/>
    <e v="#N/A"/>
    <m/>
    <m/>
    <s v="Accueil et surveillance du nouveau né en salle de naissance"/>
    <m/>
    <s v=""/>
    <x v="1"/>
    <s v="Non renseignée"/>
    <m/>
    <m/>
    <m/>
    <m/>
    <m/>
    <m/>
    <s v="Création"/>
    <x v="1"/>
    <s v=""/>
    <x v="214"/>
    <d v="2010-09-09T00:00:00"/>
    <m/>
    <m/>
    <s v="M. ROESCH"/>
    <d v="2011-10-13T00:00:00"/>
    <m/>
    <s v="AMT"/>
    <d v="2011-10-14T00:00:00"/>
    <d v="2012-03-21T00:00:00"/>
    <s v="Non renseignée"/>
    <s v="mars"/>
    <n v="2012"/>
    <m/>
    <s v=""/>
    <s v=""/>
    <m/>
    <s v="9. PEC plateaux techniques"/>
    <s v="Salle d'accouchement"/>
    <m/>
    <m/>
    <m/>
    <m/>
    <m/>
    <m/>
    <m/>
    <m/>
    <m/>
    <m/>
    <m/>
    <m/>
    <m/>
    <m/>
    <m/>
    <m/>
    <m/>
    <m/>
    <m/>
    <m/>
    <m/>
    <m/>
    <m/>
    <m/>
    <m/>
    <m/>
    <m/>
    <m/>
    <m/>
    <m/>
    <m/>
    <m/>
    <m/>
    <m/>
    <m/>
    <m/>
    <m/>
    <m/>
    <m/>
    <m/>
    <m/>
    <m/>
  </r>
  <r>
    <s v="PLT-BAC-IM-02"/>
    <m/>
    <m/>
    <n v="2"/>
    <s v="PLT-BAC-IM-022"/>
    <s v="ENR FD LIN 011"/>
    <e v="#N/A"/>
    <m/>
    <m/>
    <s v="Demande d’autopsie foetale – autorisation des parents"/>
    <m/>
    <s v=""/>
    <x v="1"/>
    <s v="Non renseignée"/>
    <m/>
    <m/>
    <m/>
    <m/>
    <m/>
    <m/>
    <s v="Modification"/>
    <x v="1"/>
    <s v=""/>
    <x v="13"/>
    <d v="2010-02-24T00:00:00"/>
    <m/>
    <m/>
    <m/>
    <d v="2010-02-24T00:00:00"/>
    <m/>
    <m/>
    <d v="2010-02-24T00:00:00"/>
    <d v="2010-02-24T00:00:00"/>
    <s v="Non renseignée"/>
    <s v="février"/>
    <n v="2010"/>
    <m/>
    <s v=""/>
    <s v=""/>
    <m/>
    <s v="9. PEC plateaux techniques"/>
    <s v="Salle d'accouchement"/>
    <m/>
    <m/>
    <m/>
    <m/>
    <m/>
    <m/>
    <m/>
    <m/>
    <m/>
    <m/>
    <m/>
    <m/>
    <m/>
    <m/>
    <m/>
    <m/>
    <m/>
    <m/>
    <m/>
    <m/>
    <m/>
    <m/>
    <m/>
    <m/>
    <m/>
    <m/>
    <m/>
    <m/>
    <m/>
    <m/>
    <m/>
    <m/>
    <m/>
    <m/>
    <m/>
    <m/>
    <m/>
    <m/>
    <m/>
    <m/>
    <m/>
    <m/>
  </r>
  <r>
    <s v="PLT-BAC-IM-03"/>
    <m/>
    <m/>
    <n v="1"/>
    <s v="PLT-BAC-IM-031"/>
    <s v="ENR FD RES 011"/>
    <e v="#N/A"/>
    <m/>
    <m/>
    <s v="Feuille de traçabilité nettoyage et désinfection des couveuses"/>
    <m/>
    <s v=""/>
    <x v="1"/>
    <s v="Non renseignée"/>
    <m/>
    <m/>
    <m/>
    <m/>
    <m/>
    <m/>
    <s v="Création"/>
    <x v="1"/>
    <s v=""/>
    <x v="13"/>
    <d v="2001-10-31T00:00:00"/>
    <m/>
    <m/>
    <m/>
    <d v="2001-10-31T00:00:00"/>
    <m/>
    <m/>
    <d v="2001-10-31T00:00:00"/>
    <d v="2001-10-31T00:00:00"/>
    <s v="Non renseignée"/>
    <s v="octobre"/>
    <n v="2001"/>
    <m/>
    <s v=""/>
    <s v=""/>
    <m/>
    <s v="20. Hygiène et sécurité"/>
    <s v="Hygiène des locaux et équipements"/>
    <s v="Equipement"/>
    <m/>
    <m/>
    <m/>
    <m/>
    <m/>
    <m/>
    <m/>
    <m/>
    <m/>
    <m/>
    <m/>
    <m/>
    <m/>
    <m/>
    <m/>
    <m/>
    <m/>
    <m/>
    <m/>
    <m/>
    <m/>
    <m/>
    <m/>
    <m/>
    <m/>
    <m/>
    <m/>
    <m/>
    <m/>
    <m/>
    <m/>
    <m/>
    <m/>
    <m/>
    <m/>
    <m/>
    <m/>
    <m/>
    <m/>
    <m/>
    <m/>
  </r>
  <r>
    <s v="PLT-BAC-IM-04"/>
    <m/>
    <m/>
    <n v="1"/>
    <s v="PLT-BAC-IM-041"/>
    <s v="ENR FD RES 012"/>
    <e v="#N/A"/>
    <m/>
    <m/>
    <s v="Dotation des tables Réa Bébé"/>
    <m/>
    <s v=""/>
    <x v="1"/>
    <s v="Non renseignée"/>
    <m/>
    <m/>
    <m/>
    <m/>
    <m/>
    <m/>
    <s v="Création"/>
    <x v="1"/>
    <s v=""/>
    <x v="13"/>
    <d v="2003-06-03T00:00:00"/>
    <m/>
    <m/>
    <m/>
    <d v="2003-06-03T00:00:00"/>
    <m/>
    <m/>
    <d v="2003-06-03T00:00:00"/>
    <d v="2003-06-03T00:00:00"/>
    <s v="Non renseignée"/>
    <s v="juin"/>
    <n v="2003"/>
    <m/>
    <s v=""/>
    <s v=""/>
    <m/>
    <s v="19. Logistique"/>
    <s v="Approvisionnement"/>
    <s v="Gestion de stock"/>
    <m/>
    <m/>
    <m/>
    <m/>
    <m/>
    <m/>
    <m/>
    <m/>
    <m/>
    <m/>
    <m/>
    <m/>
    <m/>
    <m/>
    <m/>
    <m/>
    <m/>
    <m/>
    <m/>
    <m/>
    <m/>
    <m/>
    <m/>
    <m/>
    <m/>
    <m/>
    <m/>
    <m/>
    <m/>
    <m/>
    <m/>
    <m/>
    <m/>
    <m/>
    <m/>
    <m/>
    <m/>
    <m/>
    <m/>
    <m/>
    <m/>
  </r>
  <r>
    <s v="PLT-BAC-IM-05"/>
    <m/>
    <m/>
    <n v="2"/>
    <s v="PLT-BAC-IM-052"/>
    <s v="ENR G 011"/>
    <e v="#N/A"/>
    <m/>
    <m/>
    <s v="Traçabilité des vérifications de la table réanimation bébé"/>
    <m/>
    <s v=""/>
    <x v="1"/>
    <s v="Non renseignée"/>
    <m/>
    <m/>
    <m/>
    <m/>
    <m/>
    <m/>
    <s v="Modification"/>
    <x v="1"/>
    <s v=""/>
    <x v="215"/>
    <d v="2012-04-16T00:00:00"/>
    <m/>
    <m/>
    <s v="Dr. Mansour"/>
    <d v="2012-05-16T00:00:00"/>
    <m/>
    <s v="AMT"/>
    <d v="2012-05-16T00:00:00"/>
    <d v="2012-08-09T00:00:00"/>
    <s v="Non renseignée"/>
    <s v="août"/>
    <n v="2012"/>
    <m/>
    <s v=""/>
    <s v=""/>
    <m/>
    <s v="9. PEC plateaux techniques"/>
    <s v="Salle d'accouchement"/>
    <m/>
    <m/>
    <m/>
    <m/>
    <m/>
    <m/>
    <m/>
    <m/>
    <m/>
    <m/>
    <m/>
    <m/>
    <m/>
    <m/>
    <m/>
    <m/>
    <m/>
    <m/>
    <m/>
    <m/>
    <m/>
    <m/>
    <m/>
    <m/>
    <m/>
    <m/>
    <m/>
    <m/>
    <m/>
    <m/>
    <m/>
    <m/>
    <m/>
    <m/>
    <m/>
    <m/>
    <m/>
    <m/>
    <m/>
    <m/>
    <m/>
    <m/>
  </r>
  <r>
    <s v="PLT-BAC-IM-06"/>
    <m/>
    <m/>
    <n v="1"/>
    <s v="PLT-BAC-IM-061"/>
    <s v="ENR G 012"/>
    <e v="#N/A"/>
    <m/>
    <m/>
    <s v="Feuille de traçabilité de remise en état d’un box après accouchement"/>
    <m/>
    <s v=""/>
    <x v="1"/>
    <s v="Non renseignée"/>
    <m/>
    <m/>
    <m/>
    <m/>
    <m/>
    <m/>
    <s v="Création"/>
    <x v="1"/>
    <s v=""/>
    <x v="13"/>
    <d v="2003-06-03T00:00:00"/>
    <m/>
    <m/>
    <m/>
    <d v="2003-06-03T00:00:00"/>
    <m/>
    <m/>
    <d v="2003-06-03T00:00:00"/>
    <d v="2003-06-03T00:00:00"/>
    <s v="Non renseignée"/>
    <s v="juin"/>
    <n v="2003"/>
    <d v="2012-12-31T00:00:00"/>
    <s v="décembre"/>
    <n v="2012"/>
    <m/>
    <s v="20. Hygiène et sécurité"/>
    <s v="Hygiène des locaux et équipements"/>
    <s v="Bionnettyage"/>
    <m/>
    <m/>
    <m/>
    <m/>
    <m/>
    <m/>
    <m/>
    <m/>
    <m/>
    <m/>
    <m/>
    <m/>
    <m/>
    <m/>
    <m/>
    <m/>
    <m/>
    <m/>
    <m/>
    <m/>
    <m/>
    <m/>
    <m/>
    <m/>
    <m/>
    <m/>
    <m/>
    <m/>
    <m/>
    <m/>
    <m/>
    <m/>
    <m/>
    <m/>
    <m/>
    <m/>
    <m/>
    <m/>
    <m/>
    <m/>
    <m/>
  </r>
  <r>
    <s v="PLT-BAC-IM-07"/>
    <m/>
    <m/>
    <n v="1"/>
    <s v="Liste d'émargement"/>
    <n v="41274"/>
    <s v="décembre"/>
    <n v="2012"/>
    <m/>
    <s v="Feuille d’actes pratiqués"/>
    <m/>
    <s v=""/>
    <x v="1"/>
    <s v="Non renseignée"/>
    <m/>
    <m/>
    <m/>
    <m/>
    <m/>
    <m/>
    <s v="Création"/>
    <x v="1"/>
    <s v=""/>
    <x v="13"/>
    <d v="2008-11-10T00:00:00"/>
    <m/>
    <m/>
    <m/>
    <d v="2008-11-10T00:00:00"/>
    <m/>
    <m/>
    <d v="2008-11-10T00:00:00"/>
    <d v="2008-11-10T00:00:00"/>
    <s v="Non renseignée"/>
    <s v="novembre"/>
    <n v="2008"/>
    <m/>
    <m/>
    <m/>
    <m/>
    <s v="9. PEC plateaux techniques"/>
    <s v="Salle d'accouchement"/>
    <m/>
    <m/>
    <m/>
    <m/>
    <m/>
    <m/>
    <m/>
    <m/>
    <m/>
    <m/>
    <m/>
    <m/>
    <m/>
    <m/>
    <m/>
    <m/>
    <m/>
    <m/>
    <m/>
    <m/>
    <m/>
    <m/>
    <m/>
    <m/>
    <m/>
    <m/>
    <m/>
    <m/>
    <m/>
    <m/>
    <m/>
    <m/>
    <m/>
    <m/>
    <m/>
    <m/>
    <m/>
    <m/>
    <m/>
    <m/>
    <m/>
    <m/>
  </r>
  <r>
    <s v="PLT-BAC-IM-08"/>
    <m/>
    <m/>
    <n v="1"/>
    <s v="PLT-BAC-IM-081"/>
    <s v="ENR G 021"/>
    <e v="#N/A"/>
    <m/>
    <m/>
    <s v="Feuille de garde sage-femme"/>
    <m/>
    <s v=""/>
    <x v="1"/>
    <s v="Non renseignée"/>
    <m/>
    <m/>
    <m/>
    <m/>
    <m/>
    <m/>
    <s v="Création"/>
    <x v="1"/>
    <s v=""/>
    <x v="13"/>
    <d v="2008-11-10T00:00:00"/>
    <m/>
    <m/>
    <m/>
    <d v="2008-11-10T00:00:00"/>
    <m/>
    <m/>
    <d v="2008-11-10T00:00:00"/>
    <d v="2008-11-10T00:00:00"/>
    <s v="Non renseignée"/>
    <s v="novembre"/>
    <n v="2008"/>
    <m/>
    <s v=""/>
    <s v=""/>
    <m/>
    <s v="9. PEC plateaux techniques"/>
    <s v="Salle d'accouchement"/>
    <m/>
    <m/>
    <m/>
    <m/>
    <m/>
    <m/>
    <m/>
    <m/>
    <m/>
    <m/>
    <m/>
    <m/>
    <m/>
    <m/>
    <m/>
    <m/>
    <m/>
    <m/>
    <m/>
    <m/>
    <m/>
    <m/>
    <m/>
    <m/>
    <m/>
    <m/>
    <m/>
    <m/>
    <m/>
    <m/>
    <m/>
    <m/>
    <m/>
    <m/>
    <m/>
    <m/>
    <m/>
    <m/>
    <m/>
    <m/>
    <m/>
    <m/>
  </r>
  <r>
    <s v="PLT-BAC-IM-09"/>
    <m/>
    <m/>
    <n v="1"/>
    <s v="PLT-BAC-IM-091"/>
    <s v="ENR G 022"/>
    <e v="#N/A"/>
    <m/>
    <m/>
    <s v="Déclaration d’accouchement"/>
    <m/>
    <s v=""/>
    <x v="1"/>
    <s v="Non renseignée"/>
    <m/>
    <m/>
    <m/>
    <m/>
    <m/>
    <m/>
    <s v="Création"/>
    <x v="1"/>
    <s v=""/>
    <x v="13"/>
    <d v="2008-11-10T00:00:00"/>
    <m/>
    <m/>
    <m/>
    <d v="2008-11-10T00:00:00"/>
    <m/>
    <m/>
    <d v="2008-11-10T00:00:00"/>
    <d v="2008-11-10T00:00:00"/>
    <s v="Non renseignée"/>
    <s v="novembre"/>
    <n v="2008"/>
    <m/>
    <s v=""/>
    <s v=""/>
    <m/>
    <s v="9. PEC plateaux techniques"/>
    <s v="Salle d'accouchement"/>
    <m/>
    <m/>
    <m/>
    <m/>
    <m/>
    <m/>
    <m/>
    <m/>
    <m/>
    <m/>
    <m/>
    <m/>
    <m/>
    <m/>
    <m/>
    <m/>
    <m/>
    <m/>
    <m/>
    <m/>
    <m/>
    <m/>
    <m/>
    <m/>
    <m/>
    <m/>
    <m/>
    <m/>
    <m/>
    <m/>
    <m/>
    <m/>
    <m/>
    <m/>
    <m/>
    <m/>
    <m/>
    <m/>
    <m/>
    <m/>
    <m/>
    <m/>
  </r>
  <r>
    <s v="PLT-BAC-IM-10"/>
    <m/>
    <m/>
    <n v="1"/>
    <s v="PLT-BAC-IM-101"/>
    <s v="ENR G 031"/>
    <e v="#N/A"/>
    <m/>
    <m/>
    <s v="Attestation de naissance"/>
    <m/>
    <s v=""/>
    <x v="1"/>
    <s v="Non renseignée"/>
    <m/>
    <m/>
    <m/>
    <m/>
    <m/>
    <m/>
    <s v="Création"/>
    <x v="1"/>
    <s v=""/>
    <x v="13"/>
    <d v="2008-11-10T00:00:00"/>
    <m/>
    <m/>
    <m/>
    <d v="2008-11-10T00:00:00"/>
    <m/>
    <m/>
    <d v="2008-11-10T00:00:00"/>
    <d v="2008-11-10T00:00:00"/>
    <s v="Non renseignée"/>
    <s v="novembre"/>
    <n v="2008"/>
    <d v="2011-12-20T00:00:00"/>
    <s v="décembre"/>
    <n v="2011"/>
    <m/>
    <s v="9. PEC plateaux techniques"/>
    <s v="Salle d'accouchement"/>
    <m/>
    <m/>
    <m/>
    <m/>
    <m/>
    <m/>
    <m/>
    <m/>
    <m/>
    <m/>
    <m/>
    <m/>
    <m/>
    <m/>
    <m/>
    <m/>
    <m/>
    <m/>
    <m/>
    <m/>
    <m/>
    <m/>
    <m/>
    <m/>
    <m/>
    <m/>
    <m/>
    <m/>
    <m/>
    <m/>
    <m/>
    <m/>
    <m/>
    <m/>
    <m/>
    <m/>
    <m/>
    <m/>
    <m/>
    <m/>
    <m/>
    <m/>
  </r>
  <r>
    <s v="PLT-BAC-IM-11"/>
    <m/>
    <m/>
    <n v="1"/>
    <s v="PLT-BAC-IM-111"/>
    <s v="ENR G 041"/>
    <e v="#N/A"/>
    <m/>
    <m/>
    <s v="Autorisation de crémation"/>
    <m/>
    <s v=""/>
    <x v="1"/>
    <s v="Non renseignée"/>
    <m/>
    <m/>
    <m/>
    <m/>
    <m/>
    <m/>
    <s v="Création"/>
    <x v="1"/>
    <s v=""/>
    <x v="13"/>
    <d v="2010-04-08T00:00:00"/>
    <m/>
    <m/>
    <m/>
    <d v="2010-04-08T00:00:00"/>
    <m/>
    <m/>
    <d v="2010-04-08T00:00:00"/>
    <d v="2010-04-08T00:00:00"/>
    <s v="Non renseignée"/>
    <s v="avril"/>
    <n v="2010"/>
    <m/>
    <s v=""/>
    <s v=""/>
    <m/>
    <s v="A voir"/>
    <s v="A voir"/>
    <m/>
    <m/>
    <m/>
    <m/>
    <m/>
    <m/>
    <m/>
    <m/>
    <m/>
    <m/>
    <m/>
    <m/>
    <m/>
    <m/>
    <m/>
    <m/>
    <m/>
    <m/>
    <m/>
    <m/>
    <m/>
    <m/>
    <m/>
    <m/>
    <m/>
    <m/>
    <m/>
    <m/>
    <m/>
    <m/>
    <m/>
    <m/>
    <m/>
    <m/>
    <m/>
    <m/>
    <m/>
    <m/>
    <m/>
    <m/>
    <m/>
    <m/>
  </r>
  <r>
    <s v="PLT-BAC-IM-12"/>
    <m/>
    <m/>
    <n v="1"/>
    <s v="PLT-BAC-IM-121"/>
    <s v="ENR G 051"/>
    <e v="#N/A"/>
    <m/>
    <m/>
    <s v="Attestation de remise de corps en anatomopathologie par le service technique"/>
    <m/>
    <s v=""/>
    <x v="1"/>
    <s v="Non renseignée"/>
    <m/>
    <m/>
    <m/>
    <m/>
    <m/>
    <m/>
    <s v="Création"/>
    <x v="1"/>
    <s v=""/>
    <x v="2"/>
    <d v="2010-04-08T00:00:00"/>
    <s v="Non renseigné"/>
    <s v="Non renseigné"/>
    <s v="Non renseigné"/>
    <d v="2010-04-08T00:00:00"/>
    <s v="Non renseigné"/>
    <s v="Non renseigné"/>
    <d v="2010-04-08T00:00:00"/>
    <d v="2010-04-08T00:00:00"/>
    <s v="Non renseignée"/>
    <s v="avril"/>
    <n v="2010"/>
    <m/>
    <m/>
    <m/>
    <m/>
    <s v="A voir"/>
    <s v="A voir"/>
    <m/>
    <m/>
    <m/>
    <m/>
    <m/>
    <m/>
    <m/>
    <m/>
    <m/>
    <m/>
    <m/>
    <m/>
    <m/>
    <m/>
    <m/>
    <m/>
    <m/>
    <m/>
    <m/>
    <m/>
    <m/>
    <m/>
    <m/>
    <m/>
    <m/>
    <m/>
    <m/>
    <m/>
    <m/>
    <m/>
    <m/>
    <m/>
    <m/>
    <m/>
    <m/>
    <m/>
    <m/>
    <m/>
    <m/>
    <m/>
    <m/>
    <m/>
  </r>
  <r>
    <s v="PLT-BAC-IM-13"/>
    <m/>
    <m/>
    <n v="1"/>
    <s v="Liste de diffusion"/>
    <n v="40385"/>
    <s v="juillet"/>
    <n v="2010"/>
    <m/>
    <s v="Traçabilité des bips en Maternité"/>
    <m/>
    <s v=""/>
    <x v="1"/>
    <s v="Non renseignée"/>
    <m/>
    <m/>
    <m/>
    <m/>
    <m/>
    <m/>
    <s v="Création"/>
    <x v="1"/>
    <s v=""/>
    <x v="13"/>
    <d v="2010-10-04T00:00:00"/>
    <m/>
    <m/>
    <m/>
    <d v="2010-10-04T00:00:00"/>
    <m/>
    <m/>
    <d v="2010-10-04T00:00:00"/>
    <d v="2010-10-04T00:00:00"/>
    <s v="Non renseignée"/>
    <s v="octobre"/>
    <n v="2010"/>
    <m/>
    <m/>
    <m/>
    <m/>
    <s v="A voir"/>
    <s v="A voir"/>
    <m/>
    <m/>
    <m/>
    <m/>
    <m/>
    <m/>
    <m/>
    <m/>
    <m/>
    <m/>
    <m/>
    <m/>
    <m/>
    <m/>
    <m/>
    <m/>
    <m/>
    <m/>
    <m/>
    <m/>
    <m/>
    <m/>
    <m/>
    <m/>
    <m/>
    <m/>
    <m/>
    <m/>
    <m/>
    <m/>
    <m/>
    <m/>
    <m/>
    <m/>
    <m/>
    <m/>
    <m/>
    <m/>
    <m/>
    <m/>
    <m/>
    <m/>
  </r>
  <r>
    <s v="PLT-BAC-IM-14"/>
    <m/>
    <m/>
    <n v="1"/>
    <s v="PLT-BAC-IM-141"/>
    <s v="ENR G 061"/>
    <e v="#N/A"/>
    <m/>
    <m/>
    <s v="Questionnaire de satisfaction concernant les cours de préparation à la naissance"/>
    <m/>
    <s v=""/>
    <x v="1"/>
    <s v="Non renseignée"/>
    <m/>
    <m/>
    <m/>
    <m/>
    <m/>
    <m/>
    <s v="Création"/>
    <x v="1"/>
    <s v=""/>
    <x v="13"/>
    <d v="2011-10-05T00:00:00"/>
    <m/>
    <m/>
    <m/>
    <d v="2011-10-05T00:00:00"/>
    <m/>
    <m/>
    <d v="2011-10-05T00:00:00"/>
    <d v="2011-10-05T00:00:00"/>
    <s v="Non renseignée"/>
    <s v="octobre"/>
    <n v="2011"/>
    <m/>
    <s v=""/>
    <s v=""/>
    <m/>
    <s v="2. Management de la qualité et des risques"/>
    <s v="Ecoute client"/>
    <m/>
    <m/>
    <m/>
    <m/>
    <m/>
    <m/>
    <m/>
    <m/>
    <m/>
    <m/>
    <m/>
    <m/>
    <m/>
    <m/>
    <m/>
    <m/>
    <m/>
    <m/>
    <m/>
    <m/>
    <m/>
    <m/>
    <m/>
    <m/>
    <m/>
    <m/>
    <m/>
    <m/>
    <m/>
    <m/>
    <m/>
    <m/>
    <m/>
    <m/>
    <m/>
    <m/>
    <m/>
    <m/>
    <m/>
    <m/>
    <m/>
    <m/>
  </r>
  <r>
    <s v="PLT-BAC-IM-15"/>
    <m/>
    <m/>
    <n v="1"/>
    <s v="PLT-BAC-IM-151"/>
    <s v="ENR G SI 011"/>
    <e v="#N/A"/>
    <m/>
    <m/>
    <s v="Fiche de liaison pour transfert prénatal"/>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PLT-BAC-IM-15"/>
    <m/>
    <m/>
    <n v="1"/>
    <s v="PLT-BAC-IM-151"/>
    <s v="ENR G SI 021"/>
    <e v="#N/A"/>
    <m/>
    <m/>
    <s v="Liste des acquisitions de base en salle d’accouchement"/>
    <m/>
    <s v=""/>
    <x v="1"/>
    <s v="Non renseignée"/>
    <m/>
    <m/>
    <m/>
    <m/>
    <m/>
    <m/>
    <s v="Création"/>
    <x v="1"/>
    <s v=""/>
    <x v="13"/>
    <d v="2012-02-24T00:00:00"/>
    <m/>
    <m/>
    <m/>
    <d v="2012-02-24T00:00:00"/>
    <m/>
    <m/>
    <d v="2012-02-24T00:00:00"/>
    <d v="2012-02-24T00:00:00"/>
    <s v="Non renseignée"/>
    <s v="février"/>
    <n v="2012"/>
    <m/>
    <m/>
    <m/>
    <m/>
    <s v="12. Management des ressources humaines"/>
    <s v="A voir"/>
    <m/>
    <m/>
    <m/>
    <m/>
    <m/>
    <m/>
    <m/>
    <m/>
    <m/>
    <m/>
    <m/>
    <m/>
    <m/>
    <m/>
    <m/>
    <m/>
    <m/>
    <m/>
    <m/>
    <m/>
    <m/>
    <m/>
    <m/>
    <m/>
    <m/>
    <m/>
    <m/>
    <m/>
    <m/>
    <m/>
    <m/>
    <m/>
    <m/>
    <m/>
    <m/>
    <m/>
    <m/>
    <m/>
    <m/>
    <m/>
    <m/>
    <m/>
  </r>
  <r>
    <s v="PLT-BAC-IM-16"/>
    <m/>
    <m/>
    <n v="1"/>
    <s v="PLT-BAC-IM-161"/>
    <s v="ENR GR 011"/>
    <e v="#N/A"/>
    <m/>
    <m/>
    <s v="Vérification du bon fonctionnement de la ventouse au Bloc d’accouchement"/>
    <m/>
    <s v=""/>
    <x v="1"/>
    <s v="Non renseignée"/>
    <m/>
    <m/>
    <m/>
    <m/>
    <m/>
    <m/>
    <s v="Création"/>
    <x v="1"/>
    <s v=""/>
    <x v="13"/>
    <d v="2012-05-07T00:00:00"/>
    <m/>
    <m/>
    <m/>
    <d v="2012-05-07T00:00:00"/>
    <m/>
    <m/>
    <d v="2012-05-07T00:00:00"/>
    <d v="2012-05-07T00:00:00"/>
    <s v="Non renseignée"/>
    <s v="mai"/>
    <n v="2012"/>
    <m/>
    <s v=""/>
    <s v=""/>
    <m/>
    <s v="9. PEC plateaux techniques"/>
    <s v="Salle d'accouchement"/>
    <m/>
    <m/>
    <m/>
    <m/>
    <m/>
    <m/>
    <m/>
    <m/>
    <m/>
    <m/>
    <m/>
    <m/>
    <m/>
    <m/>
    <m/>
    <m/>
    <m/>
    <m/>
    <m/>
    <m/>
    <m/>
    <m/>
    <m/>
    <m/>
    <m/>
    <m/>
    <m/>
    <m/>
    <m/>
    <m/>
    <m/>
    <m/>
    <m/>
    <m/>
    <m/>
    <m/>
    <m/>
    <m/>
    <m/>
    <m/>
    <m/>
    <m/>
  </r>
  <r>
    <s v="PLT-BAC-IM-17"/>
    <m/>
    <m/>
    <n v="1"/>
    <s v="PLT-BAC-IM-171"/>
    <s v="ENR GR 012"/>
    <e v="#N/A"/>
    <m/>
    <m/>
    <s v="Vérification du matériel de la salle d’accouchement"/>
    <m/>
    <s v=""/>
    <x v="1"/>
    <s v="Non renseignée"/>
    <m/>
    <m/>
    <m/>
    <m/>
    <m/>
    <m/>
    <s v="Création"/>
    <x v="1"/>
    <s v=""/>
    <x v="204"/>
    <d v="2012-04-16T00:00:00"/>
    <m/>
    <m/>
    <s v="M. ROESCH"/>
    <d v="2012-06-12T00:00:00"/>
    <m/>
    <s v="AMT"/>
    <s v=" "/>
    <d v="2012-07-20T00:00:00"/>
    <s v="Non renseignée"/>
    <s v="juillet"/>
    <n v="2012"/>
    <m/>
    <s v=""/>
    <s v=""/>
    <m/>
    <s v="9. PEC plateaux techniques"/>
    <s v="Salle d'accouchement"/>
    <m/>
    <m/>
    <m/>
    <m/>
    <m/>
    <m/>
    <m/>
    <m/>
    <m/>
    <m/>
    <m/>
    <m/>
    <m/>
    <m/>
    <m/>
    <m/>
    <m/>
    <m/>
    <m/>
    <m/>
    <m/>
    <m/>
    <m/>
    <m/>
    <m/>
    <m/>
    <m/>
    <m/>
    <m/>
    <m/>
    <m/>
    <m/>
    <m/>
    <m/>
    <m/>
    <m/>
    <m/>
    <m/>
    <m/>
    <m/>
    <m/>
    <m/>
  </r>
  <r>
    <s v="PLT-BAC-IM-17"/>
    <m/>
    <m/>
    <n v="2"/>
    <s v="PLT-BAC-IM-172"/>
    <s v="ENR GR 013"/>
    <e v="#N/A"/>
    <m/>
    <m/>
    <s v="Vérification du matériel de la salle d’accouchement"/>
    <d v="2012-08-08T00:00:00"/>
    <s v="août"/>
    <x v="3"/>
    <s v="Non renseignée"/>
    <s v="C.Cochard"/>
    <s v="Maternité"/>
    <m/>
    <s v="D. CHARPENTIER"/>
    <m/>
    <m/>
    <s v="Modification"/>
    <x v="3"/>
    <s v="Draft"/>
    <x v="204"/>
    <m/>
    <m/>
    <m/>
    <s v="M. ROESCH (27/09/13)"/>
    <m/>
    <m/>
    <m/>
    <m/>
    <m/>
    <m/>
    <s v=""/>
    <s v=""/>
    <m/>
    <s v=""/>
    <s v=""/>
    <m/>
    <s v="9. PEC plateaux techniques"/>
    <s v="Salle d'accouchement"/>
    <m/>
    <m/>
    <m/>
    <m/>
    <m/>
    <m/>
    <m/>
    <m/>
    <m/>
    <m/>
    <m/>
    <m/>
    <m/>
    <m/>
    <m/>
    <m/>
    <m/>
    <m/>
    <m/>
    <m/>
    <m/>
    <m/>
    <m/>
    <m/>
    <m/>
    <m/>
    <m/>
    <m/>
    <m/>
    <m/>
    <m/>
    <m/>
    <m/>
    <m/>
    <m/>
    <m/>
    <m/>
    <m/>
    <m/>
    <m/>
    <m/>
    <m/>
  </r>
  <r>
    <s v="PLT-BAC-IM-18"/>
    <m/>
    <m/>
    <n v="1"/>
    <s v="PLT-BAC-IM-181"/>
    <s v="ENR GR 014"/>
    <e v="#N/A"/>
    <m/>
    <m/>
    <s v="Guide des tailles de gants des GO"/>
    <m/>
    <s v=""/>
    <x v="1"/>
    <s v="Non renseignée"/>
    <m/>
    <s v="Maternité"/>
    <m/>
    <m/>
    <m/>
    <m/>
    <s v="Création"/>
    <x v="1"/>
    <s v=""/>
    <x v="13"/>
    <d v="2012-08-10T00:00:00"/>
    <m/>
    <m/>
    <m/>
    <d v="2012-08-10T00:00:00"/>
    <m/>
    <m/>
    <d v="2012-08-10T00:00:00"/>
    <d v="2012-08-10T00:00:00"/>
    <s v="Non renseignée"/>
    <s v="août"/>
    <n v="2012"/>
    <m/>
    <s v=""/>
    <s v=""/>
    <m/>
    <s v="9. PEC plateaux techniques"/>
    <s v="Salle d'accouchement"/>
    <m/>
    <m/>
    <m/>
    <m/>
    <m/>
    <m/>
    <m/>
    <m/>
    <m/>
    <m/>
    <m/>
    <m/>
    <m/>
    <m/>
    <m/>
    <m/>
    <m/>
    <m/>
    <m/>
    <m/>
    <m/>
    <m/>
    <m/>
    <m/>
    <m/>
    <m/>
    <m/>
    <m/>
    <m/>
    <m/>
    <m/>
    <m/>
    <m/>
    <m/>
    <m/>
    <m/>
    <m/>
    <m/>
    <m/>
    <m/>
    <m/>
    <m/>
  </r>
  <r>
    <s v="PLT-BAC-IM-19"/>
    <m/>
    <m/>
    <n v="1"/>
    <s v="PLT-BAC-IM-191"/>
    <s v="ENR GR 015"/>
    <e v="#N/A"/>
    <m/>
    <m/>
    <s v="Check list Table de Réa"/>
    <d v="2013-01-10T00:00:00"/>
    <s v="janvier"/>
    <x v="8"/>
    <m/>
    <s v="M. Roesch"/>
    <s v="Maternité"/>
    <m/>
    <m/>
    <m/>
    <m/>
    <s v="Création"/>
    <x v="1"/>
    <s v=""/>
    <x v="13"/>
    <d v="2013-01-10T00:00:00"/>
    <m/>
    <m/>
    <s v="M. ROESCH"/>
    <d v="2013-01-30T00:00:00"/>
    <m/>
    <s v="M. ROESCH"/>
    <d v="2013-01-30T00:00:00"/>
    <d v="2013-01-30T00:00:00"/>
    <m/>
    <s v="janvier"/>
    <n v="2013"/>
    <m/>
    <s v=""/>
    <s v=""/>
    <m/>
    <s v="9. PEC plateaux techniques"/>
    <s v="Salle d'accouchement"/>
    <m/>
    <m/>
    <m/>
    <m/>
    <m/>
    <m/>
    <m/>
    <m/>
    <m/>
    <m/>
    <m/>
    <m/>
    <m/>
    <m/>
    <m/>
    <m/>
    <m/>
    <m/>
    <m/>
    <m/>
    <m/>
    <m/>
    <m/>
    <m/>
    <m/>
    <m/>
    <m/>
    <m/>
    <m/>
    <m/>
    <m/>
    <m/>
    <m/>
    <m/>
    <m/>
    <m/>
    <m/>
    <m/>
    <m/>
    <m/>
    <m/>
    <m/>
  </r>
  <r>
    <s v="PLT-BAC-IM-20"/>
    <m/>
    <m/>
    <n v="1"/>
    <s v="PLT-BAC-IM-201"/>
    <s v="ENR GR 016"/>
    <e v="#N/A"/>
    <m/>
    <m/>
    <s v="Check-list Chariot hémorragie de la délivrance"/>
    <m/>
    <s v=""/>
    <x v="1"/>
    <s v="Non renseignée"/>
    <s v="M. Roesch"/>
    <s v="Maternité"/>
    <m/>
    <m/>
    <m/>
    <m/>
    <s v="Création"/>
    <x v="1"/>
    <s v=""/>
    <x v="13"/>
    <d v="2013-01-29T00:00:00"/>
    <m/>
    <m/>
    <s v="M. ROESCH"/>
    <d v="2013-01-29T00:00:00"/>
    <m/>
    <s v="M. ROESCH"/>
    <d v="2013-01-29T00:00:00"/>
    <d v="2013-01-30T00:00:00"/>
    <m/>
    <s v="janvier"/>
    <n v="2013"/>
    <d v="2013-02-11T00:00:00"/>
    <s v="février"/>
    <n v="2013"/>
    <m/>
    <s v="9. PEC plateaux techniques"/>
    <s v="Salle d'accouchement"/>
    <m/>
    <m/>
    <m/>
    <m/>
    <m/>
    <m/>
    <m/>
    <m/>
    <m/>
    <m/>
    <m/>
    <m/>
    <m/>
    <m/>
    <m/>
    <m/>
    <m/>
    <m/>
    <m/>
    <m/>
    <m/>
    <m/>
    <m/>
    <m/>
    <m/>
    <m/>
    <m/>
    <m/>
    <m/>
    <m/>
    <m/>
    <m/>
    <m/>
    <m/>
    <m/>
    <m/>
    <m/>
    <m/>
    <m/>
    <m/>
    <m/>
    <m/>
  </r>
  <r>
    <s v="PLT-BAC-IM-21"/>
    <m/>
    <m/>
    <n v="1"/>
    <s v="Fiche Signalétique des Evénements Indésirables"/>
    <n v="41316"/>
    <s v="février"/>
    <n v="2013"/>
    <m/>
    <s v="Check-list Tableau de péremptions matériel de la salle d'accouchement"/>
    <m/>
    <s v=""/>
    <x v="1"/>
    <s v="Non renseignée"/>
    <s v="M. Roesch"/>
    <s v="Maternité"/>
    <m/>
    <m/>
    <m/>
    <m/>
    <s v="Création"/>
    <x v="1"/>
    <s v=""/>
    <x v="110"/>
    <d v="2013-01-29T00:00:00"/>
    <m/>
    <m/>
    <s v="M. ROESCH"/>
    <d v="2013-01-29T00:00:00"/>
    <m/>
    <s v="M. ROESCH"/>
    <d v="2013-01-30T00:00:00"/>
    <d v="2013-01-30T00:00:00"/>
    <m/>
    <s v="janvier"/>
    <n v="2013"/>
    <m/>
    <m/>
    <m/>
    <m/>
    <s v="9. PEC plateaux techniques"/>
    <s v="Salle d'accouchement"/>
    <m/>
    <m/>
    <m/>
    <m/>
    <m/>
    <m/>
    <m/>
    <m/>
    <m/>
    <m/>
    <m/>
    <m/>
    <m/>
    <m/>
    <m/>
    <m/>
    <m/>
    <m/>
    <m/>
    <m/>
    <m/>
    <m/>
    <m/>
    <m/>
    <m/>
    <m/>
    <m/>
    <m/>
    <m/>
    <m/>
    <m/>
    <m/>
    <m/>
    <m/>
    <m/>
    <m/>
    <m/>
    <m/>
    <m/>
    <m/>
    <m/>
    <m/>
  </r>
  <r>
    <s v="PLT-BAC-IM-22"/>
    <m/>
    <m/>
    <n v="1"/>
    <s v="PLT-BAC-IM-221"/>
    <s v="ENR GR 021"/>
    <e v="#N/A"/>
    <m/>
    <m/>
    <s v="Dotation réserve salle d'accouchement"/>
    <d v="2013-04-04T00:00:00"/>
    <s v="avril"/>
    <x v="8"/>
    <m/>
    <s v="M. Roesch"/>
    <s v="Maternité"/>
    <d v="2013-04-04T00:00:00"/>
    <s v="V. ROESCH"/>
    <m/>
    <m/>
    <s v="Création"/>
    <x v="1"/>
    <s v=""/>
    <x v="13"/>
    <d v="2013-04-19T00:00:00"/>
    <m/>
    <m/>
    <s v="M. ROESCH"/>
    <d v="2013-04-19T00:00:00"/>
    <m/>
    <s v="M. ROESCH"/>
    <d v="2013-04-19T00:00:00"/>
    <d v="2013-04-19T00:00:00"/>
    <m/>
    <s v="avril"/>
    <n v="2013"/>
    <m/>
    <s v=""/>
    <s v=""/>
    <m/>
    <s v="19. Logistique"/>
    <s v="Approvisionnement"/>
    <s v="Gestion de stock"/>
    <m/>
    <m/>
    <m/>
    <m/>
    <m/>
    <m/>
    <m/>
    <m/>
    <m/>
    <m/>
    <m/>
    <m/>
    <m/>
    <m/>
    <m/>
    <m/>
    <m/>
    <m/>
    <m/>
    <m/>
    <m/>
    <m/>
    <m/>
    <m/>
    <m/>
    <m/>
    <m/>
    <m/>
    <m/>
    <m/>
    <m/>
    <m/>
    <m/>
    <m/>
    <m/>
    <m/>
    <m/>
    <m/>
    <m/>
    <m/>
    <m/>
  </r>
  <r>
    <s v="PLT-BAC-IM-23"/>
    <m/>
    <m/>
    <n v="1"/>
    <s v="PLT-BAC-IM-231"/>
    <s v="ENR GR 022"/>
    <e v="#N/A"/>
    <m/>
    <m/>
    <s v=" Vérification péremption pharmacie SAC"/>
    <d v="2013-03-12T00:00:00"/>
    <s v="mars"/>
    <x v="8"/>
    <m/>
    <s v="J. Pohl"/>
    <s v="Maternité"/>
    <m/>
    <s v="D. CHARPENTIER"/>
    <m/>
    <m/>
    <s v="Création"/>
    <x v="1"/>
    <s v=""/>
    <x v="215"/>
    <d v="2013-03-12T00:00:00"/>
    <m/>
    <m/>
    <s v="Dr Ravaz"/>
    <d v="2013-07-17T00:00:00"/>
    <m/>
    <s v="C. DEAU"/>
    <d v="2013-07-17T00:00:00"/>
    <d v="2013-09-27T00:00:00"/>
    <m/>
    <s v="septembre"/>
    <n v="2013"/>
    <m/>
    <s v=""/>
    <s v=""/>
    <m/>
    <s v="A voir"/>
    <s v="A voir"/>
    <m/>
    <m/>
    <m/>
    <m/>
    <m/>
    <m/>
    <m/>
    <m/>
    <m/>
    <m/>
    <m/>
    <m/>
    <m/>
    <m/>
    <m/>
    <m/>
    <m/>
    <m/>
    <m/>
    <m/>
    <m/>
    <m/>
    <m/>
    <m/>
    <m/>
    <m/>
    <m/>
    <m/>
    <m/>
    <m/>
    <m/>
    <m/>
    <m/>
    <m/>
    <m/>
    <m/>
    <m/>
    <m/>
    <m/>
    <m/>
    <m/>
    <m/>
  </r>
  <r>
    <s v="PLT-BAC-IM-24"/>
    <m/>
    <m/>
    <n v="1"/>
    <s v="PLT-BAC-IM-241"/>
    <m/>
    <m/>
    <m/>
    <m/>
    <s v="Liaison Maternité / Sage-femme libérale"/>
    <d v="2014-07-15T00:00:00"/>
    <s v="juillet"/>
    <x v="6"/>
    <s v="Non"/>
    <s v="M. Roesch"/>
    <s v="Maternité"/>
    <d v="2014-07-15T00:00:00"/>
    <s v="V. ROESCH"/>
    <n v="0"/>
    <m/>
    <s v="Création"/>
    <x v="1"/>
    <s v=""/>
    <x v="76"/>
    <d v="2014-07-15T00:00:00"/>
    <m/>
    <m/>
    <s v="M. Roesch"/>
    <d v="2014-07-15T00:00:00"/>
    <m/>
    <s v="M. Roesch"/>
    <d v="2014-07-15T00:00:00"/>
    <d v="2014-07-16T00:00:00"/>
    <s v="Non "/>
    <s v="juillet"/>
    <n v="2014"/>
    <m/>
    <m/>
    <m/>
    <m/>
    <m/>
    <m/>
    <m/>
    <m/>
    <m/>
    <m/>
    <m/>
    <m/>
    <m/>
    <m/>
    <m/>
    <m/>
    <m/>
    <m/>
    <s v="X"/>
    <m/>
    <m/>
    <m/>
    <m/>
    <m/>
    <m/>
    <m/>
    <m/>
    <m/>
    <m/>
    <m/>
    <m/>
    <m/>
    <m/>
    <m/>
    <m/>
    <m/>
    <m/>
    <m/>
    <m/>
    <m/>
    <m/>
    <m/>
    <m/>
    <m/>
    <m/>
    <m/>
    <m/>
    <m/>
  </r>
  <r>
    <s v="PLT-BOP-PR-01a"/>
    <m/>
    <m/>
    <n v="1"/>
    <s v="PLT-BOP-PR-01a1"/>
    <s v="ENR GR 031"/>
    <e v="#N/A"/>
    <m/>
    <m/>
    <s v="Prise en charge d'un patient devant subir une anesthésie locale au bloc opératoire"/>
    <m/>
    <s v=""/>
    <x v="1"/>
    <s v="Non renseignée"/>
    <m/>
    <m/>
    <m/>
    <m/>
    <m/>
    <m/>
    <s v="Création"/>
    <x v="1"/>
    <s v=""/>
    <x v="216"/>
    <d v="2001-07-31T00:00:00"/>
    <m/>
    <m/>
    <s v="Dr. Jakubowicz"/>
    <d v="2004-05-06T00:00:00"/>
    <m/>
    <s v="C. DEAU"/>
    <d v="2004-05-10T00:00:00"/>
    <d v="2004-05-10T00:00:00"/>
    <s v="Non renseignée"/>
    <s v="mai"/>
    <n v="2004"/>
    <m/>
    <s v=""/>
    <s v=""/>
    <m/>
    <s v="9. PEC plateaux techniques"/>
    <s v="Bloc"/>
    <m/>
    <m/>
    <m/>
    <m/>
    <m/>
    <m/>
    <m/>
    <m/>
    <m/>
    <m/>
    <m/>
    <m/>
    <m/>
    <m/>
    <m/>
    <m/>
    <m/>
    <m/>
    <m/>
    <m/>
    <m/>
    <m/>
    <m/>
    <m/>
    <m/>
    <m/>
    <m/>
    <m/>
    <m/>
    <m/>
    <m/>
    <m/>
    <m/>
    <m/>
    <m/>
    <m/>
    <m/>
    <m/>
    <m/>
    <m/>
    <m/>
    <m/>
  </r>
  <r>
    <s v="PLT-BOP-MO-01a"/>
    <m/>
    <m/>
    <n v="1"/>
    <s v="PLT-BOP-MO-01a1"/>
    <s v="ENR GR 041"/>
    <e v="#N/A"/>
    <m/>
    <m/>
    <s v="Pose d’un cathéter court au bloc opératoire et au service d’endoscopie"/>
    <m/>
    <s v=""/>
    <x v="1"/>
    <s v="Non renseignée"/>
    <m/>
    <m/>
    <m/>
    <m/>
    <m/>
    <m/>
    <s v="Création"/>
    <x v="1"/>
    <s v=""/>
    <x v="217"/>
    <d v="2002-07-01T00:00:00"/>
    <m/>
    <m/>
    <s v="Dr. Ravanello"/>
    <d v="2002-10-10T00:00:00"/>
    <m/>
    <s v="S. Eschenbrenner"/>
    <d v="2002-10-14T00:00:00"/>
    <d v="2002-10-14T00:00:00"/>
    <s v="Non renseignée"/>
    <s v="octobre"/>
    <n v="2002"/>
    <m/>
    <s v=""/>
    <s v=""/>
    <m/>
    <s v="6. PEC médicale et soignantes"/>
    <s v="Soins communs"/>
    <s v="Cathéter"/>
    <m/>
    <m/>
    <m/>
    <m/>
    <m/>
    <m/>
    <m/>
    <m/>
    <m/>
    <m/>
    <m/>
    <m/>
    <m/>
    <m/>
    <m/>
    <m/>
    <m/>
    <m/>
    <m/>
    <m/>
    <m/>
    <m/>
    <m/>
    <m/>
    <m/>
    <m/>
    <m/>
    <m/>
    <m/>
    <m/>
    <m/>
    <m/>
    <m/>
    <m/>
    <m/>
    <m/>
    <m/>
    <m/>
    <m/>
    <m/>
    <m/>
  </r>
  <r>
    <s v="PLT-BOP-MO-02a"/>
    <m/>
    <m/>
    <n v="1"/>
    <s v="PLT-BOP-MO-02a1"/>
    <s v="ENR GR 042"/>
    <e v="#N/A"/>
    <m/>
    <m/>
    <s v="Préparation du matériel pour la réalisation d’une anesthésie chez le patient opéré"/>
    <m/>
    <s v=""/>
    <x v="1"/>
    <s v="Non renseignée"/>
    <m/>
    <m/>
    <m/>
    <m/>
    <m/>
    <m/>
    <s v="Création"/>
    <x v="1"/>
    <s v=""/>
    <x v="218"/>
    <d v="2002-05-14T00:00:00"/>
    <m/>
    <m/>
    <s v="Dr. Ravanello"/>
    <d v="2002-10-10T00:00:00"/>
    <m/>
    <s v="S. Eschenbrenner"/>
    <d v="2002-10-14T00:00:00"/>
    <d v="2002-10-14T00:00:00"/>
    <s v="Non renseignée"/>
    <s v="octobre"/>
    <n v="2002"/>
    <m/>
    <s v=""/>
    <s v=""/>
    <m/>
    <s v="9. PEC plateaux techniques"/>
    <s v="Anesthesie"/>
    <m/>
    <m/>
    <m/>
    <m/>
    <m/>
    <m/>
    <m/>
    <m/>
    <m/>
    <m/>
    <m/>
    <m/>
    <m/>
    <m/>
    <m/>
    <m/>
    <m/>
    <m/>
    <m/>
    <m/>
    <m/>
    <m/>
    <m/>
    <m/>
    <m/>
    <m/>
    <m/>
    <m/>
    <m/>
    <m/>
    <m/>
    <m/>
    <m/>
    <m/>
    <m/>
    <m/>
    <m/>
    <m/>
    <m/>
    <m/>
    <m/>
    <m/>
  </r>
  <r>
    <s v="PLT-BOP-MO-03a"/>
    <m/>
    <m/>
    <n v="1"/>
    <s v="PLT-BOP-MO-03a1"/>
    <s v="ENR GR 052"/>
    <e v="#N/A"/>
    <m/>
    <m/>
    <s v="Préparation du matériel et utilisation d’une anesthésie locale intraveineuse (ALIV) à l’aide du garrot double"/>
    <m/>
    <s v=""/>
    <x v="1"/>
    <s v="Non renseignée"/>
    <m/>
    <m/>
    <m/>
    <m/>
    <m/>
    <m/>
    <s v="Création"/>
    <x v="1"/>
    <s v=""/>
    <x v="217"/>
    <d v="2002-07-16T00:00:00"/>
    <m/>
    <m/>
    <s v="Dr. Ravanello"/>
    <d v="2002-10-09T00:00:00"/>
    <m/>
    <s v="S. Eschenbrenner"/>
    <d v="2002-10-14T00:00:00"/>
    <d v="2002-10-14T00:00:00"/>
    <s v="Non renseignée"/>
    <s v="octobre"/>
    <n v="2002"/>
    <m/>
    <s v=""/>
    <s v=""/>
    <m/>
    <s v="9. PEC plateaux techniques"/>
    <s v="Anesthesie"/>
    <m/>
    <m/>
    <m/>
    <m/>
    <m/>
    <m/>
    <m/>
    <m/>
    <m/>
    <m/>
    <m/>
    <m/>
    <m/>
    <m/>
    <m/>
    <m/>
    <m/>
    <m/>
    <m/>
    <m/>
    <m/>
    <m/>
    <m/>
    <m/>
    <m/>
    <m/>
    <m/>
    <m/>
    <m/>
    <m/>
    <m/>
    <m/>
    <m/>
    <m/>
    <m/>
    <m/>
    <m/>
    <m/>
    <m/>
    <m/>
    <m/>
    <m/>
  </r>
  <r>
    <s v="PLT-BOP-MO-03a"/>
    <s v="ENR GR 03 GCS"/>
    <m/>
    <n v="2"/>
    <m/>
    <m/>
    <m/>
    <m/>
    <m/>
    <s v="Préparation du matériel et utilisation d’une anesthésie locale intraveineuse (ALIV) à l’aide du garrot double"/>
    <d v="2011-03-05T00:00:00"/>
    <s v="mars"/>
    <x v="2"/>
    <s v="Non renseignée"/>
    <s v="stagiaire bloc"/>
    <m/>
    <m/>
    <m/>
    <m/>
    <m/>
    <s v="Modification"/>
    <x v="5"/>
    <s v="Draft"/>
    <x v="13"/>
    <m/>
    <s v="M. AMAR"/>
    <m/>
    <m/>
    <m/>
    <s v="ok"/>
    <m/>
    <m/>
    <m/>
    <m/>
    <s v=""/>
    <s v=""/>
    <m/>
    <m/>
    <m/>
    <m/>
    <s v="9. PEC plateaux techniques"/>
    <s v="Anesthesie"/>
    <m/>
    <m/>
    <m/>
    <m/>
    <m/>
    <m/>
    <m/>
    <m/>
    <m/>
    <m/>
    <m/>
    <m/>
    <m/>
    <m/>
    <m/>
    <m/>
    <m/>
    <m/>
    <m/>
    <m/>
    <m/>
    <m/>
    <m/>
    <m/>
    <m/>
    <m/>
    <m/>
    <m/>
    <m/>
    <m/>
    <m/>
    <m/>
    <m/>
    <m/>
    <m/>
    <m/>
    <m/>
    <m/>
    <m/>
    <m/>
    <m/>
    <m/>
  </r>
  <r>
    <s v="PLT-BOP-MO-04a"/>
    <s v="ENR GR 03 GCS"/>
    <m/>
    <n v="1"/>
    <m/>
    <m/>
    <m/>
    <m/>
    <m/>
    <s v="Préparation de l’aire d’anesthésie Dräger SA2"/>
    <m/>
    <s v=""/>
    <x v="1"/>
    <s v="Non renseignée"/>
    <m/>
    <m/>
    <m/>
    <m/>
    <m/>
    <m/>
    <s v="Création"/>
    <x v="1"/>
    <s v=""/>
    <x v="217"/>
    <d v="2002-07-01T00:00:00"/>
    <m/>
    <m/>
    <s v="Dr. Ravanello"/>
    <d v="2002-10-11T00:00:00"/>
    <s v="ok"/>
    <s v="S. Eschenbrenner"/>
    <d v="2002-10-14T00:00:00"/>
    <d v="2002-10-14T00:00:00"/>
    <s v="Non renseignée"/>
    <s v="octobre"/>
    <n v="2002"/>
    <m/>
    <m/>
    <m/>
    <m/>
    <s v="A voir"/>
    <s v="A voir"/>
    <m/>
    <m/>
    <m/>
    <m/>
    <m/>
    <m/>
    <m/>
    <m/>
    <m/>
    <m/>
    <m/>
    <m/>
    <m/>
    <m/>
    <m/>
    <m/>
    <m/>
    <m/>
    <m/>
    <m/>
    <m/>
    <m/>
    <m/>
    <m/>
    <m/>
    <m/>
    <m/>
    <m/>
    <m/>
    <m/>
    <m/>
    <m/>
    <m/>
    <m/>
    <m/>
    <m/>
    <m/>
    <m/>
    <m/>
    <m/>
    <m/>
    <m/>
  </r>
  <r>
    <s v="PLT-BOP-MO-04a"/>
    <s v="ENR GR 03 GCS"/>
    <m/>
    <n v="2"/>
    <m/>
    <m/>
    <m/>
    <m/>
    <m/>
    <s v="Préparation de l’aire d’anesthésie Dräger SA2"/>
    <d v="2011-03-05T00:00:00"/>
    <s v="mars"/>
    <x v="2"/>
    <s v="Non renseignée"/>
    <s v="stagiaire bloc"/>
    <m/>
    <m/>
    <m/>
    <m/>
    <m/>
    <s v="Modification"/>
    <x v="5"/>
    <s v="Draft"/>
    <x v="13"/>
    <m/>
    <s v="M.AMAR"/>
    <m/>
    <m/>
    <m/>
    <s v="ok"/>
    <m/>
    <m/>
    <m/>
    <m/>
    <s v=""/>
    <s v=""/>
    <m/>
    <m/>
    <m/>
    <m/>
    <s v="A voir"/>
    <s v="A voir"/>
    <m/>
    <m/>
    <m/>
    <m/>
    <m/>
    <m/>
    <m/>
    <m/>
    <m/>
    <m/>
    <m/>
    <m/>
    <m/>
    <m/>
    <m/>
    <m/>
    <m/>
    <m/>
    <m/>
    <m/>
    <m/>
    <m/>
    <m/>
    <m/>
    <m/>
    <m/>
    <m/>
    <m/>
    <m/>
    <m/>
    <m/>
    <m/>
    <m/>
    <m/>
    <m/>
    <m/>
    <m/>
    <m/>
    <m/>
    <m/>
    <m/>
    <m/>
  </r>
  <r>
    <s v="PLT-BOP-MO-05a"/>
    <m/>
    <s v="ENR GR 06"/>
    <n v="1"/>
    <m/>
    <m/>
    <m/>
    <m/>
    <m/>
    <s v="Préparation de l’aire d’anesthésie respirateur Dräger CATO"/>
    <m/>
    <s v=""/>
    <x v="1"/>
    <s v="Non renseignée"/>
    <m/>
    <m/>
    <m/>
    <m/>
    <m/>
    <m/>
    <s v="Création"/>
    <x v="1"/>
    <s v=""/>
    <x v="217"/>
    <d v="2005-09-15T00:00:00"/>
    <m/>
    <m/>
    <s v="Dr. Ravanello"/>
    <d v="2005-10-19T00:00:00"/>
    <s v="En cours"/>
    <s v="C. DEAU"/>
    <d v="2005-10-19T00:00:00"/>
    <d v="2005-10-19T00:00:00"/>
    <s v="Non renseignée"/>
    <s v="octobre"/>
    <n v="2005"/>
    <m/>
    <m/>
    <m/>
    <m/>
    <s v="A voir"/>
    <s v="A voir"/>
    <m/>
    <m/>
    <m/>
    <m/>
    <m/>
    <m/>
    <m/>
    <m/>
    <m/>
    <m/>
    <m/>
    <m/>
    <m/>
    <m/>
    <m/>
    <m/>
    <m/>
    <m/>
    <m/>
    <m/>
    <m/>
    <m/>
    <m/>
    <m/>
    <m/>
    <m/>
    <m/>
    <m/>
    <m/>
    <m/>
    <m/>
    <m/>
    <m/>
    <m/>
    <m/>
    <m/>
    <m/>
    <m/>
    <m/>
    <m/>
    <m/>
    <m/>
  </r>
  <r>
    <s v="PLT-BOP-MO-05a"/>
    <m/>
    <s v="EV GR 01"/>
    <n v="2"/>
    <s v="PLT-BOP-MO-05a2"/>
    <s v="ENR GR 064"/>
    <e v="#N/A"/>
    <m/>
    <m/>
    <s v="Préparation de l’aire d’anesthésie respirateur Dräger CATO"/>
    <d v="2011-03-05T00:00:00"/>
    <s v="mars"/>
    <x v="2"/>
    <s v="Non renseignée"/>
    <s v="stagiaire bloc"/>
    <m/>
    <m/>
    <m/>
    <m/>
    <m/>
    <s v="Modification"/>
    <x v="5"/>
    <s v="Draft"/>
    <x v="13"/>
    <m/>
    <s v="M. AMAR"/>
    <m/>
    <m/>
    <m/>
    <m/>
    <m/>
    <m/>
    <m/>
    <m/>
    <s v=""/>
    <s v=""/>
    <m/>
    <s v=""/>
    <s v=""/>
    <m/>
    <s v="A voir"/>
    <s v="A voir"/>
    <m/>
    <m/>
    <m/>
    <m/>
    <m/>
    <m/>
    <m/>
    <m/>
    <m/>
    <m/>
    <m/>
    <m/>
    <m/>
    <m/>
    <m/>
    <m/>
    <m/>
    <m/>
    <m/>
    <m/>
    <m/>
    <m/>
    <m/>
    <m/>
    <m/>
    <m/>
    <m/>
    <m/>
    <m/>
    <m/>
    <m/>
    <m/>
    <m/>
    <m/>
    <m/>
    <m/>
    <m/>
    <m/>
    <m/>
    <m/>
    <m/>
    <m/>
  </r>
  <r>
    <s v="PLT-BOP-MO-06a"/>
    <m/>
    <m/>
    <n v="1"/>
    <s v="PLT-BOP-MO-06a1"/>
    <s v="ENR MAT BM 011"/>
    <e v="#N/A"/>
    <m/>
    <m/>
    <s v="Contrôle du fonctionnement du défibrillateur externe Cardiolife SERIE TEC 7500"/>
    <m/>
    <s v=""/>
    <x v="1"/>
    <s v="Non renseignée"/>
    <m/>
    <m/>
    <m/>
    <m/>
    <m/>
    <m/>
    <s v="Création"/>
    <x v="1"/>
    <s v=""/>
    <x v="219"/>
    <d v="2002-06-30T00:00:00"/>
    <m/>
    <m/>
    <s v="Dr. Ravanello"/>
    <d v="2002-10-21T00:00:00"/>
    <m/>
    <s v="S. Eschenbrenner"/>
    <d v="2002-10-14T00:00:00"/>
    <d v="2002-10-14T00:00:00"/>
    <s v="Non renseignée"/>
    <s v="octobre"/>
    <n v="2002"/>
    <m/>
    <s v=""/>
    <s v=""/>
    <m/>
    <s v="A voir"/>
    <s v="A voir"/>
    <m/>
    <m/>
    <m/>
    <m/>
    <m/>
    <m/>
    <m/>
    <m/>
    <m/>
    <m/>
    <m/>
    <m/>
    <m/>
    <m/>
    <m/>
    <m/>
    <m/>
    <m/>
    <m/>
    <m/>
    <m/>
    <m/>
    <m/>
    <m/>
    <m/>
    <m/>
    <m/>
    <m/>
    <m/>
    <m/>
    <m/>
    <m/>
    <m/>
    <m/>
    <m/>
    <m/>
    <m/>
    <m/>
    <m/>
    <m/>
    <m/>
    <m/>
  </r>
  <r>
    <s v="PLT-BOP-MO-07a"/>
    <m/>
    <m/>
    <n v="1"/>
    <s v="PLT-BOP-MO-07a1"/>
    <s v="ENR MAT BM 021"/>
    <e v="#N/A"/>
    <m/>
    <m/>
    <s v="Vérification du matériel se trouvant sur le chariot d’urgence du bloc opératoire"/>
    <m/>
    <s v=""/>
    <x v="1"/>
    <s v="Non renseignée"/>
    <m/>
    <m/>
    <m/>
    <m/>
    <m/>
    <m/>
    <s v="Création"/>
    <x v="1"/>
    <s v=""/>
    <x v="219"/>
    <d v="2002-07-01T00:00:00"/>
    <m/>
    <m/>
    <s v="Dr. Ravanello"/>
    <d v="2002-10-10T00:00:00"/>
    <m/>
    <s v="S. Eschenbrenner"/>
    <d v="2002-10-14T00:00:00"/>
    <d v="2002-10-14T00:00:00"/>
    <s v="Non renseignée"/>
    <s v="octobre"/>
    <n v="2002"/>
    <m/>
    <s v=""/>
    <s v=""/>
    <m/>
    <s v="8. Urgences"/>
    <s v="Urgence vitale"/>
    <m/>
    <m/>
    <m/>
    <m/>
    <m/>
    <m/>
    <m/>
    <m/>
    <m/>
    <m/>
    <m/>
    <m/>
    <m/>
    <m/>
    <m/>
    <m/>
    <m/>
    <m/>
    <m/>
    <m/>
    <m/>
    <m/>
    <m/>
    <m/>
    <m/>
    <m/>
    <m/>
    <m/>
    <m/>
    <m/>
    <m/>
    <m/>
    <m/>
    <m/>
    <m/>
    <m/>
    <m/>
    <m/>
    <m/>
    <m/>
    <m/>
    <m/>
  </r>
  <r>
    <s v="PLT-BOP-MO-07a"/>
    <m/>
    <m/>
    <n v="2"/>
    <s v="PLT-BOP-MO-07a2"/>
    <s v="ENR MAT BM 031"/>
    <e v="#N/A"/>
    <m/>
    <m/>
    <s v="Vérification du matériel se trouvant sur le chariot d’urgence du bloc opératoire"/>
    <d v="2011-03-05T00:00:00"/>
    <s v="mars"/>
    <x v="2"/>
    <s v="Non renseignée"/>
    <s v="stagiaire bloc"/>
    <m/>
    <m/>
    <m/>
    <m/>
    <m/>
    <s v="Modification"/>
    <x v="5"/>
    <s v="Draft"/>
    <x v="13"/>
    <m/>
    <s v="M. AMAR"/>
    <m/>
    <m/>
    <m/>
    <m/>
    <m/>
    <m/>
    <m/>
    <m/>
    <s v=""/>
    <s v=""/>
    <m/>
    <s v=""/>
    <s v=""/>
    <m/>
    <s v="8. Urgences"/>
    <s v="Urgence vitale"/>
    <m/>
    <m/>
    <m/>
    <m/>
    <m/>
    <m/>
    <m/>
    <m/>
    <m/>
    <m/>
    <m/>
    <m/>
    <m/>
    <m/>
    <m/>
    <m/>
    <m/>
    <m/>
    <m/>
    <m/>
    <m/>
    <m/>
    <m/>
    <m/>
    <m/>
    <m/>
    <m/>
    <m/>
    <m/>
    <m/>
    <m/>
    <m/>
    <m/>
    <m/>
    <m/>
    <m/>
    <m/>
    <m/>
    <m/>
    <m/>
    <m/>
    <m/>
  </r>
  <r>
    <s v="PLT-BOP-MO-08a"/>
    <m/>
    <m/>
    <n v="1"/>
    <s v="PLT-BOP-MO-08a1"/>
    <s v="ENR MAT BM 041"/>
    <e v="#N/A"/>
    <m/>
    <m/>
    <s v="Mise en marche d’urgence du CATO"/>
    <m/>
    <s v=""/>
    <x v="1"/>
    <s v="Non renseignée"/>
    <m/>
    <m/>
    <m/>
    <m/>
    <m/>
    <m/>
    <s v="Création"/>
    <x v="1"/>
    <s v=""/>
    <x v="217"/>
    <d v="2002-07-01T00:00:00"/>
    <m/>
    <m/>
    <s v="Dr. Ravanello"/>
    <d v="2002-10-11T00:00:00"/>
    <m/>
    <s v="S. Eschenbrenner"/>
    <d v="2002-10-13T00:00:00"/>
    <d v="2002-10-13T00:00:00"/>
    <s v="Non renseignée"/>
    <s v="octobre"/>
    <n v="2002"/>
    <m/>
    <s v=""/>
    <s v=""/>
    <m/>
    <s v="A voir"/>
    <s v="A voir"/>
    <m/>
    <m/>
    <m/>
    <m/>
    <m/>
    <m/>
    <m/>
    <m/>
    <m/>
    <m/>
    <m/>
    <m/>
    <m/>
    <m/>
    <m/>
    <m/>
    <m/>
    <m/>
    <m/>
    <m/>
    <m/>
    <m/>
    <m/>
    <m/>
    <m/>
    <m/>
    <m/>
    <m/>
    <m/>
    <m/>
    <m/>
    <m/>
    <m/>
    <m/>
    <m/>
    <m/>
    <m/>
    <m/>
    <m/>
    <m/>
    <m/>
    <m/>
  </r>
  <r>
    <s v="PLT-BOP-MO-08a"/>
    <m/>
    <m/>
    <n v="2"/>
    <s v="PLT-BOP-MO-08a2"/>
    <s v="ENR MAT TCH 011"/>
    <e v="#N/A"/>
    <m/>
    <m/>
    <s v="Mise en marche d’urgence du CATO"/>
    <d v="2011-03-05T00:00:00"/>
    <s v="mars"/>
    <x v="2"/>
    <s v="Non renseignée"/>
    <s v="stagiaire bloc"/>
    <m/>
    <m/>
    <m/>
    <m/>
    <m/>
    <s v="Modification"/>
    <x v="5"/>
    <s v="Draft"/>
    <x v="13"/>
    <m/>
    <s v="M.AMAR"/>
    <m/>
    <m/>
    <m/>
    <m/>
    <m/>
    <m/>
    <m/>
    <m/>
    <s v=""/>
    <s v=""/>
    <m/>
    <s v=""/>
    <s v=""/>
    <m/>
    <s v="A voir"/>
    <s v="A voir"/>
    <m/>
    <m/>
    <m/>
    <m/>
    <m/>
    <m/>
    <m/>
    <m/>
    <m/>
    <m/>
    <m/>
    <m/>
    <m/>
    <m/>
    <m/>
    <m/>
    <m/>
    <m/>
    <m/>
    <m/>
    <m/>
    <m/>
    <m/>
    <m/>
    <m/>
    <m/>
    <m/>
    <m/>
    <m/>
    <m/>
    <m/>
    <m/>
    <m/>
    <m/>
    <m/>
    <m/>
    <m/>
    <m/>
    <m/>
    <m/>
    <m/>
    <m/>
  </r>
  <r>
    <s v="PLT-BOP-MO-09a"/>
    <m/>
    <m/>
    <n v="1"/>
    <s v="PLT-BOP-MO-09a1"/>
    <s v="ENR MAT TCH 02_B21"/>
    <e v="#N/A"/>
    <m/>
    <m/>
    <s v="Appareil Hémo-Cue"/>
    <d v="2011-03-05T00:00:00"/>
    <s v="mars"/>
    <x v="2"/>
    <s v="Non renseignée"/>
    <s v="stagiaire bloc"/>
    <m/>
    <m/>
    <m/>
    <m/>
    <m/>
    <s v="Création"/>
    <x v="5"/>
    <s v="Draft"/>
    <x v="13"/>
    <m/>
    <s v="M. AMAR"/>
    <m/>
    <m/>
    <m/>
    <m/>
    <m/>
    <m/>
    <m/>
    <m/>
    <s v=""/>
    <s v=""/>
    <m/>
    <s v=""/>
    <s v=""/>
    <m/>
    <s v="A voir"/>
    <s v="A voir"/>
    <m/>
    <m/>
    <m/>
    <m/>
    <m/>
    <m/>
    <m/>
    <m/>
    <m/>
    <m/>
    <m/>
    <m/>
    <m/>
    <m/>
    <m/>
    <m/>
    <m/>
    <m/>
    <m/>
    <m/>
    <m/>
    <m/>
    <m/>
    <m/>
    <m/>
    <m/>
    <m/>
    <m/>
    <m/>
    <m/>
    <m/>
    <m/>
    <m/>
    <m/>
    <m/>
    <m/>
    <m/>
    <m/>
    <m/>
    <m/>
    <m/>
    <m/>
  </r>
  <r>
    <s v="PLT-BOP-MO-10a"/>
    <m/>
    <m/>
    <n v="1"/>
    <s v="PLT-BOP-MO-10a1"/>
    <s v="ENR MAT TCH 02_Std1"/>
    <e v="#N/A"/>
    <m/>
    <m/>
    <s v="Glucomètre Optium Xceed"/>
    <d v="2011-03-05T00:00:00"/>
    <s v="mars"/>
    <x v="2"/>
    <s v="Non renseignée"/>
    <s v="stagiaire bloc"/>
    <m/>
    <m/>
    <m/>
    <m/>
    <m/>
    <s v="Création"/>
    <x v="5"/>
    <s v="Draft"/>
    <x v="13"/>
    <m/>
    <s v="M. AMAR"/>
    <m/>
    <m/>
    <m/>
    <m/>
    <m/>
    <m/>
    <m/>
    <m/>
    <s v=""/>
    <s v=""/>
    <m/>
    <s v=""/>
    <s v=""/>
    <m/>
    <s v="A voir"/>
    <s v="A voir"/>
    <m/>
    <m/>
    <m/>
    <m/>
    <m/>
    <m/>
    <m/>
    <m/>
    <m/>
    <m/>
    <m/>
    <m/>
    <m/>
    <m/>
    <m/>
    <m/>
    <m/>
    <m/>
    <m/>
    <m/>
    <m/>
    <m/>
    <m/>
    <m/>
    <m/>
    <m/>
    <m/>
    <m/>
    <m/>
    <m/>
    <m/>
    <m/>
    <m/>
    <m/>
    <m/>
    <m/>
    <m/>
    <m/>
    <m/>
    <m/>
    <m/>
    <m/>
  </r>
  <r>
    <s v="PLT-BOP-MO-11a"/>
    <m/>
    <m/>
    <n v="1"/>
    <s v="PLT-BOP-MO-11a1"/>
    <s v="ENR PH DMS 011"/>
    <e v="#N/A"/>
    <m/>
    <m/>
    <s v="Plateau de garde"/>
    <d v="2011-03-05T00:00:00"/>
    <s v="mars"/>
    <x v="2"/>
    <s v="Non renseignée"/>
    <s v="stagiaire bloc"/>
    <m/>
    <m/>
    <m/>
    <m/>
    <m/>
    <s v="Création"/>
    <x v="5"/>
    <s v="Draft"/>
    <x v="13"/>
    <m/>
    <s v="M.AMAR"/>
    <m/>
    <m/>
    <m/>
    <m/>
    <m/>
    <m/>
    <m/>
    <m/>
    <s v=""/>
    <s v=""/>
    <m/>
    <s v=""/>
    <s v=""/>
    <m/>
    <s v="A voir"/>
    <s v="A voir"/>
    <m/>
    <m/>
    <m/>
    <m/>
    <m/>
    <m/>
    <m/>
    <m/>
    <m/>
    <m/>
    <m/>
    <m/>
    <m/>
    <m/>
    <m/>
    <m/>
    <m/>
    <m/>
    <m/>
    <m/>
    <m/>
    <m/>
    <m/>
    <m/>
    <m/>
    <m/>
    <m/>
    <m/>
    <m/>
    <m/>
    <m/>
    <m/>
    <m/>
    <m/>
    <m/>
    <m/>
    <m/>
    <m/>
    <m/>
    <m/>
    <m/>
    <m/>
  </r>
  <r>
    <s v="PLT-BOP-MO-12a"/>
    <m/>
    <m/>
    <n v="1"/>
    <s v="PLT-BOP-MO-12a1"/>
    <s v="ENR PH DMS 021"/>
    <e v="#N/A"/>
    <m/>
    <m/>
    <s v="Respirateur DRÄGER PRIMUS"/>
    <d v="2011-03-05T00:00:00"/>
    <s v="mars"/>
    <x v="2"/>
    <s v="Non renseignée"/>
    <s v="stagiaire bloc"/>
    <m/>
    <m/>
    <m/>
    <m/>
    <m/>
    <s v="Création"/>
    <x v="5"/>
    <s v="Draft"/>
    <x v="13"/>
    <m/>
    <s v="M.AMAR"/>
    <m/>
    <m/>
    <m/>
    <m/>
    <m/>
    <m/>
    <m/>
    <m/>
    <s v=""/>
    <s v=""/>
    <m/>
    <s v=""/>
    <s v=""/>
    <m/>
    <s v="A voir"/>
    <s v="A voir"/>
    <m/>
    <m/>
    <m/>
    <m/>
    <m/>
    <m/>
    <m/>
    <m/>
    <m/>
    <m/>
    <m/>
    <m/>
    <m/>
    <m/>
    <m/>
    <m/>
    <m/>
    <m/>
    <m/>
    <m/>
    <m/>
    <m/>
    <m/>
    <m/>
    <m/>
    <m/>
    <m/>
    <m/>
    <m/>
    <m/>
    <m/>
    <m/>
    <m/>
    <m/>
    <m/>
    <m/>
    <m/>
    <m/>
    <m/>
    <m/>
    <m/>
    <m/>
  </r>
  <r>
    <s v="PLT-BOP-IT-01a"/>
    <m/>
    <m/>
    <n v="1"/>
    <s v="PLT-BOP-IT-01a1"/>
    <s v="ENR PH DMS 031"/>
    <e v="#N/A"/>
    <m/>
    <m/>
    <s v="Préparation de l’anesthésie générale"/>
    <m/>
    <s v=""/>
    <x v="1"/>
    <s v="Non renseignée"/>
    <m/>
    <m/>
    <m/>
    <m/>
    <m/>
    <m/>
    <s v="Création"/>
    <x v="1"/>
    <s v=""/>
    <x v="220"/>
    <d v="2002-02-07T00:00:00"/>
    <m/>
    <m/>
    <s v="Dr. Ravanello"/>
    <d v="2002-10-17T00:00:00"/>
    <m/>
    <s v="S. Eschenbrenner"/>
    <d v="2002-10-21T00:00:00"/>
    <d v="2002-10-21T00:00:00"/>
    <s v="Non renseignée"/>
    <s v="octobre"/>
    <n v="2002"/>
    <m/>
    <s v=""/>
    <s v=""/>
    <m/>
    <s v="9. PEC plateaux techniques"/>
    <s v="Anesthesie"/>
    <m/>
    <m/>
    <m/>
    <m/>
    <m/>
    <m/>
    <m/>
    <m/>
    <m/>
    <m/>
    <m/>
    <m/>
    <m/>
    <m/>
    <m/>
    <m/>
    <m/>
    <m/>
    <m/>
    <m/>
    <m/>
    <m/>
    <m/>
    <m/>
    <m/>
    <m/>
    <m/>
    <m/>
    <m/>
    <m/>
    <m/>
    <m/>
    <m/>
    <m/>
    <m/>
    <m/>
    <m/>
    <m/>
    <m/>
    <m/>
    <m/>
    <m/>
  </r>
  <r>
    <s v="PLT-BOP-IT-01a"/>
    <m/>
    <m/>
    <n v="2"/>
    <s v="PLT-BOP-IT-01a2"/>
    <s v="ENR PH DMS 041"/>
    <e v="#N/A"/>
    <m/>
    <m/>
    <s v="Préparation de l’anesthésie générale"/>
    <d v="2011-03-05T00:00:00"/>
    <s v="mars"/>
    <x v="2"/>
    <s v="Non renseignée"/>
    <s v="stagiaire bloc"/>
    <m/>
    <m/>
    <m/>
    <m/>
    <m/>
    <s v="Modification"/>
    <x v="5"/>
    <s v="Draft"/>
    <x v="13"/>
    <m/>
    <s v="M.AMAR"/>
    <m/>
    <m/>
    <m/>
    <m/>
    <m/>
    <m/>
    <m/>
    <m/>
    <s v=""/>
    <s v=""/>
    <m/>
    <s v=""/>
    <s v=""/>
    <m/>
    <s v="9. PEC plateaux techniques"/>
    <s v="Anesthesie"/>
    <m/>
    <m/>
    <m/>
    <m/>
    <m/>
    <m/>
    <m/>
    <m/>
    <m/>
    <m/>
    <m/>
    <m/>
    <m/>
    <m/>
    <m/>
    <m/>
    <m/>
    <m/>
    <m/>
    <m/>
    <m/>
    <m/>
    <m/>
    <m/>
    <m/>
    <m/>
    <m/>
    <m/>
    <m/>
    <m/>
    <m/>
    <m/>
    <m/>
    <m/>
    <m/>
    <m/>
    <m/>
    <m/>
    <m/>
    <m/>
    <m/>
    <m/>
  </r>
  <r>
    <s v="PLT-BOP-IT-02a"/>
    <m/>
    <m/>
    <n v="1"/>
    <s v="PLT-BOP-IT-02a1"/>
    <s v="ENR PH DMS 056"/>
    <e v="#N/A"/>
    <m/>
    <m/>
    <s v="Préparation du matériel pour une rachianesthésie"/>
    <m/>
    <s v=""/>
    <x v="1"/>
    <s v="Non renseignée"/>
    <m/>
    <m/>
    <m/>
    <m/>
    <m/>
    <m/>
    <s v="Création"/>
    <x v="1"/>
    <s v=""/>
    <x v="220"/>
    <d v="2001-08-21T00:00:00"/>
    <m/>
    <m/>
    <s v="Dr. Ravanello"/>
    <d v="2002-10-10T00:00:00"/>
    <m/>
    <s v="S. Eschenbrenner"/>
    <d v="2002-10-14T00:00:00"/>
    <d v="2002-10-14T00:00:00"/>
    <s v="Non renseignée"/>
    <s v="octobre"/>
    <n v="2002"/>
    <m/>
    <s v=""/>
    <s v=""/>
    <m/>
    <s v="9. PEC plateaux techniques"/>
    <s v="Anesthesie"/>
    <m/>
    <m/>
    <m/>
    <m/>
    <m/>
    <m/>
    <m/>
    <m/>
    <m/>
    <m/>
    <m/>
    <m/>
    <m/>
    <m/>
    <m/>
    <m/>
    <m/>
    <m/>
    <m/>
    <m/>
    <m/>
    <m/>
    <m/>
    <m/>
    <m/>
    <m/>
    <m/>
    <m/>
    <m/>
    <m/>
    <m/>
    <m/>
    <m/>
    <m/>
    <m/>
    <m/>
    <m/>
    <m/>
    <m/>
    <m/>
    <m/>
    <m/>
  </r>
  <r>
    <s v="PLT-BOP-IT-02a"/>
    <m/>
    <m/>
    <n v="2"/>
    <s v="PLT-BOP-IT-02a2"/>
    <s v="ENR PH DMS 064"/>
    <e v="#N/A"/>
    <m/>
    <m/>
    <s v="Préparation du matériel pour une rachianesthésie"/>
    <d v="2011-03-05T00:00:00"/>
    <s v="mars"/>
    <x v="2"/>
    <s v="Non renseignée"/>
    <s v="stagiaire bloc"/>
    <m/>
    <m/>
    <m/>
    <m/>
    <m/>
    <s v="Modification"/>
    <x v="5"/>
    <s v="Draft"/>
    <x v="13"/>
    <m/>
    <s v="M. AMAR"/>
    <m/>
    <m/>
    <m/>
    <m/>
    <m/>
    <m/>
    <m/>
    <m/>
    <s v=""/>
    <s v=""/>
    <m/>
    <s v=""/>
    <s v=""/>
    <m/>
    <s v="9. PEC plateaux techniques"/>
    <s v="Anesthesie"/>
    <m/>
    <m/>
    <m/>
    <m/>
    <m/>
    <m/>
    <m/>
    <m/>
    <m/>
    <m/>
    <m/>
    <m/>
    <m/>
    <m/>
    <m/>
    <m/>
    <m/>
    <m/>
    <m/>
    <m/>
    <m/>
    <m/>
    <m/>
    <m/>
    <m/>
    <m/>
    <m/>
    <m/>
    <m/>
    <m/>
    <m/>
    <m/>
    <m/>
    <m/>
    <m/>
    <m/>
    <m/>
    <m/>
    <m/>
    <m/>
    <m/>
    <m/>
  </r>
  <r>
    <s v="PLT-BOP-IT-03a"/>
    <m/>
    <m/>
    <n v="1"/>
    <s v="PLT-BOP-IT-03a1"/>
    <s v="ENR PH DMS 07_A21"/>
    <e v="#N/A"/>
    <m/>
    <m/>
    <s v="Préparation du matériel pour une péridurale"/>
    <m/>
    <s v=""/>
    <x v="1"/>
    <s v="Non renseignée"/>
    <m/>
    <m/>
    <m/>
    <m/>
    <m/>
    <m/>
    <s v="Création"/>
    <x v="1"/>
    <s v=""/>
    <x v="220"/>
    <d v="2002-05-14T00:00:00"/>
    <m/>
    <m/>
    <s v="Dr. Ravanello"/>
    <d v="2002-10-10T00:00:00"/>
    <m/>
    <s v="Eschenbrenner"/>
    <d v="2002-10-14T00:00:00"/>
    <d v="2002-10-14T00:00:00"/>
    <s v="Non renseignée"/>
    <s v="octobre"/>
    <n v="2002"/>
    <m/>
    <s v=""/>
    <s v=""/>
    <m/>
    <s v="9. PEC plateaux techniques"/>
    <s v="Anesthesie"/>
    <m/>
    <m/>
    <m/>
    <m/>
    <m/>
    <m/>
    <m/>
    <m/>
    <m/>
    <m/>
    <m/>
    <m/>
    <m/>
    <m/>
    <m/>
    <m/>
    <m/>
    <m/>
    <m/>
    <m/>
    <m/>
    <m/>
    <m/>
    <m/>
    <m/>
    <m/>
    <m/>
    <m/>
    <m/>
    <m/>
    <m/>
    <m/>
    <m/>
    <m/>
    <m/>
    <m/>
    <m/>
    <m/>
    <m/>
    <m/>
    <m/>
    <m/>
  </r>
  <r>
    <s v="PLT-BOP-IT-03a"/>
    <m/>
    <m/>
    <n v="2"/>
    <s v="PLT-BOP-IT-03a2"/>
    <s v="ENR PH DMS 07_A31"/>
    <e v="#N/A"/>
    <m/>
    <m/>
    <s v="Préparation du matériel pour une péridurale"/>
    <d v="2011-03-05T00:00:00"/>
    <s v="mars"/>
    <x v="2"/>
    <s v="Non renseignée"/>
    <s v="stagiaire bloc"/>
    <m/>
    <m/>
    <m/>
    <m/>
    <m/>
    <s v="Modification"/>
    <x v="5"/>
    <s v="Draft"/>
    <x v="13"/>
    <m/>
    <s v="M. AMAR"/>
    <m/>
    <m/>
    <m/>
    <m/>
    <m/>
    <m/>
    <m/>
    <m/>
    <s v=""/>
    <s v=""/>
    <m/>
    <s v=""/>
    <s v=""/>
    <m/>
    <s v="9. PEC plateaux techniques"/>
    <s v="Anesthesie"/>
    <m/>
    <m/>
    <m/>
    <m/>
    <m/>
    <m/>
    <m/>
    <m/>
    <m/>
    <m/>
    <m/>
    <m/>
    <m/>
    <m/>
    <m/>
    <m/>
    <m/>
    <m/>
    <m/>
    <m/>
    <m/>
    <m/>
    <m/>
    <m/>
    <m/>
    <m/>
    <m/>
    <m/>
    <m/>
    <m/>
    <m/>
    <m/>
    <m/>
    <m/>
    <m/>
    <m/>
    <m/>
    <m/>
    <m/>
    <m/>
    <m/>
    <m/>
  </r>
  <r>
    <s v="PLT-BOP-IM-02a"/>
    <m/>
    <m/>
    <n v="1"/>
    <s v="PLT-BOP-IM-02a1"/>
    <s v="ENR PH DMS 07_Amb1"/>
    <e v="#N/A"/>
    <m/>
    <m/>
    <s v="Check-list : Anesthésie"/>
    <m/>
    <s v=""/>
    <x v="1"/>
    <s v="Non renseignée"/>
    <m/>
    <m/>
    <m/>
    <m/>
    <m/>
    <m/>
    <s v="Création"/>
    <x v="1"/>
    <s v=""/>
    <x v="13"/>
    <d v="2008-11-12T00:00:00"/>
    <m/>
    <m/>
    <m/>
    <d v="2008-11-12T00:00:00"/>
    <m/>
    <m/>
    <d v="2008-11-12T00:00:00"/>
    <d v="2008-11-12T00:00:00"/>
    <s v="Non renseignée"/>
    <s v="novembre"/>
    <n v="2008"/>
    <m/>
    <s v=""/>
    <s v=""/>
    <m/>
    <s v="9. PEC plateaux techniques"/>
    <s v="Anesthesie"/>
    <m/>
    <m/>
    <m/>
    <m/>
    <m/>
    <m/>
    <m/>
    <m/>
    <m/>
    <m/>
    <m/>
    <m/>
    <m/>
    <m/>
    <m/>
    <m/>
    <m/>
    <m/>
    <m/>
    <m/>
    <m/>
    <m/>
    <m/>
    <m/>
    <m/>
    <m/>
    <m/>
    <m/>
    <m/>
    <m/>
    <m/>
    <m/>
    <m/>
    <m/>
    <m/>
    <m/>
    <m/>
    <m/>
    <m/>
    <m/>
    <m/>
    <m/>
  </r>
  <r>
    <s v="PLT-BOP-PR-01b"/>
    <m/>
    <m/>
    <n v="1"/>
    <s v="PLT-BOP-PR-01b1"/>
    <s v="ENR PH DMS 07_B21"/>
    <e v="#N/A"/>
    <m/>
    <m/>
    <s v="Conduite à tenir en cas de rupture de l’alimentation normale des fluides O2 – air – vide en per opératoire au bloc opératoire, en Policlinique ou au service d’Endoscopie"/>
    <m/>
    <s v=""/>
    <x v="1"/>
    <s v="Non renseignée"/>
    <m/>
    <m/>
    <m/>
    <m/>
    <m/>
    <m/>
    <s v="Création"/>
    <x v="1"/>
    <s v=""/>
    <x v="216"/>
    <d v="2002-07-18T00:00:00"/>
    <m/>
    <m/>
    <s v="M. Costi"/>
    <d v="2004-05-06T00:00:00"/>
    <m/>
    <s v="C. DEAU"/>
    <d v="2004-06-22T00:00:00"/>
    <d v="2004-06-22T00:00:00"/>
    <s v="Non renseignée"/>
    <s v="juin"/>
    <n v="2004"/>
    <m/>
    <s v=""/>
    <s v=""/>
    <m/>
    <s v="A voir"/>
    <s v="A voir"/>
    <m/>
    <m/>
    <m/>
    <m/>
    <m/>
    <m/>
    <m/>
    <m/>
    <m/>
    <m/>
    <m/>
    <m/>
    <m/>
    <m/>
    <m/>
    <m/>
    <m/>
    <m/>
    <m/>
    <m/>
    <m/>
    <m/>
    <m/>
    <m/>
    <m/>
    <m/>
    <m/>
    <m/>
    <m/>
    <m/>
    <m/>
    <m/>
    <m/>
    <m/>
    <m/>
    <m/>
    <m/>
    <m/>
    <m/>
    <m/>
    <m/>
    <m/>
  </r>
  <r>
    <s v="PLT-BOP-PR-02b"/>
    <m/>
    <m/>
    <n v="1"/>
    <s v="PLT-BOP-PR-02b1"/>
    <s v="ENR PH DMS 07_B31"/>
    <e v="#N/A"/>
    <m/>
    <m/>
    <s v="Conduite à tenir en cas de rupture de l’alimentation du CO2 en per opératoire"/>
    <m/>
    <s v=""/>
    <x v="1"/>
    <s v="Non renseignée"/>
    <m/>
    <m/>
    <m/>
    <m/>
    <m/>
    <m/>
    <s v="Création"/>
    <x v="1"/>
    <s v=""/>
    <x v="221"/>
    <d v="2002-07-22T00:00:00"/>
    <m/>
    <m/>
    <s v="M. Costi"/>
    <d v="2002-10-06T00:00:00"/>
    <m/>
    <s v="S. Eschenbrenner"/>
    <d v="2002-10-14T00:00:00"/>
    <d v="2002-10-14T00:00:00"/>
    <s v="Non renseignée"/>
    <s v="octobre"/>
    <n v="2002"/>
    <m/>
    <s v=""/>
    <s v=""/>
    <m/>
    <s v="A voir"/>
    <s v="A voir"/>
    <m/>
    <m/>
    <m/>
    <m/>
    <m/>
    <m/>
    <m/>
    <m/>
    <m/>
    <m/>
    <m/>
    <m/>
    <m/>
    <m/>
    <m/>
    <m/>
    <m/>
    <m/>
    <m/>
    <m/>
    <m/>
    <m/>
    <m/>
    <m/>
    <m/>
    <m/>
    <m/>
    <m/>
    <m/>
    <m/>
    <m/>
    <m/>
    <m/>
    <m/>
    <m/>
    <m/>
    <m/>
    <m/>
    <m/>
    <m/>
    <m/>
    <m/>
  </r>
  <r>
    <m/>
    <m/>
    <m/>
    <m/>
    <m/>
    <m/>
    <m/>
    <m/>
    <m/>
    <m/>
    <m/>
    <m/>
    <x v="0"/>
    <m/>
    <m/>
    <m/>
    <m/>
    <m/>
    <m/>
    <m/>
    <m/>
    <x v="9"/>
    <m/>
    <x v="13"/>
    <m/>
    <m/>
    <m/>
    <m/>
    <m/>
    <m/>
    <m/>
    <m/>
    <m/>
    <m/>
    <m/>
    <m/>
    <m/>
    <m/>
    <m/>
    <m/>
    <m/>
    <m/>
    <m/>
    <m/>
    <m/>
    <m/>
    <m/>
    <m/>
    <m/>
    <m/>
    <m/>
    <m/>
    <m/>
    <m/>
    <m/>
    <m/>
    <m/>
    <m/>
    <m/>
    <m/>
    <m/>
    <m/>
    <m/>
    <m/>
    <m/>
    <m/>
    <m/>
    <m/>
    <m/>
    <m/>
    <m/>
    <m/>
    <m/>
    <m/>
    <m/>
    <m/>
    <m/>
    <m/>
    <m/>
    <m/>
    <m/>
    <m/>
    <m/>
    <m/>
  </r>
  <r>
    <s v="PLT-BOP-PR-03b"/>
    <m/>
    <m/>
    <n v="1"/>
    <s v="PLT-BOP-PR-03b1"/>
    <s v="ENR PH DMS 07_End1"/>
    <e v="#N/A"/>
    <m/>
    <m/>
    <s v="Conduite à tenir en cas de rupture de l’alimentation du N2O en bouteille en per opératoire utilisé en ophtalmologie"/>
    <m/>
    <s v=""/>
    <x v="1"/>
    <s v="Non renseignée"/>
    <m/>
    <m/>
    <m/>
    <m/>
    <m/>
    <m/>
    <s v="Création"/>
    <x v="1"/>
    <s v=""/>
    <x v="221"/>
    <d v="2002-07-22T00:00:00"/>
    <m/>
    <m/>
    <s v="M. Costi"/>
    <d v="2002-10-06T00:00:00"/>
    <m/>
    <s v="S. Eschenbrenner"/>
    <d v="2002-10-14T00:00:00"/>
    <d v="2002-10-14T00:00:00"/>
    <s v="Non renseignée"/>
    <s v="octobre"/>
    <n v="2002"/>
    <m/>
    <s v=""/>
    <s v=""/>
    <m/>
    <s v="A voir"/>
    <s v="A voir"/>
    <m/>
    <m/>
    <m/>
    <m/>
    <m/>
    <m/>
    <m/>
    <m/>
    <m/>
    <m/>
    <m/>
    <m/>
    <m/>
    <m/>
    <m/>
    <m/>
    <m/>
    <m/>
    <m/>
    <m/>
    <m/>
    <m/>
    <m/>
    <m/>
    <m/>
    <m/>
    <m/>
    <m/>
    <m/>
    <m/>
    <m/>
    <m/>
    <m/>
    <m/>
    <m/>
    <m/>
    <m/>
    <m/>
    <m/>
    <m/>
    <m/>
    <m/>
  </r>
  <r>
    <s v="PLT-BOP-PR-04b"/>
    <m/>
    <m/>
    <n v="1"/>
    <s v="PLT-BOP-PR-04b1"/>
    <s v="ENR PH DMS 07_Réveil A1"/>
    <e v="#N/A"/>
    <m/>
    <m/>
    <s v="Conduite à tenir en cas de rupture de l’alimentation du gaz argon pendant son utilisation"/>
    <m/>
    <s v=""/>
    <x v="1"/>
    <s v="Non renseignée"/>
    <m/>
    <m/>
    <m/>
    <m/>
    <m/>
    <m/>
    <s v="Création"/>
    <x v="1"/>
    <s v=""/>
    <x v="221"/>
    <d v="2002-07-22T00:00:00"/>
    <m/>
    <m/>
    <s v="M. Costi"/>
    <d v="2002-10-06T00:00:00"/>
    <m/>
    <s v="S. Eschenbrenner"/>
    <d v="2002-10-14T00:00:00"/>
    <d v="2002-10-14T00:00:00"/>
    <s v="Non renseignée"/>
    <s v="octobre"/>
    <n v="2002"/>
    <m/>
    <s v=""/>
    <s v=""/>
    <m/>
    <s v="A voir"/>
    <s v="A voir"/>
    <m/>
    <m/>
    <m/>
    <m/>
    <m/>
    <m/>
    <m/>
    <m/>
    <m/>
    <m/>
    <m/>
    <m/>
    <m/>
    <m/>
    <m/>
    <m/>
    <m/>
    <m/>
    <m/>
    <m/>
    <m/>
    <m/>
    <m/>
    <m/>
    <m/>
    <m/>
    <m/>
    <m/>
    <m/>
    <m/>
    <m/>
    <m/>
    <m/>
    <m/>
    <m/>
    <m/>
    <m/>
    <m/>
    <m/>
    <m/>
    <m/>
    <m/>
  </r>
  <r>
    <s v="PLT-BOP-PR-05b"/>
    <m/>
    <m/>
    <n v="1"/>
    <s v="PLT-BOP-PR-05b1"/>
    <s v="ENR PH DMS 07_SC1"/>
    <e v="#N/A"/>
    <m/>
    <m/>
    <s v="Conduite a tenir en cas de materiel constate defectueux au sein du plateau technique chirurgical"/>
    <d v="2011-01-20T00:00:00"/>
    <s v="janvier"/>
    <x v="2"/>
    <s v="Non renseignée"/>
    <s v="M. AMAR"/>
    <m/>
    <m/>
    <m/>
    <m/>
    <m/>
    <s v="Création"/>
    <x v="4"/>
    <s v="Draft"/>
    <x v="222"/>
    <m/>
    <m/>
    <m/>
    <m/>
    <m/>
    <m/>
    <m/>
    <m/>
    <m/>
    <m/>
    <s v=""/>
    <s v=""/>
    <m/>
    <s v=""/>
    <s v=""/>
    <m/>
    <s v="17. Maintenance"/>
    <s v="Maintenance des DM"/>
    <m/>
    <m/>
    <m/>
    <m/>
    <m/>
    <m/>
    <m/>
    <m/>
    <m/>
    <m/>
    <m/>
    <m/>
    <m/>
    <m/>
    <m/>
    <m/>
    <m/>
    <m/>
    <m/>
    <m/>
    <m/>
    <m/>
    <m/>
    <m/>
    <m/>
    <m/>
    <m/>
    <m/>
    <m/>
    <m/>
    <m/>
    <m/>
    <m/>
    <m/>
    <m/>
    <m/>
    <m/>
    <m/>
    <m/>
    <m/>
    <m/>
    <m/>
  </r>
  <r>
    <s v="PLT-BOP-MO-01b"/>
    <m/>
    <m/>
    <n v="1"/>
    <s v="PLT-BOP-MO-01b1"/>
    <s v="ENR PH DMS 07_SSR1"/>
    <e v="#N/A"/>
    <m/>
    <m/>
    <s v="Ouverture des salles d’opération"/>
    <m/>
    <s v=""/>
    <x v="1"/>
    <s v="Non renseignée"/>
    <m/>
    <m/>
    <m/>
    <m/>
    <m/>
    <m/>
    <s v="Création"/>
    <x v="1"/>
    <s v=""/>
    <x v="216"/>
    <d v="2001-08-07T00:00:00"/>
    <m/>
    <m/>
    <s v="M. Costi"/>
    <d v="2002-10-17T00:00:00"/>
    <m/>
    <s v="S. Eschenbrenner"/>
    <d v="2002-10-21T00:00:00"/>
    <d v="2002-10-21T00:00:00"/>
    <s v="Non renseignée"/>
    <s v="octobre"/>
    <n v="2002"/>
    <m/>
    <s v=""/>
    <s v=""/>
    <m/>
    <s v="9. PEC plateaux techniques"/>
    <s v="Bloc"/>
    <m/>
    <m/>
    <m/>
    <m/>
    <m/>
    <m/>
    <m/>
    <m/>
    <m/>
    <m/>
    <m/>
    <m/>
    <m/>
    <m/>
    <m/>
    <m/>
    <m/>
    <m/>
    <m/>
    <m/>
    <m/>
    <m/>
    <m/>
    <m/>
    <m/>
    <m/>
    <m/>
    <m/>
    <m/>
    <m/>
    <m/>
    <m/>
    <m/>
    <m/>
    <m/>
    <m/>
    <m/>
    <m/>
    <m/>
    <m/>
    <m/>
    <m/>
  </r>
  <r>
    <s v="PLT-BOP-MO-02b"/>
    <m/>
    <m/>
    <n v="1"/>
    <s v="PLT-BOP-MO-02b1"/>
    <s v="ENR PH DMS 07_Urg1"/>
    <e v="#N/A"/>
    <m/>
    <m/>
    <s v="Vérification du fonctionnement de la table d’opération"/>
    <m/>
    <s v=""/>
    <x v="1"/>
    <s v="Non renseignée"/>
    <m/>
    <m/>
    <m/>
    <m/>
    <m/>
    <m/>
    <s v="Création"/>
    <x v="1"/>
    <s v=""/>
    <x v="223"/>
    <d v="2002-07-19T00:00:00"/>
    <m/>
    <m/>
    <s v="Dr. Beller"/>
    <d v="2002-10-17T00:00:00"/>
    <m/>
    <s v="S. Eschenbrenner"/>
    <d v="2002-10-21T00:00:00"/>
    <d v="2002-10-21T00:00:00"/>
    <s v="Non renseignée"/>
    <s v="octobre"/>
    <n v="2002"/>
    <m/>
    <s v=""/>
    <s v=""/>
    <m/>
    <s v="9. PEC plateaux techniques"/>
    <s v="Bloc"/>
    <m/>
    <m/>
    <m/>
    <m/>
    <m/>
    <m/>
    <m/>
    <m/>
    <m/>
    <m/>
    <m/>
    <m/>
    <m/>
    <m/>
    <m/>
    <m/>
    <m/>
    <m/>
    <m/>
    <m/>
    <m/>
    <m/>
    <m/>
    <m/>
    <m/>
    <m/>
    <m/>
    <m/>
    <m/>
    <m/>
    <m/>
    <m/>
    <m/>
    <m/>
    <m/>
    <m/>
    <m/>
    <m/>
    <m/>
    <m/>
    <m/>
    <m/>
  </r>
  <r>
    <s v="PLT-BOP-MO-03b"/>
    <m/>
    <m/>
    <n v="1"/>
    <s v="PLT-BOP-MO-03b1"/>
    <s v="ENR PH MED 012"/>
    <e v="#N/A"/>
    <m/>
    <m/>
    <s v="Vérification des scialytiques"/>
    <m/>
    <s v=""/>
    <x v="1"/>
    <s v="Non renseignée"/>
    <m/>
    <m/>
    <m/>
    <m/>
    <m/>
    <m/>
    <s v="Création"/>
    <x v="1"/>
    <s v=""/>
    <x v="223"/>
    <d v="2002-07-17T00:00:00"/>
    <m/>
    <m/>
    <s v="Dr. Beller"/>
    <d v="2002-10-17T00:00:00"/>
    <m/>
    <s v="S. Eschenbrenner"/>
    <d v="2002-10-21T00:00:00"/>
    <d v="2002-10-21T00:00:00"/>
    <s v="Non renseignée"/>
    <s v="octobre"/>
    <n v="2002"/>
    <m/>
    <s v=""/>
    <s v=""/>
    <m/>
    <s v="9. PEC plateaux techniques"/>
    <s v="Bloc"/>
    <m/>
    <m/>
    <m/>
    <m/>
    <m/>
    <m/>
    <m/>
    <m/>
    <m/>
    <m/>
    <m/>
    <m/>
    <m/>
    <m/>
    <m/>
    <m/>
    <m/>
    <m/>
    <m/>
    <m/>
    <m/>
    <m/>
    <m/>
    <m/>
    <m/>
    <m/>
    <m/>
    <m/>
    <m/>
    <m/>
    <m/>
    <m/>
    <m/>
    <m/>
    <m/>
    <m/>
    <m/>
    <m/>
    <m/>
    <m/>
    <m/>
    <m/>
  </r>
  <r>
    <s v="PLT-BOP-MO-04b"/>
    <m/>
    <m/>
    <n v="1"/>
    <s v="PLT-BOP-MO-04b1"/>
    <s v="ENR PH MED 013"/>
    <e v="#N/A"/>
    <m/>
    <m/>
    <s v="Mise en route du système d’aspiration simple en salle d’opération"/>
    <m/>
    <s v=""/>
    <x v="1"/>
    <s v="Non renseignée"/>
    <m/>
    <m/>
    <m/>
    <m/>
    <m/>
    <m/>
    <s v="Création"/>
    <x v="1"/>
    <s v=""/>
    <x v="223"/>
    <d v="2002-07-20T00:00:00"/>
    <m/>
    <m/>
    <s v="Dr. Beller"/>
    <d v="2002-10-17T00:00:00"/>
    <m/>
    <s v="S. Eschenbrenner"/>
    <d v="2002-10-21T00:00:00"/>
    <d v="2002-10-21T00:00:00"/>
    <s v="Non renseignée"/>
    <s v="octobre"/>
    <n v="2002"/>
    <m/>
    <s v=""/>
    <s v=""/>
    <m/>
    <s v="9. PEC plateaux techniques"/>
    <s v="Bloc"/>
    <m/>
    <m/>
    <m/>
    <m/>
    <m/>
    <m/>
    <m/>
    <m/>
    <m/>
    <m/>
    <m/>
    <m/>
    <m/>
    <m/>
    <m/>
    <m/>
    <m/>
    <m/>
    <m/>
    <m/>
    <m/>
    <m/>
    <m/>
    <m/>
    <m/>
    <m/>
    <m/>
    <m/>
    <m/>
    <m/>
    <m/>
    <m/>
    <m/>
    <m/>
    <m/>
    <m/>
    <m/>
    <m/>
    <m/>
    <m/>
    <m/>
    <m/>
  </r>
  <r>
    <s v="PLT-BOP-MO-05b"/>
    <m/>
    <m/>
    <n v="1"/>
    <s v="PLT-BOP-MO-05b1"/>
    <s v="ENR PH MED 022"/>
    <e v="#N/A"/>
    <m/>
    <m/>
    <s v="Mise en route du système d’aspiration électrique"/>
    <m/>
    <s v=""/>
    <x v="1"/>
    <s v="Non renseignée"/>
    <m/>
    <m/>
    <m/>
    <m/>
    <m/>
    <m/>
    <s v="Création"/>
    <x v="1"/>
    <s v=""/>
    <x v="223"/>
    <d v="2002-07-17T00:00:00"/>
    <m/>
    <m/>
    <s v="Dr. Cahen"/>
    <d v="2002-10-08T00:00:00"/>
    <m/>
    <s v="S. Eschenbrenner"/>
    <d v="2002-10-14T00:00:00"/>
    <d v="2002-10-14T00:00:00"/>
    <s v="Non renseignée"/>
    <s v="octobre"/>
    <n v="2002"/>
    <m/>
    <s v=""/>
    <s v=""/>
    <m/>
    <s v="9. PEC plateaux techniques"/>
    <s v="Bloc"/>
    <m/>
    <m/>
    <m/>
    <m/>
    <m/>
    <m/>
    <m/>
    <m/>
    <m/>
    <m/>
    <m/>
    <m/>
    <m/>
    <m/>
    <m/>
    <m/>
    <m/>
    <m/>
    <m/>
    <m/>
    <m/>
    <m/>
    <m/>
    <m/>
    <m/>
    <m/>
    <m/>
    <m/>
    <m/>
    <m/>
    <m/>
    <m/>
    <m/>
    <m/>
    <m/>
    <m/>
    <m/>
    <m/>
    <m/>
    <m/>
    <m/>
    <m/>
  </r>
  <r>
    <s v="PLT-BOP-MO-06b"/>
    <m/>
    <m/>
    <n v="1"/>
    <s v="PLT-BOP-MO-06b1"/>
    <s v="ENR PH MED 023"/>
    <e v="#N/A"/>
    <m/>
    <m/>
    <s v="Préparation du matériel pour une intervention chirurgicale"/>
    <m/>
    <s v=""/>
    <x v="1"/>
    <s v="Non renseignée"/>
    <m/>
    <m/>
    <m/>
    <m/>
    <m/>
    <m/>
    <s v="Création"/>
    <x v="1"/>
    <s v=""/>
    <x v="223"/>
    <d v="2002-07-19T00:00:00"/>
    <m/>
    <m/>
    <s v="Daouadji"/>
    <d v="2002-10-10T00:00:00"/>
    <m/>
    <s v="S. Eschenbrenner"/>
    <d v="2002-10-14T00:00:00"/>
    <d v="2002-10-14T00:00:00"/>
    <s v="Non renseignée"/>
    <s v="octobre"/>
    <n v="2002"/>
    <m/>
    <s v=""/>
    <s v=""/>
    <m/>
    <s v="9. PEC plateaux techniques"/>
    <s v="Bloc"/>
    <m/>
    <m/>
    <m/>
    <m/>
    <m/>
    <m/>
    <m/>
    <m/>
    <m/>
    <m/>
    <m/>
    <m/>
    <m/>
    <m/>
    <m/>
    <m/>
    <m/>
    <m/>
    <m/>
    <m/>
    <m/>
    <m/>
    <m/>
    <m/>
    <m/>
    <m/>
    <m/>
    <m/>
    <m/>
    <m/>
    <m/>
    <m/>
    <m/>
    <m/>
    <m/>
    <m/>
    <m/>
    <m/>
    <m/>
    <m/>
    <m/>
    <m/>
  </r>
  <r>
    <s v="PLT-BOP-MO-07b"/>
    <m/>
    <m/>
    <n v="1"/>
    <s v="PLT-BOP-MO-07b1"/>
    <s v="ENR PH MED 032"/>
    <e v="#N/A"/>
    <m/>
    <m/>
    <s v="Préparation du matériel pour une césarienne en urgence"/>
    <m/>
    <s v=""/>
    <x v="1"/>
    <s v="Non renseignée"/>
    <m/>
    <m/>
    <m/>
    <m/>
    <m/>
    <m/>
    <s v="Création"/>
    <x v="1"/>
    <s v=""/>
    <x v="216"/>
    <d v="2001-08-21T00:00:00"/>
    <m/>
    <m/>
    <s v="Dr. Cahen"/>
    <d v="2002-10-08T00:00:00"/>
    <m/>
    <s v="S. Eschenbrenner"/>
    <d v="2002-10-14T00:00:00"/>
    <d v="2002-10-14T00:00:00"/>
    <s v="Non renseignée"/>
    <s v="octobre"/>
    <n v="2002"/>
    <m/>
    <s v=""/>
    <s v=""/>
    <m/>
    <s v="9. PEC plateaux techniques"/>
    <s v="Bloc"/>
    <m/>
    <m/>
    <m/>
    <m/>
    <m/>
    <m/>
    <m/>
    <m/>
    <m/>
    <m/>
    <m/>
    <m/>
    <m/>
    <m/>
    <m/>
    <m/>
    <m/>
    <m/>
    <m/>
    <m/>
    <m/>
    <m/>
    <m/>
    <m/>
    <m/>
    <m/>
    <m/>
    <m/>
    <m/>
    <m/>
    <m/>
    <m/>
    <m/>
    <m/>
    <m/>
    <m/>
    <m/>
    <m/>
    <m/>
    <m/>
    <m/>
    <m/>
  </r>
  <r>
    <s v="PLT-BOP-MO-08b"/>
    <m/>
    <m/>
    <n v="1"/>
    <s v="PLT-BOP-MO-08b1"/>
    <s v="ENR PH MED 051"/>
    <e v="#N/A"/>
    <m/>
    <m/>
    <s v="Préparation de la salle d’opération pour les urgences"/>
    <m/>
    <s v=""/>
    <x v="1"/>
    <s v="Non renseignée"/>
    <m/>
    <m/>
    <m/>
    <m/>
    <m/>
    <m/>
    <s v="Création"/>
    <x v="1"/>
    <s v=""/>
    <x v="216"/>
    <d v="2001-08-21T00:00:00"/>
    <m/>
    <m/>
    <s v="Daouadji"/>
    <d v="2002-10-10T00:00:00"/>
    <m/>
    <s v="S. Eschenbrenner"/>
    <d v="2002-10-14T00:00:00"/>
    <d v="2002-10-14T00:00:00"/>
    <s v="Non renseignée"/>
    <s v="octobre"/>
    <n v="2002"/>
    <m/>
    <s v=""/>
    <s v=""/>
    <m/>
    <s v="9. PEC plateaux techniques"/>
    <s v="Bloc"/>
    <m/>
    <m/>
    <m/>
    <m/>
    <m/>
    <m/>
    <m/>
    <m/>
    <m/>
    <m/>
    <m/>
    <m/>
    <m/>
    <m/>
    <m/>
    <m/>
    <m/>
    <m/>
    <m/>
    <m/>
    <m/>
    <m/>
    <m/>
    <m/>
    <m/>
    <m/>
    <m/>
    <m/>
    <m/>
    <m/>
    <m/>
    <m/>
    <m/>
    <m/>
    <m/>
    <m/>
    <m/>
    <m/>
    <m/>
    <m/>
    <m/>
    <m/>
  </r>
  <r>
    <s v="PLT-BOP-MO-09b"/>
    <m/>
    <m/>
    <n v="1"/>
    <s v="PLT-BOP-MO-09b1"/>
    <s v="ENR PH MED 061"/>
    <e v="#N/A"/>
    <m/>
    <m/>
    <s v="Remise en état de la salle d’opération après le programme opératoire"/>
    <m/>
    <s v=""/>
    <x v="1"/>
    <s v="Non renseignée"/>
    <m/>
    <m/>
    <m/>
    <m/>
    <m/>
    <m/>
    <s v="Création"/>
    <x v="1"/>
    <s v=""/>
    <x v="223"/>
    <d v="2002-07-17T00:00:00"/>
    <m/>
    <m/>
    <s v="Daouadji"/>
    <d v="2002-10-10T00:00:00"/>
    <m/>
    <s v="S. Eschenbrenner"/>
    <d v="2002-10-14T00:00:00"/>
    <d v="2002-10-14T00:00:00"/>
    <s v="Non renseignée"/>
    <s v="octobre"/>
    <n v="2002"/>
    <m/>
    <s v=""/>
    <s v=""/>
    <m/>
    <s v="9. PEC plateaux techniques"/>
    <s v="Bloc"/>
    <m/>
    <m/>
    <m/>
    <m/>
    <m/>
    <m/>
    <m/>
    <m/>
    <m/>
    <m/>
    <m/>
    <m/>
    <m/>
    <m/>
    <m/>
    <m/>
    <m/>
    <m/>
    <m/>
    <m/>
    <m/>
    <m/>
    <m/>
    <m/>
    <m/>
    <m/>
    <m/>
    <m/>
    <m/>
    <m/>
    <m/>
    <m/>
    <m/>
    <m/>
    <m/>
    <m/>
    <m/>
    <m/>
    <m/>
    <m/>
    <m/>
    <m/>
  </r>
  <r>
    <s v="PLT-BOP-MO-10b"/>
    <m/>
    <m/>
    <n v="1"/>
    <s v="PLT-BOP-MO-10b1"/>
    <s v="ENR PH MED 071"/>
    <e v="#N/A"/>
    <m/>
    <m/>
    <s v="Mise en marche du générateur Thermachoice"/>
    <m/>
    <s v=""/>
    <x v="1"/>
    <s v="Non renseignée"/>
    <m/>
    <m/>
    <m/>
    <m/>
    <m/>
    <m/>
    <s v="Création"/>
    <x v="1"/>
    <s v=""/>
    <x v="223"/>
    <d v="2005-08-26T00:00:00"/>
    <m/>
    <m/>
    <s v="S. Revelant"/>
    <d v="2005-11-01T00:00:00"/>
    <m/>
    <s v="C. DEAU"/>
    <d v="2005-12-09T00:00:00"/>
    <d v="2005-12-09T00:00:00"/>
    <s v="Non renseignée"/>
    <s v="décembre"/>
    <n v="2005"/>
    <m/>
    <s v=""/>
    <s v=""/>
    <m/>
    <s v="A voir"/>
    <s v="A voir"/>
    <m/>
    <m/>
    <m/>
    <m/>
    <m/>
    <m/>
    <m/>
    <m/>
    <m/>
    <m/>
    <m/>
    <m/>
    <m/>
    <m/>
    <m/>
    <m/>
    <m/>
    <m/>
    <m/>
    <m/>
    <m/>
    <m/>
    <m/>
    <m/>
    <m/>
    <m/>
    <m/>
    <m/>
    <m/>
    <m/>
    <m/>
    <m/>
    <m/>
    <m/>
    <m/>
    <m/>
    <m/>
    <m/>
    <m/>
    <m/>
    <m/>
    <m/>
  </r>
  <r>
    <s v="PLT-BOP-MO-11b"/>
    <m/>
    <m/>
    <n v="1"/>
    <s v="PLT-BOP-MO-11b1"/>
    <s v="ENR PH MED 072"/>
    <e v="#N/A"/>
    <m/>
    <m/>
    <s v="Utilisation du générateur d’Ultracision"/>
    <m/>
    <s v=""/>
    <x v="1"/>
    <s v="Non renseignée"/>
    <m/>
    <m/>
    <m/>
    <m/>
    <m/>
    <m/>
    <s v="Création"/>
    <x v="1"/>
    <s v=""/>
    <x v="224"/>
    <d v="2005-08-26T00:00:00"/>
    <m/>
    <m/>
    <s v="S. Revelant"/>
    <d v="2005-11-01T00:00:00"/>
    <m/>
    <s v="C. DEAU"/>
    <d v="2005-12-09T00:00:00"/>
    <d v="2005-12-09T00:00:00"/>
    <s v="Non renseignée"/>
    <s v="décembre"/>
    <n v="2005"/>
    <m/>
    <s v=""/>
    <s v=""/>
    <m/>
    <s v="A voir"/>
    <s v="A voir"/>
    <m/>
    <m/>
    <m/>
    <m/>
    <m/>
    <m/>
    <m/>
    <m/>
    <m/>
    <m/>
    <m/>
    <m/>
    <m/>
    <m/>
    <m/>
    <m/>
    <m/>
    <m/>
    <m/>
    <m/>
    <m/>
    <m/>
    <m/>
    <m/>
    <m/>
    <m/>
    <m/>
    <m/>
    <m/>
    <m/>
    <m/>
    <m/>
    <m/>
    <m/>
    <m/>
    <m/>
    <m/>
    <m/>
    <m/>
    <m/>
    <m/>
    <m/>
  </r>
  <r>
    <s v="PLT-BOP-MO-12b"/>
    <m/>
    <m/>
    <n v="1"/>
    <s v="PLT-BOP-MO-12b1"/>
    <s v="ENR PH MED 073"/>
    <e v="#N/A"/>
    <m/>
    <m/>
    <s v="Utilisation du générateur pour ligature de vaisseaux LIGASURE"/>
    <m/>
    <s v=""/>
    <x v="1"/>
    <s v="Non renseignée"/>
    <m/>
    <m/>
    <m/>
    <m/>
    <m/>
    <m/>
    <s v="Création"/>
    <x v="1"/>
    <s v=""/>
    <x v="224"/>
    <d v="2005-08-26T00:00:00"/>
    <m/>
    <m/>
    <s v="S. Revelant"/>
    <d v="2005-11-01T00:00:00"/>
    <m/>
    <s v="C. DEAU"/>
    <d v="2005-12-09T00:00:00"/>
    <d v="2005-12-09T00:00:00"/>
    <s v="Non renseignée"/>
    <s v="décembre"/>
    <n v="2005"/>
    <m/>
    <s v=""/>
    <s v=""/>
    <m/>
    <s v="A voir"/>
    <s v="A voir"/>
    <m/>
    <m/>
    <m/>
    <m/>
    <m/>
    <m/>
    <m/>
    <m/>
    <m/>
    <m/>
    <m/>
    <m/>
    <m/>
    <m/>
    <m/>
    <m/>
    <m/>
    <m/>
    <m/>
    <m/>
    <m/>
    <m/>
    <m/>
    <m/>
    <m/>
    <m/>
    <m/>
    <m/>
    <m/>
    <m/>
    <m/>
    <m/>
    <m/>
    <m/>
    <m/>
    <m/>
    <m/>
    <m/>
    <m/>
    <m/>
    <m/>
    <m/>
  </r>
  <r>
    <s v="PLT-BOP-MO-13b"/>
    <m/>
    <m/>
    <n v="1"/>
    <s v="PLT-BOP-MO-13b1"/>
    <s v="ENR PH MED 081"/>
    <e v="#N/A"/>
    <m/>
    <m/>
    <s v="Utilisation du générateur d’électrochirurgie bipolaire au sérum physiologique Versapoint"/>
    <m/>
    <s v=""/>
    <x v="1"/>
    <s v="Non renseignée"/>
    <m/>
    <m/>
    <m/>
    <m/>
    <m/>
    <m/>
    <s v="Création"/>
    <x v="1"/>
    <s v=""/>
    <x v="224"/>
    <d v="2005-09-07T00:00:00"/>
    <m/>
    <m/>
    <s v="S. Revelant"/>
    <d v="2005-11-01T00:00:00"/>
    <m/>
    <s v="C. DEAU"/>
    <d v="2005-12-09T00:00:00"/>
    <d v="2005-12-09T00:00:00"/>
    <s v="Non renseignée"/>
    <s v="décembre"/>
    <n v="2005"/>
    <m/>
    <s v=""/>
    <s v=""/>
    <m/>
    <s v="A voir"/>
    <s v="A voir"/>
    <m/>
    <m/>
    <m/>
    <m/>
    <m/>
    <m/>
    <m/>
    <m/>
    <m/>
    <m/>
    <m/>
    <m/>
    <m/>
    <m/>
    <m/>
    <m/>
    <m/>
    <m/>
    <m/>
    <m/>
    <m/>
    <m/>
    <m/>
    <m/>
    <m/>
    <m/>
    <m/>
    <m/>
    <m/>
    <m/>
    <m/>
    <m/>
    <m/>
    <m/>
    <m/>
    <m/>
    <m/>
    <m/>
    <m/>
    <m/>
    <m/>
    <m/>
  </r>
  <r>
    <s v="PLT-BOP-MO-14b"/>
    <m/>
    <m/>
    <n v="1"/>
    <s v="PLT-BOP-MO-14b1"/>
    <s v="ENR PH MED 082"/>
    <e v="#N/A"/>
    <m/>
    <m/>
    <s v="Stérilisation féminine sous hystéroscopie ESSURE"/>
    <m/>
    <s v=""/>
    <x v="1"/>
    <s v="Non renseignée"/>
    <m/>
    <m/>
    <m/>
    <m/>
    <m/>
    <m/>
    <s v="Création"/>
    <x v="1"/>
    <s v=""/>
    <x v="224"/>
    <d v="2005-10-19T00:00:00"/>
    <m/>
    <m/>
    <s v="S. Revelant"/>
    <d v="2005-11-01T00:00:00"/>
    <m/>
    <s v="C. DEAU"/>
    <d v="2005-12-09T00:00:00"/>
    <d v="2005-12-09T00:00:00"/>
    <s v="Non renseignée"/>
    <s v="décembre"/>
    <n v="2005"/>
    <m/>
    <s v=""/>
    <s v=""/>
    <m/>
    <s v="9. PEC plateaux techniques"/>
    <s v="Bloc"/>
    <m/>
    <m/>
    <m/>
    <m/>
    <m/>
    <m/>
    <m/>
    <m/>
    <m/>
    <m/>
    <m/>
    <m/>
    <m/>
    <m/>
    <m/>
    <m/>
    <m/>
    <m/>
    <m/>
    <m/>
    <m/>
    <m/>
    <m/>
    <m/>
    <m/>
    <m/>
    <m/>
    <m/>
    <m/>
    <m/>
    <m/>
    <m/>
    <m/>
    <m/>
    <m/>
    <m/>
    <m/>
    <m/>
    <m/>
    <m/>
    <m/>
    <m/>
  </r>
  <r>
    <s v="PLT-BOP-MO-15b"/>
    <m/>
    <m/>
    <n v="1"/>
    <s v="PLT-BOP-MO-15b1"/>
    <s v="ENR PH MED 083"/>
    <e v="#N/A"/>
    <m/>
    <m/>
    <s v="Elaboration du programme opératoire"/>
    <m/>
    <s v=""/>
    <x v="1"/>
    <s v="Non renseignée"/>
    <m/>
    <m/>
    <m/>
    <m/>
    <m/>
    <m/>
    <s v="Création"/>
    <x v="1"/>
    <s v=""/>
    <x v="225"/>
    <d v="2011-02-17T00:00:00"/>
    <m/>
    <m/>
    <s v="M. Amar-Berthelot"/>
    <d v="2011-03-23T00:00:00"/>
    <m/>
    <s v="AMT"/>
    <d v="2011-03-23T00:00:00"/>
    <d v="2011-03-29T00:00:00"/>
    <s v="Non renseignée"/>
    <s v="mars"/>
    <n v="2011"/>
    <m/>
    <s v=""/>
    <s v=""/>
    <m/>
    <s v="9. PEC plateaux techniques"/>
    <s v="Bloc"/>
    <m/>
    <m/>
    <m/>
    <m/>
    <m/>
    <m/>
    <m/>
    <m/>
    <m/>
    <m/>
    <m/>
    <m/>
    <m/>
    <m/>
    <m/>
    <m/>
    <m/>
    <m/>
    <m/>
    <m/>
    <m/>
    <m/>
    <m/>
    <m/>
    <m/>
    <m/>
    <m/>
    <m/>
    <m/>
    <m/>
    <m/>
    <m/>
    <m/>
    <m/>
    <m/>
    <m/>
    <m/>
    <m/>
    <m/>
    <m/>
    <m/>
    <m/>
  </r>
  <r>
    <s v="PLT-BOP-MO-16b"/>
    <m/>
    <m/>
    <n v="1"/>
    <s v="PLT-BOP-MO-16b1"/>
    <s v="ENR PH MED 091"/>
    <e v="#N/A"/>
    <m/>
    <m/>
    <s v="Facturation / Renouvellement des implants"/>
    <m/>
    <s v=""/>
    <x v="1"/>
    <s v="Non renseignée"/>
    <m/>
    <m/>
    <m/>
    <m/>
    <m/>
    <m/>
    <s v="Création"/>
    <x v="1"/>
    <s v=""/>
    <x v="216"/>
    <d v="2006-01-26T00:00:00"/>
    <m/>
    <m/>
    <s v="S. Revelant"/>
    <d v="2006-02-21T00:00:00"/>
    <m/>
    <s v="C. DEAU"/>
    <d v="2006-02-22T00:00:00"/>
    <d v="2006-02-22T00:00:00"/>
    <s v="Non renseignée"/>
    <s v="février"/>
    <n v="2006"/>
    <m/>
    <s v=""/>
    <s v=""/>
    <m/>
    <s v="19. Logistique"/>
    <s v="Approvisionnement"/>
    <s v="Gestion des stocks"/>
    <m/>
    <m/>
    <m/>
    <m/>
    <m/>
    <m/>
    <m/>
    <m/>
    <m/>
    <m/>
    <m/>
    <m/>
    <m/>
    <m/>
    <m/>
    <m/>
    <m/>
    <m/>
    <m/>
    <m/>
    <m/>
    <m/>
    <m/>
    <m/>
    <m/>
    <m/>
    <m/>
    <m/>
    <m/>
    <m/>
    <m/>
    <m/>
    <m/>
    <m/>
    <m/>
    <m/>
    <m/>
    <m/>
    <m/>
    <m/>
    <m/>
  </r>
  <r>
    <s v="PLT-BOP-MO-17b"/>
    <m/>
    <m/>
    <n v="1"/>
    <s v="PLT-BOP-MO-17b1"/>
    <s v="ENR PH MED 092"/>
    <e v="#N/A"/>
    <m/>
    <m/>
    <s v="Gestion des commandes d’implants"/>
    <m/>
    <s v=""/>
    <x v="1"/>
    <s v="Non renseignée"/>
    <m/>
    <m/>
    <m/>
    <m/>
    <m/>
    <m/>
    <s v="Création"/>
    <x v="1"/>
    <s v=""/>
    <x v="216"/>
    <d v="2006-01-26T00:00:00"/>
    <m/>
    <m/>
    <s v="S. Revelant"/>
    <d v="2006-02-21T00:00:00"/>
    <m/>
    <s v="C. DEAU"/>
    <d v="2006-02-22T00:00:00"/>
    <d v="2006-02-22T00:00:00"/>
    <s v="Non renseignée"/>
    <s v="février"/>
    <n v="2006"/>
    <m/>
    <s v=""/>
    <s v=""/>
    <m/>
    <s v="19. Logistique"/>
    <s v="Approvisionnement"/>
    <s v="Gestion des commandes"/>
    <m/>
    <m/>
    <m/>
    <m/>
    <m/>
    <m/>
    <m/>
    <m/>
    <m/>
    <m/>
    <m/>
    <m/>
    <m/>
    <m/>
    <m/>
    <m/>
    <m/>
    <m/>
    <m/>
    <m/>
    <m/>
    <m/>
    <m/>
    <m/>
    <m/>
    <m/>
    <m/>
    <m/>
    <m/>
    <m/>
    <m/>
    <m/>
    <m/>
    <m/>
    <m/>
    <m/>
    <m/>
    <m/>
    <m/>
    <m/>
    <m/>
  </r>
  <r>
    <s v="PLT-BOP-MO-18b"/>
    <m/>
    <m/>
    <n v="1"/>
    <s v="PLT-BOP-MO-18b1"/>
    <s v="ENR PH MED 093"/>
    <e v="#N/A"/>
    <m/>
    <m/>
    <s v="Gestion / Commande des ligatures"/>
    <m/>
    <s v=""/>
    <x v="1"/>
    <s v="Non renseignée"/>
    <m/>
    <m/>
    <m/>
    <m/>
    <m/>
    <m/>
    <s v="Création"/>
    <x v="1"/>
    <s v=""/>
    <x v="216"/>
    <d v="2006-01-26T00:00:00"/>
    <m/>
    <m/>
    <s v="S. Revelant"/>
    <d v="2006-02-21T00:00:00"/>
    <m/>
    <s v="C. DEAU"/>
    <d v="2006-02-22T00:00:00"/>
    <d v="2006-02-22T00:00:00"/>
    <s v="Non renseignée"/>
    <s v="février"/>
    <n v="2006"/>
    <m/>
    <s v=""/>
    <s v=""/>
    <m/>
    <s v="19. Logistique"/>
    <s v="Approvisionnement"/>
    <s v="Gestion des commandes"/>
    <m/>
    <m/>
    <m/>
    <m/>
    <m/>
    <m/>
    <m/>
    <m/>
    <m/>
    <m/>
    <m/>
    <m/>
    <m/>
    <m/>
    <m/>
    <m/>
    <m/>
    <m/>
    <m/>
    <m/>
    <m/>
    <m/>
    <m/>
    <m/>
    <m/>
    <m/>
    <m/>
    <m/>
    <m/>
    <m/>
    <m/>
    <m/>
    <m/>
    <m/>
    <m/>
    <m/>
    <m/>
    <m/>
    <m/>
    <m/>
    <m/>
  </r>
  <r>
    <s v="PLT-BOP-MO-19b"/>
    <m/>
    <m/>
    <n v="1"/>
    <s v="PLT-BOP-MO-19b1"/>
    <s v="ENR PH MED 101"/>
    <e v="#N/A"/>
    <m/>
    <m/>
    <s v="Tenue en secteur interventionnel et au bloc obstétrical"/>
    <m/>
    <s v=""/>
    <x v="1"/>
    <s v="Non renseignée"/>
    <m/>
    <m/>
    <m/>
    <m/>
    <m/>
    <m/>
    <s v="Création"/>
    <x v="1"/>
    <s v=""/>
    <x v="151"/>
    <d v="2010-10-25T00:00:00"/>
    <m/>
    <m/>
    <s v="M. Amar-Berthelot"/>
    <d v="2011-01-20T00:00:00"/>
    <m/>
    <s v="AMT"/>
    <d v="2011-02-03T00:00:00"/>
    <d v="2011-02-04T00:00:00"/>
    <s v="Non renseignée"/>
    <s v="février"/>
    <n v="2011"/>
    <m/>
    <s v=""/>
    <s v=""/>
    <m/>
    <s v="20. Hygiène et sécurité"/>
    <s v="Hygiène et sécurité des professionnels"/>
    <s v="Tenue"/>
    <m/>
    <m/>
    <m/>
    <m/>
    <m/>
    <m/>
    <m/>
    <m/>
    <m/>
    <m/>
    <m/>
    <m/>
    <m/>
    <m/>
    <m/>
    <m/>
    <m/>
    <m/>
    <m/>
    <m/>
    <m/>
    <m/>
    <m/>
    <m/>
    <m/>
    <m/>
    <m/>
    <m/>
    <m/>
    <m/>
    <m/>
    <m/>
    <m/>
    <m/>
    <m/>
    <m/>
    <m/>
    <m/>
    <m/>
    <m/>
    <m/>
  </r>
  <r>
    <s v="PLT-BOP-MO-20b"/>
    <m/>
    <m/>
    <n v="1"/>
    <s v="PLT-BOP-MO-20b1"/>
    <s v="ENR PH MED 111"/>
    <e v="#N/A"/>
    <m/>
    <m/>
    <s v="Alarme fluides"/>
    <m/>
    <s v=""/>
    <x v="1"/>
    <s v="Non renseignée"/>
    <m/>
    <m/>
    <m/>
    <m/>
    <m/>
    <m/>
    <s v="Création"/>
    <x v="1"/>
    <s v=""/>
    <x v="226"/>
    <d v="2010-10-25T00:00:00"/>
    <m/>
    <m/>
    <s v="M. Amar-Berthelot"/>
    <d v="2011-03-23T00:00:00"/>
    <m/>
    <s v="AMT"/>
    <d v="2011-03-28T00:00:00"/>
    <d v="2011-03-29T00:00:00"/>
    <s v="Non renseignée"/>
    <s v="mars"/>
    <n v="2011"/>
    <m/>
    <s v=""/>
    <s v=""/>
    <m/>
    <s v="A voir"/>
    <s v="A voir"/>
    <m/>
    <m/>
    <m/>
    <m/>
    <m/>
    <m/>
    <m/>
    <m/>
    <m/>
    <m/>
    <m/>
    <m/>
    <m/>
    <m/>
    <m/>
    <m/>
    <m/>
    <m/>
    <m/>
    <m/>
    <m/>
    <m/>
    <m/>
    <m/>
    <m/>
    <m/>
    <m/>
    <m/>
    <m/>
    <m/>
    <m/>
    <m/>
    <m/>
    <m/>
    <m/>
    <m/>
    <m/>
    <m/>
    <m/>
    <m/>
    <m/>
    <m/>
  </r>
  <r>
    <s v="PLT-BOP-MO-21b"/>
    <m/>
    <m/>
    <n v="1"/>
    <s v="PLT-BOP-MO-21b1"/>
    <s v="ENR PH MED 121"/>
    <e v="#N/A"/>
    <m/>
    <m/>
    <s v="Défaut de pression à l’entrée de la salle d’opération"/>
    <m/>
    <s v=""/>
    <x v="1"/>
    <s v="Non renseignée"/>
    <m/>
    <m/>
    <m/>
    <m/>
    <m/>
    <m/>
    <s v="Création"/>
    <x v="1"/>
    <s v=""/>
    <x v="226"/>
    <d v="2010-10-25T00:00:00"/>
    <m/>
    <m/>
    <s v="M. Amar-Berthelot"/>
    <d v="2011-03-23T00:00:00"/>
    <m/>
    <s v="AMT"/>
    <d v="2011-03-28T00:00:00"/>
    <d v="2011-03-29T00:00:00"/>
    <s v="Non renseignée"/>
    <s v="mars"/>
    <n v="2011"/>
    <m/>
    <s v=""/>
    <s v=""/>
    <m/>
    <s v="A voir"/>
    <s v="A voir"/>
    <m/>
    <m/>
    <m/>
    <m/>
    <m/>
    <m/>
    <m/>
    <m/>
    <m/>
    <m/>
    <m/>
    <m/>
    <m/>
    <m/>
    <m/>
    <m/>
    <m/>
    <m/>
    <m/>
    <m/>
    <m/>
    <m/>
    <m/>
    <m/>
    <m/>
    <m/>
    <m/>
    <m/>
    <m/>
    <m/>
    <m/>
    <m/>
    <m/>
    <m/>
    <m/>
    <m/>
    <m/>
    <m/>
    <m/>
    <m/>
    <m/>
    <m/>
  </r>
  <r>
    <s v="PLT-BOP-MO-22b"/>
    <m/>
    <m/>
    <n v="1"/>
    <s v="PLT-BOP-MO-22b1"/>
    <s v="ENR PH MED 131"/>
    <e v="#N/A"/>
    <m/>
    <m/>
    <s v="CAT en cas d'urgence chirurgicale en dehors des heures d ouverture du BOP"/>
    <d v="2011-03-05T00:00:00"/>
    <s v="mars"/>
    <x v="2"/>
    <s v="Non renseignée"/>
    <s v="stagiaire bloc"/>
    <m/>
    <m/>
    <m/>
    <m/>
    <m/>
    <s v="Création"/>
    <x v="5"/>
    <s v="Draft"/>
    <x v="13"/>
    <m/>
    <s v="M. AMAR"/>
    <m/>
    <m/>
    <m/>
    <m/>
    <m/>
    <m/>
    <m/>
    <m/>
    <s v=""/>
    <s v=""/>
    <m/>
    <s v=""/>
    <s v=""/>
    <m/>
    <s v="8. Urgences"/>
    <s v="A voir"/>
    <m/>
    <m/>
    <m/>
    <m/>
    <m/>
    <m/>
    <m/>
    <m/>
    <m/>
    <m/>
    <m/>
    <m/>
    <m/>
    <m/>
    <m/>
    <m/>
    <m/>
    <m/>
    <m/>
    <m/>
    <m/>
    <m/>
    <m/>
    <m/>
    <m/>
    <m/>
    <m/>
    <m/>
    <m/>
    <m/>
    <m/>
    <m/>
    <m/>
    <m/>
    <m/>
    <m/>
    <m/>
    <m/>
    <m/>
    <m/>
    <m/>
    <m/>
  </r>
  <r>
    <s v="PLT-BOP-IM-02b"/>
    <m/>
    <m/>
    <n v="1"/>
    <s v="PLT-BOP-IM-02b1"/>
    <s v="ENR PH MED 141"/>
    <e v="#N/A"/>
    <m/>
    <m/>
    <s v="Check-list d'ouverture de salle d'opération"/>
    <s v="Non renseignée"/>
    <s v="Non renseignée"/>
    <x v="10"/>
    <s v="Non renseignée"/>
    <m/>
    <m/>
    <m/>
    <m/>
    <m/>
    <m/>
    <s v="Création"/>
    <x v="2"/>
    <s v=""/>
    <x v="13"/>
    <m/>
    <m/>
    <m/>
    <m/>
    <m/>
    <m/>
    <m/>
    <m/>
    <d v="2011-02-17T00:00:00"/>
    <s v="Non renseignée"/>
    <s v="février"/>
    <n v="2011"/>
    <s v="Non renseignée"/>
    <s v="Non renseignée"/>
    <s v="Non renseignée"/>
    <m/>
    <m/>
    <s v="Bloc"/>
    <m/>
    <m/>
    <m/>
    <m/>
    <m/>
    <m/>
    <m/>
    <m/>
    <m/>
    <m/>
    <m/>
    <m/>
    <m/>
    <m/>
    <m/>
    <m/>
    <m/>
    <m/>
    <m/>
    <m/>
    <m/>
    <m/>
    <m/>
    <m/>
    <m/>
    <m/>
    <m/>
    <m/>
    <m/>
    <m/>
    <m/>
    <m/>
    <m/>
    <m/>
    <m/>
    <m/>
    <m/>
    <m/>
    <m/>
    <m/>
    <m/>
    <m/>
  </r>
  <r>
    <s v="PLT-BOP-IM-03b"/>
    <m/>
    <m/>
    <n v="1"/>
    <s v="PLT-BOP-IM-03b1"/>
    <s v="ENR PH MED 141"/>
    <e v="#N/A"/>
    <m/>
    <m/>
    <s v="Check-list : salle de surveillance post-interventionnelle (SSPI)"/>
    <m/>
    <s v=""/>
    <x v="1"/>
    <s v="Non renseignée"/>
    <m/>
    <m/>
    <m/>
    <m/>
    <m/>
    <m/>
    <s v="Création"/>
    <x v="1"/>
    <s v=""/>
    <x v="13"/>
    <d v="2008-11-12T00:00:00"/>
    <m/>
    <m/>
    <m/>
    <d v="2008-11-12T00:00:00"/>
    <s v="ok"/>
    <m/>
    <d v="2008-11-12T00:00:00"/>
    <d v="2008-11-12T00:00:00"/>
    <s v="Non renseignée"/>
    <s v="novembre"/>
    <n v="2008"/>
    <m/>
    <s v=""/>
    <s v=""/>
    <m/>
    <s v="9. PEC plateaux techniques"/>
    <s v="SSPI"/>
    <m/>
    <m/>
    <m/>
    <m/>
    <m/>
    <m/>
    <m/>
    <m/>
    <m/>
    <m/>
    <m/>
    <m/>
    <m/>
    <m/>
    <m/>
    <m/>
    <m/>
    <m/>
    <m/>
    <m/>
    <m/>
    <m/>
    <m/>
    <m/>
    <m/>
    <m/>
    <m/>
    <m/>
    <m/>
    <m/>
    <m/>
    <m/>
    <m/>
    <m/>
    <m/>
    <m/>
    <m/>
    <m/>
    <m/>
    <m/>
    <m/>
    <m/>
  </r>
  <r>
    <s v="PLT-BOP-IM-04b"/>
    <m/>
    <m/>
    <n v="2"/>
    <s v="PLT-BOP-IM-04b2"/>
    <s v="ENR PH MED 151"/>
    <e v="#N/A"/>
    <m/>
    <m/>
    <s v="Check-list Salle d’opération"/>
    <m/>
    <s v=""/>
    <x v="1"/>
    <s v="Non renseignée"/>
    <m/>
    <m/>
    <m/>
    <m/>
    <m/>
    <m/>
    <s v="Modification"/>
    <x v="1"/>
    <s v=""/>
    <x v="13"/>
    <d v="2011-02-17T00:00:00"/>
    <m/>
    <m/>
    <m/>
    <d v="2011-02-17T00:00:00"/>
    <m/>
    <m/>
    <d v="2011-02-17T00:00:00"/>
    <d v="2011-02-17T00:00:00"/>
    <s v="Non renseignée"/>
    <s v="février"/>
    <n v="2011"/>
    <m/>
    <s v=""/>
    <s v=""/>
    <m/>
    <s v="9. PEC plateaux techniques"/>
    <s v="Bloc"/>
    <m/>
    <m/>
    <m/>
    <m/>
    <m/>
    <m/>
    <m/>
    <m/>
    <m/>
    <m/>
    <m/>
    <m/>
    <m/>
    <m/>
    <m/>
    <m/>
    <m/>
    <m/>
    <m/>
    <m/>
    <m/>
    <m/>
    <m/>
    <m/>
    <m/>
    <m/>
    <m/>
    <m/>
    <m/>
    <m/>
    <m/>
    <m/>
    <m/>
    <m/>
    <m/>
    <m/>
    <m/>
    <m/>
    <m/>
    <m/>
    <m/>
    <m/>
  </r>
  <r>
    <s v="PLT-BOP-IM-05b"/>
    <m/>
    <m/>
    <n v="1"/>
    <s v="PLT-BOP-IM-05b1"/>
    <s v="ENR PH MED 161"/>
    <e v="#N/A"/>
    <m/>
    <m/>
    <s v="Check-list de fermeture de salle d’opération"/>
    <m/>
    <s v=""/>
    <x v="1"/>
    <s v="Non renseignée"/>
    <m/>
    <m/>
    <m/>
    <m/>
    <m/>
    <m/>
    <s v="Création"/>
    <x v="1"/>
    <s v=""/>
    <x v="13"/>
    <d v="2011-02-04T00:00:00"/>
    <m/>
    <m/>
    <m/>
    <d v="2011-02-04T00:00:00"/>
    <m/>
    <m/>
    <d v="2011-02-04T00:00:00"/>
    <d v="2011-02-04T00:00:00"/>
    <s v="Non renseignée"/>
    <s v="février"/>
    <n v="2011"/>
    <m/>
    <s v=""/>
    <s v=""/>
    <m/>
    <s v="9. PEC plateaux techniques"/>
    <s v="Bloc"/>
    <m/>
    <m/>
    <m/>
    <m/>
    <m/>
    <m/>
    <m/>
    <m/>
    <m/>
    <m/>
    <m/>
    <m/>
    <m/>
    <m/>
    <m/>
    <m/>
    <m/>
    <m/>
    <m/>
    <m/>
    <m/>
    <m/>
    <m/>
    <m/>
    <m/>
    <m/>
    <m/>
    <m/>
    <m/>
    <m/>
    <m/>
    <m/>
    <m/>
    <m/>
    <m/>
    <m/>
    <m/>
    <m/>
    <m/>
    <m/>
    <m/>
    <m/>
  </r>
  <r>
    <s v="PLT-BOP-MO-01c"/>
    <m/>
    <m/>
    <n v="1"/>
    <s v="PLT-BOP-MO-01c1"/>
    <s v="ENR PH MED 171"/>
    <e v="#N/A"/>
    <m/>
    <m/>
    <s v="Conduite à tenir en cas d’hyperthermie maligne"/>
    <m/>
    <s v=""/>
    <x v="1"/>
    <s v="Non renseignée"/>
    <m/>
    <m/>
    <m/>
    <m/>
    <m/>
    <m/>
    <s v="Création"/>
    <x v="1"/>
    <s v=""/>
    <x v="220"/>
    <d v="2002-05-14T00:00:00"/>
    <m/>
    <m/>
    <s v="Dr. Ravanello"/>
    <d v="2002-10-09T00:00:00"/>
    <m/>
    <s v="S. Eschenbrenner"/>
    <d v="2002-10-14T00:00:00"/>
    <d v="2002-10-14T00:00:00"/>
    <s v="Non renseignée"/>
    <s v="octobre"/>
    <n v="2002"/>
    <m/>
    <s v=""/>
    <s v=""/>
    <m/>
    <s v="A voir"/>
    <s v="A voir"/>
    <m/>
    <m/>
    <m/>
    <m/>
    <m/>
    <m/>
    <m/>
    <m/>
    <m/>
    <m/>
    <m/>
    <m/>
    <m/>
    <m/>
    <m/>
    <m/>
    <m/>
    <m/>
    <m/>
    <m/>
    <m/>
    <m/>
    <m/>
    <m/>
    <m/>
    <m/>
    <m/>
    <m/>
    <m/>
    <m/>
    <m/>
    <m/>
    <m/>
    <m/>
    <m/>
    <m/>
    <m/>
    <m/>
    <m/>
    <m/>
    <m/>
    <m/>
  </r>
  <r>
    <s v="PLT-BOP-MO-02c"/>
    <m/>
    <m/>
    <n v="1"/>
    <s v="PLT-BOP-MO-02c1"/>
    <m/>
    <m/>
    <m/>
    <m/>
    <s v="Préparation du dantrium"/>
    <m/>
    <m/>
    <x v="0"/>
    <s v="Non renseignée"/>
    <m/>
    <m/>
    <m/>
    <m/>
    <m/>
    <m/>
    <s v="Création"/>
    <x v="1"/>
    <s v=""/>
    <x v="219"/>
    <d v="2002-05-14T00:00:00"/>
    <m/>
    <m/>
    <s v="Dr. Ravanello"/>
    <d v="2002-10-06T00:00:00"/>
    <m/>
    <s v="S. Eschenbrenner"/>
    <d v="2002-10-14T00:00:00"/>
    <d v="2002-10-14T00:00:00"/>
    <s v="Non renseignée"/>
    <m/>
    <m/>
    <m/>
    <m/>
    <m/>
    <m/>
    <s v="A voir"/>
    <s v="A voir"/>
    <m/>
    <m/>
    <m/>
    <m/>
    <m/>
    <m/>
    <m/>
    <m/>
    <m/>
    <m/>
    <m/>
    <m/>
    <m/>
    <m/>
    <m/>
    <m/>
    <m/>
    <m/>
    <m/>
    <m/>
    <m/>
    <m/>
    <m/>
    <m/>
    <m/>
    <m/>
    <m/>
    <m/>
    <m/>
    <m/>
    <m/>
    <m/>
    <m/>
    <m/>
    <m/>
    <m/>
    <m/>
    <m/>
    <m/>
    <m/>
    <m/>
    <m/>
  </r>
  <r>
    <s v="PLT-BOP-IM-02c"/>
    <m/>
    <m/>
    <n v="2"/>
    <s v="PLT-BOP-IM-02c2"/>
    <s v="ENR SN DIG 031"/>
    <e v="#N/A"/>
    <m/>
    <m/>
    <s v="COMPOSITION DU KIT CHOC ANAPHYLACTIQUE"/>
    <d v="2013-05-21T00:00:00"/>
    <s v="mai"/>
    <x v="8"/>
    <m/>
    <m/>
    <m/>
    <m/>
    <m/>
    <m/>
    <m/>
    <s v="Modification"/>
    <x v="6"/>
    <s v="Draft"/>
    <x v="13"/>
    <m/>
    <m/>
    <m/>
    <m/>
    <m/>
    <m/>
    <m/>
    <m/>
    <m/>
    <m/>
    <s v=""/>
    <s v=""/>
    <m/>
    <s v=""/>
    <s v=""/>
    <m/>
    <s v="A voir"/>
    <s v="A voir"/>
    <m/>
    <m/>
    <m/>
    <m/>
    <m/>
    <m/>
    <m/>
    <m/>
    <m/>
    <m/>
    <m/>
    <m/>
    <m/>
    <m/>
    <m/>
    <m/>
    <m/>
    <m/>
    <m/>
    <m/>
    <m/>
    <m/>
    <m/>
    <m/>
    <m/>
    <m/>
    <m/>
    <m/>
    <m/>
    <m/>
    <m/>
    <m/>
    <m/>
    <m/>
    <m/>
    <m/>
    <m/>
    <m/>
    <m/>
    <m/>
    <m/>
    <m/>
  </r>
  <r>
    <s v="PLT-BOP-MO-03c"/>
    <m/>
    <m/>
    <n v="1"/>
    <s v="PLT-BOP-MO-03c1"/>
    <s v="ENR PH MED 181"/>
    <e v="#N/A"/>
    <m/>
    <m/>
    <s v="Conduite à tenir en cas de choc anaphylactique"/>
    <m/>
    <s v=""/>
    <x v="1"/>
    <s v="Non renseignée"/>
    <m/>
    <m/>
    <m/>
    <m/>
    <m/>
    <m/>
    <s v="Création"/>
    <x v="1"/>
    <s v=""/>
    <x v="220"/>
    <d v="2002-05-14T00:00:00"/>
    <m/>
    <m/>
    <s v="Dr. Ravanello"/>
    <d v="2002-10-09T00:00:00"/>
    <m/>
    <s v="S. Eschenbrenner"/>
    <d v="2002-10-14T00:00:00"/>
    <d v="2002-10-14T00:00:00"/>
    <s v="Non renseignée"/>
    <s v="octobre"/>
    <n v="2002"/>
    <d v="2013-06-19T00:00:00"/>
    <s v="juin"/>
    <m/>
    <m/>
    <s v="A voir"/>
    <s v="A voir"/>
    <m/>
    <m/>
    <m/>
    <m/>
    <m/>
    <m/>
    <m/>
    <m/>
    <m/>
    <m/>
    <m/>
    <m/>
    <m/>
    <m/>
    <m/>
    <m/>
    <m/>
    <m/>
    <m/>
    <m/>
    <m/>
    <m/>
    <m/>
    <m/>
    <m/>
    <m/>
    <m/>
    <m/>
    <m/>
    <m/>
    <m/>
    <m/>
    <m/>
    <m/>
    <m/>
    <m/>
    <m/>
    <m/>
    <m/>
    <m/>
    <m/>
    <m/>
  </r>
  <r>
    <s v="PLT-BOP-MO-03c"/>
    <m/>
    <m/>
    <n v="2"/>
    <s v="PLT-BOP-MO-03c2"/>
    <s v="ENR PH MED 181"/>
    <e v="#N/A"/>
    <m/>
    <m/>
    <s v="Conduite à tenir en cas de choc anaphylactique"/>
    <m/>
    <s v=""/>
    <x v="10"/>
    <s v="Non renseignée"/>
    <m/>
    <m/>
    <m/>
    <m/>
    <m/>
    <m/>
    <s v="Modification"/>
    <x v="6"/>
    <s v="Draft"/>
    <x v="13"/>
    <m/>
    <s v="C. VIX"/>
    <m/>
    <m/>
    <m/>
    <m/>
    <m/>
    <m/>
    <m/>
    <m/>
    <s v=""/>
    <s v=""/>
    <d v="2013-06-19T00:00:00"/>
    <s v="juin"/>
    <m/>
    <m/>
    <s v="A voir"/>
    <s v="A voir"/>
    <m/>
    <m/>
    <m/>
    <m/>
    <m/>
    <m/>
    <m/>
    <m/>
    <m/>
    <m/>
    <m/>
    <m/>
    <m/>
    <m/>
    <m/>
    <m/>
    <m/>
    <m/>
    <m/>
    <m/>
    <m/>
    <m/>
    <m/>
    <m/>
    <m/>
    <m/>
    <m/>
    <m/>
    <m/>
    <m/>
    <m/>
    <m/>
    <m/>
    <m/>
    <m/>
    <m/>
    <m/>
    <m/>
    <m/>
    <m/>
    <m/>
    <m/>
  </r>
  <r>
    <s v="PLT-BOP-MO-04c"/>
    <m/>
    <m/>
    <n v="1"/>
    <s v="PLT-BOP-MO-04c1"/>
    <s v="ENR PH MED 181"/>
    <e v="#N/A"/>
    <m/>
    <m/>
    <s v="Conduite à tenir en cas d’allergie au latex par le patient"/>
    <m/>
    <s v=""/>
    <x v="1"/>
    <s v="Non renseignée"/>
    <m/>
    <m/>
    <m/>
    <m/>
    <m/>
    <m/>
    <s v="Création"/>
    <x v="1"/>
    <s v=""/>
    <x v="220"/>
    <d v="2002-05-14T00:00:00"/>
    <m/>
    <m/>
    <s v="Dr. Ravanello"/>
    <d v="2002-10-09T00:00:00"/>
    <m/>
    <s v="S. Eschenbrenner"/>
    <d v="2002-10-14T00:00:00"/>
    <d v="2002-10-14T00:00:00"/>
    <s v="Non renseignée"/>
    <s v="octobre"/>
    <n v="2002"/>
    <d v="2013-06-19T00:00:00"/>
    <s v="juin"/>
    <m/>
    <m/>
    <s v="A voir"/>
    <s v="A voir"/>
    <m/>
    <m/>
    <m/>
    <m/>
    <m/>
    <m/>
    <m/>
    <m/>
    <m/>
    <m/>
    <m/>
    <m/>
    <m/>
    <m/>
    <m/>
    <m/>
    <m/>
    <m/>
    <m/>
    <m/>
    <m/>
    <m/>
    <m/>
    <m/>
    <m/>
    <m/>
    <m/>
    <m/>
    <m/>
    <m/>
    <m/>
    <m/>
    <m/>
    <m/>
    <m/>
    <m/>
    <m/>
    <m/>
    <m/>
    <m/>
    <m/>
    <m/>
  </r>
  <r>
    <s v="PLT-BOP-MO-05c"/>
    <m/>
    <m/>
    <n v="1"/>
    <s v="PLT-BOP-MO-05c1"/>
    <s v="ENR PH MED 181"/>
    <e v="#N/A"/>
    <m/>
    <m/>
    <s v="Anesthésie chez le patient ayant l’estomac plein"/>
    <m/>
    <s v=""/>
    <x v="1"/>
    <s v="Non renseignée"/>
    <m/>
    <m/>
    <m/>
    <m/>
    <m/>
    <m/>
    <s v="Création"/>
    <x v="1"/>
    <s v=""/>
    <x v="220"/>
    <d v="2002-05-14T00:00:00"/>
    <m/>
    <m/>
    <s v="Dr. Ravanello"/>
    <d v="2002-10-09T00:00:00"/>
    <m/>
    <s v="S. Eschenbrenner"/>
    <d v="2002-10-14T00:00:00"/>
    <d v="2002-10-14T00:00:00"/>
    <s v="Non renseignée"/>
    <s v="octobre"/>
    <n v="2002"/>
    <d v="2013-06-19T00:00:00"/>
    <s v="juin"/>
    <m/>
    <m/>
    <s v="9. PEC plateaux techniques"/>
    <s v="Anesthesie"/>
    <m/>
    <m/>
    <m/>
    <m/>
    <m/>
    <m/>
    <m/>
    <m/>
    <m/>
    <m/>
    <m/>
    <m/>
    <m/>
    <m/>
    <m/>
    <m/>
    <m/>
    <m/>
    <m/>
    <m/>
    <m/>
    <m/>
    <m/>
    <m/>
    <m/>
    <m/>
    <m/>
    <m/>
    <m/>
    <m/>
    <m/>
    <m/>
    <m/>
    <m/>
    <m/>
    <m/>
    <m/>
    <m/>
    <m/>
    <m/>
    <m/>
    <m/>
  </r>
  <r>
    <s v="PLT-BOP-MO-06c"/>
    <m/>
    <m/>
    <n v="1"/>
    <s v="PLT-BOP-MO-06c1"/>
    <s v="ENR PH MED 181"/>
    <e v="#N/A"/>
    <m/>
    <m/>
    <s v="Conduite à tenir en cas de malaise vagal"/>
    <m/>
    <s v=""/>
    <x v="1"/>
    <s v="Non renseignée"/>
    <m/>
    <m/>
    <m/>
    <m/>
    <m/>
    <m/>
    <s v="Création"/>
    <x v="1"/>
    <s v=""/>
    <x v="217"/>
    <d v="2002-07-01T00:00:00"/>
    <m/>
    <m/>
    <s v="Dr. Ravanello"/>
    <d v="2002-10-09T00:00:00"/>
    <m/>
    <s v="S. Eschenbrenner"/>
    <d v="2002-10-14T00:00:00"/>
    <d v="2002-10-14T00:00:00"/>
    <s v="Non renseignée"/>
    <s v="octobre"/>
    <n v="2002"/>
    <d v="2013-06-19T00:00:00"/>
    <s v="juin"/>
    <m/>
    <m/>
    <s v="6. PEC médicale et soignantes"/>
    <s v="Soins communs"/>
    <m/>
    <m/>
    <m/>
    <m/>
    <m/>
    <m/>
    <m/>
    <m/>
    <m/>
    <m/>
    <m/>
    <m/>
    <m/>
    <m/>
    <m/>
    <m/>
    <m/>
    <m/>
    <m/>
    <m/>
    <m/>
    <m/>
    <m/>
    <m/>
    <m/>
    <m/>
    <m/>
    <m/>
    <m/>
    <m/>
    <m/>
    <m/>
    <m/>
    <m/>
    <m/>
    <m/>
    <m/>
    <m/>
    <m/>
    <m/>
    <m/>
    <m/>
  </r>
  <r>
    <s v="PLT-BOP-MO-07c"/>
    <m/>
    <m/>
    <n v="1"/>
    <s v="PLT-BOP-MO-07c1"/>
    <s v="ENR PH MED 181"/>
    <e v="#N/A"/>
    <m/>
    <m/>
    <s v="Conduite à tenir face à une hémorragie post chirurgicale en SSPI"/>
    <m/>
    <s v=""/>
    <x v="1"/>
    <s v="Non renseignée"/>
    <m/>
    <m/>
    <m/>
    <m/>
    <m/>
    <m/>
    <s v="Création"/>
    <x v="1"/>
    <s v=""/>
    <x v="217"/>
    <d v="2002-06-25T00:00:00"/>
    <m/>
    <m/>
    <s v="Dr. Ravanello"/>
    <d v="2002-06-25T00:00:00"/>
    <m/>
    <s v="S. Eschenbrenner"/>
    <d v="2002-11-26T00:00:00"/>
    <d v="2002-11-26T00:00:00"/>
    <s v="Non renseignée"/>
    <s v="novembre"/>
    <n v="2002"/>
    <d v="2013-06-19T00:00:00"/>
    <s v="juin"/>
    <m/>
    <m/>
    <s v="9. PEC plateaux techniques"/>
    <s v="SSPI"/>
    <m/>
    <m/>
    <m/>
    <m/>
    <m/>
    <m/>
    <m/>
    <m/>
    <m/>
    <m/>
    <m/>
    <m/>
    <m/>
    <m/>
    <m/>
    <m/>
    <m/>
    <m/>
    <m/>
    <m/>
    <m/>
    <m/>
    <m/>
    <m/>
    <m/>
    <m/>
    <m/>
    <m/>
    <m/>
    <m/>
    <m/>
    <m/>
    <m/>
    <m/>
    <m/>
    <m/>
    <m/>
    <m/>
    <m/>
    <m/>
    <m/>
    <m/>
  </r>
  <r>
    <s v="PLT-BOP-IM-02c"/>
    <m/>
    <m/>
    <n v="1"/>
    <s v="PLT-BOP-IM-02c1"/>
    <s v="ENR PH MED 181"/>
    <e v="#N/A"/>
    <m/>
    <m/>
    <s v="Composition du kit choc anaphylactique"/>
    <m/>
    <s v=""/>
    <x v="1"/>
    <s v="Non renseignée"/>
    <m/>
    <m/>
    <m/>
    <m/>
    <m/>
    <m/>
    <s v="Création"/>
    <x v="1"/>
    <s v=""/>
    <x v="13"/>
    <d v="2011-03-29T00:00:00"/>
    <m/>
    <m/>
    <m/>
    <d v="2011-03-29T00:00:00"/>
    <m/>
    <m/>
    <d v="2011-03-29T00:00:00"/>
    <d v="2011-03-29T00:00:00"/>
    <s v="Non renseignée"/>
    <s v="mars"/>
    <n v="2011"/>
    <d v="2013-06-19T00:00:00"/>
    <s v="juin"/>
    <m/>
    <m/>
    <s v="A voir"/>
    <s v="A voir"/>
    <m/>
    <m/>
    <m/>
    <m/>
    <m/>
    <m/>
    <m/>
    <m/>
    <m/>
    <m/>
    <m/>
    <m/>
    <m/>
    <m/>
    <m/>
    <m/>
    <m/>
    <m/>
    <m/>
    <m/>
    <m/>
    <m/>
    <m/>
    <m/>
    <m/>
    <m/>
    <m/>
    <m/>
    <m/>
    <m/>
    <m/>
    <m/>
    <m/>
    <m/>
    <m/>
    <m/>
    <m/>
    <m/>
    <m/>
    <m/>
    <m/>
    <m/>
  </r>
  <r>
    <s v="PLT-BOP-IM-02c"/>
    <m/>
    <m/>
    <n v="2"/>
    <s v="PLT-BOP-IM-02c2"/>
    <s v="ENR PH MED 181"/>
    <e v="#N/A"/>
    <m/>
    <m/>
    <s v="Composition du kit choc anaphylactique"/>
    <d v="2013-05-31T00:00:00"/>
    <s v="mai"/>
    <x v="8"/>
    <m/>
    <s v="C. VIX"/>
    <m/>
    <m/>
    <m/>
    <m/>
    <m/>
    <s v="Modification"/>
    <x v="7"/>
    <s v="Draft"/>
    <x v="69"/>
    <d v="2013-05-31T00:00:00"/>
    <m/>
    <m/>
    <s v="CV"/>
    <d v="2013-05-31T00:00:00"/>
    <m/>
    <s v="CV"/>
    <d v="2013-05-31T00:00:00"/>
    <m/>
    <m/>
    <s v=""/>
    <s v=""/>
    <d v="2013-06-19T00:00:00"/>
    <s v="juin"/>
    <m/>
    <m/>
    <s v="A voir"/>
    <s v="A voir"/>
    <m/>
    <m/>
    <m/>
    <m/>
    <m/>
    <m/>
    <m/>
    <m/>
    <m/>
    <m/>
    <m/>
    <m/>
    <m/>
    <m/>
    <m/>
    <m/>
    <m/>
    <m/>
    <m/>
    <m/>
    <m/>
    <m/>
    <m/>
    <m/>
    <m/>
    <m/>
    <m/>
    <m/>
    <m/>
    <m/>
    <m/>
    <m/>
    <m/>
    <m/>
    <m/>
    <m/>
    <m/>
    <m/>
    <m/>
    <m/>
    <m/>
    <m/>
  </r>
  <r>
    <s v="PLT-BOP-PR-01d"/>
    <m/>
    <m/>
    <n v="1"/>
    <s v="PLT-BOP-PR-01d1"/>
    <s v="ENR PH MED 181"/>
    <e v="#N/A"/>
    <m/>
    <m/>
    <s v="Elimination des déchets provenant du bloc opératoire"/>
    <m/>
    <s v=""/>
    <x v="1"/>
    <s v="Non renseignée"/>
    <m/>
    <m/>
    <m/>
    <m/>
    <m/>
    <m/>
    <s v="Création"/>
    <x v="1"/>
    <s v=""/>
    <x v="89"/>
    <d v="2002-02-12T00:00:00"/>
    <m/>
    <m/>
    <s v="S. Revelant"/>
    <d v="2004-05-06T00:00:00"/>
    <m/>
    <s v="C. DEAU"/>
    <d v="2004-05-12T00:00:00"/>
    <d v="2002-02-12T00:00:00"/>
    <s v="Non renseignée"/>
    <s v="février"/>
    <n v="2002"/>
    <d v="2013-06-19T00:00:00"/>
    <s v="juin"/>
    <m/>
    <m/>
    <s v="19. Logistique"/>
    <s v="Déchets"/>
    <m/>
    <m/>
    <m/>
    <m/>
    <m/>
    <m/>
    <m/>
    <m/>
    <m/>
    <m/>
    <m/>
    <m/>
    <m/>
    <m/>
    <m/>
    <m/>
    <m/>
    <m/>
    <m/>
    <m/>
    <m/>
    <m/>
    <m/>
    <m/>
    <m/>
    <m/>
    <m/>
    <m/>
    <m/>
    <m/>
    <m/>
    <m/>
    <m/>
    <m/>
    <m/>
    <m/>
    <m/>
    <m/>
    <m/>
    <m/>
    <m/>
    <m/>
  </r>
  <r>
    <s v="PLT-BOP-PR-01d"/>
    <m/>
    <m/>
    <n v="2"/>
    <s v="PLT-BOP-PR-01d2"/>
    <s v="ENR PH MED 181"/>
    <e v="#N/A"/>
    <m/>
    <m/>
    <s v="Elimination des déchets provenant du bloc opératoire"/>
    <d v="2014-01-22T00:00:00"/>
    <s v="janvier"/>
    <x v="6"/>
    <m/>
    <s v="S.BENTZ"/>
    <s v="Hotellier"/>
    <n v="41676"/>
    <s v="D. CHARPENTIER"/>
    <m/>
    <m/>
    <s v="Modification"/>
    <x v="10"/>
    <s v="Draft"/>
    <x v="154"/>
    <d v="2014-01-21T00:00:00"/>
    <m/>
    <m/>
    <s v="S.Bentz_x000a_ACM"/>
    <d v="2014-01-22T00:00:00"/>
    <m/>
    <m/>
    <m/>
    <m/>
    <m/>
    <m/>
    <m/>
    <m/>
    <m/>
    <m/>
    <m/>
    <s v="19. Logistique"/>
    <s v="Déchets"/>
    <m/>
    <m/>
    <m/>
    <m/>
    <m/>
    <m/>
    <m/>
    <m/>
    <m/>
    <m/>
    <m/>
    <m/>
    <m/>
    <m/>
    <m/>
    <m/>
    <m/>
    <m/>
    <m/>
    <m/>
    <m/>
    <m/>
    <m/>
    <m/>
    <m/>
    <m/>
    <m/>
    <m/>
    <m/>
    <m/>
    <m/>
    <m/>
    <m/>
    <m/>
    <m/>
    <m/>
    <m/>
    <m/>
    <m/>
    <m/>
    <m/>
    <m/>
  </r>
  <r>
    <s v="PLT-BOP-PR-01h"/>
    <m/>
    <m/>
    <n v="1"/>
    <s v="PLT-BOP-PR-01h1"/>
    <s v="ENR PH MED 181"/>
    <e v="#N/A"/>
    <m/>
    <m/>
    <s v="Circuit du personnel affecté au bloc opératoire et de l’équipe médicale au bloc opératoire"/>
    <m/>
    <s v=""/>
    <x v="1"/>
    <s v="Non renseignée"/>
    <m/>
    <m/>
    <m/>
    <m/>
    <m/>
    <m/>
    <s v="Création"/>
    <x v="1"/>
    <s v=""/>
    <x v="227"/>
    <d v="2002-07-22T00:00:00"/>
    <m/>
    <m/>
    <s v="M. Costi"/>
    <d v="2002-10-06T00:00:00"/>
    <m/>
    <s v="S. Eschenbrenner"/>
    <d v="2002-10-21T00:00:00"/>
    <d v="2002-10-21T00:00:00"/>
    <s v="Non renseignée"/>
    <s v="octobre"/>
    <n v="2002"/>
    <d v="2013-06-19T00:00:00"/>
    <s v="juin"/>
    <m/>
    <m/>
    <s v="9. PEC plateaux techniques"/>
    <s v="Bloc"/>
    <m/>
    <m/>
    <m/>
    <m/>
    <m/>
    <m/>
    <m/>
    <m/>
    <m/>
    <m/>
    <m/>
    <m/>
    <m/>
    <m/>
    <m/>
    <m/>
    <m/>
    <m/>
    <m/>
    <m/>
    <m/>
    <m/>
    <m/>
    <m/>
    <m/>
    <m/>
    <m/>
    <m/>
    <m/>
    <m/>
    <m/>
    <m/>
    <m/>
    <m/>
    <m/>
    <m/>
    <m/>
    <m/>
    <m/>
    <m/>
    <m/>
    <m/>
  </r>
  <r>
    <s v="PLT-BOP-MO-01h"/>
    <m/>
    <m/>
    <n v="1"/>
    <s v="PLT-BOP-MO-01h1"/>
    <s v="ENR PH MED 181"/>
    <e v="#N/A"/>
    <m/>
    <m/>
    <s v="Tenue vestimentaire réglementaire au Bloc Opératoire"/>
    <d v="2013-06-19T00:00:00"/>
    <s v="juin"/>
    <x v="8"/>
    <m/>
    <m/>
    <m/>
    <m/>
    <m/>
    <m/>
    <m/>
    <s v="Création"/>
    <x v="2"/>
    <s v=""/>
    <x v="13"/>
    <m/>
    <m/>
    <m/>
    <m/>
    <m/>
    <m/>
    <m/>
    <m/>
    <d v="2001-08-07T00:00:00"/>
    <s v="Non renseignée"/>
    <s v="août"/>
    <n v="2001"/>
    <d v="2013-06-19T00:00:00"/>
    <s v="juin"/>
    <m/>
    <m/>
    <m/>
    <m/>
    <m/>
    <m/>
    <m/>
    <m/>
    <m/>
    <m/>
    <m/>
    <m/>
    <m/>
    <m/>
    <m/>
    <m/>
    <m/>
    <m/>
    <m/>
    <m/>
    <m/>
    <m/>
    <m/>
    <m/>
    <m/>
    <m/>
    <m/>
    <m/>
    <m/>
    <m/>
    <m/>
    <m/>
    <m/>
    <m/>
    <m/>
    <m/>
    <m/>
    <m/>
    <m/>
    <m/>
    <m/>
    <m/>
    <m/>
    <m/>
    <m/>
    <m/>
  </r>
  <r>
    <s v="PLT-BOP-MO-02h"/>
    <m/>
    <m/>
    <n v="1"/>
    <s v="PLT-BOP-MO-02h1"/>
    <s v="ENR PH MED 181"/>
    <e v="#N/A"/>
    <m/>
    <m/>
    <s v="Lavage chirurgical des mains"/>
    <m/>
    <s v=""/>
    <x v="1"/>
    <s v="Non renseignée"/>
    <m/>
    <m/>
    <m/>
    <m/>
    <m/>
    <m/>
    <s v="Création"/>
    <x v="1"/>
    <s v=""/>
    <x v="228"/>
    <d v="2001-08-07T00:00:00"/>
    <m/>
    <m/>
    <s v="M. Costi"/>
    <d v="2002-10-17T00:00:00"/>
    <m/>
    <s v="S. Eschenbrenner"/>
    <d v="2002-11-26T00:00:00"/>
    <d v="2002-11-26T00:00:00"/>
    <s v="Non renseignée"/>
    <s v="novembre"/>
    <n v="2002"/>
    <d v="2013-06-19T00:00:00"/>
    <s v="juin"/>
    <m/>
    <m/>
    <s v="20. Hygiène et sécurité"/>
    <s v="Hygiène et sécurité des professionnels"/>
    <s v="Lavage des mains"/>
    <m/>
    <m/>
    <m/>
    <m/>
    <m/>
    <m/>
    <m/>
    <m/>
    <m/>
    <m/>
    <m/>
    <m/>
    <m/>
    <m/>
    <m/>
    <m/>
    <m/>
    <m/>
    <m/>
    <m/>
    <m/>
    <m/>
    <m/>
    <m/>
    <m/>
    <m/>
    <m/>
    <m/>
    <m/>
    <m/>
    <m/>
    <m/>
    <m/>
    <m/>
    <m/>
    <m/>
    <m/>
    <m/>
    <m/>
    <m/>
    <m/>
  </r>
  <r>
    <s v="PLT-BOP-MO-03h"/>
    <m/>
    <m/>
    <n v="1"/>
    <s v="PLT-BOP-MO-03h1"/>
    <s v="ENR PH MED 181"/>
    <e v="#N/A"/>
    <m/>
    <m/>
    <s v="Habillage stérile au bloc opératoire"/>
    <m/>
    <s v=""/>
    <x v="1"/>
    <s v="Non renseignée"/>
    <m/>
    <m/>
    <m/>
    <m/>
    <m/>
    <m/>
    <s v="Création"/>
    <x v="1"/>
    <s v=""/>
    <x v="216"/>
    <d v="2001-08-06T00:00:00"/>
    <m/>
    <m/>
    <s v="M. Costi"/>
    <d v="2002-10-17T00:00:00"/>
    <m/>
    <s v="S. Eschenbrenner"/>
    <d v="2002-11-26T00:00:00"/>
    <d v="2002-11-26T00:00:00"/>
    <s v="Non renseignée"/>
    <s v="novembre"/>
    <n v="2002"/>
    <d v="2013-06-19T00:00:00"/>
    <s v="juin"/>
    <m/>
    <m/>
    <s v="20. Hygiène et sécurité"/>
    <s v="Hygiène et sécurité des professionnels"/>
    <s v="Tenue"/>
    <m/>
    <m/>
    <m/>
    <m/>
    <m/>
    <m/>
    <m/>
    <m/>
    <m/>
    <m/>
    <m/>
    <m/>
    <m/>
    <m/>
    <m/>
    <m/>
    <m/>
    <m/>
    <m/>
    <m/>
    <m/>
    <m/>
    <m/>
    <m/>
    <m/>
    <m/>
    <m/>
    <m/>
    <m/>
    <m/>
    <m/>
    <m/>
    <m/>
    <m/>
    <m/>
    <m/>
    <m/>
    <m/>
    <m/>
    <m/>
    <m/>
  </r>
  <r>
    <s v="PLT-BOP-MO-04h"/>
    <m/>
    <m/>
    <n v="2"/>
    <s v="PLT-BOP-MO-04h2"/>
    <s v="ENR PH MED 181"/>
    <e v="#N/A"/>
    <m/>
    <m/>
    <s v="Champ opératoire en 4 temps"/>
    <m/>
    <s v=""/>
    <x v="1"/>
    <s v="Non renseignée"/>
    <m/>
    <m/>
    <m/>
    <m/>
    <m/>
    <m/>
    <s v="Modification"/>
    <x v="1"/>
    <s v=""/>
    <x v="151"/>
    <d v="2010-01-16T00:00:00"/>
    <m/>
    <m/>
    <s v="M. Costi"/>
    <d v="2010-01-28T00:00:00"/>
    <m/>
    <s v="AMT"/>
    <d v="2010-02-07T00:00:00"/>
    <d v="2010-02-09T00:00:00"/>
    <s v="Non renseignée"/>
    <s v="février"/>
    <n v="2010"/>
    <d v="2013-06-19T00:00:00"/>
    <s v="juin"/>
    <m/>
    <m/>
    <s v="9. PEC plateaux techniques"/>
    <s v="Bloc"/>
    <m/>
    <m/>
    <m/>
    <m/>
    <m/>
    <m/>
    <m/>
    <m/>
    <m/>
    <m/>
    <m/>
    <m/>
    <m/>
    <m/>
    <m/>
    <m/>
    <m/>
    <m/>
    <m/>
    <m/>
    <m/>
    <m/>
    <m/>
    <m/>
    <m/>
    <m/>
    <m/>
    <m/>
    <m/>
    <m/>
    <m/>
    <m/>
    <m/>
    <m/>
    <m/>
    <m/>
    <m/>
    <m/>
    <m/>
    <m/>
    <m/>
    <m/>
  </r>
  <r>
    <s v="PLT-BOP-MO-05h"/>
    <m/>
    <m/>
    <n v="1"/>
    <s v="PLT-BOP-MO-05h1"/>
    <s v="ENR PH MED 181"/>
    <e v="#N/A"/>
    <m/>
    <m/>
    <s v="Champ opératoire en 2 temps"/>
    <m/>
    <s v=""/>
    <x v="1"/>
    <s v="Non renseignée"/>
    <m/>
    <m/>
    <m/>
    <m/>
    <m/>
    <m/>
    <s v="Création"/>
    <x v="1"/>
    <s v=""/>
    <x v="216"/>
    <d v="2001-05-09T00:00:00"/>
    <m/>
    <m/>
    <s v="Daouadji"/>
    <d v="2002-10-06T00:00:00"/>
    <m/>
    <s v="S. Eschenbrenner"/>
    <d v="2002-10-14T00:00:00"/>
    <d v="2002-10-14T00:00:00"/>
    <s v="Non renseignée"/>
    <s v="octobre"/>
    <n v="2002"/>
    <d v="2013-06-19T00:00:00"/>
    <s v="juin"/>
    <m/>
    <m/>
    <s v="9. PEC plateaux techniques"/>
    <s v="Bloc"/>
    <m/>
    <m/>
    <m/>
    <m/>
    <m/>
    <m/>
    <m/>
    <m/>
    <m/>
    <m/>
    <m/>
    <m/>
    <m/>
    <m/>
    <m/>
    <m/>
    <m/>
    <m/>
    <m/>
    <m/>
    <m/>
    <m/>
    <m/>
    <m/>
    <m/>
    <m/>
    <m/>
    <m/>
    <m/>
    <m/>
    <m/>
    <m/>
    <m/>
    <m/>
    <m/>
    <m/>
    <m/>
    <m/>
    <m/>
    <m/>
    <m/>
    <m/>
  </r>
  <r>
    <s v="PLT-BOP-MO-06h"/>
    <m/>
    <m/>
    <n v="1"/>
    <s v="PLT-BOP-MO-06h1"/>
    <s v="ENR PH MED 181"/>
    <e v="#N/A"/>
    <m/>
    <m/>
    <s v="Drapage du site opératoire"/>
    <m/>
    <s v=""/>
    <x v="1"/>
    <s v="Non renseignée"/>
    <m/>
    <m/>
    <m/>
    <m/>
    <m/>
    <m/>
    <s v="Création"/>
    <x v="1"/>
    <s v=""/>
    <x v="89"/>
    <d v="2002-02-08T00:00:00"/>
    <m/>
    <m/>
    <s v="Daouadji"/>
    <d v="2002-10-10T00:00:00"/>
    <m/>
    <s v="S. Eschenbrenner"/>
    <d v="2002-10-14T00:00:00"/>
    <d v="2002-10-14T00:00:00"/>
    <s v="Non renseignée"/>
    <s v="octobre"/>
    <n v="2002"/>
    <d v="2013-06-19T00:00:00"/>
    <s v="juin"/>
    <m/>
    <m/>
    <s v="9. PEC plateaux techniques"/>
    <s v="Bloc"/>
    <m/>
    <m/>
    <m/>
    <m/>
    <m/>
    <m/>
    <m/>
    <m/>
    <m/>
    <m/>
    <m/>
    <m/>
    <m/>
    <m/>
    <m/>
    <m/>
    <m/>
    <m/>
    <m/>
    <m/>
    <m/>
    <m/>
    <m/>
    <m/>
    <m/>
    <m/>
    <m/>
    <m/>
    <m/>
    <m/>
    <m/>
    <m/>
    <m/>
    <m/>
    <m/>
    <m/>
    <m/>
    <m/>
    <m/>
    <m/>
    <m/>
    <m/>
  </r>
  <r>
    <s v="PLT-BOP-MO-07h"/>
    <m/>
    <m/>
    <n v="1"/>
    <s v="PLT-BOP-MO-07h1"/>
    <s v="ENR PH MED 181"/>
    <e v="#N/A"/>
    <m/>
    <m/>
    <s v="Préparation d’une table d’instrumentation stérile"/>
    <m/>
    <s v=""/>
    <x v="1"/>
    <s v="Non renseignée"/>
    <m/>
    <m/>
    <m/>
    <m/>
    <m/>
    <m/>
    <s v="Création"/>
    <x v="1"/>
    <s v=""/>
    <x v="216"/>
    <d v="2001-08-06T00:00:00"/>
    <m/>
    <m/>
    <s v="Daouadji"/>
    <d v="2002-10-10T00:00:00"/>
    <m/>
    <s v="S. Eschenbrenner"/>
    <d v="2002-10-14T00:00:00"/>
    <d v="2002-10-14T00:00:00"/>
    <s v="Non renseignée"/>
    <s v="octobre"/>
    <n v="2002"/>
    <d v="2013-06-19T00:00:00"/>
    <s v="juin"/>
    <m/>
    <m/>
    <s v="9. PEC plateaux techniques"/>
    <s v="Bloc"/>
    <m/>
    <m/>
    <m/>
    <m/>
    <m/>
    <m/>
    <m/>
    <m/>
    <m/>
    <m/>
    <m/>
    <m/>
    <m/>
    <m/>
    <m/>
    <m/>
    <m/>
    <m/>
    <m/>
    <m/>
    <m/>
    <m/>
    <m/>
    <m/>
    <m/>
    <m/>
    <m/>
    <m/>
    <m/>
    <m/>
    <m/>
    <m/>
    <m/>
    <m/>
    <m/>
    <m/>
    <m/>
    <m/>
    <m/>
    <m/>
    <m/>
    <m/>
  </r>
  <r>
    <s v="PLT-BOP-MO-08h"/>
    <m/>
    <m/>
    <n v="1"/>
    <s v="PLT-BOP-MO-08h1"/>
    <s v="ENR PH MED 181"/>
    <e v="#N/A"/>
    <m/>
    <m/>
    <s v="Gestuelle à respecter lors de la manipulation de l’instrumentation"/>
    <m/>
    <s v=""/>
    <x v="1"/>
    <s v="Non renseignée"/>
    <m/>
    <m/>
    <m/>
    <m/>
    <m/>
    <m/>
    <s v="Création"/>
    <x v="1"/>
    <s v=""/>
    <x v="89"/>
    <d v="2002-06-26T00:00:00"/>
    <m/>
    <m/>
    <s v="Daouadji"/>
    <d v="2002-10-10T00:00:00"/>
    <m/>
    <s v="S. Eschenbrenner"/>
    <d v="2002-10-14T00:00:00"/>
    <d v="2002-10-14T00:00:00"/>
    <s v="Non renseignée"/>
    <s v="octobre"/>
    <n v="2002"/>
    <d v="2013-06-19T00:00:00"/>
    <s v="juin"/>
    <m/>
    <m/>
    <s v="9. PEC plateaux techniques"/>
    <s v="Bloc"/>
    <m/>
    <m/>
    <m/>
    <m/>
    <m/>
    <m/>
    <m/>
    <m/>
    <m/>
    <m/>
    <m/>
    <m/>
    <m/>
    <m/>
    <m/>
    <m/>
    <m/>
    <m/>
    <m/>
    <m/>
    <m/>
    <m/>
    <m/>
    <m/>
    <m/>
    <m/>
    <m/>
    <m/>
    <m/>
    <m/>
    <m/>
    <m/>
    <m/>
    <m/>
    <m/>
    <m/>
    <m/>
    <m/>
    <m/>
    <m/>
    <m/>
    <m/>
  </r>
  <r>
    <s v="PLT-BOP-MO-09h"/>
    <m/>
    <m/>
    <n v="1"/>
    <s v="PLT-BOP-MO-09h1"/>
    <s v="ENR PH MED 181"/>
    <e v="#N/A"/>
    <m/>
    <m/>
    <s v="Pré désinfection du matériel au sortir de la salle d’opération jusqu’au service de stérilisation"/>
    <m/>
    <s v=""/>
    <x v="1"/>
    <s v="Non renseignée"/>
    <m/>
    <m/>
    <m/>
    <m/>
    <m/>
    <m/>
    <s v="Création"/>
    <x v="1"/>
    <s v=""/>
    <x v="229"/>
    <d v="2001-08-21T00:00:00"/>
    <m/>
    <m/>
    <s v="M. Costi"/>
    <d v="2004-09-01T00:00:00"/>
    <m/>
    <s v="C. DEAU"/>
    <d v="2004-09-01T00:00:00"/>
    <d v="2004-09-01T00:00:00"/>
    <s v="Non renseignée"/>
    <s v="septembre"/>
    <n v="2004"/>
    <d v="2013-06-19T00:00:00"/>
    <s v="juin"/>
    <m/>
    <m/>
    <s v="20. Hygiène et sécurité"/>
    <s v="Hygiène des locaux et des équipements"/>
    <s v="Equipement"/>
    <m/>
    <m/>
    <m/>
    <m/>
    <m/>
    <m/>
    <m/>
    <m/>
    <m/>
    <m/>
    <m/>
    <m/>
    <m/>
    <m/>
    <m/>
    <m/>
    <m/>
    <m/>
    <m/>
    <m/>
    <m/>
    <m/>
    <m/>
    <m/>
    <m/>
    <m/>
    <m/>
    <m/>
    <m/>
    <m/>
    <m/>
    <m/>
    <m/>
    <m/>
    <m/>
    <m/>
    <m/>
    <m/>
    <m/>
    <m/>
    <m/>
  </r>
  <r>
    <s v="PLT-BOP-MO-10h"/>
    <m/>
    <m/>
    <n v="1"/>
    <s v="PLT-BOP-MO-10h1"/>
    <s v="ENR PH MED 181"/>
    <e v="#N/A"/>
    <m/>
    <m/>
    <s v="Désinfection du mobilier et des appareillages biomédicaux de la salle d’opération en fin de programme opératoire"/>
    <m/>
    <s v=""/>
    <x v="1"/>
    <s v="Non renseignée"/>
    <m/>
    <m/>
    <m/>
    <m/>
    <m/>
    <m/>
    <s v="Création"/>
    <x v="1"/>
    <s v=""/>
    <x v="229"/>
    <d v="2002-02-08T00:00:00"/>
    <m/>
    <m/>
    <s v="M. Costi"/>
    <d v="2004-05-06T00:00:00"/>
    <m/>
    <s v="C. DEAU"/>
    <d v="2004-05-10T00:00:00"/>
    <d v="2004-05-10T00:00:00"/>
    <s v="Non renseignée"/>
    <s v="mai"/>
    <n v="2004"/>
    <d v="2013-06-19T00:00:00"/>
    <s v="juin"/>
    <m/>
    <m/>
    <s v="20. Hygiène et sécurité"/>
    <s v="Hygiène des locaux et des équipements"/>
    <s v="Bionettayage"/>
    <m/>
    <m/>
    <m/>
    <m/>
    <m/>
    <m/>
    <m/>
    <m/>
    <m/>
    <m/>
    <m/>
    <m/>
    <m/>
    <m/>
    <m/>
    <m/>
    <m/>
    <m/>
    <m/>
    <m/>
    <m/>
    <m/>
    <m/>
    <m/>
    <m/>
    <m/>
    <m/>
    <m/>
    <m/>
    <m/>
    <m/>
    <m/>
    <m/>
    <m/>
    <m/>
    <m/>
    <m/>
    <m/>
    <m/>
    <m/>
    <m/>
  </r>
  <r>
    <s v="PLT-BOP-MO-11h"/>
    <m/>
    <m/>
    <n v="1"/>
    <s v="Feuille de pescription / administration (chirurgie moyenne digestive)"/>
    <n v="41444"/>
    <s v="juin"/>
    <n v="2013"/>
    <m/>
    <s v="Sondage vésical clos chez la femme au bloc opératoire"/>
    <m/>
    <s v=""/>
    <x v="1"/>
    <s v="Non renseignée"/>
    <m/>
    <m/>
    <m/>
    <m/>
    <m/>
    <m/>
    <s v="Création"/>
    <x v="1"/>
    <s v=""/>
    <x v="89"/>
    <d v="2002-03-25T00:00:00"/>
    <m/>
    <m/>
    <s v="M. Costi"/>
    <d v="2004-06-14T00:00:00"/>
    <m/>
    <s v="C. DEAU"/>
    <d v="2004-09-16T00:00:00"/>
    <d v="2004-09-16T00:00:00"/>
    <s v="Non renseignée"/>
    <s v="septembre"/>
    <n v="2004"/>
    <m/>
    <m/>
    <m/>
    <m/>
    <s v="6. PEC médicale et soignantes"/>
    <s v="Soins communs"/>
    <s v="sondage"/>
    <m/>
    <m/>
    <m/>
    <m/>
    <m/>
    <m/>
    <m/>
    <m/>
    <m/>
    <m/>
    <m/>
    <m/>
    <m/>
    <m/>
    <m/>
    <m/>
    <m/>
    <m/>
    <m/>
    <m/>
    <m/>
    <m/>
    <m/>
    <m/>
    <m/>
    <m/>
    <m/>
    <m/>
    <m/>
    <m/>
    <m/>
    <m/>
    <m/>
    <m/>
    <m/>
    <m/>
    <m/>
    <m/>
    <m/>
    <m/>
    <m/>
  </r>
  <r>
    <s v="PLT-BOP-MO-12h"/>
    <m/>
    <m/>
    <n v="1"/>
    <s v="Feuille de prescription / administration (chirurgie moyenne non digestive)"/>
    <n v="41444"/>
    <s v="juin"/>
    <n v="2013"/>
    <m/>
    <s v="Sondage vésical clos chez l’homme au bloc opératoire"/>
    <m/>
    <s v=""/>
    <x v="1"/>
    <s v="Non renseignée"/>
    <m/>
    <m/>
    <m/>
    <m/>
    <m/>
    <m/>
    <s v="Création"/>
    <x v="1"/>
    <s v=""/>
    <x v="89"/>
    <d v="2002-03-25T00:00:00"/>
    <m/>
    <m/>
    <s v="M. Costi"/>
    <d v="2004-06-14T00:00:00"/>
    <m/>
    <s v="C. DEAU"/>
    <d v="2004-09-16T00:00:00"/>
    <d v="2004-09-16T00:00:00"/>
    <s v="Non renseignée"/>
    <s v="septembre"/>
    <n v="2004"/>
    <m/>
    <m/>
    <m/>
    <m/>
    <s v="6. PEC médicale et soignantes"/>
    <s v="Soins communs"/>
    <s v="sondage"/>
    <m/>
    <m/>
    <m/>
    <m/>
    <m/>
    <m/>
    <m/>
    <m/>
    <m/>
    <m/>
    <m/>
    <m/>
    <m/>
    <m/>
    <m/>
    <m/>
    <m/>
    <m/>
    <m/>
    <m/>
    <m/>
    <m/>
    <m/>
    <m/>
    <m/>
    <m/>
    <m/>
    <m/>
    <m/>
    <m/>
    <m/>
    <m/>
    <m/>
    <m/>
    <m/>
    <m/>
    <m/>
    <m/>
    <m/>
    <m/>
    <m/>
  </r>
  <r>
    <s v="PLT-BOP-MO-13h"/>
    <m/>
    <m/>
    <n v="2"/>
    <s v="Feuille de prescription / administration (vierge)"/>
    <n v="41444"/>
    <s v="juin"/>
    <n v="2013"/>
    <m/>
    <s v="Antiseptie oculaire et peri oculaire pré opératoire"/>
    <m/>
    <s v=""/>
    <x v="1"/>
    <s v="Non renseignée"/>
    <m/>
    <m/>
    <m/>
    <m/>
    <m/>
    <m/>
    <s v="Modification"/>
    <x v="1"/>
    <s v=""/>
    <x v="151"/>
    <d v="2010-01-29T00:00:00"/>
    <m/>
    <m/>
    <s v="M. Costi"/>
    <d v="2010-01-29T00:00:00"/>
    <m/>
    <s v="AMT"/>
    <d v="2010-02-07T00:00:00"/>
    <d v="2010-02-09T00:00:00"/>
    <s v="Non renseignée"/>
    <s v="février"/>
    <n v="2010"/>
    <m/>
    <m/>
    <m/>
    <m/>
    <s v="6. PEC médicale et soignantes"/>
    <s v="Soins communs"/>
    <s v="Pré-op"/>
    <m/>
    <m/>
    <m/>
    <m/>
    <m/>
    <m/>
    <m/>
    <m/>
    <m/>
    <m/>
    <m/>
    <m/>
    <m/>
    <m/>
    <m/>
    <m/>
    <m/>
    <m/>
    <m/>
    <m/>
    <m/>
    <m/>
    <m/>
    <m/>
    <m/>
    <m/>
    <m/>
    <m/>
    <m/>
    <m/>
    <m/>
    <m/>
    <m/>
    <m/>
    <m/>
    <m/>
    <m/>
    <m/>
    <m/>
    <m/>
    <m/>
  </r>
  <r>
    <s v="PLT-BOP-MO-14h"/>
    <m/>
    <m/>
    <n v="2"/>
    <s v="Feuille de prescription / administration (adénome prostate voie haute)"/>
    <n v="41444"/>
    <s v="juin"/>
    <n v="2013"/>
    <m/>
    <s v="Antiseptie oculaire et peri oculaire pré opératoire en cas allergie à l’iode"/>
    <m/>
    <s v=""/>
    <x v="1"/>
    <s v="Non renseignée"/>
    <m/>
    <m/>
    <m/>
    <m/>
    <m/>
    <m/>
    <s v="Modification"/>
    <x v="1"/>
    <s v=""/>
    <x v="151"/>
    <d v="2010-01-29T00:00:00"/>
    <m/>
    <m/>
    <s v="M. Costi"/>
    <d v="2010-01-29T00:00:00"/>
    <m/>
    <s v="AMT"/>
    <d v="2010-02-07T00:00:00"/>
    <d v="2010-02-09T00:00:00"/>
    <s v="Non renseignée"/>
    <s v="février"/>
    <n v="2010"/>
    <m/>
    <m/>
    <m/>
    <m/>
    <s v="6. PEC médicale et soignantes"/>
    <s v="Soins communs"/>
    <s v="Pré-op"/>
    <m/>
    <m/>
    <m/>
    <m/>
    <m/>
    <m/>
    <m/>
    <m/>
    <m/>
    <m/>
    <m/>
    <m/>
    <m/>
    <m/>
    <m/>
    <m/>
    <m/>
    <m/>
    <m/>
    <m/>
    <m/>
    <m/>
    <m/>
    <m/>
    <m/>
    <m/>
    <m/>
    <m/>
    <m/>
    <m/>
    <m/>
    <m/>
    <m/>
    <m/>
    <m/>
    <m/>
    <m/>
    <m/>
    <m/>
    <m/>
    <m/>
  </r>
  <r>
    <s v="PLT-BOP-PR-01l"/>
    <m/>
    <m/>
    <n v="1"/>
    <s v="Feuille de prescription / administration (analgésie avec cathéter périnerveux)"/>
    <n v="41444"/>
    <s v="juin"/>
    <n v="2013"/>
    <m/>
    <s v="Elimination du linge provenant du bloc opératoire "/>
    <m/>
    <s v=""/>
    <x v="1"/>
    <s v="Non renseignée"/>
    <m/>
    <m/>
    <m/>
    <m/>
    <m/>
    <m/>
    <s v="Création"/>
    <x v="1"/>
    <s v=""/>
    <x v="89"/>
    <d v="2002-02-12T00:00:00"/>
    <m/>
    <m/>
    <s v="S. Revelant"/>
    <d v="2004-05-14T00:00:00"/>
    <m/>
    <s v="C. DEAU"/>
    <d v="2004-05-17T00:00:00"/>
    <d v="2004-05-17T00:00:00"/>
    <s v="Non renseignée"/>
    <s v="mai"/>
    <n v="2004"/>
    <m/>
    <m/>
    <m/>
    <m/>
    <s v="19. Logistique"/>
    <s v="Linge"/>
    <m/>
    <m/>
    <m/>
    <m/>
    <m/>
    <m/>
    <m/>
    <m/>
    <m/>
    <m/>
    <m/>
    <m/>
    <m/>
    <m/>
    <m/>
    <m/>
    <m/>
    <m/>
    <m/>
    <m/>
    <m/>
    <m/>
    <m/>
    <m/>
    <m/>
    <m/>
    <m/>
    <m/>
    <m/>
    <m/>
    <m/>
    <m/>
    <m/>
    <m/>
    <m/>
    <m/>
    <m/>
    <m/>
    <m/>
    <m/>
    <m/>
    <m/>
  </r>
  <r>
    <s v="PLT-BOP-PR-01l"/>
    <m/>
    <m/>
    <n v="2"/>
    <s v="Feuille de prescription / administration (analgésie avec cathéter périnerveux)"/>
    <n v="41444"/>
    <s v="juin"/>
    <n v="2013"/>
    <m/>
    <s v="Elimination du linge provenant du bloc opératoire "/>
    <d v="2014-01-22T00:00:00"/>
    <s v="janvier"/>
    <x v="6"/>
    <m/>
    <s v="S.BENTZ"/>
    <s v="Hotellier"/>
    <d v="2014-02-06T00:00:00"/>
    <s v="D. CHARPENTIER"/>
    <m/>
    <m/>
    <s v="Modification"/>
    <x v="10"/>
    <s v="Draft"/>
    <x v="154"/>
    <d v="2014-01-21T00:00:00"/>
    <m/>
    <m/>
    <s v="S.Bentz_x000a_ACM"/>
    <d v="2014-02-22T00:00:00"/>
    <m/>
    <m/>
    <m/>
    <m/>
    <m/>
    <m/>
    <m/>
    <m/>
    <m/>
    <m/>
    <m/>
    <s v="19. Logistique"/>
    <s v="Linge"/>
    <m/>
    <m/>
    <m/>
    <m/>
    <m/>
    <m/>
    <m/>
    <m/>
    <m/>
    <m/>
    <m/>
    <m/>
    <m/>
    <m/>
    <m/>
    <m/>
    <m/>
    <m/>
    <m/>
    <m/>
    <m/>
    <m/>
    <m/>
    <m/>
    <m/>
    <m/>
    <m/>
    <m/>
    <m/>
    <m/>
    <m/>
    <m/>
    <m/>
    <m/>
    <m/>
    <m/>
    <m/>
    <m/>
    <m/>
    <m/>
    <m/>
    <m/>
  </r>
  <r>
    <s v="PLT-BOP-PR-01m"/>
    <m/>
    <m/>
    <n v="1"/>
    <s v="Feuille de prescription / administration (chirurgie ambulatoire)"/>
    <n v="41444"/>
    <s v="juin"/>
    <n v="2013"/>
    <m/>
    <s v="Circuit du matériel au bloc opératoire"/>
    <m/>
    <s v=""/>
    <x v="1"/>
    <s v="Non renseignée"/>
    <m/>
    <m/>
    <m/>
    <m/>
    <m/>
    <m/>
    <s v="Création"/>
    <x v="1"/>
    <s v=""/>
    <x v="216"/>
    <d v="2002-07-22T00:00:00"/>
    <m/>
    <m/>
    <s v="M. Costi"/>
    <d v="2004-09-01T00:00:00"/>
    <m/>
    <s v="C. DEAU"/>
    <d v="2004-09-01T00:00:00"/>
    <d v="2004-09-01T00:00:00"/>
    <s v="Non renseignée"/>
    <s v="septembre"/>
    <n v="2004"/>
    <m/>
    <m/>
    <m/>
    <m/>
    <s v="9. PEC plateaux techniques"/>
    <s v="Bloc"/>
    <m/>
    <m/>
    <m/>
    <m/>
    <m/>
    <m/>
    <m/>
    <m/>
    <m/>
    <m/>
    <m/>
    <m/>
    <m/>
    <m/>
    <m/>
    <m/>
    <m/>
    <m/>
    <m/>
    <m/>
    <m/>
    <m/>
    <m/>
    <m/>
    <m/>
    <m/>
    <m/>
    <m/>
    <m/>
    <m/>
    <m/>
    <m/>
    <m/>
    <m/>
    <m/>
    <m/>
    <m/>
    <m/>
    <m/>
    <m/>
    <m/>
    <m/>
  </r>
  <r>
    <s v="PLT-BOP-PR-02m"/>
    <m/>
    <m/>
    <n v="1"/>
    <s v="Feuille de prescription / administration (chirugie légère)"/>
    <n v="41444"/>
    <s v="juin"/>
    <n v="2013"/>
    <m/>
    <s v="Traçabilité des Dispositifs Médicaux Stériles"/>
    <m/>
    <s v=""/>
    <x v="1"/>
    <s v="Non renseignée"/>
    <m/>
    <m/>
    <m/>
    <m/>
    <m/>
    <m/>
    <s v="Création"/>
    <x v="1"/>
    <s v=""/>
    <x v="230"/>
    <d v="2012-09-22T00:00:00"/>
    <m/>
    <m/>
    <s v="M. Amar"/>
    <d v="2012-11-23T00:00:00"/>
    <m/>
    <s v="AMT"/>
    <d v="2012-11-23T00:00:00"/>
    <d v="2012-12-14T00:00:00"/>
    <s v="Non renseignée"/>
    <s v="décembre"/>
    <n v="2012"/>
    <m/>
    <m/>
    <m/>
    <m/>
    <s v="9. PEC plateaux techniques"/>
    <s v="Bloc"/>
    <m/>
    <m/>
    <m/>
    <m/>
    <m/>
    <m/>
    <m/>
    <m/>
    <m/>
    <m/>
    <m/>
    <m/>
    <m/>
    <m/>
    <m/>
    <m/>
    <m/>
    <m/>
    <m/>
    <m/>
    <m/>
    <m/>
    <m/>
    <m/>
    <m/>
    <m/>
    <m/>
    <m/>
    <m/>
    <m/>
    <m/>
    <m/>
    <m/>
    <m/>
    <m/>
    <m/>
    <m/>
    <m/>
    <m/>
    <m/>
    <m/>
    <m/>
  </r>
  <r>
    <s v="PLT-BOP-PR-03m"/>
    <m/>
    <m/>
    <n v="1"/>
    <s v="Feuille de prescription / administration (chirurgie pédiatrique simple)"/>
    <n v="41444"/>
    <s v="juin"/>
    <n v="2013"/>
    <m/>
    <s v="Gestion des DMI"/>
    <d v="2012-12-14T00:00:00"/>
    <s v="décembre"/>
    <x v="3"/>
    <s v="Non renseignée"/>
    <s v="M. AMAR"/>
    <m/>
    <m/>
    <s v="V. ROESCH"/>
    <m/>
    <m/>
    <s v="Création"/>
    <x v="1"/>
    <s v=""/>
    <x v="222"/>
    <s v="15.10.2012"/>
    <m/>
    <m/>
    <s v="Dr COSTI_x000a_S. FELLMAN"/>
    <s v="29.10.2012"/>
    <m/>
    <s v="AMT"/>
    <s v="30.12.2012"/>
    <d v="2013-01-30T00:00:00"/>
    <m/>
    <s v="janvier"/>
    <n v="2013"/>
    <m/>
    <m/>
    <m/>
    <m/>
    <s v="A voir"/>
    <s v="A voir"/>
    <m/>
    <m/>
    <m/>
    <m/>
    <m/>
    <m/>
    <m/>
    <m/>
    <m/>
    <m/>
    <m/>
    <m/>
    <m/>
    <m/>
    <m/>
    <m/>
    <m/>
    <m/>
    <m/>
    <m/>
    <m/>
    <m/>
    <m/>
    <m/>
    <m/>
    <m/>
    <m/>
    <m/>
    <m/>
    <m/>
    <m/>
    <m/>
    <m/>
    <m/>
    <m/>
    <m/>
    <m/>
    <m/>
    <m/>
    <m/>
    <m/>
    <m/>
  </r>
  <r>
    <s v="PLT-BOP-MO-01m"/>
    <m/>
    <m/>
    <n v="1"/>
    <s v="Feuille de prescription / administration (Digestif lourd + APD)"/>
    <n v="41444"/>
    <s v="juin"/>
    <n v="2013"/>
    <m/>
    <s v="Mise en route de la table de réanimation pour nouveau né"/>
    <m/>
    <s v=""/>
    <x v="1"/>
    <s v="Non renseignée"/>
    <m/>
    <m/>
    <m/>
    <m/>
    <m/>
    <m/>
    <s v="Création"/>
    <x v="1"/>
    <s v=""/>
    <x v="229"/>
    <d v="2001-07-12T00:00:00"/>
    <m/>
    <m/>
    <s v="S. Revelant"/>
    <d v="2004-05-06T00:00:00"/>
    <m/>
    <s v="C. DEAU"/>
    <d v="2004-05-10T00:00:00"/>
    <d v="2004-05-10T00:00:00"/>
    <s v="Non renseignée"/>
    <s v="mai"/>
    <n v="2004"/>
    <m/>
    <m/>
    <m/>
    <m/>
    <s v="A voir"/>
    <s v="A voir"/>
    <m/>
    <m/>
    <m/>
    <m/>
    <m/>
    <m/>
    <m/>
    <m/>
    <m/>
    <m/>
    <m/>
    <m/>
    <m/>
    <m/>
    <m/>
    <m/>
    <m/>
    <m/>
    <m/>
    <m/>
    <m/>
    <m/>
    <m/>
    <m/>
    <m/>
    <m/>
    <m/>
    <m/>
    <m/>
    <m/>
    <m/>
    <m/>
    <m/>
    <m/>
    <m/>
    <m/>
    <m/>
    <m/>
    <m/>
    <m/>
    <m/>
    <m/>
  </r>
  <r>
    <s v="PLT-BOP-MO-02m"/>
    <m/>
    <m/>
    <n v="1"/>
    <s v="Feuille de prescription / administration (digestif lourd avec PCA)"/>
    <n v="41444"/>
    <s v="juin"/>
    <n v="2013"/>
    <m/>
    <s v="Utilisation du générateur d’électrochirurgie (ERBE)"/>
    <m/>
    <s v=""/>
    <x v="1"/>
    <s v="Non renseignée"/>
    <m/>
    <m/>
    <m/>
    <m/>
    <m/>
    <m/>
    <s v="Création"/>
    <x v="1"/>
    <s v=""/>
    <x v="216"/>
    <d v="2001-08-06T00:00:00"/>
    <m/>
    <m/>
    <s v="S. Revelant"/>
    <d v="2004-05-06T00:00:00"/>
    <m/>
    <s v="C. DEAU"/>
    <d v="2004-07-15T00:00:00"/>
    <d v="2004-07-15T00:00:00"/>
    <s v="Non renseignée"/>
    <s v="juillet"/>
    <n v="2004"/>
    <m/>
    <m/>
    <m/>
    <m/>
    <s v="A voir"/>
    <s v="A voir"/>
    <m/>
    <m/>
    <m/>
    <m/>
    <m/>
    <m/>
    <m/>
    <m/>
    <m/>
    <m/>
    <m/>
    <m/>
    <m/>
    <m/>
    <m/>
    <m/>
    <m/>
    <m/>
    <m/>
    <m/>
    <m/>
    <m/>
    <m/>
    <m/>
    <m/>
    <m/>
    <m/>
    <m/>
    <m/>
    <m/>
    <m/>
    <m/>
    <m/>
    <m/>
    <m/>
    <m/>
    <m/>
    <m/>
    <m/>
    <m/>
    <m/>
    <m/>
  </r>
  <r>
    <s v="PLT-BOP-MO-03m"/>
    <m/>
    <m/>
    <n v="1"/>
    <s v="Feuille de prescription / administration (épaule avec B.I.S)"/>
    <n v="41444"/>
    <s v="juin"/>
    <n v="2013"/>
    <m/>
    <s v="Utilisation des anses de Fischer"/>
    <m/>
    <s v=""/>
    <x v="1"/>
    <s v="Non renseignée"/>
    <m/>
    <m/>
    <m/>
    <m/>
    <m/>
    <m/>
    <s v="Création"/>
    <x v="1"/>
    <s v=""/>
    <x v="216"/>
    <d v="2001-07-10T00:00:00"/>
    <m/>
    <m/>
    <s v="Daouadji"/>
    <d v="2002-10-08T00:00:00"/>
    <m/>
    <s v="S. Eschenbrenner"/>
    <d v="2002-10-14T00:00:00"/>
    <d v="2002-10-14T00:00:00"/>
    <s v="Non renseignée"/>
    <s v="octobre"/>
    <n v="2002"/>
    <m/>
    <m/>
    <m/>
    <m/>
    <s v="A voir"/>
    <s v="A voir"/>
    <m/>
    <m/>
    <m/>
    <m/>
    <m/>
    <m/>
    <m/>
    <m/>
    <m/>
    <m/>
    <m/>
    <m/>
    <m/>
    <m/>
    <m/>
    <m/>
    <m/>
    <m/>
    <m/>
    <m/>
    <m/>
    <m/>
    <m/>
    <m/>
    <m/>
    <m/>
    <m/>
    <m/>
    <m/>
    <m/>
    <m/>
    <m/>
    <m/>
    <m/>
    <m/>
    <m/>
    <m/>
    <m/>
    <m/>
    <m/>
    <m/>
    <m/>
  </r>
  <r>
    <s v="PLT-BOP-MO-04m"/>
    <m/>
    <m/>
    <n v="1"/>
    <s v="Feuille de prescription / administration (hallux avec bloc)"/>
    <n v="41444"/>
    <s v="juin"/>
    <n v="2013"/>
    <m/>
    <s v="Utilisation de l’amplificateur de brillance (Stenoscop) "/>
    <m/>
    <s v=""/>
    <x v="1"/>
    <s v="Non renseignée"/>
    <m/>
    <m/>
    <m/>
    <m/>
    <m/>
    <m/>
    <s v="Création"/>
    <x v="1"/>
    <s v=""/>
    <x v="229"/>
    <d v="2001-07-10T00:00:00"/>
    <m/>
    <m/>
    <s v="Daouadji"/>
    <d v="2002-10-17T00:00:00"/>
    <m/>
    <s v="S. Eschenbrenner"/>
    <d v="2002-11-26T00:00:00"/>
    <d v="2002-11-26T00:00:00"/>
    <s v="Non renseignée"/>
    <s v="novembre"/>
    <n v="2002"/>
    <m/>
    <m/>
    <m/>
    <m/>
    <s v="A voir"/>
    <s v="A voir"/>
    <m/>
    <m/>
    <m/>
    <m/>
    <m/>
    <m/>
    <m/>
    <m/>
    <m/>
    <m/>
    <m/>
    <m/>
    <m/>
    <m/>
    <m/>
    <m/>
    <m/>
    <m/>
    <m/>
    <m/>
    <m/>
    <m/>
    <m/>
    <m/>
    <m/>
    <m/>
    <m/>
    <m/>
    <m/>
    <m/>
    <m/>
    <m/>
    <m/>
    <m/>
    <m/>
    <m/>
    <m/>
    <m/>
    <m/>
    <m/>
    <m/>
    <m/>
  </r>
  <r>
    <s v="PLT-BOP-MO-05m"/>
    <m/>
    <m/>
    <n v="1"/>
    <s v="Feuille de prescription / administration (néphrectomie)"/>
    <n v="41444"/>
    <s v="juin"/>
    <n v="2013"/>
    <m/>
    <s v="Mise en route de la colonne video-coelioscopie (STORZ)"/>
    <m/>
    <s v=""/>
    <x v="1"/>
    <s v="Non renseignée"/>
    <m/>
    <m/>
    <m/>
    <m/>
    <m/>
    <m/>
    <s v="Création"/>
    <x v="1"/>
    <s v=""/>
    <x v="229"/>
    <d v="2002-02-08T00:00:00"/>
    <m/>
    <m/>
    <s v="Daouadji"/>
    <d v="2002-10-10T00:00:00"/>
    <m/>
    <s v="S. Eschenbrenner"/>
    <d v="2002-10-21T00:00:00"/>
    <d v="2002-10-21T00:00:00"/>
    <s v="Non renseignée"/>
    <s v="octobre"/>
    <n v="2002"/>
    <m/>
    <m/>
    <m/>
    <m/>
    <s v="A voir"/>
    <s v="A voir"/>
    <m/>
    <m/>
    <m/>
    <m/>
    <m/>
    <m/>
    <m/>
    <m/>
    <m/>
    <m/>
    <m/>
    <m/>
    <m/>
    <m/>
    <m/>
    <m/>
    <m/>
    <m/>
    <m/>
    <m/>
    <m/>
    <m/>
    <m/>
    <m/>
    <m/>
    <m/>
    <m/>
    <m/>
    <m/>
    <m/>
    <m/>
    <m/>
    <m/>
    <m/>
    <m/>
    <m/>
    <m/>
    <m/>
    <m/>
    <m/>
    <m/>
    <m/>
  </r>
  <r>
    <s v="PLT-BOP-MO-06m"/>
    <m/>
    <m/>
    <n v="1"/>
    <s v="Feuille de prescription / administration (orthopédie lourde sans KT)"/>
    <n v="41444"/>
    <s v="juin"/>
    <n v="2013"/>
    <m/>
    <s v="Utilisation de l’imprimante de la colonne Coelio (Sony)"/>
    <m/>
    <s v=""/>
    <x v="1"/>
    <s v="Non renseignée"/>
    <m/>
    <m/>
    <m/>
    <m/>
    <m/>
    <m/>
    <s v="Création"/>
    <x v="1"/>
    <s v=""/>
    <x v="224"/>
    <d v="2001-08-07T00:00:00"/>
    <m/>
    <m/>
    <s v="Daouadji"/>
    <d v="2002-10-10T00:00:00"/>
    <m/>
    <s v="S. Eschenbrenner"/>
    <d v="2002-10-14T00:00:00"/>
    <d v="2002-10-14T00:00:00"/>
    <s v="Non renseignée"/>
    <s v="octobre"/>
    <n v="2002"/>
    <m/>
    <m/>
    <m/>
    <m/>
    <s v="A voir"/>
    <s v="A voir"/>
    <m/>
    <m/>
    <m/>
    <m/>
    <m/>
    <m/>
    <m/>
    <m/>
    <m/>
    <m/>
    <m/>
    <m/>
    <m/>
    <m/>
    <m/>
    <m/>
    <m/>
    <m/>
    <m/>
    <m/>
    <m/>
    <m/>
    <m/>
    <m/>
    <m/>
    <m/>
    <m/>
    <m/>
    <m/>
    <m/>
    <m/>
    <m/>
    <m/>
    <m/>
    <m/>
    <m/>
    <m/>
    <m/>
    <m/>
    <m/>
    <m/>
    <m/>
  </r>
  <r>
    <s v="PLT-BOP-MO-07m"/>
    <m/>
    <m/>
    <n v="1"/>
    <s v="Feuille de prescription / administration (ostéotomie)"/>
    <n v="41444"/>
    <s v="juin"/>
    <n v="2013"/>
    <m/>
    <s v="Mise en route de l’appareil d’irrigation- aspiration Endomat de Hamou (Storz)"/>
    <m/>
    <s v=""/>
    <x v="1"/>
    <s v="Non renseignée"/>
    <m/>
    <m/>
    <m/>
    <m/>
    <m/>
    <m/>
    <s v="Création"/>
    <x v="1"/>
    <s v=""/>
    <x v="224"/>
    <d v="2001-07-11T00:00:00"/>
    <m/>
    <m/>
    <s v="Daouadji"/>
    <d v="2002-10-17T00:00:00"/>
    <m/>
    <s v="S. Eschenbrenner"/>
    <d v="2002-11-26T00:00:00"/>
    <d v="2002-11-26T00:00:00"/>
    <s v="Non renseignée"/>
    <s v="novembre"/>
    <n v="2002"/>
    <m/>
    <m/>
    <m/>
    <m/>
    <s v="A voir"/>
    <s v="A voir"/>
    <m/>
    <m/>
    <m/>
    <m/>
    <m/>
    <m/>
    <m/>
    <m/>
    <m/>
    <m/>
    <m/>
    <m/>
    <m/>
    <m/>
    <m/>
    <m/>
    <m/>
    <m/>
    <m/>
    <m/>
    <m/>
    <m/>
    <m/>
    <m/>
    <m/>
    <m/>
    <m/>
    <m/>
    <m/>
    <m/>
    <m/>
    <m/>
    <m/>
    <m/>
    <m/>
    <m/>
    <m/>
    <m/>
    <m/>
    <m/>
    <m/>
    <m/>
  </r>
  <r>
    <s v="PLT-BOP-MO-08m"/>
    <m/>
    <m/>
    <n v="1"/>
    <s v="Feuille de prescription / administration (prostatectomie radicale)"/>
    <n v="41444"/>
    <s v="juin"/>
    <n v="2013"/>
    <m/>
    <s v="Préparation du microscope ophtalmologique (Zeiss)"/>
    <m/>
    <s v=""/>
    <x v="1"/>
    <s v="Non renseignée"/>
    <m/>
    <m/>
    <m/>
    <m/>
    <m/>
    <m/>
    <s v="Création"/>
    <x v="1"/>
    <s v=""/>
    <x v="224"/>
    <d v="2001-08-07T00:00:00"/>
    <m/>
    <m/>
    <s v="S. Revelant"/>
    <d v="2004-05-06T00:00:00"/>
    <m/>
    <s v="C. DEAU"/>
    <d v="2004-05-10T00:00:00"/>
    <d v="2004-05-10T00:00:00"/>
    <s v="Non renseignée"/>
    <s v="mai"/>
    <n v="2004"/>
    <m/>
    <m/>
    <m/>
    <m/>
    <s v="A voir"/>
    <s v="A voir"/>
    <m/>
    <m/>
    <m/>
    <m/>
    <m/>
    <m/>
    <m/>
    <m/>
    <m/>
    <m/>
    <m/>
    <m/>
    <m/>
    <m/>
    <m/>
    <m/>
    <m/>
    <m/>
    <m/>
    <m/>
    <m/>
    <m/>
    <m/>
    <m/>
    <m/>
    <m/>
    <m/>
    <m/>
    <m/>
    <m/>
    <m/>
    <m/>
    <m/>
    <m/>
    <m/>
    <m/>
    <m/>
    <m/>
    <m/>
    <m/>
    <m/>
    <m/>
  </r>
  <r>
    <s v="PLT-BOP-MO-09m"/>
    <m/>
    <m/>
    <n v="1"/>
    <s v="Feuille de prescription / administration (RTU P)"/>
    <n v="41444"/>
    <s v="juin"/>
    <n v="2013"/>
    <m/>
    <s v="Utilisation du micromoteur ‘’bien air’’ Pouret"/>
    <m/>
    <s v=""/>
    <x v="1"/>
    <s v="Non renseignée"/>
    <m/>
    <m/>
    <m/>
    <m/>
    <m/>
    <m/>
    <s v="Création"/>
    <x v="1"/>
    <s v=""/>
    <x v="227"/>
    <d v="2001-08-21T00:00:00"/>
    <m/>
    <m/>
    <s v="Dr. Jakubowicz"/>
    <d v="2002-10-10T00:00:00"/>
    <m/>
    <s v="S. Eschenbrenner"/>
    <d v="2002-10-14T00:00:00"/>
    <d v="2002-10-14T00:00:00"/>
    <s v="Non renseignée"/>
    <s v="octobre"/>
    <n v="2002"/>
    <m/>
    <m/>
    <m/>
    <m/>
    <s v="A voir"/>
    <s v="A voir"/>
    <m/>
    <m/>
    <m/>
    <m/>
    <m/>
    <m/>
    <m/>
    <m/>
    <m/>
    <m/>
    <m/>
    <m/>
    <m/>
    <m/>
    <m/>
    <m/>
    <m/>
    <m/>
    <m/>
    <m/>
    <m/>
    <m/>
    <m/>
    <m/>
    <m/>
    <m/>
    <m/>
    <m/>
    <m/>
    <m/>
    <m/>
    <m/>
    <m/>
    <m/>
    <m/>
    <m/>
    <m/>
    <m/>
    <m/>
    <m/>
    <m/>
    <m/>
  </r>
  <r>
    <s v="PLT-BOP-MO-10m"/>
    <m/>
    <m/>
    <n v="1"/>
    <s v="Feuille de prescription / administration (thoracotomie + APD)"/>
    <n v="41444"/>
    <s v="juin"/>
    <n v="2013"/>
    <m/>
    <s v="Lubrification et pré désinfection du micromoteur et ses accessoires"/>
    <m/>
    <s v=""/>
    <x v="1"/>
    <s v="Non renseignée"/>
    <m/>
    <m/>
    <m/>
    <m/>
    <m/>
    <m/>
    <s v="Création"/>
    <x v="1"/>
    <s v=""/>
    <x v="227"/>
    <d v="2001-10-08T00:00:00"/>
    <m/>
    <m/>
    <s v="M. Costi"/>
    <d v="2002-10-10T00:00:00"/>
    <m/>
    <s v="S. Eschenbrenner"/>
    <d v="2002-10-14T00:00:00"/>
    <d v="2002-10-14T00:00:00"/>
    <s v="Non renseignée"/>
    <s v="octobre"/>
    <n v="2002"/>
    <m/>
    <m/>
    <m/>
    <m/>
    <s v="A voir"/>
    <s v="A voir"/>
    <m/>
    <m/>
    <m/>
    <m/>
    <m/>
    <m/>
    <m/>
    <m/>
    <m/>
    <m/>
    <m/>
    <m/>
    <m/>
    <m/>
    <m/>
    <m/>
    <m/>
    <m/>
    <m/>
    <m/>
    <m/>
    <m/>
    <m/>
    <m/>
    <m/>
    <m/>
    <m/>
    <m/>
    <m/>
    <m/>
    <m/>
    <m/>
    <m/>
    <m/>
    <m/>
    <m/>
    <m/>
    <m/>
    <m/>
    <m/>
    <m/>
    <m/>
  </r>
  <r>
    <s v="PLT-BOP-MO-11m"/>
    <m/>
    <m/>
    <n v="1"/>
    <s v="Feuille de prescription / administration (thoracotomie PCA)"/>
    <n v="41444"/>
    <s v="juin"/>
    <n v="2013"/>
    <m/>
    <s v="Utilisation du microscope ORL (Zeiss)"/>
    <m/>
    <s v=""/>
    <x v="1"/>
    <s v="Non renseignée"/>
    <m/>
    <m/>
    <m/>
    <m/>
    <m/>
    <m/>
    <s v="Création"/>
    <x v="1"/>
    <s v=""/>
    <x v="216"/>
    <d v="2001-08-06T00:00:00"/>
    <m/>
    <m/>
    <s v="Dr. Jakubowicz"/>
    <d v="2002-10-10T00:00:00"/>
    <m/>
    <s v="S. Eschenbrenner"/>
    <d v="2002-10-14T00:00:00"/>
    <d v="2002-10-14T00:00:00"/>
    <s v="Non renseignée"/>
    <s v="octobre"/>
    <n v="2002"/>
    <m/>
    <m/>
    <m/>
    <m/>
    <s v="A voir"/>
    <s v="A voir"/>
    <m/>
    <m/>
    <m/>
    <m/>
    <m/>
    <m/>
    <m/>
    <m/>
    <m/>
    <m/>
    <m/>
    <m/>
    <m/>
    <m/>
    <m/>
    <m/>
    <m/>
    <m/>
    <m/>
    <m/>
    <m/>
    <m/>
    <m/>
    <m/>
    <m/>
    <m/>
    <m/>
    <m/>
    <m/>
    <m/>
    <m/>
    <m/>
    <m/>
    <m/>
    <m/>
    <m/>
    <m/>
    <m/>
    <m/>
    <m/>
    <m/>
    <m/>
  </r>
  <r>
    <s v="PLT-BOP-MO-12m"/>
    <m/>
    <m/>
    <n v="1"/>
    <s v="Feuille de prescription / administration (urologie simple)"/>
    <n v="41444"/>
    <s v="juin"/>
    <n v="2013"/>
    <m/>
    <s v="Utilisation du phaco-émulsificateur Legacy Series 2000 lors des interventions sur la cataracte"/>
    <m/>
    <s v=""/>
    <x v="1"/>
    <s v="Non renseignée"/>
    <m/>
    <m/>
    <m/>
    <m/>
    <m/>
    <m/>
    <s v="Création"/>
    <x v="1"/>
    <s v=""/>
    <x v="224"/>
    <d v="2001-10-02T00:00:00"/>
    <m/>
    <m/>
    <s v="S. Revelant"/>
    <d v="2004-05-06T00:00:00"/>
    <m/>
    <s v="C. DEAU"/>
    <d v="2004-05-10T00:00:00"/>
    <d v="2004-05-10T00:00:00"/>
    <s v="Non renseignée"/>
    <s v="mai"/>
    <n v="2004"/>
    <m/>
    <m/>
    <m/>
    <m/>
    <s v="A voir"/>
    <s v="A voir"/>
    <m/>
    <m/>
    <m/>
    <m/>
    <m/>
    <m/>
    <m/>
    <m/>
    <m/>
    <m/>
    <m/>
    <m/>
    <m/>
    <m/>
    <m/>
    <m/>
    <m/>
    <m/>
    <m/>
    <m/>
    <m/>
    <m/>
    <m/>
    <m/>
    <m/>
    <m/>
    <m/>
    <m/>
    <m/>
    <m/>
    <m/>
    <m/>
    <m/>
    <m/>
    <m/>
    <m/>
    <m/>
    <m/>
    <m/>
    <m/>
    <m/>
    <m/>
  </r>
  <r>
    <s v="PLT-BOP-MO-13m"/>
    <m/>
    <m/>
    <n v="1"/>
    <s v="Feuille de prescription / administration (endoscopie ambulatoire)"/>
    <n v="41444"/>
    <s v="juin"/>
    <n v="2013"/>
    <m/>
    <s v="Utilisation du phaco-émulsificateur Master lors des interventions sur la cataracte"/>
    <m/>
    <s v=""/>
    <x v="1"/>
    <s v="Non renseignée"/>
    <m/>
    <m/>
    <m/>
    <m/>
    <m/>
    <m/>
    <s v="Création"/>
    <x v="1"/>
    <s v=""/>
    <x v="231"/>
    <d v="2002-06-19T00:00:00"/>
    <m/>
    <m/>
    <s v="S. Revelant"/>
    <d v="2004-05-06T00:00:00"/>
    <m/>
    <s v="C. DEAU"/>
    <d v="2004-05-10T00:00:00"/>
    <d v="2004-05-10T00:00:00"/>
    <s v="Non renseignée"/>
    <s v="mai"/>
    <n v="2004"/>
    <m/>
    <m/>
    <m/>
    <m/>
    <s v="A voir"/>
    <s v="A voir"/>
    <m/>
    <m/>
    <m/>
    <m/>
    <m/>
    <m/>
    <m/>
    <m/>
    <m/>
    <m/>
    <m/>
    <m/>
    <m/>
    <m/>
    <m/>
    <m/>
    <m/>
    <m/>
    <m/>
    <m/>
    <m/>
    <m/>
    <m/>
    <m/>
    <m/>
    <m/>
    <m/>
    <m/>
    <m/>
    <m/>
    <m/>
    <m/>
    <m/>
    <m/>
    <m/>
    <m/>
    <m/>
    <m/>
    <m/>
    <m/>
    <m/>
    <m/>
  </r>
  <r>
    <s v="PLT-BOP-MO-14m"/>
    <m/>
    <m/>
    <n v="1"/>
    <s v="PLT-BOP-MO-14m1"/>
    <s v="ENR PH MED 182"/>
    <e v="#N/A"/>
    <m/>
    <m/>
    <s v="Utilisation de la balance BM 1002"/>
    <m/>
    <s v=""/>
    <x v="1"/>
    <s v="Non renseignée"/>
    <m/>
    <m/>
    <m/>
    <m/>
    <m/>
    <m/>
    <s v="Création"/>
    <x v="1"/>
    <s v=""/>
    <x v="89"/>
    <d v="2002-07-22T00:00:00"/>
    <m/>
    <m/>
    <s v="Daouadji"/>
    <d v="2002-10-10T00:00:00"/>
    <m/>
    <s v="S. Eschenbrenner"/>
    <d v="2002-10-14T00:00:00"/>
    <d v="2002-10-14T00:00:00"/>
    <s v="Non renseignée"/>
    <s v="octobre"/>
    <n v="2002"/>
    <d v="2013-06-19T00:00:00"/>
    <s v="juin"/>
    <n v="2013"/>
    <m/>
    <s v="A voir"/>
    <s v="A voir"/>
    <m/>
    <m/>
    <m/>
    <m/>
    <m/>
    <m/>
    <m/>
    <m/>
    <m/>
    <m/>
    <m/>
    <m/>
    <m/>
    <m/>
    <m/>
    <m/>
    <m/>
    <m/>
    <m/>
    <m/>
    <m/>
    <m/>
    <m/>
    <m/>
    <m/>
    <m/>
    <m/>
    <m/>
    <m/>
    <m/>
    <m/>
    <m/>
    <m/>
    <m/>
    <m/>
    <m/>
    <m/>
    <m/>
    <m/>
    <m/>
    <m/>
    <m/>
  </r>
  <r>
    <s v="PLT-BOP-MO-15m"/>
    <m/>
    <m/>
    <n v="1"/>
    <s v="PLT-BOP-MO-15m1"/>
    <s v="ENR PH MED 182"/>
    <e v="#N/A"/>
    <m/>
    <m/>
    <s v="Utilisation de l’appareil de désinfection terminale Phagojet B3"/>
    <m/>
    <s v=""/>
    <x v="1"/>
    <s v="Non renseignée"/>
    <m/>
    <m/>
    <m/>
    <m/>
    <m/>
    <m/>
    <s v="Création"/>
    <x v="1"/>
    <s v=""/>
    <x v="232"/>
    <d v="2002-07-11T00:00:00"/>
    <m/>
    <m/>
    <s v="M. Costi"/>
    <d v="2004-05-18T00:00:00"/>
    <m/>
    <s v="C. DEAU"/>
    <d v="2004-05-18T00:00:00"/>
    <d v="2004-05-18T00:00:00"/>
    <s v="Non renseignée"/>
    <s v="mai"/>
    <n v="2004"/>
    <d v="2013-06-19T00:00:00"/>
    <s v="juin"/>
    <n v="2013"/>
    <m/>
    <s v="A voir"/>
    <s v="A voir"/>
    <m/>
    <m/>
    <m/>
    <m/>
    <m/>
    <m/>
    <m/>
    <m/>
    <m/>
    <m/>
    <m/>
    <m/>
    <m/>
    <m/>
    <m/>
    <m/>
    <m/>
    <m/>
    <m/>
    <m/>
    <m/>
    <m/>
    <m/>
    <m/>
    <m/>
    <m/>
    <m/>
    <m/>
    <m/>
    <m/>
    <m/>
    <m/>
    <m/>
    <m/>
    <m/>
    <m/>
    <m/>
    <m/>
    <m/>
    <m/>
    <m/>
    <m/>
  </r>
  <r>
    <s v="PLT-BOP-MO-16m"/>
    <m/>
    <m/>
    <n v="1"/>
    <s v="Feuille de prescription / administration (chirurgie digestive moyenne)"/>
    <n v="41444"/>
    <s v="juin"/>
    <n v="2013"/>
    <m/>
    <s v="Utilisation du moteur de Bränemark (Dr. Rosenstiel)"/>
    <m/>
    <s v=""/>
    <x v="1"/>
    <s v="Non renseignée"/>
    <m/>
    <m/>
    <m/>
    <m/>
    <m/>
    <m/>
    <s v="Création"/>
    <x v="1"/>
    <s v=""/>
    <x v="233"/>
    <d v="2002-07-24T00:00:00"/>
    <m/>
    <m/>
    <s v="S. Revelant"/>
    <d v="2007-07-12T00:00:00"/>
    <m/>
    <s v="C. DEAU"/>
    <d v="2007-07-16T00:00:00"/>
    <d v="2007-07-16T00:00:00"/>
    <s v="Non renseignée"/>
    <s v="juillet"/>
    <n v="2007"/>
    <m/>
    <m/>
    <m/>
    <m/>
    <s v="A voir"/>
    <s v="A voir"/>
    <m/>
    <m/>
    <m/>
    <m/>
    <m/>
    <m/>
    <m/>
    <m/>
    <m/>
    <m/>
    <m/>
    <m/>
    <m/>
    <m/>
    <m/>
    <m/>
    <m/>
    <m/>
    <m/>
    <m/>
    <m/>
    <m/>
    <m/>
    <m/>
    <m/>
    <m/>
    <m/>
    <m/>
    <m/>
    <m/>
    <m/>
    <m/>
    <m/>
    <m/>
    <m/>
    <m/>
    <m/>
    <m/>
    <m/>
    <m/>
    <m/>
    <m/>
  </r>
  <r>
    <s v="PLT-BOP-MO-17m"/>
    <m/>
    <m/>
    <n v="1"/>
    <s v="Feuille de prescription / administration (chirurgie digestive moyenne)"/>
    <n v="41444"/>
    <s v="juin"/>
    <n v="2013"/>
    <m/>
    <s v="Mise en route du Ligasur (Générateur pour ligature de vaisseaux)"/>
    <m/>
    <s v=""/>
    <x v="1"/>
    <s v="Non renseignée"/>
    <m/>
    <m/>
    <m/>
    <m/>
    <m/>
    <m/>
    <s v="Création"/>
    <x v="1"/>
    <s v=""/>
    <x v="216"/>
    <d v="2003-09-03T00:00:00"/>
    <m/>
    <m/>
    <s v="S. Revelant"/>
    <d v="2003-09-03T00:00:00"/>
    <m/>
    <s v="C. DEAU"/>
    <d v="2003-10-03T00:00:00"/>
    <d v="2003-10-03T00:00:00"/>
    <s v="Non renseignée"/>
    <s v="octobre"/>
    <n v="2003"/>
    <m/>
    <m/>
    <m/>
    <m/>
    <s v="A voir"/>
    <s v="A voir"/>
    <m/>
    <m/>
    <m/>
    <m/>
    <m/>
    <m/>
    <m/>
    <m/>
    <m/>
    <m/>
    <m/>
    <m/>
    <m/>
    <m/>
    <m/>
    <m/>
    <m/>
    <m/>
    <m/>
    <m/>
    <m/>
    <m/>
    <m/>
    <m/>
    <m/>
    <m/>
    <m/>
    <m/>
    <m/>
    <m/>
    <m/>
    <m/>
    <m/>
    <m/>
    <m/>
    <m/>
    <m/>
    <m/>
    <m/>
    <m/>
    <m/>
    <m/>
  </r>
  <r>
    <s v="PLT-BOP-MO-18m"/>
    <m/>
    <m/>
    <n v="1"/>
    <s v="PLT-BOP-MO-18m1"/>
    <s v="ENR PH MED 183"/>
    <e v="#N/A"/>
    <m/>
    <m/>
    <s v="Utilisation du microscope OPMI Sensera ZEISS (pour l’ORL)"/>
    <m/>
    <s v=""/>
    <x v="1"/>
    <s v="Non renseignée"/>
    <m/>
    <m/>
    <m/>
    <m/>
    <m/>
    <m/>
    <s v="Création"/>
    <x v="1"/>
    <s v=""/>
    <x v="216"/>
    <d v="2003-09-01T00:00:00"/>
    <m/>
    <m/>
    <s v="S. Revelant"/>
    <d v="2003-09-01T00:00:00"/>
    <m/>
    <s v="C. DEAU"/>
    <d v="2003-10-03T00:00:00"/>
    <d v="2003-10-09T00:00:00"/>
    <s v="Non renseignée"/>
    <s v="octobre"/>
    <n v="2003"/>
    <d v="2013-06-19T00:00:00"/>
    <s v="juin"/>
    <n v="2013"/>
    <m/>
    <s v="A voir"/>
    <s v="A voir"/>
    <m/>
    <m/>
    <m/>
    <m/>
    <m/>
    <m/>
    <m/>
    <m/>
    <m/>
    <m/>
    <m/>
    <m/>
    <m/>
    <m/>
    <m/>
    <m/>
    <m/>
    <m/>
    <m/>
    <m/>
    <m/>
    <m/>
    <m/>
    <m/>
    <m/>
    <m/>
    <m/>
    <m/>
    <m/>
    <m/>
    <m/>
    <m/>
    <m/>
    <m/>
    <m/>
    <m/>
    <m/>
    <m/>
    <m/>
    <m/>
    <m/>
    <m/>
  </r>
  <r>
    <s v="PLT-BOP-MO-19m"/>
    <m/>
    <m/>
    <n v="1"/>
    <s v="Feuille de prescription / administration (chirurgie digestive moyenne)"/>
    <n v="41444"/>
    <s v="juin"/>
    <n v="2013"/>
    <m/>
    <s v="Utilisation de l’étuve"/>
    <m/>
    <s v=""/>
    <x v="1"/>
    <s v="Non renseignée"/>
    <m/>
    <m/>
    <m/>
    <m/>
    <m/>
    <m/>
    <s v="Création"/>
    <x v="1"/>
    <s v=""/>
    <x v="89"/>
    <d v="2003-01-02T00:00:00"/>
    <m/>
    <m/>
    <s v="S. Revelant"/>
    <d v="2004-05-06T00:00:00"/>
    <m/>
    <s v="C. DEAU"/>
    <d v="2004-05-06T00:00:00"/>
    <d v="2004-05-06T00:00:00"/>
    <s v="Non renseignée"/>
    <s v="mai"/>
    <n v="2004"/>
    <m/>
    <m/>
    <m/>
    <m/>
    <s v="A voir"/>
    <s v="A voir"/>
    <m/>
    <m/>
    <m/>
    <m/>
    <m/>
    <m/>
    <m/>
    <m/>
    <m/>
    <m/>
    <m/>
    <m/>
    <m/>
    <m/>
    <m/>
    <m/>
    <m/>
    <m/>
    <m/>
    <m/>
    <m/>
    <m/>
    <m/>
    <m/>
    <m/>
    <m/>
    <m/>
    <m/>
    <m/>
    <m/>
    <m/>
    <m/>
    <m/>
    <m/>
    <m/>
    <m/>
    <m/>
    <m/>
    <m/>
    <m/>
    <m/>
    <m/>
  </r>
  <r>
    <s v="PLT-BOP-MO-20m"/>
    <m/>
    <m/>
    <n v="1"/>
    <s v="PLT-BOP-MO-20m1"/>
    <s v="ENR PH MED 191"/>
    <e v="#N/A"/>
    <m/>
    <m/>
    <s v="Utilisation du gamma détection système NEO 2000"/>
    <m/>
    <s v=""/>
    <x v="1"/>
    <s v="Non renseignée"/>
    <m/>
    <m/>
    <m/>
    <m/>
    <m/>
    <m/>
    <s v="Création"/>
    <x v="1"/>
    <s v=""/>
    <x v="223"/>
    <d v="2006-08-18T00:00:00"/>
    <m/>
    <m/>
    <s v="S. Revelant"/>
    <d v="2006-11-16T00:00:00"/>
    <m/>
    <s v="C. DEAU"/>
    <d v="2006-11-27T00:00:00"/>
    <d v="2006-11-27T00:00:00"/>
    <s v="Non renseignée"/>
    <s v="novembre"/>
    <n v="2006"/>
    <m/>
    <s v=""/>
    <s v=""/>
    <m/>
    <s v="A voir"/>
    <s v="A voir"/>
    <m/>
    <m/>
    <m/>
    <m/>
    <m/>
    <m/>
    <m/>
    <m/>
    <m/>
    <m/>
    <m/>
    <m/>
    <m/>
    <m/>
    <m/>
    <m/>
    <m/>
    <m/>
    <m/>
    <m/>
    <m/>
    <m/>
    <m/>
    <m/>
    <m/>
    <m/>
    <m/>
    <m/>
    <m/>
    <m/>
    <m/>
    <m/>
    <m/>
    <m/>
    <m/>
    <m/>
    <m/>
    <m/>
    <m/>
    <m/>
    <m/>
    <m/>
  </r>
  <r>
    <s v="PLT-BOP-MO-21m"/>
    <m/>
    <m/>
    <n v="1"/>
    <m/>
    <m/>
    <m/>
    <m/>
    <m/>
    <s v="Traitement endoscopes souples critiques"/>
    <m/>
    <m/>
    <x v="0"/>
    <s v="Non renseignée"/>
    <m/>
    <m/>
    <m/>
    <m/>
    <m/>
    <m/>
    <s v="Création"/>
    <x v="1"/>
    <s v=""/>
    <x v="234"/>
    <d v="2014-01-28T00:00:00"/>
    <m/>
    <m/>
    <s v="M.Costi"/>
    <d v="2014-02-20T00:00:00"/>
    <m/>
    <s v="C.Deau"/>
    <d v="2014-02-20T00:00:00"/>
    <d v="2014-02-20T00:00:00"/>
    <m/>
    <s v="février"/>
    <n v="2014"/>
    <m/>
    <m/>
    <m/>
    <m/>
    <s v="20. Hygiène et sécurité"/>
    <s v="Hygiène des locaux et des équipements"/>
    <s v="Equipement"/>
    <m/>
    <m/>
    <m/>
    <m/>
    <m/>
    <m/>
    <m/>
    <m/>
    <m/>
    <m/>
    <m/>
    <m/>
    <m/>
    <m/>
    <m/>
    <m/>
    <m/>
    <m/>
    <m/>
    <m/>
    <m/>
    <m/>
    <m/>
    <m/>
    <m/>
    <m/>
    <m/>
    <m/>
    <m/>
    <m/>
    <m/>
    <m/>
    <m/>
    <m/>
    <m/>
    <m/>
    <m/>
    <m/>
    <m/>
    <m/>
    <m/>
  </r>
  <r>
    <s v="PLT-BOP-IM-02m"/>
    <m/>
    <m/>
    <n v="1"/>
    <s v="PLT-BOP-IM-02m1"/>
    <s v="ENR PH MED 192"/>
    <e v="#N/A"/>
    <m/>
    <m/>
    <s v="Fiche de traçabilité des DMS"/>
    <m/>
    <s v=""/>
    <x v="1"/>
    <s v="Non renseignée"/>
    <m/>
    <m/>
    <m/>
    <m/>
    <m/>
    <m/>
    <s v="Création"/>
    <x v="1"/>
    <s v=""/>
    <x v="13"/>
    <d v="2012-12-14T00:00:00"/>
    <m/>
    <m/>
    <m/>
    <d v="2012-12-14T00:00:00"/>
    <m/>
    <m/>
    <d v="2012-12-14T00:00:00"/>
    <d v="2012-12-14T00:00:00"/>
    <s v="Non renseignée"/>
    <s v="décembre"/>
    <n v="2012"/>
    <m/>
    <s v=""/>
    <s v=""/>
    <m/>
    <s v="9. PEC plateaux techniques"/>
    <s v="Bloc"/>
    <m/>
    <m/>
    <m/>
    <m/>
    <m/>
    <m/>
    <m/>
    <m/>
    <m/>
    <m/>
    <m/>
    <m/>
    <m/>
    <m/>
    <m/>
    <m/>
    <m/>
    <m/>
    <m/>
    <m/>
    <m/>
    <m/>
    <m/>
    <m/>
    <m/>
    <m/>
    <m/>
    <m/>
    <m/>
    <m/>
    <m/>
    <m/>
    <m/>
    <m/>
    <m/>
    <m/>
    <m/>
    <m/>
    <m/>
    <m/>
    <m/>
    <m/>
  </r>
  <r>
    <s v="PLT-BOP-IM-03m"/>
    <m/>
    <m/>
    <n v="1"/>
    <m/>
    <m/>
    <m/>
    <m/>
    <m/>
    <s v="Traçabilité traitement endoscpe"/>
    <m/>
    <m/>
    <x v="0"/>
    <s v="Non renseignée"/>
    <m/>
    <m/>
    <m/>
    <m/>
    <m/>
    <m/>
    <s v="Création"/>
    <x v="1"/>
    <s v=""/>
    <x v="234"/>
    <d v="2014-01-28T00:00:00"/>
    <m/>
    <m/>
    <s v="M.Costi"/>
    <d v="2014-02-20T00:00:00"/>
    <m/>
    <s v="C.Deau"/>
    <d v="2014-02-20T00:00:00"/>
    <d v="2014-02-20T00:00:00"/>
    <m/>
    <s v="février"/>
    <n v="2014"/>
    <m/>
    <m/>
    <m/>
    <m/>
    <s v="20. Hygiène et sécurité"/>
    <s v="Hygiène des locaux et des équipements"/>
    <s v="Equipement"/>
    <m/>
    <m/>
    <m/>
    <m/>
    <m/>
    <m/>
    <m/>
    <m/>
    <m/>
    <m/>
    <m/>
    <m/>
    <m/>
    <m/>
    <m/>
    <m/>
    <m/>
    <m/>
    <m/>
    <m/>
    <m/>
    <m/>
    <m/>
    <m/>
    <m/>
    <m/>
    <m/>
    <m/>
    <m/>
    <m/>
    <m/>
    <m/>
    <m/>
    <m/>
    <m/>
    <m/>
    <m/>
    <m/>
    <m/>
    <m/>
    <m/>
  </r>
  <r>
    <s v="PLT-BOP-PR-01p"/>
    <m/>
    <m/>
    <n v="1"/>
    <s v="PLT-BOP-PR-01p1"/>
    <s v="ENR PH MED 201"/>
    <e v="#N/A"/>
    <m/>
    <m/>
    <s v="Circuit du patient au bloc opératoire pour la chirurgie réglée"/>
    <m/>
    <s v=""/>
    <x v="1"/>
    <s v="Non renseignée"/>
    <m/>
    <m/>
    <m/>
    <m/>
    <m/>
    <m/>
    <s v="Création"/>
    <x v="1"/>
    <s v=""/>
    <x v="228"/>
    <d v="2001-12-18T00:00:00"/>
    <m/>
    <m/>
    <s v="Dr. Jakubowicz"/>
    <d v="2002-10-10T00:00:00"/>
    <m/>
    <s v="S. Eschenbrenner"/>
    <d v="2002-10-14T00:00:00"/>
    <d v="2002-10-14T00:00:00"/>
    <s v="Non renseignée"/>
    <s v="octobre"/>
    <n v="2002"/>
    <d v="2013-01-23T00:00:00"/>
    <s v="janvier"/>
    <n v="2013"/>
    <m/>
    <s v="9. PEC plateaux techniques"/>
    <s v="Bloc"/>
    <m/>
    <m/>
    <m/>
    <m/>
    <m/>
    <m/>
    <m/>
    <m/>
    <m/>
    <m/>
    <m/>
    <m/>
    <m/>
    <m/>
    <m/>
    <m/>
    <m/>
    <m/>
    <m/>
    <m/>
    <m/>
    <m/>
    <m/>
    <m/>
    <m/>
    <m/>
    <m/>
    <m/>
    <m/>
    <m/>
    <m/>
    <m/>
    <m/>
    <m/>
    <m/>
    <m/>
    <m/>
    <m/>
    <m/>
    <m/>
    <m/>
    <m/>
  </r>
  <r>
    <s v="PLT-BOP-PR-01p"/>
    <m/>
    <m/>
    <n v="2"/>
    <s v="Sécurité des patients : bon usage du médicament"/>
    <n v="41297"/>
    <s v="janvier"/>
    <n v="2013"/>
    <m/>
    <s v="Circuit du patient au bloc opératoire pour la chirurgie réglée"/>
    <d v="2013-06-18T00:00:00"/>
    <s v="juin"/>
    <x v="8"/>
    <m/>
    <s v="M. THANGHE"/>
    <m/>
    <m/>
    <s v="D. CHARPENTIER"/>
    <m/>
    <m/>
    <s v="Modification"/>
    <x v="5"/>
    <s v="Draft"/>
    <x v="235"/>
    <d v="2013-06-18T00:00:00"/>
    <m/>
    <m/>
    <s v="AMT:ok_x000a_MAB_x000a_DS:ok_x000a_MC:05/08/13"/>
    <m/>
    <m/>
    <m/>
    <m/>
    <m/>
    <m/>
    <s v=""/>
    <s v=""/>
    <m/>
    <m/>
    <m/>
    <m/>
    <s v="11. PEC plateaux techniques"/>
    <s v="Bloc"/>
    <m/>
    <m/>
    <m/>
    <m/>
    <m/>
    <m/>
    <m/>
    <m/>
    <m/>
    <m/>
    <m/>
    <m/>
    <m/>
    <m/>
    <m/>
    <m/>
    <m/>
    <m/>
    <m/>
    <m/>
    <m/>
    <m/>
    <m/>
    <m/>
    <m/>
    <m/>
    <m/>
    <m/>
    <m/>
    <m/>
    <m/>
    <m/>
    <m/>
    <m/>
    <m/>
    <m/>
    <m/>
    <m/>
    <m/>
    <m/>
    <m/>
    <m/>
  </r>
  <r>
    <s v="PLT-BOP-PR-02p"/>
    <m/>
    <m/>
    <n v="2"/>
    <s v="PLT-BOP-PR-02p2"/>
    <s v="ENR PH MED 211"/>
    <e v="#N/A"/>
    <m/>
    <m/>
    <s v="Organisation de la prise en charge du patient dans le cadre d’une intervention réalisée en urgence"/>
    <m/>
    <s v=""/>
    <x v="1"/>
    <s v="Non renseignée"/>
    <m/>
    <m/>
    <m/>
    <m/>
    <m/>
    <m/>
    <s v="Modification"/>
    <x v="1"/>
    <s v=""/>
    <x v="22"/>
    <d v="2012-07-17T00:00:00"/>
    <m/>
    <m/>
    <s v="M. Amar-Berthelot"/>
    <d v="2012-07-17T00:00:00"/>
    <m/>
    <s v="AMT"/>
    <d v="2012-07-17T00:00:00"/>
    <d v="2012-07-18T00:00:00"/>
    <s v="Non renseignée"/>
    <s v="juillet"/>
    <n v="2012"/>
    <m/>
    <s v=""/>
    <s v=""/>
    <m/>
    <s v="9. PEC plateaux techniques"/>
    <s v="Bloc"/>
    <m/>
    <m/>
    <m/>
    <m/>
    <m/>
    <m/>
    <m/>
    <m/>
    <m/>
    <m/>
    <m/>
    <m/>
    <m/>
    <m/>
    <m/>
    <m/>
    <m/>
    <m/>
    <m/>
    <m/>
    <m/>
    <m/>
    <m/>
    <m/>
    <m/>
    <m/>
    <m/>
    <m/>
    <m/>
    <m/>
    <m/>
    <m/>
    <m/>
    <m/>
    <m/>
    <m/>
    <m/>
    <m/>
    <m/>
    <m/>
    <m/>
    <m/>
  </r>
  <r>
    <s v="PLT-BOP-PR-03p"/>
    <m/>
    <m/>
    <n v="1"/>
    <s v="PLT-BOP-PR-03p1"/>
    <s v="ENR PH MED 221"/>
    <e v="#N/A"/>
    <m/>
    <m/>
    <s v="Circuit du patient au bloc opératoire dans le cadre de l’urgence"/>
    <m/>
    <s v=""/>
    <x v="1"/>
    <s v="Non renseignée"/>
    <m/>
    <m/>
    <m/>
    <m/>
    <m/>
    <m/>
    <s v="Création"/>
    <x v="1"/>
    <s v=""/>
    <x v="228"/>
    <d v="2001-12-18T00:00:00"/>
    <m/>
    <m/>
    <s v="Dr. Jakubowicz"/>
    <d v="2002-10-10T00:00:00"/>
    <m/>
    <s v="S. Eschenbrenner"/>
    <d v="2002-10-14T00:00:00"/>
    <d v="2002-10-14T00:00:00"/>
    <s v="Non renseignée"/>
    <s v="octobre"/>
    <n v="2002"/>
    <m/>
    <s v=""/>
    <s v=""/>
    <m/>
    <s v="9. PEC plateaux techniques"/>
    <s v="Bloc"/>
    <m/>
    <m/>
    <m/>
    <m/>
    <m/>
    <m/>
    <m/>
    <m/>
    <m/>
    <m/>
    <m/>
    <m/>
    <m/>
    <m/>
    <m/>
    <m/>
    <m/>
    <m/>
    <m/>
    <m/>
    <m/>
    <m/>
    <m/>
    <m/>
    <m/>
    <m/>
    <m/>
    <m/>
    <m/>
    <m/>
    <m/>
    <m/>
    <m/>
    <m/>
    <m/>
    <m/>
    <m/>
    <m/>
    <m/>
    <m/>
    <m/>
    <m/>
  </r>
  <r>
    <s v="PLT-BOP-MO-01p"/>
    <m/>
    <m/>
    <n v="1"/>
    <s v="PLT-BOP-MO-01p1"/>
    <s v="ENR PH MED 222"/>
    <e v="#N/A"/>
    <m/>
    <m/>
    <s v="Accueil du patient au bloc opératoire avant une intervention"/>
    <m/>
    <s v=""/>
    <x v="1"/>
    <s v="Non renseignée"/>
    <m/>
    <m/>
    <m/>
    <m/>
    <m/>
    <m/>
    <s v="Création"/>
    <x v="1"/>
    <s v=""/>
    <x v="89"/>
    <d v="2001-08-02T00:00:00"/>
    <m/>
    <m/>
    <s v="Dr. Jakubowicz"/>
    <d v="2002-10-10T00:00:00"/>
    <m/>
    <s v="S. Eschenbrenner"/>
    <d v="2002-10-14T00:00:00"/>
    <d v="2002-10-14T00:00:00"/>
    <s v="Non renseignée"/>
    <s v="octobre"/>
    <n v="2002"/>
    <m/>
    <s v=""/>
    <s v=""/>
    <m/>
    <s v="9. PEC plateaux techniques"/>
    <s v="Bloc"/>
    <m/>
    <m/>
    <m/>
    <m/>
    <m/>
    <m/>
    <m/>
    <m/>
    <m/>
    <m/>
    <m/>
    <m/>
    <m/>
    <m/>
    <m/>
    <m/>
    <m/>
    <m/>
    <m/>
    <m/>
    <m/>
    <m/>
    <m/>
    <m/>
    <m/>
    <m/>
    <m/>
    <m/>
    <m/>
    <m/>
    <m/>
    <m/>
    <m/>
    <m/>
    <m/>
    <m/>
    <m/>
    <m/>
    <m/>
    <m/>
    <m/>
    <m/>
  </r>
  <r>
    <s v="PLT-BOP-MO-02p"/>
    <m/>
    <m/>
    <n v="1"/>
    <s v="PLT-BOP-MO-02p1"/>
    <s v="ENR PH MED 232"/>
    <e v="#N/A"/>
    <m/>
    <m/>
    <s v="Installation du patient en salle d’opération en décubitus dorsal"/>
    <m/>
    <s v=""/>
    <x v="1"/>
    <s v="Non renseignée"/>
    <m/>
    <m/>
    <m/>
    <m/>
    <m/>
    <m/>
    <s v="Création"/>
    <x v="1"/>
    <s v=""/>
    <x v="89"/>
    <d v="2001-08-02T00:00:00"/>
    <m/>
    <m/>
    <s v="Dr. Jakubowicz"/>
    <d v="2002-10-10T00:00:00"/>
    <m/>
    <s v="S. Eschenbrenner"/>
    <d v="2002-10-14T00:00:00"/>
    <d v="2002-10-14T00:00:00"/>
    <s v="Non renseignée"/>
    <s v="octobre"/>
    <n v="2002"/>
    <m/>
    <s v=""/>
    <s v=""/>
    <m/>
    <s v="9. PEC plateaux techniques"/>
    <s v="Bloc"/>
    <m/>
    <m/>
    <m/>
    <m/>
    <m/>
    <m/>
    <m/>
    <m/>
    <m/>
    <m/>
    <m/>
    <m/>
    <m/>
    <m/>
    <m/>
    <m/>
    <m/>
    <m/>
    <m/>
    <m/>
    <m/>
    <m/>
    <m/>
    <m/>
    <m/>
    <m/>
    <m/>
    <m/>
    <m/>
    <m/>
    <m/>
    <m/>
    <m/>
    <m/>
    <m/>
    <m/>
    <m/>
    <m/>
    <m/>
    <m/>
    <m/>
    <m/>
  </r>
  <r>
    <s v="PLT-BOP-MO-03p"/>
    <m/>
    <m/>
    <n v="1"/>
    <s v="PLT-BOP-MO-03p1"/>
    <s v="ENR PH MED 241"/>
    <e v="#N/A"/>
    <m/>
    <m/>
    <s v="Installation du patient en salle d’opération en décubitus ventral"/>
    <m/>
    <s v=""/>
    <x v="1"/>
    <s v="Non renseignée"/>
    <m/>
    <m/>
    <m/>
    <m/>
    <m/>
    <m/>
    <s v="Création"/>
    <x v="1"/>
    <s v=""/>
    <x v="89"/>
    <d v="2001-08-02T00:00:00"/>
    <m/>
    <m/>
    <s v="Dr. Jakubowicz"/>
    <d v="2002-10-17T00:00:00"/>
    <m/>
    <s v="S. Eschenbrenner"/>
    <d v="2002-11-26T00:00:00"/>
    <d v="2002-11-26T00:00:00"/>
    <s v="Non renseignée"/>
    <s v="novembre"/>
    <n v="2002"/>
    <m/>
    <s v=""/>
    <s v=""/>
    <m/>
    <s v="9. PEC plateaux techniques"/>
    <s v="Bloc"/>
    <m/>
    <m/>
    <m/>
    <m/>
    <m/>
    <m/>
    <m/>
    <m/>
    <m/>
    <m/>
    <m/>
    <m/>
    <m/>
    <m/>
    <m/>
    <m/>
    <m/>
    <m/>
    <m/>
    <m/>
    <m/>
    <m/>
    <m/>
    <m/>
    <m/>
    <m/>
    <m/>
    <m/>
    <m/>
    <m/>
    <m/>
    <m/>
    <m/>
    <m/>
    <m/>
    <m/>
    <m/>
    <m/>
    <m/>
    <m/>
    <m/>
    <m/>
  </r>
  <r>
    <s v="PLT-BOP-MO-04p"/>
    <m/>
    <m/>
    <n v="1"/>
    <s v="PLT-BOP-MO-04p1"/>
    <s v="ENR PH MED 25 USC1"/>
    <e v="#N/A"/>
    <m/>
    <m/>
    <s v="Installation du patient en salle d’opération en position gynécologie ou de la taille"/>
    <m/>
    <s v=""/>
    <x v="1"/>
    <s v="Non renseignée"/>
    <m/>
    <m/>
    <m/>
    <m/>
    <m/>
    <m/>
    <s v="Création"/>
    <x v="1"/>
    <s v=""/>
    <x v="89"/>
    <d v="2001-08-02T00:00:00"/>
    <m/>
    <m/>
    <s v="Dr. Jakubowicz"/>
    <d v="2002-10-08T00:00:00"/>
    <m/>
    <s v="S. Eschenbrenner"/>
    <d v="2002-11-26T00:00:00"/>
    <d v="2002-11-26T00:00:00"/>
    <s v="Non renseignée"/>
    <s v="novembre"/>
    <n v="2002"/>
    <m/>
    <s v=""/>
    <s v=""/>
    <m/>
    <s v="9. PEC plateaux techniques"/>
    <s v="Bloc"/>
    <m/>
    <m/>
    <m/>
    <m/>
    <m/>
    <m/>
    <m/>
    <m/>
    <m/>
    <m/>
    <m/>
    <m/>
    <m/>
    <m/>
    <m/>
    <m/>
    <m/>
    <m/>
    <m/>
    <m/>
    <m/>
    <m/>
    <m/>
    <m/>
    <m/>
    <m/>
    <m/>
    <m/>
    <m/>
    <m/>
    <m/>
    <m/>
    <m/>
    <m/>
    <m/>
    <m/>
    <m/>
    <m/>
    <m/>
    <m/>
    <m/>
    <m/>
  </r>
  <r>
    <s v="PLT-BOP-MO-05p"/>
    <m/>
    <m/>
    <n v="1"/>
    <s v="PLT-BOP-MO-05p1"/>
    <s v="ENR PH MED 25_AMBU1"/>
    <e v="#N/A"/>
    <m/>
    <m/>
    <s v="Installation du patient en salle d’opération en décubitus latéral"/>
    <m/>
    <s v=""/>
    <x v="1"/>
    <s v="Non renseignée"/>
    <m/>
    <m/>
    <m/>
    <m/>
    <m/>
    <m/>
    <s v="Création"/>
    <x v="1"/>
    <s v=""/>
    <x v="89"/>
    <d v="2001-08-02T00:00:00"/>
    <m/>
    <m/>
    <s v="Dr. Jakubowicz"/>
    <d v="2002-10-17T00:00:00"/>
    <m/>
    <s v="S. Eschenbrenner"/>
    <d v="2002-11-26T00:00:00"/>
    <d v="2002-11-26T00:00:00"/>
    <s v="Non renseignée"/>
    <s v="novembre"/>
    <n v="2002"/>
    <m/>
    <s v=""/>
    <s v=""/>
    <m/>
    <s v="9. PEC plateaux techniques"/>
    <s v="Bloc"/>
    <m/>
    <m/>
    <m/>
    <m/>
    <m/>
    <m/>
    <m/>
    <m/>
    <m/>
    <m/>
    <m/>
    <m/>
    <m/>
    <m/>
    <m/>
    <m/>
    <m/>
    <m/>
    <m/>
    <m/>
    <m/>
    <m/>
    <m/>
    <m/>
    <m/>
    <m/>
    <m/>
    <m/>
    <m/>
    <m/>
    <m/>
    <m/>
    <m/>
    <m/>
    <m/>
    <m/>
    <m/>
    <m/>
    <m/>
    <m/>
    <m/>
    <m/>
  </r>
  <r>
    <s v="PLT-BOP-MO-06p"/>
    <m/>
    <m/>
    <n v="1"/>
    <s v="PLT-BOP-MO-06p1"/>
    <s v="ENR PH MED 25_B21"/>
    <e v="#N/A"/>
    <m/>
    <m/>
    <s v="Réinstallation du patient dans son lit après une intervention ayant nécessité une anesthésie générale ou loco-régionale"/>
    <m/>
    <s v=""/>
    <x v="1"/>
    <s v="Non renseignée"/>
    <m/>
    <m/>
    <m/>
    <m/>
    <m/>
    <m/>
    <s v="Création"/>
    <x v="1"/>
    <s v=""/>
    <x v="89"/>
    <d v="2002-02-08T00:00:00"/>
    <m/>
    <m/>
    <s v="Dr. Jakubowicz"/>
    <d v="2002-10-10T00:00:00"/>
    <m/>
    <s v="S. Eschenbrenner"/>
    <d v="2002-10-14T00:00:00"/>
    <d v="2002-10-14T00:00:00"/>
    <s v="Non renseignée"/>
    <s v="octobre"/>
    <n v="2002"/>
    <m/>
    <s v=""/>
    <s v=""/>
    <m/>
    <s v="9. PEC plateaux techniques"/>
    <s v="Bloc"/>
    <m/>
    <m/>
    <m/>
    <m/>
    <m/>
    <m/>
    <m/>
    <m/>
    <m/>
    <m/>
    <m/>
    <m/>
    <m/>
    <m/>
    <m/>
    <m/>
    <m/>
    <m/>
    <m/>
    <m/>
    <m/>
    <m/>
    <m/>
    <m/>
    <m/>
    <m/>
    <m/>
    <m/>
    <m/>
    <m/>
    <m/>
    <m/>
    <m/>
    <m/>
    <m/>
    <m/>
    <m/>
    <m/>
    <m/>
    <m/>
    <m/>
    <m/>
  </r>
  <r>
    <s v="PLT-BOP-MO-07p"/>
    <m/>
    <m/>
    <n v="1"/>
    <s v="PLT-BOP-MO-07p1"/>
    <s v="ENR PH MED 25_B3_A31"/>
    <e v="#N/A"/>
    <m/>
    <m/>
    <s v="Prise en charge du nouveau-né au bloc opératoire après une césarienne"/>
    <m/>
    <s v=""/>
    <x v="1"/>
    <s v="Non renseignée"/>
    <m/>
    <m/>
    <m/>
    <m/>
    <m/>
    <m/>
    <s v="Création"/>
    <x v="1"/>
    <s v=""/>
    <x v="210"/>
    <d v="2001-09-12T00:00:00"/>
    <m/>
    <m/>
    <s v="M.Costi"/>
    <d v="2002-10-08T00:00:00"/>
    <m/>
    <s v="S. Eschenbrenner"/>
    <d v="2002-10-14T00:00:00"/>
    <d v="2002-10-14T00:00:00"/>
    <s v="Non renseignée"/>
    <s v="octobre"/>
    <n v="2002"/>
    <m/>
    <s v=""/>
    <s v=""/>
    <m/>
    <s v="9. PEC plateaux techniques"/>
    <s v="Bloc"/>
    <m/>
    <m/>
    <m/>
    <m/>
    <m/>
    <m/>
    <m/>
    <m/>
    <m/>
    <m/>
    <m/>
    <m/>
    <m/>
    <m/>
    <m/>
    <m/>
    <m/>
    <m/>
    <m/>
    <m/>
    <m/>
    <m/>
    <m/>
    <m/>
    <m/>
    <m/>
    <m/>
    <m/>
    <m/>
    <m/>
    <m/>
    <m/>
    <m/>
    <m/>
    <m/>
    <m/>
    <m/>
    <m/>
    <m/>
    <m/>
    <m/>
    <m/>
  </r>
  <r>
    <s v="PLT-BOP-MO-08p"/>
    <m/>
    <m/>
    <n v="1"/>
    <s v="PLT-BOP-MO-08p1"/>
    <s v="ENR PH MED 25_SSR1"/>
    <e v="#N/A"/>
    <m/>
    <m/>
    <s v="Appel de la sage-femme en salle d’opération avant la réalisation d’une césarienne"/>
    <m/>
    <s v=""/>
    <x v="1"/>
    <s v="Non renseignée"/>
    <m/>
    <m/>
    <m/>
    <m/>
    <m/>
    <m/>
    <s v="Création"/>
    <x v="1"/>
    <s v=""/>
    <x v="224"/>
    <d v="2001-08-07T00:00:00"/>
    <m/>
    <m/>
    <s v="M. Ginglinger"/>
    <d v="2002-10-08T00:00:00"/>
    <m/>
    <s v="S. Eschenbrenner"/>
    <d v="2002-10-14T00:00:00"/>
    <d v="2002-10-14T00:00:00"/>
    <s v="Non renseignée"/>
    <s v="octobre"/>
    <n v="2002"/>
    <m/>
    <s v=""/>
    <s v=""/>
    <m/>
    <s v="9. PEC plateaux techniques"/>
    <s v="Bloc"/>
    <m/>
    <m/>
    <m/>
    <m/>
    <m/>
    <m/>
    <m/>
    <m/>
    <m/>
    <m/>
    <m/>
    <m/>
    <m/>
    <m/>
    <m/>
    <m/>
    <m/>
    <m/>
    <m/>
    <m/>
    <m/>
    <m/>
    <m/>
    <m/>
    <m/>
    <m/>
    <m/>
    <m/>
    <m/>
    <m/>
    <m/>
    <m/>
    <m/>
    <m/>
    <m/>
    <m/>
    <m/>
    <m/>
    <m/>
    <m/>
    <m/>
    <m/>
  </r>
  <r>
    <s v="PLT-BOP-MO-09p"/>
    <m/>
    <m/>
    <n v="1"/>
    <s v="PLT-BOP-MO-09p1"/>
    <s v="ENR PH MED 261"/>
    <e v="#N/A"/>
    <m/>
    <m/>
    <s v="Modalité de transfert d’une personne césarisée au Bloc Opératoire dont le réveil se fait en salle d’accouchement"/>
    <m/>
    <s v=""/>
    <x v="1"/>
    <s v="Non renseignée"/>
    <m/>
    <m/>
    <m/>
    <m/>
    <m/>
    <m/>
    <s v="Création"/>
    <x v="1"/>
    <s v=""/>
    <x v="236"/>
    <d v="2005-10-27T00:00:00"/>
    <m/>
    <m/>
    <s v="S. Revelant"/>
    <d v="2005-11-01T00:00:00"/>
    <m/>
    <s v="C. DEAU"/>
    <d v="2006-01-04T00:00:00"/>
    <d v="2006-01-04T00:00:00"/>
    <s v="Non renseignée"/>
    <s v="janvier"/>
    <n v="2006"/>
    <m/>
    <s v=""/>
    <s v=""/>
    <m/>
    <s v="9. PEC plateaux techniques"/>
    <s v="Bloc"/>
    <m/>
    <m/>
    <m/>
    <m/>
    <m/>
    <m/>
    <m/>
    <m/>
    <m/>
    <m/>
    <m/>
    <m/>
    <m/>
    <m/>
    <m/>
    <m/>
    <m/>
    <m/>
    <m/>
    <m/>
    <m/>
    <m/>
    <m/>
    <m/>
    <m/>
    <m/>
    <m/>
    <m/>
    <m/>
    <m/>
    <m/>
    <m/>
    <m/>
    <m/>
    <m/>
    <m/>
    <m/>
    <m/>
    <m/>
    <m/>
    <m/>
    <m/>
  </r>
  <r>
    <s v="PLT-BOP-MO-10p"/>
    <m/>
    <m/>
    <n v="1"/>
    <s v="PLT-BOP-MO-10p1"/>
    <s v="ENR RH FOR 011"/>
    <e v="#N/A"/>
    <m/>
    <m/>
    <s v="Prise en charge d’un patient opéré au Bloc Opératoire dont le réveil est effectué en USC"/>
    <m/>
    <s v=""/>
    <x v="1"/>
    <s v="Non renseignée"/>
    <m/>
    <m/>
    <m/>
    <m/>
    <m/>
    <m/>
    <s v="Création"/>
    <x v="1"/>
    <s v=""/>
    <x v="236"/>
    <d v="2005-10-27T00:00:00"/>
    <m/>
    <m/>
    <s v="S. Revelant"/>
    <d v="2005-11-01T00:00:00"/>
    <m/>
    <s v="C. DEAU"/>
    <d v="2005-11-28T00:00:00"/>
    <d v="2005-11-28T00:00:00"/>
    <s v="Non renseignée"/>
    <s v="novembre"/>
    <n v="2005"/>
    <m/>
    <s v=""/>
    <s v=""/>
    <m/>
    <s v="9. PEC plateaux techniques"/>
    <s v="Bloc"/>
    <m/>
    <m/>
    <m/>
    <m/>
    <m/>
    <m/>
    <m/>
    <m/>
    <m/>
    <m/>
    <m/>
    <m/>
    <m/>
    <m/>
    <m/>
    <m/>
    <m/>
    <m/>
    <m/>
    <m/>
    <m/>
    <m/>
    <m/>
    <m/>
    <m/>
    <m/>
    <m/>
    <m/>
    <m/>
    <m/>
    <m/>
    <m/>
    <m/>
    <m/>
    <m/>
    <m/>
    <m/>
    <m/>
    <m/>
    <m/>
    <m/>
    <m/>
  </r>
  <r>
    <s v="PLT-BOP-MO-01s"/>
    <m/>
    <m/>
    <n v="2"/>
    <s v="PLT-BOP-MO-01s2"/>
    <s v="ENR RH FOR 012"/>
    <e v="#N/A"/>
    <m/>
    <m/>
    <s v="Prise en charge du patient en SSPI"/>
    <m/>
    <s v=""/>
    <x v="1"/>
    <s v="Non renseignée"/>
    <m/>
    <m/>
    <m/>
    <m/>
    <m/>
    <m/>
    <s v="Modification"/>
    <x v="1"/>
    <s v=""/>
    <x v="191"/>
    <d v="2011-03-18T00:00:00"/>
    <m/>
    <m/>
    <s v="C. Vix"/>
    <d v="2012-01-10T00:00:00"/>
    <m/>
    <s v="AMT"/>
    <d v="2012-01-16T00:00:00"/>
    <d v="2012-03-12T00:00:00"/>
    <s v="Non renseignée"/>
    <s v="mars"/>
    <n v="2012"/>
    <m/>
    <s v=""/>
    <s v=""/>
    <m/>
    <s v="9. PEC plateaux techniques"/>
    <s v="SSPI"/>
    <m/>
    <m/>
    <m/>
    <m/>
    <m/>
    <m/>
    <m/>
    <m/>
    <m/>
    <m/>
    <m/>
    <m/>
    <m/>
    <m/>
    <m/>
    <m/>
    <m/>
    <m/>
    <m/>
    <m/>
    <m/>
    <m/>
    <m/>
    <m/>
    <m/>
    <m/>
    <m/>
    <m/>
    <m/>
    <m/>
    <m/>
    <m/>
    <m/>
    <m/>
    <m/>
    <m/>
    <m/>
    <m/>
    <m/>
    <m/>
    <m/>
    <m/>
  </r>
  <r>
    <s v="PLT-BOP-MO-02s"/>
    <m/>
    <m/>
    <n v="2"/>
    <s v="PLT-BOP-MO-02s2"/>
    <s v="ENR RH PER 011"/>
    <e v="#N/A"/>
    <m/>
    <m/>
    <s v="Vérification du respirateur Logic 07A Ohmedia "/>
    <m/>
    <s v=""/>
    <x v="1"/>
    <s v="Non renseignée"/>
    <m/>
    <m/>
    <m/>
    <m/>
    <m/>
    <m/>
    <s v="Modification"/>
    <x v="1"/>
    <s v=""/>
    <x v="191"/>
    <d v="2011-03-18T00:00:00"/>
    <m/>
    <m/>
    <s v="C. Vix"/>
    <d v="2012-01-10T00:00:00"/>
    <m/>
    <s v="AMT"/>
    <d v="2012-01-16T00:00:00"/>
    <d v="2012-03-12T00:00:00"/>
    <s v="Non renseignée"/>
    <s v="mars"/>
    <n v="2012"/>
    <d v="2013-01-23T00:00:00"/>
    <s v="janvier"/>
    <n v="2013"/>
    <m/>
    <s v="A voir"/>
    <s v="A voir"/>
    <m/>
    <m/>
    <m/>
    <m/>
    <m/>
    <m/>
    <m/>
    <m/>
    <m/>
    <m/>
    <m/>
    <m/>
    <m/>
    <m/>
    <m/>
    <m/>
    <m/>
    <m/>
    <m/>
    <m/>
    <m/>
    <m/>
    <m/>
    <m/>
    <m/>
    <m/>
    <m/>
    <m/>
    <m/>
    <m/>
    <m/>
    <m/>
    <m/>
    <m/>
    <m/>
    <m/>
    <m/>
    <m/>
    <m/>
    <m/>
    <m/>
    <m/>
  </r>
  <r>
    <s v="PLT-BOP-MO-03s"/>
    <m/>
    <m/>
    <n v="2"/>
    <s v="PLT-BOP-MO-03s2"/>
    <s v="ENR RH PER 011"/>
    <e v="#N/A"/>
    <m/>
    <m/>
    <s v="Vérification des débimètres à O2"/>
    <m/>
    <s v=""/>
    <x v="1"/>
    <s v="Non renseignée"/>
    <m/>
    <m/>
    <m/>
    <m/>
    <m/>
    <m/>
    <s v="Modification"/>
    <x v="1"/>
    <s v=""/>
    <x v="191"/>
    <d v="2011-03-18T00:00:00"/>
    <m/>
    <m/>
    <s v="C. Vix"/>
    <d v="2012-01-10T00:00:00"/>
    <m/>
    <s v="AMT"/>
    <d v="2012-01-16T00:00:00"/>
    <d v="2012-03-12T00:00:00"/>
    <s v="Non renseignée"/>
    <s v="mars"/>
    <n v="2012"/>
    <m/>
    <s v=""/>
    <s v=""/>
    <m/>
    <s v="A voir"/>
    <s v="A voir"/>
    <m/>
    <m/>
    <m/>
    <m/>
    <m/>
    <m/>
    <m/>
    <m/>
    <m/>
    <m/>
    <m/>
    <m/>
    <m/>
    <m/>
    <m/>
    <m/>
    <m/>
    <m/>
    <m/>
    <m/>
    <m/>
    <m/>
    <m/>
    <m/>
    <m/>
    <m/>
    <m/>
    <m/>
    <m/>
    <m/>
    <m/>
    <m/>
    <m/>
    <m/>
    <m/>
    <m/>
    <m/>
    <m/>
    <m/>
    <m/>
    <m/>
    <m/>
  </r>
  <r>
    <s v="PLT-BOP-MO-04s"/>
    <m/>
    <m/>
    <n v="2"/>
    <s v="Guide de préparation à l'entretien d'évaluation"/>
    <n v="41297"/>
    <s v="janvier"/>
    <n v="2013"/>
    <m/>
    <s v="Vérification du système d’aspiration muni d’un bocal"/>
    <m/>
    <s v=""/>
    <x v="1"/>
    <s v="Non renseignée"/>
    <m/>
    <m/>
    <m/>
    <m/>
    <m/>
    <m/>
    <s v="Modification"/>
    <x v="1"/>
    <s v=""/>
    <x v="191"/>
    <d v="2011-03-18T00:00:00"/>
    <m/>
    <m/>
    <s v="C. Vix"/>
    <d v="2012-01-10T00:00:00"/>
    <m/>
    <s v="AMT"/>
    <d v="2012-01-16T00:00:00"/>
    <d v="2012-03-12T00:00:00"/>
    <s v="Non renseignée"/>
    <s v="mars"/>
    <n v="2012"/>
    <m/>
    <m/>
    <m/>
    <m/>
    <s v="A voir"/>
    <s v="A voir"/>
    <m/>
    <m/>
    <m/>
    <m/>
    <m/>
    <m/>
    <m/>
    <m/>
    <m/>
    <m/>
    <m/>
    <m/>
    <m/>
    <m/>
    <m/>
    <m/>
    <m/>
    <m/>
    <m/>
    <m/>
    <m/>
    <m/>
    <m/>
    <m/>
    <m/>
    <m/>
    <m/>
    <m/>
    <m/>
    <m/>
    <m/>
    <m/>
    <m/>
    <m/>
    <m/>
    <m/>
    <m/>
    <m/>
    <m/>
    <m/>
    <m/>
    <m/>
  </r>
  <r>
    <s v="PLT-BOP-MO-05s"/>
    <m/>
    <m/>
    <n v="2"/>
    <s v="PLT-BOP-MO-05s2"/>
    <s v="ENR RH PER 021"/>
    <e v="#N/A"/>
    <m/>
    <m/>
    <s v="Vérification du scope et du tensiomètre"/>
    <m/>
    <s v=""/>
    <x v="1"/>
    <s v="Non renseignée"/>
    <m/>
    <m/>
    <m/>
    <m/>
    <m/>
    <m/>
    <s v="Modification"/>
    <x v="1"/>
    <s v=""/>
    <x v="191"/>
    <d v="2011-03-18T00:00:00"/>
    <m/>
    <m/>
    <s v="C. Vix"/>
    <d v="2012-01-10T00:00:00"/>
    <m/>
    <s v="AMT"/>
    <d v="2012-01-16T00:00:00"/>
    <d v="2012-03-12T00:00:00"/>
    <s v="Non renseignée"/>
    <s v="mars"/>
    <n v="2012"/>
    <m/>
    <s v=""/>
    <s v=""/>
    <m/>
    <s v="A voir"/>
    <s v="A voir"/>
    <m/>
    <m/>
    <m/>
    <m/>
    <m/>
    <m/>
    <m/>
    <m/>
    <m/>
    <m/>
    <m/>
    <m/>
    <m/>
    <m/>
    <m/>
    <m/>
    <m/>
    <m/>
    <m/>
    <m/>
    <m/>
    <m/>
    <m/>
    <m/>
    <m/>
    <m/>
    <m/>
    <m/>
    <m/>
    <m/>
    <m/>
    <m/>
    <m/>
    <m/>
    <m/>
    <m/>
    <m/>
    <m/>
    <m/>
    <m/>
    <m/>
    <m/>
  </r>
  <r>
    <s v="PLT-BOP-MO-06s"/>
    <m/>
    <m/>
    <n v="2"/>
    <s v="PLT-BOP-MO-06s2"/>
    <s v="ENR RH PER 022"/>
    <e v="#N/A"/>
    <m/>
    <m/>
    <s v="Vérification du système de réchauffement du patient"/>
    <m/>
    <s v=""/>
    <x v="1"/>
    <s v="Non renseignée"/>
    <m/>
    <m/>
    <m/>
    <m/>
    <m/>
    <m/>
    <s v="Modification"/>
    <x v="1"/>
    <s v=""/>
    <x v="191"/>
    <d v="2011-03-18T00:00:00"/>
    <m/>
    <m/>
    <s v="C. Vix"/>
    <d v="2012-01-10T00:00:00"/>
    <m/>
    <s v="AMT"/>
    <d v="2012-01-16T00:00:00"/>
    <d v="2012-03-12T00:00:00"/>
    <s v="Non renseignée"/>
    <s v="mars"/>
    <n v="2012"/>
    <m/>
    <s v=""/>
    <s v=""/>
    <m/>
    <s v="A voir"/>
    <s v="A voir"/>
    <m/>
    <m/>
    <m/>
    <m/>
    <m/>
    <m/>
    <m/>
    <m/>
    <m/>
    <m/>
    <m/>
    <m/>
    <m/>
    <m/>
    <m/>
    <m/>
    <m/>
    <m/>
    <m/>
    <m/>
    <m/>
    <m/>
    <m/>
    <m/>
    <m/>
    <m/>
    <m/>
    <m/>
    <m/>
    <m/>
    <m/>
    <m/>
    <m/>
    <m/>
    <m/>
    <m/>
    <m/>
    <m/>
    <m/>
    <m/>
    <m/>
    <m/>
  </r>
  <r>
    <s v="PLT-BOP-IM-02s"/>
    <s v="PLT-SSI-IM-02"/>
    <m/>
    <n v="2"/>
    <s v="PLT-BOP-IM-02s2"/>
    <s v="ENR RH PER 031"/>
    <e v="#N/A"/>
    <m/>
    <m/>
    <s v="Check-list ouverture de la SSPI"/>
    <m/>
    <s v=""/>
    <x v="1"/>
    <s v="Non renseignée"/>
    <m/>
    <m/>
    <m/>
    <m/>
    <m/>
    <m/>
    <s v="Modification"/>
    <x v="0"/>
    <s v=""/>
    <x v="13"/>
    <d v="2012-07-20T00:00:00"/>
    <m/>
    <m/>
    <m/>
    <d v="2012-07-20T00:00:00"/>
    <m/>
    <m/>
    <d v="2012-07-20T00:00:00"/>
    <d v="2012-03-12T00:00:00"/>
    <s v="Non renseignée"/>
    <s v="mars"/>
    <n v="2012"/>
    <d v="2013-01-23T00:00:00"/>
    <s v="janvier"/>
    <n v="2013"/>
    <m/>
    <s v="9. PEC plateaux techniques"/>
    <s v="SSPI"/>
    <m/>
    <m/>
    <m/>
    <m/>
    <m/>
    <m/>
    <m/>
    <m/>
    <m/>
    <m/>
    <m/>
    <m/>
    <m/>
    <m/>
    <m/>
    <m/>
    <m/>
    <m/>
    <m/>
    <m/>
    <m/>
    <m/>
    <m/>
    <m/>
    <m/>
    <m/>
    <m/>
    <m/>
    <m/>
    <m/>
    <m/>
    <m/>
    <m/>
    <m/>
    <m/>
    <m/>
    <m/>
    <m/>
    <m/>
    <m/>
    <m/>
    <m/>
  </r>
  <r>
    <s v="PLT-BOP-IM-03s"/>
    <s v="PLT-SSI-IM-03"/>
    <m/>
    <n v="2"/>
    <s v="PLT-BOP-IM-03s2"/>
    <s v="ENR RH PER 031"/>
    <e v="#N/A"/>
    <m/>
    <m/>
    <s v="Check-list fermeture de la SSPI"/>
    <m/>
    <s v=""/>
    <x v="1"/>
    <s v="Non renseignée"/>
    <m/>
    <m/>
    <m/>
    <m/>
    <m/>
    <m/>
    <s v="Modification"/>
    <x v="0"/>
    <s v=""/>
    <x v="13"/>
    <d v="2012-07-20T00:00:00"/>
    <m/>
    <m/>
    <m/>
    <d v="2012-07-20T00:00:00"/>
    <m/>
    <m/>
    <d v="2012-07-20T00:00:00"/>
    <d v="2012-03-12T00:00:00"/>
    <s v="Non renseignée"/>
    <s v="mars"/>
    <n v="2012"/>
    <d v="2013-01-23T00:00:00"/>
    <s v="janvier"/>
    <n v="2013"/>
    <m/>
    <s v="9. PEC plateaux techniques"/>
    <s v="SSPI"/>
    <m/>
    <m/>
    <m/>
    <m/>
    <m/>
    <m/>
    <m/>
    <m/>
    <m/>
    <m/>
    <m/>
    <m/>
    <m/>
    <m/>
    <m/>
    <m/>
    <m/>
    <m/>
    <m/>
    <m/>
    <m/>
    <m/>
    <m/>
    <m/>
    <m/>
    <m/>
    <m/>
    <m/>
    <m/>
    <m/>
    <m/>
    <m/>
    <m/>
    <m/>
    <m/>
    <m/>
    <m/>
    <m/>
    <m/>
    <m/>
    <m/>
    <m/>
  </r>
  <r>
    <s v="PLT-END-PR-01"/>
    <m/>
    <m/>
    <n v="2"/>
    <s v="PLT-END-PR-012"/>
    <s v="ENR RH PER 031"/>
    <e v="#N/A"/>
    <m/>
    <m/>
    <s v="Circuit du patient au service d’Endoscopie dans le cadre d’un examen réglé"/>
    <m/>
    <s v=""/>
    <x v="1"/>
    <s v="Non renseignée"/>
    <m/>
    <m/>
    <m/>
    <m/>
    <m/>
    <m/>
    <s v="Modification"/>
    <x v="1"/>
    <s v=""/>
    <x v="38"/>
    <d v="2011-05-12T00:00:00"/>
    <m/>
    <m/>
    <s v="Dr. Beller"/>
    <d v="2011-05-12T00:00:00"/>
    <m/>
    <s v="AMT"/>
    <d v="2011-10-24T00:00:00"/>
    <d v="2011-10-24T00:00:00"/>
    <s v="Non renseignée"/>
    <s v="octobre"/>
    <n v="2011"/>
    <m/>
    <s v=""/>
    <s v=""/>
    <m/>
    <s v="9. PEC plateaux techniques"/>
    <s v="Endoscopie"/>
    <m/>
    <m/>
    <m/>
    <m/>
    <m/>
    <m/>
    <m/>
    <m/>
    <m/>
    <m/>
    <m/>
    <m/>
    <m/>
    <m/>
    <m/>
    <m/>
    <m/>
    <m/>
    <m/>
    <m/>
    <m/>
    <m/>
    <m/>
    <m/>
    <m/>
    <m/>
    <m/>
    <m/>
    <m/>
    <m/>
    <m/>
    <m/>
    <m/>
    <m/>
    <m/>
    <m/>
    <m/>
    <m/>
    <m/>
    <m/>
    <m/>
    <m/>
  </r>
  <r>
    <s v="PLT-END-PR-02"/>
    <m/>
    <m/>
    <n v="3"/>
    <s v="Evaluation des stagiaires Aide Soignante en service de stérilisation"/>
    <n v="41297"/>
    <s v="janvier"/>
    <n v="2013"/>
    <m/>
    <s v="Gestion des demandes programmées en Endoscopie"/>
    <m/>
    <s v=""/>
    <x v="1"/>
    <s v="Non renseignée"/>
    <m/>
    <m/>
    <m/>
    <m/>
    <m/>
    <m/>
    <s v="Modification"/>
    <x v="1"/>
    <s v=""/>
    <x v="38"/>
    <d v="2011-10-18T00:00:00"/>
    <m/>
    <m/>
    <s v="Dr. Simler"/>
    <d v="2011-10-18T00:00:00"/>
    <m/>
    <s v="AMT"/>
    <d v="2011-10-26T00:00:00"/>
    <d v="2011-10-26T00:00:00"/>
    <s v="Non renseignée"/>
    <s v="octobre"/>
    <n v="2011"/>
    <m/>
    <m/>
    <m/>
    <m/>
    <s v="9. PEC plateaux techniques"/>
    <s v="Endoscopie"/>
    <m/>
    <m/>
    <m/>
    <m/>
    <m/>
    <m/>
    <m/>
    <m/>
    <m/>
    <m/>
    <m/>
    <m/>
    <m/>
    <m/>
    <m/>
    <m/>
    <m/>
    <m/>
    <m/>
    <m/>
    <m/>
    <m/>
    <m/>
    <m/>
    <m/>
    <m/>
    <m/>
    <m/>
    <m/>
    <m/>
    <m/>
    <m/>
    <m/>
    <m/>
    <m/>
    <m/>
    <m/>
    <m/>
    <m/>
    <m/>
    <m/>
    <m/>
  </r>
  <r>
    <s v="PLT-END-MO-01"/>
    <m/>
    <m/>
    <n v="5"/>
    <s v="Guide d'autoévaluation du Cadre Infirmier"/>
    <n v="41297"/>
    <s v="janvier"/>
    <n v="2013"/>
    <m/>
    <s v="Traitement préliminaire et pré-lavage des endoscopes après utilisation"/>
    <m/>
    <s v=""/>
    <x v="1"/>
    <s v="Non renseignée"/>
    <m/>
    <m/>
    <m/>
    <m/>
    <m/>
    <m/>
    <s v="Modification"/>
    <x v="1"/>
    <s v=""/>
    <x v="237"/>
    <d v="2012-07-30T00:00:00"/>
    <m/>
    <m/>
    <s v="D. Studler"/>
    <d v="2012-07-30T00:00:00"/>
    <m/>
    <s v="AMT"/>
    <d v="2012-08-01T00:00:00"/>
    <d v="2012-08-07T00:00:00"/>
    <s v="Non renseignée"/>
    <s v="août"/>
    <n v="2012"/>
    <m/>
    <m/>
    <m/>
    <m/>
    <s v="20. Hygiène et sécurité"/>
    <s v="Hygiène des locaux et des équipements"/>
    <s v="Equipement"/>
    <m/>
    <m/>
    <m/>
    <m/>
    <m/>
    <m/>
    <m/>
    <m/>
    <m/>
    <m/>
    <m/>
    <m/>
    <m/>
    <m/>
    <m/>
    <m/>
    <m/>
    <m/>
    <m/>
    <m/>
    <m/>
    <m/>
    <m/>
    <m/>
    <m/>
    <m/>
    <m/>
    <m/>
    <m/>
    <m/>
    <m/>
    <m/>
    <m/>
    <m/>
    <m/>
    <m/>
    <m/>
    <m/>
    <m/>
    <m/>
    <m/>
  </r>
  <r>
    <s v="PLT-END-MO-02"/>
    <m/>
    <m/>
    <n v="5"/>
    <s v="PLT-END-MO-025"/>
    <s v="ENR RH PER 041"/>
    <e v="#N/A"/>
    <m/>
    <m/>
    <s v="Nettoyage et désinfection des endoscopes propres stockés depuis plus de 12 heures avec l’ETD2"/>
    <m/>
    <s v=""/>
    <x v="1"/>
    <s v="Non renseignée"/>
    <m/>
    <m/>
    <m/>
    <m/>
    <m/>
    <m/>
    <s v="Suppression"/>
    <x v="2"/>
    <s v=""/>
    <x v="237"/>
    <d v="2011-01-07T00:00:00"/>
    <m/>
    <m/>
    <s v="D. Studler"/>
    <d v="2011-09-14T00:00:00"/>
    <m/>
    <s v="AMT"/>
    <d v="2011-09-21T00:00:00"/>
    <d v="2011-10-04T00:00:00"/>
    <s v="Non renseignée"/>
    <s v="octobre"/>
    <n v="2011"/>
    <d v="2014-03-25T00:00:00"/>
    <s v="mars"/>
    <n v="2014"/>
    <m/>
    <m/>
    <m/>
    <m/>
    <m/>
    <m/>
    <m/>
    <m/>
    <m/>
    <m/>
    <m/>
    <m/>
    <m/>
    <m/>
    <m/>
    <m/>
    <m/>
    <m/>
    <m/>
    <m/>
    <m/>
    <m/>
    <m/>
    <m/>
    <m/>
    <m/>
    <m/>
    <m/>
    <m/>
    <m/>
    <m/>
    <m/>
    <m/>
    <m/>
    <m/>
    <m/>
    <m/>
    <m/>
    <m/>
    <m/>
    <m/>
    <m/>
    <m/>
    <m/>
    <m/>
  </r>
  <r>
    <s v="PLT-END-MO-02 GCS"/>
    <m/>
    <m/>
    <n v="1"/>
    <m/>
    <m/>
    <m/>
    <m/>
    <m/>
    <s v="Désinfection manuelle des endoscopes semi-critiques souples non autoclavables"/>
    <d v="2013-06-13T00:00:00"/>
    <s v="juin"/>
    <x v="8"/>
    <m/>
    <s v="D. STUDLER"/>
    <s v="Endoscopie"/>
    <d v="2014-06-13T00:00:00"/>
    <s v="V. ROESCH"/>
    <n v="0"/>
    <m/>
    <s v="Création"/>
    <x v="1"/>
    <s v=""/>
    <x v="38"/>
    <d v="2013-06-13T00:00:00"/>
    <m/>
    <m/>
    <s v="M. Costi"/>
    <d v="2013-11-27T00:00:00"/>
    <m/>
    <s v="C.Deau"/>
    <d v="2014-03-24T00:00:00"/>
    <d v="2014-07-04T00:00:00"/>
    <s v="Non "/>
    <s v="juillet"/>
    <n v="2014"/>
    <m/>
    <m/>
    <m/>
    <m/>
    <s v="20. Hygiène et sécurité"/>
    <s v="Hygiène des locaux et des équipements"/>
    <s v="Equipement"/>
    <m/>
    <m/>
    <m/>
    <m/>
    <m/>
    <m/>
    <m/>
    <m/>
    <m/>
    <s v="X"/>
    <m/>
    <m/>
    <m/>
    <m/>
    <m/>
    <m/>
    <m/>
    <m/>
    <m/>
    <m/>
    <m/>
    <m/>
    <m/>
    <m/>
    <m/>
    <m/>
    <m/>
    <m/>
    <m/>
    <m/>
    <m/>
    <m/>
    <m/>
    <m/>
    <m/>
    <m/>
    <m/>
    <m/>
    <m/>
    <m/>
    <m/>
  </r>
  <r>
    <s v="PLT-END-MO-02bis"/>
    <m/>
    <m/>
    <n v="1"/>
    <s v="PLT-END-MO-02bis1"/>
    <s v="ENR RH PER 041"/>
    <e v="#N/A"/>
    <m/>
    <m/>
    <s v="Nettoyage désinfection des endoscopes utilisés ou propres stockés depuis plus de 12h avec l'ETD3"/>
    <m/>
    <s v=""/>
    <x v="1"/>
    <s v="Non renseignée"/>
    <m/>
    <m/>
    <m/>
    <m/>
    <m/>
    <m/>
    <s v="Création"/>
    <x v="1"/>
    <s v=""/>
    <x v="237"/>
    <d v="2011-03-07T00:00:00"/>
    <m/>
    <m/>
    <s v="D. Studler"/>
    <d v="2011-10-18T00:00:00"/>
    <m/>
    <s v="AMT"/>
    <d v="2011-10-24T00:00:00"/>
    <d v="2011-10-24T00:00:00"/>
    <s v="Non renseignée"/>
    <s v="octobre"/>
    <n v="2011"/>
    <m/>
    <s v=""/>
    <s v=""/>
    <m/>
    <s v="20. Hygiène et sécurité"/>
    <s v="Hygiène des locaux et des équipements"/>
    <s v="Equipement"/>
    <m/>
    <m/>
    <m/>
    <m/>
    <m/>
    <m/>
    <m/>
    <m/>
    <m/>
    <m/>
    <m/>
    <m/>
    <m/>
    <m/>
    <m/>
    <m/>
    <m/>
    <m/>
    <m/>
    <m/>
    <m/>
    <m/>
    <m/>
    <m/>
    <m/>
    <m/>
    <m/>
    <m/>
    <m/>
    <m/>
    <m/>
    <m/>
    <m/>
    <m/>
    <m/>
    <m/>
    <m/>
    <m/>
    <m/>
    <m/>
    <m/>
  </r>
  <r>
    <s v="PLT-END-MO-03"/>
    <m/>
    <m/>
    <n v="5"/>
    <s v="Fiche d'embaucher CDI"/>
    <n v="41297"/>
    <s v="janvier"/>
    <n v="2013"/>
    <m/>
    <s v="Auto désinfection des lave-endoscopes ETD3"/>
    <m/>
    <s v=""/>
    <x v="1"/>
    <s v="Non renseignée"/>
    <m/>
    <m/>
    <m/>
    <m/>
    <m/>
    <m/>
    <s v="Modification"/>
    <x v="1"/>
    <s v=""/>
    <x v="237"/>
    <d v="2011-01-07T00:00:00"/>
    <m/>
    <m/>
    <s v="D. Studler"/>
    <d v="2011-09-14T00:00:00"/>
    <m/>
    <s v="AMT"/>
    <d v="2011-09-21T00:00:00"/>
    <d v="2011-10-04T00:00:00"/>
    <s v="Non renseignée"/>
    <s v="octobre"/>
    <n v="2011"/>
    <m/>
    <m/>
    <m/>
    <m/>
    <s v="20. Hygiène et sécurité"/>
    <s v="Hygiène des locaux et des équipements"/>
    <s v="Equipement"/>
    <m/>
    <m/>
    <m/>
    <m/>
    <m/>
    <m/>
    <m/>
    <m/>
    <m/>
    <m/>
    <m/>
    <m/>
    <m/>
    <m/>
    <m/>
    <m/>
    <m/>
    <m/>
    <m/>
    <m/>
    <m/>
    <m/>
    <m/>
    <m/>
    <m/>
    <m/>
    <m/>
    <m/>
    <m/>
    <m/>
    <m/>
    <m/>
    <m/>
    <m/>
    <m/>
    <m/>
    <m/>
    <m/>
    <m/>
    <m/>
    <m/>
  </r>
  <r>
    <s v="PLT-END-MO-04"/>
    <m/>
    <m/>
    <n v="3"/>
    <s v="PLT-END-MO-043"/>
    <s v="ENR RH PER 051"/>
    <e v="#N/A"/>
    <m/>
    <m/>
    <s v="Désinfection des bronchoscopes et préparation du matériel pour la bronchoscopie"/>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PLT-END-MO-04 GCS"/>
    <m/>
    <m/>
    <n v="1"/>
    <m/>
    <m/>
    <m/>
    <m/>
    <m/>
    <s v="Désinfection automatique des endoscopes semi critiques souples non autoclavables"/>
    <d v="2013-06-13T00:00:00"/>
    <s v="juin"/>
    <x v="8"/>
    <s v="Non "/>
    <s v="D. STUDLER"/>
    <s v="Endoscopie"/>
    <d v="2013-06-13T00:00:00"/>
    <s v="V. ROESCH"/>
    <n v="0"/>
    <m/>
    <s v="Création"/>
    <x v="1"/>
    <s v=""/>
    <x v="38"/>
    <d v="2013-06-13T00:00:00"/>
    <m/>
    <m/>
    <m/>
    <d v="2013-11-27T00:00:00"/>
    <m/>
    <m/>
    <d v="2014-03-24T00:00:00"/>
    <d v="2014-07-04T00:00:00"/>
    <s v="Non "/>
    <s v="juillet"/>
    <n v="2014"/>
    <m/>
    <m/>
    <m/>
    <m/>
    <s v="20. Hygiène et sécurité"/>
    <s v="Hygiène des locaux et des équipements"/>
    <s v="Equipement"/>
    <m/>
    <m/>
    <m/>
    <m/>
    <m/>
    <m/>
    <m/>
    <m/>
    <m/>
    <s v="X"/>
    <m/>
    <m/>
    <m/>
    <m/>
    <m/>
    <m/>
    <m/>
    <m/>
    <m/>
    <m/>
    <m/>
    <m/>
    <m/>
    <m/>
    <m/>
    <m/>
    <m/>
    <m/>
    <m/>
    <m/>
    <m/>
    <m/>
    <m/>
    <m/>
    <m/>
    <m/>
    <m/>
    <m/>
    <m/>
    <m/>
    <m/>
  </r>
  <r>
    <s v="PLT-END-MO-05"/>
    <m/>
    <m/>
    <n v="2"/>
    <s v="PLT-END-MO-052"/>
    <s v="ENR RH PER 052"/>
    <e v="#N/A"/>
    <m/>
    <m/>
    <s v=" Nettoyage du matériel après une bronchoscopie"/>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PLT-END-MO-06"/>
    <m/>
    <m/>
    <n v="2"/>
    <s v="PLT-END-MO-062"/>
    <s v="ENR RH PER 053"/>
    <e v="#N/A"/>
    <m/>
    <m/>
    <s v=" Installation patient pour une bronchoscopie"/>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PLT-END-MO-07"/>
    <m/>
    <m/>
    <n v="2"/>
    <s v="PLT-END-MO-072"/>
    <s v="ENR RH PER 061"/>
    <e v="#N/A"/>
    <m/>
    <m/>
    <s v=" Mise en route de la colonne vidéo et vérification des paramètres"/>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PLT-END-MO-08"/>
    <m/>
    <m/>
    <n v="3"/>
    <s v="PLT-END-MO-083"/>
    <s v="ENR RH PER 062"/>
    <e v="#N/A"/>
    <m/>
    <m/>
    <s v="Préparation d’une table d’instrumentation en endoscopie"/>
    <m/>
    <s v=""/>
    <x v="1"/>
    <s v="Non renseignée"/>
    <m/>
    <m/>
    <m/>
    <m/>
    <m/>
    <m/>
    <s v="Modification"/>
    <x v="1"/>
    <s v=""/>
    <x v="237"/>
    <d v="2010-10-11T00:00:00"/>
    <m/>
    <m/>
    <s v="Dr. Simler"/>
    <d v="2011-09-21T00:00:00"/>
    <m/>
    <s v="AMT"/>
    <d v="2011-10-04T00:00:00"/>
    <d v="2011-10-04T00:00:00"/>
    <s v="Non renseignée"/>
    <s v="octobre"/>
    <n v="2011"/>
    <m/>
    <s v=""/>
    <s v=""/>
    <m/>
    <s v="9. PEC plateaux techniques"/>
    <s v="Endoscopie"/>
    <m/>
    <m/>
    <m/>
    <m/>
    <m/>
    <m/>
    <m/>
    <m/>
    <m/>
    <m/>
    <m/>
    <m/>
    <m/>
    <m/>
    <m/>
    <m/>
    <m/>
    <m/>
    <m/>
    <m/>
    <m/>
    <m/>
    <m/>
    <m/>
    <m/>
    <m/>
    <m/>
    <m/>
    <m/>
    <m/>
    <m/>
    <m/>
    <m/>
    <m/>
    <m/>
    <m/>
    <m/>
    <m/>
    <m/>
    <m/>
    <m/>
    <m/>
  </r>
  <r>
    <s v="PLT-END-MO-09"/>
    <m/>
    <m/>
    <n v="3"/>
    <s v="PLT-END-MO-093"/>
    <s v="ENR RH PER 063"/>
    <e v="#N/A"/>
    <m/>
    <m/>
    <s v="Préparation et déroulement d’un examen cholangio rétrograde"/>
    <m/>
    <s v=""/>
    <x v="1"/>
    <s v="Non renseignée"/>
    <m/>
    <m/>
    <m/>
    <m/>
    <m/>
    <m/>
    <s v="Modification"/>
    <x v="1"/>
    <s v=""/>
    <x v="237"/>
    <d v="2011-03-07T00:00:00"/>
    <m/>
    <m/>
    <s v="D. Studler"/>
    <d v="2011-09-14T00:00:00"/>
    <m/>
    <s v="AMT"/>
    <d v="2011-10-03T00:00:00"/>
    <d v="2011-10-04T00:00:00"/>
    <s v="Non renseignée"/>
    <s v="octobre"/>
    <n v="2011"/>
    <m/>
    <s v=""/>
    <s v=""/>
    <m/>
    <s v="9. PEC plateaux techniques"/>
    <s v="Endoscopie"/>
    <m/>
    <m/>
    <m/>
    <m/>
    <m/>
    <m/>
    <m/>
    <m/>
    <m/>
    <m/>
    <m/>
    <m/>
    <m/>
    <m/>
    <m/>
    <m/>
    <m/>
    <m/>
    <m/>
    <m/>
    <m/>
    <m/>
    <m/>
    <m/>
    <m/>
    <m/>
    <m/>
    <m/>
    <m/>
    <m/>
    <m/>
    <m/>
    <m/>
    <m/>
    <m/>
    <m/>
    <m/>
    <m/>
    <m/>
    <m/>
    <m/>
    <m/>
  </r>
  <r>
    <s v="PLT-END-MO-10"/>
    <m/>
    <m/>
    <n v="2"/>
    <s v="PLT-END-MO-102"/>
    <s v="ENR RH PER 071"/>
    <e v="#N/A"/>
    <m/>
    <m/>
    <s v="Préparation d’un patient en vue d’une coloscopie"/>
    <m/>
    <s v=""/>
    <x v="1"/>
    <s v="Non renseignée"/>
    <m/>
    <m/>
    <m/>
    <m/>
    <m/>
    <m/>
    <s v="Modification"/>
    <x v="1"/>
    <s v=""/>
    <x v="237"/>
    <d v="2011-03-07T00:00:00"/>
    <m/>
    <m/>
    <s v="D. Studler"/>
    <d v="2011-09-14T00:00:00"/>
    <m/>
    <s v="AMT"/>
    <d v="2011-10-03T00:00:00"/>
    <d v="2011-10-04T00:00:00"/>
    <s v="Non renseignée"/>
    <s v="octobre"/>
    <n v="2011"/>
    <m/>
    <s v=""/>
    <s v=""/>
    <m/>
    <s v="9. PEC plateaux techniques"/>
    <s v="Endoscopie"/>
    <m/>
    <m/>
    <m/>
    <m/>
    <m/>
    <m/>
    <m/>
    <m/>
    <m/>
    <m/>
    <m/>
    <m/>
    <m/>
    <m/>
    <m/>
    <m/>
    <m/>
    <m/>
    <m/>
    <m/>
    <m/>
    <m/>
    <m/>
    <m/>
    <m/>
    <m/>
    <m/>
    <m/>
    <m/>
    <m/>
    <m/>
    <m/>
    <m/>
    <m/>
    <m/>
    <m/>
    <m/>
    <m/>
    <m/>
    <m/>
    <m/>
    <m/>
  </r>
  <r>
    <s v="PLT-END-MO-11"/>
    <m/>
    <m/>
    <n v="2"/>
    <s v="PLT-END-MO-112"/>
    <s v="ENR RH PER 072"/>
    <e v="#N/A"/>
    <m/>
    <m/>
    <s v="Déroulement d’une gastroscopie en salle d’examen"/>
    <m/>
    <s v=""/>
    <x v="1"/>
    <s v="Non renseignée"/>
    <m/>
    <m/>
    <m/>
    <m/>
    <m/>
    <m/>
    <s v="Modification"/>
    <x v="1"/>
    <s v=""/>
    <x v="237"/>
    <d v="2011-03-07T00:00:00"/>
    <m/>
    <m/>
    <s v="D. Studler"/>
    <d v="2011-09-14T00:00:00"/>
    <m/>
    <s v="AMT"/>
    <d v="2011-10-03T00:00:00"/>
    <d v="2011-10-04T00:00:00"/>
    <s v="Non renseignée"/>
    <s v="octobre"/>
    <n v="2011"/>
    <m/>
    <s v=""/>
    <s v=""/>
    <m/>
    <s v="9. PEC plateaux techniques"/>
    <s v="Endoscopie"/>
    <m/>
    <m/>
    <m/>
    <m/>
    <m/>
    <m/>
    <m/>
    <m/>
    <m/>
    <m/>
    <m/>
    <m/>
    <m/>
    <m/>
    <m/>
    <m/>
    <m/>
    <m/>
    <m/>
    <m/>
    <m/>
    <m/>
    <m/>
    <m/>
    <m/>
    <m/>
    <m/>
    <m/>
    <m/>
    <m/>
    <m/>
    <m/>
    <m/>
    <m/>
    <m/>
    <m/>
    <m/>
    <m/>
    <m/>
    <m/>
    <m/>
    <m/>
  </r>
  <r>
    <s v="PLT-END-MO-12"/>
    <m/>
    <m/>
    <n v="1"/>
    <s v="PLT-END-MO-121"/>
    <s v="ENR RH PER 073"/>
    <e v="#N/A"/>
    <m/>
    <m/>
    <s v="Mise en route APC 300"/>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PLT-END-MO-13"/>
    <m/>
    <m/>
    <n v="2"/>
    <s v="PLT-END-MO-132"/>
    <s v="ENR RH PER 074"/>
    <e v="#N/A"/>
    <m/>
    <m/>
    <s v="Nettoyage et désinfection des bougies de dilatation de Savary"/>
    <m/>
    <s v=""/>
    <x v="1"/>
    <s v="Non renseignée"/>
    <m/>
    <m/>
    <m/>
    <m/>
    <m/>
    <m/>
    <s v="Modification"/>
    <x v="1"/>
    <s v=""/>
    <x v="237"/>
    <d v="2011-03-07T00:00:00"/>
    <m/>
    <m/>
    <s v="D. Studler"/>
    <d v="2011-09-14T00:00:00"/>
    <m/>
    <s v="AMT"/>
    <d v="2011-10-03T00:00:00"/>
    <d v="2011-10-04T00:00:00"/>
    <s v="Non renseignée"/>
    <s v="octobre"/>
    <n v="2011"/>
    <m/>
    <s v=""/>
    <s v=""/>
    <m/>
    <s v="20. Hygiène et sécurité"/>
    <s v="Hygiène des locaux et des équipements"/>
    <s v="Equiepment"/>
    <m/>
    <m/>
    <m/>
    <m/>
    <m/>
    <m/>
    <m/>
    <m/>
    <m/>
    <m/>
    <m/>
    <m/>
    <m/>
    <m/>
    <m/>
    <m/>
    <m/>
    <m/>
    <m/>
    <m/>
    <m/>
    <m/>
    <m/>
    <m/>
    <m/>
    <m/>
    <m/>
    <m/>
    <m/>
    <m/>
    <m/>
    <m/>
    <m/>
    <m/>
    <m/>
    <m/>
    <m/>
    <m/>
    <m/>
    <m/>
    <m/>
  </r>
  <r>
    <s v="PLT-END-MO-14"/>
    <m/>
    <m/>
    <n v="2"/>
    <s v="PLT-END-MO-142"/>
    <s v="ENR RH PER 075"/>
    <e v="#N/A"/>
    <m/>
    <m/>
    <s v="Test d’étanchéité de l’endoscope"/>
    <m/>
    <s v=""/>
    <x v="1"/>
    <s v="Non renseignée"/>
    <m/>
    <m/>
    <m/>
    <m/>
    <m/>
    <m/>
    <s v="Modification"/>
    <x v="1"/>
    <s v=""/>
    <x v="238"/>
    <d v="2007-01-29T00:00:00"/>
    <m/>
    <m/>
    <s v="M. Costi"/>
    <d v="2007-03-02T00:00:00"/>
    <m/>
    <s v="C. DEAU"/>
    <d v="2007-03-05T00:00:00"/>
    <d v="2007-03-21T00:00:00"/>
    <s v="Non renseignée"/>
    <s v="mars"/>
    <n v="2007"/>
    <m/>
    <s v=""/>
    <s v=""/>
    <m/>
    <s v="20. Hygiène et sécurité"/>
    <s v="Hygiène des locaux et des équipements"/>
    <s v="Equiepment"/>
    <m/>
    <m/>
    <m/>
    <m/>
    <m/>
    <m/>
    <m/>
    <m/>
    <m/>
    <m/>
    <m/>
    <m/>
    <m/>
    <m/>
    <m/>
    <m/>
    <m/>
    <m/>
    <m/>
    <m/>
    <m/>
    <m/>
    <m/>
    <m/>
    <m/>
    <m/>
    <m/>
    <m/>
    <m/>
    <m/>
    <m/>
    <m/>
    <m/>
    <m/>
    <m/>
    <m/>
    <m/>
    <m/>
    <m/>
    <m/>
    <m/>
  </r>
  <r>
    <s v="PLT-END-MO-15"/>
    <m/>
    <m/>
    <n v="3"/>
    <s v="PLT-END-MO-153"/>
    <s v="ENR RH PER 081"/>
    <e v="#N/A"/>
    <m/>
    <m/>
    <s v="Traitement des lave-endoscopes avec un sel régénérant"/>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PLT-END-MO-16"/>
    <m/>
    <m/>
    <n v="5"/>
    <s v="PLT-END-MO-165"/>
    <s v="ENR RH PER 082"/>
    <e v="#N/A"/>
    <m/>
    <m/>
    <s v="Désinfection du fond de cuve des laves endoscopes"/>
    <m/>
    <s v=""/>
    <x v="1"/>
    <s v="Non renseignée"/>
    <m/>
    <m/>
    <m/>
    <m/>
    <m/>
    <m/>
    <s v="Suppression"/>
    <x v="2"/>
    <s v=""/>
    <x v="237"/>
    <d v="2010-10-14T00:00:00"/>
    <m/>
    <m/>
    <s v="D. Studler"/>
    <d v="2011-09-14T00:00:00"/>
    <m/>
    <s v="AMT"/>
    <d v="2011-09-21T00:00:00"/>
    <d v="2011-10-04T00:00:00"/>
    <s v="Non renseignée"/>
    <s v="octobre"/>
    <n v="2011"/>
    <d v="2014-03-25T00:00:00"/>
    <s v="mars"/>
    <n v="2014"/>
    <m/>
    <m/>
    <m/>
    <m/>
    <m/>
    <m/>
    <m/>
    <m/>
    <m/>
    <m/>
    <m/>
    <m/>
    <m/>
    <m/>
    <m/>
    <m/>
    <m/>
    <m/>
    <m/>
    <m/>
    <m/>
    <m/>
    <m/>
    <m/>
    <m/>
    <m/>
    <m/>
    <m/>
    <m/>
    <m/>
    <m/>
    <m/>
    <m/>
    <m/>
    <m/>
    <m/>
    <m/>
    <m/>
    <m/>
    <m/>
    <m/>
    <m/>
    <m/>
    <m/>
    <m/>
  </r>
  <r>
    <s v="PLT-END-MO-17"/>
    <m/>
    <m/>
    <n v="4"/>
    <s v="PLT-END-MO-174"/>
    <s v="ENR RH PER 091"/>
    <e v="#N/A"/>
    <m/>
    <m/>
    <s v="Décontamination du petit matériel d’Endoscopie"/>
    <m/>
    <s v=""/>
    <x v="1"/>
    <s v="Non renseignée"/>
    <m/>
    <m/>
    <m/>
    <m/>
    <m/>
    <m/>
    <s v="Modification"/>
    <x v="1"/>
    <s v=""/>
    <x v="237"/>
    <d v="2010-10-14T00:00:00"/>
    <m/>
    <m/>
    <s v="D. Studler"/>
    <d v="2011-09-14T00:00:00"/>
    <m/>
    <s v="AMT"/>
    <d v="2011-09-21T00:00:00"/>
    <d v="2011-10-04T00:00:00"/>
    <s v="Non renseignée"/>
    <s v="octobre"/>
    <n v="2011"/>
    <m/>
    <s v=""/>
    <s v=""/>
    <m/>
    <s v="20. Hygiène et sécurité"/>
    <s v="Hygiène des locaux et des équipements"/>
    <s v="Equiepment"/>
    <m/>
    <m/>
    <m/>
    <m/>
    <m/>
    <m/>
    <m/>
    <m/>
    <m/>
    <m/>
    <m/>
    <m/>
    <m/>
    <m/>
    <m/>
    <m/>
    <m/>
    <m/>
    <m/>
    <m/>
    <m/>
    <m/>
    <m/>
    <m/>
    <m/>
    <m/>
    <m/>
    <m/>
    <m/>
    <m/>
    <m/>
    <m/>
    <m/>
    <m/>
    <m/>
    <m/>
    <m/>
    <m/>
    <m/>
    <m/>
    <m/>
  </r>
  <r>
    <s v="PLT-END-MO-18"/>
    <m/>
    <m/>
    <n v="4"/>
    <s v="PLT-END-MO-184"/>
    <s v="ENR RH PER 101"/>
    <e v="#N/A"/>
    <m/>
    <m/>
    <s v="Préparation du matériel et technique de pose d’une sonde de gastrostomie percutanée "/>
    <m/>
    <s v=""/>
    <x v="1"/>
    <s v="Non renseignée"/>
    <m/>
    <m/>
    <m/>
    <m/>
    <m/>
    <m/>
    <s v="Modification"/>
    <x v="1"/>
    <s v=""/>
    <x v="237"/>
    <d v="2011-03-07T00:00:00"/>
    <m/>
    <m/>
    <s v="D. Studler"/>
    <d v="2011-10-18T00:00:00"/>
    <m/>
    <s v="AMT"/>
    <d v="2011-10-26T00:00:00"/>
    <d v="2011-10-26T00:00:00"/>
    <s v="Non renseignée"/>
    <s v="octobre"/>
    <n v="2011"/>
    <m/>
    <s v=""/>
    <s v=""/>
    <m/>
    <s v="9. PEC plateaux techniques"/>
    <s v="Endoscopie"/>
    <m/>
    <m/>
    <m/>
    <m/>
    <m/>
    <m/>
    <m/>
    <m/>
    <m/>
    <m/>
    <m/>
    <m/>
    <m/>
    <m/>
    <m/>
    <m/>
    <m/>
    <m/>
    <m/>
    <m/>
    <m/>
    <m/>
    <m/>
    <m/>
    <m/>
    <m/>
    <m/>
    <m/>
    <m/>
    <m/>
    <m/>
    <m/>
    <m/>
    <m/>
    <m/>
    <m/>
    <m/>
    <m/>
    <m/>
    <m/>
    <m/>
    <m/>
  </r>
  <r>
    <s v="PLT-END-MO-19"/>
    <m/>
    <m/>
    <n v="1"/>
    <s v="PLT-END-MO-191"/>
    <s v="ENR RH PER 111"/>
    <e v="#N/A"/>
    <m/>
    <m/>
    <s v="Connexion de l'endoscope sur le vidéo endoscope"/>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PLT-END-MO-20"/>
    <m/>
    <m/>
    <n v="2"/>
    <s v="PLT-END-MO-202"/>
    <s v="ENR RH PER 121"/>
    <e v="#N/A"/>
    <m/>
    <m/>
    <s v="Utilisation du générateur d’électrochirurgie en endoscopie"/>
    <m/>
    <s v=""/>
    <x v="1"/>
    <s v="Non renseignée"/>
    <m/>
    <m/>
    <m/>
    <m/>
    <m/>
    <m/>
    <s v="Modification"/>
    <x v="1"/>
    <s v=""/>
    <x v="237"/>
    <d v="2010-10-14T00:00:00"/>
    <m/>
    <m/>
    <s v="Dr. Simler"/>
    <d v="2011-10-12T00:00:00"/>
    <m/>
    <s v="AMT"/>
    <d v="2011-10-13T00:00:00"/>
    <d v="2011-10-14T00:00:00"/>
    <s v="Non renseignée"/>
    <s v="octobre"/>
    <n v="2011"/>
    <m/>
    <s v=""/>
    <s v=""/>
    <m/>
    <s v="A voir"/>
    <s v="A voir"/>
    <m/>
    <m/>
    <m/>
    <m/>
    <m/>
    <m/>
    <m/>
    <m/>
    <m/>
    <m/>
    <m/>
    <m/>
    <m/>
    <m/>
    <m/>
    <m/>
    <m/>
    <m/>
    <m/>
    <m/>
    <m/>
    <m/>
    <m/>
    <m/>
    <m/>
    <m/>
    <m/>
    <m/>
    <m/>
    <m/>
    <m/>
    <m/>
    <m/>
    <m/>
    <m/>
    <m/>
    <m/>
    <m/>
    <m/>
    <m/>
    <m/>
    <m/>
  </r>
  <r>
    <s v="PLT-END-MO-21"/>
    <m/>
    <m/>
    <n v="2"/>
    <s v="PLT-END-MO-212"/>
    <s v="ENR RH PER 122"/>
    <e v="#N/A"/>
    <m/>
    <m/>
    <s v="Dilatation de l’œsophage avec des bougies de Savary"/>
    <m/>
    <s v=""/>
    <x v="1"/>
    <s v="Non renseignée"/>
    <m/>
    <m/>
    <m/>
    <m/>
    <m/>
    <m/>
    <s v="Modification"/>
    <x v="1"/>
    <s v=""/>
    <x v="237"/>
    <d v="2010-10-14T00:00:00"/>
    <m/>
    <m/>
    <s v="D. Studler"/>
    <d v="2011-09-14T00:00:00"/>
    <m/>
    <s v="AMT"/>
    <d v="2011-09-21T00:00:00"/>
    <d v="2011-10-04T00:00:00"/>
    <s v="Non renseignée"/>
    <s v="octobre"/>
    <n v="2011"/>
    <m/>
    <s v=""/>
    <s v=""/>
    <m/>
    <s v="9. PEC plateaux techniques"/>
    <s v="Endoscopie"/>
    <m/>
    <m/>
    <m/>
    <m/>
    <m/>
    <m/>
    <m/>
    <m/>
    <m/>
    <m/>
    <m/>
    <m/>
    <m/>
    <m/>
    <m/>
    <m/>
    <m/>
    <m/>
    <m/>
    <m/>
    <m/>
    <m/>
    <m/>
    <m/>
    <m/>
    <m/>
    <m/>
    <m/>
    <m/>
    <m/>
    <m/>
    <m/>
    <m/>
    <m/>
    <m/>
    <m/>
    <m/>
    <m/>
    <m/>
    <m/>
    <m/>
    <m/>
  </r>
  <r>
    <s v="PLT-END-MO-22"/>
    <m/>
    <m/>
    <n v="1"/>
    <s v="PLT-END-MO-221"/>
    <s v="ENR RH PER 123"/>
    <e v="#N/A"/>
    <m/>
    <m/>
    <s v="Conduite à tenir en cas de suspicion de tuberculose"/>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PLT-END-MO-23"/>
    <m/>
    <m/>
    <n v="1"/>
    <s v="PLT-END-MO-231"/>
    <s v="ENR RH PER 124"/>
    <e v="#N/A"/>
    <m/>
    <m/>
    <s v="Prise en charge du patient lors d'une endoscopie en urgence"/>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PLT-END-MO-24"/>
    <m/>
    <m/>
    <n v="1"/>
    <s v="PLT-END-MO-241"/>
    <m/>
    <m/>
    <m/>
    <m/>
    <s v="Préparation du matériel en vue de la réalisation d'uen enteroscopie sous anesthésie générale"/>
    <m/>
    <m/>
    <x v="0"/>
    <s v="Non renseignée"/>
    <m/>
    <m/>
    <m/>
    <m/>
    <m/>
    <m/>
    <s v="Création"/>
    <x v="1"/>
    <s v=""/>
    <x v="238"/>
    <d v="2002-06-20T00:00:00"/>
    <m/>
    <m/>
    <s v="Dr. Levy"/>
    <d v="2002-07-12T00:00:00"/>
    <m/>
    <s v="S. Eschenbrenner"/>
    <d v="2002-09-19T00:00:00"/>
    <d v="2002-09-19T00:00:00"/>
    <s v="Non renseignée"/>
    <m/>
    <m/>
    <m/>
    <m/>
    <m/>
    <m/>
    <s v="9. PEC plateaux techniques"/>
    <s v="Endoscopie"/>
    <m/>
    <m/>
    <m/>
    <m/>
    <m/>
    <m/>
    <m/>
    <m/>
    <m/>
    <m/>
    <m/>
    <m/>
    <m/>
    <m/>
    <m/>
    <m/>
    <m/>
    <m/>
    <m/>
    <m/>
    <m/>
    <m/>
    <m/>
    <m/>
    <m/>
    <m/>
    <m/>
    <m/>
    <m/>
    <m/>
    <m/>
    <m/>
    <m/>
    <m/>
    <m/>
    <m/>
    <m/>
    <m/>
    <m/>
    <m/>
    <m/>
    <m/>
  </r>
  <r>
    <s v="PLT-END-MO-25"/>
    <m/>
    <m/>
    <n v="2"/>
    <s v="PLT-END-MO-252"/>
    <s v="ENR RH PER 141"/>
    <e v="#N/A"/>
    <m/>
    <m/>
    <s v="Préparation et prise en charge d’un patient pour ablation de condylomes"/>
    <m/>
    <s v=""/>
    <x v="1"/>
    <s v="Non renseignée"/>
    <m/>
    <m/>
    <m/>
    <m/>
    <m/>
    <m/>
    <s v="Modification"/>
    <x v="1"/>
    <s v=""/>
    <x v="237"/>
    <d v="2011-03-07T00:00:00"/>
    <m/>
    <m/>
    <s v="D. Studler"/>
    <d v="2011-09-14T00:00:00"/>
    <m/>
    <s v="AMT"/>
    <d v="2011-10-04T00:00:00"/>
    <d v="2011-10-04T00:00:00"/>
    <s v="Non renseignée"/>
    <s v="octobre"/>
    <n v="2011"/>
    <m/>
    <s v=""/>
    <s v=""/>
    <m/>
    <s v="9. PEC plateaux techniques"/>
    <s v="Endoscopie"/>
    <m/>
    <m/>
    <m/>
    <m/>
    <m/>
    <m/>
    <m/>
    <m/>
    <m/>
    <m/>
    <m/>
    <m/>
    <m/>
    <m/>
    <m/>
    <m/>
    <m/>
    <m/>
    <m/>
    <m/>
    <m/>
    <m/>
    <m/>
    <m/>
    <m/>
    <m/>
    <m/>
    <m/>
    <m/>
    <m/>
    <m/>
    <m/>
    <m/>
    <m/>
    <m/>
    <m/>
    <m/>
    <m/>
    <m/>
    <m/>
    <m/>
    <m/>
  </r>
  <r>
    <s v="PLT-END-MO-26"/>
    <m/>
    <m/>
    <n v="2"/>
    <s v="PLT-END-MO-262"/>
    <s v="ENR RH PER 151"/>
    <e v="#N/A"/>
    <m/>
    <m/>
    <s v="Mise en service du lave-endoscope en cas d’urgence"/>
    <m/>
    <s v=""/>
    <x v="1"/>
    <s v="Non renseignée"/>
    <m/>
    <m/>
    <m/>
    <m/>
    <m/>
    <m/>
    <s v="Modification"/>
    <x v="1"/>
    <s v=""/>
    <x v="238"/>
    <d v="2006-04-26T00:00:00"/>
    <m/>
    <m/>
    <s v="M. Costi"/>
    <d v="2006-11-13T00:00:00"/>
    <m/>
    <s v="C. DEAU"/>
    <d v="2006-11-16T00:00:00"/>
    <d v="2006-11-17T00:00:00"/>
    <s v="Non renseignée"/>
    <s v="novembre"/>
    <n v="2006"/>
    <m/>
    <s v=""/>
    <s v=""/>
    <m/>
    <s v="A voir"/>
    <s v="A voir"/>
    <m/>
    <m/>
    <m/>
    <m/>
    <m/>
    <m/>
    <m/>
    <m/>
    <m/>
    <m/>
    <m/>
    <m/>
    <m/>
    <m/>
    <m/>
    <m/>
    <m/>
    <m/>
    <m/>
    <m/>
    <m/>
    <m/>
    <m/>
    <m/>
    <m/>
    <m/>
    <m/>
    <m/>
    <m/>
    <m/>
    <m/>
    <m/>
    <m/>
    <m/>
    <m/>
    <m/>
    <m/>
    <m/>
    <m/>
    <m/>
    <m/>
    <m/>
  </r>
  <r>
    <s v="PLT-END-MO-27"/>
    <m/>
    <m/>
    <n v="1"/>
    <s v="PLT-END-MO-271"/>
    <s v="ENR RH PER 152"/>
    <e v="#N/A"/>
    <m/>
    <m/>
    <s v="Accueil et prise en charge du patient en Endoscopie"/>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PLT-END-MO-28"/>
    <m/>
    <m/>
    <n v="1"/>
    <s v="PLT-END-MO-281"/>
    <s v="ENR RH PER 161"/>
    <e v="#N/A"/>
    <m/>
    <m/>
    <s v="Mise en route du lave-endoscope"/>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PLT-END-MO-29"/>
    <m/>
    <m/>
    <n v="2"/>
    <s v="PLT-END-MO-292"/>
    <s v="ENR RH PER 172"/>
    <e v="#N/A"/>
    <m/>
    <m/>
    <s v="Contrôle du fonctionnement du défibrillateur externe semi-automatique HEARTSTART XL de la SSPI d’Endoscopie"/>
    <m/>
    <s v=""/>
    <x v="1"/>
    <s v="Non renseignée"/>
    <m/>
    <m/>
    <m/>
    <m/>
    <m/>
    <m/>
    <s v="Modification"/>
    <x v="1"/>
    <s v=""/>
    <x v="237"/>
    <d v="2010-10-14T00:00:00"/>
    <m/>
    <m/>
    <s v="Dr. Beller"/>
    <d v="2010-10-27T00:00:00"/>
    <m/>
    <s v="AMT"/>
    <d v="2011-09-26T00:00:00"/>
    <d v="2011-10-04T00:00:00"/>
    <s v="Non renseignée"/>
    <s v="octobre"/>
    <n v="2011"/>
    <m/>
    <s v=""/>
    <s v=""/>
    <m/>
    <s v="A voir"/>
    <s v="A voir"/>
    <m/>
    <m/>
    <m/>
    <m/>
    <m/>
    <m/>
    <m/>
    <m/>
    <m/>
    <m/>
    <m/>
    <m/>
    <m/>
    <m/>
    <m/>
    <m/>
    <m/>
    <m/>
    <m/>
    <m/>
    <m/>
    <m/>
    <m/>
    <m/>
    <m/>
    <m/>
    <m/>
    <m/>
    <m/>
    <m/>
    <m/>
    <m/>
    <m/>
    <m/>
    <m/>
    <m/>
    <m/>
    <m/>
    <m/>
    <m/>
    <m/>
    <m/>
  </r>
  <r>
    <s v="PLT-END-MO-30"/>
    <m/>
    <m/>
    <n v="3"/>
    <s v="PLT-END-MO-303"/>
    <s v="ENR RH PER 17_AMBU1"/>
    <e v="#N/A"/>
    <m/>
    <m/>
    <s v="Envoi d’un endoscope défectueux en réparation"/>
    <m/>
    <s v=""/>
    <x v="1"/>
    <s v="Non renseignée"/>
    <m/>
    <m/>
    <m/>
    <m/>
    <m/>
    <m/>
    <s v="Modification"/>
    <x v="1"/>
    <s v=""/>
    <x v="239"/>
    <d v="2010-11-04T00:00:00"/>
    <m/>
    <m/>
    <s v="D. Studler"/>
    <d v="2011-09-14T00:00:00"/>
    <m/>
    <s v="AMT"/>
    <d v="2011-09-26T00:00:00"/>
    <d v="2011-10-24T00:00:00"/>
    <s v="Non renseignée"/>
    <s v="octobre"/>
    <n v="2011"/>
    <m/>
    <s v=""/>
    <s v=""/>
    <m/>
    <s v="17. Maintenance"/>
    <s v="Maintenance des DM"/>
    <m/>
    <m/>
    <m/>
    <m/>
    <m/>
    <m/>
    <m/>
    <m/>
    <m/>
    <m/>
    <m/>
    <m/>
    <m/>
    <m/>
    <m/>
    <m/>
    <m/>
    <m/>
    <m/>
    <m/>
    <m/>
    <m/>
    <m/>
    <m/>
    <m/>
    <m/>
    <m/>
    <m/>
    <m/>
    <m/>
    <m/>
    <m/>
    <m/>
    <m/>
    <m/>
    <m/>
    <m/>
    <m/>
    <m/>
    <m/>
    <m/>
    <m/>
  </r>
  <r>
    <s v="PLT-END-MO-31"/>
    <m/>
    <m/>
    <n v="3"/>
    <s v="PLT-END-MO-313"/>
    <s v="ENR RH PER 182"/>
    <e v="#N/A"/>
    <m/>
    <m/>
    <s v="Envoi d’un endoscope défectueux en l’absence du technicien biomédical"/>
    <m/>
    <s v=""/>
    <x v="1"/>
    <s v="Non renseignée"/>
    <m/>
    <m/>
    <m/>
    <m/>
    <m/>
    <m/>
    <s v="Modification"/>
    <x v="1"/>
    <s v=""/>
    <x v="239"/>
    <d v="2010-11-04T00:00:00"/>
    <m/>
    <m/>
    <s v="D. Studler"/>
    <d v="2010-11-10T00:00:00"/>
    <m/>
    <s v="AMT"/>
    <d v="2010-11-17T00:00:00"/>
    <d v="2010-12-23T00:00:00"/>
    <s v="Non renseignée"/>
    <s v="décembre"/>
    <n v="2010"/>
    <m/>
    <s v=""/>
    <s v=""/>
    <m/>
    <s v="17. Maintenance"/>
    <s v="Maintenance des DM"/>
    <m/>
    <m/>
    <m/>
    <m/>
    <m/>
    <m/>
    <m/>
    <m/>
    <m/>
    <m/>
    <m/>
    <m/>
    <m/>
    <m/>
    <m/>
    <m/>
    <m/>
    <m/>
    <m/>
    <m/>
    <m/>
    <m/>
    <m/>
    <m/>
    <m/>
    <m/>
    <m/>
    <m/>
    <m/>
    <m/>
    <m/>
    <m/>
    <m/>
    <m/>
    <m/>
    <m/>
    <m/>
    <m/>
    <m/>
    <m/>
    <m/>
    <m/>
  </r>
  <r>
    <s v="PLT-END-MO-32"/>
    <m/>
    <m/>
    <n v="3"/>
    <s v="PLT-END-MO-323"/>
    <s v="ENR RH PER 192"/>
    <e v="#N/A"/>
    <m/>
    <m/>
    <s v="Ouverture de la salle de réveil d’Endoscopie"/>
    <m/>
    <s v=""/>
    <x v="1"/>
    <s v="Non renseignée"/>
    <m/>
    <m/>
    <m/>
    <m/>
    <m/>
    <m/>
    <s v="Modification"/>
    <x v="1"/>
    <s v=""/>
    <x v="237"/>
    <d v="2010-11-30T00:00:00"/>
    <m/>
    <m/>
    <s v="D. Studler"/>
    <d v="2011-09-14T00:00:00"/>
    <m/>
    <s v="AMT"/>
    <d v="2011-09-26T00:00:00"/>
    <d v="2011-10-04T00:00:00"/>
    <s v="Non renseignée"/>
    <s v="octobre"/>
    <n v="2011"/>
    <m/>
    <s v=""/>
    <s v=""/>
    <m/>
    <s v="9. PEC plateaux techniques"/>
    <s v="Endoscopie"/>
    <m/>
    <m/>
    <m/>
    <m/>
    <m/>
    <m/>
    <m/>
    <m/>
    <m/>
    <m/>
    <m/>
    <m/>
    <m/>
    <m/>
    <m/>
    <m/>
    <m/>
    <m/>
    <m/>
    <m/>
    <m/>
    <m/>
    <m/>
    <m/>
    <m/>
    <m/>
    <m/>
    <m/>
    <m/>
    <m/>
    <m/>
    <m/>
    <m/>
    <m/>
    <m/>
    <m/>
    <m/>
    <m/>
    <m/>
    <m/>
    <m/>
    <m/>
  </r>
  <r>
    <s v="PLT-END-MO-33"/>
    <m/>
    <m/>
    <n v="2"/>
    <s v="PLT-END-MO-332"/>
    <s v="ENR RH PER 201"/>
    <e v="#N/A"/>
    <m/>
    <m/>
    <s v="Ouverture de la salle d’examen"/>
    <m/>
    <s v=""/>
    <x v="1"/>
    <s v="Non renseignée"/>
    <m/>
    <m/>
    <m/>
    <m/>
    <m/>
    <m/>
    <s v="Modification"/>
    <x v="1"/>
    <s v=""/>
    <x v="237"/>
    <d v="2010-10-14T00:00:00"/>
    <m/>
    <m/>
    <s v="D. Studler"/>
    <d v="2011-03-24T00:00:00"/>
    <m/>
    <s v="AMT"/>
    <d v="2011-04-21T00:00:00"/>
    <d v="2011-04-21T00:00:00"/>
    <s v="Non renseignée"/>
    <s v="avril"/>
    <n v="2011"/>
    <m/>
    <s v=""/>
    <s v=""/>
    <m/>
    <s v="9. PEC plateaux techniques"/>
    <s v="Endoscopie"/>
    <m/>
    <m/>
    <m/>
    <m/>
    <m/>
    <m/>
    <m/>
    <m/>
    <m/>
    <m/>
    <m/>
    <m/>
    <m/>
    <m/>
    <m/>
    <m/>
    <m/>
    <m/>
    <m/>
    <m/>
    <m/>
    <m/>
    <m/>
    <m/>
    <m/>
    <m/>
    <m/>
    <m/>
    <m/>
    <m/>
    <m/>
    <m/>
    <m/>
    <m/>
    <m/>
    <m/>
    <m/>
    <m/>
    <m/>
    <m/>
    <m/>
    <m/>
  </r>
  <r>
    <s v="PLT-END-MO-34"/>
    <m/>
    <m/>
    <n v="2"/>
    <s v="PLT-END-MO-342"/>
    <s v="ENR RH PER 211"/>
    <e v="#N/A"/>
    <m/>
    <m/>
    <s v="Ouverture de la salle de lavage"/>
    <m/>
    <s v=""/>
    <x v="1"/>
    <s v="Non renseignée"/>
    <m/>
    <m/>
    <m/>
    <m/>
    <m/>
    <m/>
    <s v="Modification"/>
    <x v="1"/>
    <s v=""/>
    <x v="237"/>
    <d v="2010-10-14T00:00:00"/>
    <m/>
    <m/>
    <s v="D. Studler"/>
    <d v="2011-03-24T00:00:00"/>
    <m/>
    <s v="AMT"/>
    <d v="2011-04-21T00:00:00"/>
    <d v="2011-04-21T00:00:00"/>
    <s v="Non renseignée"/>
    <s v="avril"/>
    <n v="2011"/>
    <m/>
    <s v=""/>
    <s v=""/>
    <m/>
    <s v="9. PEC plateaux techniques"/>
    <s v="Endoscopie"/>
    <m/>
    <m/>
    <m/>
    <m/>
    <m/>
    <m/>
    <m/>
    <m/>
    <m/>
    <m/>
    <m/>
    <m/>
    <m/>
    <m/>
    <m/>
    <m/>
    <m/>
    <m/>
    <m/>
    <m/>
    <m/>
    <m/>
    <m/>
    <m/>
    <m/>
    <m/>
    <m/>
    <m/>
    <m/>
    <m/>
    <m/>
    <m/>
    <m/>
    <m/>
    <m/>
    <m/>
    <m/>
    <m/>
    <m/>
    <m/>
    <m/>
    <m/>
  </r>
  <r>
    <s v="PLT-END-MO-35"/>
    <m/>
    <m/>
    <n v="3"/>
    <s v="PLT-END-MO-353"/>
    <s v="ENR RH PER 221"/>
    <e v="#N/A"/>
    <m/>
    <m/>
    <s v="Technique de prélèvement de l’eau des fonds de cuve des lave-endoscopes"/>
    <m/>
    <s v=""/>
    <x v="1"/>
    <s v="Non renseignée"/>
    <m/>
    <m/>
    <m/>
    <m/>
    <m/>
    <m/>
    <s v="Modification"/>
    <x v="1"/>
    <s v=""/>
    <x v="237"/>
    <d v="2011-01-07T00:00:00"/>
    <m/>
    <m/>
    <s v="D. Studler"/>
    <d v="2012-07-30T00:00:00"/>
    <m/>
    <s v="AMT"/>
    <d v="2012-08-01T00:00:00"/>
    <d v="2012-08-07T00:00:00"/>
    <s v="Non renseignée"/>
    <s v="août"/>
    <n v="2012"/>
    <m/>
    <s v=""/>
    <s v=""/>
    <m/>
    <s v="20. Hygiène et sécurité"/>
    <s v="Hygiène de l'eau"/>
    <m/>
    <m/>
    <m/>
    <m/>
    <m/>
    <m/>
    <m/>
    <m/>
    <m/>
    <m/>
    <m/>
    <m/>
    <m/>
    <m/>
    <m/>
    <m/>
    <m/>
    <m/>
    <m/>
    <m/>
    <m/>
    <m/>
    <m/>
    <m/>
    <m/>
    <m/>
    <m/>
    <m/>
    <m/>
    <m/>
    <m/>
    <m/>
    <m/>
    <m/>
    <m/>
    <m/>
    <m/>
    <m/>
    <m/>
    <m/>
    <m/>
    <m/>
  </r>
  <r>
    <s v="PLT-END-MO-36"/>
    <m/>
    <m/>
    <n v="1"/>
    <s v="PLT-END-MO-361"/>
    <s v="ENR RH PER 231"/>
    <e v="#N/A"/>
    <m/>
    <m/>
    <s v="Changement des filtres du sécheur des lave-endoscopes"/>
    <m/>
    <s v=""/>
    <x v="1"/>
    <s v="Non renseignée"/>
    <m/>
    <m/>
    <m/>
    <m/>
    <m/>
    <m/>
    <s v="Création"/>
    <x v="1"/>
    <s v=""/>
    <x v="238"/>
    <d v="2006-10-20T00:00:00"/>
    <m/>
    <m/>
    <s v="C. Vix"/>
    <d v="2006-11-17T00:00:00"/>
    <m/>
    <s v="C. DEAU"/>
    <d v="2006-11-21T00:00:00"/>
    <d v="2006-11-28T00:00:00"/>
    <s v="Non renseignée"/>
    <s v="novembre"/>
    <n v="2006"/>
    <m/>
    <s v=""/>
    <s v=""/>
    <m/>
    <s v="A voir"/>
    <s v="A voir"/>
    <m/>
    <m/>
    <m/>
    <m/>
    <m/>
    <m/>
    <m/>
    <m/>
    <m/>
    <m/>
    <m/>
    <m/>
    <m/>
    <m/>
    <m/>
    <m/>
    <m/>
    <m/>
    <m/>
    <m/>
    <m/>
    <m/>
    <m/>
    <m/>
    <m/>
    <m/>
    <m/>
    <m/>
    <m/>
    <m/>
    <m/>
    <m/>
    <m/>
    <m/>
    <m/>
    <m/>
    <m/>
    <m/>
    <m/>
    <m/>
    <m/>
    <m/>
  </r>
  <r>
    <s v="PLT-END-MO-37"/>
    <m/>
    <m/>
    <n v="1"/>
    <s v="PLT-END-MO-371"/>
    <s v="ENR RH PER 241"/>
    <e v="#N/A"/>
    <m/>
    <m/>
    <s v="tilisation des endoscopes en cas d'urgence"/>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PLT-END-MO-38"/>
    <m/>
    <m/>
    <n v="2"/>
    <s v="PLT-END-MO-382"/>
    <s v="ENR RH PER 251"/>
    <e v="#N/A"/>
    <m/>
    <m/>
    <s v="Fermeture de la salle de lavage en Endoscopie"/>
    <m/>
    <s v=""/>
    <x v="1"/>
    <s v="Non renseignée"/>
    <m/>
    <m/>
    <m/>
    <m/>
    <m/>
    <m/>
    <s v="Modification"/>
    <x v="1"/>
    <s v=""/>
    <x v="237"/>
    <d v="2010-10-14T00:00:00"/>
    <m/>
    <m/>
    <s v="D. Studler"/>
    <d v="2011-03-24T00:00:00"/>
    <m/>
    <s v="AMT"/>
    <d v="2011-04-21T00:00:00"/>
    <d v="2011-04-21T00:00:00"/>
    <s v="Non renseignée"/>
    <s v="avril"/>
    <n v="2011"/>
    <m/>
    <s v=""/>
    <s v=""/>
    <m/>
    <s v="9. PEC plateaux techniques"/>
    <s v="Endoscopie"/>
    <m/>
    <m/>
    <m/>
    <m/>
    <m/>
    <m/>
    <m/>
    <m/>
    <m/>
    <m/>
    <m/>
    <m/>
    <m/>
    <m/>
    <m/>
    <m/>
    <m/>
    <m/>
    <m/>
    <m/>
    <m/>
    <m/>
    <m/>
    <m/>
    <m/>
    <m/>
    <m/>
    <m/>
    <m/>
    <m/>
    <m/>
    <m/>
    <m/>
    <m/>
    <m/>
    <m/>
    <m/>
    <m/>
    <m/>
    <m/>
    <m/>
    <m/>
  </r>
  <r>
    <s v="PLT-END-MO-39"/>
    <m/>
    <m/>
    <n v="1"/>
    <s v="PLT-END-MO-391"/>
    <s v="ENR RH PER 261"/>
    <e v="#N/A"/>
    <m/>
    <m/>
    <s v="Remplacement des produits de nettoyage et désinfection des endoscopes"/>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PLT-END-MO-40"/>
    <m/>
    <m/>
    <n v="1"/>
    <s v="PLT-END-MO-401"/>
    <s v="ENR RH PER 271"/>
    <e v="#N/A"/>
    <m/>
    <m/>
    <s v="Nettoyage de la salle d’endoscopie après le programme endoscopique"/>
    <m/>
    <s v=""/>
    <x v="1"/>
    <s v="Non renseignée"/>
    <m/>
    <m/>
    <m/>
    <m/>
    <m/>
    <m/>
    <s v="Création"/>
    <x v="1"/>
    <s v=""/>
    <x v="238"/>
    <d v="2007-03-13T00:00:00"/>
    <m/>
    <m/>
    <s v="M. Costi"/>
    <d v="2007-03-20T00:00:00"/>
    <m/>
    <s v="C. DEAU"/>
    <d v="2007-04-02T00:00:00"/>
    <d v="2007-04-16T00:00:00"/>
    <s v="Non renseignée"/>
    <s v="avril"/>
    <n v="2007"/>
    <m/>
    <s v=""/>
    <s v=""/>
    <m/>
    <s v="20. Hygiène et sécurité"/>
    <s v="Hygiène des locaux et des équipements"/>
    <m/>
    <m/>
    <m/>
    <m/>
    <m/>
    <m/>
    <m/>
    <m/>
    <m/>
    <m/>
    <m/>
    <m/>
    <m/>
    <m/>
    <m/>
    <m/>
    <m/>
    <m/>
    <m/>
    <m/>
    <m/>
    <m/>
    <m/>
    <m/>
    <m/>
    <m/>
    <m/>
    <m/>
    <m/>
    <m/>
    <m/>
    <m/>
    <m/>
    <m/>
    <m/>
    <m/>
    <m/>
    <m/>
    <m/>
    <m/>
    <m/>
    <m/>
  </r>
  <r>
    <s v="PLT-END-MO-41"/>
    <m/>
    <m/>
    <n v="1"/>
    <s v="PLT-END-MO-411"/>
    <s v="ENR RH PER 272"/>
    <e v="#N/A"/>
    <m/>
    <m/>
    <s v="Commande de prothèse pour le service d’Endoscopie"/>
    <m/>
    <s v=""/>
    <x v="1"/>
    <s v="Non renseignée"/>
    <m/>
    <m/>
    <m/>
    <m/>
    <m/>
    <m/>
    <s v="Suppression"/>
    <x v="2"/>
    <s v=""/>
    <x v="64"/>
    <d v="2008-06-02T00:00:00"/>
    <m/>
    <m/>
    <s v="D. Studler"/>
    <d v="2009-01-23T00:00:00"/>
    <m/>
    <s v="G. Lohr"/>
    <d v="2009-02-05T00:00:00"/>
    <d v="2009-02-26T00:00:00"/>
    <s v="Non renseignée"/>
    <s v="février"/>
    <n v="2009"/>
    <d v="2014-03-25T00:00:00"/>
    <s v="mars"/>
    <n v="2014"/>
    <m/>
    <m/>
    <m/>
    <m/>
    <m/>
    <m/>
    <m/>
    <m/>
    <m/>
    <m/>
    <m/>
    <m/>
    <m/>
    <m/>
    <m/>
    <m/>
    <m/>
    <m/>
    <m/>
    <m/>
    <m/>
    <m/>
    <m/>
    <m/>
    <m/>
    <m/>
    <m/>
    <m/>
    <m/>
    <m/>
    <m/>
    <m/>
    <m/>
    <m/>
    <m/>
    <m/>
    <m/>
    <m/>
    <m/>
    <m/>
    <m/>
    <m/>
    <m/>
    <m/>
    <m/>
  </r>
  <r>
    <s v="PLT-END-MO-42 "/>
    <m/>
    <m/>
    <n v="1"/>
    <s v="PLT-END-MO-42 1"/>
    <s v="ENR RH PER 281"/>
    <e v="#N/A"/>
    <m/>
    <m/>
    <s v="Nettoyage et désinfection de l’écho endoscope"/>
    <m/>
    <s v=""/>
    <x v="1"/>
    <s v="Non renseignée"/>
    <m/>
    <m/>
    <m/>
    <m/>
    <m/>
    <m/>
    <s v="Création"/>
    <x v="1"/>
    <s v=""/>
    <x v="237"/>
    <d v="2011-03-07T00:00:00"/>
    <m/>
    <m/>
    <s v="D. Studler"/>
    <d v="2011-10-18T00:00:00"/>
    <m/>
    <s v="AMT"/>
    <d v="2011-10-26T00:00:00"/>
    <d v="2011-10-26T00:00:00"/>
    <s v="Non renseignée"/>
    <s v="octobre"/>
    <n v="2011"/>
    <m/>
    <s v=""/>
    <s v=""/>
    <m/>
    <s v="20. Hygiène et sécurité"/>
    <s v="Hygiène des locaux et des équipements"/>
    <s v="Equipement"/>
    <m/>
    <m/>
    <m/>
    <m/>
    <m/>
    <m/>
    <m/>
    <m/>
    <m/>
    <m/>
    <m/>
    <m/>
    <m/>
    <m/>
    <m/>
    <m/>
    <m/>
    <m/>
    <m/>
    <m/>
    <m/>
    <m/>
    <m/>
    <m/>
    <m/>
    <m/>
    <m/>
    <m/>
    <m/>
    <m/>
    <m/>
    <m/>
    <m/>
    <m/>
    <m/>
    <m/>
    <m/>
    <m/>
    <m/>
    <m/>
    <m/>
  </r>
  <r>
    <s v="PLT-END-MO-43 "/>
    <m/>
    <m/>
    <n v="1"/>
    <s v="PLT-END-MO-43 1"/>
    <m/>
    <m/>
    <m/>
    <m/>
    <s v="Désinfection du bronchoscope avant l’examen"/>
    <m/>
    <s v=""/>
    <x v="1"/>
    <s v="Non renseignée"/>
    <m/>
    <m/>
    <m/>
    <m/>
    <m/>
    <m/>
    <s v="Suppression"/>
    <x v="2"/>
    <s v=""/>
    <x v="237"/>
    <d v="2008-10-16T00:00:00"/>
    <m/>
    <m/>
    <s v="D. Studler"/>
    <d v="2011-10-18T00:00:00"/>
    <m/>
    <s v="AMT"/>
    <d v="2011-10-26T00:00:00"/>
    <d v="2011-10-26T00:00:00"/>
    <s v="Non renseignée"/>
    <s v="octobre"/>
    <n v="2011"/>
    <d v="2014-03-25T00:00:00"/>
    <s v="mars"/>
    <n v="2014"/>
    <m/>
    <m/>
    <m/>
    <m/>
    <m/>
    <m/>
    <m/>
    <m/>
    <m/>
    <m/>
    <m/>
    <m/>
    <m/>
    <m/>
    <m/>
    <m/>
    <m/>
    <m/>
    <m/>
    <m/>
    <m/>
    <m/>
    <m/>
    <m/>
    <m/>
    <m/>
    <m/>
    <m/>
    <m/>
    <m/>
    <m/>
    <m/>
    <m/>
    <m/>
    <m/>
    <m/>
    <m/>
    <m/>
    <m/>
    <m/>
    <m/>
    <m/>
    <m/>
    <m/>
    <m/>
  </r>
  <r>
    <s v="PLT-END-MO-44 "/>
    <m/>
    <m/>
    <n v="1"/>
    <s v="PLT-END-MO-44 1"/>
    <s v="ENR SM MAG 011"/>
    <e v="#N/A"/>
    <m/>
    <m/>
    <s v="Désinfection du bronchoscope après l’examen"/>
    <m/>
    <s v=""/>
    <x v="1"/>
    <s v="Non renseignée"/>
    <m/>
    <m/>
    <m/>
    <m/>
    <m/>
    <m/>
    <s v="Suppression"/>
    <x v="2"/>
    <s v=""/>
    <x v="237"/>
    <d v="2008-10-16T00:00:00"/>
    <m/>
    <m/>
    <s v="D. Studler"/>
    <d v="2011-10-18T00:00:00"/>
    <m/>
    <s v="AMT"/>
    <d v="2011-10-26T00:00:00"/>
    <d v="2011-10-26T00:00:00"/>
    <s v="Non renseignée"/>
    <s v="octobre"/>
    <n v="2011"/>
    <d v="2014-03-26T00:00:00"/>
    <s v="mars"/>
    <n v="2014"/>
    <m/>
    <m/>
    <m/>
    <m/>
    <m/>
    <m/>
    <m/>
    <m/>
    <m/>
    <m/>
    <m/>
    <m/>
    <m/>
    <m/>
    <m/>
    <m/>
    <m/>
    <m/>
    <m/>
    <m/>
    <m/>
    <m/>
    <m/>
    <m/>
    <m/>
    <m/>
    <m/>
    <m/>
    <m/>
    <m/>
    <m/>
    <m/>
    <m/>
    <m/>
    <m/>
    <m/>
    <m/>
    <m/>
    <m/>
    <m/>
    <m/>
    <m/>
    <m/>
    <m/>
    <m/>
  </r>
  <r>
    <s v="PLT-END-MO-45"/>
    <m/>
    <m/>
    <n v="1"/>
    <s v="PLT-END-MO-451"/>
    <s v="ENR SM MAG 021"/>
    <e v="#N/A"/>
    <m/>
    <m/>
    <s v="Surveillance post examen en SSPI d’Endoscopie"/>
    <m/>
    <s v=""/>
    <x v="1"/>
    <s v="Non renseignée"/>
    <m/>
    <m/>
    <m/>
    <m/>
    <m/>
    <m/>
    <s v="Création"/>
    <x v="1"/>
    <s v=""/>
    <x v="237"/>
    <d v="2010-12-01T00:00:00"/>
    <m/>
    <m/>
    <s v="D. Studler"/>
    <d v="2012-04-30T00:00:00"/>
    <m/>
    <s v="AMT"/>
    <d v="2012-08-01T00:00:00"/>
    <d v="2012-08-07T00:00:00"/>
    <s v="Non renseignée"/>
    <s v="août"/>
    <n v="2012"/>
    <m/>
    <s v=""/>
    <s v=""/>
    <m/>
    <s v="9. PEC plateaux techniques"/>
    <s v="Endoscopie"/>
    <m/>
    <m/>
    <m/>
    <m/>
    <m/>
    <m/>
    <m/>
    <m/>
    <m/>
    <m/>
    <m/>
    <m/>
    <m/>
    <m/>
    <m/>
    <m/>
    <m/>
    <m/>
    <m/>
    <m/>
    <m/>
    <m/>
    <m/>
    <m/>
    <m/>
    <m/>
    <m/>
    <m/>
    <m/>
    <m/>
    <m/>
    <m/>
    <m/>
    <m/>
    <m/>
    <m/>
    <m/>
    <m/>
    <m/>
    <m/>
    <m/>
    <m/>
  </r>
  <r>
    <s v="PLT-END-MO-46"/>
    <m/>
    <m/>
    <n v="1"/>
    <s v="PLT-END-MO-461"/>
    <s v="ENR SM MAG 031"/>
    <e v="#N/A"/>
    <m/>
    <m/>
    <s v="Accueil et prise en charge d’un patient en SSPI d’Endoscopie avant son examen"/>
    <m/>
    <s v=""/>
    <x v="1"/>
    <s v="Non renseignée"/>
    <m/>
    <m/>
    <m/>
    <m/>
    <m/>
    <m/>
    <s v="Création"/>
    <x v="1"/>
    <s v=""/>
    <x v="237"/>
    <d v="2010-12-01T00:00:00"/>
    <m/>
    <m/>
    <s v="D. Studler"/>
    <d v="2012-04-30T00:00:00"/>
    <m/>
    <s v="AMT"/>
    <d v="2012-08-01T00:00:00"/>
    <d v="2012-08-07T00:00:00"/>
    <s v="Non renseignée"/>
    <s v="août"/>
    <n v="2012"/>
    <m/>
    <s v=""/>
    <s v=""/>
    <m/>
    <s v="9. PEC plateaux techniques"/>
    <s v="Endoscopie"/>
    <m/>
    <m/>
    <m/>
    <m/>
    <m/>
    <m/>
    <m/>
    <m/>
    <m/>
    <m/>
    <m/>
    <m/>
    <m/>
    <m/>
    <m/>
    <m/>
    <m/>
    <m/>
    <m/>
    <m/>
    <m/>
    <m/>
    <m/>
    <m/>
    <m/>
    <m/>
    <m/>
    <m/>
    <m/>
    <m/>
    <m/>
    <m/>
    <m/>
    <m/>
    <m/>
    <m/>
    <m/>
    <m/>
    <m/>
    <m/>
    <m/>
    <m/>
  </r>
  <r>
    <s v="PLT-END-MO-47"/>
    <m/>
    <m/>
    <n v="1"/>
    <s v="PLT-END-MO-471"/>
    <s v="ENR SM MAG 032"/>
    <e v="#N/A"/>
    <m/>
    <m/>
    <s v="Fermeture de la SSPI d’Endoscopie"/>
    <m/>
    <s v=""/>
    <x v="1"/>
    <s v="Non renseignée"/>
    <m/>
    <m/>
    <m/>
    <m/>
    <m/>
    <m/>
    <s v="Création"/>
    <x v="1"/>
    <s v=""/>
    <x v="237"/>
    <d v="2010-12-20T00:00:00"/>
    <m/>
    <m/>
    <s v="D. Studler"/>
    <d v="2011-10-18T00:00:00"/>
    <m/>
    <s v="AMT"/>
    <d v="2011-10-24T00:00:00"/>
    <d v="2011-10-24T00:00:00"/>
    <s v="Non renseignée"/>
    <s v="octobre"/>
    <n v="2011"/>
    <m/>
    <s v=""/>
    <s v=""/>
    <m/>
    <s v="9. PEC plateaux techniques"/>
    <s v="Endoscopie"/>
    <m/>
    <m/>
    <m/>
    <m/>
    <m/>
    <m/>
    <m/>
    <m/>
    <m/>
    <m/>
    <m/>
    <m/>
    <m/>
    <m/>
    <m/>
    <m/>
    <m/>
    <m/>
    <m/>
    <m/>
    <m/>
    <m/>
    <m/>
    <m/>
    <m/>
    <m/>
    <m/>
    <m/>
    <m/>
    <m/>
    <m/>
    <m/>
    <m/>
    <m/>
    <m/>
    <m/>
    <m/>
    <m/>
    <m/>
    <m/>
    <m/>
    <m/>
  </r>
  <r>
    <s v="PLT-END-MO-48 "/>
    <m/>
    <m/>
    <n v="1"/>
    <s v="PLT-END-MO-48 1"/>
    <s v="ENR SM MAT 011"/>
    <e v="#N/A"/>
    <m/>
    <m/>
    <s v="Utilisation de L'ETD3 lors de la fermeture du service d'endoscopie ou pour une urgence"/>
    <m/>
    <s v=""/>
    <x v="1"/>
    <s v="Non renseignée"/>
    <m/>
    <m/>
    <m/>
    <m/>
    <m/>
    <m/>
    <s v="Création"/>
    <x v="1"/>
    <s v=""/>
    <x v="240"/>
    <d v="2011-03-17T00:00:00"/>
    <m/>
    <m/>
    <s v="D. Studler"/>
    <d v="2011-10-18T00:00:00"/>
    <m/>
    <s v="AMT"/>
    <d v="2011-10-26T00:00:00"/>
    <d v="2011-10-26T00:00:00"/>
    <s v="Non renseignée"/>
    <s v="octobre"/>
    <n v="2011"/>
    <m/>
    <s v=""/>
    <s v=""/>
    <m/>
    <s v="9. PEC plateaux techniques"/>
    <s v="Endoscopie"/>
    <m/>
    <m/>
    <m/>
    <m/>
    <m/>
    <m/>
    <m/>
    <m/>
    <m/>
    <m/>
    <m/>
    <m/>
    <m/>
    <m/>
    <m/>
    <m/>
    <m/>
    <m/>
    <m/>
    <m/>
    <m/>
    <m/>
    <m/>
    <m/>
    <m/>
    <m/>
    <m/>
    <m/>
    <m/>
    <m/>
    <m/>
    <m/>
    <m/>
    <m/>
    <m/>
    <m/>
    <m/>
    <m/>
    <m/>
    <m/>
    <m/>
    <m/>
  </r>
  <r>
    <s v="PLT-END-MO-49"/>
    <m/>
    <m/>
    <n v="1"/>
    <s v="PLT-END-MO-491"/>
    <s v="ENR SM MAT 021"/>
    <e v="#N/A"/>
    <m/>
    <m/>
    <s v="Les différentes alarmes sur L'ETD3"/>
    <m/>
    <s v=""/>
    <x v="1"/>
    <s v="Non renseignée"/>
    <m/>
    <m/>
    <m/>
    <m/>
    <m/>
    <m/>
    <s v="Création"/>
    <x v="1"/>
    <s v=""/>
    <x v="237"/>
    <d v="2011-03-17T00:00:00"/>
    <m/>
    <m/>
    <s v="JF. Hamm"/>
    <d v="2011-11-10T00:00:00"/>
    <m/>
    <s v="AMT"/>
    <d v="2011-11-17T00:00:00"/>
    <d v="2012-01-19T00:00:00"/>
    <s v="Non renseignée"/>
    <s v="janvier"/>
    <n v="2012"/>
    <m/>
    <s v=""/>
    <s v=""/>
    <m/>
    <s v="9. PEC plateaux techniques"/>
    <s v="Endoscopie"/>
    <m/>
    <m/>
    <m/>
    <m/>
    <m/>
    <m/>
    <m/>
    <m/>
    <m/>
    <m/>
    <m/>
    <m/>
    <m/>
    <m/>
    <m/>
    <m/>
    <m/>
    <m/>
    <m/>
    <m/>
    <m/>
    <m/>
    <m/>
    <m/>
    <m/>
    <m/>
    <m/>
    <m/>
    <m/>
    <m/>
    <m/>
    <m/>
    <m/>
    <m/>
    <m/>
    <m/>
    <m/>
    <m/>
    <m/>
    <m/>
    <m/>
    <m/>
  </r>
  <r>
    <s v="PLT-END-MO-50"/>
    <m/>
    <m/>
    <n v="2"/>
    <s v="PLT-END-MO-502"/>
    <s v="ENR SM MAT 031"/>
    <e v="#N/A"/>
    <m/>
    <m/>
    <s v="Prélèvements des endoscopes"/>
    <m/>
    <s v=""/>
    <x v="1"/>
    <s v="Non renseignée"/>
    <m/>
    <m/>
    <m/>
    <m/>
    <m/>
    <m/>
    <s v="Modification"/>
    <x v="1"/>
    <s v=""/>
    <x v="38"/>
    <d v="2012-09-18T00:00:00"/>
    <m/>
    <m/>
    <s v="M. Costi"/>
    <d v="2012-09-22T00:00:00"/>
    <m/>
    <s v="AMT"/>
    <d v="2012-09-24T00:00:00"/>
    <d v="2012-09-28T00:00:00"/>
    <s v="Non renseignée"/>
    <s v="septembre"/>
    <n v="2012"/>
    <m/>
    <s v=""/>
    <s v=""/>
    <m/>
    <s v="20. Hygiène et sécurité"/>
    <s v="Hygiène des locaux et des équipements"/>
    <s v="Equipement"/>
    <m/>
    <m/>
    <m/>
    <m/>
    <m/>
    <m/>
    <m/>
    <m/>
    <m/>
    <m/>
    <m/>
    <m/>
    <m/>
    <m/>
    <m/>
    <m/>
    <m/>
    <m/>
    <m/>
    <m/>
    <m/>
    <m/>
    <m/>
    <m/>
    <m/>
    <m/>
    <m/>
    <m/>
    <m/>
    <m/>
    <m/>
    <m/>
    <m/>
    <m/>
    <m/>
    <m/>
    <m/>
    <m/>
    <m/>
    <m/>
    <m/>
  </r>
  <r>
    <s v="PLT-END-MO-51"/>
    <m/>
    <m/>
    <n v="1"/>
    <s v="PLT-END-MO-511"/>
    <s v="ENR SM MAT 041"/>
    <e v="#N/A"/>
    <m/>
    <m/>
    <s v="Entretien filtre et fond de cuve"/>
    <m/>
    <s v=""/>
    <x v="1"/>
    <s v="Non renseignée"/>
    <m/>
    <m/>
    <m/>
    <s v="D. CHARPENTIER"/>
    <m/>
    <m/>
    <s v="Création"/>
    <x v="1"/>
    <s v=""/>
    <x v="241"/>
    <d v="2013-03-13T00:00:00"/>
    <m/>
    <m/>
    <s v="Dr BALOUKA"/>
    <d v="2013-06-29T00:00:00"/>
    <m/>
    <s v="CD"/>
    <d v="2013-07-01T00:00:00"/>
    <d v="2013-08-23T00:00:00"/>
    <m/>
    <s v="août"/>
    <n v="2013"/>
    <m/>
    <s v=""/>
    <s v=""/>
    <m/>
    <s v="20. Hygiène et sécurité"/>
    <s v="Hygiène des locaux et des équipements"/>
    <s v="Equipement"/>
    <m/>
    <m/>
    <m/>
    <m/>
    <m/>
    <m/>
    <m/>
    <m/>
    <m/>
    <m/>
    <m/>
    <m/>
    <m/>
    <m/>
    <m/>
    <m/>
    <m/>
    <m/>
    <m/>
    <m/>
    <m/>
    <m/>
    <m/>
    <m/>
    <m/>
    <m/>
    <m/>
    <m/>
    <m/>
    <m/>
    <m/>
    <m/>
    <m/>
    <m/>
    <m/>
    <m/>
    <m/>
    <m/>
    <m/>
    <m/>
    <m/>
  </r>
  <r>
    <s v="PLT-END-IM-02"/>
    <m/>
    <m/>
    <n v="1"/>
    <s v="PLT-END-IM-021"/>
    <s v="ENR SM SEC 011"/>
    <e v="#N/A"/>
    <m/>
    <m/>
    <s v="Suivi maintce des appareils uti en endo"/>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PLT-END-IM-02"/>
    <m/>
    <m/>
    <n v="1"/>
    <s v="PLT-END-IM-021"/>
    <s v="ENR SN CAR 011"/>
    <e v="#N/A"/>
    <m/>
    <m/>
    <s v="Grille d’évaluation – Prise en charge d’une endoscopie digestive en urgence par les IDE de garde du BOP"/>
    <m/>
    <s v=""/>
    <x v="1"/>
    <s v="Non renseignée"/>
    <m/>
    <m/>
    <m/>
    <m/>
    <m/>
    <m/>
    <s v="Création"/>
    <x v="1"/>
    <s v=""/>
    <x v="13"/>
    <d v="2012-08-07T00:00:00"/>
    <m/>
    <m/>
    <m/>
    <d v="2012-08-07T00:00:00"/>
    <m/>
    <m/>
    <d v="2012-08-07T00:00:00"/>
    <d v="2012-08-07T00:00:00"/>
    <s v="Non renseignée"/>
    <s v="août"/>
    <n v="2012"/>
    <m/>
    <s v=""/>
    <s v=""/>
    <m/>
    <s v="9. PEC plateaux techniques"/>
    <s v="Endoscopie"/>
    <m/>
    <m/>
    <m/>
    <m/>
    <m/>
    <m/>
    <m/>
    <m/>
    <m/>
    <m/>
    <m/>
    <m/>
    <m/>
    <m/>
    <m/>
    <m/>
    <m/>
    <m/>
    <m/>
    <m/>
    <m/>
    <m/>
    <m/>
    <m/>
    <m/>
    <m/>
    <m/>
    <m/>
    <m/>
    <m/>
    <m/>
    <m/>
    <m/>
    <m/>
    <m/>
    <m/>
    <m/>
    <m/>
    <m/>
    <m/>
    <m/>
    <m/>
  </r>
  <r>
    <s v="PLT-END-IM-03"/>
    <m/>
    <m/>
    <n v="1"/>
    <s v="PLT-END-IM-031"/>
    <s v="ENR SN CAR 012"/>
    <e v="#N/A"/>
    <m/>
    <m/>
    <s v="Check-list : salle de surveillance post-interventionnelle (SSPI) "/>
    <m/>
    <s v=""/>
    <x v="1"/>
    <s v="Non renseignée"/>
    <m/>
    <m/>
    <m/>
    <m/>
    <m/>
    <m/>
    <s v="Création"/>
    <x v="1"/>
    <s v=""/>
    <x v="13"/>
    <d v="2006-11-28T00:00:00"/>
    <m/>
    <m/>
    <m/>
    <d v="2006-11-28T00:00:00"/>
    <m/>
    <m/>
    <d v="2006-11-28T00:00:00"/>
    <d v="2006-11-28T00:00:00"/>
    <s v="Non renseignée"/>
    <s v="novembre"/>
    <n v="2006"/>
    <m/>
    <s v=""/>
    <s v=""/>
    <m/>
    <s v="9. PEC plateaux techniques"/>
    <s v="Endoscopie"/>
    <m/>
    <m/>
    <m/>
    <m/>
    <m/>
    <m/>
    <m/>
    <m/>
    <m/>
    <m/>
    <m/>
    <m/>
    <m/>
    <m/>
    <m/>
    <m/>
    <m/>
    <m/>
    <m/>
    <m/>
    <m/>
    <m/>
    <m/>
    <m/>
    <m/>
    <m/>
    <m/>
    <m/>
    <m/>
    <m/>
    <m/>
    <m/>
    <m/>
    <m/>
    <m/>
    <m/>
    <m/>
    <m/>
    <m/>
    <m/>
    <m/>
    <m/>
  </r>
  <r>
    <s v="PLT-END-IM-04"/>
    <m/>
    <m/>
    <n v="13"/>
    <s v="PLT-END-IM-0413"/>
    <s v="ENR SN CAR 021"/>
    <e v="#N/A"/>
    <m/>
    <m/>
    <s v="Liste des références endoscopes "/>
    <m/>
    <s v=""/>
    <x v="1"/>
    <s v="Non renseignée"/>
    <m/>
    <m/>
    <m/>
    <m/>
    <m/>
    <m/>
    <s v="Modification"/>
    <x v="0"/>
    <s v=""/>
    <x v="242"/>
    <d v="2013-02-27T00:00:00"/>
    <m/>
    <m/>
    <s v="DS"/>
    <d v="2013-02-27T00:00:00"/>
    <m/>
    <s v="CD"/>
    <d v="2014-02-27T00:00:00"/>
    <d v="2013-02-27T00:00:00"/>
    <m/>
    <s v="février"/>
    <n v="2013"/>
    <m/>
    <s v=""/>
    <s v=""/>
    <m/>
    <s v="19. Logistique"/>
    <s v="Approvisionnement"/>
    <s v="Gestion des stock"/>
    <m/>
    <m/>
    <m/>
    <m/>
    <m/>
    <m/>
    <m/>
    <m/>
    <m/>
    <s v="X"/>
    <s v="X"/>
    <m/>
    <m/>
    <m/>
    <m/>
    <m/>
    <m/>
    <m/>
    <m/>
    <m/>
    <m/>
    <m/>
    <m/>
    <m/>
    <m/>
    <m/>
    <m/>
    <m/>
    <m/>
    <m/>
    <m/>
    <m/>
    <m/>
    <m/>
    <m/>
    <m/>
    <m/>
    <m/>
    <m/>
    <m/>
    <m/>
  </r>
  <r>
    <s v="PLT-END-IM-04"/>
    <m/>
    <m/>
    <n v="14"/>
    <s v="PLT-END-IM-0414"/>
    <s v="ENR SN CAR 021"/>
    <e v="#N/A"/>
    <m/>
    <m/>
    <s v="Liste des références endoscopes "/>
    <m/>
    <m/>
    <x v="0"/>
    <s v="Non renseignée"/>
    <m/>
    <m/>
    <m/>
    <m/>
    <m/>
    <m/>
    <s v="Modification"/>
    <x v="0"/>
    <s v=""/>
    <x v="242"/>
    <d v="2014-02-27T00:00:00"/>
    <m/>
    <m/>
    <s v="DS"/>
    <d v="2014-02-27T00:00:00"/>
    <m/>
    <s v="CD"/>
    <d v="2014-02-27T00:00:00"/>
    <d v="2014-02-27T00:00:00"/>
    <m/>
    <s v="février"/>
    <n v="2014"/>
    <m/>
    <m/>
    <m/>
    <m/>
    <s v="19. Logistique"/>
    <s v="Approvisionnement"/>
    <s v="Gestion des stock"/>
    <m/>
    <m/>
    <m/>
    <m/>
    <m/>
    <m/>
    <m/>
    <m/>
    <m/>
    <s v="X"/>
    <s v="X"/>
    <m/>
    <m/>
    <m/>
    <m/>
    <m/>
    <m/>
    <m/>
    <m/>
    <m/>
    <m/>
    <m/>
    <m/>
    <m/>
    <m/>
    <m/>
    <m/>
    <m/>
    <m/>
    <m/>
    <m/>
    <m/>
    <m/>
    <m/>
    <m/>
    <m/>
    <m/>
    <m/>
    <m/>
    <m/>
    <m/>
  </r>
  <r>
    <s v="PLT-END-IM-04"/>
    <m/>
    <m/>
    <n v="15"/>
    <s v="PLT-END-IM-0415"/>
    <s v="ENR SN CAR 022"/>
    <e v="#N/A"/>
    <m/>
    <m/>
    <s v="Liste des références endoscopes "/>
    <d v="2014-06-16T00:00:00"/>
    <s v="juin"/>
    <x v="6"/>
    <s v="Non "/>
    <s v="D. STUDLER"/>
    <s v="Endoscopie"/>
    <d v="2014-06-16T00:00:00"/>
    <s v="V. ROESCH"/>
    <n v="0"/>
    <m/>
    <s v="Modification"/>
    <x v="1"/>
    <s v=""/>
    <x v="242"/>
    <d v="2014-06-16T00:00:00"/>
    <m/>
    <m/>
    <s v="DS"/>
    <d v="2014-06-16T00:00:00"/>
    <m/>
    <s v="CD"/>
    <d v="2014-06-16T00:00:00"/>
    <d v="2014-06-16T00:00:00"/>
    <m/>
    <s v="juin "/>
    <n v="2014"/>
    <m/>
    <m/>
    <m/>
    <m/>
    <s v="19. Logistique"/>
    <s v="Approvisionnement"/>
    <s v="Gestion des stock"/>
    <m/>
    <m/>
    <m/>
    <m/>
    <m/>
    <m/>
    <m/>
    <m/>
    <m/>
    <s v="X"/>
    <s v="X"/>
    <m/>
    <m/>
    <m/>
    <m/>
    <m/>
    <m/>
    <m/>
    <m/>
    <m/>
    <m/>
    <m/>
    <m/>
    <m/>
    <m/>
    <m/>
    <m/>
    <m/>
    <m/>
    <m/>
    <m/>
    <m/>
    <m/>
    <m/>
    <m/>
    <m/>
    <m/>
    <m/>
    <m/>
    <m/>
    <m/>
  </r>
  <r>
    <s v="PLT-END-IM-05 "/>
    <m/>
    <m/>
    <n v="3"/>
    <s v="PLT-END-IM-05 3"/>
    <s v="ENR SN CAR 022"/>
    <e v="#N/A"/>
    <m/>
    <m/>
    <s v="Check-list de vérification des différents modules en salle d’Endoscopie"/>
    <m/>
    <s v=""/>
    <x v="1"/>
    <s v="Non renseignée"/>
    <m/>
    <m/>
    <m/>
    <m/>
    <m/>
    <m/>
    <s v="Modification"/>
    <x v="1"/>
    <s v=""/>
    <x v="13"/>
    <d v="2011-01-25T00:00:00"/>
    <m/>
    <m/>
    <m/>
    <d v="2011-01-25T00:00:00"/>
    <m/>
    <m/>
    <d v="2011-01-25T00:00:00"/>
    <d v="2011-01-25T00:00:00"/>
    <s v="Non renseignée"/>
    <s v="janvier"/>
    <n v="2011"/>
    <d v="2012-12-31T00:00:00"/>
    <s v="décembre"/>
    <n v="2012"/>
    <m/>
    <s v="9. PEC plateaux techniques"/>
    <s v="Endoscopie"/>
    <m/>
    <m/>
    <m/>
    <m/>
    <m/>
    <m/>
    <m/>
    <m/>
    <m/>
    <m/>
    <m/>
    <m/>
    <m/>
    <m/>
    <m/>
    <m/>
    <m/>
    <m/>
    <m/>
    <m/>
    <m/>
    <m/>
    <m/>
    <m/>
    <m/>
    <m/>
    <m/>
    <m/>
    <m/>
    <m/>
    <m/>
    <m/>
    <m/>
    <m/>
    <m/>
    <m/>
    <m/>
    <m/>
    <m/>
    <m/>
    <m/>
    <m/>
  </r>
  <r>
    <s v="PLT-END-IM-06"/>
    <m/>
    <m/>
    <n v="2"/>
    <s v="Planification cardio garde pour ECG pré-opératoire."/>
    <n v="41274"/>
    <s v="décembre"/>
    <n v="2012"/>
    <m/>
    <s v="Demande d’intervention endoscopique"/>
    <m/>
    <s v=""/>
    <x v="1"/>
    <s v="Non renseignée"/>
    <m/>
    <m/>
    <m/>
    <s v="V. ROESCH"/>
    <m/>
    <m/>
    <s v="Modification"/>
    <x v="1"/>
    <s v=""/>
    <x v="13"/>
    <d v="2008-08-25T00:00:00"/>
    <m/>
    <m/>
    <m/>
    <d v="2008-08-25T00:00:00"/>
    <m/>
    <m/>
    <d v="2008-08-25T00:00:00"/>
    <d v="2008-08-25T00:00:00"/>
    <s v="Non renseignée"/>
    <s v="août"/>
    <n v="2008"/>
    <m/>
    <m/>
    <m/>
    <m/>
    <s v="3. Accueil / Admission"/>
    <s v="Admission administrative"/>
    <s v="Endo"/>
    <m/>
    <m/>
    <m/>
    <m/>
    <m/>
    <m/>
    <m/>
    <m/>
    <m/>
    <m/>
    <m/>
    <m/>
    <m/>
    <m/>
    <m/>
    <m/>
    <m/>
    <m/>
    <m/>
    <m/>
    <m/>
    <m/>
    <m/>
    <m/>
    <m/>
    <m/>
    <m/>
    <m/>
    <m/>
    <m/>
    <m/>
    <m/>
    <m/>
    <m/>
    <m/>
    <m/>
    <m/>
    <m/>
    <m/>
    <m/>
    <m/>
  </r>
  <r>
    <s v="PLT-END-IM-06"/>
    <m/>
    <m/>
    <n v="3"/>
    <m/>
    <m/>
    <m/>
    <m/>
    <m/>
    <s v="Demande d'intervention endoscopique"/>
    <d v="2013-11-07T00:00:00"/>
    <s v="novembre"/>
    <x v="8"/>
    <m/>
    <s v="A. LEPOUTRE"/>
    <s v="Médecine"/>
    <d v="2013-11-07T00:00:00"/>
    <s v="V. ROESCH"/>
    <n v="0"/>
    <m/>
    <s v="Modification"/>
    <x v="1"/>
    <s v=""/>
    <x v="190"/>
    <d v="2013-11-07T00:00:00"/>
    <m/>
    <m/>
    <s v="A. LEPOUTRE"/>
    <d v="2013-11-07T00:00:00"/>
    <m/>
    <s v="A. LEPOUTRE"/>
    <d v="2013-11-07T00:00:00"/>
    <d v="2013-11-07T00:00:00"/>
    <m/>
    <s v="novembre"/>
    <n v="2013"/>
    <m/>
    <m/>
    <m/>
    <m/>
    <s v="3. Accueil / Admission"/>
    <s v="Admission administrative"/>
    <s v="Endo"/>
    <m/>
    <m/>
    <m/>
    <m/>
    <m/>
    <m/>
    <m/>
    <m/>
    <m/>
    <m/>
    <s v="X"/>
    <s v="X"/>
    <m/>
    <m/>
    <m/>
    <s v="X"/>
    <m/>
    <m/>
    <m/>
    <m/>
    <m/>
    <m/>
    <m/>
    <m/>
    <m/>
    <m/>
    <m/>
    <m/>
    <m/>
    <m/>
    <m/>
    <m/>
    <m/>
    <m/>
    <m/>
    <m/>
    <m/>
    <m/>
    <m/>
    <m/>
    <m/>
  </r>
  <r>
    <s v="PLT-END-IM-07"/>
    <m/>
    <m/>
    <n v="1"/>
    <s v="PLT-END-IM-071"/>
    <s v="ENR SN CAR 031"/>
    <e v="#N/A"/>
    <m/>
    <m/>
    <s v="Check-list HAL "/>
    <m/>
    <s v=""/>
    <x v="1"/>
    <s v="Non renseignée"/>
    <m/>
    <m/>
    <m/>
    <m/>
    <m/>
    <m/>
    <s v="Création"/>
    <x v="1"/>
    <s v=""/>
    <x v="13"/>
    <d v="2008-10-16T00:00:00"/>
    <m/>
    <m/>
    <m/>
    <d v="2008-10-16T00:00:00"/>
    <m/>
    <m/>
    <d v="2008-10-16T00:00:00"/>
    <d v="2008-10-16T00:00:00"/>
    <s v="Non renseignée"/>
    <s v="octobre"/>
    <n v="2008"/>
    <m/>
    <s v=""/>
    <s v=""/>
    <m/>
    <s v="A voir"/>
    <s v="A voir"/>
    <m/>
    <m/>
    <m/>
    <m/>
    <m/>
    <m/>
    <m/>
    <m/>
    <m/>
    <m/>
    <m/>
    <m/>
    <m/>
    <m/>
    <m/>
    <m/>
    <m/>
    <m/>
    <m/>
    <m/>
    <m/>
    <m/>
    <m/>
    <m/>
    <m/>
    <m/>
    <m/>
    <m/>
    <m/>
    <m/>
    <m/>
    <m/>
    <m/>
    <m/>
    <m/>
    <m/>
    <m/>
    <m/>
    <m/>
    <m/>
    <m/>
    <m/>
  </r>
  <r>
    <s v="PLT-END-IM-08"/>
    <m/>
    <m/>
    <n v="1"/>
    <s v="PLT-END-IM-081"/>
    <s v="ENR SN CAR 032"/>
    <e v="#N/A"/>
    <m/>
    <m/>
    <s v="Check-list HAL RAR"/>
    <m/>
    <s v=""/>
    <x v="1"/>
    <s v="Non renseignée"/>
    <m/>
    <m/>
    <m/>
    <m/>
    <m/>
    <m/>
    <s v="Création"/>
    <x v="1"/>
    <s v=""/>
    <x v="13"/>
    <d v="2008-10-16T00:00:00"/>
    <m/>
    <m/>
    <m/>
    <d v="2008-10-16T00:00:00"/>
    <m/>
    <m/>
    <d v="2008-10-16T00:00:00"/>
    <d v="2008-10-16T00:00:00"/>
    <s v="Non renseignée"/>
    <s v="octobre"/>
    <n v="2008"/>
    <m/>
    <s v=""/>
    <s v=""/>
    <m/>
    <s v="A voir"/>
    <s v="A voir"/>
    <m/>
    <m/>
    <m/>
    <m/>
    <m/>
    <m/>
    <m/>
    <m/>
    <m/>
    <m/>
    <m/>
    <m/>
    <m/>
    <m/>
    <m/>
    <m/>
    <m/>
    <m/>
    <m/>
    <m/>
    <m/>
    <m/>
    <m/>
    <m/>
    <m/>
    <m/>
    <m/>
    <m/>
    <m/>
    <m/>
    <m/>
    <m/>
    <m/>
    <m/>
    <m/>
    <m/>
    <m/>
    <m/>
    <m/>
    <m/>
    <m/>
    <m/>
  </r>
  <r>
    <s v="PLT-END-IM-09"/>
    <m/>
    <m/>
    <n v="1"/>
    <s v="PLT-END-IM-091"/>
    <s v="ENR SN CAR 041"/>
    <e v="#N/A"/>
    <m/>
    <m/>
    <s v="Check-list cholangio "/>
    <m/>
    <s v=""/>
    <x v="1"/>
    <s v="Non renseignée"/>
    <m/>
    <m/>
    <m/>
    <m/>
    <m/>
    <m/>
    <s v="Création"/>
    <x v="1"/>
    <s v=""/>
    <x v="13"/>
    <d v="2008-10-16T00:00:00"/>
    <m/>
    <m/>
    <m/>
    <d v="2008-10-16T00:00:00"/>
    <m/>
    <m/>
    <d v="2008-10-16T00:00:00"/>
    <d v="2008-10-16T00:00:00"/>
    <s v="Non renseignée"/>
    <s v="octobre"/>
    <n v="2008"/>
    <m/>
    <s v=""/>
    <s v=""/>
    <m/>
    <s v="A voir"/>
    <s v="A voir"/>
    <m/>
    <m/>
    <m/>
    <m/>
    <m/>
    <m/>
    <m/>
    <m/>
    <m/>
    <m/>
    <m/>
    <m/>
    <m/>
    <m/>
    <m/>
    <m/>
    <m/>
    <m/>
    <m/>
    <m/>
    <m/>
    <m/>
    <m/>
    <m/>
    <m/>
    <m/>
    <m/>
    <m/>
    <m/>
    <m/>
    <m/>
    <m/>
    <m/>
    <m/>
    <m/>
    <m/>
    <m/>
    <m/>
    <m/>
    <m/>
    <m/>
    <m/>
  </r>
  <r>
    <s v="PLT-END-IM-09"/>
    <m/>
    <m/>
    <n v="2"/>
    <s v="PLT-END-IM-092"/>
    <m/>
    <m/>
    <m/>
    <m/>
    <s v="Check-list cholangio "/>
    <m/>
    <s v=""/>
    <x v="1"/>
    <s v="Non renseignée"/>
    <m/>
    <m/>
    <m/>
    <m/>
    <m/>
    <m/>
    <s v="Modification"/>
    <x v="1"/>
    <s v=""/>
    <x v="242"/>
    <d v="2013-08-21T00:00:00"/>
    <m/>
    <m/>
    <s v="DS"/>
    <d v="2013-08-21T00:00:00"/>
    <s v="En cours"/>
    <s v="CD"/>
    <d v="2013-08-21T00:00:00"/>
    <d v="2013-08-21T00:00:00"/>
    <m/>
    <s v="août"/>
    <n v="2013"/>
    <m/>
    <m/>
    <m/>
    <m/>
    <s v="A voir"/>
    <s v="A voir"/>
    <m/>
    <m/>
    <m/>
    <m/>
    <m/>
    <m/>
    <m/>
    <m/>
    <m/>
    <m/>
    <m/>
    <m/>
    <m/>
    <m/>
    <m/>
    <m/>
    <m/>
    <m/>
    <m/>
    <m/>
    <m/>
    <m/>
    <m/>
    <m/>
    <m/>
    <m/>
    <m/>
    <m/>
    <m/>
    <m/>
    <m/>
    <m/>
    <m/>
    <m/>
    <m/>
    <m/>
    <m/>
    <m/>
    <m/>
    <m/>
    <m/>
    <m/>
  </r>
  <r>
    <s v="PLT-END-IM-10"/>
    <m/>
    <m/>
    <n v="1"/>
    <s v="PLT-END-IM-101"/>
    <s v="ENR SN DIG 011"/>
    <e v="#N/A"/>
    <m/>
    <m/>
    <s v="Check-list Echoendoscopie linéaire"/>
    <m/>
    <s v=""/>
    <x v="1"/>
    <s v="Non renseignée"/>
    <m/>
    <m/>
    <m/>
    <m/>
    <m/>
    <m/>
    <s v="Création"/>
    <x v="0"/>
    <s v=""/>
    <x v="13"/>
    <d v="2008-10-16T00:00:00"/>
    <m/>
    <m/>
    <m/>
    <d v="2008-10-16T00:00:00"/>
    <m/>
    <m/>
    <d v="2008-10-16T00:00:00"/>
    <d v="2008-10-16T00:00:00"/>
    <s v="Non renseignée"/>
    <s v="octobre"/>
    <n v="2008"/>
    <m/>
    <s v=""/>
    <s v=""/>
    <m/>
    <s v="A voir"/>
    <s v="A voir"/>
    <m/>
    <m/>
    <m/>
    <m/>
    <m/>
    <m/>
    <m/>
    <m/>
    <m/>
    <m/>
    <m/>
    <m/>
    <m/>
    <m/>
    <m/>
    <m/>
    <m/>
    <m/>
    <m/>
    <m/>
    <m/>
    <m/>
    <m/>
    <m/>
    <m/>
    <m/>
    <m/>
    <m/>
    <m/>
    <m/>
    <m/>
    <m/>
    <m/>
    <m/>
    <m/>
    <m/>
    <m/>
    <m/>
    <m/>
    <m/>
    <m/>
    <m/>
  </r>
  <r>
    <s v="PLT-END-IM-10"/>
    <m/>
    <m/>
    <n v="2"/>
    <s v="PLT-END-IM-102"/>
    <m/>
    <m/>
    <m/>
    <m/>
    <s v="Check-list échoendoscopie linéaire"/>
    <d v="2014-07-02T00:00:00"/>
    <s v="juillet"/>
    <x v="6"/>
    <s v="Non"/>
    <s v="D. STUDLER"/>
    <s v="Endoscopie"/>
    <d v="2014-07-02T00:00:00"/>
    <s v="V. ROESCH"/>
    <n v="0"/>
    <m/>
    <s v="Modification"/>
    <x v="1"/>
    <s v=""/>
    <x v="38"/>
    <d v="2014-07-02T00:00:00"/>
    <m/>
    <m/>
    <s v="D. Studler"/>
    <d v="2014-07-02T00:00:00"/>
    <m/>
    <s v="D. STUDLER"/>
    <d v="2014-07-02T00:00:00"/>
    <d v="2014-07-02T00:00:00"/>
    <s v="Non "/>
    <s v="juillet"/>
    <n v="2014"/>
    <m/>
    <m/>
    <m/>
    <m/>
    <m/>
    <m/>
    <m/>
    <m/>
    <m/>
    <m/>
    <m/>
    <m/>
    <m/>
    <m/>
    <m/>
    <m/>
    <s v="X"/>
    <m/>
    <m/>
    <m/>
    <m/>
    <m/>
    <m/>
    <m/>
    <m/>
    <m/>
    <m/>
    <m/>
    <m/>
    <m/>
    <m/>
    <m/>
    <m/>
    <m/>
    <m/>
    <m/>
    <m/>
    <m/>
    <m/>
    <m/>
    <m/>
    <m/>
    <m/>
    <m/>
    <m/>
    <m/>
    <m/>
    <m/>
  </r>
  <r>
    <s v="PLT-END-IM-11"/>
    <m/>
    <m/>
    <n v="1"/>
    <s v="PLT-END-IM-111"/>
    <s v="ENR SN DIG 012"/>
    <e v="#N/A"/>
    <m/>
    <m/>
    <s v="Check-list échoendoscopie radial"/>
    <m/>
    <s v=""/>
    <x v="1"/>
    <s v="Non renseignée"/>
    <m/>
    <m/>
    <m/>
    <m/>
    <m/>
    <m/>
    <s v="Création"/>
    <x v="1"/>
    <s v=""/>
    <x v="13"/>
    <d v="2008-10-16T00:00:00"/>
    <m/>
    <m/>
    <m/>
    <d v="2008-10-16T00:00:00"/>
    <m/>
    <m/>
    <d v="2008-10-16T00:00:00"/>
    <d v="2008-10-16T00:00:00"/>
    <s v="Non renseignée"/>
    <s v="octobre"/>
    <n v="2008"/>
    <m/>
    <s v=""/>
    <s v=""/>
    <m/>
    <s v="A voir"/>
    <s v="A voir"/>
    <m/>
    <m/>
    <m/>
    <m/>
    <m/>
    <m/>
    <m/>
    <m/>
    <m/>
    <m/>
    <m/>
    <m/>
    <m/>
    <m/>
    <m/>
    <m/>
    <m/>
    <m/>
    <m/>
    <m/>
    <m/>
    <m/>
    <m/>
    <m/>
    <m/>
    <m/>
    <m/>
    <m/>
    <m/>
    <m/>
    <m/>
    <m/>
    <m/>
    <m/>
    <m/>
    <m/>
    <m/>
    <m/>
    <m/>
    <m/>
    <m/>
    <m/>
  </r>
  <r>
    <s v="PLT-END-IM-11"/>
    <m/>
    <m/>
    <n v="2"/>
    <s v="PLT-END-IM-112"/>
    <s v="ENR SN DIG 021"/>
    <e v="#N/A"/>
    <m/>
    <m/>
    <s v="Check-list échoendoscopie radial"/>
    <d v="2013-08-12T00:00:00"/>
    <s v="août"/>
    <x v="8"/>
    <m/>
    <s v="D. STUDLER"/>
    <m/>
    <m/>
    <m/>
    <m/>
    <m/>
    <s v="Modification"/>
    <x v="1"/>
    <s v=""/>
    <x v="242"/>
    <d v="2013-08-13T00:00:00"/>
    <m/>
    <m/>
    <s v="DS"/>
    <d v="2013-08-13T00:00:00"/>
    <m/>
    <s v="CD"/>
    <d v="2013-08-13T00:00:00"/>
    <d v="2013-08-13T00:00:00"/>
    <m/>
    <s v="août"/>
    <n v="2013"/>
    <m/>
    <s v=""/>
    <s v=""/>
    <m/>
    <s v="A voir"/>
    <s v="A voir"/>
    <m/>
    <m/>
    <m/>
    <m/>
    <m/>
    <m/>
    <m/>
    <m/>
    <m/>
    <m/>
    <m/>
    <m/>
    <m/>
    <m/>
    <m/>
    <m/>
    <m/>
    <m/>
    <m/>
    <m/>
    <m/>
    <m/>
    <m/>
    <m/>
    <m/>
    <m/>
    <m/>
    <m/>
    <m/>
    <m/>
    <m/>
    <m/>
    <m/>
    <m/>
    <m/>
    <m/>
    <m/>
    <m/>
    <m/>
    <m/>
    <m/>
    <m/>
  </r>
  <r>
    <s v="PLT-END-IM-12"/>
    <m/>
    <m/>
    <n v="1"/>
    <s v="PLT-END-IM-121"/>
    <s v="ENR SN DIG 022"/>
    <e v="#N/A"/>
    <m/>
    <m/>
    <s v="Check-list Salle d'examen endoscopie"/>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PLT-END-IM-12"/>
    <m/>
    <m/>
    <n v="1"/>
    <s v="PLT-END-IM-121"/>
    <s v="ENR SN DIG 032"/>
    <e v="#N/A"/>
    <m/>
    <m/>
    <s v=" Fiche de traç Traitement préliminaire du bronchoscope après utilsation"/>
    <d v="2012-09-19T00:00:00"/>
    <s v="septembre"/>
    <x v="3"/>
    <s v="Non renseignée"/>
    <s v="D. STUDLER"/>
    <m/>
    <m/>
    <m/>
    <m/>
    <m/>
    <s v="Création"/>
    <x v="4"/>
    <s v="Draft"/>
    <x v="242"/>
    <m/>
    <m/>
    <m/>
    <m/>
    <m/>
    <m/>
    <m/>
    <m/>
    <m/>
    <m/>
    <s v=""/>
    <s v=""/>
    <m/>
    <s v=""/>
    <s v=""/>
    <m/>
    <s v="20. Hygiène et sécurité"/>
    <s v="Hygiène des locaux et équipements"/>
    <s v="Equipements"/>
    <m/>
    <m/>
    <m/>
    <m/>
    <m/>
    <m/>
    <m/>
    <m/>
    <m/>
    <m/>
    <m/>
    <m/>
    <m/>
    <m/>
    <m/>
    <m/>
    <m/>
    <m/>
    <m/>
    <m/>
    <m/>
    <m/>
    <m/>
    <m/>
    <m/>
    <m/>
    <m/>
    <m/>
    <m/>
    <m/>
    <m/>
    <m/>
    <m/>
    <m/>
    <m/>
    <m/>
    <m/>
    <m/>
    <m/>
    <m/>
    <m/>
  </r>
  <r>
    <s v="PLT-END-IM-13 "/>
    <m/>
    <m/>
    <n v="1"/>
    <s v="PLT-END-IM-13 1"/>
    <s v="ENR SN DIG 041"/>
    <e v="#N/A"/>
    <m/>
    <m/>
    <s v="Dépôt des Endoprothèses COOK-MEDICAL"/>
    <m/>
    <s v=""/>
    <x v="1"/>
    <s v="Non renseignée"/>
    <m/>
    <m/>
    <m/>
    <m/>
    <m/>
    <m/>
    <s v="Création"/>
    <x v="1"/>
    <s v=""/>
    <x v="13"/>
    <d v="2009-02-26T00:00:00"/>
    <m/>
    <m/>
    <m/>
    <d v="2009-02-26T00:00:00"/>
    <m/>
    <m/>
    <d v="2009-02-26T00:00:00"/>
    <d v="2009-02-26T00:00:00"/>
    <s v="Non renseignée"/>
    <s v="février"/>
    <n v="2009"/>
    <m/>
    <s v=""/>
    <s v=""/>
    <m/>
    <s v="19. Logistique"/>
    <s v="Approvisionnement"/>
    <s v="Gestion des stock"/>
    <m/>
    <m/>
    <m/>
    <m/>
    <m/>
    <m/>
    <m/>
    <m/>
    <m/>
    <m/>
    <m/>
    <m/>
    <m/>
    <m/>
    <m/>
    <m/>
    <m/>
    <m/>
    <m/>
    <m/>
    <m/>
    <m/>
    <m/>
    <m/>
    <m/>
    <m/>
    <m/>
    <m/>
    <m/>
    <m/>
    <m/>
    <m/>
    <m/>
    <m/>
    <m/>
    <m/>
    <m/>
    <m/>
    <m/>
    <m/>
    <m/>
  </r>
  <r>
    <s v="PLT-END-IM-14 "/>
    <m/>
    <m/>
    <n v="8"/>
    <s v="PLT-END-IM-14 8"/>
    <s v="ENR SN DIG 042"/>
    <e v="#N/A"/>
    <m/>
    <m/>
    <s v="Liste des références Endoscopes prélèvements "/>
    <m/>
    <s v=""/>
    <x v="1"/>
    <s v="Non renseignée"/>
    <m/>
    <m/>
    <m/>
    <m/>
    <m/>
    <m/>
    <s v="Modification"/>
    <x v="1"/>
    <s v=""/>
    <x v="13"/>
    <d v="2013-01-04T00:00:00"/>
    <m/>
    <m/>
    <m/>
    <d v="2013-01-04T00:00:00"/>
    <m/>
    <m/>
    <d v="2013-01-04T00:00:00"/>
    <d v="2013-01-04T00:00:00"/>
    <m/>
    <s v="janvier"/>
    <n v="2013"/>
    <m/>
    <s v=""/>
    <s v=""/>
    <m/>
    <s v="19. Logistique"/>
    <s v="Approvisionnement"/>
    <s v="Gestion des stock"/>
    <m/>
    <m/>
    <m/>
    <m/>
    <m/>
    <m/>
    <m/>
    <m/>
    <m/>
    <m/>
    <m/>
    <m/>
    <m/>
    <m/>
    <m/>
    <m/>
    <m/>
    <m/>
    <m/>
    <m/>
    <m/>
    <m/>
    <m/>
    <m/>
    <m/>
    <m/>
    <m/>
    <m/>
    <m/>
    <m/>
    <m/>
    <m/>
    <m/>
    <m/>
    <m/>
    <m/>
    <m/>
    <m/>
    <m/>
    <m/>
    <m/>
  </r>
  <r>
    <s v="PLT-END-IM-15"/>
    <m/>
    <m/>
    <n v="3"/>
    <s v="PLT-END-IM-153"/>
    <s v="ENR SN DIG 051"/>
    <e v="#N/A"/>
    <m/>
    <m/>
    <s v="Check-list ouverture fermeture salle de lavage "/>
    <d v="2013-05-24T00:00:00"/>
    <s v="mai"/>
    <x v="8"/>
    <m/>
    <s v="D. STUDLER"/>
    <m/>
    <m/>
    <m/>
    <m/>
    <m/>
    <s v="Modification"/>
    <x v="0"/>
    <s v=""/>
    <x v="242"/>
    <d v="2013-08-13T00:00:00"/>
    <m/>
    <m/>
    <s v="DS"/>
    <d v="2013-08-13T00:00:00"/>
    <m/>
    <s v="CD"/>
    <d v="2013-08-13T00:00:00"/>
    <d v="2013-08-13T00:00:00"/>
    <m/>
    <s v="août"/>
    <n v="2013"/>
    <m/>
    <s v=""/>
    <s v=""/>
    <m/>
    <s v="9. PEC plateaux techniques"/>
    <s v="Endoscopie"/>
    <m/>
    <m/>
    <m/>
    <m/>
    <m/>
    <m/>
    <m/>
    <m/>
    <m/>
    <m/>
    <m/>
    <m/>
    <m/>
    <m/>
    <m/>
    <m/>
    <m/>
    <m/>
    <m/>
    <m/>
    <m/>
    <m/>
    <m/>
    <m/>
    <m/>
    <m/>
    <m/>
    <m/>
    <m/>
    <m/>
    <m/>
    <m/>
    <m/>
    <m/>
    <m/>
    <m/>
    <m/>
    <m/>
    <m/>
    <m/>
    <m/>
    <m/>
  </r>
  <r>
    <s v="PLT-END-IM-15"/>
    <m/>
    <m/>
    <n v="4"/>
    <s v="PLT-END-IM-154"/>
    <s v="ENR SN DIG 051"/>
    <e v="#N/A"/>
    <m/>
    <m/>
    <s v="Check-list ouverture fermeture salle de lavage "/>
    <m/>
    <m/>
    <x v="0"/>
    <s v="Non renseignée"/>
    <m/>
    <m/>
    <m/>
    <m/>
    <m/>
    <m/>
    <s v="Modification"/>
    <x v="1"/>
    <s v=""/>
    <x v="242"/>
    <d v="2014-02-27T00:00:00"/>
    <m/>
    <m/>
    <s v="DS"/>
    <d v="2014-02-27T00:00:00"/>
    <m/>
    <s v="CD"/>
    <d v="2014-02-27T00:00:00"/>
    <d v="2014-02-27T00:00:00"/>
    <m/>
    <s v="février"/>
    <n v="2014"/>
    <m/>
    <m/>
    <m/>
    <m/>
    <s v="9. PEC plateaux techniques"/>
    <s v="Endoscopie"/>
    <m/>
    <m/>
    <m/>
    <m/>
    <m/>
    <m/>
    <m/>
    <m/>
    <m/>
    <m/>
    <m/>
    <m/>
    <m/>
    <m/>
    <m/>
    <m/>
    <m/>
    <m/>
    <m/>
    <m/>
    <m/>
    <m/>
    <m/>
    <m/>
    <m/>
    <m/>
    <m/>
    <m/>
    <m/>
    <m/>
    <m/>
    <m/>
    <m/>
    <m/>
    <m/>
    <m/>
    <m/>
    <m/>
    <m/>
    <m/>
    <m/>
    <m/>
  </r>
  <r>
    <s v="PLT-END-IM-16"/>
    <m/>
    <m/>
    <n v="1"/>
    <s v="PLT-END-IM-161"/>
    <s v="ENR SN DIG 052"/>
    <e v="#N/A"/>
    <m/>
    <m/>
    <s v="Check-list Dilatation "/>
    <m/>
    <s v=""/>
    <x v="1"/>
    <s v="Non renseignée"/>
    <m/>
    <m/>
    <m/>
    <m/>
    <m/>
    <m/>
    <s v="Création"/>
    <x v="1"/>
    <s v=""/>
    <x v="13"/>
    <d v="2009-06-26T00:00:00"/>
    <m/>
    <m/>
    <m/>
    <d v="2009-06-26T00:00:00"/>
    <m/>
    <m/>
    <d v="2009-06-26T00:00:00"/>
    <d v="2009-06-26T00:00:00"/>
    <s v="Non renseignée"/>
    <s v="juin"/>
    <n v="2009"/>
    <m/>
    <s v=""/>
    <s v=""/>
    <m/>
    <s v="A voir"/>
    <s v="A voir"/>
    <m/>
    <m/>
    <m/>
    <m/>
    <m/>
    <m/>
    <m/>
    <m/>
    <m/>
    <m/>
    <m/>
    <m/>
    <m/>
    <m/>
    <m/>
    <m/>
    <m/>
    <m/>
    <m/>
    <m/>
    <m/>
    <m/>
    <m/>
    <m/>
    <m/>
    <m/>
    <m/>
    <m/>
    <m/>
    <m/>
    <m/>
    <m/>
    <m/>
    <m/>
    <m/>
    <m/>
    <m/>
    <m/>
    <m/>
    <m/>
    <m/>
    <m/>
  </r>
  <r>
    <s v="PLT-END-IM-16"/>
    <m/>
    <m/>
    <n v="2"/>
    <s v="PLT-END-IM-162"/>
    <s v="ENR SN DIG 053"/>
    <e v="#N/A"/>
    <m/>
    <m/>
    <s v="Check-list Dilatation "/>
    <d v="2013-08-12T00:00:00"/>
    <s v="août"/>
    <x v="8"/>
    <m/>
    <s v="D. STUDLER"/>
    <m/>
    <m/>
    <m/>
    <m/>
    <m/>
    <s v="Modification"/>
    <x v="1"/>
    <s v=""/>
    <x v="242"/>
    <d v="2013-08-13T00:00:00"/>
    <m/>
    <m/>
    <s v="DS"/>
    <d v="2013-08-13T00:00:00"/>
    <m/>
    <s v="CD"/>
    <d v="2013-08-13T00:00:00"/>
    <d v="2013-08-13T00:00:00"/>
    <m/>
    <s v="août"/>
    <n v="2013"/>
    <m/>
    <s v=""/>
    <s v=""/>
    <m/>
    <s v="A voir"/>
    <s v="A voir"/>
    <m/>
    <m/>
    <m/>
    <m/>
    <m/>
    <m/>
    <m/>
    <m/>
    <m/>
    <m/>
    <m/>
    <m/>
    <m/>
    <m/>
    <m/>
    <m/>
    <m/>
    <m/>
    <m/>
    <m/>
    <m/>
    <m/>
    <m/>
    <m/>
    <m/>
    <m/>
    <m/>
    <m/>
    <m/>
    <m/>
    <m/>
    <m/>
    <m/>
    <m/>
    <m/>
    <m/>
    <m/>
    <m/>
    <m/>
    <m/>
    <m/>
    <m/>
  </r>
  <r>
    <s v="PLT-END-IM-17"/>
    <m/>
    <m/>
    <n v="1"/>
    <s v="PLT-END-IM-171"/>
    <s v="ENR SN DIG 054"/>
    <e v="#N/A"/>
    <m/>
    <m/>
    <s v="Traçabilité hebdomadaire des lave-endoscopes"/>
    <m/>
    <s v=""/>
    <x v="1"/>
    <s v="Non renseignée"/>
    <m/>
    <m/>
    <m/>
    <m/>
    <m/>
    <m/>
    <s v="Création"/>
    <x v="1"/>
    <s v=""/>
    <x v="13"/>
    <d v="2009-06-26T00:00:00"/>
    <m/>
    <m/>
    <m/>
    <d v="2009-06-26T00:00:00"/>
    <m/>
    <m/>
    <d v="2009-06-26T00:00:00"/>
    <d v="2009-06-26T00:00:00"/>
    <s v="Non renseignée"/>
    <s v="juin"/>
    <n v="2009"/>
    <m/>
    <s v=""/>
    <s v=""/>
    <m/>
    <s v="20. Hygiène et sécurité"/>
    <s v="Hygiène des locaux et équipements"/>
    <s v="Equipements"/>
    <m/>
    <m/>
    <m/>
    <m/>
    <m/>
    <m/>
    <m/>
    <m/>
    <m/>
    <m/>
    <m/>
    <m/>
    <m/>
    <m/>
    <m/>
    <m/>
    <m/>
    <m/>
    <m/>
    <m/>
    <m/>
    <m/>
    <m/>
    <m/>
    <m/>
    <m/>
    <m/>
    <m/>
    <m/>
    <m/>
    <m/>
    <m/>
    <m/>
    <m/>
    <m/>
    <m/>
    <m/>
    <m/>
    <m/>
    <m/>
    <m/>
  </r>
  <r>
    <s v="PLT-END-IM-17"/>
    <m/>
    <m/>
    <n v="2"/>
    <s v="PLT-END-IM-172"/>
    <s v="ENR SN DIG 055"/>
    <e v="#N/A"/>
    <m/>
    <m/>
    <s v="Traçabilité hebdomadaire des lave-endoscopes"/>
    <m/>
    <s v=""/>
    <x v="1"/>
    <s v="Non renseignée"/>
    <m/>
    <m/>
    <m/>
    <m/>
    <m/>
    <m/>
    <s v="Modification"/>
    <x v="1"/>
    <s v=""/>
    <x v="242"/>
    <m/>
    <m/>
    <m/>
    <s v="DS"/>
    <m/>
    <m/>
    <s v="CD"/>
    <m/>
    <m/>
    <s v="Non renseignée"/>
    <s v=""/>
    <s v=""/>
    <m/>
    <s v=""/>
    <s v=""/>
    <m/>
    <s v="20. Hygiène et sécurité"/>
    <s v="Hygiène des locaux et équipements"/>
    <s v="Equipements"/>
    <m/>
    <m/>
    <m/>
    <m/>
    <m/>
    <m/>
    <m/>
    <m/>
    <m/>
    <m/>
    <m/>
    <m/>
    <m/>
    <m/>
    <m/>
    <m/>
    <m/>
    <m/>
    <m/>
    <m/>
    <m/>
    <m/>
    <m/>
    <m/>
    <m/>
    <m/>
    <m/>
    <m/>
    <m/>
    <m/>
    <m/>
    <m/>
    <m/>
    <m/>
    <m/>
    <m/>
    <m/>
    <m/>
    <m/>
    <m/>
    <m/>
  </r>
  <r>
    <s v="PLT-END-IM-18"/>
    <m/>
    <m/>
    <n v="1"/>
    <s v="PLT-END-IM-181"/>
    <s v="ENR SN DIG 061"/>
    <e v="#N/A"/>
    <m/>
    <m/>
    <s v="Liste des références Endoscopes et traçabilité des prélèvement"/>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PLT-END-IM-19"/>
    <m/>
    <m/>
    <n v="1"/>
    <s v="PLT-END-IM-191"/>
    <s v="ENR SN DIG 062"/>
    <e v="#N/A"/>
    <m/>
    <m/>
    <s v=" Dépôt prothèse COOK"/>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PLT-END-IM-20"/>
    <m/>
    <m/>
    <n v="1"/>
    <s v="PLT-END-IM-201"/>
    <s v="ENR SN DIG 06_version détaillée2"/>
    <e v="#N/A"/>
    <m/>
    <m/>
    <s v="Dépôt prothèse LIFE PARTNERS"/>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PLT-END-IM-21"/>
    <m/>
    <m/>
    <n v="1"/>
    <s v="PLT-END-IM-211"/>
    <s v="ENR SN DIG 06_version simple3"/>
    <e v="#N/A"/>
    <m/>
    <m/>
    <s v="Fiche de traçabilité Nettoyage et changement des filtres ARTIMED 50 en Endoscopie"/>
    <m/>
    <s v=""/>
    <x v="1"/>
    <s v="Non renseignée"/>
    <m/>
    <m/>
    <m/>
    <m/>
    <m/>
    <m/>
    <s v="Création"/>
    <x v="1"/>
    <s v=""/>
    <x v="13"/>
    <d v="2010-01-14T00:00:00"/>
    <m/>
    <m/>
    <m/>
    <d v="2010-01-14T00:00:00"/>
    <m/>
    <m/>
    <d v="2010-01-14T00:00:00"/>
    <d v="2010-01-14T00:00:00"/>
    <s v="Non renseignée"/>
    <s v="janvier"/>
    <n v="2010"/>
    <m/>
    <s v=""/>
    <s v=""/>
    <m/>
    <s v="A voir"/>
    <s v="A voir"/>
    <m/>
    <m/>
    <m/>
    <m/>
    <m/>
    <m/>
    <m/>
    <m/>
    <m/>
    <m/>
    <m/>
    <m/>
    <m/>
    <m/>
    <m/>
    <m/>
    <m/>
    <m/>
    <m/>
    <m/>
    <m/>
    <m/>
    <m/>
    <m/>
    <m/>
    <m/>
    <m/>
    <m/>
    <m/>
    <m/>
    <m/>
    <m/>
    <m/>
    <m/>
    <m/>
    <m/>
    <m/>
    <m/>
    <m/>
    <m/>
    <m/>
    <m/>
  </r>
  <r>
    <s v="PLT-END-IM-22"/>
    <m/>
    <m/>
    <n v="1"/>
    <s v="PLT-END-IM-221"/>
    <s v="ENR SN DIG 071"/>
    <e v="#N/A"/>
    <m/>
    <m/>
    <s v="Péremptions en Endoscopie"/>
    <m/>
    <s v=""/>
    <x v="1"/>
    <s v="Non renseignée"/>
    <m/>
    <m/>
    <m/>
    <m/>
    <m/>
    <m/>
    <s v="Création"/>
    <x v="1"/>
    <s v=""/>
    <x v="13"/>
    <d v="2011-01-25T00:00:00"/>
    <m/>
    <m/>
    <m/>
    <d v="2011-01-25T00:00:00"/>
    <m/>
    <m/>
    <d v="2011-01-25T00:00:00"/>
    <d v="2011-01-25T00:00:00"/>
    <s v="Non renseignée"/>
    <s v="janvier"/>
    <n v="2011"/>
    <m/>
    <s v=""/>
    <s v=""/>
    <m/>
    <s v="A voir"/>
    <s v="A voir"/>
    <m/>
    <m/>
    <m/>
    <m/>
    <m/>
    <m/>
    <m/>
    <m/>
    <m/>
    <m/>
    <m/>
    <m/>
    <m/>
    <m/>
    <m/>
    <m/>
    <m/>
    <m/>
    <m/>
    <m/>
    <m/>
    <m/>
    <m/>
    <m/>
    <m/>
    <m/>
    <m/>
    <m/>
    <m/>
    <m/>
    <m/>
    <m/>
    <m/>
    <m/>
    <m/>
    <m/>
    <m/>
    <m/>
    <m/>
    <m/>
    <m/>
    <m/>
  </r>
  <r>
    <s v="PLT-END-IM-23"/>
    <m/>
    <m/>
    <n v="1"/>
    <s v="PLT-END-IM-231"/>
    <s v="ENR SN DIG 081"/>
    <e v="#N/A"/>
    <m/>
    <m/>
    <s v="Fiche de traçabilité chariot d’urgence en Endoscopie"/>
    <m/>
    <s v=""/>
    <x v="1"/>
    <s v="Non renseignée"/>
    <m/>
    <m/>
    <m/>
    <m/>
    <m/>
    <m/>
    <s v="Création"/>
    <x v="1"/>
    <s v=""/>
    <x v="13"/>
    <d v="2011-01-25T00:00:00"/>
    <m/>
    <m/>
    <m/>
    <d v="2011-01-25T00:00:00"/>
    <m/>
    <m/>
    <d v="2011-01-25T00:00:00"/>
    <d v="2011-01-25T00:00:00"/>
    <s v="Non renseignée"/>
    <s v="janvier"/>
    <n v="2011"/>
    <m/>
    <s v=""/>
    <s v=""/>
    <m/>
    <s v="8. Urgences"/>
    <s v="Urgence vitale"/>
    <m/>
    <m/>
    <m/>
    <m/>
    <m/>
    <m/>
    <m/>
    <m/>
    <m/>
    <m/>
    <m/>
    <m/>
    <m/>
    <m/>
    <m/>
    <m/>
    <m/>
    <m/>
    <m/>
    <m/>
    <m/>
    <m/>
    <m/>
    <m/>
    <m/>
    <m/>
    <m/>
    <m/>
    <m/>
    <m/>
    <m/>
    <m/>
    <m/>
    <m/>
    <m/>
    <m/>
    <m/>
    <m/>
    <m/>
    <m/>
    <m/>
    <m/>
  </r>
  <r>
    <s v="PLT-END-IM-24"/>
    <m/>
    <m/>
    <n v="1"/>
    <s v="PLT-END-IM-241"/>
    <s v="ENR SN DIG 091"/>
    <e v="#N/A"/>
    <m/>
    <m/>
    <s v="Nettoyage et contrôle du chariot d’urgence et péremptions Pharmacie en Endoscopie"/>
    <m/>
    <s v=""/>
    <x v="1"/>
    <s v="Non renseignée"/>
    <m/>
    <m/>
    <m/>
    <m/>
    <m/>
    <m/>
    <s v="Création"/>
    <x v="1"/>
    <s v=""/>
    <x v="13"/>
    <d v="2011-01-25T00:00:00"/>
    <m/>
    <m/>
    <m/>
    <d v="2011-01-25T00:00:00"/>
    <m/>
    <m/>
    <d v="2011-01-25T00:00:00"/>
    <d v="2011-01-25T00:00:00"/>
    <s v="Non renseignée"/>
    <s v="janvier"/>
    <n v="2011"/>
    <m/>
    <s v=""/>
    <s v=""/>
    <m/>
    <s v="20. Hygiène et sécurité"/>
    <s v="Hygiène des locaux et des équipements"/>
    <s v="Bionettoyage"/>
    <m/>
    <m/>
    <m/>
    <m/>
    <m/>
    <m/>
    <m/>
    <m/>
    <m/>
    <m/>
    <m/>
    <m/>
    <m/>
    <m/>
    <m/>
    <m/>
    <m/>
    <m/>
    <m/>
    <m/>
    <m/>
    <m/>
    <m/>
    <m/>
    <m/>
    <m/>
    <m/>
    <m/>
    <m/>
    <m/>
    <m/>
    <m/>
    <m/>
    <m/>
    <m/>
    <m/>
    <m/>
    <m/>
    <m/>
    <m/>
    <m/>
  </r>
  <r>
    <s v="PLT-END-IM-25"/>
    <m/>
    <m/>
    <n v="1"/>
    <s v="PLT-END-IM-251"/>
    <s v="ENR SN DIG 101"/>
    <e v="#N/A"/>
    <m/>
    <m/>
    <s v="Nettoyage et contrôle des rangements de la salle de lavage en Endoscopie"/>
    <m/>
    <s v=""/>
    <x v="1"/>
    <s v="Non renseignée"/>
    <m/>
    <m/>
    <m/>
    <m/>
    <m/>
    <m/>
    <s v="Création"/>
    <x v="1"/>
    <s v=""/>
    <x v="13"/>
    <d v="2011-01-25T00:00:00"/>
    <m/>
    <m/>
    <m/>
    <d v="2011-01-25T00:00:00"/>
    <m/>
    <m/>
    <d v="2011-01-25T00:00:00"/>
    <d v="2011-01-25T00:00:00"/>
    <s v="Non renseignée"/>
    <s v="janvier"/>
    <n v="2011"/>
    <m/>
    <s v=""/>
    <s v=""/>
    <m/>
    <s v="20. Hygiène et sécurité"/>
    <s v="Hygiène des locaux et des équipements"/>
    <s v="Bionettoyage"/>
    <m/>
    <m/>
    <m/>
    <m/>
    <m/>
    <m/>
    <m/>
    <m/>
    <m/>
    <m/>
    <m/>
    <m/>
    <m/>
    <m/>
    <m/>
    <m/>
    <m/>
    <m/>
    <m/>
    <m/>
    <m/>
    <m/>
    <m/>
    <m/>
    <m/>
    <m/>
    <m/>
    <m/>
    <m/>
    <m/>
    <m/>
    <m/>
    <m/>
    <m/>
    <m/>
    <m/>
    <m/>
    <m/>
    <m/>
    <m/>
    <m/>
  </r>
  <r>
    <s v="PLT-END-IM-26"/>
    <m/>
    <m/>
    <n v="1"/>
    <s v="PLT-END-IM-261"/>
    <s v="ENR SN DIG 102"/>
    <e v="#N/A"/>
    <m/>
    <m/>
    <s v="Nettoyage et contrôle des rangements de la salle d’Endoscopie"/>
    <m/>
    <s v=""/>
    <x v="1"/>
    <s v="Non renseignée"/>
    <m/>
    <m/>
    <m/>
    <m/>
    <m/>
    <m/>
    <s v="Création"/>
    <x v="1"/>
    <s v=""/>
    <x v="13"/>
    <d v="2011-01-25T00:00:00"/>
    <m/>
    <m/>
    <m/>
    <d v="2011-01-25T00:00:00"/>
    <m/>
    <m/>
    <d v="2011-01-25T00:00:00"/>
    <d v="2011-01-25T00:00:00"/>
    <s v="Non renseignée"/>
    <s v="janvier"/>
    <n v="2011"/>
    <m/>
    <s v=""/>
    <s v=""/>
    <m/>
    <s v="20. Hygiène et sécurité"/>
    <s v="Hygiène des locaux et des équipements"/>
    <s v="Bionettoyage"/>
    <m/>
    <m/>
    <m/>
    <m/>
    <m/>
    <m/>
    <m/>
    <m/>
    <m/>
    <m/>
    <m/>
    <m/>
    <m/>
    <m/>
    <m/>
    <m/>
    <m/>
    <m/>
    <m/>
    <m/>
    <m/>
    <m/>
    <m/>
    <m/>
    <m/>
    <m/>
    <m/>
    <m/>
    <m/>
    <m/>
    <m/>
    <m/>
    <m/>
    <m/>
    <m/>
    <m/>
    <m/>
    <m/>
    <m/>
    <m/>
    <m/>
  </r>
  <r>
    <s v="PLT-END-IM-27"/>
    <m/>
    <m/>
    <n v="1"/>
    <s v="PLT-END-IM-271"/>
    <s v="ENR SN DIG 121"/>
    <e v="#N/A"/>
    <m/>
    <m/>
    <s v="Check-list pose de prothèse en Endoscopie"/>
    <m/>
    <s v=""/>
    <x v="1"/>
    <s v="Non renseignée"/>
    <m/>
    <m/>
    <m/>
    <m/>
    <m/>
    <m/>
    <s v="Création"/>
    <x v="1"/>
    <s v=""/>
    <x v="13"/>
    <d v="2011-01-28T00:00:00"/>
    <m/>
    <m/>
    <m/>
    <d v="2011-01-28T00:00:00"/>
    <m/>
    <m/>
    <d v="2011-01-28T00:00:00"/>
    <d v="2011-01-28T00:00:00"/>
    <s v="Non renseignée"/>
    <s v="janvier"/>
    <n v="2011"/>
    <m/>
    <s v=""/>
    <s v=""/>
    <m/>
    <s v="A voir"/>
    <s v="A voir"/>
    <m/>
    <m/>
    <m/>
    <m/>
    <m/>
    <m/>
    <m/>
    <m/>
    <m/>
    <m/>
    <m/>
    <m/>
    <m/>
    <m/>
    <m/>
    <m/>
    <m/>
    <m/>
    <m/>
    <m/>
    <m/>
    <m/>
    <m/>
    <m/>
    <m/>
    <m/>
    <m/>
    <m/>
    <m/>
    <m/>
    <m/>
    <m/>
    <m/>
    <m/>
    <m/>
    <m/>
    <m/>
    <m/>
    <m/>
    <m/>
    <m/>
    <m/>
  </r>
  <r>
    <s v="PLT-END-IM-27"/>
    <m/>
    <m/>
    <n v="2"/>
    <s v="PLT-END-IM-272"/>
    <s v="ENR SN DIG 131"/>
    <e v="#N/A"/>
    <m/>
    <m/>
    <s v="Check-list pose de prothèse en Endoscopie"/>
    <d v="2013-08-12T00:00:00"/>
    <s v="août"/>
    <x v="8"/>
    <m/>
    <s v="D. STUDLER"/>
    <m/>
    <m/>
    <m/>
    <m/>
    <m/>
    <s v="Modification"/>
    <x v="1"/>
    <s v=""/>
    <x v="242"/>
    <d v="2013-08-13T00:00:00"/>
    <m/>
    <m/>
    <s v="DS"/>
    <d v="2013-08-13T00:00:00"/>
    <m/>
    <s v="CD"/>
    <d v="2013-08-13T00:00:00"/>
    <d v="2013-08-13T00:00:00"/>
    <m/>
    <s v="août"/>
    <n v="2013"/>
    <d v="2012-10-24T00:00:00"/>
    <s v="octobre"/>
    <m/>
    <m/>
    <s v="A voir"/>
    <s v="A voir"/>
    <m/>
    <m/>
    <m/>
    <m/>
    <m/>
    <m/>
    <m/>
    <m/>
    <m/>
    <m/>
    <m/>
    <m/>
    <m/>
    <m/>
    <m/>
    <m/>
    <m/>
    <m/>
    <m/>
    <m/>
    <m/>
    <m/>
    <m/>
    <m/>
    <m/>
    <m/>
    <m/>
    <m/>
    <m/>
    <m/>
    <m/>
    <m/>
    <m/>
    <m/>
    <m/>
    <m/>
    <m/>
    <m/>
    <m/>
    <m/>
    <m/>
    <m/>
  </r>
  <r>
    <s v="PLT-END-IM-28"/>
    <m/>
    <m/>
    <n v="1"/>
    <s v="Régime pour hypercholestérolémie"/>
    <n v="41206"/>
    <s v="octobre"/>
    <n v="2012"/>
    <m/>
    <s v="Fiche de traçabilité de la désinfection manuelle des bougies de Savary"/>
    <m/>
    <s v=""/>
    <x v="1"/>
    <s v="Non renseignée"/>
    <m/>
    <m/>
    <m/>
    <m/>
    <m/>
    <m/>
    <s v="Création"/>
    <x v="1"/>
    <s v=""/>
    <x v="13"/>
    <d v="2011-01-31T00:00:00"/>
    <m/>
    <m/>
    <m/>
    <d v="2011-01-31T00:00:00"/>
    <m/>
    <m/>
    <d v="2011-01-31T00:00:00"/>
    <d v="2011-01-31T00:00:00"/>
    <s v="Non renseignée"/>
    <s v="janvier"/>
    <n v="2011"/>
    <m/>
    <m/>
    <m/>
    <m/>
    <s v="20. Hygiène et sécurité"/>
    <s v="Hygiène des locaux et des équipements"/>
    <s v="Equipments"/>
    <m/>
    <m/>
    <m/>
    <m/>
    <m/>
    <m/>
    <m/>
    <m/>
    <m/>
    <m/>
    <m/>
    <m/>
    <m/>
    <m/>
    <m/>
    <m/>
    <m/>
    <m/>
    <m/>
    <m/>
    <m/>
    <m/>
    <m/>
    <m/>
    <m/>
    <m/>
    <m/>
    <m/>
    <m/>
    <m/>
    <m/>
    <m/>
    <m/>
    <m/>
    <m/>
    <m/>
    <m/>
    <m/>
    <m/>
    <m/>
    <m/>
  </r>
  <r>
    <s v="PLT-END-IM-29"/>
    <m/>
    <m/>
    <n v="2"/>
    <s v="PLT-END-IM-292"/>
    <s v="ENR SN DIG 141"/>
    <e v="#N/A"/>
    <m/>
    <m/>
    <s v="Check-list ouverture et fermeture de la SSPI d’Endoscopie"/>
    <m/>
    <s v=""/>
    <x v="1"/>
    <s v="Non renseignée"/>
    <m/>
    <m/>
    <m/>
    <m/>
    <m/>
    <m/>
    <s v="Modification"/>
    <x v="1"/>
    <s v=""/>
    <x v="13"/>
    <d v="2011-05-25T00:00:00"/>
    <m/>
    <m/>
    <m/>
    <d v="2011-05-25T00:00:00"/>
    <m/>
    <m/>
    <d v="2011-05-25T00:00:00"/>
    <d v="2011-05-25T00:00:00"/>
    <s v="Non renseignée"/>
    <s v="mai"/>
    <n v="2011"/>
    <m/>
    <s v=""/>
    <s v=""/>
    <m/>
    <s v="9. PEC plateaux techniques"/>
    <s v="Endoscopie"/>
    <m/>
    <m/>
    <m/>
    <m/>
    <m/>
    <m/>
    <m/>
    <m/>
    <m/>
    <m/>
    <m/>
    <m/>
    <m/>
    <m/>
    <m/>
    <m/>
    <m/>
    <m/>
    <m/>
    <m/>
    <m/>
    <m/>
    <m/>
    <m/>
    <m/>
    <m/>
    <m/>
    <m/>
    <m/>
    <m/>
    <m/>
    <m/>
    <m/>
    <m/>
    <m/>
    <m/>
    <m/>
    <m/>
    <m/>
    <m/>
    <m/>
    <m/>
  </r>
  <r>
    <s v="PLT-END-IM-30"/>
    <m/>
    <m/>
    <n v="1"/>
    <s v="PLT-END-IM-301"/>
    <s v="ENR SN DIG 142"/>
    <e v="#N/A"/>
    <m/>
    <m/>
    <s v="Check-list enteroscopie"/>
    <d v="2013-08-12T00:00:00"/>
    <s v="août"/>
    <x v="8"/>
    <m/>
    <s v="D. STUDLER"/>
    <m/>
    <m/>
    <m/>
    <m/>
    <m/>
    <s v="Création"/>
    <x v="1"/>
    <s v=""/>
    <x v="242"/>
    <d v="2013-08-13T00:00:00"/>
    <m/>
    <m/>
    <s v="DS"/>
    <d v="2013-08-13T00:00:00"/>
    <m/>
    <s v="CD"/>
    <d v="2013-08-13T00:00:00"/>
    <d v="2013-08-13T00:00:00"/>
    <m/>
    <s v="août"/>
    <n v="2013"/>
    <m/>
    <s v=""/>
    <s v=""/>
    <m/>
    <s v="A voir"/>
    <s v="A voir"/>
    <m/>
    <m/>
    <m/>
    <m/>
    <m/>
    <m/>
    <m/>
    <m/>
    <m/>
    <m/>
    <m/>
    <m/>
    <m/>
    <m/>
    <m/>
    <m/>
    <m/>
    <m/>
    <m/>
    <m/>
    <m/>
    <m/>
    <m/>
    <m/>
    <m/>
    <m/>
    <m/>
    <m/>
    <m/>
    <m/>
    <m/>
    <m/>
    <m/>
    <m/>
    <m/>
    <m/>
    <m/>
    <m/>
    <m/>
    <m/>
    <m/>
    <m/>
  </r>
  <r>
    <s v="PLT-END-IM-31"/>
    <m/>
    <m/>
    <n v="1"/>
    <s v="PLT-END-IM-311"/>
    <m/>
    <m/>
    <m/>
    <m/>
    <s v="Fiche de prélèvement microbiologique des endoscopes"/>
    <d v="2013-11-29T00:00:00"/>
    <s v="novembre"/>
    <x v="8"/>
    <m/>
    <s v="D. STUDLER"/>
    <s v="Endoscopie"/>
    <d v="2013-12-06T00:00:00"/>
    <s v="D. CHARPENTIER"/>
    <m/>
    <m/>
    <s v="Création"/>
    <x v="1"/>
    <s v=""/>
    <x v="242"/>
    <d v="2013-11-29T00:00:00"/>
    <m/>
    <m/>
    <s v="DS"/>
    <d v="2013-12-09T00:00:00"/>
    <m/>
    <s v="CD"/>
    <d v="2013-12-09T00:00:00"/>
    <d v="2013-12-09T00:00:00"/>
    <m/>
    <s v="décembre"/>
    <n v="2013"/>
    <m/>
    <m/>
    <m/>
    <m/>
    <s v="A voir"/>
    <s v="A voir"/>
    <m/>
    <m/>
    <m/>
    <m/>
    <m/>
    <m/>
    <m/>
    <m/>
    <m/>
    <m/>
    <m/>
    <m/>
    <m/>
    <m/>
    <m/>
    <m/>
    <m/>
    <m/>
    <m/>
    <m/>
    <m/>
    <m/>
    <m/>
    <m/>
    <m/>
    <m/>
    <m/>
    <m/>
    <m/>
    <m/>
    <m/>
    <m/>
    <m/>
    <m/>
    <m/>
    <m/>
    <m/>
    <m/>
    <m/>
    <m/>
    <m/>
    <m/>
  </r>
  <r>
    <s v="PLT-POL-PR-01"/>
    <m/>
    <m/>
    <n v="1"/>
    <s v="PLT-POL-PR-011"/>
    <s v="ENR SN DIG 143"/>
    <e v="#N/A"/>
    <m/>
    <m/>
    <s v="Prise en charge du patient en Policlinique"/>
    <m/>
    <s v=""/>
    <x v="1"/>
    <s v="Non renseignée"/>
    <m/>
    <m/>
    <m/>
    <m/>
    <m/>
    <m/>
    <s v="Création"/>
    <x v="1"/>
    <s v=""/>
    <x v="243"/>
    <d v="2002-07-19T00:00:00"/>
    <m/>
    <m/>
    <s v="S. Revelant"/>
    <d v="2005-10-28T00:00:00"/>
    <m/>
    <s v="CD"/>
    <d v="2005-10-28T00:00:00"/>
    <d v="2005-10-28T00:00:00"/>
    <s v="Non renseignée"/>
    <s v="octobre"/>
    <n v="2005"/>
    <m/>
    <s v=""/>
    <s v=""/>
    <m/>
    <s v="9. PEC plateaux techniques"/>
    <s v="Bloc"/>
    <m/>
    <m/>
    <m/>
    <m/>
    <m/>
    <m/>
    <m/>
    <m/>
    <m/>
    <m/>
    <m/>
    <m/>
    <m/>
    <m/>
    <m/>
    <m/>
    <m/>
    <m/>
    <m/>
    <m/>
    <m/>
    <m/>
    <m/>
    <m/>
    <m/>
    <m/>
    <m/>
    <m/>
    <m/>
    <m/>
    <m/>
    <m/>
    <m/>
    <m/>
    <m/>
    <m/>
    <m/>
    <m/>
    <m/>
    <m/>
    <m/>
    <m/>
  </r>
  <r>
    <s v="PLT-POL-MO-01"/>
    <m/>
    <m/>
    <n v="1"/>
    <s v="PLT-POL-MO-011"/>
    <s v="ENR SN DIG 144"/>
    <e v="#N/A"/>
    <m/>
    <m/>
    <s v="Préparation de la policlinique pour les bilans urodynamiques"/>
    <m/>
    <s v=""/>
    <x v="1"/>
    <s v="Non renseignée"/>
    <m/>
    <m/>
    <m/>
    <m/>
    <m/>
    <m/>
    <s v="Création"/>
    <x v="1"/>
    <s v=""/>
    <x v="243"/>
    <d v="2002-07-19T00:00:00"/>
    <m/>
    <m/>
    <s v="Dr. Goetzmann"/>
    <d v="2002-10-10T00:00:00"/>
    <m/>
    <s v="S. Eschenbrenner"/>
    <d v="2002-10-14T00:00:00"/>
    <d v="2002-10-14T00:00:00"/>
    <s v="Non renseignée"/>
    <s v="octobre"/>
    <n v="2002"/>
    <m/>
    <s v=""/>
    <s v=""/>
    <m/>
    <s v="9. PEC plateaux techniques"/>
    <s v="Bloc"/>
    <m/>
    <m/>
    <m/>
    <m/>
    <m/>
    <m/>
    <m/>
    <m/>
    <m/>
    <m/>
    <m/>
    <m/>
    <m/>
    <m/>
    <m/>
    <m/>
    <m/>
    <m/>
    <m/>
    <m/>
    <m/>
    <m/>
    <m/>
    <m/>
    <m/>
    <m/>
    <m/>
    <m/>
    <m/>
    <m/>
    <m/>
    <m/>
    <m/>
    <m/>
    <m/>
    <m/>
    <m/>
    <m/>
    <m/>
    <m/>
    <m/>
    <m/>
  </r>
  <r>
    <s v="PLT-POL-MO-02"/>
    <m/>
    <m/>
    <n v="1"/>
    <s v="PLT-POL-MO-021"/>
    <s v="ENR SN DIG 151"/>
    <e v="#N/A"/>
    <m/>
    <m/>
    <s v="Prise en charge du patient admis en Policlinique"/>
    <m/>
    <s v=""/>
    <x v="1"/>
    <s v="Non renseignée"/>
    <m/>
    <m/>
    <m/>
    <m/>
    <m/>
    <m/>
    <s v="Création"/>
    <x v="1"/>
    <s v=""/>
    <x v="244"/>
    <d v="2002-07-19T00:00:00"/>
    <m/>
    <m/>
    <s v="S. Revelant"/>
    <d v="2005-10-28T00:00:00"/>
    <m/>
    <s v="CD"/>
    <d v="2005-10-28T00:00:00"/>
    <d v="2005-10-28T00:00:00"/>
    <s v="Non renseignée"/>
    <s v="octobre"/>
    <n v="2005"/>
    <m/>
    <s v=""/>
    <s v=""/>
    <m/>
    <s v="9. PEC plateaux techniques"/>
    <s v="Bloc"/>
    <m/>
    <m/>
    <m/>
    <m/>
    <m/>
    <m/>
    <m/>
    <m/>
    <m/>
    <m/>
    <m/>
    <m/>
    <m/>
    <m/>
    <m/>
    <m/>
    <m/>
    <m/>
    <m/>
    <m/>
    <m/>
    <m/>
    <m/>
    <m/>
    <m/>
    <m/>
    <m/>
    <m/>
    <m/>
    <m/>
    <m/>
    <m/>
    <m/>
    <m/>
    <m/>
    <m/>
    <m/>
    <m/>
    <m/>
    <m/>
    <m/>
    <m/>
  </r>
  <r>
    <s v="PLT-POL-MO-03"/>
    <m/>
    <m/>
    <n v="1"/>
    <s v="PLT-POL-MO-031"/>
    <s v="ENR SN DIG 161"/>
    <e v="#N/A"/>
    <m/>
    <m/>
    <s v="Préparation et utilisation du microscope ophtalmologique (ZEISS)"/>
    <m/>
    <s v=""/>
    <x v="1"/>
    <s v="Non renseignée"/>
    <m/>
    <m/>
    <m/>
    <m/>
    <m/>
    <m/>
    <s v="Création"/>
    <x v="1"/>
    <s v=""/>
    <x v="243"/>
    <d v="2002-07-01T00:00:00"/>
    <m/>
    <m/>
    <s v="S. Revelant"/>
    <d v="2005-10-10T00:00:00"/>
    <m/>
    <s v="CD"/>
    <d v="2005-10-10T00:00:00"/>
    <d v="2005-10-10T00:00:00"/>
    <s v="Non renseignée"/>
    <s v="octobre"/>
    <n v="2005"/>
    <m/>
    <s v=""/>
    <s v=""/>
    <m/>
    <s v="A voir"/>
    <s v="A voir"/>
    <m/>
    <m/>
    <m/>
    <m/>
    <m/>
    <m/>
    <m/>
    <m/>
    <m/>
    <m/>
    <m/>
    <m/>
    <m/>
    <m/>
    <m/>
    <m/>
    <m/>
    <m/>
    <m/>
    <m/>
    <m/>
    <m/>
    <m/>
    <m/>
    <m/>
    <m/>
    <m/>
    <m/>
    <m/>
    <m/>
    <m/>
    <m/>
    <m/>
    <m/>
    <m/>
    <m/>
    <m/>
    <m/>
    <m/>
    <m/>
    <m/>
    <m/>
  </r>
  <r>
    <s v="PLT-POL-MO-04"/>
    <m/>
    <m/>
    <n v="1"/>
    <s v="PLT-POL-MO-041"/>
    <s v="ENR SN DIG 171"/>
    <e v="#N/A"/>
    <m/>
    <m/>
    <s v="Circuit des instruments souillés en Policlinique"/>
    <m/>
    <s v=""/>
    <x v="1"/>
    <s v="Non renseignée"/>
    <m/>
    <m/>
    <m/>
    <m/>
    <m/>
    <m/>
    <s v="Création"/>
    <x v="1"/>
    <s v=""/>
    <x v="243"/>
    <d v="2002-07-01T00:00:00"/>
    <m/>
    <m/>
    <s v="S. Revelant"/>
    <d v="2005-10-05T00:00:00"/>
    <m/>
    <s v="CD"/>
    <d v="2005-10-05T00:00:00"/>
    <d v="2005-10-05T00:00:00"/>
    <s v="Non renseignée"/>
    <s v="octobre"/>
    <n v="2005"/>
    <m/>
    <s v=""/>
    <s v=""/>
    <m/>
    <s v="20. Hygiène et sécurité"/>
    <s v="Hygiène des locaux et des équipements"/>
    <s v="Bionettoyage"/>
    <m/>
    <m/>
    <m/>
    <m/>
    <m/>
    <m/>
    <m/>
    <m/>
    <m/>
    <m/>
    <m/>
    <m/>
    <m/>
    <m/>
    <m/>
    <m/>
    <m/>
    <m/>
    <m/>
    <m/>
    <m/>
    <m/>
    <m/>
    <m/>
    <m/>
    <m/>
    <m/>
    <m/>
    <m/>
    <m/>
    <m/>
    <m/>
    <m/>
    <m/>
    <m/>
    <m/>
    <m/>
    <m/>
    <m/>
    <m/>
    <m/>
  </r>
  <r>
    <s v="PLT-POL-MO-05"/>
    <m/>
    <m/>
    <n v="1"/>
    <s v="PLT-POL-MO-051"/>
    <s v="ENR SN DIG 172"/>
    <e v="#N/A"/>
    <m/>
    <m/>
    <s v="Nettoyage et désinfection de la Policlinique"/>
    <m/>
    <s v=""/>
    <x v="1"/>
    <s v="Non renseignée"/>
    <m/>
    <m/>
    <m/>
    <m/>
    <m/>
    <m/>
    <s v="Création"/>
    <x v="1"/>
    <s v=""/>
    <x v="243"/>
    <d v="2002-07-01T00:00:00"/>
    <m/>
    <m/>
    <s v="S. Revelant"/>
    <d v="2005-10-05T00:00:00"/>
    <m/>
    <s v="CD"/>
    <d v="2005-10-05T00:00:00"/>
    <d v="2005-10-05T00:00:00"/>
    <s v="Non renseignée"/>
    <s v="octobre"/>
    <n v="2005"/>
    <m/>
    <s v=""/>
    <s v=""/>
    <m/>
    <s v="20. Hygiène et sécurité"/>
    <s v="Hygiène des locaux et des équipements"/>
    <s v="Bionettoyage"/>
    <m/>
    <m/>
    <m/>
    <m/>
    <m/>
    <m/>
    <m/>
    <m/>
    <m/>
    <m/>
    <m/>
    <m/>
    <m/>
    <m/>
    <m/>
    <m/>
    <m/>
    <m/>
    <m/>
    <m/>
    <m/>
    <m/>
    <m/>
    <m/>
    <m/>
    <m/>
    <m/>
    <m/>
    <m/>
    <m/>
    <m/>
    <m/>
    <m/>
    <m/>
    <m/>
    <m/>
    <m/>
    <m/>
    <m/>
    <m/>
    <m/>
  </r>
  <r>
    <s v="PLT-POL-MO-06"/>
    <m/>
    <m/>
    <n v="1"/>
    <s v="PLT-POL-MO-061"/>
    <s v="ENR SN DIG 173"/>
    <e v="#N/A"/>
    <m/>
    <m/>
    <s v="Elimination des déchets e Policlinique"/>
    <m/>
    <s v=""/>
    <x v="1"/>
    <s v="Non renseignée"/>
    <m/>
    <m/>
    <m/>
    <m/>
    <m/>
    <m/>
    <s v="Création"/>
    <x v="1"/>
    <s v=""/>
    <x v="243"/>
    <d v="2002-07-01T00:00:00"/>
    <m/>
    <m/>
    <s v="S. Revelant"/>
    <d v="2005-10-05T00:00:00"/>
    <m/>
    <s v="CD"/>
    <d v="2005-10-05T00:00:00"/>
    <d v="2005-10-05T00:00:00"/>
    <s v="Non renseignée"/>
    <s v="octobre"/>
    <n v="2005"/>
    <m/>
    <s v=""/>
    <s v=""/>
    <m/>
    <s v="19. Logistique"/>
    <s v="Déchets"/>
    <m/>
    <m/>
    <m/>
    <m/>
    <m/>
    <m/>
    <m/>
    <m/>
    <m/>
    <m/>
    <m/>
    <m/>
    <m/>
    <m/>
    <m/>
    <m/>
    <m/>
    <m/>
    <m/>
    <m/>
    <m/>
    <m/>
    <m/>
    <m/>
    <m/>
    <m/>
    <m/>
    <m/>
    <m/>
    <m/>
    <m/>
    <m/>
    <m/>
    <m/>
    <m/>
    <m/>
    <m/>
    <m/>
    <m/>
    <m/>
    <m/>
    <m/>
  </r>
  <r>
    <s v="PLT-POL-IM-02"/>
    <m/>
    <m/>
    <n v="1"/>
    <s v="PLT-POL-IM-021"/>
    <s v="ENR SN DIG 181"/>
    <e v="#N/A"/>
    <m/>
    <m/>
    <s v="Check-list Policlinique"/>
    <m/>
    <s v=""/>
    <x v="1"/>
    <s v="Non renseignée"/>
    <m/>
    <m/>
    <m/>
    <m/>
    <m/>
    <m/>
    <s v="Création"/>
    <x v="1"/>
    <s v=""/>
    <x v="13"/>
    <d v="2002-12-14T00:00:00"/>
    <m/>
    <m/>
    <m/>
    <d v="2002-12-14T00:00:00"/>
    <m/>
    <m/>
    <d v="2002-12-14T00:00:00"/>
    <d v="2002-12-14T00:00:00"/>
    <s v="Non renseignée"/>
    <s v="décembre"/>
    <n v="2002"/>
    <m/>
    <s v=""/>
    <s v=""/>
    <m/>
    <s v="9. PEC plateaux techniques"/>
    <s v="Bloc"/>
    <m/>
    <m/>
    <m/>
    <m/>
    <m/>
    <m/>
    <m/>
    <m/>
    <m/>
    <m/>
    <m/>
    <m/>
    <m/>
    <m/>
    <m/>
    <m/>
    <m/>
    <m/>
    <m/>
    <m/>
    <m/>
    <m/>
    <m/>
    <m/>
    <m/>
    <m/>
    <m/>
    <m/>
    <m/>
    <m/>
    <m/>
    <m/>
    <m/>
    <m/>
    <m/>
    <m/>
    <m/>
    <m/>
    <m/>
    <m/>
    <m/>
    <m/>
  </r>
  <r>
    <s v="PLT-SSI-MO-01"/>
    <m/>
    <m/>
    <n v="2"/>
    <s v="PLT-SSI-MO-012"/>
    <s v="ENR SN DIG 191"/>
    <e v="#N/A"/>
    <m/>
    <m/>
    <s v="Prise en charge du patient en SSPI"/>
    <m/>
    <s v=""/>
    <x v="1"/>
    <s v="Non renseignée"/>
    <m/>
    <m/>
    <m/>
    <m/>
    <m/>
    <m/>
    <s v="Modification"/>
    <x v="1"/>
    <s v=""/>
    <x v="13"/>
    <m/>
    <m/>
    <m/>
    <m/>
    <m/>
    <m/>
    <m/>
    <m/>
    <d v="2012-03-12T00:00:00"/>
    <s v="Non renseignée"/>
    <s v="mars"/>
    <n v="2012"/>
    <m/>
    <s v=""/>
    <s v=""/>
    <m/>
    <s v="9. PEC plateaux techniques"/>
    <s v="SSPI"/>
    <m/>
    <m/>
    <m/>
    <m/>
    <m/>
    <m/>
    <m/>
    <m/>
    <m/>
    <m/>
    <m/>
    <m/>
    <m/>
    <m/>
    <m/>
    <m/>
    <m/>
    <m/>
    <m/>
    <m/>
    <m/>
    <m/>
    <m/>
    <m/>
    <m/>
    <m/>
    <m/>
    <m/>
    <m/>
    <m/>
    <m/>
    <m/>
    <m/>
    <m/>
    <m/>
    <m/>
    <m/>
    <m/>
    <m/>
    <m/>
    <m/>
    <m/>
  </r>
  <r>
    <s v="PLT-SSI-MO-02"/>
    <m/>
    <m/>
    <n v="2"/>
    <s v="PLT-SSI-MO-022"/>
    <s v="ENR SN DIG 201"/>
    <e v="#N/A"/>
    <m/>
    <m/>
    <s v="Vérification du respirateur Logic 07A Ohmedia "/>
    <m/>
    <s v=""/>
    <x v="1"/>
    <s v="Non renseignée"/>
    <m/>
    <m/>
    <m/>
    <m/>
    <m/>
    <m/>
    <s v="Modification"/>
    <x v="1"/>
    <s v=""/>
    <x v="13"/>
    <m/>
    <m/>
    <m/>
    <m/>
    <m/>
    <m/>
    <m/>
    <m/>
    <d v="2012-03-12T00:00:00"/>
    <s v="Non renseignée"/>
    <s v="mars"/>
    <n v="2012"/>
    <m/>
    <s v=""/>
    <s v=""/>
    <m/>
    <s v="A voir"/>
    <s v="A voir"/>
    <m/>
    <m/>
    <m/>
    <m/>
    <m/>
    <m/>
    <m/>
    <m/>
    <m/>
    <m/>
    <m/>
    <m/>
    <m/>
    <m/>
    <m/>
    <m/>
    <m/>
    <m/>
    <m/>
    <m/>
    <m/>
    <m/>
    <m/>
    <m/>
    <m/>
    <m/>
    <m/>
    <m/>
    <m/>
    <m/>
    <m/>
    <m/>
    <m/>
    <m/>
    <m/>
    <m/>
    <m/>
    <m/>
    <m/>
    <m/>
    <m/>
    <m/>
  </r>
  <r>
    <s v="PLT-SSI-MO-02"/>
    <m/>
    <m/>
    <n v="3"/>
    <s v="PLT-SSI-MO-023"/>
    <s v="ENR SN DIG 201"/>
    <e v="#N/A"/>
    <m/>
    <m/>
    <s v="Vérification du respirateur Logic 07A Ohmedia "/>
    <m/>
    <m/>
    <x v="10"/>
    <s v="Non renseignée"/>
    <m/>
    <m/>
    <m/>
    <m/>
    <m/>
    <m/>
    <s v="Modification"/>
    <x v="5"/>
    <s v="Draft"/>
    <x v="128"/>
    <d v="2013-12-19T00:00:00"/>
    <s v="C.VIX"/>
    <m/>
    <m/>
    <m/>
    <m/>
    <m/>
    <m/>
    <m/>
    <m/>
    <m/>
    <m/>
    <m/>
    <m/>
    <m/>
    <m/>
    <s v="A voir"/>
    <s v="A voir"/>
    <m/>
    <m/>
    <m/>
    <m/>
    <m/>
    <m/>
    <m/>
    <m/>
    <m/>
    <m/>
    <m/>
    <m/>
    <m/>
    <m/>
    <m/>
    <m/>
    <m/>
    <m/>
    <m/>
    <m/>
    <m/>
    <m/>
    <m/>
    <m/>
    <m/>
    <m/>
    <m/>
    <m/>
    <m/>
    <m/>
    <m/>
    <m/>
    <m/>
    <m/>
    <m/>
    <m/>
    <m/>
    <m/>
    <m/>
    <m/>
    <m/>
    <m/>
  </r>
  <r>
    <s v="PLT-SSI-MO-03"/>
    <m/>
    <m/>
    <n v="2"/>
    <s v="PLT-SSI-MO-032"/>
    <s v="ENR SN DOU 011"/>
    <e v="#N/A"/>
    <m/>
    <m/>
    <s v="Vérification des débimètres à O2"/>
    <m/>
    <s v=""/>
    <x v="1"/>
    <s v="Non renseignée"/>
    <m/>
    <m/>
    <m/>
    <m/>
    <m/>
    <m/>
    <s v="Modification"/>
    <x v="1"/>
    <s v=""/>
    <x v="13"/>
    <m/>
    <m/>
    <m/>
    <m/>
    <m/>
    <m/>
    <m/>
    <m/>
    <d v="2012-03-12T00:00:00"/>
    <s v="Non renseignée"/>
    <s v="mars"/>
    <n v="2012"/>
    <m/>
    <s v=""/>
    <s v=""/>
    <m/>
    <s v="A voir"/>
    <s v="A voir"/>
    <m/>
    <m/>
    <m/>
    <m/>
    <m/>
    <m/>
    <m/>
    <m/>
    <m/>
    <m/>
    <m/>
    <m/>
    <m/>
    <m/>
    <m/>
    <m/>
    <m/>
    <m/>
    <m/>
    <m/>
    <m/>
    <m/>
    <m/>
    <m/>
    <m/>
    <m/>
    <m/>
    <m/>
    <m/>
    <m/>
    <m/>
    <m/>
    <m/>
    <m/>
    <m/>
    <m/>
    <m/>
    <m/>
    <m/>
    <m/>
    <m/>
    <m/>
  </r>
  <r>
    <s v="PLT-SSI-MO-04"/>
    <m/>
    <m/>
    <n v="2"/>
    <s v="PLT-SSI-MO-042"/>
    <s v="ENR SN DOU 012"/>
    <e v="#N/A"/>
    <m/>
    <m/>
    <s v="Vérification du système d’aspiration muni d’un bocal"/>
    <m/>
    <s v=""/>
    <x v="1"/>
    <s v="Non renseignée"/>
    <m/>
    <m/>
    <m/>
    <m/>
    <m/>
    <m/>
    <s v="Modification"/>
    <x v="1"/>
    <s v=""/>
    <x v="13"/>
    <m/>
    <m/>
    <m/>
    <m/>
    <m/>
    <m/>
    <m/>
    <m/>
    <d v="2012-03-12T00:00:00"/>
    <s v="Non renseignée"/>
    <s v="mars"/>
    <n v="2012"/>
    <m/>
    <s v=""/>
    <s v=""/>
    <m/>
    <s v="A voir"/>
    <s v="A voir"/>
    <m/>
    <m/>
    <m/>
    <m/>
    <m/>
    <m/>
    <m/>
    <m/>
    <m/>
    <m/>
    <m/>
    <m/>
    <m/>
    <m/>
    <m/>
    <m/>
    <m/>
    <m/>
    <m/>
    <m/>
    <m/>
    <m/>
    <m/>
    <m/>
    <m/>
    <m/>
    <m/>
    <m/>
    <m/>
    <m/>
    <m/>
    <m/>
    <m/>
    <m/>
    <m/>
    <m/>
    <m/>
    <m/>
    <m/>
    <m/>
    <m/>
    <m/>
  </r>
  <r>
    <s v="PLT-SSI-MO-05"/>
    <m/>
    <m/>
    <n v="2"/>
    <s v="PLT-SSI-MO-052"/>
    <s v="ENR SN DOU 013"/>
    <e v="#N/A"/>
    <m/>
    <m/>
    <s v="Vérification du scope et du tensiomètre"/>
    <m/>
    <s v=""/>
    <x v="1"/>
    <s v="Non renseignée"/>
    <m/>
    <m/>
    <m/>
    <m/>
    <m/>
    <m/>
    <s v="Modification"/>
    <x v="1"/>
    <s v=""/>
    <x v="13"/>
    <m/>
    <m/>
    <m/>
    <m/>
    <m/>
    <m/>
    <m/>
    <m/>
    <d v="2012-03-12T00:00:00"/>
    <s v="Non renseignée"/>
    <s v="mars"/>
    <n v="2012"/>
    <m/>
    <s v=""/>
    <s v=""/>
    <m/>
    <s v="A voir"/>
    <s v="A voir"/>
    <m/>
    <m/>
    <m/>
    <m/>
    <m/>
    <m/>
    <m/>
    <m/>
    <m/>
    <m/>
    <m/>
    <m/>
    <m/>
    <m/>
    <m/>
    <m/>
    <m/>
    <m/>
    <m/>
    <m/>
    <m/>
    <m/>
    <m/>
    <m/>
    <m/>
    <m/>
    <m/>
    <m/>
    <m/>
    <m/>
    <m/>
    <m/>
    <m/>
    <m/>
    <m/>
    <m/>
    <m/>
    <m/>
    <m/>
    <m/>
    <m/>
    <m/>
  </r>
  <r>
    <s v="PLT-SSI-MO-06"/>
    <m/>
    <m/>
    <n v="2"/>
    <s v="PLT-SSI-MO-062"/>
    <s v="ENR SN DOU 021"/>
    <e v="#N/A"/>
    <m/>
    <m/>
    <s v="Vérification du système de réchauffement du patient"/>
    <m/>
    <s v=""/>
    <x v="1"/>
    <s v="Non renseignée"/>
    <m/>
    <m/>
    <m/>
    <m/>
    <m/>
    <m/>
    <s v="Modification"/>
    <x v="1"/>
    <s v=""/>
    <x v="13"/>
    <m/>
    <m/>
    <m/>
    <m/>
    <m/>
    <m/>
    <m/>
    <m/>
    <d v="2012-03-12T00:00:00"/>
    <s v="Non renseignée"/>
    <s v="mars"/>
    <n v="2012"/>
    <m/>
    <s v=""/>
    <s v=""/>
    <m/>
    <s v="A voir"/>
    <s v="A voir"/>
    <m/>
    <m/>
    <m/>
    <m/>
    <m/>
    <m/>
    <m/>
    <m/>
    <m/>
    <m/>
    <m/>
    <m/>
    <m/>
    <m/>
    <m/>
    <m/>
    <m/>
    <m/>
    <m/>
    <m/>
    <m/>
    <m/>
    <m/>
    <m/>
    <m/>
    <m/>
    <m/>
    <m/>
    <m/>
    <m/>
    <m/>
    <m/>
    <m/>
    <m/>
    <m/>
    <m/>
    <m/>
    <m/>
    <m/>
    <m/>
    <m/>
    <m/>
  </r>
  <r>
    <s v="PLT-SSI-IM-02"/>
    <m/>
    <s v="PLT-BOP-IM-02s"/>
    <n v="3"/>
    <s v="PLT-SSI-IM-023"/>
    <s v="ENR SN DOU 022"/>
    <e v="#N/A"/>
    <m/>
    <m/>
    <s v="Check-list ouverture de la SSPI"/>
    <m/>
    <s v=""/>
    <x v="1"/>
    <s v="Non renseignée"/>
    <m/>
    <m/>
    <m/>
    <m/>
    <m/>
    <m/>
    <s v="Modification"/>
    <x v="1"/>
    <s v=""/>
    <x v="13"/>
    <d v="2012-07-20T00:00:00"/>
    <m/>
    <m/>
    <m/>
    <d v="2012-07-20T00:00:00"/>
    <m/>
    <m/>
    <d v="2012-07-20T00:00:00"/>
    <d v="2012-07-20T00:00:00"/>
    <s v="Non renseignée"/>
    <s v="juillet"/>
    <n v="2012"/>
    <m/>
    <s v=""/>
    <s v=""/>
    <m/>
    <s v="9. PEC plateaux techniques"/>
    <s v="SSPI"/>
    <m/>
    <m/>
    <m/>
    <m/>
    <m/>
    <m/>
    <m/>
    <m/>
    <m/>
    <m/>
    <m/>
    <m/>
    <m/>
    <m/>
    <m/>
    <m/>
    <m/>
    <m/>
    <m/>
    <m/>
    <m/>
    <m/>
    <m/>
    <m/>
    <m/>
    <m/>
    <m/>
    <m/>
    <m/>
    <m/>
    <m/>
    <m/>
    <m/>
    <m/>
    <m/>
    <m/>
    <m/>
    <m/>
    <m/>
    <m/>
    <m/>
    <m/>
  </r>
  <r>
    <s v="PLT-SSI-IM-03"/>
    <m/>
    <s v="PLT-BOP-IM-03s"/>
    <n v="3"/>
    <s v="PLT-SSI-IM-033"/>
    <s v="ENR SN DOU 023"/>
    <e v="#N/A"/>
    <m/>
    <m/>
    <s v="Check-list fermeture de la SSPI"/>
    <m/>
    <s v=""/>
    <x v="1"/>
    <s v="Non renseignée"/>
    <m/>
    <m/>
    <m/>
    <m/>
    <m/>
    <m/>
    <s v="Modification"/>
    <x v="1"/>
    <s v=""/>
    <x v="13"/>
    <d v="2012-07-20T00:00:00"/>
    <m/>
    <m/>
    <m/>
    <d v="2012-07-20T00:00:00"/>
    <m/>
    <m/>
    <d v="2012-07-20T00:00:00"/>
    <d v="2012-07-20T00:00:00"/>
    <s v="Non renseignée"/>
    <s v="juillet"/>
    <n v="2012"/>
    <m/>
    <s v=""/>
    <s v=""/>
    <m/>
    <s v="9. PEC plateaux techniques"/>
    <s v="SSPI"/>
    <m/>
    <m/>
    <m/>
    <m/>
    <m/>
    <m/>
    <m/>
    <m/>
    <m/>
    <m/>
    <m/>
    <m/>
    <m/>
    <m/>
    <m/>
    <m/>
    <m/>
    <m/>
    <m/>
    <m/>
    <m/>
    <m/>
    <m/>
    <m/>
    <m/>
    <m/>
    <m/>
    <m/>
    <m/>
    <m/>
    <m/>
    <m/>
    <m/>
    <m/>
    <m/>
    <m/>
    <m/>
    <m/>
    <m/>
    <m/>
    <m/>
    <m/>
  </r>
  <r>
    <s v="PLT-SSI-IM-04"/>
    <m/>
    <m/>
    <n v="1"/>
    <s v="PLT-SSI-IM-041"/>
    <s v="ENR SN DOU 031"/>
    <e v="#N/A"/>
    <m/>
    <m/>
    <s v="Liste des acquisitions de base en SSPI"/>
    <d v="2013-02-04T00:00:00"/>
    <s v="février"/>
    <x v="8"/>
    <m/>
    <s v="C. VIX"/>
    <m/>
    <m/>
    <m/>
    <m/>
    <m/>
    <s v="Création"/>
    <x v="1"/>
    <s v=""/>
    <x v="13"/>
    <d v="2013-02-06T00:00:00"/>
    <m/>
    <m/>
    <m/>
    <d v="2013-02-06T00:00:00"/>
    <m/>
    <m/>
    <d v="2013-02-06T00:00:00"/>
    <d v="2013-02-06T00:00:00"/>
    <m/>
    <s v="février"/>
    <n v="2013"/>
    <m/>
    <s v=""/>
    <s v=""/>
    <m/>
    <s v="12. Management des ressources humaines"/>
    <s v="A voir"/>
    <m/>
    <m/>
    <m/>
    <m/>
    <m/>
    <m/>
    <m/>
    <m/>
    <m/>
    <m/>
    <m/>
    <m/>
    <m/>
    <m/>
    <m/>
    <m/>
    <m/>
    <m/>
    <m/>
    <m/>
    <m/>
    <m/>
    <m/>
    <m/>
    <m/>
    <m/>
    <m/>
    <m/>
    <m/>
    <m/>
    <m/>
    <m/>
    <m/>
    <m/>
    <m/>
    <m/>
    <m/>
    <m/>
    <m/>
    <m/>
    <m/>
    <m/>
  </r>
  <r>
    <s v="PLT-SSI-IM-05"/>
    <m/>
    <m/>
    <n v="1"/>
    <s v="PLT-SSI-IM-051"/>
    <s v="ENR SN DOU 032"/>
    <e v="#N/A"/>
    <m/>
    <m/>
    <s v="Etiquette sortie SSPI"/>
    <d v="2013-08-29T00:00:00"/>
    <s v="août"/>
    <x v="8"/>
    <m/>
    <s v="C. VIX"/>
    <m/>
    <m/>
    <s v="V. ROESCH"/>
    <m/>
    <m/>
    <s v="Création"/>
    <x v="1"/>
    <s v=""/>
    <x v="69"/>
    <d v="2013-10-18T00:00:00"/>
    <m/>
    <m/>
    <s v="C. VIX"/>
    <d v="2013-10-18T00:00:00"/>
    <m/>
    <s v="C. VIX"/>
    <d v="2013-10-18T00:00:00"/>
    <d v="2013-10-18T00:00:00"/>
    <m/>
    <s v="octobre"/>
    <n v="2013"/>
    <m/>
    <s v=""/>
    <s v=""/>
    <m/>
    <s v="9. PEC plateaux techniques"/>
    <s v="SSPI"/>
    <m/>
    <m/>
    <m/>
    <m/>
    <m/>
    <m/>
    <m/>
    <m/>
    <m/>
    <m/>
    <m/>
    <m/>
    <m/>
    <m/>
    <m/>
    <m/>
    <m/>
    <m/>
    <m/>
    <m/>
    <m/>
    <m/>
    <m/>
    <m/>
    <m/>
    <m/>
    <m/>
    <m/>
    <m/>
    <m/>
    <m/>
    <m/>
    <m/>
    <m/>
    <m/>
    <m/>
    <m/>
    <m/>
    <m/>
    <m/>
    <m/>
    <m/>
  </r>
  <r>
    <s v="PM-ANE-01"/>
    <m/>
    <m/>
    <n v="1"/>
    <s v="PM-ANE-011"/>
    <m/>
    <m/>
    <m/>
    <m/>
    <s v="Administration du VENOFER"/>
    <d v="2003-05-11T00:00:00"/>
    <s v="mai"/>
    <x v="15"/>
    <s v="Non renseignée"/>
    <m/>
    <m/>
    <m/>
    <s v="V. ROESCH"/>
    <m/>
    <m/>
    <s v="Création"/>
    <x v="0"/>
    <s v=""/>
    <x v="13"/>
    <d v="2003-05-11T00:00:00"/>
    <m/>
    <m/>
    <m/>
    <m/>
    <m/>
    <m/>
    <m/>
    <m/>
    <s v="Non renseignée"/>
    <m/>
    <m/>
    <m/>
    <m/>
    <m/>
    <m/>
    <s v="A voir"/>
    <s v="A voir"/>
    <m/>
    <m/>
    <m/>
    <m/>
    <m/>
    <m/>
    <m/>
    <m/>
    <m/>
    <m/>
    <m/>
    <m/>
    <m/>
    <m/>
    <m/>
    <m/>
    <m/>
    <m/>
    <m/>
    <m/>
    <m/>
    <m/>
    <m/>
    <m/>
    <m/>
    <m/>
    <m/>
    <m/>
    <m/>
    <m/>
    <m/>
    <m/>
    <m/>
    <m/>
    <m/>
    <m/>
    <m/>
    <m/>
    <m/>
    <m/>
    <m/>
    <m/>
  </r>
  <r>
    <s v="PM-ANE-01"/>
    <m/>
    <m/>
    <n v="2"/>
    <s v="PM-ANE-012"/>
    <m/>
    <m/>
    <m/>
    <m/>
    <s v="Administration du VENOFER"/>
    <m/>
    <m/>
    <x v="0"/>
    <s v="Non renseignée"/>
    <m/>
    <m/>
    <m/>
    <m/>
    <m/>
    <m/>
    <s v="Modification"/>
    <x v="0"/>
    <s v=""/>
    <x v="13"/>
    <m/>
    <m/>
    <m/>
    <m/>
    <m/>
    <m/>
    <m/>
    <m/>
    <m/>
    <s v="Non renseignée"/>
    <m/>
    <m/>
    <m/>
    <m/>
    <m/>
    <m/>
    <s v="A voir"/>
    <s v="A voir"/>
    <m/>
    <m/>
    <m/>
    <m/>
    <m/>
    <m/>
    <m/>
    <m/>
    <m/>
    <m/>
    <m/>
    <m/>
    <m/>
    <m/>
    <m/>
    <m/>
    <m/>
    <m/>
    <m/>
    <m/>
    <m/>
    <m/>
    <m/>
    <m/>
    <m/>
    <m/>
    <m/>
    <m/>
    <m/>
    <m/>
    <m/>
    <m/>
    <m/>
    <m/>
    <m/>
    <m/>
    <m/>
    <m/>
    <m/>
    <m/>
    <m/>
    <m/>
  </r>
  <r>
    <s v="PM-ANE-01"/>
    <m/>
    <m/>
    <n v="3"/>
    <s v="PM-ANE-013"/>
    <m/>
    <m/>
    <m/>
    <m/>
    <s v="Administration du VENOFER"/>
    <m/>
    <m/>
    <x v="0"/>
    <s v="Non renseignée"/>
    <m/>
    <m/>
    <m/>
    <s v="V. ROESCH"/>
    <m/>
    <m/>
    <s v="Modification"/>
    <x v="1"/>
    <s v=""/>
    <x v="114"/>
    <d v="2006-07-25T00:00:00"/>
    <m/>
    <m/>
    <s v="Dr BELLER_x000a_Dr REVELANT_x000a_Dr CINQUALBRE"/>
    <d v="2006-07-28T00:00:00"/>
    <m/>
    <s v="Dr REVELANT"/>
    <d v="2006-09-04T00:00:00"/>
    <d v="2006-09-04T00:00:00"/>
    <s v="Non renseignée"/>
    <s v="septembre"/>
    <n v="2006"/>
    <m/>
    <m/>
    <m/>
    <m/>
    <s v="A voir"/>
    <s v="A voir"/>
    <m/>
    <m/>
    <m/>
    <m/>
    <m/>
    <m/>
    <m/>
    <m/>
    <m/>
    <m/>
    <m/>
    <m/>
    <m/>
    <m/>
    <m/>
    <m/>
    <m/>
    <m/>
    <m/>
    <m/>
    <m/>
    <m/>
    <m/>
    <m/>
    <m/>
    <m/>
    <m/>
    <m/>
    <m/>
    <m/>
    <m/>
    <m/>
    <m/>
    <m/>
    <m/>
    <m/>
    <m/>
    <m/>
    <m/>
    <m/>
    <m/>
    <m/>
  </r>
  <r>
    <s v="PM-ANE-01"/>
    <m/>
    <m/>
    <n v="4"/>
    <s v="PM-ANE-014"/>
    <m/>
    <m/>
    <m/>
    <m/>
    <s v="Administration du VENOFER"/>
    <d v="2014-01-29T00:00:00"/>
    <s v="janvier"/>
    <x v="6"/>
    <m/>
    <s v="A. FEGER-FALK"/>
    <s v="Pharmacie"/>
    <d v="2014-01-29T00:00:00"/>
    <s v="V. ROESCH"/>
    <m/>
    <m/>
    <s v="Modification"/>
    <x v="6"/>
    <s v="Draft"/>
    <x v="109"/>
    <d v="2014-01-29T00:00:00"/>
    <m/>
    <m/>
    <s v="Dr KHODJA_x000a_Dr NOUDEM_x000a_Dr KUNTZMANN_x000a_Dr SAUMANDE"/>
    <m/>
    <m/>
    <s v="C. DEAU"/>
    <m/>
    <m/>
    <m/>
    <m/>
    <m/>
    <m/>
    <m/>
    <m/>
    <m/>
    <s v="A voir"/>
    <s v="A voir"/>
    <m/>
    <m/>
    <m/>
    <m/>
    <m/>
    <m/>
    <m/>
    <m/>
    <m/>
    <m/>
    <m/>
    <m/>
    <m/>
    <m/>
    <m/>
    <m/>
    <m/>
    <m/>
    <m/>
    <m/>
    <m/>
    <m/>
    <m/>
    <m/>
    <m/>
    <m/>
    <m/>
    <m/>
    <m/>
    <m/>
    <m/>
    <m/>
    <m/>
    <m/>
    <m/>
    <m/>
    <m/>
    <m/>
    <m/>
    <m/>
    <m/>
    <m/>
  </r>
  <r>
    <s v="PM-GYN-05"/>
    <m/>
    <m/>
    <n v="1"/>
    <s v="PM-GYN-051"/>
    <s v="ENR SN DOU 033"/>
    <e v="#N/A"/>
    <m/>
    <m/>
    <s v="Cure de prolapsus (Elevate)"/>
    <d v="2013-05-22T00:00:00"/>
    <s v="mai"/>
    <x v="8"/>
    <m/>
    <s v="Dr HAMID"/>
    <m/>
    <m/>
    <s v="D. CHARPENTIER"/>
    <m/>
    <m/>
    <s v="Création"/>
    <x v="1"/>
    <s v=""/>
    <x v="13"/>
    <d v="2013-05-22T00:00:00"/>
    <m/>
    <m/>
    <s v="Dr HAMID"/>
    <d v="2013-05-28T00:00:00"/>
    <m/>
    <s v="C. DEAU"/>
    <d v="2013-07-10T00:00:00"/>
    <d v="2013-07-15T00:00:00"/>
    <m/>
    <s v="juillet"/>
    <n v="2013"/>
    <m/>
    <s v=""/>
    <s v=""/>
    <m/>
    <s v="6. PEC médicale et soignantes"/>
    <s v="Gynécologie"/>
    <m/>
    <m/>
    <m/>
    <m/>
    <m/>
    <m/>
    <m/>
    <m/>
    <m/>
    <m/>
    <m/>
    <m/>
    <m/>
    <m/>
    <m/>
    <m/>
    <m/>
    <m/>
    <m/>
    <m/>
    <m/>
    <m/>
    <m/>
    <m/>
    <m/>
    <m/>
    <m/>
    <m/>
    <m/>
    <m/>
    <m/>
    <m/>
    <m/>
    <m/>
    <m/>
    <m/>
    <m/>
    <m/>
    <m/>
    <m/>
    <m/>
    <m/>
  </r>
  <r>
    <s v="PM-GYN-06"/>
    <m/>
    <m/>
    <n v="1"/>
    <s v="PM-GYN-061"/>
    <s v="ENR SN DOU 041"/>
    <e v="#N/A"/>
    <m/>
    <m/>
    <s v="Bandelettes sous urétrales"/>
    <d v="2013-03-22T00:00:00"/>
    <s v="mars"/>
    <x v="8"/>
    <m/>
    <s v="Dr HAMID"/>
    <m/>
    <m/>
    <s v="D. CHARPENTIER"/>
    <m/>
    <m/>
    <s v="Création"/>
    <x v="1"/>
    <s v=""/>
    <x v="13"/>
    <d v="2013-05-22T00:00:00"/>
    <m/>
    <m/>
    <s v="Dr HAMID"/>
    <d v="2013-05-28T00:00:00"/>
    <m/>
    <s v="C. DEAU"/>
    <d v="2013-07-10T00:00:00"/>
    <d v="2013-07-15T00:00:00"/>
    <m/>
    <s v="juillet"/>
    <n v="2013"/>
    <m/>
    <s v=""/>
    <s v=""/>
    <m/>
    <s v="6. PEC médicale et soignantes"/>
    <s v="Gynécologie"/>
    <m/>
    <m/>
    <m/>
    <m/>
    <m/>
    <m/>
    <m/>
    <m/>
    <m/>
    <m/>
    <m/>
    <m/>
    <m/>
    <m/>
    <m/>
    <m/>
    <m/>
    <m/>
    <m/>
    <m/>
    <m/>
    <m/>
    <m/>
    <m/>
    <m/>
    <m/>
    <m/>
    <m/>
    <m/>
    <m/>
    <m/>
    <m/>
    <m/>
    <m/>
    <m/>
    <m/>
    <m/>
    <m/>
    <m/>
    <m/>
    <m/>
    <m/>
  </r>
  <r>
    <s v="PM-GYN-06"/>
    <m/>
    <m/>
    <n v="2"/>
    <s v="PM-GYN-062"/>
    <m/>
    <m/>
    <m/>
    <m/>
    <s v="Bandelettes sous urétrales"/>
    <d v="2013-12-30T00:00:00"/>
    <s v="décembre"/>
    <x v="8"/>
    <m/>
    <s v="D. STUDLER"/>
    <s v="Ambulatoire"/>
    <d v="2013-12-30T00:00:00"/>
    <s v="V. ROESCH"/>
    <m/>
    <m/>
    <s v="Modification"/>
    <x v="4"/>
    <s v="Draft"/>
    <x v="38"/>
    <d v="2013-12-30T00:00:00"/>
    <m/>
    <m/>
    <s v="Dr HAMID"/>
    <d v="2014-02-14T00:00:00"/>
    <m/>
    <s v="C. DEAU"/>
    <d v="2014-02-14T00:00:00"/>
    <d v="2014-02-27T00:00:00"/>
    <m/>
    <m/>
    <m/>
    <m/>
    <m/>
    <m/>
    <m/>
    <s v="6. PEC médicale et soignantes"/>
    <s v="Gynécologie"/>
    <m/>
    <m/>
    <m/>
    <m/>
    <m/>
    <m/>
    <m/>
    <m/>
    <m/>
    <m/>
    <m/>
    <m/>
    <m/>
    <m/>
    <m/>
    <m/>
    <m/>
    <m/>
    <m/>
    <m/>
    <m/>
    <m/>
    <m/>
    <m/>
    <m/>
    <m/>
    <m/>
    <m/>
    <m/>
    <m/>
    <m/>
    <m/>
    <m/>
    <m/>
    <m/>
    <m/>
    <m/>
    <m/>
    <m/>
    <m/>
    <m/>
    <m/>
  </r>
  <r>
    <s v="PM-MAT-17"/>
    <m/>
    <m/>
    <n v="1"/>
    <s v="PM-MAT-171"/>
    <s v="ENR SN DOU 042"/>
    <e v="#N/A"/>
    <m/>
    <m/>
    <s v="Hémorragie du post-partum"/>
    <d v="2012-11-12T00:00:00"/>
    <s v="novembre"/>
    <x v="3"/>
    <s v="Non renseignée"/>
    <s v="C. COCHARD"/>
    <s v="Maternité"/>
    <m/>
    <s v="V. ROESCH"/>
    <m/>
    <m/>
    <s v="Création"/>
    <x v="1"/>
    <s v=""/>
    <x v="204"/>
    <d v="2012-11-12T00:00:00"/>
    <m/>
    <m/>
    <s v="Dr HECKLY_x000a_Dr RAVAZ"/>
    <d v="2013-07-10T00:00:00"/>
    <m/>
    <s v="C. DEAU"/>
    <d v="2013-07-10T00:00:00"/>
    <d v="2013-07-15T00:00:00"/>
    <m/>
    <s v="juillet"/>
    <n v="2013"/>
    <m/>
    <s v=""/>
    <s v=""/>
    <m/>
    <s v="9. PEC plateaux techniques"/>
    <s v="Salle d'accouchement"/>
    <m/>
    <m/>
    <m/>
    <m/>
    <m/>
    <m/>
    <m/>
    <m/>
    <m/>
    <m/>
    <m/>
    <m/>
    <m/>
    <m/>
    <m/>
    <m/>
    <m/>
    <m/>
    <m/>
    <m/>
    <m/>
    <m/>
    <m/>
    <m/>
    <m/>
    <m/>
    <m/>
    <m/>
    <m/>
    <m/>
    <m/>
    <m/>
    <m/>
    <m/>
    <m/>
    <m/>
    <m/>
    <m/>
    <m/>
    <m/>
    <m/>
    <m/>
  </r>
  <r>
    <s v="PM-MAT-09"/>
    <m/>
    <m/>
    <n v="1"/>
    <s v="PM-MAT-091"/>
    <m/>
    <m/>
    <m/>
    <m/>
    <s v="Prophylaxie streptocoque B"/>
    <m/>
    <m/>
    <x v="0"/>
    <s v="Non renseignée"/>
    <m/>
    <m/>
    <m/>
    <m/>
    <m/>
    <m/>
    <s v="Création"/>
    <x v="1"/>
    <s v=""/>
    <x v="13"/>
    <m/>
    <m/>
    <m/>
    <m/>
    <m/>
    <m/>
    <m/>
    <m/>
    <m/>
    <s v="Non renseignée"/>
    <m/>
    <m/>
    <m/>
    <m/>
    <m/>
    <m/>
    <m/>
    <m/>
    <m/>
    <m/>
    <m/>
    <m/>
    <m/>
    <m/>
    <m/>
    <m/>
    <m/>
    <m/>
    <m/>
    <m/>
    <m/>
    <m/>
    <m/>
    <m/>
    <m/>
    <m/>
    <m/>
    <m/>
    <m/>
    <m/>
    <m/>
    <m/>
    <m/>
    <m/>
    <m/>
    <m/>
    <m/>
    <m/>
    <m/>
    <m/>
    <m/>
    <m/>
    <m/>
    <m/>
    <m/>
    <m/>
    <m/>
    <m/>
    <m/>
    <m/>
  </r>
  <r>
    <s v="PM-MAT-09"/>
    <m/>
    <m/>
    <n v="2"/>
    <s v="PM-MAT-092"/>
    <m/>
    <m/>
    <m/>
    <m/>
    <s v="Prophylaxie streptocoque B"/>
    <m/>
    <m/>
    <x v="10"/>
    <s v="Non renseignée"/>
    <m/>
    <m/>
    <m/>
    <s v="D. CHARPENTIER"/>
    <d v="2014-02-13T00:00:00"/>
    <m/>
    <s v="Modification"/>
    <x v="5"/>
    <s v="Draft"/>
    <x v="245"/>
    <d v="2014-02-13T00:00:00"/>
    <m/>
    <m/>
    <m/>
    <m/>
    <m/>
    <m/>
    <m/>
    <m/>
    <m/>
    <m/>
    <m/>
    <m/>
    <m/>
    <m/>
    <m/>
    <m/>
    <m/>
    <m/>
    <m/>
    <m/>
    <m/>
    <m/>
    <m/>
    <m/>
    <m/>
    <m/>
    <m/>
    <m/>
    <m/>
    <m/>
    <m/>
    <m/>
    <m/>
    <m/>
    <m/>
    <m/>
    <m/>
    <m/>
    <m/>
    <m/>
    <m/>
    <m/>
    <m/>
    <m/>
    <m/>
    <m/>
    <m/>
    <m/>
    <m/>
    <m/>
    <m/>
    <m/>
    <m/>
    <m/>
    <m/>
    <m/>
    <m/>
    <m/>
    <m/>
  </r>
  <r>
    <s v="PM-MAT-20"/>
    <m/>
    <m/>
    <n v="1"/>
    <s v="PM-MAT-201"/>
    <m/>
    <m/>
    <m/>
    <m/>
    <s v="Déclenchement accouchement"/>
    <d v="2013-01-07T00:00:00"/>
    <s v="janvier"/>
    <x v="8"/>
    <m/>
    <s v="AC. MIDEY"/>
    <s v="Maternité"/>
    <d v="2013-01-07T00:00:00"/>
    <s v="D. CHARPENTIER"/>
    <m/>
    <m/>
    <s v="Création"/>
    <x v="1"/>
    <s v=""/>
    <x v="245"/>
    <d v="2013-01-07T00:00:00"/>
    <m/>
    <m/>
    <s v="Dr David"/>
    <d v="2013-01-08T00:00:00"/>
    <m/>
    <s v="C.DEAU"/>
    <d v="2013-01-08T00:00:00"/>
    <d v="2013-01-08T00:00:00"/>
    <m/>
    <s v="janvier"/>
    <n v="2013"/>
    <m/>
    <m/>
    <m/>
    <m/>
    <s v="9. PEC plateaux techniques"/>
    <s v="Salle d'accouchement"/>
    <m/>
    <m/>
    <m/>
    <m/>
    <m/>
    <m/>
    <m/>
    <m/>
    <m/>
    <m/>
    <m/>
    <m/>
    <m/>
    <m/>
    <m/>
    <m/>
    <m/>
    <m/>
    <m/>
    <m/>
    <m/>
    <m/>
    <m/>
    <m/>
    <m/>
    <m/>
    <m/>
    <m/>
    <m/>
    <m/>
    <m/>
    <m/>
    <m/>
    <m/>
    <m/>
    <m/>
    <m/>
    <m/>
    <m/>
    <m/>
    <m/>
    <m/>
  </r>
  <r>
    <s v="PM-MAT-21"/>
    <m/>
    <m/>
    <n v="1"/>
    <s v="PM-MAT-211"/>
    <m/>
    <m/>
    <m/>
    <m/>
    <s v="Intégration en salle Nature pour le travail et l’accouchement"/>
    <d v="2014-07-15T00:00:00"/>
    <s v="juillet"/>
    <x v="6"/>
    <m/>
    <s v="M.Roesch"/>
    <s v="Maternité"/>
    <d v="2014-07-16T00:00:00"/>
    <s v="D. CHARPENTIER"/>
    <m/>
    <m/>
    <s v="Création"/>
    <x v="3"/>
    <s v="Draft"/>
    <x v="13"/>
    <m/>
    <m/>
    <m/>
    <m/>
    <m/>
    <m/>
    <m/>
    <m/>
    <m/>
    <m/>
    <m/>
    <m/>
    <m/>
    <m/>
    <m/>
    <m/>
    <m/>
    <m/>
    <m/>
    <m/>
    <m/>
    <m/>
    <m/>
    <m/>
    <m/>
    <m/>
    <m/>
    <m/>
    <m/>
    <m/>
    <m/>
    <m/>
    <m/>
    <m/>
    <m/>
    <m/>
    <m/>
    <m/>
    <m/>
    <m/>
    <m/>
    <m/>
    <m/>
    <m/>
    <m/>
    <m/>
    <m/>
    <m/>
    <m/>
    <m/>
    <m/>
    <m/>
    <m/>
    <m/>
    <m/>
    <m/>
    <m/>
    <m/>
    <m/>
    <m/>
  </r>
  <r>
    <s v="PM-URO-01"/>
    <m/>
    <m/>
    <n v="4"/>
    <s v="PM-URO-014"/>
    <s v="ENR SN DOU 043"/>
    <e v="#N/A"/>
    <m/>
    <m/>
    <s v="Préparation intestinale pré et post opératoire "/>
    <d v="2013-03-15T00:00:00"/>
    <s v="mars"/>
    <x v="8"/>
    <m/>
    <s v="Equipe Chir"/>
    <m/>
    <m/>
    <s v="D. CHARPENTIER"/>
    <m/>
    <m/>
    <s v="Modification"/>
    <x v="10"/>
    <s v="Draft"/>
    <x v="13"/>
    <d v="2013-03-15T00:00:00"/>
    <m/>
    <m/>
    <s v="Dr ARNAL"/>
    <d v="2013-07-29T00:00:00"/>
    <m/>
    <s v="C. DEAU"/>
    <d v="2013-07-29T00:00:00"/>
    <d v="2013-11-27T00:00:00"/>
    <m/>
    <s v="novembre"/>
    <n v="2013"/>
    <m/>
    <s v=""/>
    <s v=""/>
    <m/>
    <s v="6. PEC médicale et soignantes"/>
    <s v="Urologie"/>
    <m/>
    <m/>
    <m/>
    <m/>
    <m/>
    <m/>
    <m/>
    <m/>
    <m/>
    <m/>
    <m/>
    <m/>
    <m/>
    <m/>
    <m/>
    <m/>
    <m/>
    <m/>
    <m/>
    <m/>
    <m/>
    <m/>
    <m/>
    <m/>
    <m/>
    <m/>
    <m/>
    <m/>
    <m/>
    <m/>
    <m/>
    <m/>
    <m/>
    <m/>
    <m/>
    <m/>
    <m/>
    <m/>
    <m/>
    <m/>
    <m/>
    <m/>
  </r>
  <r>
    <s v="PM-URO-03"/>
    <m/>
    <m/>
    <n v="1"/>
    <s v="PM-URO-031"/>
    <s v="ENR SN DOU 051"/>
    <e v="#N/A"/>
    <m/>
    <m/>
    <s v="Pansemants en Urologie"/>
    <d v="2013-05-22T00:00:00"/>
    <s v="mai"/>
    <x v="8"/>
    <m/>
    <s v="Equipe Chir"/>
    <m/>
    <m/>
    <s v="V. ROESCH"/>
    <m/>
    <m/>
    <s v="Création"/>
    <x v="1"/>
    <s v=""/>
    <x v="13"/>
    <d v="2013-03-25T00:00:00"/>
    <m/>
    <m/>
    <s v="Dr ARNAL"/>
    <d v="2013-07-02T00:00:00"/>
    <m/>
    <s v="C. DEAU"/>
    <d v="2013-07-10T00:00:00"/>
    <d v="2013-07-15T00:00:00"/>
    <m/>
    <s v="juillet"/>
    <n v="2013"/>
    <m/>
    <s v=""/>
    <s v=""/>
    <m/>
    <s v="6. PEC médicale et soignantes"/>
    <s v="Urologie"/>
    <m/>
    <m/>
    <m/>
    <m/>
    <m/>
    <m/>
    <m/>
    <m/>
    <m/>
    <m/>
    <m/>
    <m/>
    <m/>
    <m/>
    <m/>
    <m/>
    <m/>
    <m/>
    <m/>
    <m/>
    <m/>
    <m/>
    <m/>
    <m/>
    <m/>
    <m/>
    <m/>
    <m/>
    <m/>
    <m/>
    <m/>
    <m/>
    <m/>
    <m/>
    <m/>
    <m/>
    <m/>
    <m/>
    <m/>
    <m/>
    <m/>
    <m/>
  </r>
  <r>
    <s v="QUA-DUP-MO-01"/>
    <m/>
    <m/>
    <n v="1"/>
    <s v="QUA-DUP-MO-011"/>
    <s v="ENR SN DOU 052"/>
    <e v="#N/A"/>
    <m/>
    <m/>
    <s v="Utilisation du Duplicopieur"/>
    <d v="2012-12-06T00:00:00"/>
    <s v="décembre"/>
    <x v="3"/>
    <s v="Oui"/>
    <s v="AM TOSATO"/>
    <s v="Qualité"/>
    <d v="2012-12-06T00:00:00"/>
    <s v="V. ROESCH"/>
    <m/>
    <m/>
    <s v="Création"/>
    <x v="2"/>
    <s v=""/>
    <x v="26"/>
    <d v="2012-12-06T00:00:00"/>
    <m/>
    <m/>
    <s v="AM TOSATO"/>
    <d v="2012-11-29T00:00:00"/>
    <m/>
    <s v="AM TOSATO"/>
    <m/>
    <d v="2012-11-19T00:00:00"/>
    <s v="Oui"/>
    <s v="novembre"/>
    <n v="2012"/>
    <d v="2014-05-13T00:00:00"/>
    <s v="mai"/>
    <n v="2014"/>
    <s v="V. ROESCH"/>
    <m/>
    <m/>
    <m/>
    <m/>
    <m/>
    <m/>
    <m/>
    <m/>
    <m/>
    <m/>
    <m/>
    <m/>
    <m/>
    <m/>
    <m/>
    <m/>
    <m/>
    <m/>
    <m/>
    <m/>
    <m/>
    <m/>
    <m/>
    <m/>
    <m/>
    <m/>
    <m/>
    <m/>
    <m/>
    <m/>
    <m/>
    <m/>
    <m/>
    <m/>
    <m/>
    <m/>
    <m/>
    <m/>
    <m/>
    <m/>
    <m/>
    <m/>
    <m/>
    <s v="Dupli"/>
  </r>
  <r>
    <s v="QUA-DUP-MO-02"/>
    <m/>
    <m/>
    <n v="1"/>
    <s v="QUA-DUP-MO-021"/>
    <m/>
    <m/>
    <m/>
    <m/>
    <s v="Gestion du duplicopiage"/>
    <d v="2014-05-13T00:00:00"/>
    <s v="mai"/>
    <x v="6"/>
    <s v="NON   "/>
    <s v="AM TOSATO"/>
    <s v="Qualité"/>
    <d v="2014-05-13T00:00:00"/>
    <s v="V. ROESCH"/>
    <m/>
    <m/>
    <s v="Création"/>
    <x v="1"/>
    <s v=""/>
    <x v="26"/>
    <d v="2014-05-13T00:00:00"/>
    <m/>
    <m/>
    <s v="C. LACKER"/>
    <d v="2014-06-18T00:00:00"/>
    <m/>
    <s v="C. DEAU"/>
    <d v="2014-06-19T00:00:00"/>
    <d v="2014-06-19T00:00:00"/>
    <s v="Non   "/>
    <s v="juin"/>
    <n v="2014"/>
    <m/>
    <m/>
    <m/>
    <m/>
    <m/>
    <m/>
    <m/>
    <m/>
    <m/>
    <m/>
    <m/>
    <m/>
    <s v="X"/>
    <m/>
    <m/>
    <m/>
    <m/>
    <m/>
    <m/>
    <m/>
    <m/>
    <m/>
    <m/>
    <m/>
    <m/>
    <m/>
    <m/>
    <m/>
    <m/>
    <m/>
    <m/>
    <m/>
    <m/>
    <m/>
    <m/>
    <m/>
    <m/>
    <m/>
    <m/>
    <m/>
    <m/>
    <m/>
    <m/>
    <m/>
    <m/>
    <m/>
    <m/>
    <s v="Veilleurs nuit"/>
  </r>
  <r>
    <s v="QUA-EVA-PR-01"/>
    <m/>
    <m/>
    <n v="1"/>
    <s v="QUA-EVA-PR-011"/>
    <s v="ENR SN DOU 053"/>
    <e v="#N/A"/>
    <m/>
    <m/>
    <s v="Réalisation d’une évaluation via une grille d’évaluation"/>
    <m/>
    <s v=""/>
    <x v="1"/>
    <s v="Non renseignée"/>
    <m/>
    <m/>
    <m/>
    <m/>
    <m/>
    <m/>
    <s v="Création"/>
    <x v="1"/>
    <s v=""/>
    <x v="13"/>
    <m/>
    <m/>
    <m/>
    <m/>
    <m/>
    <m/>
    <m/>
    <m/>
    <d v="2004-03-23T00:00:00"/>
    <s v="Non renseignée"/>
    <s v="mars"/>
    <n v="2004"/>
    <m/>
    <s v=""/>
    <s v=""/>
    <m/>
    <s v="2. Management de la qualité et des risques"/>
    <s v="Evaluation"/>
    <m/>
    <m/>
    <m/>
    <m/>
    <m/>
    <m/>
    <m/>
    <m/>
    <m/>
    <m/>
    <m/>
    <m/>
    <m/>
    <m/>
    <m/>
    <m/>
    <m/>
    <m/>
    <m/>
    <m/>
    <m/>
    <m/>
    <m/>
    <m/>
    <m/>
    <m/>
    <m/>
    <m/>
    <m/>
    <m/>
    <m/>
    <m/>
    <m/>
    <m/>
    <m/>
    <m/>
    <m/>
    <m/>
    <m/>
    <m/>
    <m/>
    <m/>
  </r>
  <r>
    <s v="QUA-EVA-MO-01"/>
    <m/>
    <m/>
    <n v="1"/>
    <s v="QUA-EVA-MO-011"/>
    <s v="ENR SN DOU 061"/>
    <e v="#N/A"/>
    <m/>
    <m/>
    <s v="Recrutement de l’évaluateur"/>
    <m/>
    <s v=""/>
    <x v="1"/>
    <s v="Non renseignée"/>
    <m/>
    <m/>
    <m/>
    <m/>
    <m/>
    <m/>
    <s v="Création"/>
    <x v="1"/>
    <s v=""/>
    <x v="13"/>
    <m/>
    <m/>
    <m/>
    <m/>
    <m/>
    <m/>
    <m/>
    <m/>
    <d v="2004-03-23T00:00:00"/>
    <s v="Non renseignée"/>
    <s v="mars"/>
    <n v="2004"/>
    <m/>
    <s v=""/>
    <s v=""/>
    <m/>
    <s v="2. Management de la qualité et des risques"/>
    <s v="Evaluation"/>
    <m/>
    <m/>
    <m/>
    <m/>
    <m/>
    <m/>
    <m/>
    <m/>
    <m/>
    <m/>
    <m/>
    <m/>
    <m/>
    <m/>
    <m/>
    <m/>
    <m/>
    <m/>
    <m/>
    <m/>
    <m/>
    <m/>
    <m/>
    <m/>
    <m/>
    <m/>
    <m/>
    <m/>
    <m/>
    <m/>
    <m/>
    <m/>
    <m/>
    <m/>
    <m/>
    <m/>
    <m/>
    <m/>
    <m/>
    <m/>
    <m/>
    <m/>
  </r>
  <r>
    <s v="QUA-EVA-MO-02 GCS"/>
    <m/>
    <m/>
    <n v="1"/>
    <s v="QUA-EVA-MO-02 GCS1"/>
    <m/>
    <m/>
    <m/>
    <m/>
    <s v="Utilisation du logiciel DATA SCAN et exploitation des questionnaires de satisfaction"/>
    <d v="2013-12-11T00:00:00"/>
    <s v="décembre"/>
    <x v="8"/>
    <m/>
    <s v="C. DEAU"/>
    <s v="Qualité"/>
    <d v="2013-12-11T00:00:00"/>
    <s v="V. ROESCH"/>
    <m/>
    <m/>
    <s v="Création"/>
    <x v="1"/>
    <s v=""/>
    <x v="17"/>
    <d v="2013-12-11T00:00:00"/>
    <m/>
    <m/>
    <s v="C. DEAU"/>
    <d v="2014-03-14T00:00:00"/>
    <m/>
    <s v="C. DEAU"/>
    <d v="2014-03-14T00:00:00"/>
    <d v="2014-03-24T00:00:00"/>
    <m/>
    <s v="mars"/>
    <n v="2014"/>
    <m/>
    <m/>
    <m/>
    <m/>
    <s v="4. Management de la qualité et des risques"/>
    <s v="Evaluation"/>
    <m/>
    <m/>
    <m/>
    <m/>
    <m/>
    <m/>
    <m/>
    <m/>
    <m/>
    <m/>
    <m/>
    <m/>
    <m/>
    <m/>
    <m/>
    <m/>
    <m/>
    <m/>
    <m/>
    <m/>
    <m/>
    <m/>
    <m/>
    <m/>
    <m/>
    <m/>
    <m/>
    <m/>
    <m/>
    <m/>
    <m/>
    <m/>
    <m/>
    <m/>
    <m/>
    <m/>
    <m/>
    <m/>
    <m/>
    <m/>
    <m/>
    <m/>
  </r>
  <r>
    <s v="QUA-EVA-IT-IT-01"/>
    <m/>
    <m/>
    <n v="1"/>
    <s v="QUA-EVA-IT-IT-011"/>
    <s v="ENR SN DOU 062"/>
    <e v="#N/A"/>
    <m/>
    <m/>
    <s v="Informations données aux évaluateurs"/>
    <m/>
    <s v=""/>
    <x v="1"/>
    <s v="Non renseignée"/>
    <m/>
    <m/>
    <m/>
    <m/>
    <m/>
    <m/>
    <s v="Création"/>
    <x v="1"/>
    <s v=""/>
    <x v="13"/>
    <m/>
    <m/>
    <m/>
    <m/>
    <m/>
    <m/>
    <m/>
    <m/>
    <d v="2004-03-23T00:00:00"/>
    <s v="Non renseignée"/>
    <s v="mars"/>
    <n v="2004"/>
    <m/>
    <s v=""/>
    <s v=""/>
    <m/>
    <s v="2. Management de la qualité et des risques"/>
    <s v="Evaluation"/>
    <m/>
    <m/>
    <m/>
    <m/>
    <m/>
    <m/>
    <m/>
    <m/>
    <m/>
    <m/>
    <m/>
    <m/>
    <m/>
    <m/>
    <m/>
    <m/>
    <m/>
    <m/>
    <m/>
    <m/>
    <m/>
    <m/>
    <m/>
    <m/>
    <m/>
    <m/>
    <m/>
    <m/>
    <m/>
    <m/>
    <m/>
    <m/>
    <m/>
    <m/>
    <m/>
    <m/>
    <m/>
    <m/>
    <m/>
    <m/>
    <m/>
    <m/>
  </r>
  <r>
    <s v="QUA-EVA-IM-01"/>
    <m/>
    <m/>
    <n v="1"/>
    <s v="QUA-EVA-IM-011"/>
    <s v="ENR SN DOU 063"/>
    <e v="#N/A"/>
    <m/>
    <m/>
    <s v="Charte de l’évaluateur"/>
    <m/>
    <s v=""/>
    <x v="1"/>
    <s v="Non renseignée"/>
    <m/>
    <m/>
    <m/>
    <m/>
    <m/>
    <m/>
    <s v="Création"/>
    <x v="1"/>
    <s v=""/>
    <x v="13"/>
    <m/>
    <m/>
    <m/>
    <m/>
    <m/>
    <m/>
    <m/>
    <m/>
    <d v="2004-03-23T00:00:00"/>
    <s v="Non renseignée"/>
    <s v="mars"/>
    <n v="2004"/>
    <m/>
    <s v=""/>
    <s v=""/>
    <m/>
    <s v="2. Management de la qualité et des risques"/>
    <s v="Evaluation"/>
    <m/>
    <m/>
    <m/>
    <m/>
    <m/>
    <m/>
    <m/>
    <m/>
    <m/>
    <m/>
    <m/>
    <m/>
    <m/>
    <m/>
    <m/>
    <m/>
    <m/>
    <m/>
    <m/>
    <m/>
    <m/>
    <m/>
    <m/>
    <m/>
    <m/>
    <m/>
    <m/>
    <m/>
    <m/>
    <m/>
    <m/>
    <m/>
    <m/>
    <m/>
    <m/>
    <m/>
    <m/>
    <m/>
    <m/>
    <m/>
    <m/>
    <m/>
  </r>
  <r>
    <s v="QUA-EVA-IM-02"/>
    <m/>
    <m/>
    <n v="2"/>
    <s v="QUA-EVA-IM-022"/>
    <s v="ENR SN DOU 071"/>
    <e v="#N/A"/>
    <m/>
    <m/>
    <s v="Appel à candidature pour réaliser une évaluation"/>
    <m/>
    <s v=""/>
    <x v="1"/>
    <s v="Non renseignée"/>
    <m/>
    <m/>
    <m/>
    <m/>
    <m/>
    <m/>
    <s v="Modification"/>
    <x v="1"/>
    <s v=""/>
    <x v="13"/>
    <m/>
    <m/>
    <m/>
    <m/>
    <m/>
    <m/>
    <m/>
    <m/>
    <d v="2007-10-29T00:00:00"/>
    <s v="Non renseignée"/>
    <s v="octobre"/>
    <n v="2007"/>
    <m/>
    <s v=""/>
    <s v=""/>
    <m/>
    <s v="2. Management de la qualité et des risques"/>
    <s v="Evaluation"/>
    <m/>
    <m/>
    <m/>
    <m/>
    <m/>
    <m/>
    <m/>
    <m/>
    <m/>
    <m/>
    <m/>
    <m/>
    <m/>
    <m/>
    <m/>
    <m/>
    <m/>
    <m/>
    <m/>
    <m/>
    <m/>
    <m/>
    <m/>
    <m/>
    <m/>
    <m/>
    <m/>
    <m/>
    <m/>
    <m/>
    <m/>
    <m/>
    <m/>
    <m/>
    <m/>
    <m/>
    <m/>
    <m/>
    <m/>
    <m/>
    <m/>
    <m/>
  </r>
  <r>
    <s v="QUA-EVA-IM-03"/>
    <m/>
    <m/>
    <n v="1"/>
    <s v="QUA-EVA-IM-031"/>
    <s v="ENR SN DOU 072"/>
    <e v="#N/A"/>
    <m/>
    <m/>
    <s v="Invitation à la réunion de préparation de l’évaluation"/>
    <m/>
    <s v=""/>
    <x v="1"/>
    <s v="Non renseignée"/>
    <m/>
    <m/>
    <m/>
    <m/>
    <m/>
    <m/>
    <s v="Création"/>
    <x v="1"/>
    <s v=""/>
    <x v="13"/>
    <m/>
    <m/>
    <m/>
    <m/>
    <m/>
    <m/>
    <m/>
    <m/>
    <d v="2004-03-23T00:00:00"/>
    <s v="Non renseignée"/>
    <s v="mars"/>
    <n v="2004"/>
    <m/>
    <s v=""/>
    <s v=""/>
    <m/>
    <s v="A sup' ?"/>
    <m/>
    <m/>
    <m/>
    <m/>
    <m/>
    <m/>
    <m/>
    <m/>
    <m/>
    <m/>
    <m/>
    <m/>
    <m/>
    <m/>
    <m/>
    <m/>
    <m/>
    <m/>
    <m/>
    <m/>
    <m/>
    <m/>
    <m/>
    <m/>
    <m/>
    <m/>
    <m/>
    <m/>
    <m/>
    <m/>
    <m/>
    <m/>
    <m/>
    <m/>
    <m/>
    <m/>
    <m/>
    <m/>
    <m/>
    <m/>
    <m/>
    <m/>
    <m/>
  </r>
  <r>
    <s v="QUA-EVA-IM-04"/>
    <m/>
    <m/>
    <n v="1"/>
    <s v="QUA-EVA-IM-041"/>
    <s v="ENR SN DOU 073"/>
    <e v="#N/A"/>
    <m/>
    <m/>
    <s v="Evaluation de la prestation Restauration"/>
    <d v="2013-03-04T00:00:00"/>
    <s v="mars"/>
    <x v="8"/>
    <m/>
    <s v="S. BENTZ"/>
    <m/>
    <m/>
    <s v="D. CHARPENTIER"/>
    <m/>
    <m/>
    <s v="Création"/>
    <x v="1"/>
    <s v=""/>
    <x v="13"/>
    <d v="2013-03-04T00:00:00"/>
    <m/>
    <m/>
    <m/>
    <d v="2013-03-04T00:00:00"/>
    <m/>
    <s v="S. BENTZ"/>
    <d v="2013-03-04T00:00:00"/>
    <d v="2013-09-11T00:00:00"/>
    <m/>
    <s v="septembre"/>
    <n v="2013"/>
    <d v="2012-07-10T00:00:00"/>
    <s v="juillet"/>
    <n v="2012"/>
    <m/>
    <s v="21. Restauration"/>
    <s v="Restauration patient"/>
    <m/>
    <m/>
    <m/>
    <m/>
    <m/>
    <m/>
    <m/>
    <m/>
    <m/>
    <m/>
    <m/>
    <m/>
    <m/>
    <m/>
    <m/>
    <m/>
    <m/>
    <m/>
    <m/>
    <m/>
    <m/>
    <m/>
    <m/>
    <m/>
    <m/>
    <m/>
    <m/>
    <m/>
    <m/>
    <m/>
    <m/>
    <m/>
    <m/>
    <m/>
    <m/>
    <m/>
    <m/>
    <m/>
    <m/>
    <m/>
    <m/>
    <m/>
  </r>
  <r>
    <s v="QUA-EVA-IM-05"/>
    <m/>
    <m/>
    <n v="1"/>
    <s v="Hallux avec bloc sciatique"/>
    <n v="41100"/>
    <s v="juillet"/>
    <n v="2012"/>
    <m/>
    <s v="Auto-évaluation de la pose d'une sonde urinaire"/>
    <d v="2013-03-27T00:00:00"/>
    <s v="mars"/>
    <x v="8"/>
    <m/>
    <s v="AC. MIDEY"/>
    <m/>
    <m/>
    <s v="D. CHARPENTIER"/>
    <m/>
    <m/>
    <s v="Création"/>
    <x v="1"/>
    <s v=""/>
    <x v="13"/>
    <d v="2013-03-27T00:00:00"/>
    <m/>
    <m/>
    <s v="AC MIDEY"/>
    <d v="2013-03-27T00:00:00"/>
    <m/>
    <s v="AC MIDEY"/>
    <d v="2013-03-27T00:00:00"/>
    <d v="2013-09-11T00:00:00"/>
    <m/>
    <s v="septembre"/>
    <n v="2013"/>
    <m/>
    <m/>
    <m/>
    <m/>
    <s v="6. PEC médicale et soignantes"/>
    <s v="Soins communs"/>
    <s v="sondage"/>
    <m/>
    <m/>
    <m/>
    <m/>
    <m/>
    <m/>
    <m/>
    <m/>
    <m/>
    <m/>
    <m/>
    <m/>
    <m/>
    <m/>
    <m/>
    <m/>
    <m/>
    <m/>
    <m/>
    <m/>
    <m/>
    <m/>
    <m/>
    <m/>
    <m/>
    <m/>
    <m/>
    <m/>
    <m/>
    <m/>
    <m/>
    <m/>
    <m/>
    <m/>
    <m/>
    <m/>
    <m/>
    <m/>
    <m/>
    <m/>
    <m/>
  </r>
  <r>
    <s v="QUA-EVA-IM-06"/>
    <m/>
    <m/>
    <n v="1"/>
    <s v="QUA-EVA-IM-061"/>
    <s v="ENR SN DOU 081"/>
    <e v="#N/A"/>
    <m/>
    <m/>
    <s v="Auto-évaluation de la pose d'un cathéter périphérique chez l'adulte"/>
    <d v="2013-05-27T00:00:00"/>
    <s v="mai"/>
    <x v="8"/>
    <m/>
    <s v="AC. MIDEY"/>
    <m/>
    <m/>
    <s v="D. CHARPENTIER"/>
    <m/>
    <m/>
    <s v="Création"/>
    <x v="1"/>
    <s v=""/>
    <x v="13"/>
    <d v="2013-03-27T00:00:00"/>
    <m/>
    <m/>
    <s v="AC MIDEY"/>
    <d v="2013-03-27T00:00:00"/>
    <m/>
    <s v="AC MIDEY"/>
    <d v="2013-03-27T00:00:00"/>
    <d v="2013-09-11T00:00:00"/>
    <m/>
    <s v="septembre"/>
    <n v="2013"/>
    <m/>
    <s v=""/>
    <s v=""/>
    <m/>
    <s v="6. PEC médicale et soignantes"/>
    <s v="Soins communs"/>
    <s v="KT"/>
    <m/>
    <m/>
    <m/>
    <m/>
    <m/>
    <m/>
    <m/>
    <m/>
    <m/>
    <m/>
    <m/>
    <m/>
    <m/>
    <m/>
    <m/>
    <m/>
    <m/>
    <m/>
    <m/>
    <m/>
    <m/>
    <m/>
    <m/>
    <m/>
    <m/>
    <m/>
    <m/>
    <m/>
    <m/>
    <m/>
    <m/>
    <m/>
    <m/>
    <m/>
    <m/>
    <m/>
    <m/>
    <m/>
    <m/>
    <m/>
    <m/>
  </r>
  <r>
    <s v="QUA-EVA-IM-07"/>
    <m/>
    <m/>
    <n v="1"/>
    <s v="QUA-EVA-IM-071"/>
    <s v="ENR SN DOU 082"/>
    <e v="#N/A"/>
    <m/>
    <m/>
    <s v="Quizz Qualité"/>
    <d v="2013-08-12T00:00:00"/>
    <s v="août"/>
    <x v="8"/>
    <m/>
    <s v="C. DEAU"/>
    <m/>
    <m/>
    <s v="D. CHARPENTIER"/>
    <m/>
    <m/>
    <s v="Création"/>
    <x v="1"/>
    <s v=""/>
    <x v="13"/>
    <d v="2013-08-12T00:00:00"/>
    <m/>
    <m/>
    <s v="C. DEAU"/>
    <d v="2013-08-12T00:00:00"/>
    <m/>
    <s v="C. DEAU"/>
    <d v="2013-08-12T00:00:00"/>
    <d v="2013-09-11T00:00:00"/>
    <m/>
    <s v="septembre"/>
    <n v="2013"/>
    <m/>
    <s v=""/>
    <s v=""/>
    <m/>
    <s v="2. Management de la qualité et des risques"/>
    <s v="Evaluation"/>
    <m/>
    <m/>
    <m/>
    <m/>
    <m/>
    <m/>
    <m/>
    <m/>
    <m/>
    <m/>
    <m/>
    <m/>
    <m/>
    <m/>
    <m/>
    <m/>
    <m/>
    <m/>
    <m/>
    <m/>
    <m/>
    <m/>
    <m/>
    <m/>
    <m/>
    <m/>
    <m/>
    <m/>
    <m/>
    <m/>
    <m/>
    <m/>
    <m/>
    <m/>
    <m/>
    <m/>
    <m/>
    <m/>
    <m/>
    <m/>
    <m/>
    <m/>
  </r>
  <r>
    <s v="QUA-EVA-IM-08 "/>
    <m/>
    <m/>
    <n v="1"/>
    <s v="QUA-EVA-IM-08 1"/>
    <m/>
    <m/>
    <m/>
    <m/>
    <s v="Evaluation de la dénutrition"/>
    <m/>
    <m/>
    <x v="10"/>
    <s v="Non renseignée"/>
    <m/>
    <m/>
    <m/>
    <s v="D. CHARPENTIER"/>
    <m/>
    <m/>
    <s v="Création"/>
    <x v="5"/>
    <s v="Draft"/>
    <x v="246"/>
    <d v="2013-10-11T00:00:00"/>
    <s v="J.THIRION"/>
    <m/>
    <m/>
    <m/>
    <m/>
    <m/>
    <m/>
    <m/>
    <m/>
    <m/>
    <m/>
    <m/>
    <m/>
    <m/>
    <m/>
    <m/>
    <m/>
    <m/>
    <m/>
    <m/>
    <m/>
    <m/>
    <m/>
    <m/>
    <m/>
    <m/>
    <m/>
    <m/>
    <m/>
    <m/>
    <m/>
    <m/>
    <m/>
    <m/>
    <m/>
    <m/>
    <m/>
    <m/>
    <m/>
    <m/>
    <m/>
    <m/>
    <m/>
    <m/>
    <m/>
    <m/>
    <m/>
    <m/>
    <m/>
    <m/>
    <m/>
    <m/>
    <m/>
    <m/>
    <m/>
    <m/>
    <m/>
    <m/>
    <m/>
  </r>
  <r>
    <s v="QUA-EVA-IM-09"/>
    <m/>
    <m/>
    <n v="1"/>
    <s v="QUA-EVA-IM-091"/>
    <s v="ENR SN DOU 083"/>
    <e v="#N/A"/>
    <m/>
    <m/>
    <s v="Votre avis sur la réunion QGDR"/>
    <d v="2013-10-16T00:00:00"/>
    <s v="octobre"/>
    <x v="8"/>
    <m/>
    <s v="C. DEAU"/>
    <m/>
    <m/>
    <s v="D. CHARPENTIER"/>
    <m/>
    <m/>
    <s v="Création"/>
    <x v="1"/>
    <s v=""/>
    <x v="106"/>
    <d v="2013-10-28T00:00:00"/>
    <m/>
    <m/>
    <s v="C. DEAU"/>
    <d v="2013-10-30T00:00:00"/>
    <m/>
    <s v="C. DEAU"/>
    <d v="2013-10-30T00:00:00"/>
    <d v="2013-10-31T00:00:00"/>
    <m/>
    <s v="octobre"/>
    <n v="2013"/>
    <m/>
    <s v=""/>
    <s v=""/>
    <m/>
    <s v="2. Management de la qualité et des risques"/>
    <s v="Evaluation"/>
    <m/>
    <m/>
    <m/>
    <m/>
    <m/>
    <m/>
    <m/>
    <m/>
    <m/>
    <m/>
    <m/>
    <m/>
    <m/>
    <m/>
    <m/>
    <m/>
    <m/>
    <m/>
    <m/>
    <m/>
    <m/>
    <m/>
    <m/>
    <m/>
    <m/>
    <m/>
    <m/>
    <m/>
    <m/>
    <m/>
    <m/>
    <m/>
    <m/>
    <m/>
    <m/>
    <m/>
    <m/>
    <m/>
    <m/>
    <m/>
    <m/>
    <m/>
  </r>
  <r>
    <s v="QUA-EVA-IM-10 "/>
    <m/>
    <m/>
    <n v="1"/>
    <s v="QUA-EVA-IM-10 1"/>
    <m/>
    <m/>
    <m/>
    <m/>
    <s v="Quizz qualité_réponses"/>
    <m/>
    <m/>
    <x v="10"/>
    <s v="Non renseignée"/>
    <m/>
    <m/>
    <m/>
    <m/>
    <m/>
    <m/>
    <s v="Création"/>
    <x v="7"/>
    <s v="Draft"/>
    <x v="106"/>
    <d v="2013-12-13T00:00:00"/>
    <m/>
    <m/>
    <s v="C. DEAU"/>
    <m/>
    <m/>
    <m/>
    <m/>
    <m/>
    <m/>
    <m/>
    <m/>
    <m/>
    <m/>
    <m/>
    <m/>
    <s v="2. Management de la qualité et des risques"/>
    <s v="Evaluation"/>
    <m/>
    <m/>
    <m/>
    <m/>
    <m/>
    <m/>
    <m/>
    <m/>
    <m/>
    <m/>
    <m/>
    <m/>
    <m/>
    <m/>
    <m/>
    <m/>
    <m/>
    <m/>
    <m/>
    <m/>
    <m/>
    <m/>
    <m/>
    <m/>
    <m/>
    <m/>
    <m/>
    <m/>
    <m/>
    <m/>
    <m/>
    <m/>
    <m/>
    <m/>
    <m/>
    <m/>
    <m/>
    <m/>
    <m/>
    <m/>
    <m/>
    <m/>
  </r>
  <r>
    <s v="QUA-EVA-IM-11"/>
    <m/>
    <m/>
    <n v="1"/>
    <s v="QUA-EVA-IM-111"/>
    <m/>
    <m/>
    <m/>
    <m/>
    <s v="Evalauion des connaissances_vigilances"/>
    <m/>
    <m/>
    <x v="10"/>
    <s v="Non renseignée"/>
    <m/>
    <m/>
    <m/>
    <m/>
    <m/>
    <m/>
    <s v="Création"/>
    <x v="5"/>
    <s v="Draft"/>
    <x v="106"/>
    <d v="2014-02-18T00:00:00"/>
    <s v="C.VIX_x000a_E. LE DRET_x000a_AFF"/>
    <m/>
    <m/>
    <m/>
    <m/>
    <m/>
    <m/>
    <m/>
    <m/>
    <m/>
    <m/>
    <m/>
    <m/>
    <m/>
    <m/>
    <s v="2. Management de la qualité et des risques"/>
    <s v="Vigilance"/>
    <m/>
    <m/>
    <m/>
    <m/>
    <m/>
    <m/>
    <m/>
    <m/>
    <m/>
    <m/>
    <m/>
    <m/>
    <m/>
    <m/>
    <m/>
    <m/>
    <m/>
    <m/>
    <m/>
    <m/>
    <m/>
    <m/>
    <m/>
    <m/>
    <m/>
    <m/>
    <m/>
    <m/>
    <m/>
    <m/>
    <m/>
    <m/>
    <m/>
    <m/>
    <m/>
    <m/>
    <m/>
    <m/>
    <m/>
    <m/>
    <m/>
    <m/>
  </r>
  <r>
    <n v="111"/>
    <m/>
    <m/>
    <n v="1"/>
    <s v="1111"/>
    <s v="ENR SN DOU 091"/>
    <e v="#N/A"/>
    <m/>
    <m/>
    <s v="Affichage indicateurs"/>
    <d v="2012-12-10T00:00:00"/>
    <s v="décembre"/>
    <x v="3"/>
    <s v="Non renseignée"/>
    <m/>
    <m/>
    <m/>
    <s v="D. CHARPENTIER"/>
    <m/>
    <m/>
    <s v="Création"/>
    <x v="4"/>
    <s v="Draft"/>
    <x v="13"/>
    <m/>
    <m/>
    <m/>
    <m/>
    <m/>
    <m/>
    <m/>
    <m/>
    <m/>
    <m/>
    <s v=""/>
    <s v=""/>
    <m/>
    <s v=""/>
    <s v=""/>
    <m/>
    <s v="2. Management de la qualité et des risques"/>
    <s v="Indicateurs"/>
    <m/>
    <m/>
    <m/>
    <m/>
    <m/>
    <m/>
    <m/>
    <m/>
    <m/>
    <m/>
    <m/>
    <m/>
    <m/>
    <m/>
    <m/>
    <m/>
    <m/>
    <m/>
    <m/>
    <m/>
    <m/>
    <m/>
    <m/>
    <m/>
    <m/>
    <m/>
    <m/>
    <m/>
    <m/>
    <m/>
    <m/>
    <m/>
    <m/>
    <m/>
    <m/>
    <m/>
    <m/>
    <m/>
    <m/>
    <m/>
    <m/>
    <m/>
  </r>
  <r>
    <s v="QUA-ORG-IM-02"/>
    <m/>
    <m/>
    <n v="2"/>
    <s v="QUA-ORG-IM-022"/>
    <s v="ENR SN DOU 092"/>
    <e v="#N/A"/>
    <m/>
    <m/>
    <s v="Feuille d’émargement"/>
    <m/>
    <s v=""/>
    <x v="1"/>
    <s v="Non renseignée"/>
    <m/>
    <m/>
    <m/>
    <m/>
    <m/>
    <m/>
    <s v="Modification"/>
    <x v="1"/>
    <s v=""/>
    <x v="13"/>
    <m/>
    <m/>
    <m/>
    <m/>
    <m/>
    <m/>
    <m/>
    <m/>
    <d v="2003-06-16T00:00:00"/>
    <s v="Non renseignée"/>
    <s v="juin"/>
    <n v="2003"/>
    <m/>
    <s v=""/>
    <s v=""/>
    <m/>
    <s v="A sup' ?"/>
    <m/>
    <m/>
    <m/>
    <m/>
    <m/>
    <m/>
    <m/>
    <m/>
    <m/>
    <m/>
    <m/>
    <m/>
    <m/>
    <m/>
    <m/>
    <m/>
    <m/>
    <m/>
    <m/>
    <m/>
    <m/>
    <m/>
    <m/>
    <m/>
    <m/>
    <m/>
    <m/>
    <m/>
    <m/>
    <m/>
    <m/>
    <m/>
    <m/>
    <m/>
    <m/>
    <m/>
    <m/>
    <m/>
    <m/>
    <m/>
    <m/>
    <m/>
    <m/>
  </r>
  <r>
    <s v="QUA-ORG-IM-03"/>
    <m/>
    <m/>
    <n v="2"/>
    <s v="QUA-ORG-IM-032"/>
    <s v="ENR SN DOU 093"/>
    <e v="#N/A"/>
    <m/>
    <m/>
    <s v="Composition et rôle des structures de travail de la démarche qualité"/>
    <m/>
    <s v=""/>
    <x v="1"/>
    <s v="Non renseignée"/>
    <m/>
    <m/>
    <m/>
    <m/>
    <m/>
    <m/>
    <s v="Modification"/>
    <x v="1"/>
    <s v=""/>
    <x v="13"/>
    <m/>
    <m/>
    <m/>
    <m/>
    <m/>
    <m/>
    <m/>
    <m/>
    <d v="2005-07-07T00:00:00"/>
    <s v="Non renseignée"/>
    <s v="juillet"/>
    <n v="2005"/>
    <m/>
    <s v=""/>
    <s v=""/>
    <m/>
    <s v="2. Management de la qualité et des risques"/>
    <s v="Certification"/>
    <m/>
    <m/>
    <m/>
    <m/>
    <m/>
    <m/>
    <m/>
    <m/>
    <m/>
    <m/>
    <m/>
    <m/>
    <m/>
    <m/>
    <m/>
    <m/>
    <m/>
    <m/>
    <m/>
    <m/>
    <m/>
    <m/>
    <m/>
    <m/>
    <m/>
    <m/>
    <m/>
    <m/>
    <m/>
    <m/>
    <m/>
    <m/>
    <m/>
    <m/>
    <m/>
    <m/>
    <m/>
    <m/>
    <m/>
    <m/>
    <m/>
    <m/>
  </r>
  <r>
    <s v="QUA-ORG-IM-04"/>
    <m/>
    <m/>
    <n v="1"/>
    <s v="QUA-ORG-IM-041"/>
    <s v="ENR SN DOU 101"/>
    <e v="#N/A"/>
    <m/>
    <m/>
    <s v="Questionnaire Charte du patient hospitalisé Juin 2004"/>
    <m/>
    <s v=""/>
    <x v="1"/>
    <s v="Non renseignée"/>
    <m/>
    <m/>
    <m/>
    <m/>
    <m/>
    <m/>
    <s v="Création"/>
    <x v="1"/>
    <s v=""/>
    <x v="13"/>
    <m/>
    <m/>
    <m/>
    <m/>
    <m/>
    <m/>
    <m/>
    <m/>
    <d v="2004-06-08T00:00:00"/>
    <s v="Non renseignée"/>
    <s v="juin"/>
    <n v="2004"/>
    <m/>
    <s v=""/>
    <s v=""/>
    <m/>
    <s v="5. Droit du patient"/>
    <s v="Charte "/>
    <m/>
    <m/>
    <m/>
    <m/>
    <m/>
    <m/>
    <m/>
    <m/>
    <m/>
    <m/>
    <m/>
    <m/>
    <m/>
    <m/>
    <m/>
    <m/>
    <m/>
    <m/>
    <m/>
    <m/>
    <m/>
    <m/>
    <m/>
    <m/>
    <m/>
    <m/>
    <m/>
    <m/>
    <m/>
    <m/>
    <m/>
    <m/>
    <m/>
    <m/>
    <m/>
    <m/>
    <m/>
    <m/>
    <m/>
    <m/>
    <m/>
    <m/>
  </r>
  <r>
    <s v="QUA-ORG-IM-05"/>
    <m/>
    <m/>
    <n v="2"/>
    <s v="QUA-ORG-IM-052"/>
    <s v="ENR SN DOU 102"/>
    <e v="#N/A"/>
    <m/>
    <m/>
    <s v="Politique qualité"/>
    <m/>
    <s v=""/>
    <x v="1"/>
    <s v="Non renseignée"/>
    <m/>
    <m/>
    <m/>
    <m/>
    <m/>
    <m/>
    <s v="Modification"/>
    <x v="1"/>
    <s v=""/>
    <x v="13"/>
    <m/>
    <m/>
    <m/>
    <m/>
    <m/>
    <m/>
    <m/>
    <m/>
    <d v="2005-11-14T00:00:00"/>
    <s v="Non renseignée"/>
    <s v="novembre"/>
    <n v="2005"/>
    <m/>
    <s v=""/>
    <s v=""/>
    <m/>
    <s v="1. Stratégie et management opérationnel"/>
    <s v="Orientations stratégiques - Politique"/>
    <m/>
    <m/>
    <m/>
    <m/>
    <m/>
    <m/>
    <m/>
    <m/>
    <m/>
    <m/>
    <m/>
    <m/>
    <m/>
    <m/>
    <m/>
    <m/>
    <m/>
    <m/>
    <m/>
    <m/>
    <m/>
    <m/>
    <m/>
    <m/>
    <m/>
    <m/>
    <m/>
    <m/>
    <m/>
    <m/>
    <m/>
    <m/>
    <m/>
    <m/>
    <m/>
    <m/>
    <m/>
    <m/>
    <m/>
    <m/>
    <m/>
    <m/>
  </r>
  <r>
    <s v="QUA-REG-IM-02"/>
    <m/>
    <m/>
    <n v="1"/>
    <s v="QUA-REG-IM-021"/>
    <s v="ENR SN DOU 103"/>
    <e v="#N/A"/>
    <m/>
    <m/>
    <s v="Registre Endoscopie"/>
    <m/>
    <s v=""/>
    <x v="1"/>
    <s v="Non renseignée"/>
    <m/>
    <m/>
    <m/>
    <m/>
    <m/>
    <m/>
    <s v="Création"/>
    <x v="1"/>
    <s v=""/>
    <x v="13"/>
    <m/>
    <m/>
    <m/>
    <m/>
    <m/>
    <m/>
    <m/>
    <m/>
    <d v="2010-11-25T00:00:00"/>
    <s v="Non renseignée"/>
    <s v="novembre"/>
    <n v="2010"/>
    <m/>
    <s v=""/>
    <s v=""/>
    <m/>
    <s v="9. PEC plateaux techniques"/>
    <s v="Endoscopie"/>
    <m/>
    <m/>
    <m/>
    <m/>
    <m/>
    <m/>
    <m/>
    <m/>
    <m/>
    <m/>
    <m/>
    <m/>
    <m/>
    <m/>
    <m/>
    <m/>
    <m/>
    <m/>
    <m/>
    <m/>
    <m/>
    <m/>
    <m/>
    <m/>
    <m/>
    <m/>
    <m/>
    <m/>
    <m/>
    <m/>
    <m/>
    <m/>
    <m/>
    <m/>
    <m/>
    <m/>
    <m/>
    <m/>
    <m/>
    <m/>
    <m/>
    <m/>
  </r>
  <r>
    <s v="QUA-REG-IM-03"/>
    <m/>
    <m/>
    <n v="1"/>
    <s v="QUA-REG-IM-031"/>
    <s v="ENR SN DOU 111"/>
    <e v="#N/A"/>
    <m/>
    <m/>
    <s v="Registre Pouponnière Nord"/>
    <m/>
    <s v=""/>
    <x v="1"/>
    <s v="Non renseignée"/>
    <m/>
    <m/>
    <m/>
    <m/>
    <m/>
    <m/>
    <s v="Création"/>
    <x v="1"/>
    <s v=""/>
    <x v="13"/>
    <m/>
    <m/>
    <m/>
    <m/>
    <m/>
    <m/>
    <m/>
    <m/>
    <d v="2010-11-25T00:00:00"/>
    <s v="Non renseignée"/>
    <s v="novembre"/>
    <n v="2010"/>
    <m/>
    <s v=""/>
    <s v=""/>
    <m/>
    <s v="6. PEC médicale et soignantes"/>
    <s v="Pouponnière"/>
    <m/>
    <m/>
    <m/>
    <m/>
    <m/>
    <m/>
    <m/>
    <m/>
    <m/>
    <m/>
    <m/>
    <m/>
    <m/>
    <m/>
    <m/>
    <m/>
    <m/>
    <m/>
    <m/>
    <m/>
    <m/>
    <m/>
    <m/>
    <m/>
    <m/>
    <m/>
    <m/>
    <m/>
    <m/>
    <m/>
    <m/>
    <m/>
    <m/>
    <m/>
    <m/>
    <m/>
    <m/>
    <m/>
    <m/>
    <m/>
    <m/>
    <m/>
  </r>
  <r>
    <s v="QUA-REG-IM-04"/>
    <m/>
    <m/>
    <n v="1"/>
    <s v="QUA-REG-IM-041"/>
    <s v="ENR SN DOU 112"/>
    <e v="#N/A"/>
    <m/>
    <m/>
    <s v="Registre Pouponnière Sud"/>
    <m/>
    <s v=""/>
    <x v="1"/>
    <s v="Non renseignée"/>
    <m/>
    <m/>
    <m/>
    <m/>
    <m/>
    <m/>
    <s v="Création"/>
    <x v="1"/>
    <s v=""/>
    <x v="13"/>
    <m/>
    <m/>
    <m/>
    <m/>
    <m/>
    <m/>
    <m/>
    <m/>
    <d v="2010-11-25T00:00:00"/>
    <s v="Non renseignée"/>
    <s v="novembre"/>
    <n v="2010"/>
    <m/>
    <s v=""/>
    <s v=""/>
    <m/>
    <s v="6. PEC médicale et soignantes"/>
    <s v="Pouponnière"/>
    <m/>
    <m/>
    <m/>
    <m/>
    <m/>
    <m/>
    <m/>
    <m/>
    <m/>
    <m/>
    <m/>
    <m/>
    <m/>
    <m/>
    <m/>
    <m/>
    <m/>
    <m/>
    <m/>
    <m/>
    <m/>
    <m/>
    <m/>
    <m/>
    <m/>
    <m/>
    <m/>
    <m/>
    <m/>
    <m/>
    <m/>
    <m/>
    <m/>
    <m/>
    <m/>
    <m/>
    <m/>
    <m/>
    <m/>
    <m/>
    <m/>
    <m/>
  </r>
  <r>
    <s v="QUA-REG-IM-05"/>
    <m/>
    <m/>
    <n v="1"/>
    <s v="QUA-REG-IM-051"/>
    <s v="ENR SN DOU 113"/>
    <e v="#N/A"/>
    <m/>
    <m/>
    <s v="Registre Bébé Transfert"/>
    <m/>
    <s v=""/>
    <x v="1"/>
    <s v="Non renseignée"/>
    <m/>
    <m/>
    <m/>
    <m/>
    <m/>
    <m/>
    <s v="Création"/>
    <x v="1"/>
    <s v=""/>
    <x v="13"/>
    <m/>
    <m/>
    <m/>
    <m/>
    <m/>
    <m/>
    <m/>
    <m/>
    <d v="2010-11-25T00:00:00"/>
    <s v="Non renseignée"/>
    <s v="novembre"/>
    <n v="2010"/>
    <m/>
    <s v=""/>
    <s v=""/>
    <m/>
    <s v="A voir"/>
    <s v="A voir"/>
    <m/>
    <m/>
    <m/>
    <m/>
    <m/>
    <m/>
    <m/>
    <m/>
    <m/>
    <m/>
    <m/>
    <m/>
    <m/>
    <m/>
    <m/>
    <m/>
    <m/>
    <m/>
    <m/>
    <m/>
    <m/>
    <m/>
    <m/>
    <m/>
    <m/>
    <m/>
    <m/>
    <m/>
    <m/>
    <m/>
    <m/>
    <m/>
    <m/>
    <m/>
    <m/>
    <m/>
    <m/>
    <m/>
    <m/>
    <m/>
    <m/>
    <m/>
  </r>
  <r>
    <s v="QUA-REG-IM-06"/>
    <m/>
    <m/>
    <n v="1"/>
    <s v="QUA-REG-IM-061"/>
    <s v="ENR SN DOU 121"/>
    <e v="#N/A"/>
    <m/>
    <m/>
    <s v="Registre de dépôt de valeurs au coffre-fort"/>
    <m/>
    <s v=""/>
    <x v="1"/>
    <s v="Non renseignée"/>
    <m/>
    <m/>
    <m/>
    <m/>
    <m/>
    <m/>
    <s v="Création"/>
    <x v="1"/>
    <s v=""/>
    <x v="13"/>
    <m/>
    <m/>
    <m/>
    <m/>
    <m/>
    <m/>
    <m/>
    <m/>
    <d v="2010-11-25T00:00:00"/>
    <s v="Non renseignée"/>
    <s v="novembre"/>
    <n v="2010"/>
    <m/>
    <s v=""/>
    <s v=""/>
    <m/>
    <s v="20. Hygiène et sécurité"/>
    <s v="Sécurité des biens et des personnes"/>
    <m/>
    <m/>
    <m/>
    <m/>
    <m/>
    <m/>
    <m/>
    <m/>
    <m/>
    <m/>
    <m/>
    <m/>
    <m/>
    <m/>
    <m/>
    <m/>
    <m/>
    <m/>
    <m/>
    <m/>
    <m/>
    <m/>
    <m/>
    <m/>
    <m/>
    <m/>
    <m/>
    <m/>
    <m/>
    <m/>
    <m/>
    <m/>
    <m/>
    <m/>
    <m/>
    <m/>
    <m/>
    <m/>
    <m/>
    <m/>
    <m/>
    <m/>
  </r>
  <r>
    <s v="QUA-REG-IM-07"/>
    <m/>
    <m/>
    <n v="1"/>
    <s v="QUA-REG-IM-071"/>
    <s v="ENR SN DOU 122"/>
    <e v="#N/A"/>
    <m/>
    <m/>
    <s v="Livre d’accouchement"/>
    <m/>
    <s v=""/>
    <x v="1"/>
    <s v="Non renseignée"/>
    <m/>
    <m/>
    <m/>
    <m/>
    <m/>
    <m/>
    <s v="Création"/>
    <x v="1"/>
    <s v=""/>
    <x v="13"/>
    <m/>
    <m/>
    <m/>
    <m/>
    <m/>
    <m/>
    <m/>
    <m/>
    <d v="2010-11-25T00:00:00"/>
    <s v="Non renseignée"/>
    <s v="novembre"/>
    <n v="2010"/>
    <m/>
    <s v=""/>
    <s v=""/>
    <m/>
    <s v="9. PEC plateaux techniques"/>
    <s v="Salle d'accouchement"/>
    <m/>
    <m/>
    <m/>
    <m/>
    <m/>
    <m/>
    <m/>
    <m/>
    <m/>
    <m/>
    <m/>
    <m/>
    <m/>
    <m/>
    <m/>
    <m/>
    <m/>
    <m/>
    <m/>
    <m/>
    <m/>
    <m/>
    <m/>
    <m/>
    <m/>
    <m/>
    <m/>
    <m/>
    <m/>
    <m/>
    <m/>
    <m/>
    <m/>
    <m/>
    <m/>
    <m/>
    <m/>
    <m/>
    <m/>
    <m/>
    <m/>
    <m/>
  </r>
  <r>
    <s v="QUA-REG-IM-08"/>
    <m/>
    <m/>
    <n v="1"/>
    <s v="QUA-REG-IM-081"/>
    <s v="ENR SN DOU 123"/>
    <e v="#N/A"/>
    <m/>
    <m/>
    <s v="Registre enfants nés avant 22 SA"/>
    <m/>
    <s v=""/>
    <x v="1"/>
    <s v="Non renseignée"/>
    <m/>
    <m/>
    <m/>
    <m/>
    <m/>
    <m/>
    <s v="Création"/>
    <x v="1"/>
    <s v=""/>
    <x v="13"/>
    <m/>
    <m/>
    <m/>
    <m/>
    <m/>
    <m/>
    <m/>
    <m/>
    <d v="2010-11-25T00:00:00"/>
    <s v="Non renseignée"/>
    <s v="novembre"/>
    <n v="2010"/>
    <m/>
    <s v=""/>
    <s v=""/>
    <m/>
    <s v="9. PEC plateaux techniques"/>
    <s v="Salle d'accouchement"/>
    <m/>
    <m/>
    <m/>
    <m/>
    <m/>
    <m/>
    <m/>
    <m/>
    <m/>
    <m/>
    <m/>
    <m/>
    <m/>
    <m/>
    <m/>
    <m/>
    <m/>
    <m/>
    <m/>
    <m/>
    <m/>
    <m/>
    <m/>
    <m/>
    <m/>
    <m/>
    <m/>
    <m/>
    <m/>
    <m/>
    <m/>
    <m/>
    <m/>
    <m/>
    <m/>
    <m/>
    <m/>
    <m/>
    <m/>
    <m/>
    <m/>
    <m/>
  </r>
  <r>
    <s v="QUA-REG-IM-09"/>
    <m/>
    <m/>
    <n v="1"/>
    <s v="QUA-REG-IM-091"/>
    <s v="ENR SN DOU 131"/>
    <e v="#N/A"/>
    <m/>
    <m/>
    <s v="Registre Policlinique"/>
    <m/>
    <s v=""/>
    <x v="1"/>
    <s v="Non renseignée"/>
    <m/>
    <m/>
    <m/>
    <m/>
    <m/>
    <m/>
    <s v="Création"/>
    <x v="1"/>
    <s v=""/>
    <x v="13"/>
    <m/>
    <m/>
    <m/>
    <m/>
    <m/>
    <m/>
    <m/>
    <m/>
    <d v="2010-11-25T00:00:00"/>
    <s v="Non renseignée"/>
    <s v="novembre"/>
    <n v="2010"/>
    <m/>
    <s v=""/>
    <s v=""/>
    <m/>
    <s v="9. PEC plateaux techniques"/>
    <s v="Bloc"/>
    <m/>
    <m/>
    <m/>
    <m/>
    <m/>
    <m/>
    <m/>
    <m/>
    <m/>
    <m/>
    <m/>
    <m/>
    <m/>
    <m/>
    <m/>
    <m/>
    <m/>
    <m/>
    <m/>
    <m/>
    <m/>
    <m/>
    <m/>
    <m/>
    <m/>
    <m/>
    <m/>
    <m/>
    <m/>
    <m/>
    <m/>
    <m/>
    <m/>
    <m/>
    <m/>
    <m/>
    <m/>
    <m/>
    <m/>
    <m/>
    <m/>
    <m/>
  </r>
  <r>
    <s v="QUA-REG-IM-10"/>
    <m/>
    <m/>
    <n v="2"/>
    <s v="QUA-REG-IM-102"/>
    <s v="ENR SN DOU 132"/>
    <e v="#N/A"/>
    <m/>
    <m/>
    <s v="Registre légal du Bloc opératoire"/>
    <m/>
    <s v=""/>
    <x v="1"/>
    <s v="Non renseignée"/>
    <m/>
    <m/>
    <m/>
    <m/>
    <m/>
    <m/>
    <s v="Modification"/>
    <x v="1"/>
    <s v=""/>
    <x v="13"/>
    <m/>
    <m/>
    <m/>
    <m/>
    <m/>
    <m/>
    <m/>
    <m/>
    <d v="2010-11-25T00:00:00"/>
    <s v="Non renseignée"/>
    <s v="novembre"/>
    <n v="2010"/>
    <m/>
    <s v=""/>
    <s v=""/>
    <m/>
    <s v="9. PEC plateaux techniques"/>
    <s v="Bloc"/>
    <m/>
    <m/>
    <m/>
    <m/>
    <m/>
    <m/>
    <m/>
    <m/>
    <m/>
    <m/>
    <m/>
    <m/>
    <m/>
    <m/>
    <m/>
    <m/>
    <m/>
    <m/>
    <m/>
    <m/>
    <m/>
    <m/>
    <m/>
    <m/>
    <m/>
    <m/>
    <m/>
    <m/>
    <m/>
    <m/>
    <m/>
    <m/>
    <m/>
    <m/>
    <m/>
    <m/>
    <m/>
    <m/>
    <m/>
    <m/>
    <m/>
    <m/>
  </r>
  <r>
    <s v="QUA-REG-IM-11"/>
    <m/>
    <m/>
    <n v="1"/>
    <s v="QUA-REG-IM-111"/>
    <s v="ENR SN DOU 133"/>
    <e v="#N/A"/>
    <m/>
    <m/>
    <s v="Registre des prélèvements du Laboratoire ASSIA"/>
    <m/>
    <s v=""/>
    <x v="1"/>
    <s v="Non renseignée"/>
    <m/>
    <m/>
    <m/>
    <m/>
    <m/>
    <m/>
    <s v="Création"/>
    <x v="1"/>
    <s v=""/>
    <x v="13"/>
    <m/>
    <m/>
    <m/>
    <m/>
    <m/>
    <m/>
    <m/>
    <m/>
    <d v="2010-11-25T00:00:00"/>
    <s v="Non renseignée"/>
    <s v="novembre"/>
    <n v="2010"/>
    <m/>
    <s v=""/>
    <s v=""/>
    <m/>
    <s v="16. Médico - technique"/>
    <s v="Laboratoire"/>
    <m/>
    <m/>
    <m/>
    <m/>
    <m/>
    <m/>
    <m/>
    <m/>
    <m/>
    <m/>
    <m/>
    <m/>
    <m/>
    <m/>
    <m/>
    <m/>
    <m/>
    <m/>
    <m/>
    <m/>
    <m/>
    <m/>
    <m/>
    <m/>
    <m/>
    <m/>
    <m/>
    <m/>
    <m/>
    <m/>
    <m/>
    <m/>
    <m/>
    <m/>
    <m/>
    <m/>
    <m/>
    <m/>
    <m/>
    <m/>
    <m/>
    <m/>
  </r>
  <r>
    <s v="QUA-REG-IM-12"/>
    <m/>
    <m/>
    <n v="1"/>
    <s v="QUA-REG-IM-121"/>
    <s v="ENR SN DOU 141"/>
    <e v="#N/A"/>
    <m/>
    <m/>
    <s v="Registre des prélèvements du Laboratoire CONTADES"/>
    <m/>
    <s v=""/>
    <x v="1"/>
    <s v="Non renseignée"/>
    <m/>
    <m/>
    <m/>
    <m/>
    <m/>
    <m/>
    <s v="Création"/>
    <x v="1"/>
    <s v=""/>
    <x v="13"/>
    <m/>
    <m/>
    <m/>
    <m/>
    <m/>
    <m/>
    <m/>
    <m/>
    <d v="2010-11-25T00:00:00"/>
    <s v="Non renseignée"/>
    <s v="novembre"/>
    <n v="2010"/>
    <m/>
    <s v=""/>
    <s v=""/>
    <m/>
    <s v="16. Médico - technique"/>
    <s v="Laboratoire"/>
    <m/>
    <m/>
    <m/>
    <m/>
    <m/>
    <m/>
    <m/>
    <m/>
    <m/>
    <m/>
    <m/>
    <m/>
    <m/>
    <m/>
    <m/>
    <m/>
    <m/>
    <m/>
    <m/>
    <m/>
    <m/>
    <m/>
    <m/>
    <m/>
    <m/>
    <m/>
    <m/>
    <m/>
    <m/>
    <m/>
    <m/>
    <m/>
    <m/>
    <m/>
    <m/>
    <m/>
    <m/>
    <m/>
    <m/>
    <m/>
    <m/>
    <m/>
  </r>
  <r>
    <s v="QUA-REG-IM-13"/>
    <m/>
    <m/>
    <n v="1"/>
    <s v="QUA-REG-IM-131"/>
    <s v="ENR SN DOU 142"/>
    <e v="#N/A"/>
    <m/>
    <m/>
    <s v="Registre des prélèvements du Laboratoire HIRTZ"/>
    <m/>
    <s v=""/>
    <x v="1"/>
    <s v="Non renseignée"/>
    <m/>
    <m/>
    <m/>
    <m/>
    <m/>
    <m/>
    <s v="Création"/>
    <x v="1"/>
    <s v=""/>
    <x v="13"/>
    <m/>
    <m/>
    <m/>
    <m/>
    <m/>
    <m/>
    <m/>
    <m/>
    <d v="2010-11-25T00:00:00"/>
    <s v="Non renseignée"/>
    <s v="novembre"/>
    <n v="2010"/>
    <m/>
    <s v=""/>
    <s v=""/>
    <m/>
    <s v="16. Médico - technique"/>
    <s v="Laboratoire"/>
    <m/>
    <m/>
    <m/>
    <m/>
    <m/>
    <m/>
    <m/>
    <m/>
    <m/>
    <m/>
    <m/>
    <m/>
    <m/>
    <m/>
    <m/>
    <m/>
    <m/>
    <m/>
    <m/>
    <m/>
    <m/>
    <m/>
    <m/>
    <m/>
    <m/>
    <m/>
    <m/>
    <m/>
    <m/>
    <m/>
    <m/>
    <m/>
    <m/>
    <m/>
    <m/>
    <m/>
    <m/>
    <m/>
    <m/>
    <m/>
    <m/>
    <m/>
  </r>
  <r>
    <s v="QUA-REG-IM-14"/>
    <m/>
    <m/>
    <n v="1"/>
    <s v="QUA-REG-IM-141"/>
    <s v="ENR SN DOU 152"/>
    <e v="#N/A"/>
    <m/>
    <m/>
    <s v="Registre des prélèvements du Laboratoire LEFAKIS"/>
    <m/>
    <s v=""/>
    <x v="1"/>
    <s v="Non renseignée"/>
    <m/>
    <m/>
    <m/>
    <m/>
    <m/>
    <m/>
    <s v="Création"/>
    <x v="1"/>
    <s v=""/>
    <x v="13"/>
    <m/>
    <m/>
    <m/>
    <m/>
    <m/>
    <m/>
    <m/>
    <m/>
    <d v="2010-11-25T00:00:00"/>
    <s v="Non renseignée"/>
    <s v="novembre"/>
    <n v="2010"/>
    <m/>
    <s v=""/>
    <s v=""/>
    <m/>
    <s v="16. Médico - technique"/>
    <s v="Laboratoire"/>
    <m/>
    <m/>
    <m/>
    <m/>
    <m/>
    <m/>
    <m/>
    <m/>
    <m/>
    <m/>
    <m/>
    <m/>
    <m/>
    <m/>
    <m/>
    <m/>
    <m/>
    <m/>
    <m/>
    <m/>
    <m/>
    <m/>
    <m/>
    <m/>
    <m/>
    <m/>
    <m/>
    <m/>
    <m/>
    <m/>
    <m/>
    <m/>
    <m/>
    <m/>
    <m/>
    <m/>
    <m/>
    <m/>
    <m/>
    <m/>
    <m/>
    <m/>
  </r>
  <r>
    <s v="QUA-REG-IM-15"/>
    <m/>
    <m/>
    <n v="1"/>
    <s v="QUA-REG-IM-151"/>
    <s v="ENR SN DOU 153"/>
    <e v="#N/A"/>
    <m/>
    <m/>
    <s v="Registre d’actes de consultation de DIABETO"/>
    <m/>
    <s v=""/>
    <x v="1"/>
    <s v="Non renseignée"/>
    <m/>
    <m/>
    <m/>
    <m/>
    <m/>
    <m/>
    <s v="Création"/>
    <x v="1"/>
    <s v=""/>
    <x v="13"/>
    <m/>
    <m/>
    <m/>
    <m/>
    <m/>
    <m/>
    <m/>
    <m/>
    <d v="2010-11-25T00:00:00"/>
    <s v="Non renseignée"/>
    <s v="novembre"/>
    <n v="2010"/>
    <m/>
    <s v=""/>
    <s v=""/>
    <m/>
    <s v="8. PEC médicale et soignantes"/>
    <s v="Endocrinologie"/>
    <m/>
    <m/>
    <m/>
    <m/>
    <m/>
    <m/>
    <m/>
    <m/>
    <m/>
    <m/>
    <m/>
    <m/>
    <m/>
    <m/>
    <m/>
    <m/>
    <m/>
    <m/>
    <m/>
    <m/>
    <m/>
    <m/>
    <m/>
    <m/>
    <m/>
    <m/>
    <m/>
    <m/>
    <m/>
    <m/>
    <m/>
    <m/>
    <m/>
    <m/>
    <m/>
    <m/>
    <m/>
    <m/>
    <m/>
    <m/>
    <m/>
    <m/>
  </r>
  <r>
    <s v="QUA-SDO-PR-01"/>
    <m/>
    <m/>
    <n v="2"/>
    <s v="QUA-SDO-PR-012"/>
    <s v="ENR SN DOU 161"/>
    <e v="#N/A"/>
    <m/>
    <m/>
    <s v="Procédures des procédures"/>
    <m/>
    <s v=""/>
    <x v="1"/>
    <s v="Non renseignée"/>
    <m/>
    <m/>
    <m/>
    <m/>
    <m/>
    <m/>
    <s v="Modification"/>
    <x v="1"/>
    <s v=""/>
    <x v="13"/>
    <m/>
    <m/>
    <m/>
    <m/>
    <m/>
    <m/>
    <m/>
    <m/>
    <d v="2009-09-15T00:00:00"/>
    <s v="Non renseignée"/>
    <s v="septembre"/>
    <n v="2009"/>
    <m/>
    <s v=""/>
    <s v=""/>
    <m/>
    <s v="2. Management de la qualité et des risques"/>
    <s v="Gestion documentaire"/>
    <m/>
    <m/>
    <m/>
    <m/>
    <m/>
    <m/>
    <m/>
    <m/>
    <m/>
    <m/>
    <m/>
    <m/>
    <m/>
    <m/>
    <m/>
    <m/>
    <m/>
    <m/>
    <m/>
    <m/>
    <m/>
    <m/>
    <m/>
    <m/>
    <m/>
    <m/>
    <m/>
    <m/>
    <m/>
    <m/>
    <m/>
    <m/>
    <m/>
    <m/>
    <m/>
    <m/>
    <m/>
    <m/>
    <m/>
    <m/>
    <m/>
    <m/>
  </r>
  <r>
    <s v="QUA-SDO-PR-01 GCS"/>
    <m/>
    <m/>
    <n v="3"/>
    <s v="QUA-SDO-PR-01 GCS3"/>
    <s v="ENR SN DOU 162"/>
    <e v="#N/A"/>
    <m/>
    <m/>
    <s v="Gestion documentaire"/>
    <d v="2012-09-01T00:00:00"/>
    <s v="septembre"/>
    <x v="3"/>
    <s v="Non renseignée"/>
    <s v="C. DEAU"/>
    <s v="Qualité"/>
    <d v="2013-01-11T00:00:00"/>
    <s v="J. BRICE"/>
    <m/>
    <m/>
    <s v="Modification"/>
    <x v="0"/>
    <s v=""/>
    <x v="247"/>
    <d v="2013-01-11T00:00:00"/>
    <m/>
    <m/>
    <s v="C. DEAU"/>
    <d v="2013-07-22T00:00:00"/>
    <m/>
    <s v="JF THOUVENIN"/>
    <d v="2013-07-29T00:00:00"/>
    <d v="2013-08-05T00:00:00"/>
    <s v="Non renseignée"/>
    <s v="août"/>
    <n v="2013"/>
    <m/>
    <s v=""/>
    <s v=""/>
    <m/>
    <s v="2. Management de la qualité et des risques"/>
    <s v="Gestion documentaire"/>
    <m/>
    <m/>
    <m/>
    <m/>
    <m/>
    <m/>
    <m/>
    <m/>
    <m/>
    <m/>
    <m/>
    <m/>
    <m/>
    <m/>
    <m/>
    <m/>
    <m/>
    <m/>
    <m/>
    <m/>
    <m/>
    <m/>
    <m/>
    <m/>
    <m/>
    <m/>
    <m/>
    <m/>
    <m/>
    <m/>
    <m/>
    <m/>
    <m/>
    <m/>
    <m/>
    <m/>
    <m/>
    <m/>
    <m/>
    <m/>
    <m/>
    <m/>
  </r>
  <r>
    <s v="QUA-SDO-PR-01 GCS"/>
    <m/>
    <m/>
    <n v="4"/>
    <s v="QUA-SDO-PR-01 GCS4"/>
    <m/>
    <m/>
    <m/>
    <m/>
    <s v="Gestion documentaire"/>
    <d v="2013-12-13T00:00:00"/>
    <s v="décembre"/>
    <x v="8"/>
    <s v="Non renseignée"/>
    <s v="C. DEAU"/>
    <s v="Qualité"/>
    <d v="2013-12-13T00:00:00"/>
    <s v="E. LAUBERTAUX"/>
    <m/>
    <m/>
    <s v="Modification"/>
    <x v="1"/>
    <s v=""/>
    <x v="17"/>
    <d v="2013-12-13T00:00:00"/>
    <m/>
    <m/>
    <s v="C. DEAU"/>
    <d v="2013-03-14T00:00:00"/>
    <m/>
    <s v="JF THOUVENIN"/>
    <d v="2014-03-14T00:00:00"/>
    <d v="2014-03-24T00:00:00"/>
    <s v="Non renseignée"/>
    <s v="mars"/>
    <n v="2014"/>
    <m/>
    <m/>
    <m/>
    <m/>
    <s v="2. Management de la qualité et des risques"/>
    <s v="Gestion documentaire"/>
    <m/>
    <m/>
    <m/>
    <m/>
    <m/>
    <m/>
    <m/>
    <m/>
    <m/>
    <m/>
    <m/>
    <m/>
    <m/>
    <m/>
    <m/>
    <m/>
    <m/>
    <m/>
    <m/>
    <m/>
    <m/>
    <m/>
    <m/>
    <m/>
    <m/>
    <m/>
    <m/>
    <m/>
    <m/>
    <m/>
    <m/>
    <m/>
    <m/>
    <m/>
    <m/>
    <m/>
    <m/>
    <m/>
    <m/>
    <m/>
    <m/>
    <m/>
  </r>
  <r>
    <s v="QUA-SDO-MO-01"/>
    <m/>
    <m/>
    <n v="1"/>
    <s v="QUA-SDO-MO-011"/>
    <s v="ENR SN DOU 181"/>
    <e v="#N/A"/>
    <m/>
    <m/>
    <s v="Diffusion des documents qualité"/>
    <m/>
    <s v=""/>
    <x v="1"/>
    <s v="Non renseignée"/>
    <m/>
    <m/>
    <m/>
    <m/>
    <m/>
    <m/>
    <s v="Création"/>
    <x v="1"/>
    <s v=""/>
    <x v="13"/>
    <m/>
    <m/>
    <m/>
    <m/>
    <m/>
    <m/>
    <m/>
    <m/>
    <d v="2011-03-28T00:00:00"/>
    <s v="Non renseignée"/>
    <s v="mars"/>
    <n v="2011"/>
    <m/>
    <s v=""/>
    <s v=""/>
    <m/>
    <s v="2. Management de la qualité et des risques"/>
    <s v="Gestion documentaire"/>
    <m/>
    <m/>
    <m/>
    <m/>
    <m/>
    <m/>
    <m/>
    <m/>
    <m/>
    <m/>
    <m/>
    <m/>
    <m/>
    <m/>
    <m/>
    <m/>
    <m/>
    <m/>
    <m/>
    <m/>
    <m/>
    <m/>
    <m/>
    <m/>
    <m/>
    <m/>
    <m/>
    <m/>
    <m/>
    <m/>
    <m/>
    <m/>
    <m/>
    <m/>
    <m/>
    <m/>
    <m/>
    <m/>
    <m/>
    <m/>
    <m/>
    <m/>
  </r>
  <r>
    <s v="QUA-SDO-IM-02"/>
    <m/>
    <m/>
    <n v="1"/>
    <s v="QUA-SDO-IM-021"/>
    <s v="ENR SN DOU 191"/>
    <e v="#N/A"/>
    <m/>
    <m/>
    <s v="Fiche éléments de preuve"/>
    <m/>
    <s v=""/>
    <x v="1"/>
    <s v="Non renseignée"/>
    <m/>
    <m/>
    <m/>
    <m/>
    <m/>
    <m/>
    <s v="Création"/>
    <x v="1"/>
    <s v=""/>
    <x v="13"/>
    <m/>
    <m/>
    <m/>
    <m/>
    <m/>
    <m/>
    <m/>
    <m/>
    <d v="2006-07-24T00:00:00"/>
    <s v="Non renseignée"/>
    <s v="juillet"/>
    <n v="2006"/>
    <d v="2012-12-31T00:00:00"/>
    <s v="décembre"/>
    <n v="2012"/>
    <m/>
    <s v="2. Management de la qualité et des risques"/>
    <s v="Gestion documentaire"/>
    <m/>
    <m/>
    <m/>
    <m/>
    <m/>
    <m/>
    <m/>
    <m/>
    <m/>
    <m/>
    <m/>
    <m/>
    <m/>
    <m/>
    <m/>
    <m/>
    <m/>
    <m/>
    <m/>
    <m/>
    <m/>
    <m/>
    <m/>
    <m/>
    <m/>
    <m/>
    <m/>
    <m/>
    <m/>
    <m/>
    <m/>
    <m/>
    <m/>
    <m/>
    <m/>
    <m/>
    <m/>
    <m/>
    <m/>
    <m/>
    <m/>
    <m/>
  </r>
  <r>
    <s v="QUA-SDO-IM-03"/>
    <m/>
    <m/>
    <n v="4"/>
    <s v="Endoscopie ambulatoire"/>
    <n v="41274"/>
    <s v="décembre"/>
    <n v="2012"/>
    <m/>
    <s v="Bordereau de diffusion des classeurs"/>
    <m/>
    <s v=""/>
    <x v="1"/>
    <s v="Non renseignée"/>
    <m/>
    <m/>
    <m/>
    <m/>
    <m/>
    <m/>
    <s v="Modification"/>
    <x v="1"/>
    <s v=""/>
    <x v="13"/>
    <m/>
    <m/>
    <m/>
    <m/>
    <m/>
    <m/>
    <m/>
    <m/>
    <d v="2008-10-09T00:00:00"/>
    <s v="Non renseignée"/>
    <s v="octobre"/>
    <n v="2008"/>
    <m/>
    <m/>
    <m/>
    <m/>
    <s v="2. Management de la qualité et des risques"/>
    <s v="Gestion documentaire"/>
    <m/>
    <m/>
    <m/>
    <m/>
    <m/>
    <m/>
    <m/>
    <m/>
    <m/>
    <m/>
    <m/>
    <m/>
    <m/>
    <m/>
    <m/>
    <m/>
    <m/>
    <m/>
    <m/>
    <m/>
    <m/>
    <m/>
    <m/>
    <m/>
    <m/>
    <m/>
    <m/>
    <m/>
    <m/>
    <m/>
    <m/>
    <m/>
    <m/>
    <m/>
    <m/>
    <m/>
    <m/>
    <m/>
    <m/>
    <m/>
    <m/>
    <m/>
  </r>
  <r>
    <s v="QUA-SDO-IM-04"/>
    <m/>
    <m/>
    <n v="1"/>
    <m/>
    <m/>
    <m/>
    <m/>
    <m/>
    <s v="Présentation des documents qualité"/>
    <m/>
    <s v=""/>
    <x v="1"/>
    <s v="Non renseignée"/>
    <m/>
    <m/>
    <m/>
    <m/>
    <m/>
    <m/>
    <s v="Création"/>
    <x v="1"/>
    <s v=""/>
    <x v="13"/>
    <m/>
    <m/>
    <m/>
    <m/>
    <m/>
    <m/>
    <m/>
    <m/>
    <d v="2002-08-12T00:00:00"/>
    <s v="Non renseignée"/>
    <s v="août"/>
    <n v="2002"/>
    <m/>
    <m/>
    <m/>
    <m/>
    <s v="2. Management de la qualité et des risques"/>
    <s v="Gestion documentaire"/>
    <m/>
    <m/>
    <m/>
    <m/>
    <m/>
    <m/>
    <m/>
    <m/>
    <m/>
    <m/>
    <m/>
    <m/>
    <m/>
    <m/>
    <m/>
    <m/>
    <m/>
    <m/>
    <m/>
    <m/>
    <m/>
    <m/>
    <m/>
    <m/>
    <m/>
    <m/>
    <m/>
    <m/>
    <m/>
    <m/>
    <m/>
    <m/>
    <m/>
    <m/>
    <m/>
    <m/>
    <m/>
    <m/>
    <m/>
    <m/>
    <m/>
    <m/>
  </r>
  <r>
    <s v="QUA-SDO-IM-05"/>
    <m/>
    <m/>
    <n v="1"/>
    <s v="QUA-SDO-IM-051"/>
    <s v="ENR SN END 011"/>
    <e v="#N/A"/>
    <m/>
    <m/>
    <s v="Glossaire qualité Accréditation"/>
    <m/>
    <s v=""/>
    <x v="1"/>
    <s v="Non renseignée"/>
    <m/>
    <m/>
    <m/>
    <m/>
    <m/>
    <m/>
    <s v="Création"/>
    <x v="1"/>
    <s v=""/>
    <x v="13"/>
    <m/>
    <m/>
    <m/>
    <m/>
    <m/>
    <m/>
    <m/>
    <m/>
    <d v="2003-06-16T00:00:00"/>
    <s v="Non renseignée"/>
    <s v="juin"/>
    <n v="2003"/>
    <m/>
    <s v=""/>
    <s v=""/>
    <m/>
    <s v="2. Management de la qualité et des risques"/>
    <s v="A sup' ?"/>
    <m/>
    <m/>
    <m/>
    <m/>
    <m/>
    <m/>
    <m/>
    <m/>
    <m/>
    <m/>
    <m/>
    <m/>
    <m/>
    <m/>
    <m/>
    <m/>
    <m/>
    <m/>
    <m/>
    <m/>
    <m/>
    <m/>
    <m/>
    <m/>
    <m/>
    <m/>
    <m/>
    <m/>
    <m/>
    <m/>
    <m/>
    <m/>
    <m/>
    <m/>
    <m/>
    <m/>
    <m/>
    <m/>
    <m/>
    <m/>
    <m/>
    <m/>
  </r>
  <r>
    <s v="QUA-SDO-IM-06"/>
    <m/>
    <m/>
    <n v="1"/>
    <s v="QUA-SDO-IM-061"/>
    <s v="ENR SN END 021"/>
    <e v="#N/A"/>
    <m/>
    <m/>
    <s v="Liste des documents qualité-référence"/>
    <m/>
    <s v=""/>
    <x v="1"/>
    <s v="Non renseignée"/>
    <m/>
    <m/>
    <m/>
    <m/>
    <m/>
    <m/>
    <s v="Création"/>
    <x v="1"/>
    <s v=""/>
    <x v="13"/>
    <m/>
    <m/>
    <m/>
    <m/>
    <m/>
    <m/>
    <m/>
    <m/>
    <d v="2005-04-20T00:00:00"/>
    <s v="Non renseignée"/>
    <s v="avril"/>
    <n v="2005"/>
    <m/>
    <s v=""/>
    <s v=""/>
    <m/>
    <s v="2. Management de la qualité et des risques"/>
    <s v="Gestion documentaire"/>
    <m/>
    <m/>
    <m/>
    <m/>
    <m/>
    <m/>
    <m/>
    <m/>
    <m/>
    <m/>
    <m/>
    <m/>
    <m/>
    <m/>
    <m/>
    <m/>
    <m/>
    <m/>
    <m/>
    <m/>
    <m/>
    <m/>
    <m/>
    <m/>
    <m/>
    <m/>
    <m/>
    <m/>
    <m/>
    <m/>
    <m/>
    <m/>
    <m/>
    <m/>
    <m/>
    <m/>
    <m/>
    <m/>
    <m/>
    <m/>
    <m/>
    <m/>
  </r>
  <r>
    <s v="QUA-SDO-IM-07"/>
    <m/>
    <m/>
    <n v="1"/>
    <s v="QUA-SDO-IM-071"/>
    <s v="ENR SN END 031"/>
    <e v="#N/A"/>
    <m/>
    <m/>
    <s v="Accusé de réception de diffusion des documents qualité dans les services"/>
    <d v="2009-06-02T00:00:00"/>
    <s v="juin"/>
    <x v="14"/>
    <s v="Non renseignée"/>
    <s v="B. STOECKEL"/>
    <s v="Qualité"/>
    <m/>
    <m/>
    <m/>
    <m/>
    <s v="Suppression"/>
    <x v="2"/>
    <s v=""/>
    <x v="13"/>
    <m/>
    <m/>
    <m/>
    <m/>
    <m/>
    <m/>
    <m/>
    <m/>
    <d v="2009-06-03T00:00:00"/>
    <s v="Non renseignée"/>
    <s v="juin"/>
    <n v="2009"/>
    <m/>
    <s v=""/>
    <s v=""/>
    <m/>
    <m/>
    <m/>
    <m/>
    <m/>
    <m/>
    <m/>
    <m/>
    <m/>
    <m/>
    <m/>
    <m/>
    <m/>
    <m/>
    <m/>
    <m/>
    <m/>
    <m/>
    <m/>
    <m/>
    <m/>
    <m/>
    <m/>
    <m/>
    <m/>
    <m/>
    <m/>
    <m/>
    <m/>
    <m/>
    <m/>
    <m/>
    <m/>
    <m/>
    <m/>
    <m/>
    <m/>
    <m/>
    <m/>
    <m/>
    <m/>
    <m/>
    <m/>
    <m/>
    <m/>
  </r>
  <r>
    <s v="QUA-SDO-IM-08"/>
    <m/>
    <m/>
    <n v="1"/>
    <s v="QUA-SDO-IM-081"/>
    <s v="ENR SN END 041"/>
    <e v="#N/A"/>
    <m/>
    <m/>
    <s v="Carto des processus"/>
    <m/>
    <s v=""/>
    <x v="1"/>
    <s v="Non renseignée"/>
    <m/>
    <m/>
    <m/>
    <m/>
    <m/>
    <m/>
    <s v="Création"/>
    <x v="1"/>
    <s v=""/>
    <x v="13"/>
    <m/>
    <m/>
    <m/>
    <m/>
    <m/>
    <m/>
    <m/>
    <m/>
    <d v="2013-08-05T00:00:00"/>
    <m/>
    <s v="août"/>
    <n v="2013"/>
    <m/>
    <s v=""/>
    <s v=""/>
    <m/>
    <s v="4. Management de la qualité et des risques"/>
    <s v="A voir"/>
    <m/>
    <m/>
    <m/>
    <m/>
    <m/>
    <m/>
    <m/>
    <m/>
    <m/>
    <m/>
    <m/>
    <m/>
    <m/>
    <m/>
    <m/>
    <m/>
    <m/>
    <m/>
    <m/>
    <m/>
    <m/>
    <m/>
    <m/>
    <m/>
    <m/>
    <m/>
    <m/>
    <m/>
    <m/>
    <m/>
    <m/>
    <m/>
    <m/>
    <m/>
    <m/>
    <m/>
    <m/>
    <m/>
    <m/>
    <m/>
    <m/>
    <m/>
  </r>
  <r>
    <s v="SOI-AMB-RI-01"/>
    <m/>
    <m/>
    <n v="1"/>
    <s v="SOI-AMB-RI-013"/>
    <s v="ENR SN END 051"/>
    <e v="#N/A"/>
    <m/>
    <m/>
    <s v="Règlement intérieur Ambu"/>
    <m/>
    <m/>
    <x v="0"/>
    <s v="Non renseignée"/>
    <m/>
    <m/>
    <m/>
    <m/>
    <m/>
    <m/>
    <s v="Création"/>
    <x v="0"/>
    <s v=""/>
    <x v="248"/>
    <d v="2005-11-08T00:00:00"/>
    <m/>
    <m/>
    <s v="Dr Ravanello"/>
    <d v="2005-11-08T00:00:00"/>
    <m/>
    <s v="Dr Ravanello"/>
    <d v="2005-11-08T00:00:00"/>
    <d v="2005-11-08T00:00:00"/>
    <s v="Non renseignée"/>
    <m/>
    <m/>
    <m/>
    <m/>
    <m/>
    <m/>
    <s v="4. Organisation générale du séjour"/>
    <s v="Chir. Ambu"/>
    <m/>
    <m/>
    <m/>
    <m/>
    <m/>
    <m/>
    <m/>
    <m/>
    <m/>
    <m/>
    <m/>
    <m/>
    <m/>
    <m/>
    <m/>
    <m/>
    <m/>
    <m/>
    <m/>
    <m/>
    <m/>
    <m/>
    <m/>
    <m/>
    <m/>
    <m/>
    <m/>
    <m/>
    <m/>
    <m/>
    <m/>
    <m/>
    <m/>
    <m/>
    <m/>
    <m/>
    <m/>
    <m/>
    <m/>
    <m/>
    <m/>
    <m/>
  </r>
  <r>
    <s v="SOI-AMB-RI-01"/>
    <m/>
    <m/>
    <n v="2"/>
    <s v="SOI-AMB-RI-013"/>
    <s v="ENR SN END 051"/>
    <e v="#N/A"/>
    <m/>
    <m/>
    <s v="Règlement intérieur Ambu"/>
    <m/>
    <m/>
    <x v="0"/>
    <s v="Non renseignée"/>
    <m/>
    <m/>
    <m/>
    <m/>
    <m/>
    <m/>
    <s v="Modification"/>
    <x v="0"/>
    <s v=""/>
    <x v="249"/>
    <d v="2011-10-26T00:00:00"/>
    <m/>
    <m/>
    <s v="Dr Noudem"/>
    <d v="2011-10-26T00:00:00"/>
    <m/>
    <s v="AMT"/>
    <d v="2011-10-26T00:00:00"/>
    <d v="2011-10-26T00:00:00"/>
    <s v="Non renseignée"/>
    <m/>
    <m/>
    <m/>
    <m/>
    <m/>
    <m/>
    <s v="4. Organisation générale du séjour"/>
    <s v="Chir. Ambu"/>
    <m/>
    <m/>
    <m/>
    <m/>
    <m/>
    <m/>
    <m/>
    <m/>
    <m/>
    <m/>
    <m/>
    <m/>
    <m/>
    <m/>
    <m/>
    <m/>
    <m/>
    <m/>
    <m/>
    <m/>
    <m/>
    <m/>
    <m/>
    <m/>
    <m/>
    <m/>
    <m/>
    <m/>
    <m/>
    <m/>
    <m/>
    <m/>
    <m/>
    <m/>
    <m/>
    <m/>
    <m/>
    <m/>
    <m/>
    <m/>
    <m/>
    <m/>
  </r>
  <r>
    <s v="SOI-AMB-RI-01 GCS"/>
    <m/>
    <m/>
    <n v="3"/>
    <s v="SOI-AMB-RI-01 GCS3"/>
    <s v="ENR SN END 051"/>
    <e v="#N/A"/>
    <m/>
    <m/>
    <s v="Règlement intérieur Ambu"/>
    <d v="2013-01-31T00:00:00"/>
    <s v="janvier"/>
    <x v="8"/>
    <m/>
    <s v="F. CHESNET"/>
    <m/>
    <m/>
    <m/>
    <m/>
    <m/>
    <s v="Modification"/>
    <x v="1"/>
    <s v=""/>
    <x v="250"/>
    <d v="2013-02-01T00:00:00"/>
    <m/>
    <m/>
    <s v="Glohr, JFThouvenin, MAR, Sfelmann"/>
    <d v="2013-04-18T00:00:00"/>
    <m/>
    <s v="CD"/>
    <d v="2013-04-18T00:00:00"/>
    <d v="2013-08-13T00:00:00"/>
    <m/>
    <s v="août"/>
    <n v="2013"/>
    <m/>
    <s v=""/>
    <s v=""/>
    <m/>
    <s v="4. Organisation générale du séjour"/>
    <s v="Chir. Ambu"/>
    <m/>
    <m/>
    <m/>
    <m/>
    <m/>
    <m/>
    <m/>
    <m/>
    <m/>
    <m/>
    <m/>
    <m/>
    <m/>
    <m/>
    <m/>
    <m/>
    <m/>
    <m/>
    <m/>
    <m/>
    <m/>
    <m/>
    <m/>
    <m/>
    <m/>
    <m/>
    <m/>
    <m/>
    <m/>
    <m/>
    <m/>
    <m/>
    <m/>
    <m/>
    <m/>
    <m/>
    <m/>
    <m/>
    <m/>
    <m/>
    <m/>
    <m/>
  </r>
  <r>
    <s v="SOI-AMB-PR-01"/>
    <m/>
    <m/>
    <n v="1"/>
    <s v="SOI-AMB-PR-012"/>
    <s v="ENR SN END 061"/>
    <e v="#N/A"/>
    <m/>
    <m/>
    <s v="Circuit du patient en vue d’une admission en Ambulatoire (= du cabinet du médecin jusqu’à l’admission dans l’unité)"/>
    <m/>
    <m/>
    <x v="0"/>
    <s v="Non renseignée"/>
    <m/>
    <m/>
    <m/>
    <m/>
    <m/>
    <m/>
    <s v="Création"/>
    <x v="0"/>
    <s v=""/>
    <x v="128"/>
    <d v="2002-07-10T00:00:00"/>
    <m/>
    <m/>
    <s v="Dr Ravanello"/>
    <d v="2002-07-10T00:00:00"/>
    <m/>
    <s v="S.Eschenbrenner"/>
    <d v="2002-07-10T00:00:00"/>
    <d v="2002-07-10T00:00:00"/>
    <s v="Non renseignée"/>
    <m/>
    <m/>
    <m/>
    <m/>
    <m/>
    <m/>
    <s v="3. Accueil / Admission"/>
    <s v="Admission administrative"/>
    <s v="Chir Ambu"/>
    <m/>
    <m/>
    <m/>
    <m/>
    <m/>
    <m/>
    <m/>
    <m/>
    <m/>
    <m/>
    <m/>
    <m/>
    <m/>
    <m/>
    <m/>
    <m/>
    <m/>
    <m/>
    <m/>
    <m/>
    <m/>
    <m/>
    <m/>
    <m/>
    <m/>
    <m/>
    <m/>
    <m/>
    <m/>
    <m/>
    <m/>
    <m/>
    <m/>
    <m/>
    <m/>
    <m/>
    <m/>
    <m/>
    <m/>
    <m/>
    <m/>
  </r>
  <r>
    <s v="SOI-AMB-PR-01"/>
    <m/>
    <m/>
    <n v="2"/>
    <s v="SOI-AMB-PR-012"/>
    <s v="ENR SN END 061"/>
    <e v="#N/A"/>
    <m/>
    <m/>
    <s v="Circuit du patient en vue d’une admission en Ambulatoire (= du cabinet du médecin jusqu’à l’admission dans l’unité)"/>
    <m/>
    <s v=""/>
    <x v="1"/>
    <s v="Non renseignée"/>
    <m/>
    <m/>
    <m/>
    <m/>
    <m/>
    <m/>
    <s v="Modification"/>
    <x v="1"/>
    <s v=""/>
    <x v="249"/>
    <d v="2011-08-31T00:00:00"/>
    <m/>
    <m/>
    <s v="Dr Noudem"/>
    <d v="2011-09-19T00:00:00"/>
    <m/>
    <s v="AMT"/>
    <d v="2011-09-19T00:00:00"/>
    <d v="2011-08-31T00:00:00"/>
    <s v="Non renseignée"/>
    <s v="août"/>
    <n v="2011"/>
    <m/>
    <s v=""/>
    <s v=""/>
    <m/>
    <s v="3. Accueil / Admission"/>
    <s v="Admission administrative"/>
    <s v="Chir Ambu"/>
    <m/>
    <m/>
    <m/>
    <m/>
    <m/>
    <m/>
    <m/>
    <m/>
    <m/>
    <m/>
    <m/>
    <m/>
    <m/>
    <m/>
    <m/>
    <m/>
    <m/>
    <m/>
    <m/>
    <m/>
    <m/>
    <m/>
    <m/>
    <m/>
    <m/>
    <m/>
    <m/>
    <m/>
    <m/>
    <m/>
    <m/>
    <m/>
    <m/>
    <m/>
    <m/>
    <m/>
    <m/>
    <m/>
    <m/>
    <m/>
    <m/>
  </r>
  <r>
    <s v="SOI-AMB-PR-02"/>
    <m/>
    <m/>
    <n v="1"/>
    <s v="SOI-AMB-PR-021"/>
    <s v="ENR SN END 071"/>
    <e v="#N/A"/>
    <m/>
    <m/>
    <s v="Recherche d’un patient ayant quitté l’unité ambulatoire après autorisation de sortie médicale sans en avoir averti l’équipe soignante"/>
    <m/>
    <s v=""/>
    <x v="1"/>
    <s v="Non renseignée"/>
    <m/>
    <m/>
    <m/>
    <m/>
    <m/>
    <m/>
    <s v="Création"/>
    <x v="1"/>
    <s v=""/>
    <x v="128"/>
    <d v="2002-07-10T00:00:00"/>
    <m/>
    <m/>
    <s v="Dr Ravanello"/>
    <d v="2002-09-16T00:00:00"/>
    <m/>
    <s v="S.Eschenbrenner"/>
    <d v="2002-10-07T00:00:00"/>
    <d v="2002-07-10T00:00:00"/>
    <s v="Non renseignée"/>
    <s v="juillet"/>
    <n v="2002"/>
    <m/>
    <s v=""/>
    <s v=""/>
    <m/>
    <s v="11. Sortie"/>
    <s v="Sortie à l'issue du service"/>
    <m/>
    <m/>
    <m/>
    <m/>
    <m/>
    <m/>
    <m/>
    <m/>
    <m/>
    <m/>
    <m/>
    <m/>
    <m/>
    <m/>
    <m/>
    <m/>
    <m/>
    <m/>
    <m/>
    <m/>
    <m/>
    <m/>
    <m/>
    <m/>
    <m/>
    <m/>
    <m/>
    <m/>
    <m/>
    <m/>
    <m/>
    <m/>
    <m/>
    <m/>
    <m/>
    <m/>
    <m/>
    <m/>
    <m/>
    <m/>
    <m/>
    <m/>
  </r>
  <r>
    <s v="SOI-AMB-PR-03"/>
    <m/>
    <m/>
    <n v="1"/>
    <s v="SOI-AMB-PR-032"/>
    <s v="ENR SN END 072"/>
    <e v="#N/A"/>
    <m/>
    <m/>
    <s v="Recherche d’un patient ayant quitté l’unité ambulatoire sans autorisation de sortie et sans en avoir averti l’équipe soignante"/>
    <m/>
    <m/>
    <x v="0"/>
    <s v="Non renseignée"/>
    <m/>
    <m/>
    <m/>
    <m/>
    <m/>
    <m/>
    <s v="Création"/>
    <x v="0"/>
    <s v=""/>
    <x v="128"/>
    <d v="2002-07-10T00:00:00"/>
    <m/>
    <m/>
    <s v="Dr Ravanello"/>
    <d v="2002-07-10T00:00:00"/>
    <m/>
    <s v="S.Eschenbrenner"/>
    <d v="2002-07-10T00:00:00"/>
    <d v="2002-07-10T00:00:00"/>
    <s v="Non renseignée"/>
    <m/>
    <m/>
    <m/>
    <m/>
    <m/>
    <m/>
    <s v="11. Sortie"/>
    <s v="Sortie à l'issue du service"/>
    <m/>
    <m/>
    <m/>
    <m/>
    <m/>
    <m/>
    <m/>
    <m/>
    <m/>
    <m/>
    <m/>
    <m/>
    <m/>
    <m/>
    <m/>
    <m/>
    <m/>
    <m/>
    <m/>
    <m/>
    <m/>
    <m/>
    <m/>
    <m/>
    <m/>
    <m/>
    <m/>
    <m/>
    <m/>
    <m/>
    <m/>
    <m/>
    <m/>
    <m/>
    <m/>
    <m/>
    <m/>
    <m/>
    <m/>
    <m/>
    <m/>
    <m/>
  </r>
  <r>
    <s v="SOI-AMB-PR-03"/>
    <m/>
    <m/>
    <n v="2"/>
    <s v="SOI-AMB-PR-032"/>
    <s v="ENR SN END 072"/>
    <e v="#N/A"/>
    <m/>
    <m/>
    <s v="Recherche d’un patient ayant quitté l’unité ambulatoire sans autorisation de sortie et sans en avoir averti l’équipe soignante"/>
    <m/>
    <s v=""/>
    <x v="1"/>
    <s v="Non renseignée"/>
    <m/>
    <m/>
    <m/>
    <m/>
    <m/>
    <m/>
    <s v="Modification"/>
    <x v="1"/>
    <s v=""/>
    <x v="128"/>
    <d v="2005-11-08T00:00:00"/>
    <m/>
    <m/>
    <s v="Dr Ravanello"/>
    <d v="2005-11-15T00:00:00"/>
    <m/>
    <s v="C.Deau"/>
    <d v="2005-11-16T00:00:00"/>
    <d v="2005-11-08T00:00:00"/>
    <s v="Non renseignée"/>
    <s v="novembre"/>
    <n v="2005"/>
    <m/>
    <s v=""/>
    <s v=""/>
    <m/>
    <s v="13. Sortie"/>
    <s v="Sortie à l'issue du service"/>
    <m/>
    <m/>
    <m/>
    <m/>
    <m/>
    <m/>
    <m/>
    <m/>
    <m/>
    <m/>
    <m/>
    <m/>
    <m/>
    <m/>
    <m/>
    <m/>
    <m/>
    <m/>
    <m/>
    <m/>
    <m/>
    <m/>
    <m/>
    <m/>
    <m/>
    <m/>
    <m/>
    <m/>
    <m/>
    <m/>
    <m/>
    <m/>
    <m/>
    <m/>
    <m/>
    <m/>
    <m/>
    <m/>
    <m/>
    <m/>
    <m/>
    <m/>
  </r>
  <r>
    <s v="SOI-AMB-PR-04"/>
    <m/>
    <m/>
    <n v="1"/>
    <s v="AMB-PR-043"/>
    <s v="ENR SN END 081"/>
    <e v="#N/A"/>
    <m/>
    <m/>
    <s v="Prise en charge du patient en ambulatoire"/>
    <m/>
    <m/>
    <x v="0"/>
    <s v="Non renseignée"/>
    <m/>
    <m/>
    <m/>
    <m/>
    <m/>
    <m/>
    <s v="Création"/>
    <x v="0"/>
    <s v=""/>
    <x v="128"/>
    <d v="2003-11-08T00:00:00"/>
    <m/>
    <m/>
    <s v="Dr Ravanello"/>
    <d v="2003-11-08T00:00:00"/>
    <m/>
    <s v="C.Deau"/>
    <d v="2003-11-08T00:00:00"/>
    <d v="2003-11-08T00:00:00"/>
    <s v="Non renseignée"/>
    <m/>
    <m/>
    <m/>
    <m/>
    <m/>
    <m/>
    <s v="4. Organisation générale du séjour"/>
    <s v="Chir. Ambu"/>
    <m/>
    <m/>
    <m/>
    <m/>
    <m/>
    <m/>
    <m/>
    <m/>
    <m/>
    <m/>
    <m/>
    <m/>
    <m/>
    <m/>
    <m/>
    <m/>
    <m/>
    <m/>
    <m/>
    <m/>
    <m/>
    <m/>
    <m/>
    <m/>
    <m/>
    <m/>
    <m/>
    <m/>
    <m/>
    <m/>
    <m/>
    <m/>
    <m/>
    <m/>
    <m/>
    <m/>
    <m/>
    <m/>
    <m/>
    <m/>
    <m/>
    <m/>
  </r>
  <r>
    <s v="SOI-AMB-PR-04"/>
    <m/>
    <m/>
    <n v="2"/>
    <s v="AMB-PR-043"/>
    <s v="ENR SN END 081"/>
    <e v="#N/A"/>
    <m/>
    <m/>
    <s v="Prise en charge du patient en ambulatoire"/>
    <m/>
    <m/>
    <x v="0"/>
    <s v="Non renseignée"/>
    <m/>
    <m/>
    <m/>
    <m/>
    <m/>
    <m/>
    <s v="Modification"/>
    <x v="0"/>
    <s v=""/>
    <x v="128"/>
    <d v="2005-11-08T00:00:00"/>
    <m/>
    <m/>
    <s v="Dr Ravanello"/>
    <d v="2005-11-08T00:00:00"/>
    <m/>
    <s v="C.Deau"/>
    <d v="2005-11-08T00:00:00"/>
    <d v="2005-11-08T00:00:00"/>
    <s v="Non renseignée"/>
    <m/>
    <m/>
    <m/>
    <m/>
    <m/>
    <m/>
    <s v="4. Organisation générale du séjour"/>
    <s v="Chir. Ambu"/>
    <m/>
    <m/>
    <m/>
    <m/>
    <m/>
    <m/>
    <m/>
    <m/>
    <m/>
    <m/>
    <m/>
    <m/>
    <m/>
    <m/>
    <m/>
    <m/>
    <m/>
    <m/>
    <m/>
    <m/>
    <m/>
    <m/>
    <m/>
    <m/>
    <m/>
    <m/>
    <m/>
    <m/>
    <m/>
    <m/>
    <m/>
    <m/>
    <m/>
    <m/>
    <m/>
    <m/>
    <m/>
    <m/>
    <m/>
    <m/>
    <m/>
    <m/>
  </r>
  <r>
    <s v="SOI-AMB-PR-04"/>
    <m/>
    <m/>
    <n v="3"/>
    <s v="SOI-AMB-PR-043"/>
    <s v="ENR SN END 081"/>
    <e v="#N/A"/>
    <m/>
    <m/>
    <s v="Prise en charge du patient en ambulatoire"/>
    <m/>
    <s v=""/>
    <x v="1"/>
    <s v="Non renseignée"/>
    <m/>
    <m/>
    <m/>
    <m/>
    <m/>
    <m/>
    <s v="Modification"/>
    <x v="1"/>
    <s v=""/>
    <x v="249"/>
    <d v="2010-01-26T00:00:00"/>
    <m/>
    <m/>
    <s v="Dr Noudem"/>
    <d v="2011-03-31T00:00:00"/>
    <m/>
    <s v="AMT"/>
    <d v="2011-04-01T00:00:00"/>
    <d v="2010-01-26T00:00:00"/>
    <s v="Non renseignée"/>
    <s v="janvier"/>
    <n v="2010"/>
    <m/>
    <s v=""/>
    <s v=""/>
    <m/>
    <s v="4. Organisation générale du séjour"/>
    <s v="Chir. Ambu"/>
    <m/>
    <m/>
    <m/>
    <m/>
    <m/>
    <m/>
    <m/>
    <m/>
    <m/>
    <m/>
    <m/>
    <m/>
    <m/>
    <m/>
    <m/>
    <m/>
    <m/>
    <m/>
    <m/>
    <m/>
    <m/>
    <m/>
    <m/>
    <m/>
    <m/>
    <m/>
    <m/>
    <m/>
    <m/>
    <m/>
    <m/>
    <m/>
    <m/>
    <m/>
    <m/>
    <m/>
    <m/>
    <m/>
    <m/>
    <m/>
    <m/>
    <m/>
  </r>
  <r>
    <s v="SOI-AMB-PR-05"/>
    <m/>
    <m/>
    <n v="1"/>
    <s v="SOI-AMB-PR-051"/>
    <s v="ENR SN FCT 011"/>
    <e v="#N/A"/>
    <m/>
    <m/>
    <s v="Procédure=service référent Appel du patient en dehors des heures d’ouverture du service Ambulatoire"/>
    <m/>
    <m/>
    <x v="0"/>
    <s v="Non renseignée"/>
    <m/>
    <m/>
    <m/>
    <m/>
    <m/>
    <m/>
    <s v="Création"/>
    <x v="0"/>
    <s v=""/>
    <x v="128"/>
    <d v="2003-11-08T00:00:00"/>
    <m/>
    <m/>
    <s v="Dr Ravanello"/>
    <d v="2003-11-08T00:00:00"/>
    <m/>
    <s v="C.Deau"/>
    <d v="2003-11-08T00:00:00"/>
    <d v="2003-11-08T00:00:00"/>
    <s v="Non renseignée"/>
    <m/>
    <m/>
    <m/>
    <m/>
    <m/>
    <m/>
    <s v="A voir"/>
    <s v="A voir"/>
    <m/>
    <m/>
    <m/>
    <m/>
    <m/>
    <m/>
    <m/>
    <m/>
    <m/>
    <m/>
    <m/>
    <m/>
    <m/>
    <m/>
    <m/>
    <m/>
    <m/>
    <m/>
    <m/>
    <m/>
    <m/>
    <m/>
    <m/>
    <m/>
    <m/>
    <m/>
    <m/>
    <m/>
    <m/>
    <m/>
    <m/>
    <m/>
    <m/>
    <m/>
    <m/>
    <m/>
    <m/>
    <m/>
    <m/>
    <m/>
    <m/>
    <m/>
  </r>
  <r>
    <s v="SOI-AMB-PR-05"/>
    <m/>
    <m/>
    <n v="2"/>
    <s v="AMB-PR-053"/>
    <s v="ENR SN FCT 011"/>
    <e v="#N/A"/>
    <m/>
    <m/>
    <s v="Procédure=service référent Appel du patient en dehors des heures d’ouverture du service Ambulatoire"/>
    <m/>
    <m/>
    <x v="0"/>
    <s v="Non renseignée"/>
    <m/>
    <m/>
    <m/>
    <m/>
    <m/>
    <m/>
    <s v="Modification"/>
    <x v="0"/>
    <s v=""/>
    <x v="128"/>
    <d v="2005-11-08T00:00:00"/>
    <m/>
    <m/>
    <s v="Dr Ravanello"/>
    <d v="2005-11-08T00:00:00"/>
    <m/>
    <s v="C.Deau"/>
    <d v="2005-11-08T00:00:00"/>
    <d v="2005-11-08T00:00:00"/>
    <s v="Non renseignée"/>
    <m/>
    <m/>
    <m/>
    <m/>
    <m/>
    <m/>
    <s v="A voir"/>
    <s v="A voir"/>
    <m/>
    <m/>
    <m/>
    <m/>
    <m/>
    <m/>
    <m/>
    <m/>
    <m/>
    <m/>
    <m/>
    <m/>
    <m/>
    <m/>
    <m/>
    <m/>
    <m/>
    <m/>
    <m/>
    <m/>
    <m/>
    <m/>
    <m/>
    <m/>
    <m/>
    <m/>
    <m/>
    <m/>
    <m/>
    <m/>
    <m/>
    <m/>
    <m/>
    <m/>
    <m/>
    <m/>
    <m/>
    <m/>
    <m/>
    <m/>
    <m/>
    <m/>
  </r>
  <r>
    <s v="SOI-AMB-PR-05"/>
    <m/>
    <m/>
    <n v="3"/>
    <s v="SOI-AMB-PR-053"/>
    <s v="ENR SN FCT 011"/>
    <e v="#N/A"/>
    <m/>
    <m/>
    <s v="Procédure=service référent Appel du patient en dehors des heures d’ouverture du service Ambulatoire"/>
    <m/>
    <s v=""/>
    <x v="1"/>
    <s v="Non renseignée"/>
    <m/>
    <m/>
    <m/>
    <m/>
    <m/>
    <m/>
    <s v="Modification"/>
    <x v="1"/>
    <s v=""/>
    <x v="249"/>
    <d v="2005-11-08T00:00:00"/>
    <m/>
    <m/>
    <s v="Dr Noudem"/>
    <d v="2008-05-29T00:00:00"/>
    <m/>
    <s v="AMT"/>
    <d v="2008-05-30T00:00:00"/>
    <d v="2008-05-30T00:00:00"/>
    <s v="Non renseignée"/>
    <s v="mai"/>
    <n v="2008"/>
    <m/>
    <s v=""/>
    <s v=""/>
    <m/>
    <s v="A voir"/>
    <s v="A voir"/>
    <m/>
    <m/>
    <m/>
    <m/>
    <m/>
    <m/>
    <m/>
    <m/>
    <m/>
    <m/>
    <m/>
    <m/>
    <m/>
    <m/>
    <m/>
    <m/>
    <m/>
    <m/>
    <m/>
    <m/>
    <m/>
    <m/>
    <m/>
    <m/>
    <m/>
    <m/>
    <m/>
    <m/>
    <m/>
    <m/>
    <m/>
    <m/>
    <m/>
    <m/>
    <m/>
    <m/>
    <m/>
    <m/>
    <m/>
    <m/>
    <m/>
    <m/>
  </r>
  <r>
    <s v="SOI-AMB-PR-06"/>
    <m/>
    <m/>
    <n v="1"/>
    <s v="SOI-AMB-PR-061"/>
    <s v="ENR SN FCT 021"/>
    <e v="#N/A"/>
    <m/>
    <m/>
    <s v="Conduite à tenir en cas de changement d’horaire du programme opératoire lorsque l’unité Ambulatoire est fermée"/>
    <m/>
    <s v=""/>
    <x v="1"/>
    <s v="Non renseignée"/>
    <m/>
    <m/>
    <m/>
    <m/>
    <m/>
    <m/>
    <s v="Création"/>
    <x v="1"/>
    <s v=""/>
    <x v="128"/>
    <d v="2005-10-25T00:00:00"/>
    <m/>
    <m/>
    <s v="Dr Ravanello"/>
    <d v="2005-12-08T00:00:00"/>
    <m/>
    <s v="C.Deau"/>
    <d v="2005-12-09T00:00:00"/>
    <d v="2005-12-09T00:00:00"/>
    <s v="Non renseignée"/>
    <s v="décembre"/>
    <n v="2005"/>
    <m/>
    <s v=""/>
    <s v=""/>
    <m/>
    <s v="4. Organisation générale du séjour"/>
    <s v="Chir. Ambu"/>
    <m/>
    <m/>
    <m/>
    <m/>
    <m/>
    <m/>
    <m/>
    <m/>
    <m/>
    <m/>
    <m/>
    <m/>
    <m/>
    <m/>
    <m/>
    <m/>
    <m/>
    <m/>
    <m/>
    <m/>
    <m/>
    <m/>
    <m/>
    <m/>
    <m/>
    <m/>
    <m/>
    <m/>
    <m/>
    <m/>
    <m/>
    <m/>
    <m/>
    <m/>
    <m/>
    <m/>
    <m/>
    <m/>
    <m/>
    <m/>
    <m/>
    <m/>
  </r>
  <r>
    <s v="SOI-AMB-PR-07"/>
    <m/>
    <m/>
    <n v="1"/>
    <s v="AMB-PR-072"/>
    <s v="ENR SN FCT 021"/>
    <e v="#N/A"/>
    <m/>
    <m/>
    <s v="Conduite à tenir dans le cas d’une demande d’admission pour le lendemain au service Ambulatoire après fermeture du secrétariat ambulatoire"/>
    <m/>
    <m/>
    <x v="0"/>
    <s v="Non renseignée"/>
    <m/>
    <m/>
    <m/>
    <m/>
    <m/>
    <m/>
    <s v="Création"/>
    <x v="0"/>
    <s v=""/>
    <x v="128"/>
    <d v="2005-11-08T00:00:00"/>
    <m/>
    <m/>
    <s v="Dr Ravanello"/>
    <d v="2005-11-08T00:00:00"/>
    <m/>
    <s v="C.Deau"/>
    <d v="2005-11-08T00:00:00"/>
    <d v="2005-11-08T00:00:00"/>
    <s v="Non renseignée"/>
    <m/>
    <m/>
    <m/>
    <m/>
    <m/>
    <m/>
    <s v="3. Accueil / Admission"/>
    <s v="Admission administrative"/>
    <s v="Chir Ambu"/>
    <m/>
    <m/>
    <m/>
    <m/>
    <m/>
    <m/>
    <m/>
    <m/>
    <m/>
    <m/>
    <m/>
    <m/>
    <m/>
    <m/>
    <m/>
    <m/>
    <m/>
    <m/>
    <m/>
    <m/>
    <m/>
    <m/>
    <m/>
    <m/>
    <m/>
    <m/>
    <m/>
    <m/>
    <m/>
    <m/>
    <m/>
    <m/>
    <m/>
    <m/>
    <m/>
    <m/>
    <m/>
    <m/>
    <m/>
    <m/>
    <m/>
  </r>
  <r>
    <s v="SOI-AMB-PR-07"/>
    <m/>
    <m/>
    <n v="2"/>
    <s v="SOI-AMB-PR-072"/>
    <s v="ENR SN FCT 021"/>
    <e v="#N/A"/>
    <m/>
    <m/>
    <s v="Conduite à tenir dans le cas d’une demande d’admission pour le lendemain au service Ambulatoire après fermeture du secrétariat ambulatoire"/>
    <m/>
    <s v=""/>
    <x v="1"/>
    <s v="Non renseignée"/>
    <m/>
    <m/>
    <m/>
    <m/>
    <m/>
    <m/>
    <s v="Modification"/>
    <x v="1"/>
    <s v=""/>
    <x v="249"/>
    <d v="2011-03-28T00:00:00"/>
    <m/>
    <m/>
    <s v="Dr Noudem"/>
    <d v="2011-11-02T00:00:00"/>
    <m/>
    <s v="AMT"/>
    <d v="2011-11-17T00:00:00"/>
    <d v="2011-08-31T00:00:00"/>
    <s v="Non renseignée"/>
    <s v="août"/>
    <n v="2011"/>
    <m/>
    <s v=""/>
    <s v=""/>
    <m/>
    <s v="3. Accueil / Admission"/>
    <s v="Admission administrative"/>
    <s v="Chir Ambu"/>
    <m/>
    <m/>
    <m/>
    <m/>
    <m/>
    <m/>
    <m/>
    <m/>
    <m/>
    <m/>
    <m/>
    <m/>
    <m/>
    <m/>
    <m/>
    <m/>
    <m/>
    <m/>
    <m/>
    <m/>
    <m/>
    <m/>
    <m/>
    <m/>
    <m/>
    <m/>
    <m/>
    <m/>
    <m/>
    <m/>
    <m/>
    <m/>
    <m/>
    <m/>
    <m/>
    <m/>
    <m/>
    <m/>
    <m/>
    <m/>
    <m/>
  </r>
  <r>
    <s v="SOI-AMB-PR-08"/>
    <m/>
    <m/>
    <n v="1"/>
    <s v="SOI-AMB-PR-081"/>
    <s v="ENR SN FCT 021"/>
    <e v="#N/A"/>
    <m/>
    <m/>
    <s v="Circuit du patient en Ambulatoire"/>
    <m/>
    <s v=""/>
    <x v="1"/>
    <s v="Non renseignée"/>
    <m/>
    <m/>
    <m/>
    <m/>
    <m/>
    <m/>
    <s v="Création"/>
    <x v="1"/>
    <s v=""/>
    <x v="249"/>
    <d v="2011-05-12T00:00:00"/>
    <m/>
    <m/>
    <s v="Dr Noudem"/>
    <d v="2011-09-19T00:00:00"/>
    <m/>
    <s v="AMT"/>
    <d v="2011-09-19T00:00:00"/>
    <d v="2011-09-22T00:00:00"/>
    <s v="Non renseignée"/>
    <s v="septembre"/>
    <n v="2011"/>
    <m/>
    <s v=""/>
    <s v=""/>
    <m/>
    <s v="4. Organisation générale du séjour"/>
    <s v="Chir. Ambu"/>
    <m/>
    <m/>
    <m/>
    <m/>
    <m/>
    <m/>
    <m/>
    <m/>
    <m/>
    <m/>
    <m/>
    <m/>
    <m/>
    <m/>
    <m/>
    <m/>
    <m/>
    <m/>
    <m/>
    <m/>
    <m/>
    <m/>
    <m/>
    <m/>
    <m/>
    <m/>
    <m/>
    <m/>
    <m/>
    <m/>
    <m/>
    <m/>
    <m/>
    <m/>
    <m/>
    <m/>
    <m/>
    <m/>
    <m/>
    <m/>
    <m/>
    <m/>
  </r>
  <r>
    <s v="SOI-AMB-MO-01"/>
    <m/>
    <m/>
    <n v="1"/>
    <s v="AMB-MO-014"/>
    <s v="ENR SN FCT 031"/>
    <e v="#N/A"/>
    <m/>
    <m/>
    <s v="Ouverture de l’unité Ambulatoire"/>
    <m/>
    <m/>
    <x v="0"/>
    <s v="Non renseignée"/>
    <m/>
    <m/>
    <m/>
    <m/>
    <m/>
    <m/>
    <s v="Création"/>
    <x v="0"/>
    <s v=""/>
    <x v="128"/>
    <d v="2003-04-11T00:00:00"/>
    <m/>
    <m/>
    <s v="Dr Ravanello"/>
    <d v="2003-04-11T00:00:00"/>
    <m/>
    <s v="C.Deau"/>
    <d v="2003-04-11T00:00:00"/>
    <d v="2003-04-11T00:00:00"/>
    <s v="Non renseignée"/>
    <s v="avril"/>
    <n v="2003"/>
    <m/>
    <m/>
    <m/>
    <m/>
    <s v="4. Organisation générale du séjour"/>
    <s v="Chir. Ambu"/>
    <m/>
    <m/>
    <m/>
    <m/>
    <m/>
    <m/>
    <m/>
    <m/>
    <m/>
    <m/>
    <m/>
    <m/>
    <m/>
    <m/>
    <m/>
    <m/>
    <m/>
    <m/>
    <m/>
    <m/>
    <m/>
    <m/>
    <m/>
    <m/>
    <m/>
    <m/>
    <m/>
    <m/>
    <m/>
    <m/>
    <m/>
    <m/>
    <m/>
    <m/>
    <m/>
    <m/>
    <m/>
    <m/>
    <m/>
    <m/>
    <m/>
    <m/>
  </r>
  <r>
    <s v="SOI-AMB-MO-01"/>
    <m/>
    <m/>
    <n v="2"/>
    <s v="AMB-MO-014"/>
    <s v="ENR SN FCT 031"/>
    <e v="#N/A"/>
    <m/>
    <m/>
    <s v="Ouverture de l’unité Ambulatoire"/>
    <m/>
    <m/>
    <x v="0"/>
    <s v="Non renseignée"/>
    <m/>
    <m/>
    <m/>
    <m/>
    <m/>
    <m/>
    <s v="Modification"/>
    <x v="0"/>
    <s v=""/>
    <x v="128"/>
    <d v="2005-11-08T00:00:00"/>
    <m/>
    <m/>
    <s v="Dr Ravanello"/>
    <d v="2005-11-08T00:00:00"/>
    <m/>
    <s v="C.Deau"/>
    <d v="2005-11-08T00:00:00"/>
    <d v="2005-11-08T00:00:00"/>
    <s v="Non renseignée"/>
    <m/>
    <m/>
    <m/>
    <m/>
    <m/>
    <m/>
    <s v="4. Organisation générale du séjour"/>
    <s v="Chir. Ambu"/>
    <m/>
    <m/>
    <m/>
    <m/>
    <m/>
    <m/>
    <m/>
    <m/>
    <m/>
    <m/>
    <m/>
    <m/>
    <m/>
    <m/>
    <m/>
    <m/>
    <m/>
    <m/>
    <m/>
    <m/>
    <m/>
    <m/>
    <m/>
    <m/>
    <m/>
    <m/>
    <m/>
    <m/>
    <m/>
    <m/>
    <m/>
    <m/>
    <m/>
    <m/>
    <m/>
    <m/>
    <m/>
    <m/>
    <m/>
    <m/>
    <m/>
    <m/>
  </r>
  <r>
    <s v="SOI-AMB-MO-01"/>
    <m/>
    <m/>
    <n v="3"/>
    <s v="AMB-MO-014"/>
    <s v="ENR SN FCT 031"/>
    <e v="#N/A"/>
    <m/>
    <m/>
    <s v="Ouverture de l’unité Ambulatoire"/>
    <m/>
    <m/>
    <x v="0"/>
    <s v="Non renseignée"/>
    <m/>
    <m/>
    <m/>
    <m/>
    <m/>
    <m/>
    <s v="Modification"/>
    <x v="0"/>
    <s v=""/>
    <x v="249"/>
    <d v="2011-02-24T00:00:00"/>
    <m/>
    <m/>
    <s v="Dr Noudem"/>
    <d v="2011-02-24T00:00:00"/>
    <m/>
    <s v="AMT"/>
    <d v="2011-02-24T00:00:00"/>
    <d v="2011-02-24T00:00:00"/>
    <s v="Non renseignée"/>
    <m/>
    <m/>
    <m/>
    <m/>
    <m/>
    <m/>
    <s v="4. Organisation générale du séjour"/>
    <s v="Chir. Ambu"/>
    <m/>
    <m/>
    <m/>
    <m/>
    <m/>
    <m/>
    <m/>
    <m/>
    <m/>
    <m/>
    <m/>
    <m/>
    <m/>
    <m/>
    <m/>
    <m/>
    <m/>
    <m/>
    <m/>
    <m/>
    <m/>
    <m/>
    <m/>
    <m/>
    <m/>
    <m/>
    <m/>
    <m/>
    <m/>
    <m/>
    <m/>
    <m/>
    <m/>
    <m/>
    <m/>
    <m/>
    <m/>
    <m/>
    <m/>
    <m/>
    <m/>
    <m/>
  </r>
  <r>
    <s v="SOI-AMB-MO-01"/>
    <m/>
    <m/>
    <n v="4"/>
    <s v="SOI-AMB-MO-014"/>
    <s v="ENR SN FCT 031"/>
    <e v="#N/A"/>
    <m/>
    <m/>
    <s v="Ouverture de l’unité Ambulatoire"/>
    <m/>
    <s v=""/>
    <x v="1"/>
    <s v="Non renseignée"/>
    <m/>
    <m/>
    <m/>
    <m/>
    <m/>
    <m/>
    <s v="Modification"/>
    <x v="0"/>
    <s v=""/>
    <x v="249"/>
    <d v="2011-09-22T00:00:00"/>
    <m/>
    <m/>
    <s v="Dr Noudem"/>
    <d v="2011-09-22T00:00:00"/>
    <m/>
    <s v="AMT"/>
    <d v="2011-09-22T00:00:00"/>
    <d v="2011-02-24T00:00:00"/>
    <s v="Non renseignée"/>
    <s v="février"/>
    <n v="2011"/>
    <m/>
    <m/>
    <m/>
    <m/>
    <s v="4. Organisation générale du séjour"/>
    <s v="Chir. Ambu"/>
    <m/>
    <m/>
    <m/>
    <m/>
    <m/>
    <m/>
    <m/>
    <m/>
    <m/>
    <m/>
    <m/>
    <m/>
    <m/>
    <m/>
    <m/>
    <m/>
    <m/>
    <m/>
    <m/>
    <m/>
    <m/>
    <m/>
    <m/>
    <m/>
    <m/>
    <m/>
    <m/>
    <m/>
    <m/>
    <m/>
    <m/>
    <m/>
    <m/>
    <m/>
    <m/>
    <m/>
    <m/>
    <m/>
    <m/>
    <m/>
    <m/>
    <m/>
  </r>
  <r>
    <s v="SOI-AMB-MO-01"/>
    <m/>
    <m/>
    <n v="5"/>
    <s v="Fiche de diffusion service 3"/>
    <n v="41345"/>
    <s v="mars"/>
    <n v="2013"/>
    <m/>
    <s v="Ouverture de l’unité Ambulatoire"/>
    <d v="2013-08-13T00:00:00"/>
    <s v="août"/>
    <x v="8"/>
    <m/>
    <s v="D. STUDLER"/>
    <s v="Ambulatoire"/>
    <d v="2013-09-16T00:00:00"/>
    <s v="D. CHARPENTIER"/>
    <m/>
    <m/>
    <s v="Modification"/>
    <x v="1"/>
    <s v=""/>
    <x v="38"/>
    <d v="2013-08-13T00:00:00"/>
    <m/>
    <m/>
    <s v="Dr Khodja"/>
    <d v="2013-09-25T00:00:00"/>
    <m/>
    <s v="C.DEAU"/>
    <d v="2013-09-25T00:00:00"/>
    <d v="2013-11-27T00:00:00"/>
    <m/>
    <s v="novembre"/>
    <n v="2013"/>
    <m/>
    <m/>
    <m/>
    <m/>
    <s v="4. Organisation générale du séjour"/>
    <s v="Chir. Ambu"/>
    <m/>
    <m/>
    <m/>
    <m/>
    <m/>
    <m/>
    <m/>
    <m/>
    <m/>
    <m/>
    <m/>
    <m/>
    <m/>
    <m/>
    <m/>
    <m/>
    <m/>
    <m/>
    <m/>
    <m/>
    <m/>
    <m/>
    <m/>
    <m/>
    <m/>
    <m/>
    <m/>
    <m/>
    <m/>
    <m/>
    <m/>
    <m/>
    <m/>
    <m/>
    <m/>
    <m/>
    <m/>
    <m/>
    <m/>
    <m/>
    <m/>
    <m/>
  </r>
  <r>
    <s v="SOI-AMB-MO-01"/>
    <m/>
    <m/>
    <n v="6"/>
    <m/>
    <m/>
    <m/>
    <m/>
    <m/>
    <s v="Ouverture de l’unité Ambulatoire"/>
    <d v="2014-08-27T00:00:00"/>
    <s v="août"/>
    <x v="6"/>
    <s v="Non "/>
    <s v="D. STUDLER"/>
    <s v="Ambulatoire"/>
    <d v="2014-08-27T00:00:00"/>
    <s v="V. ROESCH"/>
    <n v="0"/>
    <m/>
    <s v="Modification"/>
    <x v="3"/>
    <s v="Draft"/>
    <x v="38"/>
    <d v="2014-08-27T00:00:00"/>
    <m/>
    <m/>
    <s v="Dr Khodja"/>
    <m/>
    <m/>
    <s v="C. DEAU"/>
    <m/>
    <m/>
    <m/>
    <m/>
    <m/>
    <m/>
    <m/>
    <m/>
    <m/>
    <s v="4. Organisation générale du séjour"/>
    <s v="Chir. Ambu"/>
    <m/>
    <m/>
    <m/>
    <m/>
    <m/>
    <m/>
    <m/>
    <m/>
    <m/>
    <m/>
    <m/>
    <m/>
    <m/>
    <m/>
    <m/>
    <m/>
    <m/>
    <m/>
    <m/>
    <m/>
    <m/>
    <m/>
    <m/>
    <m/>
    <m/>
    <m/>
    <m/>
    <m/>
    <m/>
    <m/>
    <m/>
    <m/>
    <m/>
    <m/>
    <m/>
    <m/>
    <m/>
    <m/>
    <m/>
    <m/>
    <m/>
    <m/>
  </r>
  <r>
    <s v="SOI-AMB-MO-02"/>
    <m/>
    <m/>
    <n v="1"/>
    <s v="AMB-MO-023"/>
    <s v="ENR SN FCT 041"/>
    <e v="#N/A"/>
    <m/>
    <m/>
    <s v="Fermeture de l’unité Ambulatoire"/>
    <m/>
    <m/>
    <x v="0"/>
    <s v="Non renseignée"/>
    <m/>
    <m/>
    <m/>
    <m/>
    <m/>
    <m/>
    <s v="Création"/>
    <x v="0"/>
    <s v=""/>
    <x v="128"/>
    <d v="2003-04-11T00:00:00"/>
    <m/>
    <m/>
    <s v="Dr Ravanello"/>
    <d v="2003-04-11T00:00:00"/>
    <m/>
    <s v="C.Deau"/>
    <d v="2003-04-11T00:00:00"/>
    <d v="2003-04-11T00:00:00"/>
    <s v="Non renseignée"/>
    <m/>
    <m/>
    <m/>
    <m/>
    <m/>
    <m/>
    <s v="4. Organisation générale du séjour"/>
    <s v="Chir. Ambu"/>
    <m/>
    <m/>
    <m/>
    <m/>
    <m/>
    <m/>
    <m/>
    <m/>
    <m/>
    <m/>
    <m/>
    <m/>
    <m/>
    <m/>
    <m/>
    <m/>
    <m/>
    <m/>
    <m/>
    <m/>
    <m/>
    <m/>
    <m/>
    <m/>
    <m/>
    <m/>
    <m/>
    <m/>
    <m/>
    <m/>
    <m/>
    <m/>
    <m/>
    <m/>
    <m/>
    <m/>
    <m/>
    <m/>
    <m/>
    <m/>
    <m/>
    <m/>
  </r>
  <r>
    <s v="SOI-AMB-MO-02"/>
    <m/>
    <m/>
    <n v="2"/>
    <s v="AMB-MO-023"/>
    <s v="ENR SN FCT 041"/>
    <e v="#N/A"/>
    <m/>
    <m/>
    <s v="Fermeture de l’unité Ambulatoire"/>
    <m/>
    <m/>
    <x v="0"/>
    <s v="Non renseignée"/>
    <m/>
    <m/>
    <m/>
    <m/>
    <m/>
    <m/>
    <s v="Modification"/>
    <x v="0"/>
    <s v=""/>
    <x v="128"/>
    <d v="2005-11-08T00:00:00"/>
    <m/>
    <m/>
    <s v="Dr Ravanello"/>
    <d v="2005-11-08T00:00:00"/>
    <m/>
    <s v="C.Deau"/>
    <d v="2005-11-08T00:00:00"/>
    <d v="2005-11-08T00:00:00"/>
    <s v="Non renseignée"/>
    <m/>
    <m/>
    <m/>
    <m/>
    <m/>
    <m/>
    <s v="4. Organisation générale du séjour"/>
    <s v="Chir. Ambu"/>
    <m/>
    <m/>
    <m/>
    <m/>
    <m/>
    <m/>
    <m/>
    <m/>
    <m/>
    <m/>
    <m/>
    <m/>
    <m/>
    <m/>
    <m/>
    <m/>
    <m/>
    <m/>
    <m/>
    <m/>
    <m/>
    <m/>
    <m/>
    <m/>
    <m/>
    <m/>
    <m/>
    <m/>
    <m/>
    <m/>
    <m/>
    <m/>
    <m/>
    <m/>
    <m/>
    <m/>
    <m/>
    <m/>
    <m/>
    <m/>
    <m/>
    <m/>
  </r>
  <r>
    <s v="SOI-AMB-MO-02"/>
    <m/>
    <m/>
    <n v="3"/>
    <s v="SOI-AMB-MO-023"/>
    <s v="ENR SN FCT 041"/>
    <e v="#N/A"/>
    <m/>
    <m/>
    <s v="Fermeture de l’unité Ambulatoire"/>
    <m/>
    <s v=""/>
    <x v="1"/>
    <s v="Non renseignée"/>
    <m/>
    <m/>
    <m/>
    <m/>
    <m/>
    <m/>
    <s v="Modification"/>
    <x v="0"/>
    <s v=""/>
    <x v="249"/>
    <d v="2011-09-22T00:00:00"/>
    <m/>
    <m/>
    <s v="Dr Noudem"/>
    <d v="2011-09-22T00:00:00"/>
    <m/>
    <s v="AMT"/>
    <d v="2011-09-22T00:00:00"/>
    <d v="2011-02-24T00:00:00"/>
    <s v="Non renseignée"/>
    <s v="février"/>
    <n v="2011"/>
    <m/>
    <m/>
    <m/>
    <m/>
    <s v="4. Organisation générale du séjour"/>
    <s v="Chir. Ambu"/>
    <m/>
    <m/>
    <m/>
    <m/>
    <m/>
    <m/>
    <m/>
    <m/>
    <m/>
    <m/>
    <m/>
    <m/>
    <m/>
    <m/>
    <m/>
    <m/>
    <m/>
    <m/>
    <m/>
    <m/>
    <m/>
    <m/>
    <m/>
    <m/>
    <m/>
    <m/>
    <m/>
    <m/>
    <m/>
    <m/>
    <m/>
    <m/>
    <m/>
    <m/>
    <m/>
    <m/>
    <m/>
    <m/>
    <m/>
    <m/>
    <m/>
    <m/>
  </r>
  <r>
    <s v="SOI-AMB-MO-02"/>
    <m/>
    <m/>
    <n v="4"/>
    <s v="Fiche de diffusion service 4"/>
    <n v="41345"/>
    <s v="mars"/>
    <n v="2013"/>
    <m/>
    <s v="Fermeture de l’unité Ambulatoire"/>
    <d v="2013-08-13T00:00:00"/>
    <s v="août"/>
    <x v="8"/>
    <m/>
    <s v="D. STUDLER"/>
    <s v="Ambulatoire"/>
    <d v="2013-09-16T00:00:00"/>
    <s v="D. CHARPENTIER"/>
    <m/>
    <m/>
    <s v="Modification"/>
    <x v="1"/>
    <s v=""/>
    <x v="38"/>
    <d v="2013-08-13T00:00:00"/>
    <m/>
    <m/>
    <s v="Dr Khodja"/>
    <d v="2013-09-25T00:00:00"/>
    <m/>
    <s v="C.DEAU"/>
    <d v="2013-09-25T00:00:00"/>
    <d v="2013-11-27T00:00:00"/>
    <m/>
    <s v="novembre"/>
    <n v="2013"/>
    <m/>
    <m/>
    <m/>
    <m/>
    <s v="4. Organisation générale du séjour"/>
    <s v="Chir. Ambu"/>
    <m/>
    <m/>
    <m/>
    <m/>
    <m/>
    <m/>
    <m/>
    <m/>
    <m/>
    <m/>
    <m/>
    <m/>
    <m/>
    <m/>
    <m/>
    <m/>
    <m/>
    <m/>
    <m/>
    <m/>
    <m/>
    <m/>
    <m/>
    <m/>
    <m/>
    <m/>
    <m/>
    <m/>
    <m/>
    <m/>
    <m/>
    <m/>
    <m/>
    <m/>
    <m/>
    <m/>
    <m/>
    <m/>
    <m/>
    <m/>
    <m/>
    <m/>
  </r>
  <r>
    <s v="SOI-AMB-MO-02"/>
    <m/>
    <m/>
    <n v="5"/>
    <m/>
    <m/>
    <m/>
    <m/>
    <m/>
    <s v="Fermeture de l'unité Ambulatoire"/>
    <d v="2014-08-27T00:00:00"/>
    <s v="août"/>
    <x v="6"/>
    <s v="Non "/>
    <s v="D. STUDLER"/>
    <s v="Ambulatoire"/>
    <d v="2014-08-27T00:00:00"/>
    <s v="V. ROESCH"/>
    <n v="0"/>
    <m/>
    <s v="Modification"/>
    <x v="3"/>
    <s v="Draft"/>
    <x v="38"/>
    <d v="2014-08-27T00:00:00"/>
    <m/>
    <m/>
    <s v="Dr Khodja"/>
    <m/>
    <m/>
    <s v="C. DEAU"/>
    <m/>
    <m/>
    <m/>
    <m/>
    <m/>
    <m/>
    <m/>
    <m/>
    <m/>
    <s v="4. Organisation générale du séjour"/>
    <s v="Chir. Ambu"/>
    <m/>
    <m/>
    <m/>
    <m/>
    <m/>
    <m/>
    <m/>
    <m/>
    <m/>
    <m/>
    <m/>
    <m/>
    <m/>
    <m/>
    <m/>
    <m/>
    <m/>
    <m/>
    <m/>
    <m/>
    <m/>
    <m/>
    <m/>
    <m/>
    <m/>
    <m/>
    <m/>
    <m/>
    <m/>
    <m/>
    <m/>
    <m/>
    <m/>
    <m/>
    <m/>
    <m/>
    <m/>
    <m/>
    <m/>
    <m/>
    <m/>
    <m/>
  </r>
  <r>
    <s v="SOI-AMB-MO-03"/>
    <m/>
    <m/>
    <n v="1"/>
    <s v="AMB-MO-034"/>
    <s v="ENR SN FCT 051"/>
    <e v="#N/A"/>
    <m/>
    <m/>
    <s v="Gestion du dossier du patient au départ"/>
    <m/>
    <m/>
    <x v="0"/>
    <s v="Non renseignée"/>
    <m/>
    <m/>
    <m/>
    <m/>
    <m/>
    <m/>
    <s v="Création"/>
    <x v="0"/>
    <s v=""/>
    <x v="128"/>
    <d v="2003-04-11T00:00:00"/>
    <m/>
    <m/>
    <s v="Dr Ravanello"/>
    <d v="2003-04-11T00:00:00"/>
    <m/>
    <s v="C.Deau"/>
    <d v="2003-04-11T00:00:00"/>
    <d v="2003-04-11T00:00:00"/>
    <s v="Non renseignée"/>
    <m/>
    <m/>
    <m/>
    <m/>
    <m/>
    <m/>
    <s v="14. Gestion du dossier patient"/>
    <s v="Archivage"/>
    <m/>
    <m/>
    <m/>
    <m/>
    <m/>
    <m/>
    <m/>
    <m/>
    <m/>
    <m/>
    <m/>
    <m/>
    <m/>
    <m/>
    <m/>
    <m/>
    <m/>
    <m/>
    <m/>
    <m/>
    <m/>
    <m/>
    <m/>
    <m/>
    <m/>
    <m/>
    <m/>
    <m/>
    <m/>
    <m/>
    <m/>
    <m/>
    <m/>
    <m/>
    <m/>
    <m/>
    <m/>
    <m/>
    <m/>
    <m/>
    <m/>
    <m/>
  </r>
  <r>
    <s v="SOI-AMB-MO-03"/>
    <m/>
    <m/>
    <n v="2"/>
    <s v="AMB-MO-034"/>
    <s v="ENR SN FCT 051"/>
    <e v="#N/A"/>
    <m/>
    <m/>
    <s v="Gestion du dossier du patient au départ"/>
    <m/>
    <m/>
    <x v="0"/>
    <s v="Non renseignée"/>
    <m/>
    <m/>
    <m/>
    <m/>
    <m/>
    <m/>
    <s v="Modification"/>
    <x v="0"/>
    <s v=""/>
    <x v="128"/>
    <d v="2005-11-08T00:00:00"/>
    <m/>
    <m/>
    <s v="Dr Ravanello"/>
    <d v="2005-11-08T00:00:00"/>
    <m/>
    <s v="C.Deau"/>
    <d v="2005-11-08T00:00:00"/>
    <d v="2005-11-08T00:00:00"/>
    <s v="Non renseignée"/>
    <m/>
    <m/>
    <m/>
    <m/>
    <m/>
    <m/>
    <s v="14. Gestion du dossier patient"/>
    <s v="Archivage"/>
    <m/>
    <m/>
    <m/>
    <m/>
    <m/>
    <m/>
    <m/>
    <m/>
    <m/>
    <m/>
    <m/>
    <m/>
    <m/>
    <m/>
    <m/>
    <m/>
    <m/>
    <m/>
    <m/>
    <m/>
    <m/>
    <m/>
    <m/>
    <m/>
    <m/>
    <m/>
    <m/>
    <m/>
    <m/>
    <m/>
    <m/>
    <m/>
    <m/>
    <m/>
    <m/>
    <m/>
    <m/>
    <m/>
    <m/>
    <m/>
    <m/>
    <m/>
  </r>
  <r>
    <s v="SOI-AMB-MO-03"/>
    <m/>
    <m/>
    <n v="3"/>
    <s v="AMB-MO-034"/>
    <s v="ENR SN FCT 051"/>
    <e v="#N/A"/>
    <m/>
    <m/>
    <s v="Gestion du dossier du patient au départ"/>
    <m/>
    <m/>
    <x v="0"/>
    <s v="Non renseignée"/>
    <m/>
    <m/>
    <m/>
    <m/>
    <m/>
    <m/>
    <s v="Modification"/>
    <x v="0"/>
    <s v=""/>
    <x v="249"/>
    <d v="2010-01-26T00:00:00"/>
    <m/>
    <m/>
    <s v="Dr Noudem"/>
    <d v="2010-01-26T00:00:00"/>
    <m/>
    <s v="AMT"/>
    <d v="2010-01-26T00:00:00"/>
    <d v="2010-01-26T00:00:00"/>
    <s v="Non renseignée"/>
    <m/>
    <m/>
    <m/>
    <m/>
    <m/>
    <m/>
    <s v="14. Gestion du dossier patient"/>
    <s v="Archivage"/>
    <m/>
    <m/>
    <m/>
    <m/>
    <m/>
    <m/>
    <m/>
    <m/>
    <m/>
    <m/>
    <m/>
    <m/>
    <m/>
    <m/>
    <m/>
    <m/>
    <m/>
    <m/>
    <m/>
    <m/>
    <m/>
    <m/>
    <m/>
    <m/>
    <m/>
    <m/>
    <m/>
    <m/>
    <m/>
    <m/>
    <m/>
    <m/>
    <m/>
    <m/>
    <m/>
    <m/>
    <m/>
    <m/>
    <m/>
    <m/>
    <m/>
    <m/>
  </r>
  <r>
    <s v="SOI-AMB-MO-03"/>
    <m/>
    <m/>
    <n v="4"/>
    <s v="SOI-AMB-MO-034"/>
    <s v="ENR SN FCT 051"/>
    <e v="#N/A"/>
    <m/>
    <m/>
    <s v="Gestion du dossier du patient au départ"/>
    <m/>
    <s v=""/>
    <x v="1"/>
    <s v="Non renseignée"/>
    <m/>
    <m/>
    <m/>
    <m/>
    <m/>
    <m/>
    <s v="Modification"/>
    <x v="1"/>
    <s v=""/>
    <x v="249"/>
    <d v="2011-08-31T00:00:00"/>
    <m/>
    <m/>
    <s v="Dr Noudem"/>
    <d v="2011-09-19T00:00:00"/>
    <m/>
    <s v="AMT"/>
    <d v="2011-09-19T00:00:00"/>
    <d v="2011-09-19T00:00:00"/>
    <s v="Non renseignée"/>
    <s v="septembre"/>
    <n v="2011"/>
    <m/>
    <m/>
    <m/>
    <m/>
    <s v="14. Gestion du dossier patient"/>
    <s v="Archivage"/>
    <m/>
    <m/>
    <m/>
    <m/>
    <m/>
    <m/>
    <m/>
    <m/>
    <m/>
    <m/>
    <m/>
    <m/>
    <m/>
    <m/>
    <m/>
    <m/>
    <m/>
    <m/>
    <m/>
    <m/>
    <m/>
    <m/>
    <m/>
    <m/>
    <m/>
    <m/>
    <m/>
    <m/>
    <m/>
    <m/>
    <m/>
    <m/>
    <m/>
    <m/>
    <m/>
    <m/>
    <m/>
    <m/>
    <m/>
    <m/>
    <m/>
    <m/>
  </r>
  <r>
    <s v="SOI-AMB-MO-03"/>
    <m/>
    <m/>
    <n v="5"/>
    <m/>
    <m/>
    <m/>
    <m/>
    <m/>
    <s v="Gestion du dossier du patient au départ du service Ambulatoire"/>
    <d v="2014-08-27T00:00:00"/>
    <s v="août"/>
    <x v="6"/>
    <s v="Non "/>
    <s v="D. STUDLER"/>
    <s v="Ambulatoire"/>
    <d v="2014-08-27T00:00:00"/>
    <s v="V. ROESCH"/>
    <n v="0"/>
    <m/>
    <s v="Modification"/>
    <x v="3"/>
    <s v="Draft"/>
    <x v="38"/>
    <d v="2014-08-27T00:00:00"/>
    <m/>
    <m/>
    <s v="Dr Khodja"/>
    <m/>
    <m/>
    <s v="C. DEAU"/>
    <m/>
    <m/>
    <m/>
    <m/>
    <m/>
    <m/>
    <m/>
    <m/>
    <m/>
    <s v="4. Organisation générale du séjour"/>
    <s v="Chir. Ambu"/>
    <m/>
    <m/>
    <m/>
    <m/>
    <m/>
    <m/>
    <m/>
    <m/>
    <m/>
    <m/>
    <m/>
    <m/>
    <m/>
    <m/>
    <m/>
    <m/>
    <m/>
    <m/>
    <m/>
    <m/>
    <m/>
    <m/>
    <m/>
    <m/>
    <m/>
    <m/>
    <m/>
    <m/>
    <m/>
    <m/>
    <m/>
    <m/>
    <m/>
    <m/>
    <m/>
    <m/>
    <m/>
    <m/>
    <m/>
    <m/>
    <m/>
    <m/>
  </r>
  <r>
    <s v="SOI-AMB-MO-04"/>
    <m/>
    <m/>
    <n v="1"/>
    <s v="Fiche de diffusion service SSR"/>
    <n v="41345"/>
    <s v="mars"/>
    <n v="2013"/>
    <m/>
    <s v="Gestion du dossier Ambulatoire à l’admission"/>
    <m/>
    <m/>
    <x v="0"/>
    <s v="Non renseignée"/>
    <m/>
    <m/>
    <m/>
    <m/>
    <m/>
    <m/>
    <s v="Création"/>
    <x v="0"/>
    <s v=""/>
    <x v="128"/>
    <d v="2003-04-11T00:00:00"/>
    <m/>
    <m/>
    <s v="Dr Ravanello"/>
    <d v="2003-04-11T00:00:00"/>
    <m/>
    <s v="C.Deau"/>
    <d v="2003-04-11T00:00:00"/>
    <d v="2003-04-11T00:00:00"/>
    <s v="Non renseignée"/>
    <m/>
    <m/>
    <m/>
    <m/>
    <m/>
    <m/>
    <s v="A voir"/>
    <s v="A voir"/>
    <m/>
    <m/>
    <m/>
    <m/>
    <m/>
    <m/>
    <m/>
    <m/>
    <m/>
    <m/>
    <m/>
    <m/>
    <m/>
    <m/>
    <m/>
    <m/>
    <m/>
    <m/>
    <m/>
    <m/>
    <m/>
    <m/>
    <m/>
    <m/>
    <m/>
    <m/>
    <m/>
    <m/>
    <m/>
    <m/>
    <m/>
    <m/>
    <m/>
    <m/>
    <m/>
    <m/>
    <m/>
    <m/>
    <m/>
    <m/>
    <m/>
    <m/>
  </r>
  <r>
    <s v="SOI-AMB-MO-04"/>
    <m/>
    <m/>
    <n v="2"/>
    <s v="Fiche de diffusion service SSR"/>
    <n v="41345"/>
    <s v="mars"/>
    <n v="2013"/>
    <m/>
    <s v="Gestion du dossier Ambulatoire à l’admission"/>
    <m/>
    <m/>
    <x v="0"/>
    <s v="Non renseignée"/>
    <m/>
    <m/>
    <m/>
    <m/>
    <m/>
    <m/>
    <s v="Modification"/>
    <x v="0"/>
    <s v=""/>
    <x v="128"/>
    <d v="2006-02-08T00:00:00"/>
    <m/>
    <m/>
    <s v="Dr Ravanello"/>
    <d v="2006-02-08T00:00:00"/>
    <m/>
    <s v="C.Deau"/>
    <d v="2006-02-08T00:00:00"/>
    <d v="2006-02-08T00:00:00"/>
    <s v="Non renseignée"/>
    <m/>
    <m/>
    <m/>
    <m/>
    <m/>
    <m/>
    <s v="A voir"/>
    <s v="A voir"/>
    <m/>
    <m/>
    <m/>
    <m/>
    <m/>
    <m/>
    <m/>
    <m/>
    <m/>
    <m/>
    <m/>
    <m/>
    <m/>
    <m/>
    <m/>
    <m/>
    <m/>
    <m/>
    <m/>
    <m/>
    <m/>
    <m/>
    <m/>
    <m/>
    <m/>
    <m/>
    <m/>
    <m/>
    <m/>
    <m/>
    <m/>
    <m/>
    <m/>
    <m/>
    <m/>
    <m/>
    <m/>
    <m/>
    <m/>
    <m/>
    <m/>
    <m/>
  </r>
  <r>
    <s v="SOI-AMB-MO-04"/>
    <m/>
    <m/>
    <n v="3"/>
    <s v="Fiche de diffusion service SSR"/>
    <n v="41345"/>
    <s v="mars"/>
    <n v="2013"/>
    <m/>
    <s v="Gestion du dossier Ambulatoire à l’admission"/>
    <m/>
    <s v=""/>
    <x v="1"/>
    <s v="Non renseignée"/>
    <m/>
    <m/>
    <m/>
    <m/>
    <m/>
    <m/>
    <s v="Modification"/>
    <x v="1"/>
    <s v=""/>
    <x v="249"/>
    <d v="2011-08-31T00:00:00"/>
    <m/>
    <m/>
    <s v="Dr Noudem"/>
    <d v="2011-09-19T00:00:00"/>
    <m/>
    <s v="AMT"/>
    <d v="2011-09-19T00:00:00"/>
    <d v="2011-09-19T00:00:00"/>
    <s v="Non renseignée"/>
    <s v="septembre"/>
    <n v="2011"/>
    <m/>
    <m/>
    <m/>
    <m/>
    <s v="A voir"/>
    <s v="A voir"/>
    <m/>
    <m/>
    <m/>
    <m/>
    <m/>
    <m/>
    <m/>
    <m/>
    <m/>
    <m/>
    <m/>
    <m/>
    <m/>
    <m/>
    <m/>
    <m/>
    <m/>
    <m/>
    <m/>
    <m/>
    <m/>
    <m/>
    <m/>
    <m/>
    <m/>
    <m/>
    <m/>
    <m/>
    <m/>
    <m/>
    <m/>
    <m/>
    <m/>
    <m/>
    <m/>
    <m/>
    <m/>
    <m/>
    <m/>
    <m/>
    <m/>
    <m/>
  </r>
  <r>
    <s v="SOI-AMB-MO-05"/>
    <m/>
    <m/>
    <n v="1"/>
    <s v="AMB-MO-053"/>
    <s v="ENR SN FCT 061"/>
    <e v="#N/A"/>
    <m/>
    <m/>
    <s v="Retour réveil et soins post-opératoires en Ambulatoire"/>
    <m/>
    <m/>
    <x v="0"/>
    <s v="Non renseignée"/>
    <m/>
    <m/>
    <m/>
    <m/>
    <m/>
    <m/>
    <s v="Création"/>
    <x v="0"/>
    <s v=""/>
    <x v="128"/>
    <d v="2003-04-11T00:00:00"/>
    <m/>
    <m/>
    <s v="Dr Ravanello"/>
    <d v="2003-04-11T00:00:00"/>
    <m/>
    <s v="C.Deau"/>
    <d v="2003-04-11T00:00:00"/>
    <d v="2003-04-11T00:00:00"/>
    <s v="Non renseignée"/>
    <m/>
    <m/>
    <m/>
    <m/>
    <m/>
    <m/>
    <s v="6. PEC médicale et soignantes"/>
    <s v="Soins communs"/>
    <s v="post-op"/>
    <m/>
    <m/>
    <m/>
    <m/>
    <m/>
    <m/>
    <m/>
    <m/>
    <m/>
    <m/>
    <m/>
    <m/>
    <m/>
    <m/>
    <m/>
    <m/>
    <m/>
    <m/>
    <m/>
    <m/>
    <m/>
    <m/>
    <m/>
    <m/>
    <m/>
    <m/>
    <m/>
    <m/>
    <m/>
    <m/>
    <m/>
    <m/>
    <m/>
    <m/>
    <m/>
    <m/>
    <m/>
    <m/>
    <m/>
    <m/>
    <m/>
  </r>
  <r>
    <s v="SOI-AMB-MO-05"/>
    <m/>
    <m/>
    <n v="2"/>
    <s v="AMB-MO-053"/>
    <s v="ENR SN FCT 061"/>
    <e v="#N/A"/>
    <m/>
    <m/>
    <s v="Retour réveil et soins post-opératoires en Ambulatoire"/>
    <m/>
    <m/>
    <x v="0"/>
    <s v="Non renseignée"/>
    <m/>
    <m/>
    <m/>
    <m/>
    <m/>
    <m/>
    <s v="Modification"/>
    <x v="0"/>
    <s v=""/>
    <x v="128"/>
    <d v="2005-11-08T00:00:00"/>
    <m/>
    <m/>
    <s v="Dr Ravanello"/>
    <d v="2005-11-08T00:00:00"/>
    <m/>
    <s v="C.Deau"/>
    <d v="2005-11-08T00:00:00"/>
    <d v="2005-11-08T00:00:00"/>
    <s v="Non renseignée"/>
    <m/>
    <m/>
    <m/>
    <m/>
    <m/>
    <m/>
    <s v="6. PEC médicale et soignantes"/>
    <s v="Soins communs"/>
    <s v="post-op"/>
    <m/>
    <m/>
    <m/>
    <m/>
    <m/>
    <m/>
    <m/>
    <m/>
    <m/>
    <m/>
    <m/>
    <m/>
    <m/>
    <m/>
    <m/>
    <m/>
    <m/>
    <m/>
    <m/>
    <m/>
    <m/>
    <m/>
    <m/>
    <m/>
    <m/>
    <m/>
    <m/>
    <m/>
    <m/>
    <m/>
    <m/>
    <m/>
    <m/>
    <m/>
    <m/>
    <m/>
    <m/>
    <m/>
    <m/>
    <m/>
    <m/>
  </r>
  <r>
    <s v="SOI-AMB-MO-05"/>
    <m/>
    <m/>
    <n v="3"/>
    <s v="SOI-AMB-MO-053"/>
    <s v="ENR SN FCT 061"/>
    <e v="#N/A"/>
    <m/>
    <m/>
    <s v="Retour réveil et soins post-opératoires en Ambulatoire"/>
    <m/>
    <s v=""/>
    <x v="1"/>
    <s v="Non renseignée"/>
    <m/>
    <m/>
    <m/>
    <m/>
    <m/>
    <m/>
    <s v="Modification"/>
    <x v="1"/>
    <s v=""/>
    <x v="249"/>
    <d v="2011-02-24T00:00:00"/>
    <m/>
    <m/>
    <s v="Dr Noudem"/>
    <d v="2011-03-31T00:00:00"/>
    <m/>
    <s v="AMT"/>
    <d v="2011-04-01T00:00:00"/>
    <d v="2011-04-01T00:00:00"/>
    <s v="Non renseignée"/>
    <s v="avril"/>
    <n v="2011"/>
    <d v="2013-03-12T00:00:00"/>
    <s v="mars"/>
    <n v="2013"/>
    <m/>
    <s v="6. PEC médicale et soignantes"/>
    <s v="Soins communs"/>
    <s v="post-op"/>
    <m/>
    <m/>
    <m/>
    <m/>
    <m/>
    <m/>
    <m/>
    <m/>
    <m/>
    <m/>
    <m/>
    <m/>
    <m/>
    <m/>
    <m/>
    <m/>
    <m/>
    <m/>
    <m/>
    <m/>
    <m/>
    <m/>
    <m/>
    <m/>
    <m/>
    <m/>
    <m/>
    <m/>
    <m/>
    <m/>
    <m/>
    <m/>
    <m/>
    <m/>
    <m/>
    <m/>
    <m/>
    <m/>
    <m/>
    <m/>
    <m/>
  </r>
  <r>
    <s v="SOI-AMB-MO-06"/>
    <m/>
    <m/>
    <n v="1"/>
    <s v="Fiche de diffusion service upatou"/>
    <n v="41345"/>
    <s v="mars"/>
    <n v="2013"/>
    <m/>
    <s v="Préparation des dossiers d’admissions en Ambulatoire"/>
    <m/>
    <m/>
    <x v="0"/>
    <s v="Non renseignée"/>
    <m/>
    <m/>
    <m/>
    <m/>
    <m/>
    <m/>
    <s v="Création"/>
    <x v="0"/>
    <s v=""/>
    <x v="128"/>
    <d v="2003-05-05T00:00:00"/>
    <m/>
    <m/>
    <s v="Dr Ravanello"/>
    <d v="2003-05-05T00:00:00"/>
    <m/>
    <s v="C.Deau"/>
    <d v="2003-05-05T00:00:00"/>
    <d v="2003-05-05T00:00:00"/>
    <s v="Non renseignée"/>
    <m/>
    <m/>
    <m/>
    <m/>
    <m/>
    <m/>
    <s v="3. Accueil / Admission"/>
    <s v="Admission soignante"/>
    <s v="Chir Ambu"/>
    <m/>
    <m/>
    <m/>
    <m/>
    <m/>
    <m/>
    <m/>
    <m/>
    <m/>
    <m/>
    <m/>
    <m/>
    <m/>
    <m/>
    <m/>
    <m/>
    <m/>
    <m/>
    <m/>
    <m/>
    <m/>
    <m/>
    <m/>
    <m/>
    <m/>
    <m/>
    <m/>
    <m/>
    <m/>
    <m/>
    <m/>
    <m/>
    <m/>
    <m/>
    <m/>
    <m/>
    <m/>
    <m/>
    <m/>
    <m/>
    <m/>
  </r>
  <r>
    <s v="SOI-AMB-MO-06"/>
    <m/>
    <m/>
    <n v="2"/>
    <s v="Fiche de diffusion service upatou"/>
    <n v="41345"/>
    <s v="mars"/>
    <n v="2013"/>
    <m/>
    <s v="Préparation des dossiers d’admissions en Ambulatoire"/>
    <m/>
    <m/>
    <x v="0"/>
    <s v="Non renseignée"/>
    <m/>
    <m/>
    <m/>
    <m/>
    <m/>
    <m/>
    <s v="Modification"/>
    <x v="0"/>
    <s v=""/>
    <x v="128"/>
    <d v="2005-11-08T00:00:00"/>
    <m/>
    <m/>
    <s v="Dr Ravanello"/>
    <d v="2005-11-08T00:00:00"/>
    <m/>
    <s v="C.Deau"/>
    <d v="2005-11-08T00:00:00"/>
    <d v="2005-11-08T00:00:00"/>
    <s v="Non renseignée"/>
    <m/>
    <m/>
    <m/>
    <m/>
    <m/>
    <m/>
    <s v="3. Accueil / Admission"/>
    <s v="Admission soignante"/>
    <s v="Chir Ambu"/>
    <m/>
    <m/>
    <m/>
    <m/>
    <m/>
    <m/>
    <m/>
    <m/>
    <m/>
    <m/>
    <m/>
    <m/>
    <m/>
    <m/>
    <m/>
    <m/>
    <m/>
    <m/>
    <m/>
    <m/>
    <m/>
    <m/>
    <m/>
    <m/>
    <m/>
    <m/>
    <m/>
    <m/>
    <m/>
    <m/>
    <m/>
    <m/>
    <m/>
    <m/>
    <m/>
    <m/>
    <m/>
    <m/>
    <m/>
    <m/>
    <m/>
  </r>
  <r>
    <s v="SOI-AMB-MO-06"/>
    <m/>
    <m/>
    <n v="3"/>
    <s v="Fiche de diffusion service upatou"/>
    <n v="41345"/>
    <s v="mars"/>
    <n v="2013"/>
    <m/>
    <s v="Préparation des dossiers d’admissions en Ambulatoire"/>
    <m/>
    <s v=""/>
    <x v="1"/>
    <s v="Non renseignée"/>
    <m/>
    <m/>
    <m/>
    <m/>
    <m/>
    <m/>
    <s v="Modification"/>
    <x v="1"/>
    <s v=""/>
    <x v="249"/>
    <d v="2011-08-31T00:00:00"/>
    <m/>
    <m/>
    <s v="Dr Noudem"/>
    <d v="2011-09-19T00:00:00"/>
    <m/>
    <s v="AMT"/>
    <d v="2011-09-19T00:00:00"/>
    <d v="2011-09-19T00:00:00"/>
    <s v="Non renseignée"/>
    <s v="septembre"/>
    <n v="2011"/>
    <m/>
    <m/>
    <m/>
    <m/>
    <s v="3. Accueil / Admission"/>
    <s v="Admission soignante"/>
    <s v="Chir Ambu"/>
    <m/>
    <m/>
    <m/>
    <m/>
    <m/>
    <m/>
    <m/>
    <m/>
    <m/>
    <m/>
    <m/>
    <m/>
    <m/>
    <m/>
    <m/>
    <m/>
    <m/>
    <m/>
    <m/>
    <m/>
    <m/>
    <m/>
    <m/>
    <m/>
    <m/>
    <m/>
    <m/>
    <m/>
    <m/>
    <m/>
    <m/>
    <m/>
    <m/>
    <m/>
    <m/>
    <m/>
    <m/>
    <m/>
    <m/>
    <m/>
    <m/>
  </r>
  <r>
    <s v="SOI-AMB-MO-06"/>
    <m/>
    <m/>
    <n v="4"/>
    <m/>
    <m/>
    <m/>
    <m/>
    <m/>
    <s v="Préparation des dossiers d’admissions en Ambulatoire"/>
    <d v="2014-08-27T00:00:00"/>
    <s v="août"/>
    <x v="6"/>
    <s v="Non "/>
    <s v="D. STUDLER"/>
    <s v="Ambulatoire"/>
    <d v="2014-08-27T00:00:00"/>
    <s v="V. ROESCH"/>
    <n v="0"/>
    <m/>
    <s v="Modification"/>
    <x v="3"/>
    <s v="Draft"/>
    <x v="38"/>
    <d v="2014-08-27T00:00:00"/>
    <m/>
    <m/>
    <s v="Dr Khodja"/>
    <m/>
    <m/>
    <s v="C. DEAU"/>
    <m/>
    <m/>
    <m/>
    <m/>
    <m/>
    <m/>
    <m/>
    <m/>
    <m/>
    <s v="4. Organisation générale du séjour"/>
    <s v="Chir. Ambu"/>
    <m/>
    <m/>
    <m/>
    <m/>
    <m/>
    <m/>
    <m/>
    <m/>
    <m/>
    <m/>
    <m/>
    <m/>
    <m/>
    <m/>
    <m/>
    <m/>
    <m/>
    <m/>
    <m/>
    <m/>
    <m/>
    <m/>
    <m/>
    <m/>
    <m/>
    <m/>
    <m/>
    <m/>
    <m/>
    <m/>
    <m/>
    <m/>
    <m/>
    <m/>
    <m/>
    <m/>
    <m/>
    <m/>
    <m/>
    <m/>
    <m/>
    <m/>
  </r>
  <r>
    <s v="SOI-AMB-MO-07"/>
    <m/>
    <m/>
    <n v="1"/>
    <s v="AMB-MO-075"/>
    <s v="ENR SN FCT 071"/>
    <e v="#N/A"/>
    <m/>
    <m/>
    <s v="Soins infirmiers pré-opératoire en Ambulatoire et en Chirurgie"/>
    <m/>
    <m/>
    <x v="0"/>
    <s v="Non renseignée"/>
    <m/>
    <m/>
    <m/>
    <m/>
    <m/>
    <m/>
    <s v="Création"/>
    <x v="0"/>
    <s v=""/>
    <x v="128"/>
    <d v="2003-04-11T00:00:00"/>
    <m/>
    <m/>
    <s v="Dr Ravanello"/>
    <d v="2003-04-11T00:00:00"/>
    <m/>
    <s v="C.Deau"/>
    <d v="2003-04-11T00:00:00"/>
    <d v="2003-04-11T00:00:00"/>
    <s v="Non renseignée"/>
    <m/>
    <m/>
    <m/>
    <m/>
    <m/>
    <m/>
    <s v="6. PEC médicale et soignantes"/>
    <s v="Soins communs"/>
    <s v="Pré-op"/>
    <m/>
    <m/>
    <m/>
    <m/>
    <m/>
    <m/>
    <m/>
    <m/>
    <m/>
    <m/>
    <m/>
    <m/>
    <m/>
    <m/>
    <m/>
    <m/>
    <m/>
    <m/>
    <m/>
    <m/>
    <m/>
    <m/>
    <m/>
    <m/>
    <m/>
    <m/>
    <m/>
    <m/>
    <m/>
    <m/>
    <m/>
    <m/>
    <m/>
    <m/>
    <m/>
    <m/>
    <m/>
    <m/>
    <m/>
    <m/>
    <m/>
  </r>
  <r>
    <s v="SOI-AMB-MO-07"/>
    <m/>
    <m/>
    <n v="2"/>
    <s v="AMB-MO-075"/>
    <s v="ENR SN FCT 071"/>
    <e v="#N/A"/>
    <m/>
    <m/>
    <s v="Soins infirmiers pré-opératoire en Ambulatoire et en Chirurgie"/>
    <m/>
    <m/>
    <x v="0"/>
    <s v="Non renseignée"/>
    <m/>
    <m/>
    <m/>
    <m/>
    <m/>
    <m/>
    <s v="Modification"/>
    <x v="0"/>
    <s v=""/>
    <x v="128"/>
    <d v="2005-11-08T00:00:00"/>
    <m/>
    <m/>
    <s v="Dr Ravanello"/>
    <d v="2005-11-08T00:00:00"/>
    <m/>
    <s v="C.Deau"/>
    <d v="2005-11-08T00:00:00"/>
    <d v="2005-11-08T00:00:00"/>
    <s v="Non renseignée"/>
    <m/>
    <m/>
    <m/>
    <m/>
    <m/>
    <m/>
    <s v="6. PEC médicale et soignantes"/>
    <s v="Soins communs"/>
    <s v="Pré-op"/>
    <m/>
    <m/>
    <m/>
    <m/>
    <m/>
    <m/>
    <m/>
    <m/>
    <m/>
    <m/>
    <m/>
    <m/>
    <m/>
    <m/>
    <m/>
    <m/>
    <m/>
    <m/>
    <m/>
    <m/>
    <m/>
    <m/>
    <m/>
    <m/>
    <m/>
    <m/>
    <m/>
    <m/>
    <m/>
    <m/>
    <m/>
    <m/>
    <m/>
    <m/>
    <m/>
    <m/>
    <m/>
    <m/>
    <m/>
    <m/>
    <m/>
  </r>
  <r>
    <s v="SOI-AMB-MO-07"/>
    <m/>
    <m/>
    <n v="3"/>
    <s v="AMB-MO-075"/>
    <s v="ENR SN FCT 071"/>
    <e v="#N/A"/>
    <m/>
    <m/>
    <s v="Soins infirmiers pré-opératoire en Ambulatoire et en Chirurgie"/>
    <m/>
    <m/>
    <x v="0"/>
    <s v="Non renseignée"/>
    <m/>
    <m/>
    <m/>
    <m/>
    <m/>
    <m/>
    <s v="Modification"/>
    <x v="0"/>
    <s v=""/>
    <x v="128"/>
    <d v="2007-01-17T00:00:00"/>
    <m/>
    <m/>
    <s v="Dr Ravanello"/>
    <d v="2007-01-17T00:00:00"/>
    <m/>
    <s v="C.Deau"/>
    <d v="2007-01-17T00:00:00"/>
    <d v="2007-01-17T00:00:00"/>
    <s v="Non renseignée"/>
    <m/>
    <m/>
    <m/>
    <m/>
    <m/>
    <m/>
    <s v="6. PEC médicale et soignantes"/>
    <s v="Soins communs"/>
    <s v="Pré-op"/>
    <m/>
    <m/>
    <m/>
    <m/>
    <m/>
    <m/>
    <m/>
    <m/>
    <m/>
    <m/>
    <m/>
    <m/>
    <m/>
    <m/>
    <m/>
    <m/>
    <m/>
    <m/>
    <m/>
    <m/>
    <m/>
    <m/>
    <m/>
    <m/>
    <m/>
    <m/>
    <m/>
    <m/>
    <m/>
    <m/>
    <m/>
    <m/>
    <m/>
    <m/>
    <m/>
    <m/>
    <m/>
    <m/>
    <m/>
    <m/>
    <m/>
  </r>
  <r>
    <s v="SOI-AMB-MO-07"/>
    <m/>
    <m/>
    <n v="4"/>
    <s v="AMB-MO-075"/>
    <s v="ENR SN FCT 071"/>
    <e v="#N/A"/>
    <m/>
    <m/>
    <s v="Soins infirmiers pré-opératoire en Ambulatoire et en Chirurgie"/>
    <m/>
    <m/>
    <x v="0"/>
    <s v="Non renseignée"/>
    <m/>
    <m/>
    <m/>
    <m/>
    <m/>
    <m/>
    <s v="Modification"/>
    <x v="0"/>
    <s v=""/>
    <x v="249"/>
    <d v="2011-02-24T00:00:00"/>
    <m/>
    <m/>
    <s v="Dr Noudem"/>
    <d v="2011-02-24T00:00:00"/>
    <m/>
    <s v="AMT"/>
    <d v="2011-02-24T00:00:00"/>
    <d v="2011-02-24T00:00:00"/>
    <s v="Non renseignée"/>
    <m/>
    <m/>
    <m/>
    <m/>
    <m/>
    <m/>
    <s v="6. PEC médicale et soignantes"/>
    <s v="Soins communs"/>
    <s v="Pré-op"/>
    <m/>
    <m/>
    <m/>
    <m/>
    <m/>
    <m/>
    <m/>
    <m/>
    <m/>
    <m/>
    <m/>
    <m/>
    <m/>
    <m/>
    <m/>
    <m/>
    <m/>
    <m/>
    <m/>
    <m/>
    <m/>
    <m/>
    <m/>
    <m/>
    <m/>
    <m/>
    <m/>
    <m/>
    <m/>
    <m/>
    <m/>
    <m/>
    <m/>
    <m/>
    <m/>
    <m/>
    <m/>
    <m/>
    <m/>
    <m/>
    <m/>
  </r>
  <r>
    <s v="SOI-AMB-MO-07"/>
    <m/>
    <m/>
    <n v="5"/>
    <s v="SOI-AMB-MO-075"/>
    <s v="ENR SN FCT 071"/>
    <e v="#N/A"/>
    <m/>
    <m/>
    <s v="Soins infirmiers pré-opératoire en Ambulatoire et en Chirurgie"/>
    <m/>
    <s v=""/>
    <x v="1"/>
    <s v="Non renseignée"/>
    <m/>
    <m/>
    <m/>
    <m/>
    <m/>
    <m/>
    <s v="Modification"/>
    <x v="1"/>
    <s v=""/>
    <x v="249"/>
    <d v="2011-08-31T00:00:00"/>
    <m/>
    <m/>
    <s v="Dr Noudem"/>
    <d v="2011-09-19T00:00:00"/>
    <m/>
    <s v="AMT"/>
    <d v="2011-09-19T00:00:00"/>
    <d v="2011-09-19T00:00:00"/>
    <s v="Non renseignée"/>
    <s v="septembre"/>
    <n v="2011"/>
    <m/>
    <m/>
    <m/>
    <m/>
    <s v="6. PEC médicale et soignantes"/>
    <s v="Soins communs"/>
    <s v="Pré-op"/>
    <m/>
    <m/>
    <m/>
    <m/>
    <m/>
    <m/>
    <m/>
    <m/>
    <m/>
    <m/>
    <m/>
    <m/>
    <m/>
    <m/>
    <m/>
    <m/>
    <m/>
    <m/>
    <m/>
    <m/>
    <m/>
    <m/>
    <m/>
    <m/>
    <m/>
    <m/>
    <m/>
    <m/>
    <m/>
    <m/>
    <m/>
    <m/>
    <m/>
    <m/>
    <m/>
    <m/>
    <m/>
    <m/>
    <m/>
    <m/>
    <m/>
  </r>
  <r>
    <s v="SOI-AMB-MO-08"/>
    <m/>
    <m/>
    <n v="1"/>
    <s v="Fiche de diffusion service ambulatoire"/>
    <n v="41345"/>
    <s v="mars"/>
    <n v="2013"/>
    <m/>
    <s v="Sortie du patient en Ambulatoire"/>
    <m/>
    <m/>
    <x v="0"/>
    <s v="Non renseignée"/>
    <m/>
    <m/>
    <m/>
    <m/>
    <m/>
    <m/>
    <s v="Création"/>
    <x v="0"/>
    <s v=""/>
    <x v="128"/>
    <d v="2003-04-11T00:00:00"/>
    <m/>
    <m/>
    <s v="Dr Ravanello"/>
    <d v="2003-04-11T00:00:00"/>
    <m/>
    <s v="C.Deau"/>
    <d v="2003-04-11T00:00:00"/>
    <d v="2003-04-11T00:00:00"/>
    <s v="Non renseignée"/>
    <m/>
    <m/>
    <m/>
    <m/>
    <m/>
    <m/>
    <s v="11. Sortie"/>
    <s v="Sortie soignante"/>
    <m/>
    <m/>
    <m/>
    <m/>
    <m/>
    <m/>
    <m/>
    <m/>
    <m/>
    <m/>
    <m/>
    <m/>
    <m/>
    <m/>
    <m/>
    <m/>
    <m/>
    <m/>
    <m/>
    <m/>
    <m/>
    <m/>
    <m/>
    <m/>
    <m/>
    <m/>
    <m/>
    <m/>
    <m/>
    <m/>
    <m/>
    <m/>
    <m/>
    <m/>
    <m/>
    <m/>
    <m/>
    <m/>
    <m/>
    <m/>
    <m/>
    <m/>
  </r>
  <r>
    <s v="SOI-AMB-MO-08"/>
    <m/>
    <m/>
    <n v="2"/>
    <s v="Fiche de diffusion service ambulatoire"/>
    <n v="41345"/>
    <s v="mars"/>
    <n v="2013"/>
    <m/>
    <s v="Sortie du patient en Ambulatoire"/>
    <m/>
    <m/>
    <x v="0"/>
    <s v="Non renseignée"/>
    <m/>
    <m/>
    <m/>
    <m/>
    <m/>
    <m/>
    <s v="Modification"/>
    <x v="0"/>
    <s v=""/>
    <x v="128"/>
    <d v="2005-11-08T00:00:00"/>
    <m/>
    <m/>
    <s v="Dr Ravanello"/>
    <d v="2005-11-08T00:00:00"/>
    <m/>
    <s v="C.Deau"/>
    <d v="2005-11-08T00:00:00"/>
    <d v="2005-11-08T00:00:00"/>
    <s v="Non renseignée"/>
    <m/>
    <m/>
    <m/>
    <m/>
    <m/>
    <m/>
    <s v="11. Sortie"/>
    <s v="Sortie soignante"/>
    <m/>
    <m/>
    <m/>
    <m/>
    <m/>
    <m/>
    <m/>
    <m/>
    <m/>
    <m/>
    <m/>
    <m/>
    <m/>
    <m/>
    <m/>
    <m/>
    <m/>
    <m/>
    <m/>
    <m/>
    <m/>
    <m/>
    <m/>
    <m/>
    <m/>
    <m/>
    <m/>
    <m/>
    <m/>
    <m/>
    <m/>
    <m/>
    <m/>
    <m/>
    <m/>
    <m/>
    <m/>
    <m/>
    <m/>
    <m/>
    <m/>
    <m/>
  </r>
  <r>
    <s v="SOI-AMB-MO-08"/>
    <m/>
    <m/>
    <n v="3"/>
    <s v="Fiche de diffusion service ambulatoire"/>
    <n v="41345"/>
    <s v="mars"/>
    <n v="2013"/>
    <m/>
    <s v="Sortie du patient en Ambulatoire"/>
    <m/>
    <m/>
    <x v="0"/>
    <s v="Non renseignée"/>
    <m/>
    <m/>
    <m/>
    <m/>
    <m/>
    <m/>
    <s v="Modification"/>
    <x v="0"/>
    <s v=""/>
    <x v="249"/>
    <d v="2011-02-24T00:00:00"/>
    <m/>
    <m/>
    <s v="Dr Noudem"/>
    <d v="2011-02-24T00:00:00"/>
    <m/>
    <s v="AMT"/>
    <d v="2011-02-24T00:00:00"/>
    <d v="2011-02-24T00:00:00"/>
    <s v="Non renseignée"/>
    <m/>
    <m/>
    <m/>
    <m/>
    <m/>
    <m/>
    <s v="11. Sortie"/>
    <s v="Sortie soignante"/>
    <m/>
    <m/>
    <m/>
    <m/>
    <m/>
    <m/>
    <m/>
    <m/>
    <m/>
    <m/>
    <m/>
    <m/>
    <m/>
    <m/>
    <m/>
    <m/>
    <m/>
    <m/>
    <m/>
    <m/>
    <m/>
    <m/>
    <m/>
    <m/>
    <m/>
    <m/>
    <m/>
    <m/>
    <m/>
    <m/>
    <m/>
    <m/>
    <m/>
    <m/>
    <m/>
    <m/>
    <m/>
    <m/>
    <m/>
    <m/>
    <m/>
    <m/>
  </r>
  <r>
    <s v="SOI-AMB-MO-08"/>
    <m/>
    <m/>
    <n v="4"/>
    <s v="Fiche de diffusion service ambulatoire"/>
    <n v="41345"/>
    <s v="mars"/>
    <n v="2013"/>
    <m/>
    <s v="Sortie du patient en Ambulatoire"/>
    <m/>
    <s v=""/>
    <x v="1"/>
    <s v="Non renseignée"/>
    <m/>
    <m/>
    <m/>
    <m/>
    <m/>
    <m/>
    <s v="Modification"/>
    <x v="1"/>
    <s v=""/>
    <x v="249"/>
    <d v="2011-08-31T00:00:00"/>
    <m/>
    <m/>
    <s v="Dr Noudem"/>
    <d v="2011-09-19T00:00:00"/>
    <m/>
    <s v="AMT"/>
    <d v="2011-09-19T00:00:00"/>
    <d v="2011-09-19T00:00:00"/>
    <s v="Non renseignée"/>
    <s v="septembre"/>
    <n v="2011"/>
    <m/>
    <m/>
    <m/>
    <m/>
    <s v="11. Sortie"/>
    <s v="Sortie soignante"/>
    <m/>
    <m/>
    <m/>
    <m/>
    <m/>
    <m/>
    <m/>
    <m/>
    <m/>
    <m/>
    <m/>
    <m/>
    <m/>
    <m/>
    <m/>
    <m/>
    <m/>
    <m/>
    <m/>
    <m/>
    <m/>
    <m/>
    <m/>
    <m/>
    <m/>
    <m/>
    <m/>
    <m/>
    <m/>
    <m/>
    <m/>
    <m/>
    <m/>
    <m/>
    <m/>
    <m/>
    <m/>
    <m/>
    <m/>
    <m/>
    <m/>
    <m/>
  </r>
  <r>
    <s v="SOI-AMB-MO-08"/>
    <m/>
    <m/>
    <n v="5"/>
    <m/>
    <m/>
    <m/>
    <m/>
    <m/>
    <s v="Sortie du patient en Ambulatoire"/>
    <d v="2014-08-27T00:00:00"/>
    <s v="août"/>
    <x v="6"/>
    <s v="Non "/>
    <s v="D. STUDLER"/>
    <s v="Ambulatoire"/>
    <d v="2014-08-27T00:00:00"/>
    <s v="V. ROESCH"/>
    <n v="0"/>
    <m/>
    <s v="Modification"/>
    <x v="3"/>
    <s v="Draft"/>
    <x v="38"/>
    <d v="2014-08-27T00:00:00"/>
    <m/>
    <m/>
    <s v="Dr Khodja"/>
    <m/>
    <m/>
    <s v="C. DEAU"/>
    <m/>
    <m/>
    <m/>
    <m/>
    <m/>
    <m/>
    <m/>
    <m/>
    <m/>
    <s v="4. Organisation générale du séjour"/>
    <s v="Chir. Ambu"/>
    <m/>
    <m/>
    <m/>
    <m/>
    <m/>
    <m/>
    <m/>
    <m/>
    <m/>
    <m/>
    <m/>
    <m/>
    <m/>
    <m/>
    <m/>
    <m/>
    <m/>
    <m/>
    <m/>
    <m/>
    <m/>
    <m/>
    <m/>
    <m/>
    <m/>
    <m/>
    <m/>
    <m/>
    <m/>
    <m/>
    <m/>
    <m/>
    <m/>
    <m/>
    <m/>
    <m/>
    <m/>
    <m/>
    <m/>
    <m/>
    <m/>
    <m/>
  </r>
  <r>
    <s v="SOI-AMB-MO-09"/>
    <m/>
    <m/>
    <n v="1"/>
    <s v="AMB-MO-093"/>
    <s v="ENR SN FCT 081"/>
    <e v="#N/A"/>
    <m/>
    <m/>
    <s v="Transfert du patient de l’unité Ambulatoire vers une autre unité"/>
    <m/>
    <m/>
    <x v="0"/>
    <s v="Non renseignée"/>
    <m/>
    <m/>
    <m/>
    <m/>
    <m/>
    <m/>
    <s v="Création"/>
    <x v="0"/>
    <s v=""/>
    <x v="128"/>
    <d v="2003-04-11T00:00:00"/>
    <m/>
    <m/>
    <s v="Dr Ravanello"/>
    <d v="2003-04-11T00:00:00"/>
    <m/>
    <s v="C.Deau"/>
    <d v="2003-04-11T00:00:00"/>
    <d v="2003-04-11T00:00:00"/>
    <s v="Non renseignée"/>
    <m/>
    <m/>
    <m/>
    <m/>
    <m/>
    <m/>
    <s v="11. Sortie"/>
    <s v="Transfert interne"/>
    <m/>
    <m/>
    <m/>
    <m/>
    <m/>
    <m/>
    <m/>
    <m/>
    <m/>
    <m/>
    <m/>
    <m/>
    <m/>
    <m/>
    <m/>
    <m/>
    <m/>
    <m/>
    <m/>
    <m/>
    <m/>
    <m/>
    <m/>
    <m/>
    <m/>
    <m/>
    <m/>
    <m/>
    <m/>
    <m/>
    <m/>
    <m/>
    <m/>
    <m/>
    <m/>
    <m/>
    <m/>
    <m/>
    <m/>
    <m/>
    <m/>
    <m/>
  </r>
  <r>
    <s v="SOI-AMB-MO-09"/>
    <m/>
    <m/>
    <n v="2"/>
    <s v="AMB-MO-093"/>
    <s v="ENR SN FCT 081"/>
    <e v="#N/A"/>
    <m/>
    <m/>
    <s v="Transfert du patient de l’unité Ambulatoire vers une autre unité"/>
    <m/>
    <m/>
    <x v="0"/>
    <s v="Non renseignée"/>
    <m/>
    <m/>
    <m/>
    <m/>
    <m/>
    <m/>
    <s v="Modification"/>
    <x v="0"/>
    <s v=""/>
    <x v="128"/>
    <d v="2005-11-08T00:00:00"/>
    <m/>
    <m/>
    <s v="Dr Ravanello"/>
    <d v="2005-11-08T00:00:00"/>
    <m/>
    <s v="C.Deau"/>
    <d v="2005-11-08T00:00:00"/>
    <d v="2005-11-08T00:00:00"/>
    <s v="Non renseignée"/>
    <m/>
    <m/>
    <m/>
    <m/>
    <m/>
    <m/>
    <s v="11. Sortie"/>
    <s v="Transfert interne"/>
    <m/>
    <m/>
    <m/>
    <m/>
    <m/>
    <m/>
    <m/>
    <m/>
    <m/>
    <m/>
    <m/>
    <m/>
    <m/>
    <m/>
    <m/>
    <m/>
    <m/>
    <m/>
    <m/>
    <m/>
    <m/>
    <m/>
    <m/>
    <m/>
    <m/>
    <m/>
    <m/>
    <m/>
    <m/>
    <m/>
    <m/>
    <m/>
    <m/>
    <m/>
    <m/>
    <m/>
    <m/>
    <m/>
    <m/>
    <m/>
    <m/>
    <m/>
  </r>
  <r>
    <s v="SOI-AMB-MO-09"/>
    <m/>
    <m/>
    <n v="3"/>
    <s v="SOI-AMB-MO-093"/>
    <s v="ENR SN FCT 081"/>
    <e v="#N/A"/>
    <m/>
    <m/>
    <s v="Transfert du patient de l’unité Ambulatoire vers une autre unité"/>
    <m/>
    <s v=""/>
    <x v="1"/>
    <s v="Non renseignée"/>
    <m/>
    <m/>
    <m/>
    <m/>
    <m/>
    <m/>
    <s v="Modification"/>
    <x v="1"/>
    <s v=""/>
    <x v="249"/>
    <d v="2011-08-31T00:00:00"/>
    <m/>
    <m/>
    <s v="Dr Noudem"/>
    <d v="2011-09-19T00:00:00"/>
    <m/>
    <s v="AMT"/>
    <d v="2011-09-19T00:00:00"/>
    <d v="2011-09-22T00:00:00"/>
    <s v="Non renseignée"/>
    <s v="septembre"/>
    <n v="2011"/>
    <d v="2012-07-10T00:00:00"/>
    <s v="juillet"/>
    <n v="2012"/>
    <m/>
    <s v="11. Sortie"/>
    <s v="Transfert interne"/>
    <m/>
    <m/>
    <m/>
    <m/>
    <m/>
    <m/>
    <m/>
    <m/>
    <m/>
    <m/>
    <m/>
    <m/>
    <m/>
    <m/>
    <m/>
    <m/>
    <m/>
    <m/>
    <m/>
    <m/>
    <m/>
    <m/>
    <m/>
    <m/>
    <m/>
    <m/>
    <m/>
    <m/>
    <m/>
    <m/>
    <m/>
    <m/>
    <m/>
    <m/>
    <m/>
    <m/>
    <m/>
    <m/>
    <m/>
    <m/>
    <m/>
    <m/>
  </r>
  <r>
    <s v="SOI-AMB-MO-10"/>
    <m/>
    <m/>
    <n v="1"/>
    <s v="Fiche de diffusion service soins intensifs"/>
    <n v="41100"/>
    <s v="juillet"/>
    <n v="2012"/>
    <m/>
    <s v="Utilisation de « la fiche de signalement de problèmes lorsque le dossier est déjà archivé »"/>
    <m/>
    <m/>
    <x v="0"/>
    <s v="Non renseignée"/>
    <m/>
    <m/>
    <m/>
    <m/>
    <m/>
    <m/>
    <s v="Création"/>
    <x v="0"/>
    <s v=""/>
    <x v="128"/>
    <d v="2003-04-11T00:00:00"/>
    <m/>
    <m/>
    <s v="Dr Ravanello"/>
    <d v="2003-04-11T00:00:00"/>
    <m/>
    <s v="C.Deau"/>
    <d v="2003-04-11T00:00:00"/>
    <d v="2003-04-11T00:00:00"/>
    <s v="Non renseignée"/>
    <m/>
    <m/>
    <m/>
    <m/>
    <m/>
    <m/>
    <s v="14. Gestion du dossier patient"/>
    <s v="A voir"/>
    <m/>
    <m/>
    <m/>
    <m/>
    <m/>
    <m/>
    <m/>
    <m/>
    <m/>
    <m/>
    <m/>
    <m/>
    <m/>
    <m/>
    <m/>
    <m/>
    <m/>
    <m/>
    <m/>
    <m/>
    <m/>
    <m/>
    <m/>
    <m/>
    <m/>
    <m/>
    <m/>
    <m/>
    <m/>
    <m/>
    <m/>
    <m/>
    <m/>
    <m/>
    <m/>
    <m/>
    <m/>
    <m/>
    <m/>
    <m/>
    <m/>
    <m/>
  </r>
  <r>
    <s v="SOI-AMB-MO-10"/>
    <m/>
    <m/>
    <n v="2"/>
    <s v="Fiche de diffusion service soins intensifs"/>
    <n v="41100"/>
    <s v="juillet"/>
    <n v="2012"/>
    <m/>
    <s v="Utilisation de « la fiche de signalement de problèmes lorsque le dossier est déjà archivé »"/>
    <m/>
    <m/>
    <x v="0"/>
    <s v="Non renseignée"/>
    <m/>
    <m/>
    <m/>
    <m/>
    <m/>
    <m/>
    <s v="Création"/>
    <x v="0"/>
    <s v=""/>
    <x v="128"/>
    <d v="2005-11-08T00:00:00"/>
    <m/>
    <m/>
    <s v="Dr Ravanello"/>
    <d v="2005-11-08T00:00:00"/>
    <m/>
    <s v="C.Deau"/>
    <d v="2005-11-08T00:00:00"/>
    <d v="2005-11-08T00:00:00"/>
    <s v="Non renseignée"/>
    <m/>
    <m/>
    <m/>
    <m/>
    <m/>
    <m/>
    <s v="14. Gestion du dossier patient"/>
    <s v="A voir"/>
    <m/>
    <m/>
    <m/>
    <m/>
    <m/>
    <m/>
    <m/>
    <m/>
    <m/>
    <m/>
    <m/>
    <m/>
    <m/>
    <m/>
    <m/>
    <m/>
    <m/>
    <m/>
    <m/>
    <m/>
    <m/>
    <m/>
    <m/>
    <m/>
    <m/>
    <m/>
    <m/>
    <m/>
    <m/>
    <m/>
    <m/>
    <m/>
    <m/>
    <m/>
    <m/>
    <m/>
    <m/>
    <m/>
    <m/>
    <m/>
    <m/>
    <m/>
  </r>
  <r>
    <s v="SOI-AMB-MO-10"/>
    <m/>
    <m/>
    <n v="3"/>
    <s v="Fiche de diffusion service soins intensifs"/>
    <n v="41100"/>
    <s v="juillet"/>
    <n v="2012"/>
    <m/>
    <s v="Utilisation de « la fiche de signalement de problèmes lorsque le dossier est déjà archivé »"/>
    <m/>
    <s v=""/>
    <x v="1"/>
    <s v="Non renseignée"/>
    <m/>
    <m/>
    <m/>
    <m/>
    <m/>
    <m/>
    <s v="Modification"/>
    <x v="1"/>
    <s v=""/>
    <x v="249"/>
    <d v="2011-08-31T00:00:00"/>
    <m/>
    <m/>
    <s v="Dr Noudem"/>
    <d v="2011-09-19T00:00:00"/>
    <m/>
    <s v="AMT"/>
    <d v="2011-09-19T00:00:00"/>
    <d v="2011-09-22T00:00:00"/>
    <s v="Non renseignée"/>
    <s v="septembre"/>
    <n v="2011"/>
    <m/>
    <m/>
    <m/>
    <m/>
    <s v="14. Gestion du dossier patient"/>
    <s v="A voir"/>
    <m/>
    <m/>
    <m/>
    <m/>
    <m/>
    <m/>
    <m/>
    <m/>
    <m/>
    <m/>
    <m/>
    <m/>
    <m/>
    <m/>
    <m/>
    <m/>
    <m/>
    <m/>
    <m/>
    <m/>
    <m/>
    <m/>
    <m/>
    <m/>
    <m/>
    <m/>
    <m/>
    <m/>
    <m/>
    <m/>
    <m/>
    <m/>
    <m/>
    <m/>
    <m/>
    <m/>
    <m/>
    <m/>
    <m/>
    <m/>
    <m/>
    <m/>
  </r>
  <r>
    <s v="SOI-AMB-MO-11"/>
    <m/>
    <m/>
    <n v="1"/>
    <s v="SOI-AMB-MO-111"/>
    <s v="ENR SN FCT 091"/>
    <e v="#N/A"/>
    <m/>
    <m/>
    <s v="Arrivée d’un patient Ambulatoire se présentant au standard"/>
    <m/>
    <m/>
    <x v="0"/>
    <s v="Non renseignée"/>
    <m/>
    <m/>
    <m/>
    <m/>
    <m/>
    <m/>
    <s v="Création"/>
    <x v="0"/>
    <s v=""/>
    <x v="251"/>
    <d v="2005-10-05T00:00:00"/>
    <m/>
    <m/>
    <s v="Dr Ravanello"/>
    <d v="2005-10-05T00:00:00"/>
    <m/>
    <s v="C.Deau"/>
    <d v="2005-10-05T00:00:00"/>
    <d v="2005-10-05T00:00:00"/>
    <s v="Non renseignée"/>
    <m/>
    <m/>
    <m/>
    <m/>
    <m/>
    <m/>
    <s v="3. Accueil / Admission"/>
    <s v="A voir"/>
    <s v="Chir Ambu"/>
    <m/>
    <m/>
    <m/>
    <m/>
    <m/>
    <m/>
    <m/>
    <m/>
    <m/>
    <m/>
    <m/>
    <m/>
    <m/>
    <m/>
    <m/>
    <m/>
    <m/>
    <m/>
    <m/>
    <m/>
    <m/>
    <m/>
    <m/>
    <m/>
    <m/>
    <m/>
    <m/>
    <m/>
    <m/>
    <m/>
    <m/>
    <m/>
    <m/>
    <m/>
    <m/>
    <m/>
    <m/>
    <m/>
    <m/>
    <m/>
    <m/>
  </r>
  <r>
    <s v="SOI-AMB-MO-11"/>
    <m/>
    <m/>
    <n v="2"/>
    <s v="SOI-AMB-MO-112"/>
    <s v="ENR SN FCT 091"/>
    <e v="#N/A"/>
    <m/>
    <m/>
    <s v="Arrivée d’un patient Ambulatoire se présentant au standard"/>
    <m/>
    <s v=""/>
    <x v="1"/>
    <s v="Non renseignée"/>
    <m/>
    <m/>
    <m/>
    <m/>
    <m/>
    <m/>
    <s v="Modification"/>
    <x v="0"/>
    <s v=""/>
    <x v="249"/>
    <d v="2011-08-31T00:00:00"/>
    <m/>
    <m/>
    <s v="Dr Noudem"/>
    <d v="2011-08-31T00:00:00"/>
    <m/>
    <s v="AMT"/>
    <d v="2011-08-31T00:00:00"/>
    <d v="2011-09-22T00:00:00"/>
    <s v="Non renseignée"/>
    <s v="septembre"/>
    <n v="2011"/>
    <d v="2012-07-24T00:00:00"/>
    <s v="juillet"/>
    <n v="2012"/>
    <m/>
    <s v="3. Accueil / Admission"/>
    <s v="A voir"/>
    <s v="Chir Ambu"/>
    <m/>
    <m/>
    <m/>
    <m/>
    <m/>
    <m/>
    <m/>
    <m/>
    <m/>
    <m/>
    <m/>
    <m/>
    <m/>
    <m/>
    <m/>
    <m/>
    <m/>
    <m/>
    <m/>
    <m/>
    <m/>
    <m/>
    <m/>
    <m/>
    <m/>
    <m/>
    <m/>
    <m/>
    <m/>
    <m/>
    <m/>
    <m/>
    <m/>
    <m/>
    <m/>
    <m/>
    <m/>
    <m/>
    <m/>
    <m/>
    <m/>
  </r>
  <r>
    <s v="SOI-AMB-MO-11"/>
    <m/>
    <m/>
    <n v="3"/>
    <s v="Fiche de diffusion service généraux"/>
    <n v="41114"/>
    <s v="juillet"/>
    <n v="2012"/>
    <m/>
    <s v="Arrivée d’un patient Ambulatoire se présentant au standard"/>
    <d v="2013-08-13T00:00:00"/>
    <s v="août"/>
    <x v="8"/>
    <m/>
    <s v="D. STUDLER"/>
    <s v="Ambulatoire"/>
    <d v="2013-09-16T00:00:00"/>
    <s v="D. CHARPENTIER"/>
    <m/>
    <m/>
    <s v="Modification"/>
    <x v="1"/>
    <s v=""/>
    <x v="38"/>
    <d v="2013-08-13T00:00:00"/>
    <m/>
    <m/>
    <s v="Dr Khodja"/>
    <d v="2013-09-25T00:00:00"/>
    <m/>
    <s v="C.DEAU"/>
    <d v="2013-09-25T00:00:00"/>
    <d v="2013-11-27T00:00:00"/>
    <m/>
    <s v="novembre"/>
    <n v="2013"/>
    <m/>
    <m/>
    <m/>
    <m/>
    <s v="3. Accueil / Admission"/>
    <s v="A voir"/>
    <s v="Chir Ambu"/>
    <m/>
    <m/>
    <m/>
    <m/>
    <m/>
    <m/>
    <m/>
    <m/>
    <m/>
    <m/>
    <m/>
    <m/>
    <m/>
    <m/>
    <m/>
    <m/>
    <m/>
    <m/>
    <m/>
    <m/>
    <m/>
    <m/>
    <m/>
    <m/>
    <m/>
    <m/>
    <m/>
    <m/>
    <m/>
    <m/>
    <m/>
    <m/>
    <m/>
    <m/>
    <m/>
    <m/>
    <m/>
    <m/>
    <m/>
    <m/>
    <m/>
  </r>
  <r>
    <s v="SOI-AMB-MO-12"/>
    <m/>
    <m/>
    <n v="1"/>
    <s v="AMB-MO-122"/>
    <s v="ENR SN FCT 101"/>
    <e v="#N/A"/>
    <m/>
    <m/>
    <s v="Prise en charge dans l’unité de soins d’une IVG médicamenteuse"/>
    <m/>
    <m/>
    <x v="0"/>
    <s v="Non renseignée"/>
    <m/>
    <m/>
    <m/>
    <m/>
    <m/>
    <m/>
    <s v="Création"/>
    <x v="0"/>
    <s v=""/>
    <x v="3"/>
    <d v="2007-05-31T00:00:00"/>
    <m/>
    <m/>
    <s v="F.Chesnet"/>
    <d v="2007-05-31T00:00:00"/>
    <m/>
    <s v="C.Deau"/>
    <d v="2007-05-31T00:00:00"/>
    <d v="2007-05-31T00:00:00"/>
    <s v="Non renseignée"/>
    <m/>
    <m/>
    <m/>
    <m/>
    <m/>
    <m/>
    <s v="6. PEC médicale et soignantes"/>
    <s v="Gynécologie"/>
    <m/>
    <m/>
    <m/>
    <m/>
    <m/>
    <m/>
    <m/>
    <m/>
    <m/>
    <m/>
    <m/>
    <m/>
    <m/>
    <m/>
    <m/>
    <m/>
    <m/>
    <m/>
    <m/>
    <m/>
    <m/>
    <m/>
    <m/>
    <m/>
    <m/>
    <m/>
    <m/>
    <m/>
    <m/>
    <m/>
    <m/>
    <m/>
    <m/>
    <m/>
    <m/>
    <m/>
    <m/>
    <m/>
    <m/>
    <m/>
    <m/>
    <m/>
  </r>
  <r>
    <s v="SOI-AMB-MO-12"/>
    <m/>
    <m/>
    <n v="2"/>
    <s v="SOI-AMB-MO-122"/>
    <s v="ENR SN FCT 101"/>
    <e v="#N/A"/>
    <m/>
    <m/>
    <s v="Prise en charge dans l’unité de soins d’une IVG médicamenteuse"/>
    <m/>
    <s v=""/>
    <x v="1"/>
    <s v="Non renseignée"/>
    <m/>
    <m/>
    <m/>
    <m/>
    <m/>
    <m/>
    <s v="Modification"/>
    <x v="1"/>
    <s v=""/>
    <x v="3"/>
    <d v="2008-05-27T00:00:00"/>
    <m/>
    <m/>
    <s v="S.Adjedj"/>
    <d v="2008-05-28T00:00:00"/>
    <m/>
    <s v="C.Deau"/>
    <d v="2008-05-28T00:00:00"/>
    <d v="2008-05-29T00:00:00"/>
    <s v="Non renseignée"/>
    <s v="mai"/>
    <n v="2008"/>
    <m/>
    <m/>
    <m/>
    <m/>
    <s v="6. PEC médicale et soignantes"/>
    <s v="Gynécologie"/>
    <m/>
    <m/>
    <m/>
    <m/>
    <m/>
    <m/>
    <m/>
    <m/>
    <m/>
    <m/>
    <m/>
    <m/>
    <m/>
    <m/>
    <m/>
    <m/>
    <m/>
    <m/>
    <m/>
    <m/>
    <m/>
    <m/>
    <m/>
    <m/>
    <m/>
    <m/>
    <m/>
    <m/>
    <m/>
    <m/>
    <m/>
    <m/>
    <m/>
    <m/>
    <m/>
    <m/>
    <m/>
    <m/>
    <m/>
    <m/>
    <m/>
    <m/>
  </r>
  <r>
    <s v="SOI-AMB-MO-12"/>
    <m/>
    <m/>
    <n v="3"/>
    <s v="SOI-AMB-MO-123"/>
    <s v="ENR SN FCT 101"/>
    <e v="#N/A"/>
    <m/>
    <m/>
    <s v="Prise en charge dans l’unité de soins d’une IVG médicamenteuse"/>
    <d v="2014-05-22T00:00:00"/>
    <s v="mai"/>
    <x v="6"/>
    <m/>
    <s v="S. ADJEDJ"/>
    <s v="Chirurgie"/>
    <d v="2014-05-23T00:00:00"/>
    <s v="D. CHARPENTIER"/>
    <m/>
    <m/>
    <s v="Modification"/>
    <x v="5"/>
    <s v="Draft"/>
    <x v="3"/>
    <d v="2014-05-22T00:00:00"/>
    <m/>
    <m/>
    <s v="AM TOSATO"/>
    <m/>
    <m/>
    <m/>
    <m/>
    <m/>
    <m/>
    <m/>
    <m/>
    <m/>
    <m/>
    <m/>
    <m/>
    <s v="6. PEC médicale et soignantes"/>
    <s v="Gynécologie"/>
    <m/>
    <m/>
    <m/>
    <m/>
    <m/>
    <m/>
    <m/>
    <m/>
    <m/>
    <m/>
    <m/>
    <m/>
    <m/>
    <m/>
    <m/>
    <m/>
    <m/>
    <m/>
    <m/>
    <m/>
    <m/>
    <m/>
    <m/>
    <m/>
    <m/>
    <m/>
    <m/>
    <m/>
    <m/>
    <m/>
    <m/>
    <m/>
    <m/>
    <m/>
    <m/>
    <m/>
    <m/>
    <m/>
    <m/>
    <m/>
    <m/>
    <m/>
  </r>
  <r>
    <s v="SOI-AMB-MO-13"/>
    <m/>
    <m/>
    <n v="1"/>
    <s v="Fiche de diffusion service stérilisation"/>
    <n v="41346"/>
    <s v="mars"/>
    <n v="2013"/>
    <m/>
    <s v="Prise en charge dans l’unité de soins ou chirurgie ambulatoire d’une IVG chirurgicale"/>
    <m/>
    <s v=""/>
    <x v="1"/>
    <s v="Non renseignée"/>
    <m/>
    <m/>
    <m/>
    <m/>
    <m/>
    <m/>
    <s v="Création"/>
    <x v="1"/>
    <s v=""/>
    <x v="249"/>
    <d v="2008-10-24T00:00:00"/>
    <m/>
    <m/>
    <s v="S.Adjedj"/>
    <d v="2008-10-28T00:00:00"/>
    <m/>
    <s v="G.Lohr"/>
    <d v="2008-10-31T00:00:00"/>
    <d v="2008-11-05T00:00:00"/>
    <s v="Non renseignée"/>
    <s v="novembre"/>
    <n v="2008"/>
    <m/>
    <m/>
    <m/>
    <m/>
    <s v="6. PEC médicale et soignantes"/>
    <s v="Gynécologie"/>
    <m/>
    <m/>
    <m/>
    <m/>
    <m/>
    <m/>
    <m/>
    <m/>
    <m/>
    <m/>
    <m/>
    <m/>
    <m/>
    <m/>
    <m/>
    <m/>
    <m/>
    <m/>
    <m/>
    <m/>
    <m/>
    <m/>
    <m/>
    <m/>
    <m/>
    <m/>
    <m/>
    <m/>
    <m/>
    <m/>
    <m/>
    <m/>
    <m/>
    <m/>
    <m/>
    <m/>
    <m/>
    <m/>
    <m/>
    <m/>
    <m/>
    <m/>
  </r>
  <r>
    <s v="SOI-AMB-MO-14"/>
    <m/>
    <m/>
    <n v="1"/>
    <s v="SOI-AMB-MO-141"/>
    <s v="ENR SN FCT 111"/>
    <e v="#N/A"/>
    <m/>
    <m/>
    <s v="Contrôle de l’identité du patient en Ambulatoire avant passage au Bloc opératoire et en Endoscopie"/>
    <m/>
    <m/>
    <x v="0"/>
    <s v="Non renseignée"/>
    <m/>
    <m/>
    <m/>
    <m/>
    <m/>
    <m/>
    <s v="Création"/>
    <x v="0"/>
    <s v=""/>
    <x v="249"/>
    <d v="2010-01-13T00:00:00"/>
    <m/>
    <m/>
    <s v="D.Studler"/>
    <d v="2010-01-13T00:00:00"/>
    <m/>
    <s v="AMT"/>
    <d v="2010-01-13T00:00:00"/>
    <d v="2010-01-13T00:00:00"/>
    <s v="Non renseignée"/>
    <s v="janvier"/>
    <n v="2010"/>
    <m/>
    <m/>
    <m/>
    <m/>
    <s v="2. Management de la qualité et des risques"/>
    <s v="Vigilances"/>
    <s v="Identito"/>
    <m/>
    <m/>
    <m/>
    <m/>
    <m/>
    <m/>
    <m/>
    <m/>
    <m/>
    <m/>
    <m/>
    <m/>
    <m/>
    <m/>
    <m/>
    <m/>
    <m/>
    <m/>
    <m/>
    <m/>
    <m/>
    <m/>
    <m/>
    <m/>
    <m/>
    <m/>
    <m/>
    <m/>
    <m/>
    <m/>
    <m/>
    <m/>
    <m/>
    <m/>
    <m/>
    <m/>
    <m/>
    <m/>
    <m/>
    <m/>
    <m/>
  </r>
  <r>
    <s v="SOI-AMB-MO-14"/>
    <m/>
    <m/>
    <n v="2"/>
    <s v="SOI-AMB-MO-142"/>
    <s v="ENR SN FCT 111"/>
    <e v="#N/A"/>
    <m/>
    <m/>
    <s v="Contrôle de l’identité du patient en Ambulatoire avant passage au Bloc opératoire et en Endoscopie"/>
    <m/>
    <s v=""/>
    <x v="1"/>
    <s v="Non renseignée"/>
    <m/>
    <m/>
    <m/>
    <m/>
    <m/>
    <m/>
    <s v="Modification"/>
    <x v="1"/>
    <s v=""/>
    <x v="249"/>
    <d v="2011-08-31T00:00:00"/>
    <m/>
    <m/>
    <s v="Dr Noudem"/>
    <d v="2011-09-19T00:00:00"/>
    <m/>
    <s v="AMT"/>
    <d v="2011-09-19T00:00:00"/>
    <d v="2011-09-22T00:00:00"/>
    <s v="Non renseignée"/>
    <s v="septembre"/>
    <n v="2011"/>
    <m/>
    <s v=""/>
    <s v=""/>
    <m/>
    <s v="2. Management de la qualité et des risques"/>
    <s v="Vigilances"/>
    <s v="Identito"/>
    <m/>
    <m/>
    <m/>
    <m/>
    <m/>
    <m/>
    <m/>
    <m/>
    <m/>
    <m/>
    <m/>
    <m/>
    <m/>
    <m/>
    <m/>
    <m/>
    <m/>
    <m/>
    <m/>
    <m/>
    <m/>
    <m/>
    <m/>
    <m/>
    <m/>
    <m/>
    <m/>
    <m/>
    <m/>
    <m/>
    <m/>
    <m/>
    <m/>
    <m/>
    <m/>
    <m/>
    <m/>
    <m/>
    <m/>
    <m/>
    <m/>
  </r>
  <r>
    <s v="SOI-AMB-IT-01"/>
    <m/>
    <m/>
    <n v="2"/>
    <s v="AMB-IT-015"/>
    <s v="ENR SN FCT 121"/>
    <e v="#N/A"/>
    <m/>
    <m/>
    <s v="Informations à donner par téléphone au patient la veille de son admission"/>
    <m/>
    <m/>
    <x v="0"/>
    <s v="Non renseignée"/>
    <m/>
    <m/>
    <m/>
    <m/>
    <m/>
    <m/>
    <s v="Création"/>
    <x v="0"/>
    <s v=""/>
    <x v="128"/>
    <d v="2003-04-04T00:00:00"/>
    <m/>
    <m/>
    <s v="Dr Ravanello"/>
    <d v="2003-04-04T00:00:00"/>
    <m/>
    <s v="C.Deau"/>
    <d v="2003-04-04T00:00:00"/>
    <d v="2003-04-04T00:00:00"/>
    <s v="Non renseignée"/>
    <s v="avril"/>
    <n v="2003"/>
    <m/>
    <m/>
    <m/>
    <m/>
    <s v="3. Accueil / Admission"/>
    <s v="A voir"/>
    <s v="Chir Ambu"/>
    <m/>
    <m/>
    <m/>
    <m/>
    <m/>
    <m/>
    <m/>
    <m/>
    <m/>
    <m/>
    <m/>
    <m/>
    <m/>
    <m/>
    <m/>
    <m/>
    <m/>
    <m/>
    <m/>
    <m/>
    <m/>
    <m/>
    <m/>
    <m/>
    <m/>
    <m/>
    <m/>
    <m/>
    <m/>
    <m/>
    <m/>
    <m/>
    <m/>
    <m/>
    <m/>
    <m/>
    <m/>
    <m/>
    <m/>
    <m/>
    <m/>
  </r>
  <r>
    <s v="SOI-AMB-IT-01"/>
    <m/>
    <m/>
    <n v="3"/>
    <s v="AMB-IT-015"/>
    <s v="ENR SN FCT 121"/>
    <e v="#N/A"/>
    <m/>
    <m/>
    <s v="Informations à donner par téléphone au patient la veille de son admission"/>
    <m/>
    <m/>
    <x v="0"/>
    <s v="Non renseignée"/>
    <m/>
    <m/>
    <m/>
    <m/>
    <m/>
    <m/>
    <s v="Modification"/>
    <x v="0"/>
    <s v=""/>
    <x v="128"/>
    <d v="2005-11-08T00:00:00"/>
    <m/>
    <m/>
    <s v="Dr Ravanello"/>
    <d v="2005-11-08T00:00:00"/>
    <m/>
    <s v="C.Deau"/>
    <d v="2005-11-08T00:00:00"/>
    <d v="2005-11-08T00:00:00"/>
    <s v="Non renseignée"/>
    <m/>
    <m/>
    <m/>
    <m/>
    <m/>
    <m/>
    <s v="3. Accueil / Admission"/>
    <s v="A voir"/>
    <s v="Chir Ambu"/>
    <m/>
    <m/>
    <m/>
    <m/>
    <m/>
    <m/>
    <m/>
    <m/>
    <m/>
    <m/>
    <m/>
    <m/>
    <m/>
    <m/>
    <m/>
    <m/>
    <m/>
    <m/>
    <m/>
    <m/>
    <m/>
    <m/>
    <m/>
    <m/>
    <m/>
    <m/>
    <m/>
    <m/>
    <m/>
    <m/>
    <m/>
    <m/>
    <m/>
    <m/>
    <m/>
    <m/>
    <m/>
    <m/>
    <m/>
    <m/>
    <m/>
  </r>
  <r>
    <s v="SOI-AMB-IT-01"/>
    <m/>
    <m/>
    <n v="4"/>
    <s v="AMB-IT-015"/>
    <s v="ENR SN FCT 121"/>
    <e v="#N/A"/>
    <m/>
    <m/>
    <s v="Informations à donner par téléphone au patient la veille de son admission"/>
    <m/>
    <m/>
    <x v="0"/>
    <s v="Non renseignée"/>
    <m/>
    <m/>
    <m/>
    <m/>
    <m/>
    <m/>
    <s v="Modification"/>
    <x v="0"/>
    <s v=""/>
    <x v="128"/>
    <d v="2008-05-21T00:00:00"/>
    <m/>
    <m/>
    <s v="Dr Noudem"/>
    <d v="2008-05-21T00:00:00"/>
    <m/>
    <s v="C.Deau"/>
    <d v="2008-05-21T00:00:00"/>
    <d v="2008-05-21T00:00:00"/>
    <s v="Non renseignée"/>
    <m/>
    <m/>
    <m/>
    <m/>
    <m/>
    <m/>
    <s v="3. Accueil / Admission"/>
    <s v="A voir"/>
    <s v="Chir Ambu"/>
    <m/>
    <m/>
    <m/>
    <m/>
    <m/>
    <m/>
    <m/>
    <m/>
    <m/>
    <m/>
    <m/>
    <m/>
    <m/>
    <m/>
    <m/>
    <m/>
    <m/>
    <m/>
    <m/>
    <m/>
    <m/>
    <m/>
    <m/>
    <m/>
    <m/>
    <m/>
    <m/>
    <m/>
    <m/>
    <m/>
    <m/>
    <m/>
    <m/>
    <m/>
    <m/>
    <m/>
    <m/>
    <m/>
    <m/>
    <m/>
    <m/>
  </r>
  <r>
    <s v="SOI-AMB-IT-01"/>
    <m/>
    <m/>
    <n v="5"/>
    <s v="SOI-AMB-IT-015"/>
    <s v="ENR SN FCT 121"/>
    <e v="#N/A"/>
    <m/>
    <m/>
    <s v="Informations à donner par téléphone au patient la veille de son admission"/>
    <m/>
    <s v=""/>
    <x v="1"/>
    <s v="Non renseignée"/>
    <m/>
    <m/>
    <m/>
    <m/>
    <m/>
    <m/>
    <s v="Modification"/>
    <x v="1"/>
    <s v=""/>
    <x v="249"/>
    <d v="2011-02-24T00:00:00"/>
    <m/>
    <m/>
    <s v="Dr Noudem"/>
    <d v="2011-09-19T00:00:00"/>
    <m/>
    <s v="AMT"/>
    <d v="2011-09-19T00:00:00"/>
    <d v="2011-09-22T00:00:00"/>
    <s v="Non renseignée"/>
    <s v="septembre"/>
    <n v="2011"/>
    <m/>
    <s v=""/>
    <s v=""/>
    <m/>
    <s v="3. Accueil / Admission"/>
    <s v="A voir"/>
    <s v="Chir Ambu"/>
    <m/>
    <m/>
    <m/>
    <m/>
    <m/>
    <m/>
    <m/>
    <m/>
    <m/>
    <m/>
    <m/>
    <m/>
    <m/>
    <m/>
    <m/>
    <m/>
    <m/>
    <m/>
    <m/>
    <m/>
    <m/>
    <m/>
    <m/>
    <m/>
    <m/>
    <m/>
    <m/>
    <m/>
    <m/>
    <m/>
    <m/>
    <m/>
    <m/>
    <m/>
    <m/>
    <m/>
    <m/>
    <m/>
    <m/>
    <m/>
    <m/>
  </r>
  <r>
    <s v="SOI-AMB-IM-03"/>
    <m/>
    <m/>
    <n v="1"/>
    <s v="SOI-AMB-IM-031"/>
    <s v="ENR SN FCT 13 A21"/>
    <e v="#N/A"/>
    <m/>
    <m/>
    <s v="Fiche de signalement de problèmes quand le dossier est archivé"/>
    <m/>
    <s v=""/>
    <x v="1"/>
    <s v="Non renseignée"/>
    <m/>
    <m/>
    <m/>
    <m/>
    <m/>
    <m/>
    <s v="Création"/>
    <x v="1"/>
    <s v=""/>
    <x v="13"/>
    <d v="2003-04-04T00:00:00"/>
    <m/>
    <m/>
    <m/>
    <d v="2003-04-04T00:00:00"/>
    <m/>
    <m/>
    <d v="2003-04-04T00:00:00"/>
    <d v="2003-04-04T00:00:00"/>
    <s v="Non renseignée"/>
    <s v="avril"/>
    <n v="2003"/>
    <m/>
    <s v=""/>
    <s v=""/>
    <m/>
    <s v="14. Gestion du dossier patient"/>
    <s v="A voir"/>
    <m/>
    <m/>
    <m/>
    <m/>
    <m/>
    <m/>
    <m/>
    <m/>
    <m/>
    <m/>
    <m/>
    <m/>
    <m/>
    <m/>
    <m/>
    <m/>
    <m/>
    <m/>
    <m/>
    <m/>
    <m/>
    <m/>
    <m/>
    <m/>
    <m/>
    <m/>
    <m/>
    <m/>
    <m/>
    <m/>
    <m/>
    <m/>
    <m/>
    <m/>
    <m/>
    <m/>
    <m/>
    <m/>
    <m/>
    <m/>
    <m/>
    <m/>
  </r>
  <r>
    <s v="SOI-AMB-IM-04"/>
    <m/>
    <m/>
    <n v="1"/>
    <s v="SOI-AMB-IM-041"/>
    <s v="ENR SN FCT 13 A22"/>
    <e v="#N/A"/>
    <m/>
    <m/>
    <s v="Prescription en Ambulatoire"/>
    <m/>
    <s v=""/>
    <x v="1"/>
    <s v="Non renseignée"/>
    <m/>
    <m/>
    <m/>
    <m/>
    <m/>
    <m/>
    <s v="Création"/>
    <x v="1"/>
    <s v=""/>
    <x v="13"/>
    <d v="2005-11-09T00:00:00"/>
    <m/>
    <m/>
    <m/>
    <d v="2005-11-09T00:00:00"/>
    <m/>
    <m/>
    <d v="2005-11-09T00:00:00"/>
    <d v="2005-11-09T00:00:00"/>
    <s v="Non renseignée"/>
    <s v="novembre"/>
    <n v="2005"/>
    <m/>
    <s v=""/>
    <s v=""/>
    <m/>
    <s v="10. SMQ de la PEC médicamenteuse"/>
    <s v="Prescription"/>
    <m/>
    <m/>
    <m/>
    <m/>
    <m/>
    <m/>
    <m/>
    <m/>
    <m/>
    <m/>
    <m/>
    <m/>
    <m/>
    <m/>
    <m/>
    <m/>
    <m/>
    <m/>
    <m/>
    <m/>
    <m/>
    <m/>
    <m/>
    <m/>
    <m/>
    <m/>
    <m/>
    <m/>
    <m/>
    <m/>
    <m/>
    <m/>
    <m/>
    <m/>
    <m/>
    <m/>
    <m/>
    <m/>
    <m/>
    <m/>
    <m/>
    <m/>
  </r>
  <r>
    <s v="SOI-AMB-IM-05"/>
    <m/>
    <m/>
    <n v="1"/>
    <s v="SOI-AMB-IM-051"/>
    <s v="ENR SN FCT 13 A23"/>
    <e v="#N/A"/>
    <m/>
    <m/>
    <s v="Evaluation de la prise en charge d’un patient opéré de la cataracte en Chirurgie Ambulatoire"/>
    <m/>
    <s v=""/>
    <x v="1"/>
    <s v="Non renseignée"/>
    <m/>
    <m/>
    <m/>
    <m/>
    <m/>
    <m/>
    <s v="Création"/>
    <x v="1"/>
    <s v=""/>
    <x v="13"/>
    <d v="2007-02-09T00:00:00"/>
    <m/>
    <m/>
    <m/>
    <d v="2007-02-09T00:00:00"/>
    <m/>
    <m/>
    <d v="2007-02-09T00:00:00"/>
    <d v="2007-02-09T00:00:00"/>
    <s v="Non renseignée"/>
    <s v="février"/>
    <n v="2007"/>
    <m/>
    <s v=""/>
    <s v=""/>
    <m/>
    <s v="6. PEC médicale et soignantes"/>
    <s v="Ophtalmo"/>
    <m/>
    <m/>
    <m/>
    <m/>
    <m/>
    <m/>
    <m/>
    <m/>
    <m/>
    <m/>
    <m/>
    <m/>
    <m/>
    <m/>
    <m/>
    <m/>
    <m/>
    <m/>
    <m/>
    <m/>
    <m/>
    <m/>
    <m/>
    <m/>
    <m/>
    <m/>
    <m/>
    <m/>
    <m/>
    <m/>
    <m/>
    <m/>
    <m/>
    <m/>
    <m/>
    <m/>
    <m/>
    <m/>
    <m/>
    <m/>
    <m/>
    <m/>
  </r>
  <r>
    <s v="SOI-AMB-IM-06"/>
    <m/>
    <m/>
    <n v="1"/>
    <s v="AMB-IM-062"/>
    <s v="ENR SN FCT 13 A24"/>
    <e v="#N/A"/>
    <m/>
    <m/>
    <s v="Fiche de traçabilité nettoyage et péremptions par l’IDE en UCA"/>
    <m/>
    <m/>
    <x v="0"/>
    <s v="Non renseignée"/>
    <m/>
    <m/>
    <m/>
    <m/>
    <m/>
    <m/>
    <s v="Création"/>
    <x v="0"/>
    <s v=""/>
    <x v="13"/>
    <d v="2006-10-20T00:00:00"/>
    <m/>
    <m/>
    <m/>
    <d v="2006-10-20T00:00:00"/>
    <m/>
    <m/>
    <d v="2006-10-20T00:00:00"/>
    <d v="2006-10-20T00:00:00"/>
    <s v="Non renseignée"/>
    <m/>
    <m/>
    <m/>
    <m/>
    <m/>
    <m/>
    <s v="A voir"/>
    <s v="A voir"/>
    <m/>
    <m/>
    <m/>
    <m/>
    <m/>
    <m/>
    <m/>
    <m/>
    <m/>
    <m/>
    <m/>
    <m/>
    <m/>
    <m/>
    <m/>
    <m/>
    <m/>
    <m/>
    <m/>
    <m/>
    <m/>
    <m/>
    <m/>
    <m/>
    <m/>
    <m/>
    <m/>
    <m/>
    <m/>
    <m/>
    <m/>
    <m/>
    <m/>
    <m/>
    <m/>
    <m/>
    <m/>
    <m/>
    <m/>
    <m/>
    <m/>
    <m/>
  </r>
  <r>
    <s v="SOI-AMB-IM-06"/>
    <m/>
    <m/>
    <n v="2"/>
    <s v="SOI-AMB-IM-062"/>
    <s v="ENR SN FCT 13 A24"/>
    <e v="#N/A"/>
    <m/>
    <m/>
    <s v="Fiche de traçabilité nettoyage et péremptions par l’IDE en UCA"/>
    <m/>
    <s v=""/>
    <x v="1"/>
    <s v="Non renseignée"/>
    <m/>
    <m/>
    <m/>
    <m/>
    <m/>
    <m/>
    <s v="Modification"/>
    <x v="1"/>
    <s v=""/>
    <x v="13"/>
    <d v="2008-09-18T00:00:00"/>
    <m/>
    <m/>
    <m/>
    <d v="2008-09-18T00:00:00"/>
    <m/>
    <m/>
    <d v="2008-09-18T00:00:00"/>
    <d v="2008-09-18T00:00:00"/>
    <s v="Non renseignée"/>
    <s v="septembre"/>
    <n v="2008"/>
    <m/>
    <m/>
    <m/>
    <m/>
    <s v="A voir"/>
    <s v="A voir"/>
    <m/>
    <m/>
    <m/>
    <m/>
    <m/>
    <m/>
    <m/>
    <m/>
    <m/>
    <m/>
    <m/>
    <m/>
    <m/>
    <m/>
    <m/>
    <m/>
    <m/>
    <m/>
    <m/>
    <m/>
    <m/>
    <m/>
    <m/>
    <m/>
    <m/>
    <m/>
    <m/>
    <m/>
    <m/>
    <m/>
    <m/>
    <m/>
    <m/>
    <m/>
    <m/>
    <m/>
    <m/>
    <m/>
    <m/>
    <m/>
    <m/>
    <m/>
  </r>
  <r>
    <s v="SOI-AMB-IM-07"/>
    <m/>
    <m/>
    <n v="1"/>
    <s v="Fiche de transmissions quotidiennes A2"/>
    <n v="41274"/>
    <s v="décembre"/>
    <n v="2012"/>
    <m/>
    <s v="F. Traç nettoyage par ASH de l'AMBU"/>
    <d v="2011-03-30T00:00:00"/>
    <s v="mars"/>
    <x v="2"/>
    <s v="Non renseignée"/>
    <s v="D. STUDLER"/>
    <m/>
    <m/>
    <m/>
    <m/>
    <m/>
    <s v="Suppression"/>
    <x v="2"/>
    <s v=""/>
    <x v="13"/>
    <d v="2009-12-08T00:00:00"/>
    <m/>
    <m/>
    <m/>
    <d v="2009-12-08T00:00:00"/>
    <m/>
    <m/>
    <d v="2009-12-08T00:00:00"/>
    <d v="2009-12-08T00:00:00"/>
    <s v="Non renseignée"/>
    <s v="décembre"/>
    <n v="2009"/>
    <d v="2011-03-30T00:00:00"/>
    <s v="mars"/>
    <n v="2011"/>
    <s v="DS"/>
    <m/>
    <m/>
    <m/>
    <m/>
    <m/>
    <m/>
    <m/>
    <m/>
    <m/>
    <m/>
    <m/>
    <m/>
    <m/>
    <m/>
    <m/>
    <m/>
    <m/>
    <m/>
    <m/>
    <m/>
    <m/>
    <m/>
    <m/>
    <m/>
    <m/>
    <m/>
    <m/>
    <m/>
    <m/>
    <m/>
    <m/>
    <m/>
    <m/>
    <m/>
    <m/>
    <m/>
    <m/>
    <m/>
    <m/>
    <m/>
    <m/>
    <m/>
    <m/>
    <m/>
  </r>
  <r>
    <s v="SOI-AMB-IM-08"/>
    <m/>
    <m/>
    <n v="1"/>
    <s v="SOI-AMB-IM-081"/>
    <s v="ENR SN FCT 13 A31"/>
    <e v="#N/A"/>
    <m/>
    <m/>
    <s v="Fiche de traçabilité des taches des IDE entre 10h45 et 14h15"/>
    <m/>
    <s v=""/>
    <x v="1"/>
    <s v="Non renseignée"/>
    <m/>
    <m/>
    <m/>
    <m/>
    <m/>
    <m/>
    <s v="Création"/>
    <x v="1"/>
    <s v=""/>
    <x v="13"/>
    <d v="2006-11-07T00:00:00"/>
    <m/>
    <m/>
    <m/>
    <d v="2006-11-07T00:00:00"/>
    <m/>
    <m/>
    <d v="2006-11-07T00:00:00"/>
    <d v="2006-11-07T00:00:00"/>
    <s v="Non renseignée"/>
    <s v="novembre"/>
    <n v="2006"/>
    <m/>
    <s v=""/>
    <s v=""/>
    <m/>
    <s v="4. Organisation générale du séjour"/>
    <s v="Chir Ambu"/>
    <m/>
    <m/>
    <m/>
    <m/>
    <m/>
    <m/>
    <m/>
    <m/>
    <m/>
    <m/>
    <m/>
    <m/>
    <m/>
    <m/>
    <m/>
    <m/>
    <m/>
    <m/>
    <m/>
    <m/>
    <m/>
    <m/>
    <m/>
    <m/>
    <m/>
    <m/>
    <m/>
    <m/>
    <m/>
    <m/>
    <m/>
    <m/>
    <m/>
    <m/>
    <m/>
    <m/>
    <m/>
    <m/>
    <m/>
    <m/>
    <m/>
    <m/>
  </r>
  <r>
    <s v="SOI-AMB-IM-09"/>
    <m/>
    <m/>
    <n v="1"/>
    <s v="SOI-AMB-IM-091"/>
    <s v="ENR SN FCT 13 A32"/>
    <e v="#N/A"/>
    <m/>
    <m/>
    <s v="Feuille bleue de sortie Ambulatoire"/>
    <m/>
    <s v=""/>
    <x v="1"/>
    <s v="Non renseignée"/>
    <m/>
    <m/>
    <m/>
    <m/>
    <m/>
    <m/>
    <s v="Création"/>
    <x v="1"/>
    <s v=""/>
    <x v="13"/>
    <d v="2007-05-22T00:00:00"/>
    <m/>
    <m/>
    <m/>
    <d v="2007-05-22T00:00:00"/>
    <m/>
    <m/>
    <d v="2007-05-22T00:00:00"/>
    <d v="2007-05-22T00:00:00"/>
    <s v="Non renseignée"/>
    <s v="mai"/>
    <n v="2007"/>
    <m/>
    <s v=""/>
    <s v=""/>
    <m/>
    <s v="11. Sortie"/>
    <s v="Sortie soignante"/>
    <m/>
    <m/>
    <m/>
    <m/>
    <m/>
    <m/>
    <m/>
    <m/>
    <m/>
    <m/>
    <m/>
    <m/>
    <m/>
    <m/>
    <m/>
    <m/>
    <m/>
    <m/>
    <m/>
    <m/>
    <m/>
    <m/>
    <m/>
    <m/>
    <m/>
    <m/>
    <m/>
    <m/>
    <m/>
    <m/>
    <m/>
    <m/>
    <m/>
    <m/>
    <m/>
    <m/>
    <m/>
    <m/>
    <m/>
    <m/>
    <m/>
    <m/>
  </r>
  <r>
    <s v="SOI-AMB-IM-10"/>
    <m/>
    <m/>
    <n v="1"/>
    <s v="SOI-AMB-IM-101"/>
    <s v="ENR SN FCT 13 A33"/>
    <e v="#N/A"/>
    <m/>
    <m/>
    <s v="Feuille de suivi des appels hors horaires d’ouverture UCA"/>
    <m/>
    <s v=""/>
    <x v="1"/>
    <s v="Non renseignée"/>
    <m/>
    <m/>
    <m/>
    <m/>
    <m/>
    <m/>
    <s v="Création"/>
    <x v="1"/>
    <s v=""/>
    <x v="13"/>
    <d v="2008-05-30T00:00:00"/>
    <m/>
    <m/>
    <m/>
    <d v="2008-05-30T00:00:00"/>
    <m/>
    <m/>
    <d v="2008-05-30T00:00:00"/>
    <d v="2008-05-30T00:00:00"/>
    <s v="Non renseignée"/>
    <s v="mai"/>
    <n v="2008"/>
    <m/>
    <s v=""/>
    <s v=""/>
    <m/>
    <s v="A voir"/>
    <s v="A voir"/>
    <m/>
    <m/>
    <m/>
    <m/>
    <m/>
    <m/>
    <m/>
    <m/>
    <m/>
    <m/>
    <m/>
    <m/>
    <m/>
    <m/>
    <m/>
    <m/>
    <m/>
    <m/>
    <m/>
    <m/>
    <m/>
    <m/>
    <m/>
    <m/>
    <m/>
    <m/>
    <m/>
    <m/>
    <m/>
    <m/>
    <m/>
    <m/>
    <m/>
    <m/>
    <m/>
    <m/>
    <m/>
    <m/>
    <m/>
    <m/>
    <m/>
    <m/>
  </r>
  <r>
    <s v="SOI-AMB-IM-11"/>
    <m/>
    <m/>
    <n v="1"/>
    <s v="SOI-AMB-IM-111"/>
    <s v="ENR SN FCT 13 A41"/>
    <e v="#N/A"/>
    <m/>
    <m/>
    <s v="Admissions Chirurgie Ambulatoire"/>
    <m/>
    <s v=""/>
    <x v="1"/>
    <s v="Non renseignée"/>
    <m/>
    <m/>
    <m/>
    <m/>
    <m/>
    <m/>
    <s v="Création"/>
    <x v="1"/>
    <s v=""/>
    <x v="13"/>
    <d v="2008-11-24T00:00:00"/>
    <m/>
    <m/>
    <m/>
    <d v="2008-11-24T00:00:00"/>
    <m/>
    <m/>
    <d v="2008-11-24T00:00:00"/>
    <d v="2008-11-24T00:00:00"/>
    <s v="Non renseignée"/>
    <s v="novembre"/>
    <n v="2008"/>
    <m/>
    <s v=""/>
    <s v=""/>
    <m/>
    <s v="3. Accueil / Admission"/>
    <s v="Admission soignante"/>
    <s v="Chir Ambu"/>
    <m/>
    <m/>
    <m/>
    <m/>
    <m/>
    <m/>
    <m/>
    <m/>
    <m/>
    <m/>
    <m/>
    <m/>
    <m/>
    <m/>
    <m/>
    <m/>
    <m/>
    <m/>
    <m/>
    <m/>
    <m/>
    <m/>
    <m/>
    <m/>
    <m/>
    <m/>
    <m/>
    <m/>
    <m/>
    <m/>
    <m/>
    <m/>
    <m/>
    <m/>
    <m/>
    <m/>
    <m/>
    <m/>
    <m/>
    <m/>
    <m/>
  </r>
  <r>
    <s v="SOI-AMB-IM-12"/>
    <m/>
    <m/>
    <n v="1"/>
    <s v="SOI-AMB-IM-121"/>
    <s v="ENR SN FCT 13 A42"/>
    <e v="#N/A"/>
    <m/>
    <m/>
    <s v="Admissions en Chirurgie Ambulatoire – hôtellerie"/>
    <m/>
    <s v=""/>
    <x v="1"/>
    <s v="Non renseignée"/>
    <m/>
    <m/>
    <m/>
    <m/>
    <m/>
    <m/>
    <s v="Création"/>
    <x v="1"/>
    <s v=""/>
    <x v="13"/>
    <d v="2008-11-24T00:00:00"/>
    <m/>
    <m/>
    <m/>
    <d v="2008-11-24T00:00:00"/>
    <m/>
    <m/>
    <d v="2008-11-24T00:00:00"/>
    <d v="2008-11-24T00:00:00"/>
    <s v="Non renseignée"/>
    <s v="novembre"/>
    <n v="2008"/>
    <m/>
    <m/>
    <s v=""/>
    <m/>
    <s v="3. Accueil / Admission"/>
    <s v="Admission soignante"/>
    <s v="Chir Ambu"/>
    <m/>
    <m/>
    <m/>
    <m/>
    <m/>
    <m/>
    <m/>
    <m/>
    <m/>
    <m/>
    <m/>
    <m/>
    <m/>
    <m/>
    <m/>
    <m/>
    <m/>
    <m/>
    <m/>
    <m/>
    <m/>
    <m/>
    <m/>
    <m/>
    <m/>
    <m/>
    <m/>
    <m/>
    <m/>
    <m/>
    <m/>
    <m/>
    <m/>
    <m/>
    <m/>
    <m/>
    <m/>
    <m/>
    <m/>
    <m/>
    <m/>
  </r>
  <r>
    <s v="SOI-AMB-IM-13"/>
    <m/>
    <m/>
    <n v="1"/>
    <s v="Fiche de transmissions quotidiennes A4"/>
    <n v="41274"/>
    <s v="décembre"/>
    <n v="2012"/>
    <m/>
    <s v="Appel au patient la veille de son intervention en UCA"/>
    <m/>
    <s v=""/>
    <x v="1"/>
    <s v="Non renseignée"/>
    <m/>
    <m/>
    <m/>
    <m/>
    <m/>
    <m/>
    <s v="Création"/>
    <x v="1"/>
    <s v=""/>
    <x v="13"/>
    <d v="2008-11-24T00:00:00"/>
    <m/>
    <m/>
    <m/>
    <d v="2008-11-24T00:00:00"/>
    <m/>
    <m/>
    <d v="2008-11-24T00:00:00"/>
    <d v="2008-11-24T00:00:00"/>
    <s v="Non renseignée"/>
    <s v="novembre"/>
    <n v="2008"/>
    <m/>
    <m/>
    <m/>
    <m/>
    <s v="4. Organisation générale du séjour"/>
    <s v="Chir Ambu"/>
    <m/>
    <m/>
    <m/>
    <m/>
    <m/>
    <m/>
    <m/>
    <m/>
    <m/>
    <m/>
    <m/>
    <m/>
    <m/>
    <m/>
    <m/>
    <m/>
    <m/>
    <m/>
    <m/>
    <m/>
    <m/>
    <m/>
    <m/>
    <m/>
    <m/>
    <m/>
    <m/>
    <m/>
    <m/>
    <m/>
    <m/>
    <m/>
    <m/>
    <m/>
    <m/>
    <m/>
    <m/>
    <m/>
    <m/>
    <m/>
    <m/>
    <m/>
  </r>
  <r>
    <s v="SOI-AMB-IM-14"/>
    <m/>
    <m/>
    <n v="1"/>
    <s v="SOI-AMB-IM-141"/>
    <s v="ENR SN FCT 13 B21"/>
    <e v="#N/A"/>
    <m/>
    <m/>
    <s v="Appel au patient le lendemain de son intervention en UCA (sauf IVG)"/>
    <m/>
    <s v=""/>
    <x v="1"/>
    <s v="Non renseignée"/>
    <m/>
    <m/>
    <m/>
    <m/>
    <m/>
    <m/>
    <s v="Création"/>
    <x v="1"/>
    <s v=""/>
    <x v="13"/>
    <d v="2008-11-24T00:00:00"/>
    <m/>
    <m/>
    <m/>
    <d v="2008-11-24T00:00:00"/>
    <m/>
    <m/>
    <d v="2008-11-24T00:00:00"/>
    <d v="2008-11-24T00:00:00"/>
    <s v="Non renseignée"/>
    <s v="novembre"/>
    <n v="2008"/>
    <m/>
    <s v=""/>
    <s v=""/>
    <m/>
    <s v="4. Organisation générale du séjour"/>
    <s v="Chir Ambu"/>
    <m/>
    <m/>
    <m/>
    <m/>
    <m/>
    <m/>
    <m/>
    <m/>
    <m/>
    <m/>
    <m/>
    <m/>
    <m/>
    <m/>
    <m/>
    <m/>
    <m/>
    <m/>
    <m/>
    <m/>
    <m/>
    <m/>
    <m/>
    <m/>
    <m/>
    <m/>
    <m/>
    <m/>
    <m/>
    <m/>
    <m/>
    <m/>
    <m/>
    <m/>
    <m/>
    <m/>
    <m/>
    <m/>
    <m/>
    <m/>
    <m/>
    <m/>
  </r>
  <r>
    <s v="SOI-CHIR-PR-01"/>
    <m/>
    <m/>
    <n v="1"/>
    <s v="SOI-CHIR-PR-011"/>
    <s v="ENR SN FCT 13 B22"/>
    <e v="#N/A"/>
    <m/>
    <m/>
    <s v="Circuit du patient candidat à la chirurgie esthétique"/>
    <m/>
    <s v=""/>
    <x v="1"/>
    <s v="Non renseignée"/>
    <m/>
    <m/>
    <m/>
    <m/>
    <m/>
    <m/>
    <s v="Création"/>
    <x v="1"/>
    <s v=""/>
    <x v="252"/>
    <d v="2008-07-03T00:00:00"/>
    <m/>
    <m/>
    <s v="G.Lohr"/>
    <d v="2008-09-30T00:00:00"/>
    <m/>
    <s v="C.Deau"/>
    <d v="2008-09-30T00:00:00"/>
    <d v="2008-09-30T00:00:00"/>
    <s v="Non renseignée"/>
    <s v="septembre"/>
    <n v="2008"/>
    <m/>
    <s v=""/>
    <s v=""/>
    <m/>
    <s v="6. PEC médicale et soignantes"/>
    <s v="Chirurgie plastique"/>
    <m/>
    <m/>
    <m/>
    <m/>
    <m/>
    <m/>
    <m/>
    <m/>
    <m/>
    <m/>
    <m/>
    <m/>
    <m/>
    <m/>
    <m/>
    <m/>
    <m/>
    <m/>
    <m/>
    <m/>
    <m/>
    <m/>
    <m/>
    <m/>
    <m/>
    <m/>
    <m/>
    <m/>
    <m/>
    <m/>
    <m/>
    <m/>
    <m/>
    <m/>
    <m/>
    <m/>
    <m/>
    <m/>
    <m/>
    <m/>
    <m/>
    <m/>
  </r>
  <r>
    <s v="SOI-CHIR-PR-02 GCS"/>
    <m/>
    <m/>
    <n v="1"/>
    <s v="SOI-CHIR-PR-02 GCS1"/>
    <m/>
    <m/>
    <m/>
    <m/>
    <s v="Prise en charge du patient en chirurgie conventionnelle"/>
    <d v="2014-01-24T00:00:00"/>
    <s v="janvier"/>
    <x v="6"/>
    <m/>
    <s v="F. CHESNET"/>
    <s v="Direction"/>
    <d v="2014-01-29T00:00:00"/>
    <s v="V. ROESCH"/>
    <m/>
    <m/>
    <s v="Création"/>
    <x v="1"/>
    <s v=""/>
    <x v="253"/>
    <d v="2009-11-12T00:00:00"/>
    <m/>
    <m/>
    <s v="Dr KATZ_x000a_JFT_x000a_AMT_x000a_S.FELLMANN"/>
    <d v="2013-12-02T00:00:00"/>
    <m/>
    <s v="C.DEAU"/>
    <d v="2013-12-03T00:00:00"/>
    <d v="2014-08-21T00:00:00"/>
    <s v="Non "/>
    <s v="août"/>
    <n v="2014"/>
    <m/>
    <m/>
    <m/>
    <m/>
    <s v="4. Organisation générale du séjour"/>
    <s v="Chirurgie"/>
    <m/>
    <m/>
    <m/>
    <m/>
    <m/>
    <m/>
    <s v="X"/>
    <s v="X"/>
    <m/>
    <m/>
    <m/>
    <m/>
    <m/>
    <m/>
    <m/>
    <s v="X"/>
    <m/>
    <m/>
    <m/>
    <m/>
    <m/>
    <m/>
    <s v="X"/>
    <m/>
    <m/>
    <m/>
    <m/>
    <m/>
    <m/>
    <m/>
    <m/>
    <m/>
    <m/>
    <m/>
    <m/>
    <m/>
    <s v="x"/>
    <m/>
    <m/>
    <m/>
    <m/>
    <s v="Assistante sociale"/>
  </r>
  <r>
    <s v="SOI-CHIR-MO-01"/>
    <m/>
    <m/>
    <n v="1"/>
    <s v="SOI-CHIR-MO-011"/>
    <s v="ENR SN FCT 13 B31"/>
    <e v="#N/A"/>
    <m/>
    <m/>
    <s v="Changement de support de stomie "/>
    <m/>
    <s v=""/>
    <x v="1"/>
    <s v="Non renseignée"/>
    <m/>
    <m/>
    <m/>
    <m/>
    <m/>
    <m/>
    <s v="Création"/>
    <x v="1"/>
    <s v=""/>
    <x v="254"/>
    <d v="2008-07-11T00:00:00"/>
    <m/>
    <m/>
    <s v="Dr Costi"/>
    <d v="2008-07-17T00:00:00"/>
    <m/>
    <s v="C.Deau"/>
    <d v="2008-07-22T00:00:00"/>
    <d v="2008-07-22T00:00:00"/>
    <s v="Non renseignée"/>
    <s v="juillet"/>
    <n v="2008"/>
    <m/>
    <s v=""/>
    <s v=""/>
    <m/>
    <s v="6. PEC médicale et soignantes"/>
    <s v="Soins communs"/>
    <m/>
    <m/>
    <m/>
    <m/>
    <m/>
    <m/>
    <m/>
    <m/>
    <m/>
    <m/>
    <m/>
    <m/>
    <m/>
    <m/>
    <m/>
    <m/>
    <m/>
    <m/>
    <m/>
    <m/>
    <m/>
    <m/>
    <m/>
    <m/>
    <m/>
    <m/>
    <m/>
    <m/>
    <m/>
    <m/>
    <m/>
    <m/>
    <m/>
    <m/>
    <m/>
    <m/>
    <m/>
    <m/>
    <m/>
    <m/>
    <m/>
    <m/>
  </r>
  <r>
    <s v="SOI-CHIR-MO-02"/>
    <m/>
    <m/>
    <n v="1"/>
    <s v="SOI-CHIR-MO-021"/>
    <s v="ENR SN FCT 13 B32"/>
    <e v="#N/A"/>
    <m/>
    <m/>
    <s v="Soin de stomie "/>
    <m/>
    <s v=""/>
    <x v="1"/>
    <s v="Non renseignée"/>
    <m/>
    <m/>
    <m/>
    <m/>
    <m/>
    <m/>
    <s v="Création"/>
    <x v="1"/>
    <s v=""/>
    <x v="254"/>
    <d v="2008-07-11T00:00:00"/>
    <m/>
    <m/>
    <s v="Dr Costi"/>
    <d v="2008-07-17T00:00:00"/>
    <m/>
    <s v="C.Deau"/>
    <d v="2008-07-22T00:00:00"/>
    <d v="2008-07-22T00:00:00"/>
    <s v="Non renseignée"/>
    <s v="juillet"/>
    <n v="2008"/>
    <m/>
    <s v=""/>
    <s v=""/>
    <m/>
    <s v="6. PEC médicale et soignantes"/>
    <s v="Soins communs"/>
    <m/>
    <m/>
    <m/>
    <m/>
    <m/>
    <m/>
    <m/>
    <m/>
    <m/>
    <m/>
    <m/>
    <m/>
    <m/>
    <m/>
    <m/>
    <m/>
    <m/>
    <m/>
    <m/>
    <m/>
    <m/>
    <m/>
    <m/>
    <m/>
    <m/>
    <m/>
    <m/>
    <m/>
    <m/>
    <m/>
    <m/>
    <m/>
    <m/>
    <m/>
    <m/>
    <m/>
    <m/>
    <m/>
    <m/>
    <m/>
    <m/>
    <m/>
  </r>
  <r>
    <s v="SOI-CHIR-MO-03"/>
    <m/>
    <m/>
    <n v="1"/>
    <s v="SOI-CHIR-MO-031"/>
    <s v="ENR SN FCT 141"/>
    <e v="#N/A"/>
    <m/>
    <m/>
    <s v="Toilette périnéale avec SAD"/>
    <m/>
    <s v=""/>
    <x v="1"/>
    <s v="Non renseignée"/>
    <m/>
    <m/>
    <m/>
    <m/>
    <m/>
    <m/>
    <s v="Création"/>
    <x v="1"/>
    <s v=""/>
    <x v="255"/>
    <d v="2008-07-11T00:00:00"/>
    <m/>
    <m/>
    <s v="Dr Costi"/>
    <d v="2008-07-17T00:00:00"/>
    <m/>
    <s v="C.Deau"/>
    <d v="2008-07-22T00:00:00"/>
    <d v="2008-07-22T00:00:00"/>
    <s v="Non renseignée"/>
    <s v="juillet"/>
    <n v="2008"/>
    <m/>
    <s v=""/>
    <s v=""/>
    <m/>
    <s v="6. PEC médicale et soignantes"/>
    <s v="Soins communs"/>
    <m/>
    <m/>
    <m/>
    <m/>
    <m/>
    <m/>
    <m/>
    <m/>
    <m/>
    <m/>
    <m/>
    <m/>
    <m/>
    <m/>
    <m/>
    <m/>
    <m/>
    <m/>
    <m/>
    <m/>
    <m/>
    <m/>
    <m/>
    <m/>
    <m/>
    <m/>
    <m/>
    <m/>
    <m/>
    <m/>
    <m/>
    <m/>
    <m/>
    <m/>
    <m/>
    <m/>
    <m/>
    <m/>
    <m/>
    <m/>
    <m/>
    <m/>
  </r>
  <r>
    <s v="SOI-CHIR-MO-04"/>
    <m/>
    <m/>
    <n v="1"/>
    <s v="SOI-CHIR-MO-041"/>
    <s v="ENR SN FCT 142"/>
    <e v="#N/A"/>
    <m/>
    <m/>
    <s v="Toilette périnéale avec ablation SAD"/>
    <m/>
    <s v=""/>
    <x v="1"/>
    <s v="Non renseignée"/>
    <m/>
    <m/>
    <m/>
    <m/>
    <m/>
    <m/>
    <s v="Création"/>
    <x v="1"/>
    <s v=""/>
    <x v="255"/>
    <d v="2008-07-11T00:00:00"/>
    <m/>
    <m/>
    <s v="Dr Costi"/>
    <d v="2008-07-17T00:00:00"/>
    <m/>
    <s v="C.Deau"/>
    <d v="2008-07-22T00:00:00"/>
    <d v="2008-07-22T00:00:00"/>
    <s v="Non renseignée"/>
    <s v="juillet"/>
    <n v="2008"/>
    <m/>
    <s v=""/>
    <s v=""/>
    <m/>
    <s v="6. PEC médicale et soignantes"/>
    <s v="Soins communs"/>
    <m/>
    <m/>
    <m/>
    <m/>
    <m/>
    <m/>
    <m/>
    <m/>
    <m/>
    <m/>
    <m/>
    <m/>
    <m/>
    <m/>
    <m/>
    <m/>
    <m/>
    <m/>
    <m/>
    <m/>
    <m/>
    <m/>
    <m/>
    <m/>
    <m/>
    <m/>
    <m/>
    <m/>
    <m/>
    <m/>
    <m/>
    <m/>
    <m/>
    <m/>
    <m/>
    <m/>
    <m/>
    <m/>
    <m/>
    <m/>
    <m/>
    <m/>
  </r>
  <r>
    <s v="SOI-CHIR-MO-05"/>
    <m/>
    <m/>
    <n v="1"/>
    <s v="SOI-CHIR-MO-051"/>
    <s v="ENR SN FCT 151"/>
    <e v="#N/A"/>
    <m/>
    <m/>
    <s v="Prise en charge des patients en Urologie"/>
    <m/>
    <s v=""/>
    <x v="1"/>
    <s v="Non renseignée"/>
    <m/>
    <m/>
    <m/>
    <m/>
    <m/>
    <m/>
    <s v="Création"/>
    <x v="1"/>
    <s v=""/>
    <x v="255"/>
    <d v="2011-03-10T00:00:00"/>
    <m/>
    <m/>
    <s v="Dr Arnal"/>
    <d v="2012-07-30T00:00:00"/>
    <m/>
    <s v="AMT"/>
    <d v="2012-08-01T00:00:00"/>
    <d v="2012-08-01T00:00:00"/>
    <s v="Non renseignée"/>
    <s v="août"/>
    <n v="2012"/>
    <m/>
    <s v=""/>
    <s v=""/>
    <m/>
    <s v="6. PEC médicale et soignantes"/>
    <s v="Urologie"/>
    <m/>
    <m/>
    <m/>
    <m/>
    <m/>
    <m/>
    <m/>
    <m/>
    <m/>
    <m/>
    <m/>
    <m/>
    <m/>
    <m/>
    <m/>
    <m/>
    <m/>
    <m/>
    <m/>
    <m/>
    <m/>
    <m/>
    <m/>
    <m/>
    <m/>
    <m/>
    <m/>
    <m/>
    <m/>
    <m/>
    <m/>
    <m/>
    <m/>
    <m/>
    <m/>
    <m/>
    <m/>
    <m/>
    <m/>
    <m/>
    <m/>
    <m/>
  </r>
  <r>
    <s v="SOI-CHIR-IT-01"/>
    <m/>
    <m/>
    <n v="1"/>
    <s v="SOI-CHIR-IT-011"/>
    <s v="ENR SN FCT 171"/>
    <e v="#N/A"/>
    <m/>
    <m/>
    <s v="Prise en charge des femmes mammectomisées avec curage axillaire"/>
    <m/>
    <s v=""/>
    <x v="1"/>
    <s v="Non renseignée"/>
    <m/>
    <m/>
    <m/>
    <m/>
    <m/>
    <m/>
    <s v="Création"/>
    <x v="1"/>
    <s v=""/>
    <x v="3"/>
    <d v="2007-05-22T00:00:00"/>
    <m/>
    <m/>
    <s v="S.Adjedj"/>
    <d v="2007-08-10T00:00:00"/>
    <m/>
    <s v="C.Deau"/>
    <d v="2007-09-13T00:00:00"/>
    <d v="2007-09-13T00:00:00"/>
    <s v="Non renseignée"/>
    <s v="septembre"/>
    <n v="2007"/>
    <m/>
    <s v=""/>
    <s v=""/>
    <m/>
    <s v="6. PEC médicale et soignantes"/>
    <s v="Gynecologie"/>
    <m/>
    <m/>
    <m/>
    <m/>
    <m/>
    <m/>
    <m/>
    <m/>
    <m/>
    <m/>
    <m/>
    <m/>
    <m/>
    <m/>
    <m/>
    <m/>
    <m/>
    <m/>
    <m/>
    <m/>
    <m/>
    <m/>
    <m/>
    <m/>
    <m/>
    <m/>
    <m/>
    <m/>
    <m/>
    <m/>
    <m/>
    <m/>
    <m/>
    <m/>
    <m/>
    <m/>
    <m/>
    <m/>
    <m/>
    <m/>
    <m/>
    <m/>
  </r>
  <r>
    <s v="SOI-CHIR-IM-02"/>
    <m/>
    <m/>
    <n v="1"/>
    <s v="SOI-CHIR-IM-021"/>
    <s v="ENR SN FCT 181"/>
    <e v="#N/A"/>
    <m/>
    <m/>
    <s v="Feuille de traçabilité Entretien quotidien de la salle de soins et de pansements par les soignants en Chirurgie"/>
    <m/>
    <s v=""/>
    <x v="1"/>
    <s v="Non renseignée"/>
    <m/>
    <m/>
    <m/>
    <m/>
    <m/>
    <m/>
    <s v="Création"/>
    <x v="1"/>
    <s v=""/>
    <x v="13"/>
    <d v="2011-04-05T00:00:00"/>
    <m/>
    <m/>
    <m/>
    <d v="2011-04-05T00:00:00"/>
    <m/>
    <m/>
    <d v="2011-04-05T00:00:00"/>
    <d v="2011-04-05T00:00:00"/>
    <s v="Non renseignée"/>
    <s v="avril"/>
    <n v="2011"/>
    <m/>
    <s v=""/>
    <s v=""/>
    <m/>
    <s v="20. Hygiène et sécurité"/>
    <s v="Hygiène des locaux et des équipements"/>
    <s v="Bionettyage"/>
    <m/>
    <m/>
    <m/>
    <m/>
    <m/>
    <m/>
    <m/>
    <m/>
    <m/>
    <m/>
    <m/>
    <m/>
    <m/>
    <m/>
    <m/>
    <m/>
    <m/>
    <m/>
    <m/>
    <m/>
    <m/>
    <m/>
    <m/>
    <m/>
    <m/>
    <m/>
    <m/>
    <m/>
    <m/>
    <m/>
    <m/>
    <m/>
    <m/>
    <m/>
    <m/>
    <m/>
    <m/>
    <m/>
    <m/>
    <m/>
    <m/>
  </r>
  <r>
    <s v="SOI-CHIR-IM-03"/>
    <m/>
    <m/>
    <n v="1"/>
    <s v="SOI-CHIR-IM-031"/>
    <s v="ENR SN FCT 191"/>
    <e v="#N/A"/>
    <m/>
    <m/>
    <s v="Prise en charge des coliques néphrétiques en Chirurgie"/>
    <m/>
    <s v=""/>
    <x v="1"/>
    <s v="Non renseignée"/>
    <m/>
    <m/>
    <m/>
    <m/>
    <m/>
    <m/>
    <s v="Création"/>
    <x v="1"/>
    <s v=""/>
    <x v="13"/>
    <d v="2011-04-05T00:00:00"/>
    <m/>
    <m/>
    <m/>
    <d v="2011-04-05T00:00:00"/>
    <m/>
    <m/>
    <d v="2011-04-05T00:00:00"/>
    <d v="2011-04-05T00:00:00"/>
    <s v="Non renseignée"/>
    <s v="avril"/>
    <n v="2011"/>
    <m/>
    <s v=""/>
    <s v=""/>
    <m/>
    <s v="6. PEC médicale et soignantes"/>
    <s v="Urologie"/>
    <m/>
    <m/>
    <m/>
    <m/>
    <m/>
    <m/>
    <m/>
    <m/>
    <m/>
    <m/>
    <m/>
    <m/>
    <m/>
    <m/>
    <m/>
    <m/>
    <m/>
    <m/>
    <m/>
    <m/>
    <m/>
    <m/>
    <m/>
    <m/>
    <m/>
    <m/>
    <m/>
    <m/>
    <m/>
    <m/>
    <m/>
    <m/>
    <m/>
    <m/>
    <m/>
    <m/>
    <m/>
    <m/>
    <m/>
    <m/>
    <m/>
    <m/>
  </r>
  <r>
    <s v="SOI-CHIR-IM-04"/>
    <m/>
    <m/>
    <n v="1"/>
    <s v="SOI-CHIR-IM-041"/>
    <s v="ENR SN FCT 20 A21"/>
    <e v="#N/A"/>
    <m/>
    <m/>
    <s v="Protocole bandelettes et sphincter artificiel en Chirurgie"/>
    <m/>
    <s v=""/>
    <x v="1"/>
    <s v="Non renseignée"/>
    <m/>
    <m/>
    <m/>
    <m/>
    <m/>
    <m/>
    <s v="Création"/>
    <x v="1"/>
    <s v=""/>
    <x v="13"/>
    <d v="2011-04-05T00:00:00"/>
    <m/>
    <m/>
    <m/>
    <d v="2011-04-05T00:00:00"/>
    <m/>
    <m/>
    <d v="2011-04-05T00:00:00"/>
    <d v="2011-04-05T00:00:00"/>
    <s v="Non renseignée"/>
    <s v="avril"/>
    <n v="2011"/>
    <m/>
    <s v=""/>
    <s v=""/>
    <m/>
    <s v="6. PEC médicale et soignantes"/>
    <s v="Urologie"/>
    <m/>
    <m/>
    <m/>
    <m/>
    <m/>
    <m/>
    <m/>
    <m/>
    <m/>
    <m/>
    <m/>
    <m/>
    <m/>
    <m/>
    <m/>
    <m/>
    <m/>
    <m/>
    <m/>
    <m/>
    <m/>
    <m/>
    <m/>
    <m/>
    <m/>
    <m/>
    <m/>
    <m/>
    <m/>
    <m/>
    <m/>
    <m/>
    <m/>
    <m/>
    <m/>
    <m/>
    <m/>
    <m/>
    <m/>
    <m/>
    <m/>
    <m/>
  </r>
  <r>
    <s v="SOI-CHIR-IM-05"/>
    <m/>
    <m/>
    <n v="1"/>
    <s v="SOI-CHIR-IM-051"/>
    <s v="ENR SN FCT 20 A22"/>
    <e v="#N/A"/>
    <m/>
    <m/>
    <s v="Fiche de traçabilité Entretien mensuel du mobilier de la salle de soins de Chirurgie par les soignants"/>
    <m/>
    <s v=""/>
    <x v="1"/>
    <s v="Non renseignée"/>
    <m/>
    <m/>
    <m/>
    <m/>
    <m/>
    <m/>
    <s v="Création"/>
    <x v="1"/>
    <s v=""/>
    <x v="13"/>
    <d v="2011-04-05T00:00:00"/>
    <m/>
    <m/>
    <m/>
    <d v="2011-04-05T00:00:00"/>
    <m/>
    <m/>
    <d v="2011-04-05T00:00:00"/>
    <d v="2011-04-05T00:00:00"/>
    <s v="Non renseignée"/>
    <s v="avril"/>
    <n v="2011"/>
    <d v="2012-12-31T00:00:00"/>
    <s v="décembre"/>
    <n v="2012"/>
    <m/>
    <s v="20. Hygiène et sécurité"/>
    <s v="Hygiène des locaux et des équipements"/>
    <s v="Bionettyage"/>
    <m/>
    <m/>
    <m/>
    <m/>
    <m/>
    <m/>
    <m/>
    <m/>
    <m/>
    <m/>
    <m/>
    <m/>
    <m/>
    <m/>
    <m/>
    <m/>
    <m/>
    <m/>
    <m/>
    <m/>
    <m/>
    <m/>
    <m/>
    <m/>
    <m/>
    <m/>
    <m/>
    <m/>
    <m/>
    <m/>
    <m/>
    <m/>
    <m/>
    <m/>
    <m/>
    <m/>
    <m/>
    <m/>
    <m/>
    <m/>
    <m/>
  </r>
  <r>
    <s v="SOI-CHIR-IM-06"/>
    <m/>
    <m/>
    <n v="1"/>
    <s v="A jeun service A2"/>
    <n v="41274"/>
    <s v="décembre"/>
    <n v="2012"/>
    <m/>
    <s v="Fiche de traçabilité Entretien des armoires par les soignants en Chirurgie"/>
    <m/>
    <s v=""/>
    <x v="1"/>
    <s v="Non renseignée"/>
    <m/>
    <m/>
    <m/>
    <m/>
    <m/>
    <m/>
    <s v="Création"/>
    <x v="1"/>
    <s v=""/>
    <x v="13"/>
    <d v="2011-04-05T00:00:00"/>
    <m/>
    <m/>
    <m/>
    <d v="2011-04-05T00:00:00"/>
    <m/>
    <m/>
    <d v="2011-04-05T00:00:00"/>
    <d v="2011-04-05T00:00:00"/>
    <s v="Non renseignée"/>
    <s v="avril"/>
    <n v="2011"/>
    <m/>
    <m/>
    <m/>
    <m/>
    <s v="20. Hygiène et sécurité"/>
    <s v="Hygiène des locaux et des équipements"/>
    <s v="Bionettyage"/>
    <m/>
    <m/>
    <m/>
    <m/>
    <m/>
    <m/>
    <m/>
    <m/>
    <m/>
    <m/>
    <m/>
    <m/>
    <m/>
    <m/>
    <m/>
    <m/>
    <m/>
    <m/>
    <m/>
    <m/>
    <m/>
    <m/>
    <m/>
    <m/>
    <m/>
    <m/>
    <m/>
    <m/>
    <m/>
    <m/>
    <m/>
    <m/>
    <m/>
    <m/>
    <m/>
    <m/>
    <m/>
    <m/>
    <m/>
    <m/>
    <m/>
  </r>
  <r>
    <s v="SOI-CHIR-IM-07"/>
    <m/>
    <m/>
    <n v="1"/>
    <s v="SOI-CHIR-IM-071"/>
    <s v="ENR SN FCT 20 A31"/>
    <e v="#N/A"/>
    <m/>
    <m/>
    <s v="Fiche de traçabilité Contrôle de température du réfrigérateur de la salle de soins par les soignants"/>
    <m/>
    <s v=""/>
    <x v="1"/>
    <s v="Non renseignée"/>
    <m/>
    <m/>
    <m/>
    <m/>
    <m/>
    <m/>
    <s v="Création"/>
    <x v="1"/>
    <s v=""/>
    <x v="13"/>
    <d v="2011-04-05T00:00:00"/>
    <m/>
    <m/>
    <m/>
    <d v="2011-04-05T00:00:00"/>
    <m/>
    <m/>
    <d v="2011-04-05T00:00:00"/>
    <d v="2011-04-05T00:00:00"/>
    <s v="Non renseignée"/>
    <s v="avril"/>
    <n v="2011"/>
    <m/>
    <s v=""/>
    <s v=""/>
    <m/>
    <s v="A voir"/>
    <s v="A voir"/>
    <m/>
    <m/>
    <m/>
    <m/>
    <m/>
    <m/>
    <m/>
    <m/>
    <m/>
    <m/>
    <m/>
    <m/>
    <m/>
    <m/>
    <m/>
    <m/>
    <m/>
    <m/>
    <m/>
    <m/>
    <m/>
    <m/>
    <m/>
    <m/>
    <m/>
    <m/>
    <m/>
    <m/>
    <m/>
    <m/>
    <m/>
    <m/>
    <m/>
    <m/>
    <m/>
    <m/>
    <m/>
    <m/>
    <m/>
    <m/>
    <m/>
    <m/>
  </r>
  <r>
    <s v="SOI-DIA-PR-01"/>
    <m/>
    <m/>
    <n v="1"/>
    <s v="SOI-DIA-PR-011"/>
    <s v="ENR SN FCT 20 A32"/>
    <e v="#N/A"/>
    <m/>
    <m/>
    <s v="Resucrage du patient inconscient en hypoglycémie sévère"/>
    <m/>
    <s v=""/>
    <x v="1"/>
    <s v="Non renseignée"/>
    <m/>
    <m/>
    <m/>
    <m/>
    <m/>
    <m/>
    <s v="Création"/>
    <x v="1"/>
    <s v=""/>
    <x v="56"/>
    <d v="2002-09-27T00:00:00"/>
    <m/>
    <m/>
    <s v="Dr Brehm"/>
    <d v="2003-01-31T00:00:00"/>
    <m/>
    <s v="M.Schnee"/>
    <d v="2003-01-31T00:00:00"/>
    <d v="2003-01-31T00:00:00"/>
    <s v="Non renseignée"/>
    <s v="janvier"/>
    <n v="2003"/>
    <m/>
    <s v=""/>
    <s v=""/>
    <m/>
    <s v="6. PEC médicale et soignantes"/>
    <s v="Soins communs"/>
    <m/>
    <m/>
    <m/>
    <m/>
    <m/>
    <m/>
    <m/>
    <m/>
    <m/>
    <m/>
    <m/>
    <m/>
    <m/>
    <m/>
    <m/>
    <m/>
    <m/>
    <m/>
    <m/>
    <m/>
    <m/>
    <m/>
    <m/>
    <m/>
    <m/>
    <m/>
    <m/>
    <m/>
    <m/>
    <m/>
    <m/>
    <m/>
    <m/>
    <m/>
    <m/>
    <m/>
    <m/>
    <m/>
    <m/>
    <m/>
    <m/>
    <m/>
  </r>
  <r>
    <s v="SOI-DIA -PR-02"/>
    <m/>
    <m/>
    <n v="1"/>
    <s v="SOI-DIA -PR-021"/>
    <s v="ENR SN FCT 20 A41"/>
    <e v="#N/A"/>
    <m/>
    <m/>
    <s v="Hypoglycémie"/>
    <m/>
    <s v=""/>
    <x v="1"/>
    <s v="Non renseignée"/>
    <m/>
    <m/>
    <m/>
    <m/>
    <m/>
    <m/>
    <s v="Création"/>
    <x v="1"/>
    <s v=""/>
    <x v="56"/>
    <d v="2002-09-27T00:00:00"/>
    <m/>
    <m/>
    <s v="Dr Brehm"/>
    <d v="2003-01-31T00:00:00"/>
    <m/>
    <s v="M.Schnee"/>
    <d v="2003-01-31T00:00:00"/>
    <d v="2003-01-31T00:00:00"/>
    <s v="Non renseignée"/>
    <s v="janvier"/>
    <n v="2003"/>
    <d v="2012-12-31T00:00:00"/>
    <s v="décembre"/>
    <n v="2012"/>
    <m/>
    <s v="6. PEC médicale et soignantes"/>
    <s v="Soins communs"/>
    <m/>
    <m/>
    <m/>
    <m/>
    <m/>
    <m/>
    <m/>
    <m/>
    <m/>
    <m/>
    <m/>
    <m/>
    <m/>
    <m/>
    <m/>
    <m/>
    <m/>
    <m/>
    <m/>
    <m/>
    <m/>
    <m/>
    <m/>
    <m/>
    <m/>
    <m/>
    <m/>
    <m/>
    <m/>
    <m/>
    <m/>
    <m/>
    <m/>
    <m/>
    <m/>
    <m/>
    <m/>
    <m/>
    <m/>
    <m/>
    <m/>
    <m/>
  </r>
  <r>
    <s v="SOI-DIA-PR-03"/>
    <m/>
    <m/>
    <n v="1"/>
    <s v="A jeun - service A4 (document intégré lors du recensement documentaire)"/>
    <n v="41274"/>
    <s v="décembre"/>
    <n v="2012"/>
    <m/>
    <s v="Appel du patient en-dehors des heures d’ouverture du service HDJ"/>
    <m/>
    <s v=""/>
    <x v="1"/>
    <s v="Non renseignée"/>
    <m/>
    <m/>
    <m/>
    <m/>
    <m/>
    <m/>
    <s v="Création"/>
    <x v="1"/>
    <s v=""/>
    <x v="56"/>
    <d v="2004-09-17T00:00:00"/>
    <m/>
    <m/>
    <s v="Dr Brehm"/>
    <d v="2004-09-17T00:00:00"/>
    <m/>
    <s v="M.Schnee"/>
    <d v="2004-09-21T00:00:00"/>
    <d v="2004-09-21T00:00:00"/>
    <s v="Non renseignée"/>
    <s v="septembre"/>
    <n v="2004"/>
    <m/>
    <m/>
    <m/>
    <m/>
    <s v="4. Organisation générale du séjour"/>
    <s v="Médecine"/>
    <m/>
    <m/>
    <m/>
    <m/>
    <m/>
    <m/>
    <m/>
    <m/>
    <m/>
    <m/>
    <m/>
    <m/>
    <m/>
    <m/>
    <m/>
    <m/>
    <m/>
    <m/>
    <m/>
    <m/>
    <m/>
    <m/>
    <m/>
    <m/>
    <m/>
    <m/>
    <m/>
    <m/>
    <m/>
    <m/>
    <m/>
    <m/>
    <m/>
    <m/>
    <m/>
    <m/>
    <m/>
    <m/>
    <m/>
    <m/>
    <m/>
    <m/>
  </r>
  <r>
    <s v="SOI-DIA-MO-01"/>
    <m/>
    <m/>
    <n v="1"/>
    <s v="SOI-DIA-MO-011"/>
    <s v="ENR SN FCT 20 B21"/>
    <e v="#N/A"/>
    <m/>
    <m/>
    <s v="Injection d’insuline à l’aide d’un stylo autopiqueur "/>
    <m/>
    <s v=""/>
    <x v="1"/>
    <s v="Non renseignée"/>
    <m/>
    <m/>
    <m/>
    <m/>
    <m/>
    <m/>
    <s v="Création"/>
    <x v="1"/>
    <s v=""/>
    <x v="56"/>
    <d v="2002-09-27T00:00:00"/>
    <m/>
    <m/>
    <s v="Dr Brehm"/>
    <d v="2003-01-31T00:00:00"/>
    <m/>
    <s v="M.Schnee"/>
    <d v="2003-02-27T00:00:00"/>
    <d v="2003-02-27T00:00:00"/>
    <s v="Non renseignée"/>
    <s v="février"/>
    <n v="2003"/>
    <m/>
    <s v=""/>
    <s v=""/>
    <m/>
    <s v="6. PEC médicale et soignantes"/>
    <s v="Soins communs"/>
    <m/>
    <m/>
    <m/>
    <m/>
    <m/>
    <m/>
    <m/>
    <m/>
    <m/>
    <m/>
    <m/>
    <m/>
    <m/>
    <m/>
    <m/>
    <m/>
    <m/>
    <m/>
    <m/>
    <m/>
    <m/>
    <m/>
    <m/>
    <m/>
    <m/>
    <m/>
    <m/>
    <m/>
    <m/>
    <m/>
    <m/>
    <m/>
    <m/>
    <m/>
    <m/>
    <m/>
    <m/>
    <m/>
    <m/>
    <m/>
    <m/>
    <m/>
  </r>
  <r>
    <s v="SOI-DIA -MO-02"/>
    <m/>
    <m/>
    <n v="1"/>
    <s v="DIA -MO-022"/>
    <s v="ENR SN FCT 20 B22"/>
    <e v="#N/A"/>
    <m/>
    <m/>
    <s v="Glycémie capillaire"/>
    <m/>
    <m/>
    <x v="0"/>
    <s v="Non renseignée"/>
    <m/>
    <m/>
    <m/>
    <m/>
    <m/>
    <m/>
    <s v="Création"/>
    <x v="1"/>
    <s v=""/>
    <x v="56"/>
    <d v="2002-09-27T00:00:00"/>
    <m/>
    <m/>
    <s v="Dr Brehm"/>
    <d v="2003-01-31T00:00:00"/>
    <m/>
    <s v="M.Schnee"/>
    <d v="2003-01-31T00:00:00"/>
    <d v="2003-01-31T00:00:00"/>
    <s v="Non renseignée"/>
    <m/>
    <m/>
    <m/>
    <m/>
    <m/>
    <m/>
    <s v="6. PEC médicale et soignantes"/>
    <s v="Soins communs"/>
    <m/>
    <m/>
    <m/>
    <m/>
    <m/>
    <m/>
    <m/>
    <m/>
    <m/>
    <m/>
    <m/>
    <m/>
    <m/>
    <m/>
    <m/>
    <m/>
    <m/>
    <m/>
    <m/>
    <m/>
    <m/>
    <m/>
    <m/>
    <m/>
    <m/>
    <m/>
    <m/>
    <m/>
    <m/>
    <m/>
    <m/>
    <m/>
    <m/>
    <m/>
    <m/>
    <m/>
    <m/>
    <m/>
    <m/>
    <m/>
    <m/>
    <m/>
  </r>
  <r>
    <s v="SOI-DIA -MO-02"/>
    <m/>
    <m/>
    <n v="2"/>
    <s v="SOI-DIA -MO-022"/>
    <s v="ENR SN FCT 20 B22"/>
    <e v="#N/A"/>
    <m/>
    <m/>
    <s v="Glycémie capillaire"/>
    <m/>
    <s v=""/>
    <x v="1"/>
    <s v="Non renseignée"/>
    <m/>
    <m/>
    <m/>
    <m/>
    <m/>
    <m/>
    <s v="Modification"/>
    <x v="1"/>
    <s v=""/>
    <x v="56"/>
    <d v="2004-12-07T00:00:00"/>
    <m/>
    <m/>
    <s v="Dr Brehm"/>
    <d v="2004-12-15T00:00:00"/>
    <m/>
    <s v="C.Deau"/>
    <d v="2004-12-16T00:00:00"/>
    <d v="2004-12-17T00:00:00"/>
    <s v="Non renseignée"/>
    <s v="décembre"/>
    <n v="2004"/>
    <m/>
    <s v=""/>
    <s v=""/>
    <m/>
    <s v="6. PEC médicale et soignantes"/>
    <s v="Soins communs"/>
    <m/>
    <m/>
    <m/>
    <m/>
    <m/>
    <m/>
    <m/>
    <m/>
    <m/>
    <m/>
    <m/>
    <m/>
    <m/>
    <m/>
    <m/>
    <m/>
    <m/>
    <m/>
    <m/>
    <m/>
    <m/>
    <m/>
    <m/>
    <m/>
    <m/>
    <m/>
    <m/>
    <m/>
    <m/>
    <m/>
    <m/>
    <m/>
    <m/>
    <m/>
    <m/>
    <m/>
    <m/>
    <m/>
    <m/>
    <m/>
    <m/>
    <m/>
  </r>
  <r>
    <s v="SOI-DIA -MO-03"/>
    <m/>
    <m/>
    <n v="1"/>
    <s v="SOI-DIA -MO-031"/>
    <s v="ENR SN FCT 20 B31"/>
    <e v="#N/A"/>
    <m/>
    <m/>
    <s v="Nettoyage et désinfection du lecteur de glycémie à visée éducative"/>
    <m/>
    <s v=""/>
    <x v="1"/>
    <s v="Non renseignée"/>
    <m/>
    <m/>
    <m/>
    <m/>
    <m/>
    <m/>
    <s v="Création"/>
    <x v="1"/>
    <s v=""/>
    <x v="56"/>
    <d v="2002-10-03T00:00:00"/>
    <m/>
    <m/>
    <s v="Dr Brehm"/>
    <d v="2003-01-31T00:00:00"/>
    <m/>
    <s v="M.Schnee"/>
    <d v="2003-02-27T00:00:00"/>
    <d v="2003-02-27T00:00:00"/>
    <s v="Non renseignée"/>
    <s v="février"/>
    <n v="2003"/>
    <m/>
    <s v=""/>
    <s v=""/>
    <m/>
    <s v="20. Hygiène et sécurité"/>
    <s v="Hygiène des locaux et des equipements"/>
    <s v="Equipement"/>
    <m/>
    <m/>
    <m/>
    <m/>
    <m/>
    <m/>
    <m/>
    <m/>
    <m/>
    <m/>
    <m/>
    <m/>
    <m/>
    <m/>
    <m/>
    <m/>
    <m/>
    <m/>
    <m/>
    <m/>
    <m/>
    <m/>
    <m/>
    <m/>
    <m/>
    <m/>
    <m/>
    <m/>
    <m/>
    <m/>
    <m/>
    <m/>
    <m/>
    <m/>
    <m/>
    <m/>
    <m/>
    <m/>
    <m/>
    <m/>
    <m/>
  </r>
  <r>
    <s v="SOI-DIA -MO-04"/>
    <m/>
    <m/>
    <n v="1"/>
    <s v="SOI-DIA -MO-041"/>
    <s v="ENR SN FCT 20 B32"/>
    <e v="#N/A"/>
    <m/>
    <m/>
    <s v="Nettoyage et désinfection des tulipes à prélèvement sanguin"/>
    <m/>
    <s v=""/>
    <x v="1"/>
    <s v="Non renseignée"/>
    <m/>
    <m/>
    <m/>
    <m/>
    <m/>
    <m/>
    <s v="Création"/>
    <x v="1"/>
    <s v=""/>
    <x v="56"/>
    <d v="2002-10-03T00:00:00"/>
    <m/>
    <m/>
    <s v="Dr Costi"/>
    <d v="2003-01-31T00:00:00"/>
    <m/>
    <s v="M.Schnee"/>
    <d v="2003-02-27T00:00:00"/>
    <d v="2003-02-27T00:00:00"/>
    <s v="Non renseignée"/>
    <s v="février"/>
    <n v="2003"/>
    <m/>
    <s v=""/>
    <s v=""/>
    <m/>
    <s v="20. Hygiène et sécurité"/>
    <s v="Hygiène des locaux et des equipements"/>
    <s v="Equipement"/>
    <m/>
    <m/>
    <m/>
    <m/>
    <m/>
    <m/>
    <m/>
    <m/>
    <m/>
    <m/>
    <m/>
    <m/>
    <m/>
    <m/>
    <m/>
    <m/>
    <m/>
    <m/>
    <m/>
    <m/>
    <m/>
    <m/>
    <m/>
    <m/>
    <m/>
    <m/>
    <m/>
    <m/>
    <m/>
    <m/>
    <m/>
    <m/>
    <m/>
    <m/>
    <m/>
    <m/>
    <m/>
    <m/>
    <m/>
    <m/>
    <m/>
  </r>
  <r>
    <s v="SOI-DIA -MO-05"/>
    <m/>
    <m/>
    <n v="1"/>
    <s v="SOI-DIA -MO-051"/>
    <s v="ENR SN FCT 20 B33"/>
    <e v="#N/A"/>
    <m/>
    <m/>
    <s v="Nettoyage et désinfection des stylos auto piqueurs à visée éducative"/>
    <m/>
    <s v=""/>
    <x v="1"/>
    <s v="Non renseignée"/>
    <m/>
    <m/>
    <m/>
    <m/>
    <m/>
    <m/>
    <s v="Création"/>
    <x v="1"/>
    <s v=""/>
    <x v="56"/>
    <d v="2002-10-03T00:00:00"/>
    <m/>
    <m/>
    <s v="Dr Costi"/>
    <d v="2003-01-31T00:00:00"/>
    <m/>
    <s v="M.Schnee"/>
    <d v="2003-02-27T00:00:00"/>
    <d v="2003-02-27T00:00:00"/>
    <s v="Non renseignée"/>
    <s v="février"/>
    <n v="2003"/>
    <m/>
    <s v=""/>
    <s v=""/>
    <m/>
    <s v="20. Hygiène et sécurité"/>
    <s v="Hygiène des locaux et des equipements"/>
    <s v="Equipement"/>
    <m/>
    <m/>
    <m/>
    <m/>
    <m/>
    <m/>
    <m/>
    <m/>
    <m/>
    <m/>
    <m/>
    <m/>
    <m/>
    <m/>
    <m/>
    <m/>
    <m/>
    <m/>
    <m/>
    <m/>
    <m/>
    <m/>
    <m/>
    <m/>
    <m/>
    <m/>
    <m/>
    <m/>
    <m/>
    <m/>
    <m/>
    <m/>
    <m/>
    <m/>
    <m/>
    <m/>
    <m/>
    <m/>
    <m/>
    <m/>
    <m/>
  </r>
  <r>
    <s v="SOI-DIA -MO-06"/>
    <m/>
    <m/>
    <n v="1"/>
    <s v="SOI-DIA -MO-061"/>
    <s v="ENR SN FCT 211"/>
    <e v="#N/A"/>
    <m/>
    <m/>
    <s v="Nettoyage et désinfection du lecteur de glycémie à usage partagé"/>
    <m/>
    <s v=""/>
    <x v="1"/>
    <s v="Non renseignée"/>
    <m/>
    <m/>
    <m/>
    <m/>
    <m/>
    <m/>
    <s v="Création"/>
    <x v="1"/>
    <s v=""/>
    <x v="56"/>
    <d v="2002-10-03T00:00:00"/>
    <m/>
    <m/>
    <s v="Dr Costi"/>
    <d v="2003-01-31T00:00:00"/>
    <m/>
    <s v="M.Schnee"/>
    <d v="2003-02-27T00:00:00"/>
    <d v="2003-02-27T00:00:00"/>
    <s v="Non renseignée"/>
    <s v="février"/>
    <n v="2003"/>
    <m/>
    <s v=""/>
    <s v=""/>
    <m/>
    <s v="20. Hygiène et sécurité"/>
    <s v="Hygiène des locaux et des equipements"/>
    <s v="Equipement"/>
    <m/>
    <m/>
    <m/>
    <m/>
    <m/>
    <m/>
    <m/>
    <m/>
    <m/>
    <m/>
    <m/>
    <m/>
    <m/>
    <m/>
    <m/>
    <m/>
    <m/>
    <m/>
    <m/>
    <m/>
    <m/>
    <m/>
    <m/>
    <m/>
    <m/>
    <m/>
    <m/>
    <m/>
    <m/>
    <m/>
    <m/>
    <m/>
    <m/>
    <m/>
    <m/>
    <m/>
    <m/>
    <m/>
    <m/>
    <m/>
    <m/>
  </r>
  <r>
    <s v="SOI-DIA -MO-07"/>
    <m/>
    <m/>
    <n v="1"/>
    <s v="SOI-DIA -MO-071"/>
    <s v="ENR SN FCT 212"/>
    <e v="#N/A"/>
    <m/>
    <m/>
    <s v="Remplissage et adaptation du réservoir de pompe sous cutanée"/>
    <m/>
    <s v=""/>
    <x v="1"/>
    <s v="Non renseignée"/>
    <m/>
    <m/>
    <m/>
    <m/>
    <m/>
    <m/>
    <s v="Création"/>
    <x v="1"/>
    <s v=""/>
    <x v="56"/>
    <d v="2002-09-27T00:00:00"/>
    <m/>
    <m/>
    <s v="Dr Brehm"/>
    <d v="2003-01-31T00:00:00"/>
    <m/>
    <s v="M.Schnee"/>
    <d v="2003-02-27T00:00:00"/>
    <d v="2003-02-27T00:00:00"/>
    <s v="Non renseignée"/>
    <s v="février"/>
    <n v="2003"/>
    <m/>
    <s v=""/>
    <s v=""/>
    <m/>
    <s v="A voir"/>
    <s v="A voir"/>
    <m/>
    <m/>
    <m/>
    <m/>
    <m/>
    <m/>
    <m/>
    <m/>
    <m/>
    <m/>
    <m/>
    <m/>
    <m/>
    <m/>
    <m/>
    <m/>
    <m/>
    <m/>
    <m/>
    <m/>
    <m/>
    <m/>
    <m/>
    <m/>
    <m/>
    <m/>
    <m/>
    <m/>
    <m/>
    <m/>
    <m/>
    <m/>
    <m/>
    <m/>
    <m/>
    <m/>
    <m/>
    <m/>
    <m/>
    <m/>
    <m/>
    <m/>
  </r>
  <r>
    <s v="SOI-DIA -MO-08"/>
    <m/>
    <m/>
    <n v="1"/>
    <s v="DIA -MO-082"/>
    <s v="ENR SN FCT 213"/>
    <e v="#N/A"/>
    <m/>
    <m/>
    <s v="Pose d’un cathéter sous cutané pour pompe sous cutanée externe à insuline"/>
    <m/>
    <m/>
    <x v="0"/>
    <s v="Non renseignée"/>
    <m/>
    <m/>
    <m/>
    <m/>
    <m/>
    <m/>
    <s v="Création"/>
    <x v="1"/>
    <s v=""/>
    <x v="56"/>
    <d v="2002-09-27T00:00:00"/>
    <m/>
    <m/>
    <s v="Dr Brehm"/>
    <d v="2003-01-31T00:00:00"/>
    <m/>
    <s v="M.Schnee"/>
    <d v="2003-01-31T00:00:00"/>
    <d v="2003-01-31T00:00:00"/>
    <s v="Non renseignée"/>
    <m/>
    <m/>
    <m/>
    <m/>
    <m/>
    <m/>
    <s v="A voir"/>
    <s v="A voir"/>
    <m/>
    <m/>
    <m/>
    <m/>
    <m/>
    <m/>
    <m/>
    <m/>
    <m/>
    <m/>
    <m/>
    <m/>
    <m/>
    <m/>
    <m/>
    <m/>
    <m/>
    <m/>
    <m/>
    <m/>
    <m/>
    <m/>
    <m/>
    <m/>
    <m/>
    <m/>
    <m/>
    <m/>
    <m/>
    <m/>
    <m/>
    <m/>
    <m/>
    <m/>
    <m/>
    <m/>
    <m/>
    <m/>
    <m/>
    <m/>
    <m/>
    <m/>
  </r>
  <r>
    <s v="SOI-DIA -MO-08"/>
    <m/>
    <m/>
    <n v="2"/>
    <s v="SOI-DIA -MO-082"/>
    <s v="ENR SN FCT 213"/>
    <e v="#N/A"/>
    <m/>
    <m/>
    <s v="Pose d’un cathéter sous cutané pour pompe sous cutanée externe à insuline"/>
    <m/>
    <s v=""/>
    <x v="1"/>
    <s v="Non renseignée"/>
    <m/>
    <m/>
    <m/>
    <m/>
    <m/>
    <m/>
    <s v="Modification"/>
    <x v="1"/>
    <s v=""/>
    <x v="249"/>
    <d v="2006-05-02T00:00:00"/>
    <m/>
    <m/>
    <s v="Dr Brehm"/>
    <d v="2007-08-08T00:00:00"/>
    <m/>
    <s v="C.Deau"/>
    <d v="2007-08-22T00:00:00"/>
    <d v="2007-09-07T00:00:00"/>
    <s v="Non renseignée"/>
    <s v="septembre"/>
    <n v="2007"/>
    <m/>
    <s v=""/>
    <s v=""/>
    <m/>
    <s v="A voir"/>
    <s v="A voir"/>
    <m/>
    <m/>
    <m/>
    <m/>
    <m/>
    <m/>
    <m/>
    <m/>
    <m/>
    <m/>
    <m/>
    <m/>
    <m/>
    <m/>
    <m/>
    <m/>
    <m/>
    <m/>
    <m/>
    <m/>
    <m/>
    <m/>
    <m/>
    <m/>
    <m/>
    <m/>
    <m/>
    <m/>
    <m/>
    <m/>
    <m/>
    <m/>
    <m/>
    <m/>
    <m/>
    <m/>
    <m/>
    <m/>
    <m/>
    <m/>
    <m/>
    <m/>
  </r>
  <r>
    <s v="SOI-DIA-MO-09"/>
    <m/>
    <m/>
    <n v="1"/>
    <s v="SOI-DIA-MO-091"/>
    <s v="ENR SN FCT 221"/>
    <e v="#N/A"/>
    <m/>
    <m/>
    <s v="Prise en charge du patient en HDJ"/>
    <d v="2013-03-26T00:00:00"/>
    <s v="mars"/>
    <x v="8"/>
    <m/>
    <m/>
    <m/>
    <m/>
    <m/>
    <m/>
    <m/>
    <s v="Suppression"/>
    <x v="2"/>
    <s v=""/>
    <x v="56"/>
    <d v="2004-12-07T00:00:00"/>
    <m/>
    <m/>
    <s v="Dr Brehm"/>
    <d v="2004-12-07T00:00:00"/>
    <m/>
    <s v="C.Deau"/>
    <d v="2004-12-07T00:00:00"/>
    <d v="2004-12-17T00:00:00"/>
    <s v="Non renseignée"/>
    <s v="décembre"/>
    <n v="2004"/>
    <d v="2013-03-26T00:00:00"/>
    <s v="mars"/>
    <n v="2013"/>
    <m/>
    <m/>
    <m/>
    <m/>
    <m/>
    <m/>
    <m/>
    <m/>
    <m/>
    <m/>
    <m/>
    <m/>
    <m/>
    <m/>
    <m/>
    <m/>
    <m/>
    <m/>
    <m/>
    <m/>
    <m/>
    <m/>
    <m/>
    <m/>
    <m/>
    <m/>
    <m/>
    <m/>
    <m/>
    <m/>
    <m/>
    <m/>
    <m/>
    <m/>
    <m/>
    <m/>
    <m/>
    <m/>
    <m/>
    <m/>
    <m/>
    <m/>
    <m/>
    <m/>
    <m/>
  </r>
  <r>
    <s v="SOI-DIA-MO-10"/>
    <m/>
    <m/>
    <n v="1"/>
    <s v="DIA-MO-102"/>
    <s v="ENR SN FCT 231"/>
    <e v="#N/A"/>
    <m/>
    <m/>
    <s v="Préparation à l’admission du patient en hôpital de jour Diabétologie"/>
    <m/>
    <m/>
    <x v="0"/>
    <s v="Non renseignée"/>
    <m/>
    <m/>
    <m/>
    <m/>
    <m/>
    <m/>
    <s v="Création"/>
    <x v="1"/>
    <s v=""/>
    <x v="56"/>
    <d v="2004-12-07T00:00:00"/>
    <m/>
    <m/>
    <s v="Dr Brehm"/>
    <d v="2004-12-07T00:00:00"/>
    <m/>
    <s v="C.Deau"/>
    <d v="2004-12-07T00:00:00"/>
    <d v="2004-12-17T00:00:00"/>
    <s v="Non renseignée"/>
    <m/>
    <m/>
    <m/>
    <m/>
    <m/>
    <m/>
    <s v="3. Accueil / Admission"/>
    <s v="Admission administrative"/>
    <s v="HDJ"/>
    <m/>
    <m/>
    <m/>
    <m/>
    <m/>
    <m/>
    <m/>
    <m/>
    <m/>
    <m/>
    <m/>
    <m/>
    <m/>
    <m/>
    <m/>
    <m/>
    <m/>
    <m/>
    <m/>
    <m/>
    <m/>
    <m/>
    <m/>
    <m/>
    <m/>
    <m/>
    <m/>
    <m/>
    <m/>
    <m/>
    <m/>
    <m/>
    <m/>
    <m/>
    <m/>
    <m/>
    <m/>
    <m/>
    <m/>
    <m/>
    <m/>
  </r>
  <r>
    <s v="SOI-DIA-MO-10"/>
    <m/>
    <m/>
    <n v="2"/>
    <s v="SOI-DIA-MO-102"/>
    <s v="ENR SN FCT 231"/>
    <e v="#N/A"/>
    <m/>
    <m/>
    <s v="Préparation à l’admission du patient en hôpital de jour Diabétologie"/>
    <m/>
    <s v=""/>
    <x v="1"/>
    <s v="Non renseignée"/>
    <m/>
    <m/>
    <m/>
    <m/>
    <m/>
    <m/>
    <s v="Modification"/>
    <x v="1"/>
    <s v=""/>
    <x v="56"/>
    <d v="2007-11-20T00:00:00"/>
    <m/>
    <m/>
    <s v="Dr Brehm"/>
    <d v="2007-11-23T00:00:00"/>
    <m/>
    <s v="C.Deau"/>
    <d v="2007-11-28T00:00:00"/>
    <d v="2007-11-28T00:00:00"/>
    <s v="Non renseignée"/>
    <s v="novembre"/>
    <n v="2007"/>
    <d v="2013-04-08T00:00:00"/>
    <s v="avril"/>
    <n v="2013"/>
    <m/>
    <s v="3. Accueil / Admission"/>
    <s v="Admission administrative"/>
    <s v="HDJ"/>
    <m/>
    <m/>
    <m/>
    <m/>
    <m/>
    <m/>
    <m/>
    <m/>
    <m/>
    <m/>
    <m/>
    <m/>
    <m/>
    <m/>
    <m/>
    <m/>
    <m/>
    <m/>
    <m/>
    <m/>
    <m/>
    <m/>
    <m/>
    <m/>
    <m/>
    <m/>
    <m/>
    <m/>
    <m/>
    <m/>
    <m/>
    <m/>
    <m/>
    <m/>
    <m/>
    <m/>
    <m/>
    <m/>
    <m/>
    <m/>
    <m/>
  </r>
  <r>
    <s v="SOI-DIA-MO-11"/>
    <m/>
    <m/>
    <n v="1"/>
    <s v="Ouverture de la chirurgie ambulatoire"/>
    <n v="41372"/>
    <s v="avril"/>
    <n v="2013"/>
    <m/>
    <s v="Retrait temporaire d’une pompe sous cutanée externe à insuline"/>
    <m/>
    <s v=""/>
    <x v="1"/>
    <s v="Non renseignée"/>
    <m/>
    <m/>
    <m/>
    <m/>
    <m/>
    <m/>
    <s v="Création"/>
    <x v="1"/>
    <s v=""/>
    <x v="256"/>
    <d v="2006-05-02T00:00:00"/>
    <m/>
    <m/>
    <s v="Dr Brehm"/>
    <d v="2007-11-23T00:00:00"/>
    <m/>
    <s v="C.Deau"/>
    <d v="2007-11-23T00:00:00"/>
    <d v="2007-11-23T00:00:00"/>
    <s v="Non renseignée"/>
    <s v="novembre"/>
    <n v="2007"/>
    <m/>
    <m/>
    <m/>
    <m/>
    <s v="3. Accueil / Admission"/>
    <s v="Admission soignante"/>
    <s v="HDJ"/>
    <m/>
    <m/>
    <m/>
    <m/>
    <m/>
    <m/>
    <m/>
    <m/>
    <m/>
    <m/>
    <m/>
    <m/>
    <m/>
    <m/>
    <m/>
    <m/>
    <m/>
    <m/>
    <m/>
    <m/>
    <m/>
    <m/>
    <m/>
    <m/>
    <m/>
    <m/>
    <m/>
    <m/>
    <m/>
    <m/>
    <m/>
    <m/>
    <m/>
    <m/>
    <m/>
    <m/>
    <m/>
    <m/>
    <m/>
    <m/>
    <m/>
  </r>
  <r>
    <s v="SOI-DIA-MO-12"/>
    <m/>
    <m/>
    <n v="1"/>
    <s v="SOI-DIA-MO-121"/>
    <s v="ENR SN FCT 241"/>
    <e v="#N/A"/>
    <m/>
    <m/>
    <s v="Admission d’un patient diabétique porteur d’une pompe à insuline"/>
    <m/>
    <s v=""/>
    <x v="1"/>
    <s v="Non renseignée"/>
    <m/>
    <m/>
    <m/>
    <m/>
    <m/>
    <m/>
    <s v="Création"/>
    <x v="1"/>
    <s v=""/>
    <x v="257"/>
    <d v="2008-11-06T00:00:00"/>
    <m/>
    <m/>
    <s v="Dr Brehm"/>
    <d v="2010-04-14T00:00:00"/>
    <m/>
    <s v="AMT"/>
    <d v="2010-04-15T00:00:00"/>
    <d v="2010-05-17T00:00:00"/>
    <s v="Non renseignée"/>
    <s v="mai"/>
    <n v="2010"/>
    <m/>
    <s v=""/>
    <s v=""/>
    <m/>
    <s v="3. Accueil / Admission"/>
    <s v="Admission soignante"/>
    <s v="HDJ"/>
    <m/>
    <m/>
    <m/>
    <m/>
    <m/>
    <m/>
    <m/>
    <m/>
    <m/>
    <m/>
    <m/>
    <m/>
    <m/>
    <m/>
    <m/>
    <m/>
    <m/>
    <m/>
    <m/>
    <m/>
    <m/>
    <m/>
    <m/>
    <m/>
    <m/>
    <m/>
    <m/>
    <m/>
    <m/>
    <m/>
    <m/>
    <m/>
    <m/>
    <m/>
    <m/>
    <m/>
    <m/>
    <m/>
    <m/>
    <m/>
    <m/>
  </r>
  <r>
    <s v="SOI-DIA-IT-01"/>
    <m/>
    <m/>
    <n v="1"/>
    <s v="SOI-DIA-IT-011"/>
    <s v="ENR SN FCT 251"/>
    <e v="#N/A"/>
    <m/>
    <m/>
    <s v="Précaution d’utilisation des lecteurs de glycémie et stylos auto piqueurs à insuline à visée éducative"/>
    <m/>
    <s v=""/>
    <x v="1"/>
    <s v="Non renseignée"/>
    <m/>
    <m/>
    <m/>
    <m/>
    <m/>
    <m/>
    <s v="Création"/>
    <x v="1"/>
    <s v=""/>
    <x v="56"/>
    <d v="2002-10-03T00:00:00"/>
    <m/>
    <m/>
    <s v="Dr Brehm"/>
    <d v="2003-01-31T00:00:00"/>
    <m/>
    <s v="M.Schnee"/>
    <d v="2003-02-27T00:00:00"/>
    <d v="2003-02-27T00:00:00"/>
    <s v="Non renseignée"/>
    <s v="février"/>
    <n v="2003"/>
    <m/>
    <s v=""/>
    <s v=""/>
    <m/>
    <s v="6. PEC médicale et soignantes"/>
    <s v="Soins communs"/>
    <m/>
    <m/>
    <m/>
    <m/>
    <m/>
    <m/>
    <m/>
    <m/>
    <m/>
    <m/>
    <m/>
    <m/>
    <m/>
    <m/>
    <m/>
    <m/>
    <m/>
    <m/>
    <m/>
    <m/>
    <m/>
    <m/>
    <m/>
    <m/>
    <m/>
    <m/>
    <m/>
    <m/>
    <m/>
    <m/>
    <m/>
    <m/>
    <m/>
    <m/>
    <m/>
    <m/>
    <m/>
    <m/>
    <m/>
    <m/>
    <m/>
    <m/>
  </r>
  <r>
    <s v="SOI-DIA-IT-02"/>
    <m/>
    <m/>
    <n v="1"/>
    <s v="SOI-DIA-IT-021"/>
    <s v="ENR SN FCT 261"/>
    <e v="#N/A"/>
    <m/>
    <m/>
    <s v="Mesure de la P.A."/>
    <m/>
    <s v=""/>
    <x v="1"/>
    <s v="Non renseignée"/>
    <m/>
    <m/>
    <m/>
    <m/>
    <m/>
    <m/>
    <s v="Création"/>
    <x v="1"/>
    <s v=""/>
    <x v="249"/>
    <d v="2006-01-02T00:00:00"/>
    <m/>
    <m/>
    <s v="Dr Brehm"/>
    <d v="2006-02-17T00:00:00"/>
    <m/>
    <s v="C.Deau"/>
    <d v="2006-02-20T00:00:00"/>
    <d v="2006-02-20T00:00:00"/>
    <s v="Non renseignée"/>
    <s v="février"/>
    <n v="2006"/>
    <m/>
    <s v=""/>
    <s v=""/>
    <m/>
    <s v="6. PEC médicale et soignantes"/>
    <s v="Soins communs"/>
    <m/>
    <m/>
    <m/>
    <m/>
    <m/>
    <m/>
    <m/>
    <m/>
    <m/>
    <m/>
    <m/>
    <m/>
    <m/>
    <m/>
    <m/>
    <m/>
    <m/>
    <m/>
    <m/>
    <m/>
    <m/>
    <m/>
    <m/>
    <m/>
    <m/>
    <m/>
    <m/>
    <m/>
    <m/>
    <m/>
    <m/>
    <m/>
    <m/>
    <m/>
    <m/>
    <m/>
    <m/>
    <m/>
    <m/>
    <m/>
    <m/>
    <m/>
  </r>
  <r>
    <s v="SOI-DIA-IT-03"/>
    <m/>
    <m/>
    <n v="1"/>
    <s v="DIA-IT-032"/>
    <s v="ENR SN FCT 262"/>
    <e v="#N/A"/>
    <m/>
    <m/>
    <s v="Bilan annuel du diabète"/>
    <m/>
    <m/>
    <x v="0"/>
    <s v="Non renseignée"/>
    <m/>
    <m/>
    <m/>
    <m/>
    <m/>
    <m/>
    <s v="Création"/>
    <x v="1"/>
    <s v=""/>
    <x v="249"/>
    <d v="2006-01-02T00:00:00"/>
    <m/>
    <m/>
    <s v="Dr Brehm"/>
    <d v="2006-01-02T00:00:00"/>
    <m/>
    <s v="C.Deau"/>
    <d v="2006-01-02T00:00:00"/>
    <d v="2006-01-02T00:00:00"/>
    <s v="Non renseignée"/>
    <m/>
    <m/>
    <m/>
    <m/>
    <m/>
    <m/>
    <s v="A voir"/>
    <s v="A voir"/>
    <m/>
    <m/>
    <m/>
    <m/>
    <m/>
    <m/>
    <m/>
    <m/>
    <m/>
    <m/>
    <m/>
    <m/>
    <m/>
    <m/>
    <m/>
    <m/>
    <m/>
    <m/>
    <m/>
    <m/>
    <m/>
    <m/>
    <m/>
    <m/>
    <m/>
    <m/>
    <m/>
    <m/>
    <m/>
    <m/>
    <m/>
    <m/>
    <m/>
    <m/>
    <m/>
    <m/>
    <m/>
    <m/>
    <m/>
    <m/>
    <m/>
    <m/>
  </r>
  <r>
    <s v="SOI-DIA-IT-03"/>
    <m/>
    <m/>
    <n v="2"/>
    <s v="SOI-DIA-IT-032"/>
    <s v="ENR SN FCT 262"/>
    <e v="#N/A"/>
    <m/>
    <m/>
    <s v="Bilan annuel du diabète"/>
    <m/>
    <s v=""/>
    <x v="1"/>
    <s v="Non renseignée"/>
    <m/>
    <m/>
    <m/>
    <m/>
    <m/>
    <m/>
    <s v="Modification"/>
    <x v="1"/>
    <s v=""/>
    <x v="56"/>
    <d v="2007-06-05T00:00:00"/>
    <m/>
    <m/>
    <s v="Dr Brehm"/>
    <d v="2007-10-01T00:00:00"/>
    <m/>
    <s v="C.Deau"/>
    <d v="2008-02-20T00:00:00"/>
    <d v="2008-02-20T00:00:00"/>
    <s v="Non renseignée"/>
    <s v="février"/>
    <n v="2008"/>
    <m/>
    <s v=""/>
    <s v=""/>
    <m/>
    <s v="A voir"/>
    <s v="A voir"/>
    <m/>
    <m/>
    <m/>
    <m/>
    <m/>
    <m/>
    <m/>
    <m/>
    <m/>
    <m/>
    <m/>
    <m/>
    <m/>
    <m/>
    <m/>
    <m/>
    <m/>
    <m/>
    <m/>
    <m/>
    <m/>
    <m/>
    <m/>
    <m/>
    <m/>
    <m/>
    <m/>
    <m/>
    <m/>
    <m/>
    <m/>
    <m/>
    <m/>
    <m/>
    <m/>
    <m/>
    <m/>
    <m/>
    <m/>
    <m/>
    <m/>
    <m/>
  </r>
  <r>
    <s v="SOI-DIA-IT-04"/>
    <m/>
    <m/>
    <n v="1"/>
    <s v="SOI-DIA-IT-041"/>
    <s v="ENR SN FCT 263"/>
    <e v="#N/A"/>
    <m/>
    <m/>
    <s v="Surveillance glycémique"/>
    <m/>
    <s v=""/>
    <x v="1"/>
    <s v="Non renseignée"/>
    <m/>
    <m/>
    <m/>
    <m/>
    <m/>
    <m/>
    <s v="Création"/>
    <x v="1"/>
    <s v=""/>
    <x v="249"/>
    <d v="2006-01-02T00:00:00"/>
    <m/>
    <m/>
    <s v="Dr Brehm"/>
    <d v="2006-02-17T00:00:00"/>
    <m/>
    <s v="C.Deau"/>
    <d v="2006-02-20T00:00:00"/>
    <d v="2006-02-20T00:00:00"/>
    <s v="Non renseignée"/>
    <s v="février"/>
    <n v="2006"/>
    <m/>
    <s v=""/>
    <s v=""/>
    <m/>
    <s v="A voir"/>
    <s v="A voir"/>
    <m/>
    <m/>
    <m/>
    <m/>
    <m/>
    <m/>
    <m/>
    <m/>
    <m/>
    <m/>
    <m/>
    <m/>
    <m/>
    <m/>
    <m/>
    <m/>
    <m/>
    <m/>
    <m/>
    <m/>
    <m/>
    <m/>
    <m/>
    <m/>
    <m/>
    <m/>
    <m/>
    <m/>
    <m/>
    <m/>
    <m/>
    <m/>
    <m/>
    <m/>
    <m/>
    <m/>
    <m/>
    <m/>
    <m/>
    <m/>
    <m/>
    <m/>
  </r>
  <r>
    <s v="SOI-DIA-IT-05"/>
    <m/>
    <m/>
    <n v="1"/>
    <s v="SOI-DIA-IT-051"/>
    <s v="ENR SN FCT 271"/>
    <e v="#N/A"/>
    <m/>
    <m/>
    <s v="Test au Glucagon"/>
    <m/>
    <s v=""/>
    <x v="1"/>
    <s v="Non renseignée"/>
    <m/>
    <m/>
    <m/>
    <m/>
    <m/>
    <m/>
    <s v="Création"/>
    <x v="1"/>
    <s v=""/>
    <x v="249"/>
    <d v="2006-01-02T00:00:00"/>
    <m/>
    <m/>
    <s v="Dr Brehm"/>
    <d v="2006-02-17T00:00:00"/>
    <m/>
    <s v="C.Deau"/>
    <d v="2006-02-20T00:00:00"/>
    <d v="2006-02-20T00:00:00"/>
    <s v="Non renseignée"/>
    <s v="février"/>
    <n v="2006"/>
    <m/>
    <s v=""/>
    <s v=""/>
    <m/>
    <s v="A voir"/>
    <s v="A voir"/>
    <m/>
    <m/>
    <m/>
    <m/>
    <m/>
    <m/>
    <m/>
    <m/>
    <m/>
    <m/>
    <m/>
    <m/>
    <m/>
    <m/>
    <m/>
    <m/>
    <m/>
    <m/>
    <m/>
    <m/>
    <m/>
    <m/>
    <m/>
    <m/>
    <m/>
    <m/>
    <m/>
    <m/>
    <m/>
    <m/>
    <m/>
    <m/>
    <m/>
    <m/>
    <m/>
    <m/>
    <m/>
    <m/>
    <m/>
    <m/>
    <m/>
    <m/>
  </r>
  <r>
    <s v="SOI-DIA-IT-06"/>
    <m/>
    <m/>
    <n v="1"/>
    <s v="SOI-DIA-IT-061"/>
    <s v="ENR SN FCT 281"/>
    <e v="#N/A"/>
    <m/>
    <m/>
    <s v="Passage à l’insulinothérapie chez un diabétique type 2"/>
    <m/>
    <s v=""/>
    <x v="1"/>
    <s v="Non renseignée"/>
    <m/>
    <m/>
    <m/>
    <m/>
    <m/>
    <m/>
    <s v="Création"/>
    <x v="1"/>
    <s v=""/>
    <x v="56"/>
    <d v="2007-06-05T00:00:00"/>
    <m/>
    <m/>
    <s v="Dr Brehm"/>
    <d v="2007-10-01T00:00:00"/>
    <m/>
    <s v="C.Deau"/>
    <d v="2008-02-20T00:00:00"/>
    <d v="2008-02-20T00:00:00"/>
    <s v="Non renseignée"/>
    <s v="février"/>
    <n v="2008"/>
    <m/>
    <s v=""/>
    <s v=""/>
    <m/>
    <s v="A voir"/>
    <s v="A voir"/>
    <m/>
    <m/>
    <m/>
    <m/>
    <m/>
    <m/>
    <m/>
    <m/>
    <m/>
    <m/>
    <m/>
    <m/>
    <m/>
    <m/>
    <m/>
    <m/>
    <m/>
    <m/>
    <m/>
    <m/>
    <m/>
    <m/>
    <m/>
    <m/>
    <m/>
    <m/>
    <m/>
    <m/>
    <m/>
    <m/>
    <m/>
    <m/>
    <m/>
    <m/>
    <m/>
    <m/>
    <m/>
    <m/>
    <m/>
    <m/>
    <m/>
    <m/>
  </r>
  <r>
    <s v="SOI-DIA-IT-07"/>
    <m/>
    <m/>
    <n v="1"/>
    <s v="SOI-DIA-IT-071"/>
    <s v="ENR SN FCT 291"/>
    <e v="#N/A"/>
    <m/>
    <m/>
    <s v="Dysfonctionnement érectile"/>
    <m/>
    <s v=""/>
    <x v="1"/>
    <s v="Non renseignée"/>
    <m/>
    <m/>
    <m/>
    <m/>
    <m/>
    <m/>
    <s v="Création"/>
    <x v="1"/>
    <s v=""/>
    <x v="56"/>
    <d v="2007-06-05T00:00:00"/>
    <m/>
    <m/>
    <s v="Dr Brehm"/>
    <d v="2007-06-06T00:00:00"/>
    <m/>
    <s v="C.Deau"/>
    <d v="2008-02-20T00:00:00"/>
    <d v="2008-02-20T00:00:00"/>
    <s v="Non renseignée"/>
    <s v="février"/>
    <n v="2008"/>
    <m/>
    <s v=""/>
    <s v=""/>
    <m/>
    <s v="A voir"/>
    <s v="A voir"/>
    <m/>
    <m/>
    <m/>
    <m/>
    <m/>
    <m/>
    <m/>
    <m/>
    <m/>
    <m/>
    <m/>
    <m/>
    <m/>
    <m/>
    <m/>
    <m/>
    <m/>
    <m/>
    <m/>
    <m/>
    <m/>
    <m/>
    <m/>
    <m/>
    <m/>
    <m/>
    <m/>
    <m/>
    <m/>
    <m/>
    <m/>
    <m/>
    <m/>
    <m/>
    <m/>
    <m/>
    <m/>
    <m/>
    <m/>
    <m/>
    <m/>
    <m/>
  </r>
  <r>
    <s v="SOI-DIA-IT-08"/>
    <m/>
    <m/>
    <n v="1"/>
    <s v="SOI-DIA-IT-081"/>
    <m/>
    <m/>
    <m/>
    <m/>
    <s v="Hyperglycémie provoquée"/>
    <m/>
    <s v=""/>
    <x v="1"/>
    <s v="Non renseignée"/>
    <m/>
    <m/>
    <m/>
    <m/>
    <m/>
    <m/>
    <s v="Création"/>
    <x v="1"/>
    <s v=""/>
    <x v="56"/>
    <d v="2007-06-05T00:00:00"/>
    <m/>
    <m/>
    <s v="Dr Brehm"/>
    <d v="2007-10-01T00:00:00"/>
    <m/>
    <s v="C.Deau"/>
    <d v="2008-02-20T00:00:00"/>
    <d v="2008-02-20T00:00:00"/>
    <s v="Non renseignée"/>
    <s v="février"/>
    <n v="2008"/>
    <m/>
    <m/>
    <m/>
    <m/>
    <s v="A voir"/>
    <s v="A voir"/>
    <m/>
    <m/>
    <m/>
    <m/>
    <m/>
    <m/>
    <m/>
    <m/>
    <m/>
    <m/>
    <m/>
    <m/>
    <m/>
    <m/>
    <m/>
    <m/>
    <m/>
    <m/>
    <m/>
    <m/>
    <m/>
    <m/>
    <m/>
    <m/>
    <m/>
    <m/>
    <m/>
    <m/>
    <m/>
    <m/>
    <m/>
    <m/>
    <m/>
    <m/>
    <m/>
    <m/>
    <m/>
    <m/>
    <m/>
    <m/>
    <m/>
    <m/>
  </r>
  <r>
    <s v="SOI-DIA-IT-09"/>
    <m/>
    <m/>
    <n v="1"/>
    <s v="SOI-DIA-IT-091"/>
    <s v="ENR SN FCT 301"/>
    <e v="#N/A"/>
    <m/>
    <m/>
    <s v="Education diabète gestationnel"/>
    <m/>
    <s v=""/>
    <x v="1"/>
    <s v="Non renseignée"/>
    <m/>
    <m/>
    <m/>
    <m/>
    <m/>
    <m/>
    <s v="Création"/>
    <x v="1"/>
    <s v=""/>
    <x v="56"/>
    <d v="2007-06-05T00:00:00"/>
    <m/>
    <m/>
    <s v="Dr Brehm"/>
    <d v="2007-10-01T00:00:00"/>
    <m/>
    <s v="C.Deau"/>
    <d v="2008-02-20T00:00:00"/>
    <d v="2008-02-20T00:00:00"/>
    <s v="Non renseignée"/>
    <s v="février"/>
    <n v="2008"/>
    <m/>
    <s v=""/>
    <s v=""/>
    <m/>
    <s v="A voir"/>
    <s v="A voir"/>
    <m/>
    <m/>
    <m/>
    <m/>
    <m/>
    <m/>
    <m/>
    <m/>
    <m/>
    <m/>
    <m/>
    <m/>
    <m/>
    <m/>
    <m/>
    <m/>
    <m/>
    <m/>
    <m/>
    <m/>
    <m/>
    <m/>
    <m/>
    <m/>
    <m/>
    <m/>
    <m/>
    <m/>
    <m/>
    <m/>
    <m/>
    <m/>
    <m/>
    <m/>
    <m/>
    <m/>
    <m/>
    <m/>
    <m/>
    <m/>
    <m/>
    <m/>
  </r>
  <r>
    <s v="SOI-DIA-IT-10"/>
    <m/>
    <m/>
    <n v="1"/>
    <s v="SOI-DIA-IT-101"/>
    <s v="ENR SN FCT 311"/>
    <e v="#N/A"/>
    <m/>
    <m/>
    <s v="Pied diabétique"/>
    <m/>
    <s v=""/>
    <x v="1"/>
    <s v="Non renseignée"/>
    <m/>
    <m/>
    <m/>
    <m/>
    <m/>
    <m/>
    <s v="Création"/>
    <x v="1"/>
    <s v=""/>
    <x v="56"/>
    <d v="2007-06-05T00:00:00"/>
    <m/>
    <m/>
    <s v="Dr Brehm"/>
    <d v="2007-10-01T00:00:00"/>
    <m/>
    <s v="C.Deau"/>
    <d v="2008-02-20T00:00:00"/>
    <d v="2008-02-20T00:00:00"/>
    <s v="Non renseignée"/>
    <s v="février"/>
    <n v="2008"/>
    <m/>
    <s v=""/>
    <s v=""/>
    <m/>
    <s v="A voir"/>
    <s v="A voir"/>
    <m/>
    <m/>
    <m/>
    <m/>
    <m/>
    <m/>
    <m/>
    <m/>
    <m/>
    <m/>
    <m/>
    <m/>
    <m/>
    <m/>
    <m/>
    <m/>
    <m/>
    <m/>
    <m/>
    <m/>
    <m/>
    <m/>
    <m/>
    <m/>
    <m/>
    <m/>
    <m/>
    <m/>
    <m/>
    <m/>
    <m/>
    <m/>
    <m/>
    <m/>
    <m/>
    <m/>
    <m/>
    <m/>
    <m/>
    <m/>
    <m/>
    <m/>
  </r>
  <r>
    <s v="SOI-DIA-IT-11"/>
    <m/>
    <m/>
    <n v="1"/>
    <s v="SOI-DIA-IT-111"/>
    <s v="ENR SN FCT 312"/>
    <e v="#N/A"/>
    <m/>
    <m/>
    <s v="Pompe sous-cutanée"/>
    <m/>
    <s v=""/>
    <x v="1"/>
    <s v="Non renseignée"/>
    <m/>
    <m/>
    <m/>
    <m/>
    <m/>
    <m/>
    <s v="Création"/>
    <x v="1"/>
    <s v=""/>
    <x v="56"/>
    <d v="2007-06-05T00:00:00"/>
    <m/>
    <m/>
    <s v="Dr Brehm"/>
    <d v="2007-06-06T00:00:00"/>
    <m/>
    <s v="C.Deau"/>
    <d v="2008-02-20T00:00:00"/>
    <d v="2008-02-20T00:00:00"/>
    <s v="Non renseignée"/>
    <s v="février"/>
    <n v="2008"/>
    <m/>
    <s v=""/>
    <s v=""/>
    <m/>
    <s v="A voir"/>
    <s v="A voir"/>
    <m/>
    <m/>
    <m/>
    <m/>
    <m/>
    <m/>
    <m/>
    <m/>
    <m/>
    <m/>
    <m/>
    <m/>
    <m/>
    <m/>
    <m/>
    <m/>
    <m/>
    <m/>
    <m/>
    <m/>
    <m/>
    <m/>
    <m/>
    <m/>
    <m/>
    <m/>
    <m/>
    <m/>
    <m/>
    <m/>
    <m/>
    <m/>
    <m/>
    <m/>
    <m/>
    <m/>
    <m/>
    <m/>
    <m/>
    <m/>
    <m/>
    <m/>
  </r>
  <r>
    <s v="SOI-DIA-IT-12"/>
    <m/>
    <m/>
    <n v="1"/>
    <s v="SOI-DIA-IT-121"/>
    <s v="ENR SN FCT 321"/>
    <e v="#N/A"/>
    <m/>
    <m/>
    <s v="Pose de holter glycémique"/>
    <m/>
    <s v=""/>
    <x v="1"/>
    <s v="Non renseignée"/>
    <m/>
    <m/>
    <m/>
    <m/>
    <m/>
    <m/>
    <s v="Création"/>
    <x v="1"/>
    <s v=""/>
    <x v="56"/>
    <d v="2007-06-05T00:00:00"/>
    <m/>
    <m/>
    <s v="Dr Brehm"/>
    <d v="2007-10-01T00:00:00"/>
    <m/>
    <s v="C.Deau"/>
    <d v="2008-02-20T00:00:00"/>
    <d v="2008-02-20T00:00:00"/>
    <s v="Non renseignée"/>
    <s v="février"/>
    <n v="2008"/>
    <m/>
    <s v=""/>
    <s v=""/>
    <m/>
    <s v="A voir"/>
    <s v="A voir"/>
    <m/>
    <m/>
    <m/>
    <m/>
    <m/>
    <m/>
    <m/>
    <m/>
    <m/>
    <m/>
    <m/>
    <m/>
    <m/>
    <m/>
    <m/>
    <m/>
    <m/>
    <m/>
    <m/>
    <m/>
    <m/>
    <m/>
    <m/>
    <m/>
    <m/>
    <m/>
    <m/>
    <m/>
    <m/>
    <m/>
    <m/>
    <m/>
    <m/>
    <m/>
    <m/>
    <m/>
    <m/>
    <m/>
    <m/>
    <m/>
    <m/>
    <m/>
  </r>
  <r>
    <s v="SOI-DIA-IT-13"/>
    <m/>
    <m/>
    <n v="1"/>
    <s v="SOI-DIA-IT-131"/>
    <s v="ENR SN FCT 331"/>
    <e v="#N/A"/>
    <m/>
    <m/>
    <s v="Surveillance glycémique post prandiale"/>
    <m/>
    <s v=""/>
    <x v="1"/>
    <s v="Non renseignée"/>
    <m/>
    <m/>
    <m/>
    <m/>
    <m/>
    <m/>
    <s v="Création"/>
    <x v="1"/>
    <s v=""/>
    <x v="56"/>
    <d v="2010-02-23T00:00:00"/>
    <m/>
    <m/>
    <s v="Dr Brehm"/>
    <d v="2011-02-24T00:00:00"/>
    <m/>
    <s v="AMT"/>
    <d v="2011-03-01T00:00:00"/>
    <d v="2011-03-31T00:00:00"/>
    <s v="Non renseignée"/>
    <s v="mars"/>
    <n v="2011"/>
    <m/>
    <s v=""/>
    <s v=""/>
    <m/>
    <s v="A voir"/>
    <s v="A voir"/>
    <m/>
    <m/>
    <m/>
    <m/>
    <m/>
    <m/>
    <m/>
    <m/>
    <m/>
    <m/>
    <m/>
    <m/>
    <m/>
    <m/>
    <m/>
    <m/>
    <m/>
    <m/>
    <m/>
    <m/>
    <m/>
    <m/>
    <m/>
    <m/>
    <m/>
    <m/>
    <m/>
    <m/>
    <m/>
    <m/>
    <m/>
    <m/>
    <m/>
    <m/>
    <m/>
    <m/>
    <m/>
    <m/>
    <m/>
    <m/>
    <m/>
    <m/>
  </r>
  <r>
    <s v="SOI-DIA-IM-02"/>
    <m/>
    <m/>
    <n v="1"/>
    <s v="DIA-IM-023"/>
    <s v="ENR SN FCT 341"/>
    <e v="#N/A"/>
    <m/>
    <m/>
    <s v="Planning patient HJ"/>
    <m/>
    <m/>
    <x v="0"/>
    <s v="Non renseignée"/>
    <m/>
    <m/>
    <m/>
    <m/>
    <m/>
    <m/>
    <s v="Création"/>
    <x v="1"/>
    <s v=""/>
    <x v="13"/>
    <d v="2003-10-28T00:00:00"/>
    <m/>
    <m/>
    <m/>
    <d v="2003-10-28T00:00:00"/>
    <m/>
    <m/>
    <d v="2003-10-28T00:00:00"/>
    <d v="2003-10-28T00:00:00"/>
    <s v="Non renseignée"/>
    <s v="octobre"/>
    <n v="2003"/>
    <m/>
    <m/>
    <m/>
    <m/>
    <s v="A voir"/>
    <s v="A voir"/>
    <m/>
    <m/>
    <m/>
    <m/>
    <m/>
    <m/>
    <m/>
    <m/>
    <m/>
    <m/>
    <m/>
    <m/>
    <m/>
    <m/>
    <m/>
    <m/>
    <m/>
    <m/>
    <m/>
    <m/>
    <m/>
    <m/>
    <m/>
    <m/>
    <m/>
    <m/>
    <m/>
    <m/>
    <m/>
    <m/>
    <m/>
    <m/>
    <m/>
    <m/>
    <m/>
    <m/>
    <m/>
    <m/>
    <m/>
    <m/>
    <m/>
    <m/>
  </r>
  <r>
    <s v="SOI-DIA-IM-02"/>
    <m/>
    <m/>
    <n v="2"/>
    <s v="DIA-IM-023"/>
    <s v="ENR SN FCT 341"/>
    <e v="#N/A"/>
    <m/>
    <m/>
    <s v="Planning patient HJ"/>
    <m/>
    <m/>
    <x v="0"/>
    <s v="Non renseignée"/>
    <m/>
    <m/>
    <m/>
    <m/>
    <m/>
    <m/>
    <s v="Modification"/>
    <x v="1"/>
    <s v=""/>
    <x v="13"/>
    <d v="2005-10-28T00:00:00"/>
    <m/>
    <m/>
    <m/>
    <d v="2005-10-28T00:00:00"/>
    <m/>
    <m/>
    <d v="2005-10-28T00:00:00"/>
    <d v="2005-10-28T00:00:00"/>
    <s v="Non renseignée"/>
    <s v="octobre"/>
    <n v="2005"/>
    <m/>
    <m/>
    <m/>
    <m/>
    <s v="A voir"/>
    <s v="A voir"/>
    <m/>
    <m/>
    <m/>
    <m/>
    <m/>
    <m/>
    <m/>
    <m/>
    <m/>
    <m/>
    <m/>
    <m/>
    <m/>
    <m/>
    <m/>
    <m/>
    <m/>
    <m/>
    <m/>
    <m/>
    <m/>
    <m/>
    <m/>
    <m/>
    <m/>
    <m/>
    <m/>
    <m/>
    <m/>
    <m/>
    <m/>
    <m/>
    <m/>
    <m/>
    <m/>
    <m/>
    <m/>
    <m/>
    <m/>
    <m/>
    <m/>
    <m/>
  </r>
  <r>
    <s v="SOI-DIA-IM-02"/>
    <m/>
    <m/>
    <n v="3"/>
    <s v="SOI-DIA-IM-023"/>
    <s v="ENR SN FCT 341"/>
    <e v="#N/A"/>
    <m/>
    <m/>
    <s v="Planning patient HJ"/>
    <m/>
    <s v=""/>
    <x v="1"/>
    <s v="Non renseignée"/>
    <m/>
    <m/>
    <m/>
    <m/>
    <m/>
    <m/>
    <s v="Modification"/>
    <x v="1"/>
    <s v=""/>
    <x v="13"/>
    <d v="2009-05-05T00:00:00"/>
    <m/>
    <m/>
    <m/>
    <d v="2009-05-05T00:00:00"/>
    <m/>
    <m/>
    <d v="2009-05-05T00:00:00"/>
    <d v="2009-05-05T00:00:00"/>
    <s v="Non renseignée"/>
    <s v="mai"/>
    <n v="2009"/>
    <m/>
    <s v=""/>
    <s v=""/>
    <m/>
    <s v="A voir"/>
    <s v="A voir"/>
    <m/>
    <m/>
    <m/>
    <m/>
    <m/>
    <m/>
    <m/>
    <m/>
    <m/>
    <m/>
    <m/>
    <m/>
    <m/>
    <m/>
    <m/>
    <m/>
    <m/>
    <m/>
    <m/>
    <m/>
    <m/>
    <m/>
    <m/>
    <m/>
    <m/>
    <m/>
    <m/>
    <m/>
    <m/>
    <m/>
    <m/>
    <m/>
    <m/>
    <m/>
    <m/>
    <m/>
    <m/>
    <m/>
    <m/>
    <m/>
    <m/>
    <m/>
  </r>
  <r>
    <s v="SOI-DIA-IM-03"/>
    <m/>
    <m/>
    <n v="1"/>
    <s v="SOI-DIA-IM-031"/>
    <s v="ENR SN FCT 351"/>
    <e v="#N/A"/>
    <m/>
    <m/>
    <s v="Hôpital de jour de diabétologie"/>
    <m/>
    <s v=""/>
    <x v="1"/>
    <s v="Non renseignée"/>
    <m/>
    <m/>
    <m/>
    <m/>
    <m/>
    <m/>
    <s v="Création"/>
    <x v="1"/>
    <s v=""/>
    <x v="13"/>
    <d v="2004-09-21T00:00:00"/>
    <m/>
    <m/>
    <m/>
    <d v="2004-09-21T00:00:00"/>
    <m/>
    <m/>
    <d v="2004-09-21T00:00:00"/>
    <d v="2004-09-21T00:00:00"/>
    <s v="Non renseignée"/>
    <s v="septembre"/>
    <n v="2004"/>
    <m/>
    <s v=""/>
    <s v=""/>
    <m/>
    <s v="A voir"/>
    <s v="A voir"/>
    <m/>
    <m/>
    <m/>
    <m/>
    <m/>
    <m/>
    <m/>
    <m/>
    <m/>
    <m/>
    <m/>
    <m/>
    <m/>
    <m/>
    <m/>
    <m/>
    <m/>
    <m/>
    <m/>
    <m/>
    <m/>
    <m/>
    <m/>
    <m/>
    <m/>
    <m/>
    <m/>
    <m/>
    <m/>
    <m/>
    <m/>
    <m/>
    <m/>
    <m/>
    <m/>
    <m/>
    <m/>
    <m/>
    <m/>
    <m/>
    <m/>
    <m/>
  </r>
  <r>
    <s v="SOI-DIA-IM-04"/>
    <m/>
    <m/>
    <n v="1"/>
    <s v="SOI-DIA-IM-041"/>
    <s v="ENR SN FCT 361"/>
    <e v="#N/A"/>
    <m/>
    <m/>
    <s v="Double pompe IV (patient à jeun)"/>
    <m/>
    <s v=""/>
    <x v="1"/>
    <s v="Non renseignée"/>
    <m/>
    <m/>
    <m/>
    <m/>
    <m/>
    <m/>
    <s v="Création"/>
    <x v="1"/>
    <s v=""/>
    <x v="13"/>
    <d v="2005-07-15T00:00:00"/>
    <m/>
    <m/>
    <m/>
    <d v="2005-07-15T00:00:00"/>
    <m/>
    <m/>
    <d v="2005-07-15T00:00:00"/>
    <d v="2005-07-15T00:00:00"/>
    <s v="Non renseignée"/>
    <s v="juillet"/>
    <n v="2005"/>
    <m/>
    <s v=""/>
    <s v=""/>
    <m/>
    <s v="A voir"/>
    <s v="A voir"/>
    <m/>
    <m/>
    <m/>
    <m/>
    <m/>
    <m/>
    <m/>
    <m/>
    <m/>
    <m/>
    <m/>
    <m/>
    <m/>
    <m/>
    <m/>
    <m/>
    <m/>
    <m/>
    <m/>
    <m/>
    <m/>
    <m/>
    <m/>
    <m/>
    <m/>
    <m/>
    <m/>
    <m/>
    <m/>
    <m/>
    <m/>
    <m/>
    <m/>
    <m/>
    <m/>
    <m/>
    <m/>
    <m/>
    <m/>
    <m/>
    <m/>
    <m/>
  </r>
  <r>
    <s v="SOI-DIA-IM-05"/>
    <m/>
    <m/>
    <n v="1"/>
    <s v="SOI-DIA-IM-051"/>
    <s v="ENR SN FCT 371"/>
    <e v="#N/A"/>
    <m/>
    <m/>
    <s v="Relevé hebdomadaire des commandes petit déjeuner et consultation diététique – HDJ "/>
    <m/>
    <s v=""/>
    <x v="1"/>
    <s v="Non renseignée"/>
    <m/>
    <m/>
    <m/>
    <m/>
    <m/>
    <m/>
    <s v="Création"/>
    <x v="1"/>
    <s v=""/>
    <x v="13"/>
    <d v="2006-02-17T00:00:00"/>
    <m/>
    <m/>
    <m/>
    <d v="2006-02-17T00:00:00"/>
    <m/>
    <m/>
    <d v="2006-02-17T00:00:00"/>
    <d v="2006-02-17T00:00:00"/>
    <s v="Non renseignée"/>
    <s v="février"/>
    <n v="2006"/>
    <m/>
    <s v=""/>
    <s v=""/>
    <m/>
    <s v="21. Restauration"/>
    <s v="A voir"/>
    <m/>
    <m/>
    <m/>
    <m/>
    <m/>
    <m/>
    <m/>
    <m/>
    <m/>
    <m/>
    <m/>
    <m/>
    <m/>
    <m/>
    <m/>
    <m/>
    <m/>
    <m/>
    <m/>
    <m/>
    <m/>
    <m/>
    <m/>
    <m/>
    <m/>
    <m/>
    <m/>
    <m/>
    <m/>
    <m/>
    <m/>
    <m/>
    <m/>
    <m/>
    <m/>
    <m/>
    <m/>
    <m/>
    <m/>
    <m/>
    <m/>
    <m/>
  </r>
  <r>
    <s v="SOI-DIA-IM-06"/>
    <m/>
    <m/>
    <n v="1"/>
    <s v="SOI-DIA-IM-061"/>
    <s v="ENR SN FCT 381"/>
    <e v="#N/A"/>
    <m/>
    <m/>
    <s v="Pompe sous cutanée NOVORAPID 100U/ml"/>
    <m/>
    <s v=""/>
    <x v="1"/>
    <s v="Non renseignée"/>
    <m/>
    <m/>
    <m/>
    <m/>
    <m/>
    <m/>
    <s v="Création"/>
    <x v="1"/>
    <s v=""/>
    <x v="13"/>
    <d v="2007-09-07T00:00:00"/>
    <m/>
    <m/>
    <m/>
    <d v="2007-09-07T00:00:00"/>
    <m/>
    <m/>
    <d v="2007-09-07T00:00:00"/>
    <d v="2007-09-07T00:00:00"/>
    <s v="Non renseignée"/>
    <s v="septembre"/>
    <n v="2007"/>
    <m/>
    <s v=""/>
    <s v=""/>
    <m/>
    <s v="6. PEC médicale et soignantes"/>
    <s v="Endocrinilogie"/>
    <m/>
    <m/>
    <m/>
    <m/>
    <m/>
    <m/>
    <m/>
    <m/>
    <m/>
    <m/>
    <m/>
    <m/>
    <m/>
    <m/>
    <m/>
    <m/>
    <m/>
    <m/>
    <m/>
    <m/>
    <m/>
    <m/>
    <m/>
    <m/>
    <m/>
    <m/>
    <m/>
    <m/>
    <m/>
    <m/>
    <m/>
    <m/>
    <m/>
    <m/>
    <m/>
    <m/>
    <m/>
    <m/>
    <m/>
    <m/>
    <m/>
    <m/>
  </r>
  <r>
    <s v="SOI-KIN-PR-01"/>
    <m/>
    <m/>
    <n v="1"/>
    <s v="SOI-KIN-PR-011"/>
    <s v="ENR SN FCT 391"/>
    <e v="#N/A"/>
    <m/>
    <m/>
    <s v="Prescription, suivi et facturation des actes paramédicaux réalisés par les masseurs kinésithérapeutes libéraux"/>
    <m/>
    <s v=""/>
    <x v="1"/>
    <s v="Non renseignée"/>
    <m/>
    <m/>
    <m/>
    <m/>
    <m/>
    <m/>
    <s v="Création"/>
    <x v="1"/>
    <s v=""/>
    <x v="258"/>
    <d v="2006-09-20T00:00:00"/>
    <m/>
    <m/>
    <s v="J.FREUND"/>
    <d v="2008-02-06T00:00:00"/>
    <m/>
    <s v="C.Deau"/>
    <d v="2008-02-07T00:00:00"/>
    <d v="2008-02-07T00:00:00"/>
    <s v="Non renseignée"/>
    <s v="février"/>
    <n v="2008"/>
    <m/>
    <s v=""/>
    <s v=""/>
    <m/>
    <s v="7. PEC paramédicale (hors IDE et AS) et professionnels associés"/>
    <s v="Kine"/>
    <m/>
    <m/>
    <m/>
    <m/>
    <m/>
    <m/>
    <m/>
    <m/>
    <m/>
    <m/>
    <m/>
    <m/>
    <m/>
    <m/>
    <m/>
    <m/>
    <m/>
    <m/>
    <m/>
    <m/>
    <m/>
    <m/>
    <m/>
    <m/>
    <m/>
    <m/>
    <m/>
    <m/>
    <m/>
    <m/>
    <m/>
    <m/>
    <m/>
    <m/>
    <m/>
    <m/>
    <m/>
    <m/>
    <m/>
    <m/>
    <m/>
    <m/>
  </r>
  <r>
    <s v="SOI-KIN-MO-01"/>
    <m/>
    <m/>
    <n v="1"/>
    <s v="SOI-KIN-MO-011"/>
    <s v="ENR SN FCT 401"/>
    <e v="#N/A"/>
    <m/>
    <m/>
    <s v="Prise en charge des patients opérés par le kinésithérapeute"/>
    <m/>
    <s v=""/>
    <x v="1"/>
    <s v="Non renseignée"/>
    <m/>
    <m/>
    <m/>
    <m/>
    <m/>
    <m/>
    <s v="Création"/>
    <x v="1"/>
    <s v=""/>
    <x v="259"/>
    <d v="2006-11-03T00:00:00"/>
    <m/>
    <m/>
    <s v="Dr Revelant"/>
    <d v="2006-11-28T00:00:00"/>
    <m/>
    <s v="C.Deau"/>
    <d v="2006-11-30T00:00:00"/>
    <d v="2007-01-23T00:00:00"/>
    <s v="Non renseignée"/>
    <s v="janvier"/>
    <n v="2007"/>
    <m/>
    <s v=""/>
    <s v=""/>
    <m/>
    <s v="7. PEC paramédicale (hors IDE et AS) et professionnels associés"/>
    <s v="Kine"/>
    <m/>
    <m/>
    <m/>
    <m/>
    <m/>
    <m/>
    <m/>
    <m/>
    <m/>
    <m/>
    <m/>
    <m/>
    <m/>
    <m/>
    <m/>
    <m/>
    <m/>
    <m/>
    <m/>
    <m/>
    <m/>
    <m/>
    <m/>
    <m/>
    <m/>
    <m/>
    <m/>
    <m/>
    <m/>
    <m/>
    <m/>
    <m/>
    <m/>
    <m/>
    <m/>
    <m/>
    <m/>
    <m/>
    <m/>
    <m/>
    <m/>
    <m/>
  </r>
  <r>
    <s v="SOI-KIN-MO-02"/>
    <m/>
    <m/>
    <n v="1"/>
    <s v="SOI-KIN-MO-021"/>
    <s v="ENR SN FCT 411"/>
    <e v="#N/A"/>
    <m/>
    <m/>
    <s v="Protocole de kinésithérapie après césarienne"/>
    <m/>
    <s v=""/>
    <x v="1"/>
    <s v="Non renseignée"/>
    <m/>
    <m/>
    <m/>
    <m/>
    <m/>
    <m/>
    <s v="Création"/>
    <x v="1"/>
    <s v=""/>
    <x v="260"/>
    <d v="2006-10-17T00:00:00"/>
    <m/>
    <m/>
    <s v="Dr Hamid"/>
    <d v="2007-06-27T00:00:00"/>
    <m/>
    <s v="C.Deau"/>
    <d v="2007-07-11T00:00:00"/>
    <d v="2007-07-11T00:00:00"/>
    <s v="Non renseignée"/>
    <s v="juillet"/>
    <n v="2007"/>
    <m/>
    <s v=""/>
    <s v=""/>
    <m/>
    <s v="7. PEC paramédicale (hors IDE et AS) et professionnels associés"/>
    <s v="Kine"/>
    <m/>
    <m/>
    <m/>
    <m/>
    <m/>
    <m/>
    <m/>
    <m/>
    <m/>
    <m/>
    <m/>
    <m/>
    <m/>
    <m/>
    <m/>
    <m/>
    <m/>
    <m/>
    <m/>
    <m/>
    <m/>
    <m/>
    <m/>
    <m/>
    <m/>
    <m/>
    <m/>
    <m/>
    <m/>
    <m/>
    <m/>
    <m/>
    <m/>
    <m/>
    <m/>
    <m/>
    <m/>
    <m/>
    <m/>
    <m/>
    <m/>
    <m/>
  </r>
  <r>
    <s v="SOI-KIN-MO-03"/>
    <m/>
    <m/>
    <n v="1"/>
    <s v="SOI-KIN-MO-031"/>
    <s v="ENR SN FCT 421"/>
    <e v="#N/A"/>
    <m/>
    <m/>
    <s v="Protocole de kinésithérapie en post-partum immédiat"/>
    <m/>
    <s v=""/>
    <x v="1"/>
    <s v="Non renseignée"/>
    <m/>
    <m/>
    <m/>
    <m/>
    <m/>
    <m/>
    <s v="Création"/>
    <x v="1"/>
    <s v=""/>
    <x v="260"/>
    <d v="2006-10-17T00:00:00"/>
    <m/>
    <m/>
    <s v="Dr Hamid"/>
    <d v="2007-06-27T00:00:00"/>
    <m/>
    <s v="C.Deau"/>
    <d v="2007-07-11T00:00:00"/>
    <d v="2007-07-11T00:00:00"/>
    <s v="Non renseignée"/>
    <s v="juillet"/>
    <n v="2007"/>
    <m/>
    <s v=""/>
    <s v=""/>
    <m/>
    <s v="7. PEC paramédicale (hors IDE et AS) et professionnels associés"/>
    <s v="Kine"/>
    <m/>
    <m/>
    <m/>
    <m/>
    <m/>
    <m/>
    <m/>
    <m/>
    <m/>
    <m/>
    <m/>
    <m/>
    <m/>
    <m/>
    <m/>
    <m/>
    <m/>
    <m/>
    <m/>
    <m/>
    <m/>
    <m/>
    <m/>
    <m/>
    <m/>
    <m/>
    <m/>
    <m/>
    <m/>
    <m/>
    <m/>
    <m/>
    <m/>
    <m/>
    <m/>
    <m/>
    <m/>
    <m/>
    <m/>
    <m/>
    <m/>
    <m/>
  </r>
  <r>
    <s v="SOI-KIN-MO-04"/>
    <m/>
    <m/>
    <n v="1"/>
    <s v="SOI-KIN-MO-041"/>
    <s v="ENR SN FCT 431"/>
    <e v="#N/A"/>
    <m/>
    <m/>
    <s v="Prise en charge des patients déficients à la marche"/>
    <m/>
    <s v="Non renseigné"/>
    <x v="10"/>
    <s v="Non renseignée"/>
    <m/>
    <m/>
    <m/>
    <m/>
    <m/>
    <m/>
    <s v="Création"/>
    <x v="1"/>
    <s v=""/>
    <x v="261"/>
    <d v="2006-11-22T00:00:00"/>
    <m/>
    <m/>
    <s v="Dr Revelant"/>
    <d v="2006-11-28T00:00:00"/>
    <m/>
    <s v="C.Deau"/>
    <d v="2006-11-03T00:00:00"/>
    <d v="2007-01-23T00:00:00"/>
    <s v="Non renseignée"/>
    <s v="janvier"/>
    <n v="2007"/>
    <m/>
    <s v=""/>
    <s v=""/>
    <m/>
    <s v="7. PEC paramédicale (hors IDE et AS) et professionnels associés"/>
    <s v="Kine"/>
    <m/>
    <m/>
    <m/>
    <m/>
    <m/>
    <m/>
    <m/>
    <m/>
    <m/>
    <m/>
    <m/>
    <m/>
    <m/>
    <m/>
    <m/>
    <m/>
    <m/>
    <m/>
    <m/>
    <m/>
    <m/>
    <m/>
    <m/>
    <m/>
    <m/>
    <m/>
    <m/>
    <m/>
    <m/>
    <m/>
    <m/>
    <m/>
    <m/>
    <m/>
    <m/>
    <m/>
    <m/>
    <m/>
    <m/>
    <m/>
    <m/>
    <m/>
  </r>
  <r>
    <s v="SOI-KIN-MO-05"/>
    <m/>
    <m/>
    <n v="1"/>
    <s v="SOI-KIN-MO-051"/>
    <m/>
    <m/>
    <m/>
    <m/>
    <s v="Prise en charge des patients pour rééducation respiratoire"/>
    <m/>
    <s v=""/>
    <x v="1"/>
    <s v="Non renseignée"/>
    <m/>
    <m/>
    <m/>
    <m/>
    <m/>
    <m/>
    <s v="Création"/>
    <x v="1"/>
    <s v=""/>
    <x v="85"/>
    <d v="2006-11-22T00:00:00"/>
    <m/>
    <m/>
    <s v="Dr Revelant"/>
    <d v="2006-11-28T00:00:00"/>
    <m/>
    <s v="C.Deau"/>
    <d v="2006-11-30T00:00:00"/>
    <d v="2007-01-23T00:00:00"/>
    <s v="Non renseignée"/>
    <s v="janvier"/>
    <n v="2007"/>
    <m/>
    <m/>
    <m/>
    <m/>
    <s v="7. PEC paramédicale (hors IDE et AS) et professionnels associés"/>
    <s v="Kine"/>
    <m/>
    <m/>
    <m/>
    <m/>
    <m/>
    <m/>
    <m/>
    <m/>
    <m/>
    <m/>
    <m/>
    <m/>
    <m/>
    <m/>
    <m/>
    <m/>
    <m/>
    <m/>
    <m/>
    <m/>
    <m/>
    <m/>
    <m/>
    <m/>
    <m/>
    <m/>
    <m/>
    <m/>
    <m/>
    <m/>
    <m/>
    <m/>
    <m/>
    <m/>
    <m/>
    <m/>
    <m/>
    <m/>
    <m/>
    <m/>
    <m/>
    <m/>
  </r>
  <r>
    <s v="SOI-KIN-MO-06"/>
    <m/>
    <m/>
    <n v="1"/>
    <s v="SOI-KIN-MO-061"/>
    <m/>
    <m/>
    <m/>
    <m/>
    <s v="Action antalgique chez un rhumatisant ou chez un diabétique"/>
    <m/>
    <s v=""/>
    <x v="1"/>
    <s v="Non renseignée"/>
    <m/>
    <m/>
    <m/>
    <m/>
    <m/>
    <m/>
    <s v="Création"/>
    <x v="1"/>
    <s v=""/>
    <x v="85"/>
    <d v="2006-11-22T00:00:00"/>
    <m/>
    <m/>
    <s v="Dr Revelant"/>
    <d v="2006-11-28T00:00:00"/>
    <m/>
    <s v="C.Deau"/>
    <d v="2006-11-30T00:00:00"/>
    <d v="2007-01-23T00:00:00"/>
    <s v="Non renseignée"/>
    <s v="janvier"/>
    <n v="2007"/>
    <m/>
    <m/>
    <m/>
    <m/>
    <s v="7. PEC paramédicale (hors IDE et AS) et professionnels associés"/>
    <s v="Kine"/>
    <m/>
    <m/>
    <m/>
    <m/>
    <m/>
    <m/>
    <m/>
    <m/>
    <m/>
    <m/>
    <m/>
    <m/>
    <m/>
    <m/>
    <m/>
    <m/>
    <m/>
    <m/>
    <m/>
    <m/>
    <m/>
    <m/>
    <m/>
    <m/>
    <m/>
    <m/>
    <m/>
    <m/>
    <m/>
    <m/>
    <m/>
    <m/>
    <m/>
    <m/>
    <m/>
    <m/>
    <m/>
    <m/>
    <m/>
    <m/>
    <m/>
    <m/>
  </r>
  <r>
    <s v="SOI-KIN-IM-02"/>
    <m/>
    <m/>
    <n v="1"/>
    <s v="SOI-KIN-IM-021"/>
    <s v="ENR SN KIN 011"/>
    <e v="#N/A"/>
    <m/>
    <m/>
    <s v="Actes de kinésithérapie sur prescription médicale en service Maternité"/>
    <m/>
    <s v=""/>
    <x v="1"/>
    <s v="Non renseignée"/>
    <m/>
    <m/>
    <m/>
    <m/>
    <m/>
    <m/>
    <s v="Création"/>
    <x v="1"/>
    <s v=""/>
    <x v="260"/>
    <d v="2008-03-07T00:00:00"/>
    <m/>
    <m/>
    <s v="Dr Hamid"/>
    <d v="2008-03-07T00:00:00"/>
    <m/>
    <s v="G.Lohr"/>
    <d v="2008-03-07T00:00:00"/>
    <d v="2008-11-10T00:00:00"/>
    <s v="Non renseignée"/>
    <s v="novembre"/>
    <n v="2008"/>
    <m/>
    <s v=""/>
    <s v=""/>
    <m/>
    <s v="7. PEC paramédicale (hors IDE et AS) et professionnels associés"/>
    <s v="Kine"/>
    <m/>
    <m/>
    <m/>
    <m/>
    <m/>
    <m/>
    <m/>
    <m/>
    <m/>
    <m/>
    <m/>
    <m/>
    <m/>
    <m/>
    <m/>
    <m/>
    <m/>
    <m/>
    <m/>
    <m/>
    <m/>
    <m/>
    <m/>
    <m/>
    <m/>
    <m/>
    <m/>
    <m/>
    <m/>
    <m/>
    <m/>
    <m/>
    <m/>
    <m/>
    <m/>
    <m/>
    <m/>
    <m/>
    <m/>
    <m/>
    <m/>
    <m/>
  </r>
  <r>
    <s v="SOI-KIN-IM-03"/>
    <m/>
    <m/>
    <n v="1"/>
    <s v="SOI-KIN-IM-031"/>
    <s v="ENR SN KIN 012"/>
    <e v="#N/A"/>
    <m/>
    <m/>
    <s v="Rééducation du périnée et des abdominaux en post-partum immédiat"/>
    <m/>
    <m/>
    <x v="0"/>
    <s v="Non renseignée"/>
    <m/>
    <m/>
    <m/>
    <m/>
    <m/>
    <m/>
    <s v="Création"/>
    <x v="0"/>
    <s v=""/>
    <x v="260"/>
    <d v="2009-10-13T00:00:00"/>
    <m/>
    <m/>
    <s v="Dr Hamid"/>
    <d v="2009-10-13T00:00:00"/>
    <m/>
    <s v="G.Lohr"/>
    <d v="2009-10-13T00:00:00"/>
    <d v="2009-10-13T00:00:00"/>
    <s v="Non renseignée"/>
    <m/>
    <m/>
    <m/>
    <m/>
    <m/>
    <m/>
    <s v="7. PEC paramédicale (hors IDE et AS) et professionnels associés"/>
    <s v="Kine"/>
    <m/>
    <m/>
    <m/>
    <m/>
    <m/>
    <m/>
    <m/>
    <m/>
    <m/>
    <m/>
    <m/>
    <m/>
    <m/>
    <m/>
    <m/>
    <m/>
    <m/>
    <m/>
    <m/>
    <m/>
    <m/>
    <m/>
    <m/>
    <m/>
    <m/>
    <m/>
    <m/>
    <m/>
    <m/>
    <m/>
    <m/>
    <m/>
    <m/>
    <m/>
    <m/>
    <m/>
    <m/>
    <m/>
    <m/>
    <m/>
    <m/>
    <m/>
  </r>
  <r>
    <s v="SOI-KIN-IM-03"/>
    <m/>
    <m/>
    <n v="2"/>
    <s v="SOI-KIN-IM-032"/>
    <s v="ENR SN KIN 012"/>
    <e v="#N/A"/>
    <m/>
    <m/>
    <s v="Rééducation du périnée et des abdominaux en post-partum immédiat"/>
    <m/>
    <m/>
    <x v="0"/>
    <m/>
    <m/>
    <m/>
    <m/>
    <m/>
    <m/>
    <m/>
    <s v="Modification"/>
    <x v="0"/>
    <s v=""/>
    <x v="260"/>
    <d v="2011-05-06T00:00:00"/>
    <m/>
    <m/>
    <s v="Dr Hamid"/>
    <d v="2009-10-13T00:00:00"/>
    <m/>
    <s v="G.Lohr"/>
    <d v="2009-10-13T00:00:00"/>
    <d v="2011-05-06T00:00:00"/>
    <s v="Non renseignée"/>
    <s v="mai"/>
    <n v="2011"/>
    <m/>
    <s v=""/>
    <s v=""/>
    <m/>
    <s v="7. PEC paramédicale (hors IDE et AS) et professionnels associés"/>
    <s v="Kine"/>
    <m/>
    <m/>
    <m/>
    <m/>
    <m/>
    <m/>
    <m/>
    <m/>
    <m/>
    <m/>
    <m/>
    <m/>
    <m/>
    <m/>
    <m/>
    <m/>
    <m/>
    <m/>
    <m/>
    <m/>
    <m/>
    <m/>
    <m/>
    <m/>
    <m/>
    <m/>
    <m/>
    <m/>
    <m/>
    <m/>
    <m/>
    <m/>
    <m/>
    <m/>
    <m/>
    <m/>
    <m/>
    <m/>
    <m/>
    <m/>
    <m/>
    <m/>
  </r>
  <r>
    <s v="SOI-KIN-IM-03"/>
    <m/>
    <m/>
    <n v="3"/>
    <s v="SOI-KIN-IM-033"/>
    <m/>
    <m/>
    <m/>
    <m/>
    <s v="Rééducation du périnée et des abdominaux en post-partum immédiat"/>
    <d v="2014-03-14T00:00:00"/>
    <s v="mars"/>
    <x v="6"/>
    <m/>
    <s v="S. LE SQUIN"/>
    <s v="Kiné"/>
    <d v="2014-03-20T00:00:00"/>
    <s v="D. CHARPENTIER"/>
    <m/>
    <m/>
    <s v="Modification"/>
    <x v="1"/>
    <s v=""/>
    <x v="260"/>
    <d v="2014-03-11T00:00:00"/>
    <s v="S. LE SQUIN"/>
    <m/>
    <s v="S. LE SQUIN"/>
    <d v="2014-03-11T00:00:00"/>
    <m/>
    <s v="S. LE SQUIN"/>
    <d v="2014-03-11T00:00:00"/>
    <d v="2014-04-02T00:00:00"/>
    <m/>
    <s v="avril"/>
    <n v="2014"/>
    <m/>
    <m/>
    <m/>
    <m/>
    <s v="7. PEC paramédicale (hors IDE et AS) et professionnels associés"/>
    <s v="Kine"/>
    <m/>
    <m/>
    <m/>
    <m/>
    <m/>
    <m/>
    <m/>
    <m/>
    <m/>
    <m/>
    <m/>
    <m/>
    <s v="X"/>
    <m/>
    <m/>
    <m/>
    <m/>
    <m/>
    <m/>
    <m/>
    <m/>
    <m/>
    <m/>
    <m/>
    <m/>
    <m/>
    <m/>
    <m/>
    <m/>
    <m/>
    <m/>
    <m/>
    <m/>
    <m/>
    <m/>
    <m/>
    <m/>
    <m/>
    <m/>
    <m/>
    <m/>
    <m/>
  </r>
  <r>
    <s v="SOI-MED-PR-01"/>
    <m/>
    <m/>
    <n v="1"/>
    <s v="SOI-MED-PR-011"/>
    <s v="ENR SN KIN 013"/>
    <e v="#N/A"/>
    <m/>
    <m/>
    <s v="Circuit et prise en charge du patient en HDJ"/>
    <d v="2013-03-13T00:00:00"/>
    <s v="mars"/>
    <x v="8"/>
    <m/>
    <s v="F. CHESNET / A. LEPOUTRE"/>
    <m/>
    <m/>
    <s v="V. ROESCH"/>
    <m/>
    <m/>
    <s v="Création"/>
    <x v="1"/>
    <s v=""/>
    <x v="262"/>
    <d v="2013-03-13T00:00:00"/>
    <m/>
    <m/>
    <s v="Dr AFFENBERGER_x000a_AM. TOSATO"/>
    <d v="2013-04-10T00:00:00"/>
    <m/>
    <s v="C. DEAU"/>
    <d v="2013-04-10T00:00:00"/>
    <d v="2013-09-26T00:00:00"/>
    <m/>
    <s v="septembre"/>
    <n v="2013"/>
    <d v="2011-10-11T00:00:00"/>
    <s v="octobre"/>
    <n v="2011"/>
    <m/>
    <s v="4. Organisation générale du séjour"/>
    <s v="Médecine"/>
    <m/>
    <m/>
    <m/>
    <m/>
    <m/>
    <m/>
    <m/>
    <m/>
    <m/>
    <m/>
    <m/>
    <m/>
    <m/>
    <m/>
    <m/>
    <m/>
    <m/>
    <m/>
    <m/>
    <m/>
    <m/>
    <m/>
    <m/>
    <m/>
    <m/>
    <m/>
    <m/>
    <m/>
    <m/>
    <m/>
    <m/>
    <m/>
    <m/>
    <m/>
    <m/>
    <m/>
    <m/>
    <m/>
    <m/>
    <m/>
    <m/>
    <m/>
  </r>
  <r>
    <s v="SOI-MED-PR-02 GCS"/>
    <m/>
    <m/>
    <n v="1"/>
    <s v="Suivi de kinésithérapie"/>
    <n v="40827"/>
    <s v="octobre"/>
    <n v="2011"/>
    <m/>
    <s v="Prise en charge du patient médecine conventionnelle"/>
    <d v="2014-01-24T00:00:00"/>
    <s v="janvier"/>
    <x v="6"/>
    <m/>
    <s v="F. CHESNET"/>
    <s v="Direction"/>
    <d v="2014-01-28T00:00:00"/>
    <s v="D. CHARPENTIER"/>
    <m/>
    <m/>
    <s v="Création"/>
    <x v="1"/>
    <s v=""/>
    <x v="253"/>
    <d v="2013-10-16T00:00:00"/>
    <m/>
    <m/>
    <s v="Dr AFF_x000a_DR KATZ_x000a_JFT_x000a_AMT"/>
    <d v="2013-12-02T00:00:00"/>
    <m/>
    <s v="C. DEAU"/>
    <d v="2013-12-03T00:00:00"/>
    <d v="2014-08-21T00:00:00"/>
    <s v="Non  "/>
    <s v="août"/>
    <n v="2014"/>
    <m/>
    <m/>
    <m/>
    <m/>
    <s v="4. Organisation générale du séjour"/>
    <s v="Médecine"/>
    <m/>
    <m/>
    <m/>
    <m/>
    <m/>
    <m/>
    <m/>
    <m/>
    <m/>
    <m/>
    <m/>
    <m/>
    <m/>
    <m/>
    <m/>
    <m/>
    <s v="X"/>
    <m/>
    <m/>
    <m/>
    <m/>
    <m/>
    <m/>
    <m/>
    <m/>
    <m/>
    <m/>
    <m/>
    <m/>
    <m/>
    <m/>
    <m/>
    <m/>
    <m/>
    <m/>
    <m/>
    <m/>
    <m/>
    <m/>
    <m/>
    <m/>
    <m/>
  </r>
  <r>
    <s v="SOI-MED-IT-01"/>
    <m/>
    <m/>
    <n v="1"/>
    <s v="SOI-MED-IT-011"/>
    <s v="ENR SN KIN 032"/>
    <e v="#N/A"/>
    <m/>
    <m/>
    <s v="Admission en urgence d’un patient au service de Médecine"/>
    <m/>
    <s v=""/>
    <x v="1"/>
    <s v="Non renseignée"/>
    <m/>
    <m/>
    <m/>
    <m/>
    <m/>
    <m/>
    <s v="Création"/>
    <x v="1"/>
    <s v=""/>
    <x v="263"/>
    <d v="2007-08-27T00:00:00"/>
    <m/>
    <m/>
    <s v="F. CHESNET"/>
    <d v="2007-10-11T00:00:00"/>
    <m/>
    <s v="C. DEAU"/>
    <d v="2007-10-12T00:00:00"/>
    <d v="2007-10-12T00:00:00"/>
    <s v="Non renseignée"/>
    <s v="octobre"/>
    <n v="2007"/>
    <m/>
    <s v=""/>
    <s v=""/>
    <m/>
    <s v="3. Accueil / Admission"/>
    <s v="Admission soignante"/>
    <s v="Médecine"/>
    <m/>
    <m/>
    <m/>
    <m/>
    <m/>
    <m/>
    <m/>
    <m/>
    <m/>
    <m/>
    <m/>
    <m/>
    <m/>
    <m/>
    <m/>
    <m/>
    <m/>
    <m/>
    <m/>
    <m/>
    <m/>
    <m/>
    <m/>
    <m/>
    <m/>
    <m/>
    <m/>
    <m/>
    <m/>
    <m/>
    <m/>
    <m/>
    <m/>
    <m/>
    <m/>
    <m/>
    <m/>
    <m/>
    <m/>
    <m/>
    <m/>
  </r>
  <r>
    <s v="SOI-MED-IT-02"/>
    <m/>
    <m/>
    <n v="1"/>
    <s v="SOI-MED-IT-021"/>
    <s v="ENR SN KIN 041"/>
    <e v="#N/A"/>
    <m/>
    <m/>
    <s v="Admission programmée d’un patient au service de Médecine"/>
    <m/>
    <s v=""/>
    <x v="1"/>
    <s v="Non renseignée"/>
    <m/>
    <m/>
    <m/>
    <m/>
    <m/>
    <m/>
    <s v="Création"/>
    <x v="1"/>
    <s v=""/>
    <x v="263"/>
    <d v="2007-08-27T00:00:00"/>
    <m/>
    <m/>
    <s v="F. CHESNET"/>
    <d v="2007-10-11T00:00:00"/>
    <m/>
    <s v="C. DEAU"/>
    <d v="2007-10-12T00:00:00"/>
    <d v="2007-10-12T00:00:00"/>
    <s v="Non renseignée"/>
    <s v="octobre"/>
    <n v="2007"/>
    <m/>
    <s v=""/>
    <s v=""/>
    <m/>
    <s v="3. Accueil / Admission"/>
    <s v="Admission soignante"/>
    <s v="Médecine"/>
    <m/>
    <m/>
    <m/>
    <m/>
    <m/>
    <m/>
    <m/>
    <m/>
    <m/>
    <m/>
    <m/>
    <m/>
    <m/>
    <m/>
    <m/>
    <m/>
    <m/>
    <m/>
    <m/>
    <m/>
    <m/>
    <m/>
    <m/>
    <m/>
    <m/>
    <m/>
    <m/>
    <m/>
    <m/>
    <m/>
    <m/>
    <m/>
    <m/>
    <m/>
    <m/>
    <m/>
    <m/>
    <m/>
    <m/>
    <m/>
    <m/>
  </r>
  <r>
    <s v="SOI-MED-RI-01"/>
    <m/>
    <m/>
    <n v="1"/>
    <s v="SOI-MED-RI-011"/>
    <s v="ENR SN KIN 051"/>
    <e v="#N/A"/>
    <m/>
    <m/>
    <s v="Règlement intérieur HDJ"/>
    <d v="2011-10-28T00:00:00"/>
    <s v="octobre"/>
    <x v="2"/>
    <s v="Non renseignée"/>
    <s v="Dr AFFENBERGER"/>
    <m/>
    <m/>
    <m/>
    <m/>
    <m/>
    <s v="Création"/>
    <x v="0"/>
    <s v=""/>
    <x v="264"/>
    <d v="2012-04-10T00:00:00"/>
    <m/>
    <m/>
    <s v="Dr AFFENBERGER"/>
    <d v="2012-04-10T00:00:00"/>
    <m/>
    <s v="AMT"/>
    <d v="2012-04-10T00:00:00"/>
    <d v="2012-04-10T00:00:00"/>
    <s v="Non renseignée"/>
    <s v="avril"/>
    <n v="2012"/>
    <m/>
    <s v=""/>
    <s v=""/>
    <m/>
    <s v="4. Organisation générale du séjour"/>
    <s v="Médecine"/>
    <m/>
    <m/>
    <m/>
    <m/>
    <m/>
    <m/>
    <m/>
    <m/>
    <m/>
    <m/>
    <m/>
    <m/>
    <m/>
    <m/>
    <m/>
    <m/>
    <m/>
    <m/>
    <m/>
    <m/>
    <m/>
    <m/>
    <m/>
    <m/>
    <m/>
    <m/>
    <m/>
    <m/>
    <m/>
    <m/>
    <m/>
    <m/>
    <m/>
    <m/>
    <m/>
    <m/>
    <m/>
    <m/>
    <m/>
    <m/>
    <m/>
    <m/>
  </r>
  <r>
    <s v="SOI-MED-RI-01"/>
    <m/>
    <m/>
    <n v="2"/>
    <s v="SOI-MED-RI-012"/>
    <s v="ENR SN KIN 061"/>
    <e v="#N/A"/>
    <m/>
    <m/>
    <s v="Règlement intérieur HDJ"/>
    <d v="2013-03-26T00:00:00"/>
    <s v="mars"/>
    <x v="8"/>
    <m/>
    <s v="F. CHESNET"/>
    <m/>
    <m/>
    <s v="V. ROESCH"/>
    <m/>
    <m/>
    <s v="Modification"/>
    <x v="1"/>
    <s v=""/>
    <x v="124"/>
    <d v="2013-03-26T00:00:00"/>
    <m/>
    <m/>
    <s v="G. LOHR_x000a_JF. THOUVENIN_x000a_S. AFFENBERGER_x000a_AM. TOSATO"/>
    <d v="2013-04-17T00:00:00"/>
    <m/>
    <s v="C. DEAU"/>
    <d v="2013-04-18T00:00:00"/>
    <d v="2013-09-27T00:00:00"/>
    <m/>
    <s v="septembre"/>
    <n v="2013"/>
    <m/>
    <s v=""/>
    <s v=""/>
    <m/>
    <s v="4. Organisation générale du séjour"/>
    <s v="Médecine"/>
    <m/>
    <m/>
    <m/>
    <m/>
    <m/>
    <m/>
    <m/>
    <m/>
    <m/>
    <m/>
    <m/>
    <m/>
    <m/>
    <m/>
    <m/>
    <m/>
    <m/>
    <m/>
    <m/>
    <m/>
    <m/>
    <m/>
    <m/>
    <m/>
    <m/>
    <m/>
    <m/>
    <m/>
    <m/>
    <m/>
    <m/>
    <m/>
    <m/>
    <m/>
    <m/>
    <m/>
    <m/>
    <m/>
    <m/>
    <m/>
    <m/>
    <m/>
  </r>
  <r>
    <s v="SOI-MED-IM-02 GCS"/>
    <m/>
    <m/>
    <n v="1"/>
    <s v="SOI-MED-IM-02 GCS1"/>
    <m/>
    <m/>
    <m/>
    <m/>
    <s v="Récapitulatif mensuel garde/astreinte interne médecine"/>
    <m/>
    <m/>
    <x v="10"/>
    <s v="Non renseignée"/>
    <m/>
    <m/>
    <m/>
    <m/>
    <m/>
    <m/>
    <s v="Création"/>
    <x v="7"/>
    <s v="Draft"/>
    <x v="124"/>
    <d v="2013-11-05T00:00:00"/>
    <m/>
    <m/>
    <s v="F. CHESNET"/>
    <d v="2013-11-05T00:00:00"/>
    <m/>
    <s v="C. DEAU"/>
    <d v="2013-11-05T00:00:00"/>
    <m/>
    <m/>
    <m/>
    <m/>
    <m/>
    <m/>
    <m/>
    <m/>
    <s v="1. Stratégie et management opérationnel"/>
    <s v="Responsabilié-Astreintes-Instances"/>
    <m/>
    <m/>
    <m/>
    <m/>
    <m/>
    <m/>
    <m/>
    <m/>
    <m/>
    <m/>
    <m/>
    <m/>
    <m/>
    <m/>
    <m/>
    <m/>
    <m/>
    <m/>
    <m/>
    <m/>
    <m/>
    <m/>
    <m/>
    <m/>
    <m/>
    <m/>
    <m/>
    <m/>
    <m/>
    <m/>
    <m/>
    <m/>
    <m/>
    <m/>
    <m/>
    <m/>
    <m/>
    <m/>
    <m/>
    <m/>
    <m/>
    <m/>
  </r>
  <r>
    <s v="SOI-PAN-IM-02"/>
    <m/>
    <m/>
    <n v="1"/>
    <s v="SOI-PAN-IM-021"/>
    <s v="ENR SN KIN 071"/>
    <e v="#N/A"/>
    <m/>
    <m/>
    <s v="Inscriptions à la préparation à la naissance"/>
    <m/>
    <s v=""/>
    <x v="1"/>
    <s v="Non renseignée"/>
    <m/>
    <m/>
    <m/>
    <m/>
    <m/>
    <m/>
    <s v="Modification"/>
    <x v="1"/>
    <s v=""/>
    <x v="13"/>
    <d v="2006-12-13T00:00:00"/>
    <m/>
    <m/>
    <m/>
    <d v="2006-12-13T00:00:00"/>
    <m/>
    <m/>
    <d v="2006-12-13T00:00:00"/>
    <d v="2006-12-13T00:00:00"/>
    <s v="Non renseignée"/>
    <s v="décembre"/>
    <n v="2006"/>
    <m/>
    <s v=""/>
    <s v=""/>
    <m/>
    <s v="A voir"/>
    <s v="A voir"/>
    <m/>
    <m/>
    <m/>
    <m/>
    <m/>
    <m/>
    <m/>
    <m/>
    <m/>
    <m/>
    <m/>
    <m/>
    <m/>
    <m/>
    <m/>
    <m/>
    <m/>
    <m/>
    <m/>
    <m/>
    <m/>
    <m/>
    <m/>
    <m/>
    <m/>
    <m/>
    <m/>
    <m/>
    <m/>
    <m/>
    <m/>
    <m/>
    <m/>
    <m/>
    <m/>
    <m/>
    <m/>
    <m/>
    <m/>
    <m/>
    <m/>
    <m/>
  </r>
  <r>
    <s v="SOI-PAN-IM-03"/>
    <m/>
    <m/>
    <n v="1"/>
    <s v="SOI-PAN-IM-031"/>
    <s v="ENR SN KIN 081"/>
    <e v="#N/A"/>
    <m/>
    <m/>
    <s v="Support de réflexion pour le projet de naissance"/>
    <m/>
    <s v=""/>
    <x v="1"/>
    <s v="Non renseignée"/>
    <m/>
    <m/>
    <m/>
    <m/>
    <m/>
    <m/>
    <s v="Création"/>
    <x v="1"/>
    <s v=""/>
    <x v="13"/>
    <d v="2006-12-13T00:00:00"/>
    <m/>
    <m/>
    <m/>
    <d v="2006-12-13T00:00:00"/>
    <m/>
    <m/>
    <d v="2006-12-13T00:00:00"/>
    <d v="2006-12-13T00:00:00"/>
    <s v="Non renseignée"/>
    <s v="décembre"/>
    <n v="2006"/>
    <d v="2011-10-11T00:00:00"/>
    <s v="octobre"/>
    <n v="2011"/>
    <m/>
    <s v="A voir"/>
    <s v="A voir"/>
    <m/>
    <m/>
    <m/>
    <m/>
    <m/>
    <m/>
    <m/>
    <m/>
    <m/>
    <m/>
    <m/>
    <m/>
    <m/>
    <m/>
    <m/>
    <m/>
    <m/>
    <m/>
    <m/>
    <m/>
    <m/>
    <m/>
    <m/>
    <m/>
    <m/>
    <m/>
    <m/>
    <m/>
    <m/>
    <m/>
    <m/>
    <m/>
    <m/>
    <m/>
    <m/>
    <m/>
    <m/>
    <m/>
    <m/>
    <m/>
    <m/>
    <m/>
  </r>
  <r>
    <s v="SOI-PAN-IM-04"/>
    <m/>
    <m/>
    <n v="3"/>
    <s v="Décontamination et Entretien du KINETEC N°3"/>
    <n v="40827"/>
    <s v="octobre"/>
    <n v="2011"/>
    <m/>
    <s v="Votre préparation à la naissance"/>
    <m/>
    <s v=""/>
    <x v="1"/>
    <s v="Non renseignée"/>
    <m/>
    <m/>
    <m/>
    <m/>
    <m/>
    <m/>
    <s v="Modification"/>
    <x v="1"/>
    <s v=""/>
    <x v="13"/>
    <d v="2009-07-13T00:00:00"/>
    <m/>
    <m/>
    <m/>
    <d v="2009-07-13T00:00:00"/>
    <m/>
    <m/>
    <d v="2009-07-13T00:00:00"/>
    <d v="2009-07-13T00:00:00"/>
    <s v="Non renseignée"/>
    <s v="juillet"/>
    <n v="2009"/>
    <m/>
    <m/>
    <m/>
    <m/>
    <s v="A voir"/>
    <s v="A voir"/>
    <m/>
    <m/>
    <m/>
    <m/>
    <m/>
    <m/>
    <m/>
    <m/>
    <m/>
    <m/>
    <m/>
    <m/>
    <m/>
    <m/>
    <m/>
    <m/>
    <m/>
    <m/>
    <m/>
    <m/>
    <m/>
    <m/>
    <m/>
    <m/>
    <m/>
    <m/>
    <m/>
    <m/>
    <m/>
    <m/>
    <m/>
    <m/>
    <m/>
    <m/>
    <m/>
    <m/>
    <m/>
    <m/>
    <m/>
    <m/>
    <m/>
    <m/>
  </r>
  <r>
    <s v="SOI-PAN-IM-05"/>
    <m/>
    <m/>
    <n v="1"/>
    <s v="SOI-PAN-IM-051"/>
    <s v="ENR SN KIN 091"/>
    <e v="#N/A"/>
    <m/>
    <m/>
    <s v="Cours de préparation à la naissance en piscine"/>
    <m/>
    <s v=""/>
    <x v="1"/>
    <s v="Non renseignée"/>
    <m/>
    <m/>
    <m/>
    <m/>
    <m/>
    <m/>
    <s v="Création"/>
    <x v="1"/>
    <s v=""/>
    <x v="13"/>
    <d v="2011-02-05T00:00:00"/>
    <m/>
    <m/>
    <m/>
    <d v="2011-02-05T00:00:00"/>
    <m/>
    <m/>
    <d v="2011-02-05T00:00:00"/>
    <d v="2011-02-05T00:00:00"/>
    <s v="Non renseignée"/>
    <s v="février"/>
    <n v="2011"/>
    <d v="2011-10-11T00:00:00"/>
    <s v="octobre"/>
    <n v="2011"/>
    <m/>
    <s v="A voir"/>
    <s v="A voir"/>
    <m/>
    <m/>
    <m/>
    <m/>
    <m/>
    <m/>
    <m/>
    <m/>
    <m/>
    <m/>
    <m/>
    <m/>
    <m/>
    <m/>
    <m/>
    <m/>
    <m/>
    <m/>
    <m/>
    <m/>
    <m/>
    <m/>
    <m/>
    <m/>
    <m/>
    <m/>
    <m/>
    <m/>
    <m/>
    <m/>
    <m/>
    <m/>
    <m/>
    <m/>
    <m/>
    <m/>
    <m/>
    <m/>
    <m/>
    <m/>
    <m/>
    <m/>
  </r>
  <r>
    <s v="SOI-POU-PR-01"/>
    <m/>
    <m/>
    <n v="1"/>
    <s v="Décontamination et Entretien du KINETEC N°4"/>
    <n v="40827"/>
    <s v="octobre"/>
    <n v="2011"/>
    <m/>
    <s v="Don de lait maternel au Lactarium"/>
    <m/>
    <s v=""/>
    <x v="1"/>
    <s v="Non renseignée"/>
    <m/>
    <m/>
    <m/>
    <m/>
    <m/>
    <m/>
    <s v="Création"/>
    <x v="1"/>
    <s v=""/>
    <x v="265"/>
    <d v="2001-09-25T00:00:00"/>
    <m/>
    <m/>
    <s v="Dr. Mansour"/>
    <d v="2002-10-31T00:00:00"/>
    <m/>
    <s v="S. Eschenbrenner"/>
    <d v="2002-11-07T00:00:00"/>
    <d v="2002-11-07T00:00:00"/>
    <s v="Non renseignée"/>
    <s v="novembre"/>
    <n v="2002"/>
    <m/>
    <m/>
    <m/>
    <m/>
    <s v="A voir"/>
    <s v="A voir"/>
    <m/>
    <m/>
    <m/>
    <m/>
    <m/>
    <m/>
    <m/>
    <m/>
    <m/>
    <m/>
    <m/>
    <m/>
    <m/>
    <m/>
    <m/>
    <m/>
    <m/>
    <m/>
    <m/>
    <m/>
    <m/>
    <m/>
    <m/>
    <m/>
    <m/>
    <m/>
    <m/>
    <m/>
    <m/>
    <m/>
    <m/>
    <m/>
    <m/>
    <m/>
    <m/>
    <m/>
    <m/>
    <m/>
    <m/>
    <m/>
    <m/>
    <m/>
  </r>
  <r>
    <s v="SOI-POU-PR-02"/>
    <m/>
    <m/>
    <n v="1"/>
    <s v="SOI-POU-PR-021"/>
    <s v="ENR SN KIN 101"/>
    <e v="#N/A"/>
    <m/>
    <m/>
    <s v="Don de lait personnalisé d’une mère à son enfant hospitalisé dans un service de néonatologie ou de réanimation néonatale"/>
    <m/>
    <s v=""/>
    <x v="1"/>
    <s v="Non renseignée"/>
    <m/>
    <m/>
    <m/>
    <m/>
    <m/>
    <m/>
    <s v="Création"/>
    <x v="1"/>
    <s v=""/>
    <x v="266"/>
    <d v="2002-10-31T00:00:00"/>
    <m/>
    <m/>
    <s v="Dr. Mansour"/>
    <d v="2002-10-31T00:00:00"/>
    <m/>
    <s v="S. Eschenbrenner"/>
    <d v="2002-11-07T00:00:00"/>
    <d v="2002-11-07T00:00:00"/>
    <s v="Non renseignée"/>
    <s v="novembre"/>
    <n v="2002"/>
    <d v="2011-10-11T00:00:00"/>
    <s v="octobre"/>
    <n v="2011"/>
    <m/>
    <s v="A voir"/>
    <s v="A voir"/>
    <m/>
    <m/>
    <m/>
    <m/>
    <m/>
    <m/>
    <m/>
    <m/>
    <m/>
    <m/>
    <m/>
    <m/>
    <m/>
    <m/>
    <m/>
    <m/>
    <m/>
    <m/>
    <m/>
    <m/>
    <m/>
    <m/>
    <m/>
    <m/>
    <m/>
    <m/>
    <m/>
    <m/>
    <m/>
    <m/>
    <m/>
    <m/>
    <m/>
    <m/>
    <m/>
    <m/>
    <m/>
    <m/>
    <m/>
    <m/>
    <m/>
    <m/>
  </r>
  <r>
    <s v="SOI-POU-PR-03"/>
    <m/>
    <m/>
    <n v="1"/>
    <s v="Décontamination et Entretien du KINETEC N°5"/>
    <n v="40827"/>
    <s v="octobre"/>
    <n v="2011"/>
    <m/>
    <s v="Circuit du linge utilisé en pouponnière"/>
    <m/>
    <s v=""/>
    <x v="1"/>
    <s v="Non renseignée"/>
    <m/>
    <m/>
    <m/>
    <m/>
    <m/>
    <m/>
    <s v="Création"/>
    <x v="1"/>
    <s v=""/>
    <x v="266"/>
    <d v="2003-05-26T00:00:00"/>
    <m/>
    <m/>
    <s v="Wolff"/>
    <d v="2003-06-02T00:00:00"/>
    <m/>
    <s v="C. DEAU"/>
    <d v="2003-06-02T00:00:00"/>
    <d v="2003-06-02T00:00:00"/>
    <s v="Non renseignée"/>
    <s v="juin"/>
    <n v="2003"/>
    <m/>
    <m/>
    <m/>
    <m/>
    <s v="19. Logistique"/>
    <s v="Linge"/>
    <s v="Circuit"/>
    <m/>
    <m/>
    <m/>
    <m/>
    <m/>
    <m/>
    <m/>
    <m/>
    <m/>
    <m/>
    <m/>
    <m/>
    <m/>
    <m/>
    <m/>
    <m/>
    <m/>
    <m/>
    <m/>
    <m/>
    <m/>
    <m/>
    <m/>
    <m/>
    <m/>
    <m/>
    <m/>
    <m/>
    <m/>
    <m/>
    <m/>
    <m/>
    <m/>
    <m/>
    <m/>
    <m/>
    <m/>
    <m/>
    <m/>
    <m/>
    <m/>
  </r>
  <r>
    <s v="SOI-POU-MO-01"/>
    <m/>
    <m/>
    <n v="1"/>
    <s v="SOI-POU-MO-011"/>
    <s v="ENR SN KIN 111"/>
    <e v="#N/A"/>
    <m/>
    <m/>
    <s v="Nettoyage des biberons avant stérilisation"/>
    <m/>
    <m/>
    <x v="0"/>
    <s v="Non renseignée"/>
    <m/>
    <m/>
    <m/>
    <m/>
    <m/>
    <m/>
    <s v="Suppression"/>
    <x v="2"/>
    <s v=""/>
    <x v="13"/>
    <m/>
    <m/>
    <m/>
    <m/>
    <m/>
    <m/>
    <m/>
    <m/>
    <m/>
    <s v="Non renseignée"/>
    <s v=""/>
    <s v=""/>
    <s v="Non renseignée"/>
    <s v="Non renseignée"/>
    <s v="Non renseignée"/>
    <m/>
    <m/>
    <m/>
    <m/>
    <m/>
    <m/>
    <m/>
    <m/>
    <m/>
    <m/>
    <m/>
    <m/>
    <m/>
    <m/>
    <m/>
    <m/>
    <m/>
    <m/>
    <m/>
    <m/>
    <m/>
    <m/>
    <m/>
    <m/>
    <m/>
    <m/>
    <m/>
    <m/>
    <m/>
    <m/>
    <m/>
    <m/>
    <m/>
    <m/>
    <m/>
    <m/>
    <m/>
    <m/>
    <m/>
    <m/>
    <m/>
    <m/>
    <m/>
    <m/>
    <m/>
  </r>
  <r>
    <s v="SOI-POU-MO-02"/>
    <m/>
    <m/>
    <n v="1"/>
    <s v="SOI-POU-MO-021"/>
    <s v="ENR SN KIN 121"/>
    <e v="#N/A"/>
    <m/>
    <m/>
    <s v="Fonctionnement et gestion du lave-biberon"/>
    <m/>
    <m/>
    <x v="0"/>
    <s v="Non renseignée"/>
    <m/>
    <m/>
    <m/>
    <m/>
    <m/>
    <m/>
    <s v="Suppression"/>
    <x v="2"/>
    <s v=""/>
    <x v="13"/>
    <m/>
    <m/>
    <m/>
    <m/>
    <m/>
    <m/>
    <m/>
    <m/>
    <m/>
    <s v="Non renseignée"/>
    <s v=""/>
    <s v=""/>
    <s v="Non renseignée"/>
    <s v="Non renseignée"/>
    <s v="Non renseignée"/>
    <m/>
    <m/>
    <m/>
    <m/>
    <m/>
    <m/>
    <m/>
    <m/>
    <m/>
    <m/>
    <m/>
    <m/>
    <m/>
    <m/>
    <m/>
    <m/>
    <m/>
    <m/>
    <m/>
    <m/>
    <m/>
    <m/>
    <m/>
    <m/>
    <m/>
    <m/>
    <m/>
    <m/>
    <m/>
    <m/>
    <m/>
    <m/>
    <m/>
    <m/>
    <m/>
    <m/>
    <m/>
    <m/>
    <m/>
    <m/>
    <m/>
    <m/>
    <m/>
    <m/>
    <m/>
  </r>
  <r>
    <s v="SOI-POU-MO-03"/>
    <m/>
    <m/>
    <n v="1"/>
    <s v="SOI-POU-MO-031"/>
    <s v="ENR SN KIN 131"/>
    <e v="#N/A"/>
    <m/>
    <m/>
    <s v="Test de Guthrie"/>
    <m/>
    <s v=""/>
    <x v="1"/>
    <s v="Non renseignée"/>
    <m/>
    <m/>
    <m/>
    <m/>
    <m/>
    <m/>
    <s v="Création"/>
    <x v="0"/>
    <s v=""/>
    <x v="265"/>
    <d v="2001-05-10T00:00:00"/>
    <m/>
    <m/>
    <s v="P. Troestler"/>
    <d v="2001-05-10T00:00:00"/>
    <m/>
    <s v="Dr. Brehm"/>
    <d v="2001-05-10T00:00:00"/>
    <d v="2001-05-10T00:00:00"/>
    <s v="Non renseignée"/>
    <s v="mai"/>
    <n v="2001"/>
    <m/>
    <s v=""/>
    <s v=""/>
    <m/>
    <s v="6. PEC médicale et soignantes"/>
    <s v="Maternité"/>
    <m/>
    <m/>
    <m/>
    <m/>
    <m/>
    <m/>
    <m/>
    <m/>
    <m/>
    <m/>
    <m/>
    <m/>
    <m/>
    <m/>
    <m/>
    <m/>
    <m/>
    <m/>
    <m/>
    <m/>
    <m/>
    <m/>
    <m/>
    <m/>
    <m/>
    <m/>
    <m/>
    <m/>
    <m/>
    <m/>
    <m/>
    <m/>
    <m/>
    <m/>
    <m/>
    <m/>
    <m/>
    <m/>
    <m/>
    <m/>
    <m/>
    <m/>
  </r>
  <r>
    <s v="SOI-POU-MO-03"/>
    <m/>
    <m/>
    <n v="2"/>
    <m/>
    <s v="Test de Guthrie"/>
    <m/>
    <m/>
    <m/>
    <s v="Test de Guthrie"/>
    <m/>
    <m/>
    <x v="0"/>
    <s v="Non renseignée"/>
    <m/>
    <m/>
    <m/>
    <m/>
    <m/>
    <m/>
    <s v="Modification"/>
    <x v="1"/>
    <s v=""/>
    <x v="265"/>
    <d v="2002-10-31T00:00:00"/>
    <m/>
    <m/>
    <s v="P. Troestler"/>
    <d v="2002-10-31T00:00:00"/>
    <m/>
    <s v="S. Eschenbrenner"/>
    <d v="2002-10-31T00:00:00"/>
    <d v="2002-10-31T00:00:00"/>
    <s v="Non renseignée"/>
    <m/>
    <m/>
    <m/>
    <m/>
    <m/>
    <m/>
    <s v="6. PEC médicale et soignantes"/>
    <s v="Maternité"/>
    <m/>
    <m/>
    <m/>
    <m/>
    <m/>
    <m/>
    <m/>
    <m/>
    <m/>
    <m/>
    <m/>
    <m/>
    <m/>
    <m/>
    <m/>
    <m/>
    <m/>
    <m/>
    <m/>
    <m/>
    <m/>
    <m/>
    <m/>
    <m/>
    <m/>
    <m/>
    <m/>
    <m/>
    <m/>
    <m/>
    <m/>
    <m/>
    <m/>
    <m/>
    <m/>
    <m/>
    <m/>
    <m/>
    <m/>
    <m/>
    <m/>
    <m/>
  </r>
  <r>
    <s v="SOI-POU-MO-04"/>
    <m/>
    <m/>
    <n v="1"/>
    <m/>
    <m/>
    <m/>
    <m/>
    <m/>
    <s v="Soins simple du cordon"/>
    <m/>
    <m/>
    <x v="0"/>
    <s v="Non renseignée"/>
    <m/>
    <m/>
    <m/>
    <m/>
    <m/>
    <m/>
    <s v="Création"/>
    <x v="0"/>
    <s v=""/>
    <x v="265"/>
    <d v="2001-03-13T00:00:00"/>
    <m/>
    <m/>
    <s v="P. Troestler"/>
    <d v="2001-03-13T00:00:00"/>
    <m/>
    <s v="Dr. Brehm"/>
    <d v="2001-03-13T00:00:00"/>
    <d v="2001-03-13T00:00:00"/>
    <s v="Non renseignée"/>
    <m/>
    <m/>
    <m/>
    <m/>
    <m/>
    <m/>
    <s v="6. PEC médicale et soignantes"/>
    <s v="Maternité"/>
    <m/>
    <m/>
    <m/>
    <m/>
    <m/>
    <m/>
    <m/>
    <m/>
    <m/>
    <m/>
    <m/>
    <m/>
    <m/>
    <m/>
    <m/>
    <m/>
    <m/>
    <m/>
    <m/>
    <m/>
    <m/>
    <m/>
    <m/>
    <m/>
    <m/>
    <m/>
    <m/>
    <m/>
    <m/>
    <m/>
    <m/>
    <m/>
    <m/>
    <m/>
    <m/>
    <m/>
    <m/>
    <m/>
    <m/>
    <m/>
    <m/>
    <m/>
  </r>
  <r>
    <s v="SOI-POU-MO-04"/>
    <m/>
    <m/>
    <n v="2"/>
    <m/>
    <s v="Soins simple du cordon"/>
    <m/>
    <m/>
    <m/>
    <s v="Soins simple du cordon"/>
    <m/>
    <m/>
    <x v="0"/>
    <s v="Non renseignée"/>
    <m/>
    <m/>
    <m/>
    <m/>
    <m/>
    <m/>
    <s v="Modification"/>
    <x v="0"/>
    <s v=""/>
    <x v="265"/>
    <d v="2002-10-31T00:00:00"/>
    <m/>
    <m/>
    <s v="P. Troestler"/>
    <d v="2002-10-31T00:00:00"/>
    <m/>
    <s v="S. Eschenbrenner"/>
    <d v="2002-10-31T00:00:00"/>
    <d v="2002-10-31T00:00:00"/>
    <s v="Non renseignée"/>
    <m/>
    <m/>
    <m/>
    <m/>
    <m/>
    <m/>
    <s v="6. PEC médicale et soignantes"/>
    <s v="Maternité"/>
    <m/>
    <m/>
    <m/>
    <m/>
    <m/>
    <m/>
    <m/>
    <m/>
    <m/>
    <m/>
    <m/>
    <m/>
    <m/>
    <m/>
    <m/>
    <m/>
    <m/>
    <m/>
    <m/>
    <m/>
    <m/>
    <m/>
    <m/>
    <m/>
    <m/>
    <m/>
    <m/>
    <m/>
    <m/>
    <m/>
    <m/>
    <m/>
    <m/>
    <m/>
    <m/>
    <m/>
    <m/>
    <m/>
    <m/>
    <m/>
    <m/>
    <m/>
  </r>
  <r>
    <s v="SOI-POU-MO-04"/>
    <m/>
    <m/>
    <n v="3"/>
    <s v="SOI-POU-MO-043"/>
    <s v="ENR SN KIN 142"/>
    <e v="#N/A"/>
    <m/>
    <m/>
    <s v="Soins simple du cordon"/>
    <m/>
    <s v=""/>
    <x v="1"/>
    <s v="Non renseignée"/>
    <m/>
    <m/>
    <m/>
    <m/>
    <m/>
    <m/>
    <s v="Modification"/>
    <x v="1"/>
    <s v=""/>
    <x v="79"/>
    <d v="2010-11-19T00:00:00"/>
    <m/>
    <m/>
    <s v="Dr. Mansour"/>
    <d v="2010-12-22T00:00:00"/>
    <m/>
    <s v="AMT"/>
    <d v="2010-12-22T00:00:00"/>
    <d v="2010-12-22T00:00:00"/>
    <s v="Non renseignée"/>
    <s v="décembre"/>
    <n v="2010"/>
    <m/>
    <s v=""/>
    <s v=""/>
    <m/>
    <s v="6. PEC médicale et soignantes"/>
    <s v="Maternité"/>
    <m/>
    <m/>
    <m/>
    <m/>
    <m/>
    <m/>
    <m/>
    <m/>
    <m/>
    <m/>
    <m/>
    <m/>
    <m/>
    <m/>
    <m/>
    <m/>
    <m/>
    <m/>
    <m/>
    <m/>
    <m/>
    <m/>
    <m/>
    <m/>
    <m/>
    <m/>
    <m/>
    <m/>
    <m/>
    <m/>
    <m/>
    <m/>
    <m/>
    <m/>
    <m/>
    <m/>
    <m/>
    <m/>
    <m/>
    <m/>
    <m/>
    <m/>
  </r>
  <r>
    <s v="SOI-POU-MO-05"/>
    <m/>
    <m/>
    <n v="1"/>
    <s v="SOI-POU-MO-051"/>
    <s v="ENR SN KIN 143"/>
    <e v="#N/A"/>
    <m/>
    <m/>
    <s v="Nettoyage et désinfection des couveuses"/>
    <m/>
    <s v=""/>
    <x v="1"/>
    <s v="Non renseignée"/>
    <m/>
    <m/>
    <m/>
    <m/>
    <m/>
    <m/>
    <s v="Création"/>
    <x v="1"/>
    <s v=""/>
    <x v="265"/>
    <d v="2001-03-10T00:00:00"/>
    <m/>
    <m/>
    <s v="Costi"/>
    <d v="2001-12-17T00:00:00"/>
    <m/>
    <s v="Dr. Brehm"/>
    <d v="2001-12-17T00:00:00"/>
    <d v="2001-12-17T00:00:00"/>
    <s v="Non renseignée"/>
    <s v="décembre"/>
    <n v="2001"/>
    <m/>
    <s v=""/>
    <s v=""/>
    <m/>
    <s v="20. Hygiène et sécurité"/>
    <s v="Hygiène des locaux et des equipements"/>
    <s v="Equipement"/>
    <m/>
    <m/>
    <m/>
    <m/>
    <m/>
    <m/>
    <m/>
    <m/>
    <m/>
    <m/>
    <m/>
    <m/>
    <m/>
    <m/>
    <m/>
    <m/>
    <m/>
    <m/>
    <m/>
    <m/>
    <m/>
    <m/>
    <m/>
    <m/>
    <m/>
    <m/>
    <m/>
    <m/>
    <m/>
    <m/>
    <m/>
    <m/>
    <m/>
    <m/>
    <m/>
    <m/>
    <m/>
    <m/>
    <m/>
    <m/>
    <m/>
  </r>
  <r>
    <s v="SOI-POU-MO-06"/>
    <m/>
    <m/>
    <n v="1"/>
    <s v="SOI-POU-MO-061"/>
    <s v="ENR SN LAB 011"/>
    <e v="#N/A"/>
    <m/>
    <m/>
    <s v="Prélèvements sanguins en Pouponnière"/>
    <m/>
    <s v=""/>
    <x v="1"/>
    <s v="Non renseignée"/>
    <m/>
    <m/>
    <m/>
    <m/>
    <m/>
    <m/>
    <s v="Création"/>
    <x v="1"/>
    <s v=""/>
    <x v="266"/>
    <d v="2002-04-22T00:00:00"/>
    <m/>
    <m/>
    <s v="Dr. Mansour"/>
    <d v="2002-10-31T00:00:00"/>
    <m/>
    <s v="S. Eschenbrenner"/>
    <d v="2002-11-07T00:00:00"/>
    <d v="2002-11-07T00:00:00"/>
    <s v="Non renseignée"/>
    <s v="novembre"/>
    <n v="2002"/>
    <m/>
    <s v=""/>
    <s v=""/>
    <m/>
    <s v="6. PEC médicale et soignantes"/>
    <s v="Maternité"/>
    <m/>
    <m/>
    <m/>
    <m/>
    <m/>
    <m/>
    <m/>
    <m/>
    <m/>
    <m/>
    <m/>
    <m/>
    <m/>
    <m/>
    <m/>
    <m/>
    <m/>
    <m/>
    <m/>
    <m/>
    <m/>
    <m/>
    <m/>
    <m/>
    <m/>
    <m/>
    <m/>
    <m/>
    <m/>
    <m/>
    <m/>
    <m/>
    <m/>
    <m/>
    <m/>
    <m/>
    <m/>
    <m/>
    <m/>
    <m/>
    <m/>
    <m/>
  </r>
  <r>
    <s v="SOI-POU-MO-07"/>
    <m/>
    <m/>
    <n v="2"/>
    <s v="SOI-POU-MO-072"/>
    <s v="ENR SN NET 011"/>
    <e v="#N/A"/>
    <m/>
    <m/>
    <s v="Organisation des prélèvements sanguins en Pouponnière et acheminement des tubes de sang au laboratoire ASSIA"/>
    <m/>
    <s v=""/>
    <x v="1"/>
    <s v="Non renseignée"/>
    <m/>
    <m/>
    <m/>
    <m/>
    <m/>
    <m/>
    <s v="Modification"/>
    <x v="1"/>
    <s v=""/>
    <x v="266"/>
    <d v="2003-06-11T00:00:00"/>
    <m/>
    <m/>
    <s v="M. Levy"/>
    <d v="2003-06-11T00:00:00"/>
    <m/>
    <s v="C. DEAU"/>
    <d v="2003-06-11T00:00:00"/>
    <d v="2003-06-11T00:00:00"/>
    <s v="Non renseignée"/>
    <s v="juin"/>
    <n v="2003"/>
    <m/>
    <s v=""/>
    <s v=""/>
    <m/>
    <s v="16. Médico - technique"/>
    <s v="Laboratoire"/>
    <m/>
    <m/>
    <m/>
    <m/>
    <m/>
    <m/>
    <m/>
    <m/>
    <m/>
    <m/>
    <m/>
    <m/>
    <m/>
    <m/>
    <m/>
    <m/>
    <m/>
    <m/>
    <m/>
    <m/>
    <m/>
    <m/>
    <m/>
    <m/>
    <m/>
    <m/>
    <m/>
    <m/>
    <m/>
    <m/>
    <m/>
    <m/>
    <m/>
    <m/>
    <m/>
    <m/>
    <m/>
    <m/>
    <m/>
    <m/>
    <m/>
    <m/>
  </r>
  <r>
    <s v="SOI-POU-MO-08"/>
    <m/>
    <m/>
    <n v="1"/>
    <s v="SOI-POU-MO-081"/>
    <s v="ENR SN NET 012"/>
    <e v="#N/A"/>
    <m/>
    <m/>
    <s v="Acheminement des tests de Guthrie"/>
    <m/>
    <s v=""/>
    <x v="1"/>
    <s v="Non renseignée"/>
    <m/>
    <m/>
    <m/>
    <m/>
    <m/>
    <m/>
    <s v="Création"/>
    <x v="1"/>
    <s v=""/>
    <x v="266"/>
    <d v="2002-05-07T00:00:00"/>
    <m/>
    <m/>
    <s v="M. Levy"/>
    <d v="2002-10-31T00:00:00"/>
    <m/>
    <s v="S. Eschenbrenner"/>
    <d v="2002-11-07T00:00:00"/>
    <d v="2002-11-07T00:00:00"/>
    <s v="Non renseignée"/>
    <s v="novembre"/>
    <n v="2002"/>
    <m/>
    <s v=""/>
    <s v=""/>
    <m/>
    <s v="16. Médico - technique"/>
    <s v="Laboratoire"/>
    <m/>
    <m/>
    <m/>
    <m/>
    <m/>
    <m/>
    <m/>
    <m/>
    <m/>
    <m/>
    <m/>
    <m/>
    <m/>
    <m/>
    <m/>
    <m/>
    <m/>
    <m/>
    <m/>
    <m/>
    <m/>
    <m/>
    <m/>
    <m/>
    <m/>
    <m/>
    <m/>
    <m/>
    <m/>
    <m/>
    <m/>
    <m/>
    <m/>
    <m/>
    <m/>
    <m/>
    <m/>
    <m/>
    <m/>
    <m/>
    <m/>
    <m/>
  </r>
  <r>
    <s v="SOI-POU-MO-09"/>
    <m/>
    <m/>
    <n v="1"/>
    <s v="SOI-POU-MO-091"/>
    <s v="ENR SN NET 012"/>
    <e v="#N/A"/>
    <m/>
    <m/>
    <s v="Bain du nouveau-né"/>
    <m/>
    <s v=""/>
    <x v="1"/>
    <s v="Non renseignée"/>
    <m/>
    <m/>
    <m/>
    <m/>
    <m/>
    <m/>
    <s v="Création"/>
    <x v="1"/>
    <s v=""/>
    <x v="265"/>
    <d v="2002-04-22T00:00:00"/>
    <m/>
    <m/>
    <s v="P. Troestler"/>
    <d v="2002-10-31T00:00:00"/>
    <m/>
    <s v="S. Eschenbrenner"/>
    <d v="2002-10-31T00:00:00"/>
    <d v="2002-04-22T00:00:00"/>
    <s v="Non renseignée"/>
    <s v="avril"/>
    <n v="2002"/>
    <m/>
    <s v=""/>
    <s v=""/>
    <m/>
    <s v="6. PEC médicale et soignantes"/>
    <s v="Maternité"/>
    <m/>
    <m/>
    <m/>
    <m/>
    <m/>
    <m/>
    <m/>
    <m/>
    <m/>
    <m/>
    <m/>
    <m/>
    <m/>
    <m/>
    <m/>
    <m/>
    <m/>
    <m/>
    <m/>
    <m/>
    <m/>
    <m/>
    <m/>
    <m/>
    <m/>
    <m/>
    <m/>
    <m/>
    <m/>
    <m/>
    <m/>
    <m/>
    <m/>
    <m/>
    <m/>
    <m/>
    <m/>
    <m/>
    <m/>
    <m/>
    <m/>
    <m/>
  </r>
  <r>
    <s v="SOI-POU-MO-10"/>
    <m/>
    <m/>
    <n v="1"/>
    <s v="SOI-POU-MO-101"/>
    <s v="ENR SN NET 013"/>
    <e v="#N/A"/>
    <m/>
    <m/>
    <s v="Préparation et administration par voie orale de la vitamine K1 à J3"/>
    <m/>
    <s v=""/>
    <x v="1"/>
    <s v="Non renseignée"/>
    <m/>
    <m/>
    <m/>
    <m/>
    <m/>
    <m/>
    <s v="Création"/>
    <x v="1"/>
    <s v=""/>
    <x v="265"/>
    <d v="2002-07-01T00:00:00"/>
    <m/>
    <m/>
    <s v="P. Troestler"/>
    <d v="2002-10-31T00:00:00"/>
    <m/>
    <s v="S. Eschenbrenner"/>
    <d v="2002-10-31T00:00:00"/>
    <d v="2002-10-31T00:00:00"/>
    <s v="Non renseignée"/>
    <s v="octobre"/>
    <n v="2002"/>
    <m/>
    <s v=""/>
    <s v=""/>
    <m/>
    <s v="6. PEC médicale et soignantes"/>
    <s v="Maternité"/>
    <m/>
    <m/>
    <m/>
    <m/>
    <m/>
    <m/>
    <m/>
    <m/>
    <m/>
    <m/>
    <m/>
    <m/>
    <m/>
    <m/>
    <m/>
    <m/>
    <m/>
    <m/>
    <m/>
    <m/>
    <m/>
    <m/>
    <m/>
    <m/>
    <m/>
    <m/>
    <m/>
    <m/>
    <m/>
    <m/>
    <m/>
    <m/>
    <m/>
    <m/>
    <m/>
    <m/>
    <m/>
    <m/>
    <m/>
    <m/>
    <m/>
    <m/>
  </r>
  <r>
    <s v="SOI-POU-MO-11"/>
    <m/>
    <m/>
    <n v="1"/>
    <s v="SOI-POU-MO-111"/>
    <s v="ENR SN NET 014"/>
    <e v="#N/A"/>
    <m/>
    <m/>
    <s v="Gestion du stock de lait"/>
    <m/>
    <s v=""/>
    <x v="1"/>
    <s v="Non renseignée"/>
    <m/>
    <m/>
    <m/>
    <m/>
    <m/>
    <m/>
    <s v="Création"/>
    <x v="1"/>
    <s v=""/>
    <x v="267"/>
    <d v="2002-07-30T00:00:00"/>
    <m/>
    <m/>
    <s v="P. Troestler"/>
    <d v="2002-10-31T00:00:00"/>
    <m/>
    <s v="S. Eschenbrenner"/>
    <d v="2002-10-31T00:00:00"/>
    <d v="2002-10-31T00:00:00"/>
    <s v="Non renseignée"/>
    <s v="octobre"/>
    <n v="2002"/>
    <m/>
    <s v=""/>
    <s v=""/>
    <m/>
    <s v="19. Logistique"/>
    <s v="Approvisionnement"/>
    <s v="Gestion des stocks"/>
    <m/>
    <m/>
    <m/>
    <m/>
    <m/>
    <m/>
    <m/>
    <m/>
    <m/>
    <m/>
    <m/>
    <m/>
    <m/>
    <m/>
    <m/>
    <m/>
    <m/>
    <m/>
    <m/>
    <m/>
    <m/>
    <m/>
    <m/>
    <m/>
    <m/>
    <m/>
    <m/>
    <m/>
    <m/>
    <m/>
    <m/>
    <m/>
    <m/>
    <m/>
    <m/>
    <m/>
    <m/>
    <m/>
    <m/>
    <m/>
    <m/>
  </r>
  <r>
    <s v="SOI-POU-MO-12"/>
    <m/>
    <m/>
    <n v="2"/>
    <s v="SOI-POU-MO-122"/>
    <m/>
    <m/>
    <m/>
    <m/>
    <s v="Utilisation du tire-lait en vue d’un recueil de lait maternel"/>
    <m/>
    <m/>
    <x v="0"/>
    <s v="Non renseignée"/>
    <m/>
    <m/>
    <m/>
    <m/>
    <m/>
    <m/>
    <s v="Modification"/>
    <x v="0"/>
    <s v=""/>
    <x v="268"/>
    <d v="2003-06-11T00:00:00"/>
    <m/>
    <m/>
    <s v="P. Troestler"/>
    <d v="2003-06-11T00:00:00"/>
    <m/>
    <s v="C. DEAU"/>
    <d v="2003-06-11T00:00:00"/>
    <d v="2003-06-11T00:00:00"/>
    <s v="Non renseignée"/>
    <m/>
    <m/>
    <m/>
    <m/>
    <m/>
    <m/>
    <s v="6. PEC médicale et soignantes"/>
    <s v="Maternité"/>
    <m/>
    <m/>
    <m/>
    <m/>
    <m/>
    <m/>
    <m/>
    <m/>
    <m/>
    <m/>
    <m/>
    <m/>
    <m/>
    <m/>
    <m/>
    <m/>
    <m/>
    <m/>
    <m/>
    <m/>
    <m/>
    <m/>
    <m/>
    <m/>
    <m/>
    <m/>
    <m/>
    <m/>
    <m/>
    <m/>
    <m/>
    <m/>
    <m/>
    <m/>
    <m/>
    <m/>
    <m/>
    <m/>
    <m/>
    <m/>
    <m/>
    <m/>
  </r>
  <r>
    <s v="SOI-POU-MO-12"/>
    <m/>
    <m/>
    <n v="3"/>
    <s v="SOI-POU-MO-123"/>
    <s v="ENR SN NET 01_A25"/>
    <e v="#N/A"/>
    <m/>
    <m/>
    <s v="Utilisation du tire-lait en vue d’un recueil de lait maternel"/>
    <m/>
    <s v=""/>
    <x v="1"/>
    <s v="Non renseignée"/>
    <m/>
    <m/>
    <m/>
    <m/>
    <m/>
    <m/>
    <s v="Modification"/>
    <x v="1"/>
    <s v=""/>
    <x v="214"/>
    <d v="2012-02-11T00:00:00"/>
    <m/>
    <m/>
    <s v="M. Roesch"/>
    <d v="2012-02-13T00:00:00"/>
    <m/>
    <s v="AMT"/>
    <d v="2012-02-13T00:00:00"/>
    <d v="2012-08-07T00:00:00"/>
    <s v="Non renseignée"/>
    <s v="août"/>
    <n v="2012"/>
    <m/>
    <m/>
    <m/>
    <m/>
    <s v="6. PEC médicale et soignantes"/>
    <s v="Maternité"/>
    <m/>
    <m/>
    <m/>
    <m/>
    <m/>
    <m/>
    <m/>
    <m/>
    <m/>
    <m/>
    <m/>
    <m/>
    <m/>
    <m/>
    <m/>
    <m/>
    <m/>
    <m/>
    <m/>
    <m/>
    <m/>
    <m/>
    <m/>
    <m/>
    <m/>
    <m/>
    <m/>
    <m/>
    <m/>
    <m/>
    <m/>
    <m/>
    <m/>
    <m/>
    <m/>
    <m/>
    <m/>
    <m/>
    <m/>
    <m/>
    <m/>
    <m/>
  </r>
  <r>
    <s v="SOI-POU-MO-13"/>
    <m/>
    <m/>
    <n v="2"/>
    <s v="SOI-POU-MO-132"/>
    <s v="ENR SN NET 01_A35"/>
    <e v="#N/A"/>
    <m/>
    <m/>
    <s v="Nettoyage du tire-lait"/>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SOI-POU-MO-14"/>
    <m/>
    <m/>
    <n v="1"/>
    <s v="SOI-POU-MO-141"/>
    <m/>
    <m/>
    <m/>
    <m/>
    <s v="Préparation de biberon cacher"/>
    <m/>
    <m/>
    <x v="0"/>
    <s v="Non renseignée"/>
    <m/>
    <m/>
    <m/>
    <m/>
    <m/>
    <m/>
    <s v="Création"/>
    <x v="0"/>
    <s v=""/>
    <x v="265"/>
    <d v="2002-06-27T00:00:00"/>
    <m/>
    <m/>
    <s v="P. Troestler"/>
    <d v="2002-06-27T00:00:00"/>
    <m/>
    <s v="S. Eschenbrenner"/>
    <d v="2002-06-27T00:00:00"/>
    <d v="2002-06-27T00:00:00"/>
    <s v="Non renseignée"/>
    <m/>
    <m/>
    <m/>
    <m/>
    <m/>
    <m/>
    <s v="6. PEC médicale et soignantes"/>
    <s v="Maternité"/>
    <m/>
    <m/>
    <m/>
    <m/>
    <m/>
    <m/>
    <m/>
    <m/>
    <m/>
    <m/>
    <m/>
    <m/>
    <m/>
    <m/>
    <m/>
    <m/>
    <m/>
    <m/>
    <m/>
    <m/>
    <m/>
    <m/>
    <m/>
    <m/>
    <m/>
    <m/>
    <m/>
    <m/>
    <m/>
    <m/>
    <m/>
    <m/>
    <m/>
    <m/>
    <m/>
    <m/>
    <m/>
    <m/>
    <m/>
    <m/>
    <m/>
    <m/>
  </r>
  <r>
    <s v="SOI-POU-MO-14"/>
    <m/>
    <m/>
    <n v="2"/>
    <s v="SOI-POU-MO-142"/>
    <s v="ENR SN NET 01_B25"/>
    <e v="#N/A"/>
    <m/>
    <m/>
    <s v="Préparation de biberon cacher"/>
    <m/>
    <s v=""/>
    <x v="1"/>
    <s v="Non renseignée"/>
    <m/>
    <m/>
    <m/>
    <m/>
    <m/>
    <m/>
    <s v="Modification"/>
    <x v="1"/>
    <s v=""/>
    <x v="214"/>
    <d v="2012-08-14T00:00:00"/>
    <m/>
    <m/>
    <s v="M. Roesch"/>
    <d v="2012-08-16T00:00:00"/>
    <m/>
    <s v="AMT"/>
    <d v="2012-08-21T00:00:00"/>
    <d v="2012-08-23T00:00:00"/>
    <s v="Non renseignée"/>
    <s v="août"/>
    <n v="2012"/>
    <m/>
    <m/>
    <m/>
    <m/>
    <s v="6. PEC médicale et soignantes"/>
    <s v="Maternité"/>
    <m/>
    <m/>
    <m/>
    <m/>
    <m/>
    <m/>
    <m/>
    <m/>
    <m/>
    <m/>
    <m/>
    <m/>
    <m/>
    <m/>
    <m/>
    <m/>
    <m/>
    <m/>
    <m/>
    <m/>
    <m/>
    <m/>
    <m/>
    <m/>
    <m/>
    <m/>
    <m/>
    <m/>
    <m/>
    <m/>
    <m/>
    <m/>
    <m/>
    <m/>
    <m/>
    <m/>
    <m/>
    <m/>
    <m/>
    <m/>
    <m/>
    <m/>
  </r>
  <r>
    <s v="SOI-POU-MO-15"/>
    <m/>
    <m/>
    <n v="1"/>
    <s v="SOI-POU-MO-151"/>
    <s v="ENR SN NET 01_B35"/>
    <e v="#N/A"/>
    <m/>
    <m/>
    <s v="Tri et rangement du linge bébé en Pouponnière"/>
    <s v="Non renseignée"/>
    <s v="Non renseignée"/>
    <x v="10"/>
    <s v="Non renseignée"/>
    <m/>
    <m/>
    <m/>
    <m/>
    <m/>
    <m/>
    <s v="Création"/>
    <x v="2"/>
    <s v=""/>
    <x v="13"/>
    <m/>
    <m/>
    <m/>
    <m/>
    <m/>
    <m/>
    <m/>
    <m/>
    <d v="2002-07-29T00:00:00"/>
    <s v="Non renseignée"/>
    <s v="juillet"/>
    <n v="2002"/>
    <s v="Non renseignée"/>
    <s v="Non renseignée"/>
    <s v="Non renseignée"/>
    <m/>
    <m/>
    <m/>
    <m/>
    <m/>
    <m/>
    <m/>
    <m/>
    <m/>
    <m/>
    <m/>
    <m/>
    <m/>
    <m/>
    <m/>
    <m/>
    <m/>
    <m/>
    <m/>
    <m/>
    <m/>
    <m/>
    <m/>
    <m/>
    <m/>
    <m/>
    <m/>
    <m/>
    <m/>
    <m/>
    <m/>
    <m/>
    <m/>
    <m/>
    <m/>
    <m/>
    <m/>
    <m/>
    <m/>
    <m/>
    <m/>
    <m/>
    <m/>
    <m/>
    <m/>
  </r>
  <r>
    <s v="SOI-POU-MO-16"/>
    <m/>
    <m/>
    <n v="1"/>
    <s v="SOI-POU-MO-161"/>
    <s v="ENR SN NET 01_SC5"/>
    <e v="#N/A"/>
    <m/>
    <m/>
    <s v="Nettoyage et désinfection du berceau"/>
    <m/>
    <s v=""/>
    <x v="1"/>
    <s v="Non renseignée"/>
    <m/>
    <m/>
    <m/>
    <m/>
    <m/>
    <m/>
    <s v="Création"/>
    <x v="1"/>
    <s v=""/>
    <x v="266"/>
    <d v="2002-07-22T00:00:00"/>
    <m/>
    <m/>
    <s v="Costi"/>
    <d v="2002-10-31T00:00:00"/>
    <m/>
    <s v="S. Eschenbrenner"/>
    <d v="2002-11-07T00:00:00"/>
    <d v="2002-07-22T00:00:00"/>
    <s v="Non renseignée"/>
    <s v="juillet"/>
    <n v="2002"/>
    <m/>
    <m/>
    <m/>
    <m/>
    <s v="20. Hygiène et sécurité"/>
    <s v="Hygiène des locaux et des equipements"/>
    <s v="Equipement"/>
    <m/>
    <m/>
    <m/>
    <m/>
    <m/>
    <m/>
    <m/>
    <m/>
    <m/>
    <m/>
    <m/>
    <m/>
    <m/>
    <m/>
    <m/>
    <m/>
    <m/>
    <m/>
    <m/>
    <m/>
    <m/>
    <m/>
    <m/>
    <m/>
    <m/>
    <m/>
    <m/>
    <m/>
    <m/>
    <m/>
    <m/>
    <m/>
    <m/>
    <m/>
    <m/>
    <m/>
    <m/>
    <m/>
    <m/>
    <m/>
    <m/>
  </r>
  <r>
    <s v="SOI-POU-MO-17"/>
    <m/>
    <m/>
    <n v="1"/>
    <s v="SOI-POU-MO-171"/>
    <s v="ENR SN NET 01_SSR5"/>
    <e v="#N/A"/>
    <m/>
    <m/>
    <s v="Prép et Gestion du Bac sékulyse"/>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SOI-POU-MO-17"/>
    <m/>
    <m/>
    <n v="1"/>
    <s v="SOI-POU-MO-171"/>
    <m/>
    <m/>
    <m/>
    <m/>
    <s v="Inhibition de la lactation"/>
    <m/>
    <m/>
    <x v="0"/>
    <s v="Non renseignée"/>
    <m/>
    <m/>
    <m/>
    <m/>
    <m/>
    <m/>
    <s v="Création"/>
    <x v="0"/>
    <s v=""/>
    <x v="269"/>
    <d v="2010-02-25T00:00:00"/>
    <m/>
    <m/>
    <s v="Dr. HAMID"/>
    <d v="2010-02-25T00:00:00"/>
    <m/>
    <s v="AMT"/>
    <d v="2010-02-25T00:00:00"/>
    <d v="2010-02-25T00:00:00"/>
    <s v="Non renseignée"/>
    <m/>
    <m/>
    <m/>
    <m/>
    <m/>
    <m/>
    <s v="6. PEC médicale et soignantes"/>
    <s v="Maternité"/>
    <m/>
    <m/>
    <m/>
    <m/>
    <m/>
    <m/>
    <m/>
    <m/>
    <m/>
    <m/>
    <m/>
    <m/>
    <m/>
    <m/>
    <m/>
    <m/>
    <m/>
    <m/>
    <m/>
    <m/>
    <m/>
    <m/>
    <m/>
    <m/>
    <m/>
    <m/>
    <m/>
    <m/>
    <m/>
    <m/>
    <m/>
    <m/>
    <m/>
    <m/>
    <m/>
    <m/>
    <m/>
    <m/>
    <m/>
    <m/>
    <m/>
    <m/>
  </r>
  <r>
    <s v="SOI-POU-MO-17"/>
    <m/>
    <m/>
    <n v="2"/>
    <s v="SOI-POU-MO-172"/>
    <s v="ENR SN NET 01_SSRA1"/>
    <e v="#N/A"/>
    <m/>
    <m/>
    <s v="Inhibition de la lactation"/>
    <d v="2012-10-04T00:00:00"/>
    <s v="octobre"/>
    <x v="3"/>
    <s v="Non renseignée"/>
    <m/>
    <s v="Poup"/>
    <d v="2012-10-04T00:00:00"/>
    <s v="V. ROESCH"/>
    <n v="0"/>
    <m/>
    <s v="Modification"/>
    <x v="1"/>
    <s v=""/>
    <x v="214"/>
    <d v="2012-08-14T00:00:00"/>
    <m/>
    <m/>
    <s v="M. Roesch"/>
    <d v="2012-09-03T00:00:00"/>
    <m/>
    <s v="AMT"/>
    <d v="2012-09-03T00:00:00"/>
    <d v="2012-10-04T00:00:00"/>
    <s v="Non renseignée"/>
    <s v="octobre"/>
    <n v="2012"/>
    <m/>
    <m/>
    <m/>
    <m/>
    <s v="6. PEC médicale et soignantes"/>
    <s v="Maternité"/>
    <m/>
    <m/>
    <m/>
    <m/>
    <m/>
    <m/>
    <m/>
    <m/>
    <m/>
    <m/>
    <m/>
    <m/>
    <m/>
    <m/>
    <s v="X"/>
    <m/>
    <m/>
    <m/>
    <m/>
    <m/>
    <m/>
    <m/>
    <m/>
    <m/>
    <m/>
    <m/>
    <m/>
    <m/>
    <m/>
    <m/>
    <m/>
    <m/>
    <m/>
    <m/>
    <m/>
    <m/>
    <m/>
    <m/>
    <m/>
    <m/>
    <m/>
    <m/>
  </r>
  <r>
    <s v="SOI-POU-MO-17"/>
    <m/>
    <m/>
    <n v="3"/>
    <s v="SOI-POU-MO-173"/>
    <m/>
    <m/>
    <m/>
    <m/>
    <s v="Inhibition de la lactation"/>
    <d v="2013-11-19T00:00:00"/>
    <s v="novembre"/>
    <x v="8"/>
    <m/>
    <s v="C.A. PIETTE"/>
    <s v="POUP"/>
    <d v="2013-11-19T00:00:00"/>
    <s v="V. ROESCH"/>
    <n v="0"/>
    <m/>
    <s v="Modification"/>
    <x v="6"/>
    <s v="Draft"/>
    <x v="270"/>
    <d v="2013-11-06T00:00:00"/>
    <s v="C.A. PIETTE"/>
    <m/>
    <s v="M. ROESCH_x000a_Dr LOUSSERT"/>
    <m/>
    <s v="M. ROESCH : ok"/>
    <s v="C. DEAU"/>
    <m/>
    <m/>
    <m/>
    <m/>
    <m/>
    <m/>
    <m/>
    <m/>
    <m/>
    <s v="6. PEC médicale et soignantes"/>
    <s v="Maternité"/>
    <m/>
    <m/>
    <m/>
    <m/>
    <m/>
    <m/>
    <m/>
    <m/>
    <m/>
    <m/>
    <m/>
    <m/>
    <m/>
    <m/>
    <m/>
    <m/>
    <m/>
    <m/>
    <m/>
    <m/>
    <m/>
    <m/>
    <m/>
    <m/>
    <m/>
    <m/>
    <m/>
    <m/>
    <m/>
    <m/>
    <m/>
    <m/>
    <m/>
    <m/>
    <m/>
    <m/>
    <m/>
    <m/>
    <m/>
    <m/>
    <m/>
    <m/>
  </r>
  <r>
    <s v="SOI-POU-MO-18"/>
    <m/>
    <m/>
    <n v="2"/>
    <s v="SOI-POU-MO-182"/>
    <m/>
    <m/>
    <m/>
    <m/>
    <s v="Préparation du bac « MILTON » pour stérilisation à froid"/>
    <m/>
    <m/>
    <x v="0"/>
    <s v="Non renseignée"/>
    <m/>
    <m/>
    <m/>
    <m/>
    <m/>
    <m/>
    <s v="Modification"/>
    <x v="0"/>
    <s v=""/>
    <x v="266"/>
    <d v="2003-06-11T00:00:00"/>
    <m/>
    <m/>
    <s v="Wolff"/>
    <d v="2003-06-11T00:00:00"/>
    <m/>
    <s v="C. DEAU"/>
    <d v="2003-06-11T00:00:00"/>
    <d v="2003-06-11T00:00:00"/>
    <s v="Non renseignée"/>
    <m/>
    <m/>
    <m/>
    <m/>
    <m/>
    <m/>
    <s v="20. Hygiène et sécurité"/>
    <s v="Hygiène des locaux et des equipements"/>
    <s v="Bionnettoyage"/>
    <m/>
    <m/>
    <m/>
    <m/>
    <m/>
    <m/>
    <m/>
    <m/>
    <m/>
    <m/>
    <m/>
    <m/>
    <m/>
    <m/>
    <m/>
    <m/>
    <m/>
    <m/>
    <m/>
    <m/>
    <m/>
    <m/>
    <m/>
    <m/>
    <m/>
    <m/>
    <m/>
    <m/>
    <m/>
    <m/>
    <m/>
    <m/>
    <m/>
    <m/>
    <m/>
    <m/>
    <m/>
    <m/>
    <m/>
    <m/>
    <m/>
  </r>
  <r>
    <s v="SOI-POU-MO-18"/>
    <m/>
    <m/>
    <n v="3"/>
    <s v="SOI-POU-MO-183"/>
    <s v="ENR SN NET 01_A25"/>
    <e v="#N/A"/>
    <m/>
    <m/>
    <s v="Préparation du bac « MILTON » pour stérilisation à froid"/>
    <m/>
    <s v=""/>
    <x v="1"/>
    <s v="Non renseignée"/>
    <m/>
    <m/>
    <m/>
    <m/>
    <m/>
    <m/>
    <s v="Modification"/>
    <x v="1"/>
    <s v=""/>
    <x v="265"/>
    <d v="2004-07-06T00:00:00"/>
    <m/>
    <m/>
    <s v="M. Roesch"/>
    <d v="2004-09-01T00:00:00"/>
    <s v="En cours"/>
    <s v="C. DEAU"/>
    <d v="2004-09-01T00:00:00"/>
    <d v="2004-09-01T00:00:00"/>
    <s v="Non renseignée"/>
    <s v="septembre"/>
    <n v="2004"/>
    <m/>
    <m/>
    <m/>
    <m/>
    <s v="20. Hygiène et sécurité"/>
    <s v="Hygiène des locaux et des equipements"/>
    <s v="Bionnettoyage"/>
    <m/>
    <m/>
    <m/>
    <m/>
    <m/>
    <m/>
    <m/>
    <m/>
    <m/>
    <m/>
    <m/>
    <m/>
    <m/>
    <m/>
    <m/>
    <m/>
    <m/>
    <m/>
    <m/>
    <m/>
    <m/>
    <m/>
    <m/>
    <m/>
    <m/>
    <m/>
    <m/>
    <m/>
    <m/>
    <m/>
    <m/>
    <m/>
    <m/>
    <m/>
    <m/>
    <m/>
    <m/>
    <m/>
    <m/>
    <m/>
    <m/>
  </r>
  <r>
    <s v="SOI-POU-MO-19"/>
    <m/>
    <m/>
    <n v="1"/>
    <s v="SOI-POU-MO-191"/>
    <s v="ENR SN NET 01_A35"/>
    <e v="#N/A"/>
    <m/>
    <m/>
    <s v="Utilisation du Physiopack chaud"/>
    <m/>
    <s v=""/>
    <x v="1"/>
    <s v="Non renseignée"/>
    <m/>
    <m/>
    <m/>
    <m/>
    <m/>
    <m/>
    <s v="Création"/>
    <x v="1"/>
    <s v=""/>
    <x v="265"/>
    <d v="2002-07-01T00:00:00"/>
    <m/>
    <m/>
    <s v="P. Troestler"/>
    <d v="2002-10-31T00:00:00"/>
    <s v="En cours"/>
    <s v="S. Eschenbrenner"/>
    <d v="2002-10-31T00:00:00"/>
    <d v="2002-10-31T00:00:00"/>
    <s v="Non renseignée"/>
    <s v="octobre"/>
    <n v="2002"/>
    <m/>
    <m/>
    <m/>
    <m/>
    <s v="6. PEC médicale et soignantes"/>
    <s v="Maternité"/>
    <m/>
    <m/>
    <m/>
    <m/>
    <m/>
    <m/>
    <m/>
    <m/>
    <m/>
    <m/>
    <m/>
    <m/>
    <m/>
    <m/>
    <m/>
    <m/>
    <m/>
    <m/>
    <m/>
    <m/>
    <m/>
    <m/>
    <m/>
    <m/>
    <m/>
    <m/>
    <m/>
    <m/>
    <m/>
    <m/>
    <m/>
    <m/>
    <m/>
    <m/>
    <m/>
    <m/>
    <m/>
    <m/>
    <m/>
    <m/>
    <m/>
    <m/>
  </r>
  <r>
    <s v="SOI-POU-MO-20"/>
    <m/>
    <m/>
    <n v="1"/>
    <s v="SOI-POU-MO-201"/>
    <s v="ENR SN NET 01_B25"/>
    <e v="#N/A"/>
    <m/>
    <m/>
    <s v="Utilisation du Physiopack froid"/>
    <m/>
    <s v=""/>
    <x v="1"/>
    <s v="Non renseignée"/>
    <m/>
    <m/>
    <m/>
    <m/>
    <m/>
    <m/>
    <s v="Création"/>
    <x v="1"/>
    <s v=""/>
    <x v="265"/>
    <d v="2002-07-29T00:00:00"/>
    <m/>
    <m/>
    <s v="P. Troestler"/>
    <d v="2002-10-31T00:00:00"/>
    <s v="En cours"/>
    <s v="S. Eschenbrenner"/>
    <d v="2002-10-31T00:00:00"/>
    <d v="2002-10-31T00:00:00"/>
    <s v="Non renseignée"/>
    <s v="octobre"/>
    <n v="2002"/>
    <m/>
    <m/>
    <m/>
    <m/>
    <s v="6. PEC médicale et soignantes"/>
    <s v="Maternité"/>
    <m/>
    <m/>
    <m/>
    <m/>
    <m/>
    <m/>
    <m/>
    <m/>
    <m/>
    <m/>
    <m/>
    <m/>
    <m/>
    <m/>
    <m/>
    <m/>
    <m/>
    <m/>
    <m/>
    <m/>
    <m/>
    <m/>
    <m/>
    <m/>
    <m/>
    <m/>
    <m/>
    <m/>
    <m/>
    <m/>
    <m/>
    <m/>
    <m/>
    <m/>
    <m/>
    <m/>
    <m/>
    <m/>
    <m/>
    <m/>
    <m/>
    <m/>
  </r>
  <r>
    <s v="SOI-POU-MO-21"/>
    <m/>
    <m/>
    <n v="1"/>
    <s v="SOI-POU-MO-211"/>
    <s v="ENR SN NET 01_B35"/>
    <e v="#N/A"/>
    <m/>
    <m/>
    <s v="Chargement des bilirubinomètres"/>
    <m/>
    <s v=""/>
    <x v="1"/>
    <s v="Non renseignée"/>
    <m/>
    <m/>
    <m/>
    <m/>
    <m/>
    <m/>
    <s v="Création"/>
    <x v="1"/>
    <s v=""/>
    <x v="266"/>
    <d v="2002-08-09T00:00:00"/>
    <m/>
    <m/>
    <s v="M. Lorentz"/>
    <d v="2002-10-31T00:00:00"/>
    <s v="En cours"/>
    <s v="S. Eschenbrenner"/>
    <d v="2002-10-31T00:00:00"/>
    <d v="2002-10-31T00:00:00"/>
    <s v="Non renseignée"/>
    <s v="octobre"/>
    <n v="2002"/>
    <m/>
    <m/>
    <m/>
    <m/>
    <s v="6. PEC médicale et soignantes"/>
    <s v="Maternité"/>
    <m/>
    <m/>
    <m/>
    <m/>
    <m/>
    <m/>
    <m/>
    <m/>
    <m/>
    <m/>
    <m/>
    <m/>
    <m/>
    <m/>
    <m/>
    <m/>
    <m/>
    <m/>
    <m/>
    <m/>
    <m/>
    <m/>
    <m/>
    <m/>
    <m/>
    <m/>
    <m/>
    <m/>
    <m/>
    <m/>
    <m/>
    <m/>
    <m/>
    <m/>
    <m/>
    <m/>
    <m/>
    <m/>
    <m/>
    <m/>
    <m/>
    <m/>
  </r>
  <r>
    <s v="SOI-POU-MO-22"/>
    <m/>
    <m/>
    <n v="1"/>
    <s v="SOI-POU-MO-221"/>
    <s v="ENR SN NET 01_SC5"/>
    <e v="#N/A"/>
    <m/>
    <m/>
    <s v="Suivi de protection maternelle et infantile (PMI)"/>
    <m/>
    <s v=""/>
    <x v="1"/>
    <s v="Non renseignée"/>
    <m/>
    <m/>
    <m/>
    <m/>
    <m/>
    <m/>
    <s v="Création"/>
    <x v="1"/>
    <s v=""/>
    <x v="266"/>
    <d v="2002-02-07T00:00:00"/>
    <m/>
    <m/>
    <s v="Wolff"/>
    <d v="2002-10-31T00:00:00"/>
    <s v="En cours"/>
    <s v="S. Eschenbrenner"/>
    <d v="2002-11-07T00:00:00"/>
    <d v="2002-11-07T00:00:00"/>
    <s v="Non renseignée"/>
    <s v="novembre"/>
    <n v="2002"/>
    <m/>
    <m/>
    <m/>
    <m/>
    <s v="9. PEC plateaux techniques"/>
    <s v="A voir"/>
    <m/>
    <m/>
    <m/>
    <m/>
    <m/>
    <m/>
    <m/>
    <m/>
    <m/>
    <m/>
    <m/>
    <m/>
    <m/>
    <m/>
    <m/>
    <m/>
    <m/>
    <m/>
    <m/>
    <m/>
    <m/>
    <m/>
    <m/>
    <m/>
    <m/>
    <m/>
    <m/>
    <m/>
    <m/>
    <m/>
    <m/>
    <m/>
    <m/>
    <m/>
    <m/>
    <m/>
    <m/>
    <m/>
    <m/>
    <m/>
    <m/>
    <m/>
  </r>
  <r>
    <s v="SOI-POU-MO-23"/>
    <m/>
    <m/>
    <n v="1"/>
    <s v="SOI-POU-MO-231"/>
    <s v="ENR SN NET 01_SSR5"/>
    <e v="#N/A"/>
    <m/>
    <m/>
    <s v="Entretien des plans de travail en Pouponnière"/>
    <m/>
    <s v=""/>
    <x v="1"/>
    <s v="Non renseignée"/>
    <m/>
    <m/>
    <m/>
    <m/>
    <m/>
    <m/>
    <s v="Création"/>
    <x v="1"/>
    <s v=""/>
    <x v="266"/>
    <d v="2002-10-31T00:00:00"/>
    <m/>
    <m/>
    <s v="Costi"/>
    <d v="2002-10-31T00:00:00"/>
    <s v="En cours"/>
    <s v="S. Eschenbrenner"/>
    <d v="2002-11-07T00:00:00"/>
    <d v="2002-11-07T00:00:00"/>
    <s v="Non renseignée"/>
    <s v="novembre"/>
    <n v="2002"/>
    <m/>
    <s v=""/>
    <s v=""/>
    <m/>
    <s v="20. Hygiène et sécurité"/>
    <s v="Hygiène des locaux et des equipements"/>
    <s v="Bionnettoyage"/>
    <m/>
    <m/>
    <m/>
    <m/>
    <m/>
    <m/>
    <m/>
    <m/>
    <m/>
    <m/>
    <m/>
    <m/>
    <m/>
    <m/>
    <m/>
    <m/>
    <m/>
    <m/>
    <m/>
    <m/>
    <m/>
    <m/>
    <m/>
    <m/>
    <m/>
    <m/>
    <m/>
    <m/>
    <m/>
    <m/>
    <m/>
    <m/>
    <m/>
    <m/>
    <m/>
    <m/>
    <m/>
    <m/>
    <m/>
    <m/>
    <m/>
  </r>
  <r>
    <s v="SOI-POU-MO-24"/>
    <m/>
    <m/>
    <n v="1"/>
    <s v="SOI-POU-MO-241"/>
    <s v="ENR SN NET 021"/>
    <e v="#N/A"/>
    <m/>
    <m/>
    <s v="Entretien des distributeurs de papier essuie-mains"/>
    <m/>
    <s v=""/>
    <x v="1"/>
    <s v="Non renseignée"/>
    <m/>
    <m/>
    <m/>
    <m/>
    <m/>
    <m/>
    <s v="Création"/>
    <x v="1"/>
    <s v=""/>
    <x v="266"/>
    <d v="2002-10-31T00:00:00"/>
    <m/>
    <m/>
    <s v="Costi"/>
    <d v="2002-10-31T00:00:00"/>
    <m/>
    <s v="S. Eschenbrenner"/>
    <d v="2002-11-07T00:00:00"/>
    <d v="2002-11-07T00:00:00"/>
    <s v="Non renseignée"/>
    <s v="novembre"/>
    <n v="2002"/>
    <m/>
    <s v=""/>
    <s v=""/>
    <m/>
    <s v="20. Hygiène et sécurité"/>
    <s v="Hygiène des locaux et des equipements"/>
    <s v="Bionnettoyage"/>
    <m/>
    <m/>
    <m/>
    <m/>
    <m/>
    <m/>
    <m/>
    <m/>
    <m/>
    <m/>
    <m/>
    <m/>
    <m/>
    <m/>
    <m/>
    <m/>
    <m/>
    <m/>
    <m/>
    <m/>
    <m/>
    <m/>
    <m/>
    <m/>
    <m/>
    <m/>
    <m/>
    <m/>
    <m/>
    <m/>
    <m/>
    <m/>
    <m/>
    <m/>
    <m/>
    <m/>
    <m/>
    <m/>
    <m/>
    <m/>
    <m/>
  </r>
  <r>
    <s v="SOI-POU-MO-25"/>
    <m/>
    <m/>
    <n v="1"/>
    <s v="SOI-POU-MO-251"/>
    <s v="ENR SN NET 022"/>
    <e v="#N/A"/>
    <m/>
    <m/>
    <s v="Appel du pédiatre réanimateur"/>
    <m/>
    <s v=""/>
    <x v="1"/>
    <s v="Non renseignée"/>
    <m/>
    <m/>
    <m/>
    <m/>
    <m/>
    <m/>
    <s v="Création"/>
    <x v="1"/>
    <s v=""/>
    <x v="266"/>
    <d v="2003-06-06T00:00:00"/>
    <m/>
    <m/>
    <s v="Dr. Mansour"/>
    <d v="2003-06-06T00:00:00"/>
    <m/>
    <s v="C. DEAU"/>
    <d v="2003-06-06T00:00:00"/>
    <d v="2003-06-06T00:00:00"/>
    <s v="Non renseignée"/>
    <s v="juin"/>
    <n v="2003"/>
    <d v="2013-01-23T00:00:00"/>
    <s v="janvier"/>
    <n v="2013"/>
    <m/>
    <s v="6. PEC médicale et soignantes"/>
    <s v="Maternité"/>
    <m/>
    <m/>
    <m/>
    <m/>
    <m/>
    <m/>
    <m/>
    <m/>
    <m/>
    <m/>
    <m/>
    <m/>
    <m/>
    <m/>
    <m/>
    <m/>
    <m/>
    <m/>
    <m/>
    <m/>
    <m/>
    <m/>
    <m/>
    <m/>
    <m/>
    <m/>
    <m/>
    <m/>
    <m/>
    <m/>
    <m/>
    <m/>
    <m/>
    <m/>
    <m/>
    <m/>
    <m/>
    <m/>
    <m/>
    <m/>
    <m/>
    <m/>
  </r>
  <r>
    <s v="SOI-POU-MO-26"/>
    <m/>
    <m/>
    <n v="1"/>
    <s v="Nettoyage des chambres après départ (service A1)"/>
    <n v="41297"/>
    <s v="janvier"/>
    <n v="2013"/>
    <m/>
    <s v="Administration de l’UVESTEROL ADEC"/>
    <m/>
    <s v=""/>
    <x v="1"/>
    <s v="Non renseignée"/>
    <m/>
    <m/>
    <m/>
    <m/>
    <m/>
    <m/>
    <s v="Création"/>
    <x v="1"/>
    <s v=""/>
    <x v="266"/>
    <d v="2003-07-21T00:00:00"/>
    <m/>
    <m/>
    <s v="Dr. Mansour"/>
    <d v="2003-07-23T00:00:00"/>
    <m/>
    <s v="C. DEAU"/>
    <d v="2003-07-23T00:00:00"/>
    <d v="2003-07-23T00:00:00"/>
    <s v="Non renseignée"/>
    <s v="juillet"/>
    <n v="2003"/>
    <m/>
    <m/>
    <m/>
    <m/>
    <s v="10. SMQ de la PEC médicamenteuse"/>
    <s v="Administration"/>
    <m/>
    <m/>
    <m/>
    <m/>
    <m/>
    <m/>
    <m/>
    <m/>
    <m/>
    <m/>
    <m/>
    <m/>
    <m/>
    <m/>
    <m/>
    <m/>
    <m/>
    <m/>
    <m/>
    <m/>
    <m/>
    <m/>
    <m/>
    <m/>
    <m/>
    <m/>
    <m/>
    <m/>
    <m/>
    <m/>
    <m/>
    <m/>
    <m/>
    <m/>
    <m/>
    <m/>
    <m/>
    <m/>
    <m/>
    <m/>
    <m/>
    <m/>
  </r>
  <r>
    <s v="SOI-POU-MO-27"/>
    <m/>
    <m/>
    <n v="1"/>
    <s v="SOI-POU-MO-271"/>
    <s v="ENR SN NET 031"/>
    <e v="#N/A"/>
    <m/>
    <m/>
    <s v="Entretien des baignoires nouveau-né"/>
    <m/>
    <s v=""/>
    <x v="1"/>
    <s v="Non renseignée"/>
    <m/>
    <m/>
    <m/>
    <m/>
    <m/>
    <m/>
    <s v="Création"/>
    <x v="1"/>
    <s v=""/>
    <x v="266"/>
    <d v="2003-07-31T00:00:00"/>
    <m/>
    <m/>
    <s v="Costi"/>
    <d v="2003-08-01T00:00:00"/>
    <m/>
    <s v="C. DEAU"/>
    <d v="2003-08-01T00:00:00"/>
    <d v="2003-08-01T00:00:00"/>
    <s v="Non renseignée"/>
    <s v="août"/>
    <n v="2003"/>
    <m/>
    <s v=""/>
    <s v=""/>
    <m/>
    <s v="20. Hygiène et sécurité"/>
    <s v="Hygiène des locaux et des equipements"/>
    <s v="Bionnettoyage"/>
    <m/>
    <m/>
    <m/>
    <m/>
    <m/>
    <m/>
    <m/>
    <m/>
    <m/>
    <m/>
    <m/>
    <m/>
    <m/>
    <m/>
    <m/>
    <m/>
    <m/>
    <m/>
    <m/>
    <m/>
    <m/>
    <m/>
    <m/>
    <m/>
    <m/>
    <m/>
    <m/>
    <m/>
    <m/>
    <m/>
    <m/>
    <m/>
    <m/>
    <m/>
    <m/>
    <m/>
    <m/>
    <m/>
    <m/>
    <m/>
    <m/>
  </r>
  <r>
    <s v="SOI-POU-MO-28"/>
    <m/>
    <m/>
    <n v="1"/>
    <s v="SOI-POU-MO-281"/>
    <s v="ENR SN NET 032"/>
    <e v="#N/A"/>
    <m/>
    <m/>
    <s v="Entretien des hamacs de photothérapie"/>
    <m/>
    <s v=""/>
    <x v="1"/>
    <s v="Non renseignée"/>
    <m/>
    <m/>
    <m/>
    <m/>
    <m/>
    <m/>
    <s v="Création"/>
    <x v="1"/>
    <s v=""/>
    <x v="266"/>
    <d v="2003-07-31T00:00:00"/>
    <m/>
    <m/>
    <s v="Costi"/>
    <d v="2003-08-01T00:00:00"/>
    <m/>
    <s v="C. DEAU"/>
    <d v="2003-08-01T00:00:00"/>
    <d v="2003-08-01T00:00:00"/>
    <s v="Non renseignée"/>
    <s v="août"/>
    <n v="2003"/>
    <d v="2013-01-23T00:00:00"/>
    <s v="janvier"/>
    <n v="2013"/>
    <m/>
    <s v="20. Hygiène et sécurité"/>
    <s v="Hygiène des locaux et des equipements"/>
    <s v="Bionnettoyage"/>
    <m/>
    <m/>
    <m/>
    <m/>
    <m/>
    <m/>
    <m/>
    <m/>
    <m/>
    <m/>
    <m/>
    <m/>
    <m/>
    <m/>
    <m/>
    <m/>
    <m/>
    <m/>
    <m/>
    <m/>
    <m/>
    <m/>
    <m/>
    <m/>
    <m/>
    <m/>
    <m/>
    <m/>
    <m/>
    <m/>
    <m/>
    <m/>
    <m/>
    <m/>
    <m/>
    <m/>
    <m/>
    <m/>
    <m/>
    <m/>
    <m/>
  </r>
  <r>
    <s v="SOI-POU-MO-29"/>
    <m/>
    <m/>
    <n v="1"/>
    <s v="Nettoyages des chambres après départ (service A2-B2-C2)"/>
    <n v="41297"/>
    <s v="janvier"/>
    <n v="2013"/>
    <m/>
    <s v="Désinfection des baignoires en Pouponnière"/>
    <m/>
    <s v=""/>
    <x v="1"/>
    <s v="Non renseignée"/>
    <m/>
    <m/>
    <m/>
    <m/>
    <m/>
    <m/>
    <s v="Création"/>
    <x v="1"/>
    <s v=""/>
    <x v="265"/>
    <d v="2004-03-30T00:00:00"/>
    <m/>
    <m/>
    <s v="M. Roesch"/>
    <d v="2004-05-03T00:00:00"/>
    <m/>
    <s v="C. DEAU"/>
    <d v="2004-05-03T00:00:00"/>
    <d v="2004-05-03T00:00:00"/>
    <s v="Non renseignée"/>
    <s v="mai"/>
    <n v="2004"/>
    <m/>
    <m/>
    <m/>
    <m/>
    <s v="20. Hygiène et sécurité"/>
    <s v="Hygiène des locaux et des equipements"/>
    <s v="Bionnettoyage"/>
    <m/>
    <m/>
    <m/>
    <m/>
    <m/>
    <m/>
    <m/>
    <m/>
    <m/>
    <m/>
    <m/>
    <m/>
    <m/>
    <m/>
    <m/>
    <m/>
    <m/>
    <m/>
    <m/>
    <m/>
    <m/>
    <m/>
    <m/>
    <m/>
    <m/>
    <m/>
    <m/>
    <m/>
    <m/>
    <m/>
    <m/>
    <m/>
    <m/>
    <m/>
    <m/>
    <m/>
    <m/>
    <m/>
    <m/>
    <m/>
    <m/>
  </r>
  <r>
    <s v="SOI-POU-MO-30"/>
    <m/>
    <m/>
    <n v="1"/>
    <m/>
    <m/>
    <m/>
    <m/>
    <m/>
    <s v="Conservation du lait maternel"/>
    <m/>
    <m/>
    <x v="0"/>
    <s v="Non renseignée"/>
    <m/>
    <m/>
    <m/>
    <m/>
    <m/>
    <m/>
    <s v="Création"/>
    <x v="0"/>
    <s v=""/>
    <x v="214"/>
    <d v="2006-12-14T00:00:00"/>
    <m/>
    <m/>
    <s v="M. Roesch"/>
    <d v="2006-12-14T00:00:00"/>
    <m/>
    <s v="C. DEAU"/>
    <d v="2006-12-14T00:00:00"/>
    <d v="2006-12-14T00:00:00"/>
    <s v="Non renseignée"/>
    <m/>
    <m/>
    <m/>
    <m/>
    <m/>
    <m/>
    <s v="6. PEC médicale et soignantes"/>
    <s v="Maternité"/>
    <m/>
    <m/>
    <m/>
    <m/>
    <m/>
    <m/>
    <m/>
    <m/>
    <m/>
    <m/>
    <m/>
    <m/>
    <m/>
    <m/>
    <m/>
    <m/>
    <m/>
    <m/>
    <m/>
    <m/>
    <m/>
    <m/>
    <m/>
    <m/>
    <m/>
    <m/>
    <m/>
    <m/>
    <m/>
    <m/>
    <m/>
    <m/>
    <m/>
    <m/>
    <m/>
    <m/>
    <m/>
    <m/>
    <m/>
    <m/>
    <m/>
    <m/>
  </r>
  <r>
    <s v="SOI-POU-MO-30"/>
    <m/>
    <m/>
    <n v="2"/>
    <s v="SOI-POU-MO-302"/>
    <s v="ENR SN NET 041"/>
    <e v="#N/A"/>
    <m/>
    <m/>
    <s v="Conservation du lait maternel"/>
    <m/>
    <s v=""/>
    <x v="1"/>
    <s v="Non renseignée"/>
    <m/>
    <m/>
    <m/>
    <m/>
    <m/>
    <m/>
    <s v="Modification"/>
    <x v="1"/>
    <s v=""/>
    <x v="214"/>
    <d v="2012-08-14T00:00:00"/>
    <m/>
    <m/>
    <s v="M. Roesch"/>
    <d v="2012-08-21T00:00:00"/>
    <m/>
    <s v="AMT"/>
    <d v="2012-08-23T00:00:00"/>
    <d v="2012-08-23T00:00:00"/>
    <s v="Non renseignée"/>
    <s v="août"/>
    <n v="2012"/>
    <m/>
    <s v=""/>
    <s v=""/>
    <m/>
    <s v="6. PEC médicale et soignantes"/>
    <s v="Maternité"/>
    <m/>
    <m/>
    <m/>
    <m/>
    <m/>
    <m/>
    <m/>
    <m/>
    <m/>
    <m/>
    <m/>
    <m/>
    <m/>
    <m/>
    <m/>
    <m/>
    <m/>
    <m/>
    <m/>
    <m/>
    <m/>
    <m/>
    <m/>
    <m/>
    <m/>
    <m/>
    <m/>
    <m/>
    <m/>
    <m/>
    <m/>
    <m/>
    <m/>
    <m/>
    <m/>
    <m/>
    <m/>
    <m/>
    <m/>
    <m/>
    <m/>
    <m/>
  </r>
  <r>
    <s v="SOI-POU-MO-31"/>
    <m/>
    <m/>
    <n v="1"/>
    <s v="SOI-POU-MO-311"/>
    <s v="ENR SN NET 042"/>
    <e v="#N/A"/>
    <m/>
    <m/>
    <s v="Test OEA"/>
    <d v="2013-01-17T00:00:00"/>
    <s v="janvier"/>
    <x v="8"/>
    <m/>
    <s v="M. ROESCH"/>
    <m/>
    <m/>
    <s v="V. ROESCH"/>
    <m/>
    <m/>
    <s v="Création"/>
    <x v="1"/>
    <s v=""/>
    <x v="79"/>
    <d v="2013-01-17T00:00:00"/>
    <m/>
    <m/>
    <s v="M. ROESCH"/>
    <d v="2013-07-25T00:00:00"/>
    <m/>
    <s v="C. DEAU"/>
    <d v="2013-07-28T00:00:00"/>
    <d v="2013-09-27T00:00:00"/>
    <m/>
    <s v="septembre"/>
    <n v="2013"/>
    <d v="2013-01-23T00:00:00"/>
    <s v="janvier"/>
    <n v="2013"/>
    <m/>
    <s v="6. PEC médicale et soignantes"/>
    <s v="Maternité"/>
    <m/>
    <m/>
    <m/>
    <m/>
    <m/>
    <m/>
    <m/>
    <m/>
    <m/>
    <m/>
    <m/>
    <m/>
    <m/>
    <m/>
    <m/>
    <m/>
    <m/>
    <m/>
    <m/>
    <m/>
    <m/>
    <m/>
    <m/>
    <m/>
    <m/>
    <m/>
    <m/>
    <m/>
    <m/>
    <m/>
    <m/>
    <m/>
    <m/>
    <m/>
    <m/>
    <m/>
    <m/>
    <m/>
    <m/>
    <m/>
    <m/>
    <m/>
  </r>
  <r>
    <s v="SOI-POU-MO-32"/>
    <m/>
    <m/>
    <n v="1"/>
    <s v="Nettoyage des chambres occupées (service A3-B3-C3)"/>
    <n v="41297"/>
    <s v="janvier"/>
    <n v="2013"/>
    <m/>
    <s v="Prévention et PEC hypoglycémie du NN en Mat"/>
    <d v="2012-08-06T00:00:00"/>
    <s v="août"/>
    <x v="3"/>
    <s v="Non renseignée"/>
    <s v="J. ABITAN"/>
    <s v="POUP"/>
    <d v="2012-08-23T00:00:00"/>
    <s v="V. ROESCH"/>
    <n v="0"/>
    <m/>
    <s v="Suppression"/>
    <x v="2"/>
    <s v=""/>
    <x v="271"/>
    <d v="2012-08-06T00:00:00"/>
    <m/>
    <m/>
    <s v="Dr MANSOUR"/>
    <d v="2012-08-22T00:00:00"/>
    <m/>
    <s v="AM TOSATO"/>
    <d v="2012-08-23T00:00:00"/>
    <d v="2012-08-24T00:00:00"/>
    <s v="Non renseignée"/>
    <s v="août"/>
    <n v="2012"/>
    <m/>
    <m/>
    <m/>
    <m/>
    <m/>
    <m/>
    <m/>
    <m/>
    <m/>
    <m/>
    <m/>
    <m/>
    <m/>
    <m/>
    <m/>
    <m/>
    <m/>
    <m/>
    <s v="X"/>
    <m/>
    <s v="X"/>
    <m/>
    <m/>
    <m/>
    <m/>
    <m/>
    <m/>
    <m/>
    <m/>
    <m/>
    <m/>
    <m/>
    <m/>
    <m/>
    <m/>
    <m/>
    <m/>
    <m/>
    <m/>
    <m/>
    <m/>
    <m/>
    <m/>
    <m/>
    <m/>
    <m/>
    <m/>
    <m/>
  </r>
  <r>
    <s v="SOI-POU-MO-32"/>
    <m/>
    <m/>
    <n v="1"/>
    <m/>
    <m/>
    <m/>
    <m/>
    <m/>
    <s v="Déroulement des pratiques cliniques supervisées"/>
    <d v="2013-02-06T00:00:00"/>
    <s v="février"/>
    <x v="8"/>
    <m/>
    <s v="J. ABITAN"/>
    <s v="POUP"/>
    <d v="2013-02-12T00:00:00"/>
    <s v="V. ROESCH"/>
    <n v="0"/>
    <m/>
    <s v="Création"/>
    <x v="1"/>
    <s v=""/>
    <x v="272"/>
    <d v="2013-02-12T00:00:00"/>
    <m/>
    <m/>
    <s v="M. ROESCH"/>
    <d v="2013-11-20T00:00:00"/>
    <s v="ok"/>
    <s v="C. DEAU"/>
    <d v="2013-11-20T00:00:00"/>
    <d v="2013-12-06T00:00:00"/>
    <m/>
    <s v="décembre"/>
    <n v="2013"/>
    <m/>
    <m/>
    <m/>
    <m/>
    <s v="12. Management des ressources humaines"/>
    <s v="A voir"/>
    <m/>
    <m/>
    <m/>
    <m/>
    <m/>
    <m/>
    <m/>
    <m/>
    <m/>
    <m/>
    <m/>
    <m/>
    <m/>
    <m/>
    <s v="X"/>
    <m/>
    <m/>
    <m/>
    <m/>
    <m/>
    <m/>
    <m/>
    <m/>
    <m/>
    <m/>
    <m/>
    <m/>
    <m/>
    <m/>
    <m/>
    <m/>
    <m/>
    <m/>
    <m/>
    <m/>
    <m/>
    <m/>
    <m/>
    <m/>
    <m/>
    <m/>
    <m/>
  </r>
  <r>
    <s v="SOI-POU-IT-01"/>
    <m/>
    <m/>
    <n v="1"/>
    <s v="SOI-POU-IT-011"/>
    <s v="ENR SN NET 051"/>
    <e v="#N/A"/>
    <m/>
    <m/>
    <s v="Vérification du bon fonctionnement des box de la pouponnière médicalisée"/>
    <m/>
    <s v=""/>
    <x v="1"/>
    <s v="Non renseignée"/>
    <m/>
    <m/>
    <m/>
    <m/>
    <m/>
    <m/>
    <s v="Création"/>
    <x v="1"/>
    <s v=""/>
    <x v="265"/>
    <d v="2001-04-27T00:00:00"/>
    <m/>
    <m/>
    <s v="P. Troestler"/>
    <d v="2001-11-15T00:00:00"/>
    <m/>
    <s v="Dr. Brehm"/>
    <d v="2001-11-26T00:00:00"/>
    <d v="2001-11-26T00:00:00"/>
    <s v="Non renseignée"/>
    <s v="novembre"/>
    <n v="2001"/>
    <m/>
    <s v=""/>
    <s v=""/>
    <m/>
    <s v="A voir"/>
    <s v="A voir"/>
    <m/>
    <m/>
    <m/>
    <m/>
    <m/>
    <m/>
    <m/>
    <m/>
    <m/>
    <m/>
    <m/>
    <m/>
    <m/>
    <m/>
    <m/>
    <m/>
    <m/>
    <m/>
    <m/>
    <m/>
    <m/>
    <m/>
    <m/>
    <m/>
    <m/>
    <m/>
    <m/>
    <m/>
    <m/>
    <m/>
    <m/>
    <m/>
    <m/>
    <m/>
    <m/>
    <m/>
    <m/>
    <m/>
    <m/>
    <m/>
    <m/>
    <m/>
  </r>
  <r>
    <s v="SOI-POU-IT-02"/>
    <m/>
    <m/>
    <n v="1"/>
    <s v="SOI-POU-IT-021"/>
    <s v="ENR SN NET 052"/>
    <e v="#N/A"/>
    <m/>
    <m/>
    <s v="Vérification du bon fonctionnement de l’Ambu et de l’aspiration en Maternité Nord"/>
    <m/>
    <s v=""/>
    <x v="1"/>
    <s v="Non renseignée"/>
    <m/>
    <m/>
    <m/>
    <m/>
    <m/>
    <m/>
    <s v="Création"/>
    <x v="1"/>
    <s v=""/>
    <x v="265"/>
    <d v="2002-07-18T00:00:00"/>
    <m/>
    <m/>
    <s v="P. Troestler"/>
    <d v="2002-10-31T00:00:00"/>
    <m/>
    <s v="S. Eschenbrenner"/>
    <d v="2002-10-31T00:00:00"/>
    <d v="2002-10-31T00:00:00"/>
    <s v="Non renseignée"/>
    <s v="octobre"/>
    <n v="2002"/>
    <d v="2013-01-23T00:00:00"/>
    <s v="janvier"/>
    <n v="2013"/>
    <m/>
    <s v="A voir"/>
    <s v="A voir"/>
    <m/>
    <m/>
    <m/>
    <m/>
    <m/>
    <m/>
    <m/>
    <m/>
    <m/>
    <m/>
    <m/>
    <m/>
    <m/>
    <m/>
    <m/>
    <m/>
    <m/>
    <m/>
    <m/>
    <m/>
    <m/>
    <m/>
    <m/>
    <m/>
    <m/>
    <m/>
    <m/>
    <m/>
    <m/>
    <m/>
    <m/>
    <m/>
    <m/>
    <m/>
    <m/>
    <m/>
    <m/>
    <m/>
    <m/>
    <m/>
    <m/>
    <m/>
  </r>
  <r>
    <s v="SOI-POU-IT-03"/>
    <m/>
    <m/>
    <n v="1"/>
    <s v="Nettoyage des chambres après départ (service A4)"/>
    <n v="41297"/>
    <s v="janvier"/>
    <n v="2013"/>
    <m/>
    <s v="Elaboration du dossier de soins du nouveau-né"/>
    <m/>
    <s v=""/>
    <x v="1"/>
    <s v="Non renseignée"/>
    <m/>
    <m/>
    <m/>
    <m/>
    <m/>
    <m/>
    <s v="Création"/>
    <x v="1"/>
    <s v=""/>
    <x v="265"/>
    <d v="2002-04-22T00:00:00"/>
    <m/>
    <m/>
    <s v="P. Troestler"/>
    <d v="2002-10-31T00:00:00"/>
    <m/>
    <s v="S. Eschenbrenner"/>
    <d v="2002-10-31T00:00:00"/>
    <d v="2002-10-31T00:00:00"/>
    <s v="Non renseignée"/>
    <s v="octobre"/>
    <n v="2002"/>
    <m/>
    <m/>
    <m/>
    <m/>
    <s v="14. Gestion du dossier patient"/>
    <m/>
    <m/>
    <m/>
    <m/>
    <m/>
    <m/>
    <m/>
    <m/>
    <m/>
    <m/>
    <m/>
    <m/>
    <m/>
    <m/>
    <m/>
    <m/>
    <m/>
    <m/>
    <m/>
    <m/>
    <m/>
    <m/>
    <m/>
    <m/>
    <m/>
    <m/>
    <m/>
    <m/>
    <m/>
    <m/>
    <m/>
    <m/>
    <m/>
    <m/>
    <m/>
    <m/>
    <m/>
    <m/>
    <m/>
    <m/>
    <m/>
    <m/>
    <m/>
  </r>
  <r>
    <s v="SOI-POU-IT-04"/>
    <m/>
    <m/>
    <n v="1"/>
    <s v="SOI-POU-IT-041"/>
    <s v="ENR SN NET 061"/>
    <e v="#N/A"/>
    <m/>
    <m/>
    <s v="Classement des dossiers des nouveau-nés pour archivage"/>
    <m/>
    <s v=""/>
    <x v="1"/>
    <s v="Non renseignée"/>
    <m/>
    <m/>
    <m/>
    <m/>
    <m/>
    <m/>
    <s v="Création"/>
    <x v="1"/>
    <s v=""/>
    <x v="266"/>
    <d v="2002-05-06T00:00:00"/>
    <m/>
    <m/>
    <s v="M. Levy"/>
    <d v="2002-10-31T00:00:00"/>
    <m/>
    <s v="S. Eschenbrenner"/>
    <d v="2002-11-07T00:00:00"/>
    <d v="2002-11-07T00:00:00"/>
    <s v="Non renseignée"/>
    <s v="novembre"/>
    <n v="2002"/>
    <d v="2012-12-31T00:00:00"/>
    <s v="décembre"/>
    <n v="2012"/>
    <m/>
    <s v="14. Gestion du dossier patient"/>
    <s v="Archivage"/>
    <m/>
    <m/>
    <m/>
    <m/>
    <m/>
    <m/>
    <m/>
    <m/>
    <m/>
    <m/>
    <m/>
    <m/>
    <m/>
    <m/>
    <m/>
    <m/>
    <m/>
    <m/>
    <m/>
    <m/>
    <m/>
    <m/>
    <m/>
    <m/>
    <m/>
    <m/>
    <m/>
    <m/>
    <m/>
    <m/>
    <m/>
    <m/>
    <m/>
    <m/>
    <m/>
    <m/>
    <m/>
    <m/>
    <m/>
    <m/>
    <m/>
    <m/>
  </r>
  <r>
    <s v="SOI-POU-IT-05"/>
    <m/>
    <m/>
    <n v="1"/>
    <s v="Nettoyage des chambres après départ (service SSR)"/>
    <n v="41274"/>
    <s v="décembre"/>
    <n v="2012"/>
    <m/>
    <s v="Modification à effectuer lors d’un changement de chambre d’une maman et son nouveau-né"/>
    <m/>
    <s v=""/>
    <x v="1"/>
    <s v="Non renseignée"/>
    <m/>
    <m/>
    <m/>
    <m/>
    <m/>
    <m/>
    <s v="Création"/>
    <x v="1"/>
    <s v=""/>
    <x v="265"/>
    <d v="2002-04-22T00:00:00"/>
    <m/>
    <m/>
    <s v="P. Troestler"/>
    <d v="2002-10-31T00:00:00"/>
    <m/>
    <s v="S. Eschenbrenner"/>
    <d v="2002-10-31T00:00:00"/>
    <d v="2002-10-31T00:00:00"/>
    <s v="Non renseignée"/>
    <s v="octobre"/>
    <n v="2002"/>
    <m/>
    <m/>
    <m/>
    <m/>
    <s v="A voir"/>
    <s v="A voir"/>
    <m/>
    <m/>
    <m/>
    <m/>
    <m/>
    <m/>
    <m/>
    <m/>
    <m/>
    <m/>
    <m/>
    <m/>
    <m/>
    <m/>
    <m/>
    <m/>
    <m/>
    <m/>
    <m/>
    <m/>
    <m/>
    <m/>
    <m/>
    <m/>
    <m/>
    <m/>
    <m/>
    <m/>
    <m/>
    <m/>
    <m/>
    <m/>
    <m/>
    <m/>
    <m/>
    <m/>
    <m/>
    <m/>
    <m/>
    <m/>
    <m/>
    <m/>
  </r>
  <r>
    <s v="SOI-POU-IT-06"/>
    <m/>
    <m/>
    <n v="1"/>
    <s v="SOI-POU-IT-061"/>
    <s v="ENR SN NET 071"/>
    <e v="#N/A"/>
    <m/>
    <m/>
    <s v="Gestion et entretien du chariot d’urgence"/>
    <m/>
    <s v=""/>
    <x v="1"/>
    <s v="Non renseignée"/>
    <m/>
    <m/>
    <m/>
    <m/>
    <m/>
    <m/>
    <s v="Création"/>
    <x v="1"/>
    <s v=""/>
    <x v="265"/>
    <d v="2001-10-26T00:00:00"/>
    <m/>
    <m/>
    <s v="P. Troestler"/>
    <d v="2003-06-19T00:00:00"/>
    <m/>
    <s v="C. DEAU"/>
    <d v="2003-06-19T00:00:00"/>
    <d v="2003-06-19T00:00:00"/>
    <s v="Non renseignée"/>
    <s v="juin"/>
    <n v="2003"/>
    <d v="2012-12-31T00:00:00"/>
    <s v="décembre"/>
    <n v="2012"/>
    <m/>
    <s v="8. Urgences"/>
    <s v="Urgence vitale"/>
    <m/>
    <m/>
    <m/>
    <m/>
    <m/>
    <m/>
    <m/>
    <m/>
    <m/>
    <m/>
    <m/>
    <m/>
    <m/>
    <m/>
    <m/>
    <m/>
    <m/>
    <m/>
    <m/>
    <m/>
    <m/>
    <m/>
    <m/>
    <m/>
    <m/>
    <m/>
    <m/>
    <m/>
    <m/>
    <m/>
    <m/>
    <m/>
    <m/>
    <m/>
    <m/>
    <m/>
    <m/>
    <m/>
    <m/>
    <m/>
    <m/>
    <m/>
  </r>
  <r>
    <s v="SOI-POU-IM-02"/>
    <m/>
    <m/>
    <n v="1"/>
    <s v="Nettoyage des mousseurs et douchettes 1er étage"/>
    <n v="41274"/>
    <s v="décembre"/>
    <n v="2012"/>
    <m/>
    <s v="Fiche de traçabilité contrôle et remplacement des bidons des produits de lavage et de rinçage"/>
    <m/>
    <s v="décembre"/>
    <x v="3"/>
    <s v="Non renseignée"/>
    <m/>
    <m/>
    <m/>
    <m/>
    <m/>
    <m/>
    <s v="Création"/>
    <x v="1"/>
    <s v=""/>
    <x v="13"/>
    <d v="2001-10-31T00:00:00"/>
    <m/>
    <m/>
    <m/>
    <d v="2001-10-31T00:00:00"/>
    <m/>
    <m/>
    <d v="2001-10-31T00:00:00"/>
    <d v="2001-10-31T00:00:00"/>
    <s v="Non renseignée"/>
    <s v="octobre"/>
    <n v="2001"/>
    <m/>
    <m/>
    <m/>
    <m/>
    <s v="20. Hygiène et sécurité"/>
    <s v="Hygiène des locaux et des equipements"/>
    <s v="Bionnettoyage"/>
    <m/>
    <m/>
    <m/>
    <m/>
    <m/>
    <m/>
    <m/>
    <m/>
    <m/>
    <m/>
    <m/>
    <m/>
    <m/>
    <m/>
    <m/>
    <m/>
    <m/>
    <m/>
    <m/>
    <m/>
    <m/>
    <m/>
    <m/>
    <m/>
    <m/>
    <m/>
    <m/>
    <m/>
    <m/>
    <m/>
    <m/>
    <m/>
    <m/>
    <m/>
    <m/>
    <m/>
    <m/>
    <m/>
    <m/>
    <m/>
    <m/>
  </r>
  <r>
    <s v="SOI-POU-IM-03"/>
    <m/>
    <m/>
    <n v="3"/>
    <s v="SOI-POU-IM-033"/>
    <s v="ENR SN NET 081"/>
    <e v="#N/A"/>
    <m/>
    <m/>
    <s v="Fiche de traçabilité Vérification du bon fonctionnement des box de la pouponnière médicalisée"/>
    <d v="2013-05-22T00:00:00"/>
    <s v="mai"/>
    <x v="8"/>
    <m/>
    <s v="M. ROESCH"/>
    <m/>
    <m/>
    <s v="V. ROESCH"/>
    <m/>
    <m/>
    <s v="Suppression"/>
    <x v="2"/>
    <s v=""/>
    <x v="273"/>
    <m/>
    <m/>
    <m/>
    <m/>
    <m/>
    <m/>
    <m/>
    <m/>
    <m/>
    <s v="Non renseignée"/>
    <s v=""/>
    <s v=""/>
    <m/>
    <s v=""/>
    <s v=""/>
    <m/>
    <m/>
    <m/>
    <m/>
    <m/>
    <m/>
    <m/>
    <m/>
    <m/>
    <m/>
    <m/>
    <m/>
    <m/>
    <m/>
    <m/>
    <m/>
    <m/>
    <m/>
    <m/>
    <m/>
    <m/>
    <m/>
    <m/>
    <m/>
    <m/>
    <m/>
    <m/>
    <m/>
    <m/>
    <m/>
    <m/>
    <m/>
    <m/>
    <m/>
    <m/>
    <m/>
    <m/>
    <m/>
    <m/>
    <m/>
    <m/>
    <m/>
    <m/>
    <m/>
    <m/>
  </r>
  <r>
    <s v="SOI-POU-IM-04"/>
    <m/>
    <m/>
    <n v="1"/>
    <s v="SOI-POU-IM-041"/>
    <s v="ENR SN NET 082"/>
    <e v="#N/A"/>
    <m/>
    <m/>
    <s v="Feuille de traçabilité nettoyage et désinfection des couveuses"/>
    <d v="2013-05-22T00:00:00"/>
    <s v="mai"/>
    <x v="8"/>
    <m/>
    <s v="M. ROESCH"/>
    <m/>
    <m/>
    <s v="V. ROESCH"/>
    <m/>
    <m/>
    <s v="Suppression"/>
    <x v="2"/>
    <s v=""/>
    <x v="273"/>
    <m/>
    <m/>
    <m/>
    <m/>
    <m/>
    <m/>
    <m/>
    <m/>
    <m/>
    <s v="Non renseignée"/>
    <s v=""/>
    <s v=""/>
    <m/>
    <s v=""/>
    <s v=""/>
    <m/>
    <m/>
    <m/>
    <m/>
    <m/>
    <m/>
    <m/>
    <m/>
    <m/>
    <m/>
    <m/>
    <m/>
    <m/>
    <m/>
    <m/>
    <m/>
    <m/>
    <m/>
    <m/>
    <m/>
    <m/>
    <m/>
    <m/>
    <m/>
    <m/>
    <m/>
    <m/>
    <m/>
    <m/>
    <m/>
    <m/>
    <m/>
    <m/>
    <m/>
    <m/>
    <m/>
    <m/>
    <m/>
    <m/>
    <m/>
    <m/>
    <m/>
    <m/>
    <m/>
    <m/>
  </r>
  <r>
    <s v="SOI-POU-IM-05"/>
    <m/>
    <m/>
    <n v="1"/>
    <s v="SOI-POU-IM-051"/>
    <s v="ENR SN NET 083"/>
    <e v="#N/A"/>
    <m/>
    <m/>
    <s v="Comment faire la compression du sein"/>
    <m/>
    <s v=""/>
    <x v="1"/>
    <s v="Non renseignée"/>
    <m/>
    <m/>
    <m/>
    <m/>
    <m/>
    <m/>
    <s v="Création"/>
    <x v="1"/>
    <s v=""/>
    <x v="13"/>
    <d v="2012-10-04T00:00:00"/>
    <m/>
    <m/>
    <m/>
    <d v="2012-10-04T00:00:00"/>
    <m/>
    <m/>
    <d v="2012-10-04T00:00:00"/>
    <d v="2012-10-04T00:00:00"/>
    <s v="Non renseignée"/>
    <s v="octobre"/>
    <n v="2012"/>
    <m/>
    <s v=""/>
    <s v=""/>
    <m/>
    <s v="A voir"/>
    <s v="A voir"/>
    <m/>
    <m/>
    <m/>
    <m/>
    <m/>
    <m/>
    <m/>
    <m/>
    <m/>
    <m/>
    <m/>
    <m/>
    <m/>
    <m/>
    <m/>
    <m/>
    <m/>
    <m/>
    <m/>
    <m/>
    <m/>
    <m/>
    <m/>
    <m/>
    <m/>
    <m/>
    <m/>
    <m/>
    <m/>
    <m/>
    <m/>
    <m/>
    <m/>
    <m/>
    <m/>
    <m/>
    <m/>
    <m/>
    <m/>
    <m/>
    <m/>
    <m/>
  </r>
  <r>
    <s v="SOI-POU-IM-06"/>
    <m/>
    <m/>
    <n v="3"/>
    <s v="SOI-POU-IM-063"/>
    <s v="ENR SN NET 091"/>
    <e v="#N/A"/>
    <m/>
    <m/>
    <s v="Traçabilité changement bac de sékulyse"/>
    <m/>
    <s v=""/>
    <x v="1"/>
    <s v="Non renseignée"/>
    <m/>
    <m/>
    <m/>
    <m/>
    <m/>
    <m/>
    <s v="Modification"/>
    <x v="1"/>
    <s v=""/>
    <x v="13"/>
    <d v="2012-12-12T00:00:00"/>
    <m/>
    <m/>
    <m/>
    <d v="2012-12-12T00:00:00"/>
    <m/>
    <m/>
    <d v="2012-12-12T00:00:00"/>
    <d v="2012-12-12T00:00:00"/>
    <s v="Non renseignée"/>
    <s v="décembre"/>
    <n v="2012"/>
    <m/>
    <s v=""/>
    <s v=""/>
    <m/>
    <s v="20. Hygiène et sécurité"/>
    <s v="Hygiène des locaux et des equipements"/>
    <s v="Bionnettoyage"/>
    <m/>
    <m/>
    <m/>
    <m/>
    <m/>
    <m/>
    <m/>
    <m/>
    <m/>
    <m/>
    <m/>
    <m/>
    <m/>
    <m/>
    <m/>
    <m/>
    <m/>
    <m/>
    <m/>
    <m/>
    <m/>
    <m/>
    <m/>
    <m/>
    <m/>
    <m/>
    <m/>
    <m/>
    <m/>
    <m/>
    <m/>
    <m/>
    <m/>
    <m/>
    <m/>
    <m/>
    <m/>
    <m/>
    <m/>
    <m/>
    <m/>
  </r>
  <r>
    <s v="SOI-POU-IM-07"/>
    <m/>
    <m/>
    <n v="1"/>
    <s v="SOI-POU-IM-071"/>
    <s v="ENR SN NET 092"/>
    <e v="#N/A"/>
    <m/>
    <m/>
    <s v="Fiche de traçabilité Changement Bac Milton"/>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SOI-POU-IM-07"/>
    <m/>
    <m/>
    <n v="1"/>
    <s v="SOI-POU-IM-071"/>
    <s v="ENR SN NET 101"/>
    <e v="#N/A"/>
    <m/>
    <m/>
    <s v="Consultations de suivi d’allaitement"/>
    <m/>
    <s v=""/>
    <x v="1"/>
    <s v="Non renseignée"/>
    <m/>
    <m/>
    <m/>
    <m/>
    <m/>
    <m/>
    <s v="Création"/>
    <x v="1"/>
    <s v=""/>
    <x v="13"/>
    <d v="2011-02-03T00:00:00"/>
    <m/>
    <m/>
    <m/>
    <d v="2011-02-03T00:00:00"/>
    <m/>
    <m/>
    <d v="2011-02-03T00:00:00"/>
    <d v="2011-02-03T00:00:00"/>
    <s v="Non renseignée"/>
    <s v="février"/>
    <n v="2011"/>
    <m/>
    <s v=""/>
    <s v=""/>
    <m/>
    <s v="7. PEC paramédicale (hors IDE et AS) et professionnels associés"/>
    <s v="Consultation allaitement"/>
    <m/>
    <m/>
    <m/>
    <m/>
    <m/>
    <m/>
    <m/>
    <m/>
    <m/>
    <m/>
    <m/>
    <m/>
    <m/>
    <m/>
    <m/>
    <m/>
    <m/>
    <m/>
    <m/>
    <m/>
    <m/>
    <m/>
    <m/>
    <m/>
    <m/>
    <m/>
    <m/>
    <m/>
    <m/>
    <m/>
    <m/>
    <m/>
    <m/>
    <m/>
    <m/>
    <m/>
    <m/>
    <m/>
    <m/>
    <m/>
    <m/>
    <m/>
  </r>
  <r>
    <s v="SOI-POU-IM-08"/>
    <m/>
    <m/>
    <n v="2"/>
    <s v="SOI-POU-IM-082"/>
    <s v="ENR SN NET 102"/>
    <e v="#N/A"/>
    <m/>
    <m/>
    <s v=" Fiche de traçabilité Vérification des dates péremptions biberons"/>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SOI-POU-IM-09"/>
    <m/>
    <m/>
    <n v="3"/>
    <s v="SOI-POU-IM-093"/>
    <s v="ENR SN NET 1001"/>
    <e v="#N/A"/>
    <m/>
    <m/>
    <s v="Traçabilité relevé de température du frigidaire"/>
    <m/>
    <s v=""/>
    <x v="1"/>
    <s v="Non renseignée"/>
    <m/>
    <m/>
    <m/>
    <m/>
    <m/>
    <m/>
    <s v="Modification"/>
    <x v="1"/>
    <s v=""/>
    <x v="13"/>
    <d v="2012-12-12T00:00:00"/>
    <m/>
    <m/>
    <m/>
    <d v="2012-12-12T00:00:00"/>
    <m/>
    <m/>
    <d v="2012-12-12T00:00:00"/>
    <d v="2012-12-12T00:00:00"/>
    <s v="Non renseignée"/>
    <s v="décembre"/>
    <n v="2012"/>
    <m/>
    <s v=""/>
    <s v=""/>
    <m/>
    <s v="A voir"/>
    <s v="A voir"/>
    <m/>
    <m/>
    <m/>
    <m/>
    <m/>
    <m/>
    <m/>
    <m/>
    <m/>
    <m/>
    <m/>
    <m/>
    <m/>
    <m/>
    <m/>
    <m/>
    <m/>
    <m/>
    <m/>
    <m/>
    <m/>
    <m/>
    <m/>
    <m/>
    <m/>
    <m/>
    <m/>
    <m/>
    <m/>
    <m/>
    <m/>
    <m/>
    <m/>
    <m/>
    <m/>
    <m/>
    <m/>
    <m/>
    <m/>
    <m/>
    <m/>
    <m/>
  </r>
  <r>
    <s v="SOI-POU-IM-10"/>
    <m/>
    <m/>
    <n v="1"/>
    <s v="SOI-POU-IM-101"/>
    <s v="ENR SN NET 1011"/>
    <e v="#N/A"/>
    <m/>
    <m/>
    <s v="Surveillance photothérapie"/>
    <m/>
    <s v=""/>
    <x v="1"/>
    <s v="Non renseignée"/>
    <m/>
    <m/>
    <m/>
    <m/>
    <m/>
    <m/>
    <s v="Création"/>
    <x v="1"/>
    <s v=""/>
    <x v="13"/>
    <d v="2001-11-20T00:00:00"/>
    <m/>
    <m/>
    <m/>
    <d v="2001-11-20T00:00:00"/>
    <m/>
    <m/>
    <d v="2001-11-20T00:00:00"/>
    <d v="2001-11-20T00:00:00"/>
    <s v="Non renseignée"/>
    <s v="novembre"/>
    <n v="2001"/>
    <m/>
    <s v=""/>
    <s v=""/>
    <m/>
    <s v="6. PEC médicale et soignantes"/>
    <s v="Maternité"/>
    <m/>
    <m/>
    <m/>
    <m/>
    <m/>
    <m/>
    <m/>
    <m/>
    <m/>
    <m/>
    <m/>
    <m/>
    <m/>
    <m/>
    <m/>
    <m/>
    <m/>
    <m/>
    <m/>
    <m/>
    <m/>
    <m/>
    <m/>
    <m/>
    <m/>
    <m/>
    <m/>
    <m/>
    <m/>
    <m/>
    <m/>
    <m/>
    <m/>
    <m/>
    <m/>
    <m/>
    <m/>
    <m/>
    <m/>
    <m/>
    <m/>
    <m/>
  </r>
  <r>
    <s v="SOI-POU-IM-11"/>
    <m/>
    <m/>
    <n v="2"/>
    <s v="SOI-POU-IM-112"/>
    <s v="ENR SN NET 1021"/>
    <e v="#N/A"/>
    <m/>
    <m/>
    <s v="Fiche de traçabilité Vérification du bon fonctionnement de l'Ambu et de l'aspiration en Maternité nord"/>
    <d v="2013-05-22T00:00:00"/>
    <s v="mai"/>
    <x v="8"/>
    <m/>
    <s v="M. ROESCH"/>
    <m/>
    <m/>
    <s v="V. ROESCH"/>
    <m/>
    <m/>
    <s v="Suppression"/>
    <x v="2"/>
    <s v=""/>
    <x v="13"/>
    <m/>
    <m/>
    <m/>
    <m/>
    <m/>
    <m/>
    <m/>
    <m/>
    <m/>
    <s v="Non renseignée"/>
    <s v=""/>
    <s v=""/>
    <m/>
    <s v=""/>
    <s v=""/>
    <m/>
    <m/>
    <m/>
    <m/>
    <m/>
    <m/>
    <m/>
    <m/>
    <m/>
    <m/>
    <m/>
    <m/>
    <m/>
    <m/>
    <m/>
    <m/>
    <m/>
    <m/>
    <m/>
    <m/>
    <m/>
    <m/>
    <m/>
    <m/>
    <m/>
    <m/>
    <m/>
    <m/>
    <m/>
    <m/>
    <m/>
    <m/>
    <m/>
    <m/>
    <m/>
    <m/>
    <m/>
    <m/>
    <m/>
    <m/>
    <m/>
    <m/>
    <m/>
    <m/>
    <m/>
  </r>
  <r>
    <s v="SOI-POU-IM-12"/>
    <m/>
    <m/>
    <n v="3"/>
    <s v="SOI-POU-IM-123"/>
    <s v="ENR SN NET 1031"/>
    <e v="#N/A"/>
    <m/>
    <m/>
    <s v="Traçabilité dates d'envoi des enveloppes de Guthrie"/>
    <d v="2013-05-22T00:00:00"/>
    <s v="mai"/>
    <x v="8"/>
    <m/>
    <s v="M. ROESCH"/>
    <m/>
    <m/>
    <s v="V. ROESCH"/>
    <m/>
    <m/>
    <s v="Suppression"/>
    <x v="2"/>
    <s v=""/>
    <x v="13"/>
    <m/>
    <m/>
    <m/>
    <m/>
    <m/>
    <m/>
    <m/>
    <m/>
    <m/>
    <s v="Non renseignée"/>
    <s v=""/>
    <s v=""/>
    <m/>
    <s v=""/>
    <s v=""/>
    <m/>
    <m/>
    <m/>
    <m/>
    <m/>
    <m/>
    <m/>
    <m/>
    <m/>
    <m/>
    <m/>
    <m/>
    <m/>
    <m/>
    <m/>
    <m/>
    <m/>
    <m/>
    <m/>
    <m/>
    <m/>
    <m/>
    <m/>
    <m/>
    <m/>
    <m/>
    <m/>
    <m/>
    <m/>
    <m/>
    <m/>
    <m/>
    <m/>
    <m/>
    <m/>
    <m/>
    <m/>
    <m/>
    <m/>
    <m/>
    <m/>
    <m/>
    <m/>
    <m/>
    <m/>
  </r>
  <r>
    <s v="SOI-POU-IM-13"/>
    <m/>
    <m/>
    <n v="1"/>
    <s v="SOI-POU-IM-131"/>
    <s v="ENR SN NET 1032"/>
    <e v="#N/A"/>
    <m/>
    <m/>
    <s v="Gestion du stock de lait"/>
    <m/>
    <s v=""/>
    <x v="1"/>
    <s v="Non renseignée"/>
    <m/>
    <m/>
    <m/>
    <m/>
    <m/>
    <m/>
    <s v="Création"/>
    <x v="1"/>
    <s v=""/>
    <x v="13"/>
    <d v="2002-08-12T00:00:00"/>
    <m/>
    <m/>
    <m/>
    <d v="2002-08-12T00:00:00"/>
    <m/>
    <m/>
    <d v="2002-08-12T00:00:00"/>
    <d v="2002-08-12T00:00:00"/>
    <s v="Non renseignée"/>
    <s v="août"/>
    <n v="2002"/>
    <m/>
    <s v=""/>
    <s v=""/>
    <m/>
    <s v="19. Logistique"/>
    <s v="Approvisionnement"/>
    <s v="Gestion des stock"/>
    <m/>
    <m/>
    <m/>
    <m/>
    <m/>
    <m/>
    <m/>
    <m/>
    <m/>
    <m/>
    <m/>
    <m/>
    <m/>
    <m/>
    <m/>
    <m/>
    <m/>
    <m/>
    <m/>
    <m/>
    <m/>
    <m/>
    <m/>
    <m/>
    <m/>
    <m/>
    <m/>
    <m/>
    <m/>
    <m/>
    <m/>
    <m/>
    <m/>
    <m/>
    <m/>
    <m/>
    <m/>
    <m/>
    <m/>
    <m/>
    <m/>
  </r>
  <r>
    <s v="SOI-POU-IM-14"/>
    <m/>
    <m/>
    <n v="1"/>
    <s v="SOI-POU-IM-141"/>
    <s v="ENR SN NET 1041"/>
    <e v="#N/A"/>
    <m/>
    <m/>
    <s v="Feuille de consentement pour dépistages sanguins"/>
    <m/>
    <s v=""/>
    <x v="1"/>
    <s v="Non renseignée"/>
    <m/>
    <m/>
    <m/>
    <m/>
    <m/>
    <m/>
    <s v="Création"/>
    <x v="1"/>
    <s v=""/>
    <x v="13"/>
    <d v="2002-08-12T00:00:00"/>
    <m/>
    <m/>
    <m/>
    <d v="2002-08-12T00:00:00"/>
    <m/>
    <m/>
    <d v="2002-08-12T00:00:00"/>
    <d v="2002-08-12T00:00:00"/>
    <s v="Non renseignée"/>
    <s v="août"/>
    <n v="2002"/>
    <d v="2011-12-19T00:00:00"/>
    <s v="décembre"/>
    <n v="2011"/>
    <m/>
    <s v="6. PEC médicale et soignantes"/>
    <s v="Soins communs"/>
    <s v="prélèvements"/>
    <m/>
    <m/>
    <m/>
    <m/>
    <m/>
    <m/>
    <m/>
    <m/>
    <m/>
    <m/>
    <m/>
    <m/>
    <m/>
    <m/>
    <m/>
    <m/>
    <m/>
    <m/>
    <m/>
    <m/>
    <m/>
    <m/>
    <m/>
    <m/>
    <m/>
    <m/>
    <m/>
    <m/>
    <m/>
    <m/>
    <m/>
    <m/>
    <m/>
    <m/>
    <m/>
    <m/>
    <m/>
    <m/>
    <m/>
    <m/>
    <m/>
  </r>
  <r>
    <s v="SOI-POU-IM-15"/>
    <m/>
    <m/>
    <n v="1"/>
    <s v="SOI-POU-IM-151"/>
    <s v="ENR SN NET 1041"/>
    <e v="#N/A"/>
    <m/>
    <m/>
    <s v="Utilisation du tire-lait"/>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SOI-POU-IM-16"/>
    <m/>
    <m/>
    <n v="3"/>
    <s v="Nettoyage de la salle du conseil"/>
    <n v="40896"/>
    <s v="décembre"/>
    <n v="2011"/>
    <m/>
    <s v="Dotation du chariot d’urgence pouponnière"/>
    <m/>
    <s v=""/>
    <x v="1"/>
    <s v="Non renseignée"/>
    <m/>
    <m/>
    <m/>
    <m/>
    <m/>
    <m/>
    <s v="Modification"/>
    <x v="1"/>
    <s v=""/>
    <x v="13"/>
    <d v="2006-11-14T00:00:00"/>
    <m/>
    <m/>
    <m/>
    <d v="2006-11-14T00:00:00"/>
    <m/>
    <m/>
    <d v="2006-11-14T00:00:00"/>
    <d v="2006-11-14T00:00:00"/>
    <s v="Non renseignée"/>
    <s v="novembre"/>
    <n v="2006"/>
    <m/>
    <m/>
    <m/>
    <m/>
    <s v="19. Logistique"/>
    <s v="Approvisionnement"/>
    <s v="Gestion des stocks"/>
    <m/>
    <m/>
    <m/>
    <m/>
    <m/>
    <m/>
    <m/>
    <m/>
    <m/>
    <m/>
    <m/>
    <m/>
    <m/>
    <m/>
    <m/>
    <m/>
    <m/>
    <m/>
    <m/>
    <m/>
    <m/>
    <m/>
    <m/>
    <m/>
    <m/>
    <m/>
    <m/>
    <m/>
    <m/>
    <m/>
    <m/>
    <m/>
    <m/>
    <m/>
    <m/>
    <m/>
    <m/>
    <m/>
    <m/>
    <m/>
    <m/>
  </r>
  <r>
    <s v="SOI-POU-IM-17"/>
    <m/>
    <m/>
    <n v="1"/>
    <s v="SOI-POU-IM-171"/>
    <s v="ENR SN NET 1051"/>
    <e v="#N/A"/>
    <m/>
    <m/>
    <s v="Utilisation et gestion du respirateur Babylog 2000"/>
    <m/>
    <s v=""/>
    <x v="1"/>
    <s v="Non renseignée"/>
    <m/>
    <m/>
    <m/>
    <m/>
    <m/>
    <m/>
    <s v="Création"/>
    <x v="1"/>
    <s v=""/>
    <x v="13"/>
    <d v="2003-10-17T00:00:00"/>
    <m/>
    <m/>
    <m/>
    <d v="2003-10-17T00:00:00"/>
    <m/>
    <m/>
    <d v="2003-10-17T00:00:00"/>
    <d v="2003-10-17T00:00:00"/>
    <s v="Non renseignée"/>
    <s v="octobre"/>
    <n v="2003"/>
    <m/>
    <s v=""/>
    <s v=""/>
    <m/>
    <s v="6. PEC médicale et soignantes"/>
    <s v="Maternité"/>
    <m/>
    <m/>
    <m/>
    <m/>
    <m/>
    <m/>
    <m/>
    <m/>
    <m/>
    <m/>
    <m/>
    <m/>
    <m/>
    <m/>
    <m/>
    <m/>
    <m/>
    <m/>
    <m/>
    <m/>
    <m/>
    <m/>
    <m/>
    <m/>
    <m/>
    <m/>
    <m/>
    <m/>
    <m/>
    <m/>
    <m/>
    <m/>
    <m/>
    <m/>
    <m/>
    <m/>
    <m/>
    <m/>
    <m/>
    <m/>
    <m/>
    <m/>
  </r>
  <r>
    <s v="SOI-POU-IM-18"/>
    <m/>
    <m/>
    <n v="2"/>
    <s v="SOI-POU-IM-182"/>
    <s v="ENR SN NET 1051"/>
    <e v="#N/A"/>
    <m/>
    <m/>
    <s v="Suivi de l’alimentation au biberon en Maternité"/>
    <m/>
    <s v=""/>
    <x v="1"/>
    <s v="Non renseignée"/>
    <m/>
    <m/>
    <m/>
    <m/>
    <m/>
    <m/>
    <s v="Modification"/>
    <x v="1"/>
    <s v=""/>
    <x v="13"/>
    <d v="2008-07-07T00:00:00"/>
    <m/>
    <m/>
    <m/>
    <d v="2008-07-07T00:00:00"/>
    <m/>
    <m/>
    <d v="2008-07-07T00:00:00"/>
    <d v="2008-07-07T00:00:00"/>
    <s v="Non renseignée"/>
    <s v="juillet"/>
    <n v="2008"/>
    <m/>
    <s v=""/>
    <s v=""/>
    <m/>
    <s v="6. PEC médicale et soignantes"/>
    <s v="Maternité"/>
    <m/>
    <m/>
    <m/>
    <m/>
    <m/>
    <m/>
    <m/>
    <m/>
    <m/>
    <m/>
    <m/>
    <m/>
    <m/>
    <m/>
    <m/>
    <m/>
    <m/>
    <m/>
    <m/>
    <m/>
    <m/>
    <m/>
    <m/>
    <m/>
    <m/>
    <m/>
    <m/>
    <m/>
    <m/>
    <m/>
    <m/>
    <m/>
    <m/>
    <m/>
    <m/>
    <m/>
    <m/>
    <m/>
    <m/>
    <m/>
    <m/>
    <m/>
  </r>
  <r>
    <s v="SOI-POU-IM-19"/>
    <m/>
    <m/>
    <n v="2"/>
    <s v="SOI-POU-IM-192"/>
    <s v="ENR SN NET 1061"/>
    <e v="#N/A"/>
    <m/>
    <m/>
    <s v="Suivi de votre allaitement en Maternité"/>
    <m/>
    <s v=""/>
    <x v="1"/>
    <s v="Non renseignée"/>
    <m/>
    <m/>
    <m/>
    <m/>
    <m/>
    <m/>
    <s v="Modification"/>
    <x v="1"/>
    <s v=""/>
    <x v="13"/>
    <d v="2008-07-07T00:00:00"/>
    <m/>
    <m/>
    <m/>
    <d v="2008-07-07T00:00:00"/>
    <m/>
    <m/>
    <d v="2008-07-07T00:00:00"/>
    <d v="2008-07-07T00:00:00"/>
    <s v="Non renseignée"/>
    <s v="juillet"/>
    <n v="2008"/>
    <m/>
    <s v=""/>
    <s v=""/>
    <m/>
    <s v="6. PEC médicale et soignantes"/>
    <s v="Maternité"/>
    <m/>
    <m/>
    <m/>
    <m/>
    <m/>
    <m/>
    <m/>
    <m/>
    <m/>
    <m/>
    <m/>
    <m/>
    <m/>
    <m/>
    <m/>
    <m/>
    <m/>
    <m/>
    <m/>
    <m/>
    <m/>
    <m/>
    <m/>
    <m/>
    <m/>
    <m/>
    <m/>
    <m/>
    <m/>
    <m/>
    <m/>
    <m/>
    <m/>
    <m/>
    <m/>
    <m/>
    <m/>
    <m/>
    <m/>
    <m/>
    <m/>
    <m/>
  </r>
  <r>
    <s v="SOI-POU-IM-20"/>
    <m/>
    <m/>
    <n v="1"/>
    <s v="SOI-POU-IM-201"/>
    <s v="ENR SN NET 1062"/>
    <e v="#N/A"/>
    <m/>
    <m/>
    <s v="Les grands conseils pour le retour du bébé au domicile"/>
    <m/>
    <s v=""/>
    <x v="1"/>
    <s v="Non renseignée"/>
    <m/>
    <m/>
    <m/>
    <m/>
    <m/>
    <m/>
    <s v="Création"/>
    <x v="1"/>
    <s v=""/>
    <x v="13"/>
    <d v="2008-07-07T00:00:00"/>
    <m/>
    <m/>
    <m/>
    <d v="2008-07-07T00:00:00"/>
    <m/>
    <m/>
    <d v="2008-07-07T00:00:00"/>
    <d v="2008-07-07T00:00:00"/>
    <s v="Non renseignée"/>
    <s v="juillet"/>
    <n v="2008"/>
    <m/>
    <s v=""/>
    <s v=""/>
    <m/>
    <s v="6. PEC médicale et soignantes"/>
    <s v="Maternité"/>
    <m/>
    <m/>
    <m/>
    <m/>
    <m/>
    <m/>
    <m/>
    <m/>
    <m/>
    <m/>
    <m/>
    <m/>
    <m/>
    <m/>
    <m/>
    <m/>
    <m/>
    <m/>
    <m/>
    <m/>
    <m/>
    <m/>
    <m/>
    <m/>
    <m/>
    <m/>
    <m/>
    <m/>
    <m/>
    <m/>
    <m/>
    <m/>
    <m/>
    <m/>
    <m/>
    <m/>
    <m/>
    <m/>
    <m/>
    <m/>
    <m/>
    <m/>
  </r>
  <r>
    <s v="SOI-POU-IM-21"/>
    <m/>
    <m/>
    <n v="1"/>
    <s v="SOI-POU-IM-211"/>
    <s v="ENR SN NET 1071"/>
    <e v="#N/A"/>
    <m/>
    <m/>
    <s v="Transmissions allaitemen"/>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SOI-POU-IM-21"/>
    <m/>
    <m/>
    <n v="2"/>
    <s v="SOI-POU-IM-212"/>
    <s v="ENR SN NET 1081"/>
    <e v="#N/A"/>
    <m/>
    <m/>
    <s v="Comment nourrir mon bébé au biberon"/>
    <m/>
    <s v=""/>
    <x v="1"/>
    <s v="Non renseignée"/>
    <m/>
    <m/>
    <m/>
    <m/>
    <m/>
    <m/>
    <s v="Modification"/>
    <x v="1"/>
    <s v=""/>
    <x v="13"/>
    <d v="2012-08-23T00:00:00"/>
    <m/>
    <m/>
    <m/>
    <d v="2012-08-23T00:00:00"/>
    <m/>
    <m/>
    <d v="2012-08-23T00:00:00"/>
    <d v="2012-08-23T00:00:00"/>
    <s v="Non renseignée"/>
    <s v="août"/>
    <n v="2012"/>
    <m/>
    <s v=""/>
    <s v=""/>
    <m/>
    <s v="6. PEC médicale et soignantes"/>
    <s v="Maternité"/>
    <m/>
    <m/>
    <m/>
    <m/>
    <m/>
    <m/>
    <m/>
    <m/>
    <m/>
    <m/>
    <m/>
    <m/>
    <m/>
    <m/>
    <m/>
    <m/>
    <m/>
    <m/>
    <m/>
    <m/>
    <m/>
    <m/>
    <m/>
    <m/>
    <m/>
    <m/>
    <m/>
    <m/>
    <m/>
    <m/>
    <m/>
    <m/>
    <m/>
    <m/>
    <m/>
    <m/>
    <m/>
    <m/>
    <m/>
    <m/>
    <m/>
    <m/>
  </r>
  <r>
    <s v="SOI-POU-IM-22"/>
    <m/>
    <m/>
    <n v="1"/>
    <s v="SOI-POU-IM-221"/>
    <s v="ENR SN NET 1082"/>
    <e v="#N/A"/>
    <m/>
    <m/>
    <s v="Diagramme pouponnière"/>
    <m/>
    <s v=""/>
    <x v="1"/>
    <s v="Non renseignée"/>
    <m/>
    <m/>
    <m/>
    <m/>
    <m/>
    <m/>
    <s v="Création"/>
    <x v="1"/>
    <s v=""/>
    <x v="13"/>
    <d v="2008-10-23T00:00:00"/>
    <m/>
    <m/>
    <m/>
    <d v="2008-10-23T00:00:00"/>
    <m/>
    <m/>
    <d v="2008-10-23T00:00:00"/>
    <d v="2008-10-23T00:00:00"/>
    <s v="Non renseignée"/>
    <s v="octobre"/>
    <n v="2008"/>
    <m/>
    <s v=""/>
    <s v=""/>
    <m/>
    <s v="6. PEC médicale et soignantes"/>
    <s v="Maternité"/>
    <m/>
    <m/>
    <m/>
    <m/>
    <m/>
    <m/>
    <m/>
    <m/>
    <m/>
    <m/>
    <m/>
    <m/>
    <m/>
    <m/>
    <m/>
    <m/>
    <m/>
    <m/>
    <m/>
    <m/>
    <m/>
    <m/>
    <m/>
    <m/>
    <m/>
    <m/>
    <m/>
    <m/>
    <m/>
    <m/>
    <m/>
    <m/>
    <m/>
    <m/>
    <m/>
    <m/>
    <m/>
    <m/>
    <m/>
    <m/>
    <m/>
    <m/>
  </r>
  <r>
    <s v="SOI-POU-IM-23"/>
    <m/>
    <m/>
    <n v="1"/>
    <s v="SOI-POU-IM-231"/>
    <s v="ENR SN NET 1083"/>
    <e v="#N/A"/>
    <m/>
    <m/>
    <s v="Feuille de surveillance secteur II"/>
    <m/>
    <s v=""/>
    <x v="1"/>
    <s v="Non renseignée"/>
    <m/>
    <m/>
    <m/>
    <m/>
    <m/>
    <m/>
    <s v="Création"/>
    <x v="1"/>
    <s v=""/>
    <x v="13"/>
    <m/>
    <m/>
    <m/>
    <m/>
    <m/>
    <m/>
    <m/>
    <m/>
    <d v="2008-10-23T00:00:00"/>
    <s v="Non renseignée"/>
    <s v="octobre"/>
    <n v="2008"/>
    <m/>
    <s v=""/>
    <s v=""/>
    <m/>
    <s v="6. PEC médicale et soignantes"/>
    <s v="Maternité"/>
    <m/>
    <m/>
    <m/>
    <m/>
    <m/>
    <m/>
    <m/>
    <m/>
    <m/>
    <m/>
    <m/>
    <m/>
    <m/>
    <m/>
    <m/>
    <m/>
    <m/>
    <m/>
    <m/>
    <m/>
    <m/>
    <m/>
    <m/>
    <m/>
    <m/>
    <m/>
    <m/>
    <m/>
    <m/>
    <m/>
    <m/>
    <m/>
    <m/>
    <m/>
    <m/>
    <m/>
    <m/>
    <m/>
    <m/>
    <m/>
    <m/>
    <m/>
  </r>
  <r>
    <s v="SOI-POU-IM-24"/>
    <m/>
    <m/>
    <n v="2"/>
    <s v="SOI-POU-IM-242"/>
    <s v="ENR SN NET 1084"/>
    <e v="#N/A"/>
    <m/>
    <m/>
    <s v=" Transmissions biberon"/>
    <s v="Non renseignée"/>
    <s v="Non renseignée"/>
    <x v="10"/>
    <s v="Non renseignée"/>
    <m/>
    <m/>
    <m/>
    <m/>
    <m/>
    <m/>
    <s v="Suppression"/>
    <x v="2"/>
    <s v=""/>
    <x v="13"/>
    <d v="2010-07-19T00:00:00"/>
    <m/>
    <m/>
    <m/>
    <d v="2010-07-19T00:00:00"/>
    <m/>
    <m/>
    <d v="2010-07-19T00:00:00"/>
    <m/>
    <s v="Non renseignée"/>
    <s v=""/>
    <s v=""/>
    <s v="Non renseignée"/>
    <s v="Non renseignée"/>
    <s v="Non renseignée"/>
    <m/>
    <m/>
    <m/>
    <m/>
    <m/>
    <m/>
    <m/>
    <m/>
    <m/>
    <m/>
    <m/>
    <m/>
    <m/>
    <m/>
    <m/>
    <m/>
    <m/>
    <m/>
    <m/>
    <m/>
    <m/>
    <m/>
    <m/>
    <m/>
    <m/>
    <m/>
    <m/>
    <m/>
    <m/>
    <m/>
    <m/>
    <m/>
    <m/>
    <m/>
    <m/>
    <m/>
    <m/>
    <m/>
    <m/>
    <m/>
    <m/>
    <m/>
    <m/>
    <m/>
    <m/>
  </r>
  <r>
    <s v="SOI-POU-IM-24"/>
    <m/>
    <m/>
    <n v="1"/>
    <s v="SOI-POU-IM-241"/>
    <s v="ENR SN NET 1084"/>
    <e v="#N/A"/>
    <m/>
    <m/>
    <s v="Ordonnance pour un tire-lait"/>
    <m/>
    <s v="octobre"/>
    <x v="8"/>
    <m/>
    <m/>
    <m/>
    <m/>
    <m/>
    <m/>
    <m/>
    <s v="Création"/>
    <x v="1"/>
    <s v=""/>
    <x v="13"/>
    <d v="2008-10-23T00:00:00"/>
    <m/>
    <m/>
    <m/>
    <d v="2008-10-23T00:00:00"/>
    <s v="En cours"/>
    <m/>
    <d v="2008-10-23T00:00:00"/>
    <d v="2010-07-19T00:00:00"/>
    <s v="Non renseignée"/>
    <s v="juillet"/>
    <n v="2010"/>
    <m/>
    <s v=""/>
    <s v=""/>
    <m/>
    <s v="6. PEC médicale et soignantes"/>
    <s v="Maternité"/>
    <m/>
    <m/>
    <m/>
    <m/>
    <m/>
    <m/>
    <m/>
    <m/>
    <m/>
    <m/>
    <m/>
    <m/>
    <m/>
    <m/>
    <m/>
    <m/>
    <m/>
    <m/>
    <m/>
    <m/>
    <m/>
    <m/>
    <m/>
    <m/>
    <m/>
    <m/>
    <m/>
    <m/>
    <m/>
    <m/>
    <m/>
    <m/>
    <m/>
    <m/>
    <m/>
    <m/>
    <m/>
    <m/>
    <m/>
    <m/>
    <m/>
    <m/>
  </r>
  <r>
    <s v="SOI-POU-IM-25"/>
    <m/>
    <m/>
    <n v="1"/>
    <s v="SOI-POU-IM-251"/>
    <s v="ENR SN NET 1091"/>
    <e v="#N/A"/>
    <m/>
    <m/>
    <s v="Toutes les questions que vous vous posez…"/>
    <m/>
    <s v=""/>
    <x v="1"/>
    <s v="Non renseignée"/>
    <m/>
    <m/>
    <m/>
    <m/>
    <m/>
    <m/>
    <s v="Création"/>
    <x v="1"/>
    <s v=""/>
    <x v="13"/>
    <d v="2008-11-10T00:00:00"/>
    <m/>
    <m/>
    <m/>
    <d v="2008-11-10T00:00:00"/>
    <m/>
    <m/>
    <d v="2008-11-10T00:00:00"/>
    <d v="2008-10-23T00:00:00"/>
    <s v="Non renseignée"/>
    <s v="octobre"/>
    <n v="2008"/>
    <m/>
    <s v=""/>
    <s v=""/>
    <m/>
    <s v="6. PEC médicale et soignantes"/>
    <s v="Maternité"/>
    <m/>
    <m/>
    <m/>
    <m/>
    <m/>
    <m/>
    <m/>
    <m/>
    <m/>
    <m/>
    <m/>
    <m/>
    <m/>
    <m/>
    <m/>
    <m/>
    <m/>
    <m/>
    <m/>
    <m/>
    <m/>
    <m/>
    <m/>
    <m/>
    <m/>
    <m/>
    <m/>
    <m/>
    <m/>
    <m/>
    <m/>
    <m/>
    <m/>
    <m/>
    <m/>
    <m/>
    <m/>
    <m/>
    <m/>
    <m/>
    <m/>
    <m/>
  </r>
  <r>
    <s v="SOI-POU-IM-26"/>
    <m/>
    <m/>
    <n v="1"/>
    <s v="SOI-POU-IM-261"/>
    <s v="ENR SN NET 111"/>
    <e v="#N/A"/>
    <m/>
    <m/>
    <s v="Conservation du lait maternel"/>
    <m/>
    <s v=""/>
    <x v="1"/>
    <s v="Non renseignée"/>
    <m/>
    <m/>
    <m/>
    <m/>
    <m/>
    <m/>
    <s v="Création"/>
    <x v="1"/>
    <s v=""/>
    <x v="13"/>
    <m/>
    <m/>
    <m/>
    <m/>
    <m/>
    <m/>
    <m/>
    <m/>
    <d v="2008-11-10T00:00:00"/>
    <s v="Non renseignée"/>
    <s v="novembre"/>
    <n v="2008"/>
    <m/>
    <s v=""/>
    <s v=""/>
    <m/>
    <s v="6. PEC médicale et soignantes"/>
    <s v="Maternité"/>
    <m/>
    <m/>
    <m/>
    <m/>
    <m/>
    <m/>
    <m/>
    <m/>
    <m/>
    <m/>
    <m/>
    <m/>
    <m/>
    <m/>
    <m/>
    <m/>
    <m/>
    <m/>
    <m/>
    <m/>
    <m/>
    <m/>
    <m/>
    <m/>
    <m/>
    <m/>
    <m/>
    <m/>
    <m/>
    <m/>
    <m/>
    <m/>
    <m/>
    <m/>
    <m/>
    <m/>
    <m/>
    <m/>
    <m/>
    <m/>
    <m/>
    <m/>
  </r>
  <r>
    <s v="SOI-POU-IM-27"/>
    <m/>
    <m/>
    <n v="2"/>
    <s v="SOI-POU-IM-272"/>
    <s v="ENR SN NET 112"/>
    <e v="#N/A"/>
    <m/>
    <m/>
    <s v=" Liste des pharmacies pour la location tire-lait"/>
    <s v="Non renseignée"/>
    <s v="Non renseignée"/>
    <x v="10"/>
    <s v="Non renseignée"/>
    <m/>
    <m/>
    <m/>
    <s v="V. ROESCH"/>
    <m/>
    <m/>
    <s v="Suppression"/>
    <x v="2"/>
    <s v=""/>
    <x v="13"/>
    <d v="2011-02-03T00:00:00"/>
    <m/>
    <m/>
    <m/>
    <d v="2011-02-03T00:00:00"/>
    <m/>
    <m/>
    <d v="2011-02-03T00:00:00"/>
    <m/>
    <s v="Non renseignée"/>
    <s v=""/>
    <s v=""/>
    <s v="Non renseignée"/>
    <s v="Non renseignée"/>
    <s v="Non renseignée"/>
    <m/>
    <m/>
    <m/>
    <m/>
    <m/>
    <m/>
    <m/>
    <m/>
    <m/>
    <m/>
    <m/>
    <m/>
    <m/>
    <m/>
    <m/>
    <m/>
    <m/>
    <m/>
    <m/>
    <m/>
    <m/>
    <m/>
    <m/>
    <m/>
    <m/>
    <m/>
    <m/>
    <m/>
    <m/>
    <m/>
    <m/>
    <m/>
    <m/>
    <m/>
    <m/>
    <m/>
    <m/>
    <m/>
    <m/>
    <m/>
    <m/>
    <m/>
    <m/>
    <m/>
    <m/>
  </r>
  <r>
    <s v="SOI-POU-IM-27"/>
    <m/>
    <m/>
    <n v="1"/>
    <s v="SOI-POU-IM-271"/>
    <s v="ENR SN NET 113"/>
    <e v="#N/A"/>
    <m/>
    <m/>
    <s v="Fiche de traçabilité Bionettoyage de la Pouponnière par les auxiliaires de puériculture"/>
    <m/>
    <s v=""/>
    <x v="1"/>
    <s v="Non renseignée"/>
    <m/>
    <m/>
    <m/>
    <m/>
    <m/>
    <m/>
    <s v="Création"/>
    <x v="1"/>
    <s v=""/>
    <x v="13"/>
    <d v="2011-02-03T00:00:00"/>
    <m/>
    <m/>
    <m/>
    <d v="2011-02-03T00:00:00"/>
    <m/>
    <m/>
    <d v="2011-02-03T00:00:00"/>
    <d v="2011-02-03T00:00:00"/>
    <s v="Non renseignée"/>
    <s v="février"/>
    <n v="2011"/>
    <m/>
    <s v=""/>
    <s v=""/>
    <m/>
    <s v="20. Hygiène et sécurité"/>
    <s v="Hygiène des locaux et des équipements"/>
    <s v="Bionettoyage"/>
    <m/>
    <m/>
    <m/>
    <m/>
    <m/>
    <m/>
    <m/>
    <m/>
    <m/>
    <m/>
    <m/>
    <m/>
    <m/>
    <m/>
    <m/>
    <m/>
    <m/>
    <m/>
    <m/>
    <m/>
    <m/>
    <m/>
    <m/>
    <m/>
    <m/>
    <m/>
    <m/>
    <m/>
    <m/>
    <m/>
    <m/>
    <m/>
    <m/>
    <m/>
    <m/>
    <m/>
    <m/>
    <m/>
    <m/>
    <m/>
    <m/>
  </r>
  <r>
    <s v="SOI-POU-IM-28"/>
    <m/>
    <m/>
    <n v="1"/>
    <s v="SOI-POU-IM-281"/>
    <s v="ENR SN NET 1101"/>
    <e v="#N/A"/>
    <m/>
    <m/>
    <s v="Fiche de traçabilité Bionettoyage de la Pouponnière par les Puéricultrices et sages-femmes"/>
    <m/>
    <s v=""/>
    <x v="1"/>
    <s v="Non renseignée"/>
    <m/>
    <m/>
    <m/>
    <m/>
    <m/>
    <m/>
    <s v="Création"/>
    <x v="1"/>
    <s v=""/>
    <x v="13"/>
    <d v="2012-01-19T00:00:00"/>
    <m/>
    <m/>
    <m/>
    <d v="2012-01-19T00:00:00"/>
    <m/>
    <m/>
    <d v="2012-01-19T00:00:00"/>
    <d v="2011-02-03T00:00:00"/>
    <s v="Non renseignée"/>
    <s v="février"/>
    <n v="2011"/>
    <m/>
    <s v=""/>
    <s v=""/>
    <m/>
    <s v="20. Hygiène et sécurité"/>
    <s v="Hygiène des locaux et des équipements"/>
    <s v="Bionettoyage"/>
    <m/>
    <m/>
    <m/>
    <m/>
    <m/>
    <m/>
    <m/>
    <m/>
    <m/>
    <m/>
    <m/>
    <m/>
    <m/>
    <m/>
    <m/>
    <m/>
    <m/>
    <m/>
    <m/>
    <m/>
    <m/>
    <m/>
    <m/>
    <m/>
    <m/>
    <m/>
    <m/>
    <m/>
    <m/>
    <m/>
    <m/>
    <m/>
    <m/>
    <m/>
    <m/>
    <m/>
    <m/>
    <m/>
    <m/>
    <m/>
    <m/>
  </r>
  <r>
    <s v="SOI-POU-IM-29"/>
    <m/>
    <m/>
    <n v="1"/>
    <s v="SOI-POU-IM-291"/>
    <s v="ENR SN NET 1111"/>
    <e v="#N/A"/>
    <m/>
    <m/>
    <s v="Départ de la maman de la Maternité"/>
    <m/>
    <s v=""/>
    <x v="1"/>
    <s v="Non renseignée"/>
    <m/>
    <m/>
    <m/>
    <m/>
    <m/>
    <m/>
    <s v="Création"/>
    <x v="1"/>
    <s v=""/>
    <x v="13"/>
    <d v="2012-01-19T00:00:00"/>
    <m/>
    <m/>
    <m/>
    <d v="2012-01-19T00:00:00"/>
    <m/>
    <m/>
    <d v="2012-01-19T00:00:00"/>
    <d v="2012-01-19T00:00:00"/>
    <s v="Non renseignée"/>
    <s v="janvier"/>
    <n v="2012"/>
    <m/>
    <s v=""/>
    <s v=""/>
    <m/>
    <s v="11. Sortie"/>
    <s v="Sortie soignante"/>
    <m/>
    <m/>
    <m/>
    <m/>
    <m/>
    <m/>
    <m/>
    <m/>
    <m/>
    <m/>
    <m/>
    <m/>
    <m/>
    <m/>
    <m/>
    <m/>
    <m/>
    <m/>
    <m/>
    <m/>
    <m/>
    <m/>
    <m/>
    <m/>
    <m/>
    <m/>
    <m/>
    <m/>
    <m/>
    <m/>
    <m/>
    <m/>
    <m/>
    <m/>
    <m/>
    <m/>
    <m/>
    <m/>
    <m/>
    <m/>
    <m/>
    <m/>
  </r>
  <r>
    <s v="SOI-POU-IM-30"/>
    <m/>
    <m/>
    <n v="1"/>
    <s v="SOI-POU-IM-301"/>
    <s v="ENR SN NET 1121"/>
    <e v="#N/A"/>
    <m/>
    <m/>
    <s v="Dépister c’est soigner"/>
    <m/>
    <s v=""/>
    <x v="1"/>
    <s v="Non renseignée"/>
    <m/>
    <m/>
    <m/>
    <m/>
    <m/>
    <m/>
    <s v="Création"/>
    <x v="1"/>
    <s v=""/>
    <x v="13"/>
    <d v="2012-01-19T00:00:00"/>
    <m/>
    <m/>
    <m/>
    <d v="2012-01-19T00:00:00"/>
    <m/>
    <m/>
    <d v="2012-01-19T00:00:00"/>
    <d v="2012-01-19T00:00:00"/>
    <s v="Non renseignée"/>
    <s v="janvier"/>
    <n v="2012"/>
    <m/>
    <s v=""/>
    <s v=""/>
    <m/>
    <s v="6. PEC médicale et soignantes"/>
    <s v="Maternité"/>
    <m/>
    <m/>
    <m/>
    <m/>
    <m/>
    <m/>
    <m/>
    <m/>
    <m/>
    <m/>
    <m/>
    <m/>
    <m/>
    <m/>
    <m/>
    <m/>
    <m/>
    <m/>
    <m/>
    <m/>
    <m/>
    <m/>
    <m/>
    <m/>
    <m/>
    <m/>
    <m/>
    <m/>
    <m/>
    <m/>
    <m/>
    <m/>
    <m/>
    <m/>
    <m/>
    <m/>
    <m/>
    <m/>
    <m/>
    <m/>
    <m/>
    <m/>
  </r>
  <r>
    <s v="SOI-POU-IM-31"/>
    <m/>
    <m/>
    <n v="1"/>
    <s v="SOI-POU-IM-311"/>
    <s v="ENR SN NET 1122"/>
    <e v="#N/A"/>
    <m/>
    <m/>
    <s v="Patients présente en maternité"/>
    <m/>
    <s v=""/>
    <x v="1"/>
    <s v="Non renseignée"/>
    <m/>
    <m/>
    <m/>
    <m/>
    <m/>
    <m/>
    <s v="Création"/>
    <x v="1"/>
    <s v=""/>
    <x v="13"/>
    <d v="2012-01-19T00:00:00"/>
    <m/>
    <m/>
    <m/>
    <d v="2012-01-19T00:00:00"/>
    <m/>
    <m/>
    <d v="2012-01-19T00:00:00"/>
    <d v="2012-01-19T00:00:00"/>
    <s v="Non renseignée"/>
    <s v="janvier"/>
    <n v="2012"/>
    <m/>
    <s v=""/>
    <s v=""/>
    <m/>
    <s v="6. Organisation générale du séjour"/>
    <s v="Maternité"/>
    <m/>
    <m/>
    <m/>
    <m/>
    <m/>
    <m/>
    <m/>
    <m/>
    <m/>
    <m/>
    <m/>
    <m/>
    <m/>
    <m/>
    <m/>
    <m/>
    <m/>
    <m/>
    <m/>
    <m/>
    <m/>
    <m/>
    <m/>
    <m/>
    <m/>
    <m/>
    <m/>
    <m/>
    <m/>
    <m/>
    <m/>
    <m/>
    <m/>
    <m/>
    <m/>
    <m/>
    <m/>
    <m/>
    <m/>
    <m/>
    <m/>
    <m/>
  </r>
  <r>
    <s v="SOI-POU-IM-32"/>
    <m/>
    <m/>
    <n v="1"/>
    <s v="SOI-POU-IM-321"/>
    <s v="ENR SN NET 1131"/>
    <e v="#N/A"/>
    <m/>
    <m/>
    <s v="Infos visite patient"/>
    <m/>
    <s v=""/>
    <x v="1"/>
    <s v="Non renseignée"/>
    <m/>
    <m/>
    <m/>
    <m/>
    <m/>
    <m/>
    <s v="Création"/>
    <x v="1"/>
    <s v=""/>
    <x v="13"/>
    <d v="2012-08-23T00:00:00"/>
    <m/>
    <m/>
    <m/>
    <d v="2012-08-23T00:00:00"/>
    <m/>
    <m/>
    <d v="2012-08-23T00:00:00"/>
    <d v="2012-01-19T00:00:00"/>
    <s v="Non renseignée"/>
    <s v="janvier"/>
    <n v="2012"/>
    <m/>
    <s v=""/>
    <s v=""/>
    <m/>
    <s v="6. Organisation générale du séjour"/>
    <s v="Maternité"/>
    <m/>
    <m/>
    <m/>
    <m/>
    <m/>
    <m/>
    <m/>
    <m/>
    <m/>
    <m/>
    <m/>
    <m/>
    <m/>
    <m/>
    <m/>
    <m/>
    <m/>
    <m/>
    <m/>
    <m/>
    <m/>
    <m/>
    <m/>
    <m/>
    <m/>
    <m/>
    <m/>
    <m/>
    <m/>
    <m/>
    <m/>
    <m/>
    <m/>
    <m/>
    <m/>
    <m/>
    <m/>
    <m/>
    <m/>
    <m/>
    <m/>
    <m/>
  </r>
  <r>
    <s v="SOI-POU-IM-33"/>
    <m/>
    <m/>
    <n v="1"/>
    <s v="SOI-POU-IM-331"/>
    <s v="ENR SN NET 1141"/>
    <e v="#N/A"/>
    <m/>
    <m/>
    <s v="Quantité nécessaire de lait les premiers jours pour les bébés nés à terme"/>
    <m/>
    <s v=""/>
    <x v="1"/>
    <s v="Non renseignée"/>
    <m/>
    <m/>
    <m/>
    <m/>
    <m/>
    <m/>
    <s v="Création"/>
    <x v="1"/>
    <s v=""/>
    <x v="13"/>
    <d v="2013-05-23T00:00:00"/>
    <m/>
    <m/>
    <m/>
    <d v="2013-05-23T00:00:00"/>
    <m/>
    <m/>
    <d v="2013-05-23T00:00:00"/>
    <d v="2012-08-23T00:00:00"/>
    <s v="Non renseignée"/>
    <s v="août"/>
    <n v="2012"/>
    <m/>
    <s v=""/>
    <s v=""/>
    <m/>
    <s v="7. Droit du patient"/>
    <s v="Information"/>
    <m/>
    <m/>
    <m/>
    <m/>
    <m/>
    <m/>
    <m/>
    <m/>
    <m/>
    <m/>
    <m/>
    <m/>
    <m/>
    <m/>
    <m/>
    <m/>
    <m/>
    <m/>
    <m/>
    <m/>
    <m/>
    <m/>
    <m/>
    <m/>
    <m/>
    <m/>
    <m/>
    <m/>
    <m/>
    <m/>
    <m/>
    <m/>
    <m/>
    <m/>
    <m/>
    <m/>
    <m/>
    <m/>
    <m/>
    <m/>
    <m/>
    <m/>
  </r>
  <r>
    <s v="SOI-POU-IM-34"/>
    <m/>
    <m/>
    <n v="1"/>
    <s v="SOI-POU-IM-341"/>
    <s v="ENR SN NET 1142"/>
    <e v="#N/A"/>
    <m/>
    <m/>
    <s v="Questionnaire de satisfaction patiente concernant l'alimentation du bébé"/>
    <d v="2013-05-22T00:00:00"/>
    <s v="mai"/>
    <x v="8"/>
    <m/>
    <s v="M. ROESCH"/>
    <m/>
    <m/>
    <s v="V. ROESCH"/>
    <m/>
    <m/>
    <s v="Création"/>
    <x v="1"/>
    <s v=""/>
    <x v="13"/>
    <d v="2012-08-23T00:00:00"/>
    <m/>
    <m/>
    <s v="M. ROESCH"/>
    <d v="2012-08-23T00:00:00"/>
    <m/>
    <s v="M.ROESCH"/>
    <d v="2012-08-23T00:00:00"/>
    <d v="2013-05-23T00:00:00"/>
    <m/>
    <s v="mai"/>
    <n v="2013"/>
    <m/>
    <s v=""/>
    <s v=""/>
    <m/>
    <s v="2. Management de la qualité et des risques"/>
    <s v="Ecoute client"/>
    <m/>
    <m/>
    <m/>
    <m/>
    <m/>
    <m/>
    <m/>
    <m/>
    <m/>
    <m/>
    <m/>
    <m/>
    <m/>
    <m/>
    <m/>
    <m/>
    <m/>
    <m/>
    <m/>
    <m/>
    <m/>
    <m/>
    <m/>
    <m/>
    <m/>
    <m/>
    <m/>
    <m/>
    <m/>
    <m/>
    <m/>
    <m/>
    <m/>
    <m/>
    <m/>
    <m/>
    <m/>
    <m/>
    <m/>
    <m/>
    <m/>
    <m/>
  </r>
  <r>
    <s v="SOI-POU-IM-35"/>
    <m/>
    <m/>
    <n v="1"/>
    <s v="SOI-POU-IM-351"/>
    <s v="ENR SN NET 1151"/>
    <e v="#N/A"/>
    <m/>
    <m/>
    <s v="Faire face à une mastite"/>
    <m/>
    <s v=""/>
    <x v="1"/>
    <s v="Non renseignée"/>
    <m/>
    <m/>
    <m/>
    <s v="V. ROESCH"/>
    <m/>
    <m/>
    <s v="Création"/>
    <x v="1"/>
    <s v=""/>
    <x v="13"/>
    <d v="2012-08-23T00:00:00"/>
    <m/>
    <m/>
    <m/>
    <d v="2012-08-23T00:00:00"/>
    <m/>
    <m/>
    <d v="2012-08-23T00:00:00"/>
    <d v="2012-08-23T00:00:00"/>
    <s v="Non renseignée"/>
    <s v="août"/>
    <n v="2012"/>
    <m/>
    <s v=""/>
    <s v=""/>
    <m/>
    <s v="7. Droit du patient"/>
    <s v="Information"/>
    <m/>
    <m/>
    <m/>
    <m/>
    <m/>
    <m/>
    <m/>
    <m/>
    <m/>
    <m/>
    <m/>
    <m/>
    <m/>
    <m/>
    <m/>
    <m/>
    <m/>
    <m/>
    <m/>
    <m/>
    <m/>
    <m/>
    <m/>
    <m/>
    <m/>
    <m/>
    <m/>
    <m/>
    <m/>
    <m/>
    <m/>
    <m/>
    <m/>
    <m/>
    <m/>
    <m/>
    <m/>
    <m/>
    <m/>
    <m/>
    <m/>
    <m/>
  </r>
  <r>
    <s v="SOI-POU-IM-36"/>
    <m/>
    <m/>
    <n v="1"/>
    <s v="SOI-POU-IM-361"/>
    <s v="ENR SN NET 1152"/>
    <e v="#N/A"/>
    <m/>
    <m/>
    <s v="Comment utiliser un tire-lait et concerver mon lait"/>
    <m/>
    <s v=""/>
    <x v="1"/>
    <s v="Non renseignée"/>
    <m/>
    <m/>
    <m/>
    <m/>
    <m/>
    <m/>
    <s v="Création"/>
    <x v="1"/>
    <s v=""/>
    <x v="13"/>
    <d v="2012-08-23T00:00:00"/>
    <m/>
    <m/>
    <m/>
    <d v="2012-08-23T00:00:00"/>
    <m/>
    <m/>
    <d v="2012-08-23T00:00:00"/>
    <d v="2012-08-23T00:00:00"/>
    <s v="Non renseignée"/>
    <s v="août"/>
    <n v="2012"/>
    <m/>
    <s v=""/>
    <s v=""/>
    <m/>
    <s v="7. Droit du patient"/>
    <s v="Information"/>
    <m/>
    <m/>
    <m/>
    <m/>
    <m/>
    <m/>
    <m/>
    <m/>
    <m/>
    <m/>
    <m/>
    <m/>
    <m/>
    <m/>
    <m/>
    <m/>
    <m/>
    <m/>
    <m/>
    <m/>
    <m/>
    <m/>
    <m/>
    <m/>
    <m/>
    <m/>
    <m/>
    <m/>
    <m/>
    <m/>
    <m/>
    <m/>
    <m/>
    <m/>
    <m/>
    <m/>
    <m/>
    <m/>
    <m/>
    <m/>
    <m/>
    <m/>
  </r>
  <r>
    <s v="SOI-POU-IM-37"/>
    <m/>
    <m/>
    <n v="1"/>
    <s v="SOI-POU-IM-371"/>
    <s v="ENR SN NET 1161"/>
    <e v="#N/A"/>
    <m/>
    <m/>
    <s v="Exprimer le lait maternel"/>
    <m/>
    <s v=""/>
    <x v="1"/>
    <s v="Non renseignée"/>
    <m/>
    <m/>
    <m/>
    <m/>
    <m/>
    <m/>
    <s v="Création"/>
    <x v="1"/>
    <s v=""/>
    <x v="13"/>
    <d v="2023-08-23T00:00:00"/>
    <m/>
    <m/>
    <m/>
    <d v="2023-08-23T00:00:00"/>
    <m/>
    <m/>
    <d v="2023-08-23T00:00:00"/>
    <d v="2012-08-23T00:00:00"/>
    <s v="Non renseignée"/>
    <s v="août"/>
    <n v="2012"/>
    <m/>
    <s v=""/>
    <s v=""/>
    <m/>
    <s v="7. Droit du patient"/>
    <s v="Information"/>
    <m/>
    <m/>
    <m/>
    <m/>
    <m/>
    <m/>
    <m/>
    <m/>
    <m/>
    <m/>
    <m/>
    <m/>
    <m/>
    <m/>
    <m/>
    <m/>
    <m/>
    <m/>
    <m/>
    <m/>
    <m/>
    <m/>
    <m/>
    <m/>
    <m/>
    <m/>
    <m/>
    <m/>
    <m/>
    <m/>
    <m/>
    <m/>
    <m/>
    <m/>
    <m/>
    <m/>
    <m/>
    <m/>
    <m/>
    <m/>
    <m/>
    <m/>
  </r>
  <r>
    <s v="SOI-POU-IM-38"/>
    <m/>
    <m/>
    <n v="1"/>
    <s v="SOI-POU-IM-381"/>
    <s v="ENR SN NET 1171"/>
    <e v="#N/A"/>
    <m/>
    <m/>
    <s v="Mon bébé est ictérique"/>
    <m/>
    <s v=""/>
    <x v="1"/>
    <s v="Non renseignée"/>
    <m/>
    <m/>
    <m/>
    <m/>
    <m/>
    <m/>
    <s v="Création"/>
    <x v="1"/>
    <s v=""/>
    <x v="13"/>
    <d v="2012-08-23T00:00:00"/>
    <m/>
    <m/>
    <m/>
    <d v="2012-08-23T00:00:00"/>
    <m/>
    <m/>
    <d v="2012-08-23T00:00:00"/>
    <d v="2013-08-23T00:00:00"/>
    <m/>
    <s v="août"/>
    <n v="2013"/>
    <m/>
    <s v=""/>
    <s v=""/>
    <m/>
    <s v="7. Droit du patient"/>
    <s v="Information"/>
    <m/>
    <m/>
    <m/>
    <m/>
    <m/>
    <m/>
    <m/>
    <m/>
    <m/>
    <m/>
    <m/>
    <m/>
    <m/>
    <m/>
    <m/>
    <m/>
    <m/>
    <m/>
    <m/>
    <m/>
    <m/>
    <m/>
    <m/>
    <m/>
    <m/>
    <m/>
    <m/>
    <m/>
    <m/>
    <m/>
    <m/>
    <m/>
    <m/>
    <m/>
    <m/>
    <m/>
    <m/>
    <m/>
    <m/>
    <m/>
    <m/>
    <m/>
  </r>
  <r>
    <s v="SOI-POU-IM-39"/>
    <m/>
    <m/>
    <n v="1"/>
    <s v="SOI-POU-IM-391"/>
    <s v="ENR SN NET 1191"/>
    <e v="#N/A"/>
    <m/>
    <m/>
    <s v="Perte du poids du nouveau-né"/>
    <m/>
    <s v=""/>
    <x v="1"/>
    <s v="Non renseignée"/>
    <m/>
    <m/>
    <m/>
    <m/>
    <m/>
    <m/>
    <s v="Création"/>
    <x v="1"/>
    <s v=""/>
    <x v="13"/>
    <d v="2012-08-23T00:00:00"/>
    <m/>
    <m/>
    <m/>
    <d v="2012-08-23T00:00:00"/>
    <m/>
    <m/>
    <d v="2012-08-23T00:00:00"/>
    <d v="2012-08-23T00:00:00"/>
    <s v="Non renseignée"/>
    <s v="août"/>
    <n v="2012"/>
    <m/>
    <s v=""/>
    <s v=""/>
    <m/>
    <s v="7. Droit du patient"/>
    <s v="Information"/>
    <m/>
    <m/>
    <m/>
    <m/>
    <m/>
    <m/>
    <m/>
    <m/>
    <m/>
    <m/>
    <m/>
    <m/>
    <m/>
    <m/>
    <m/>
    <m/>
    <m/>
    <m/>
    <m/>
    <m/>
    <m/>
    <m/>
    <m/>
    <m/>
    <m/>
    <m/>
    <m/>
    <m/>
    <m/>
    <m/>
    <m/>
    <m/>
    <m/>
    <m/>
    <m/>
    <m/>
    <m/>
    <m/>
    <m/>
    <m/>
    <m/>
    <m/>
  </r>
  <r>
    <s v="SOI-POU-IM-40"/>
    <m/>
    <m/>
    <n v="1"/>
    <s v="SOI-POU-IM-401"/>
    <s v="ENR SN NET 121"/>
    <e v="#N/A"/>
    <m/>
    <m/>
    <s v="Journal de tire-allaitement"/>
    <m/>
    <s v=""/>
    <x v="1"/>
    <s v="Non renseignée"/>
    <m/>
    <m/>
    <m/>
    <m/>
    <m/>
    <m/>
    <s v="Création"/>
    <x v="1"/>
    <s v=""/>
    <x v="13"/>
    <d v="2013-05-23T00:00:00"/>
    <m/>
    <m/>
    <m/>
    <d v="2013-05-23T00:00:00"/>
    <m/>
    <m/>
    <d v="2013-05-23T00:00:00"/>
    <d v="2012-08-23T00:00:00"/>
    <s v="Non renseignée"/>
    <s v="août"/>
    <n v="2012"/>
    <m/>
    <s v=""/>
    <s v=""/>
    <m/>
    <s v="6. PEC médicale et soignantes"/>
    <s v="Maternité"/>
    <m/>
    <m/>
    <m/>
    <m/>
    <m/>
    <m/>
    <m/>
    <m/>
    <m/>
    <m/>
    <m/>
    <m/>
    <m/>
    <m/>
    <m/>
    <m/>
    <m/>
    <m/>
    <m/>
    <m/>
    <m/>
    <m/>
    <m/>
    <m/>
    <m/>
    <m/>
    <m/>
    <m/>
    <m/>
    <m/>
    <m/>
    <m/>
    <m/>
    <m/>
    <m/>
    <m/>
    <m/>
    <m/>
    <m/>
    <m/>
    <m/>
    <m/>
  </r>
  <r>
    <s v="SOI-POU-IM-41"/>
    <m/>
    <m/>
    <n v="1"/>
    <s v="SOI-POU-IM-411"/>
    <s v="ENR SN NET 122"/>
    <e v="#N/A"/>
    <m/>
    <m/>
    <s v="Macrocible admission dans le service maternité"/>
    <d v="2013-05-13T00:00:00"/>
    <s v="mai"/>
    <x v="8"/>
    <m/>
    <s v="M. ROESCH"/>
    <m/>
    <m/>
    <s v="V. ROESCH"/>
    <m/>
    <m/>
    <s v="Création"/>
    <x v="1"/>
    <s v=""/>
    <x v="13"/>
    <d v="2012-08-23T00:00:00"/>
    <m/>
    <m/>
    <s v="M. ROESCH"/>
    <d v="2012-08-23T00:00:00"/>
    <m/>
    <s v="M. ROESCH"/>
    <d v="2012-08-23T00:00:00"/>
    <d v="2013-05-23T00:00:00"/>
    <m/>
    <s v="mai"/>
    <n v="2013"/>
    <m/>
    <s v=""/>
    <s v=""/>
    <m/>
    <s v="3. Accueil / Admission"/>
    <s v="Admission soignante"/>
    <s v="Médecine"/>
    <m/>
    <m/>
    <m/>
    <m/>
    <m/>
    <m/>
    <m/>
    <m/>
    <m/>
    <m/>
    <m/>
    <m/>
    <m/>
    <m/>
    <m/>
    <m/>
    <m/>
    <m/>
    <m/>
    <m/>
    <m/>
    <m/>
    <m/>
    <m/>
    <m/>
    <m/>
    <m/>
    <m/>
    <m/>
    <m/>
    <m/>
    <m/>
    <m/>
    <m/>
    <m/>
    <m/>
    <m/>
    <m/>
    <m/>
    <m/>
    <m/>
  </r>
  <r>
    <s v="SOI-POU-IM-42"/>
    <m/>
    <m/>
    <n v="1"/>
    <s v="SOI-POU-IM-421"/>
    <s v="ENR SN NET 123"/>
    <e v="#N/A"/>
    <m/>
    <m/>
    <s v="Journal d’allaitement"/>
    <m/>
    <s v=""/>
    <x v="1"/>
    <s v="Non renseignée"/>
    <m/>
    <m/>
    <m/>
    <m/>
    <m/>
    <m/>
    <s v="Création"/>
    <x v="1"/>
    <s v=""/>
    <x v="13"/>
    <d v="2012-09-07T00:00:00"/>
    <m/>
    <m/>
    <m/>
    <d v="2012-09-07T00:00:00"/>
    <m/>
    <m/>
    <d v="2012-09-07T00:00:00"/>
    <d v="2012-08-23T00:00:00"/>
    <s v="Non renseignée"/>
    <s v="août"/>
    <n v="2012"/>
    <m/>
    <s v=""/>
    <s v=""/>
    <m/>
    <s v="6. PEC médicale et soignantes"/>
    <s v="Maternité"/>
    <m/>
    <m/>
    <m/>
    <m/>
    <m/>
    <m/>
    <m/>
    <m/>
    <m/>
    <m/>
    <m/>
    <m/>
    <m/>
    <m/>
    <m/>
    <m/>
    <m/>
    <m/>
    <m/>
    <m/>
    <m/>
    <m/>
    <m/>
    <m/>
    <m/>
    <m/>
    <m/>
    <m/>
    <m/>
    <m/>
    <m/>
    <m/>
    <m/>
    <m/>
    <m/>
    <m/>
    <m/>
    <m/>
    <m/>
    <m/>
    <m/>
    <m/>
  </r>
  <r>
    <s v="SOI-POU-IM-43"/>
    <m/>
    <m/>
    <n v="1"/>
    <s v="SOI-POU-IM-431"/>
    <s v="ENR SN NET 124"/>
    <e v="#N/A"/>
    <m/>
    <m/>
    <s v="Partager un lit avec votre bébé"/>
    <m/>
    <s v=""/>
    <x v="1"/>
    <s v="Non renseignée"/>
    <m/>
    <m/>
    <m/>
    <s v="V. ROESCH"/>
    <m/>
    <m/>
    <s v="Création"/>
    <x v="1"/>
    <s v=""/>
    <x v="13"/>
    <d v="2012-12-07T00:00:00"/>
    <m/>
    <m/>
    <m/>
    <d v="2012-12-07T00:00:00"/>
    <m/>
    <m/>
    <d v="2012-12-07T00:00:00"/>
    <d v="2012-09-07T00:00:00"/>
    <s v="Non renseignée"/>
    <s v="septembre"/>
    <n v="2012"/>
    <m/>
    <s v=""/>
    <s v=""/>
    <m/>
    <s v="7. Droit du patient"/>
    <s v="Information"/>
    <m/>
    <m/>
    <m/>
    <m/>
    <m/>
    <m/>
    <m/>
    <m/>
    <m/>
    <m/>
    <m/>
    <m/>
    <m/>
    <m/>
    <m/>
    <m/>
    <m/>
    <m/>
    <m/>
    <m/>
    <m/>
    <m/>
    <m/>
    <m/>
    <m/>
    <m/>
    <m/>
    <m/>
    <m/>
    <m/>
    <m/>
    <m/>
    <m/>
    <m/>
    <m/>
    <m/>
    <m/>
    <m/>
    <m/>
    <m/>
    <m/>
    <m/>
  </r>
  <r>
    <s v="SOI-POU-IM-44"/>
    <m/>
    <m/>
    <n v="1"/>
    <s v="SOI-POU-IM-441"/>
    <s v="ENR SN NET 125"/>
    <e v="#N/A"/>
    <m/>
    <m/>
    <s v="Comment utiliser les bouts de sein en silicone"/>
    <m/>
    <s v=""/>
    <x v="1"/>
    <s v="Non renseignée"/>
    <m/>
    <m/>
    <m/>
    <s v="V. ROESCH"/>
    <m/>
    <m/>
    <s v="Création"/>
    <x v="1"/>
    <s v=""/>
    <x v="13"/>
    <d v="2012-03-26T00:00:00"/>
    <m/>
    <m/>
    <m/>
    <d v="2012-03-26T00:00:00"/>
    <m/>
    <m/>
    <d v="2012-03-26T00:00:00"/>
    <d v="2012-12-07T00:00:00"/>
    <s v="Non renseignée"/>
    <s v="décembre"/>
    <n v="2012"/>
    <m/>
    <s v=""/>
    <s v=""/>
    <m/>
    <s v="7. Droit du patient"/>
    <s v="Information"/>
    <m/>
    <m/>
    <m/>
    <m/>
    <m/>
    <m/>
    <m/>
    <m/>
    <m/>
    <m/>
    <m/>
    <m/>
    <m/>
    <m/>
    <m/>
    <m/>
    <m/>
    <m/>
    <m/>
    <m/>
    <m/>
    <m/>
    <m/>
    <m/>
    <m/>
    <m/>
    <m/>
    <m/>
    <m/>
    <m/>
    <m/>
    <m/>
    <m/>
    <m/>
    <m/>
    <m/>
    <m/>
    <m/>
    <m/>
    <m/>
    <m/>
    <m/>
  </r>
  <r>
    <s v="SOI-POU-IM-45"/>
    <m/>
    <m/>
    <n v="1"/>
    <s v="SOI-POU-IM-451"/>
    <s v="ENR SN NET 126"/>
    <e v="#N/A"/>
    <m/>
    <m/>
    <s v="Charte des personnes accompagnantes"/>
    <d v="2013-03-07T00:00:00"/>
    <s v="mars"/>
    <x v="8"/>
    <m/>
    <s v="M. ROESCH"/>
    <m/>
    <m/>
    <s v="V. ROESCH"/>
    <m/>
    <m/>
    <s v="Création"/>
    <x v="1"/>
    <s v=""/>
    <x v="13"/>
    <d v="2013-03-26T00:00:00"/>
    <s v="M. ROESCH"/>
    <m/>
    <s v="M. ROESCH"/>
    <d v="2013-03-26T00:00:00"/>
    <m/>
    <s v="M. ROESCH"/>
    <d v="2013-03-26T00:00:00"/>
    <d v="2012-03-26T00:00:00"/>
    <s v="Non renseignée"/>
    <s v="mars"/>
    <n v="2012"/>
    <m/>
    <s v=""/>
    <s v=""/>
    <m/>
    <s v="6. Organisation générale du séjour"/>
    <s v="Maternité"/>
    <m/>
    <m/>
    <m/>
    <m/>
    <m/>
    <m/>
    <m/>
    <m/>
    <m/>
    <m/>
    <m/>
    <m/>
    <m/>
    <m/>
    <m/>
    <m/>
    <m/>
    <m/>
    <m/>
    <m/>
    <m/>
    <m/>
    <m/>
    <m/>
    <m/>
    <m/>
    <m/>
    <m/>
    <m/>
    <m/>
    <m/>
    <m/>
    <m/>
    <m/>
    <m/>
    <m/>
    <m/>
    <m/>
    <m/>
    <m/>
    <m/>
    <m/>
  </r>
  <r>
    <s v="SOI-POU-IM-46"/>
    <m/>
    <m/>
    <n v="1"/>
    <s v="SOI-POU-IM-461"/>
    <s v="ENR SN NET 1201"/>
    <e v="#N/A"/>
    <m/>
    <m/>
    <s v="Vérifications du matériel Réa Secteur II en Poup à chaque garde"/>
    <d v="2013-03-15T00:00:00"/>
    <s v="mars"/>
    <x v="8"/>
    <m/>
    <s v="M. ROESCH"/>
    <m/>
    <m/>
    <s v="V. ROESCH"/>
    <m/>
    <m/>
    <s v="Création"/>
    <x v="1"/>
    <s v=""/>
    <x v="13"/>
    <d v="2013-03-26T00:00:00"/>
    <s v="M. ROESCH"/>
    <m/>
    <s v="M. ROESCH"/>
    <d v="2013-03-26T00:00:00"/>
    <m/>
    <s v="M.ROESCH"/>
    <d v="2013-03-26T00:00:00"/>
    <d v="2013-03-26T00:00:00"/>
    <m/>
    <s v="mars"/>
    <n v="2013"/>
    <m/>
    <s v=""/>
    <s v=""/>
    <m/>
    <s v="A voir"/>
    <s v="A voir"/>
    <m/>
    <m/>
    <m/>
    <m/>
    <m/>
    <m/>
    <m/>
    <m/>
    <m/>
    <m/>
    <m/>
    <m/>
    <m/>
    <m/>
    <m/>
    <m/>
    <m/>
    <m/>
    <m/>
    <m/>
    <m/>
    <m/>
    <m/>
    <m/>
    <m/>
    <m/>
    <m/>
    <m/>
    <m/>
    <m/>
    <m/>
    <m/>
    <m/>
    <m/>
    <m/>
    <m/>
    <m/>
    <m/>
    <m/>
    <m/>
    <m/>
    <m/>
  </r>
  <r>
    <s v="SOI-POU-IM-47"/>
    <m/>
    <m/>
    <n v="1"/>
    <s v="SOI-POU-IM-471"/>
    <s v="ENR SN NET 1211"/>
    <e v="#N/A"/>
    <m/>
    <m/>
    <s v="Dotation matériel médical BB"/>
    <d v="2013-03-20T00:00:00"/>
    <s v="mars"/>
    <x v="8"/>
    <m/>
    <s v="V. GROSJEAN"/>
    <m/>
    <m/>
    <s v="V. ROESCH"/>
    <m/>
    <m/>
    <s v="Création"/>
    <x v="1"/>
    <s v=""/>
    <x v="13"/>
    <d v="2013-03-21T00:00:00"/>
    <s v="M. ROESCH"/>
    <m/>
    <s v="M. ROESCH"/>
    <m/>
    <m/>
    <s v="M.ROESCH"/>
    <s v="22.03.2013"/>
    <d v="2013-03-26T00:00:00"/>
    <m/>
    <s v="mars"/>
    <n v="2013"/>
    <m/>
    <s v=""/>
    <s v=""/>
    <m/>
    <s v="19. Logistique"/>
    <s v="Approvisionnement"/>
    <s v="Gestion des stocks"/>
    <m/>
    <m/>
    <m/>
    <m/>
    <m/>
    <m/>
    <m/>
    <m/>
    <m/>
    <m/>
    <m/>
    <m/>
    <m/>
    <m/>
    <m/>
    <m/>
    <m/>
    <m/>
    <m/>
    <m/>
    <m/>
    <m/>
    <m/>
    <m/>
    <m/>
    <m/>
    <m/>
    <m/>
    <m/>
    <m/>
    <m/>
    <m/>
    <m/>
    <m/>
    <m/>
    <m/>
    <m/>
    <m/>
    <m/>
    <m/>
    <m/>
  </r>
  <r>
    <s v="SOI-POU-IM-48"/>
    <m/>
    <m/>
    <n v="1"/>
    <s v="SOI-POU-IM-481"/>
    <s v="ENR SN NET 1211"/>
    <e v="#N/A"/>
    <m/>
    <m/>
    <s v="Surveillance Dextro Mamans"/>
    <m/>
    <m/>
    <x v="0"/>
    <m/>
    <m/>
    <m/>
    <m/>
    <m/>
    <m/>
    <m/>
    <m/>
    <x v="9"/>
    <m/>
    <x v="13"/>
    <m/>
    <m/>
    <m/>
    <m/>
    <m/>
    <m/>
    <m/>
    <m/>
    <m/>
    <m/>
    <m/>
    <m/>
    <m/>
    <m/>
    <m/>
    <m/>
    <m/>
    <m/>
    <m/>
    <m/>
    <m/>
    <m/>
    <m/>
    <m/>
    <m/>
    <m/>
    <m/>
    <m/>
    <m/>
    <m/>
    <m/>
    <m/>
    <m/>
    <m/>
    <m/>
    <m/>
    <m/>
    <m/>
    <m/>
    <m/>
    <m/>
    <m/>
    <m/>
    <m/>
    <m/>
    <m/>
    <m/>
    <m/>
    <m/>
    <m/>
    <m/>
    <m/>
    <m/>
    <m/>
    <m/>
    <m/>
    <m/>
    <m/>
    <m/>
    <m/>
  </r>
  <r>
    <s v="SOI-SOB-PR-01 "/>
    <m/>
    <m/>
    <n v="1"/>
    <s v="SOI-SOB-PR-01 1"/>
    <s v="ENR SN NET 1221"/>
    <e v="#N/A"/>
    <m/>
    <m/>
    <s v="Toilette quotidienne du patient"/>
    <m/>
    <s v=""/>
    <x v="1"/>
    <s v="Non renseignée"/>
    <m/>
    <m/>
    <m/>
    <m/>
    <m/>
    <m/>
    <s v="Création"/>
    <x v="1"/>
    <s v=""/>
    <x v="75"/>
    <d v="2001-08-22T00:00:00"/>
    <m/>
    <m/>
    <s v="J. Wolff"/>
    <d v="2002-05-29T00:00:00"/>
    <m/>
    <s v="S. Eschenbrenner"/>
    <d v="2002-08-30T00:00:00"/>
    <d v="2002-08-30T00:00:00"/>
    <s v="Non renseignée"/>
    <s v="août"/>
    <n v="2002"/>
    <m/>
    <s v=""/>
    <s v=""/>
    <m/>
    <s v="6. PEC médicale et soignantes"/>
    <s v="Soins communs"/>
    <s v="Soins d'hygiène"/>
    <m/>
    <m/>
    <m/>
    <m/>
    <m/>
    <m/>
    <m/>
    <m/>
    <m/>
    <m/>
    <m/>
    <m/>
    <m/>
    <m/>
    <m/>
    <m/>
    <m/>
    <m/>
    <m/>
    <m/>
    <m/>
    <m/>
    <m/>
    <m/>
    <m/>
    <m/>
    <m/>
    <m/>
    <m/>
    <m/>
    <m/>
    <m/>
    <m/>
    <m/>
    <m/>
    <m/>
    <m/>
    <m/>
    <m/>
    <m/>
    <m/>
  </r>
  <r>
    <s v="SOI-SOB-MO-01"/>
    <m/>
    <m/>
    <n v="2"/>
    <s v="SOI-SOB-MO-012"/>
    <s v="ENR SN NET 1241"/>
    <e v="#N/A"/>
    <m/>
    <m/>
    <s v="Toilette au lit"/>
    <m/>
    <s v=""/>
    <x v="1"/>
    <s v="Non renseignée"/>
    <m/>
    <m/>
    <m/>
    <m/>
    <m/>
    <m/>
    <s v="Modification"/>
    <x v="1"/>
    <s v=""/>
    <x v="274"/>
    <d v="2010-11-23T00:00:00"/>
    <m/>
    <m/>
    <s v="C. Steyer"/>
    <d v="2011-02-24T00:00:00"/>
    <m/>
    <s v="AMT"/>
    <d v="2011-02-24T00:00:00"/>
    <d v="2011-03-29T00:00:00"/>
    <s v="Non renseignée"/>
    <s v="mars"/>
    <n v="2011"/>
    <m/>
    <s v=""/>
    <s v=""/>
    <m/>
    <s v="6. PEC médicale et soignantes"/>
    <s v="Soins communs"/>
    <s v="Soins d'hygiène"/>
    <m/>
    <m/>
    <m/>
    <m/>
    <m/>
    <m/>
    <m/>
    <m/>
    <m/>
    <m/>
    <m/>
    <m/>
    <m/>
    <m/>
    <m/>
    <m/>
    <m/>
    <m/>
    <m/>
    <m/>
    <m/>
    <m/>
    <m/>
    <m/>
    <m/>
    <m/>
    <m/>
    <m/>
    <m/>
    <m/>
    <m/>
    <m/>
    <m/>
    <m/>
    <m/>
    <m/>
    <m/>
    <m/>
    <m/>
    <m/>
    <m/>
  </r>
  <r>
    <s v="SOI-SOB-MO-02"/>
    <m/>
    <m/>
    <n v="2"/>
    <s v="SOI-SOB-MO-022"/>
    <s v="ENR SN NET 1251"/>
    <e v="#N/A"/>
    <m/>
    <m/>
    <s v="Aide à la toilette au lavabo"/>
    <m/>
    <s v=""/>
    <x v="1"/>
    <s v="Non renseignée"/>
    <m/>
    <m/>
    <m/>
    <m/>
    <m/>
    <m/>
    <s v="Modification"/>
    <x v="1"/>
    <s v=""/>
    <x v="274"/>
    <d v="2010-11-23T00:00:00"/>
    <m/>
    <m/>
    <s v="C. Steyer"/>
    <d v="2011-02-24T00:00:00"/>
    <m/>
    <s v="AMT"/>
    <d v="2011-02-24T00:00:00"/>
    <d v="2011-03-29T00:00:00"/>
    <s v="Non renseignée"/>
    <s v="mars"/>
    <n v="2011"/>
    <m/>
    <s v=""/>
    <s v=""/>
    <m/>
    <s v="6. PEC médicale et soignantes"/>
    <s v="Soins communs"/>
    <s v="Soins d'hygiène"/>
    <m/>
    <m/>
    <m/>
    <m/>
    <m/>
    <m/>
    <m/>
    <m/>
    <m/>
    <m/>
    <m/>
    <m/>
    <m/>
    <m/>
    <m/>
    <m/>
    <m/>
    <m/>
    <m/>
    <m/>
    <m/>
    <m/>
    <m/>
    <m/>
    <m/>
    <m/>
    <m/>
    <m/>
    <m/>
    <m/>
    <m/>
    <m/>
    <m/>
    <m/>
    <m/>
    <m/>
    <m/>
    <m/>
    <m/>
    <m/>
    <m/>
  </r>
  <r>
    <s v="SOI-SOB-MO-03"/>
    <m/>
    <m/>
    <n v="2"/>
    <s v="SOI-SOB-MO-032"/>
    <s v="ENR SN NET 126_AMB1"/>
    <e v="#N/A"/>
    <m/>
    <m/>
    <s v="Aide à la douche"/>
    <m/>
    <s v=""/>
    <x v="1"/>
    <s v="Non renseignée"/>
    <m/>
    <m/>
    <m/>
    <m/>
    <m/>
    <m/>
    <s v="Modification"/>
    <x v="1"/>
    <s v=""/>
    <x v="274"/>
    <d v="2011-01-04T00:00:00"/>
    <m/>
    <m/>
    <s v="C. Steyer"/>
    <d v="2011-01-05T00:00:00"/>
    <m/>
    <s v="AMT"/>
    <d v="2011-01-05T00:00:00"/>
    <d v="2011-03-29T00:00:00"/>
    <s v="Non renseignée"/>
    <s v="mars"/>
    <n v="2011"/>
    <m/>
    <s v=""/>
    <s v=""/>
    <m/>
    <s v="6. PEC médicale et soignantes"/>
    <s v="Soins communs"/>
    <s v="Soins d'hygiène"/>
    <m/>
    <m/>
    <m/>
    <m/>
    <m/>
    <m/>
    <m/>
    <m/>
    <m/>
    <m/>
    <m/>
    <m/>
    <m/>
    <m/>
    <m/>
    <m/>
    <m/>
    <m/>
    <m/>
    <m/>
    <m/>
    <m/>
    <m/>
    <m/>
    <m/>
    <m/>
    <m/>
    <m/>
    <m/>
    <m/>
    <m/>
    <m/>
    <m/>
    <m/>
    <m/>
    <m/>
    <m/>
    <m/>
    <m/>
    <m/>
    <m/>
  </r>
  <r>
    <s v="SOI-SOB-MO-04"/>
    <m/>
    <m/>
    <n v="1"/>
    <s v="SOI-SOB-MO-041"/>
    <s v="ENR SN NET 126_US1"/>
    <e v="#N/A"/>
    <m/>
    <m/>
    <s v="Réalisation du bain de pieds au patient"/>
    <m/>
    <s v=""/>
    <x v="1"/>
    <s v="Non renseignée"/>
    <m/>
    <m/>
    <m/>
    <m/>
    <m/>
    <m/>
    <s v="Création"/>
    <x v="1"/>
    <s v=""/>
    <x v="75"/>
    <d v="2001-08-22T00:00:00"/>
    <m/>
    <m/>
    <s v="J. Wolff"/>
    <d v="2002-05-29T00:00:00"/>
    <m/>
    <s v="S. Eschenbrenner"/>
    <d v="2002-05-30T00:00:00"/>
    <d v="2002-05-30T00:00:00"/>
    <s v="Non renseignée"/>
    <s v="mai"/>
    <n v="2002"/>
    <m/>
    <s v=""/>
    <s v=""/>
    <m/>
    <s v="6. PEC médicale et soignantes"/>
    <s v="Soins communs"/>
    <s v="Soins d'hygiène"/>
    <m/>
    <m/>
    <m/>
    <m/>
    <m/>
    <m/>
    <m/>
    <m/>
    <m/>
    <m/>
    <m/>
    <m/>
    <m/>
    <m/>
    <m/>
    <m/>
    <m/>
    <m/>
    <m/>
    <m/>
    <m/>
    <m/>
    <m/>
    <m/>
    <m/>
    <m/>
    <m/>
    <m/>
    <m/>
    <m/>
    <m/>
    <m/>
    <m/>
    <m/>
    <m/>
    <m/>
    <m/>
    <m/>
    <m/>
    <m/>
    <m/>
  </r>
  <r>
    <s v="SOI-SOB-MO-05"/>
    <m/>
    <m/>
    <n v="1"/>
    <s v="SOI-SOB-MO-051"/>
    <s v="ENR SN NET 1271"/>
    <e v="#N/A"/>
    <m/>
    <m/>
    <s v="Réalisation d'un shampooing au patient"/>
    <m/>
    <s v=""/>
    <x v="1"/>
    <s v="Non renseignée"/>
    <m/>
    <m/>
    <m/>
    <m/>
    <m/>
    <m/>
    <s v="Création"/>
    <x v="1"/>
    <s v=""/>
    <x v="75"/>
    <d v="2001-08-22T00:00:00"/>
    <m/>
    <m/>
    <s v="J. Wolff"/>
    <d v="2002-05-29T00:00:00"/>
    <m/>
    <s v="S. Eschenbrenner"/>
    <d v="2002-08-30T00:00:00"/>
    <d v="2002-08-30T00:00:00"/>
    <s v="Non renseignée"/>
    <s v="août"/>
    <n v="2002"/>
    <m/>
    <s v=""/>
    <s v=""/>
    <m/>
    <s v="6. PEC médicale et soignantes"/>
    <s v="Soins communs"/>
    <s v="Soins d'hygiène"/>
    <m/>
    <m/>
    <m/>
    <m/>
    <m/>
    <m/>
    <m/>
    <m/>
    <m/>
    <m/>
    <m/>
    <m/>
    <m/>
    <m/>
    <m/>
    <m/>
    <m/>
    <m/>
    <m/>
    <m/>
    <m/>
    <m/>
    <m/>
    <m/>
    <m/>
    <m/>
    <m/>
    <m/>
    <m/>
    <m/>
    <m/>
    <m/>
    <m/>
    <m/>
    <m/>
    <m/>
    <m/>
    <m/>
    <m/>
    <m/>
    <m/>
  </r>
  <r>
    <s v="SOI-SOB-MO-06"/>
    <m/>
    <m/>
    <n v="2"/>
    <s v="SOI-SOB-MO-062"/>
    <s v="ENR SN NET 1281"/>
    <e v="#N/A"/>
    <m/>
    <m/>
    <s v="Réalisation d'un soin de bouche"/>
    <m/>
    <s v=""/>
    <x v="1"/>
    <s v="Non renseignée"/>
    <m/>
    <m/>
    <m/>
    <m/>
    <m/>
    <m/>
    <s v="Modification"/>
    <x v="1"/>
    <s v=""/>
    <x v="274"/>
    <d v="2010-11-16T00:00:00"/>
    <m/>
    <m/>
    <s v="C. Steyer"/>
    <d v="2011-02-24T00:00:00"/>
    <m/>
    <s v="AMT"/>
    <d v="2011-02-24T00:00:00"/>
    <d v="2011-03-29T00:00:00"/>
    <s v="Non renseignée"/>
    <s v="mars"/>
    <n v="2011"/>
    <m/>
    <s v=""/>
    <s v=""/>
    <m/>
    <s v="6. PEC médicale et soignantes"/>
    <s v="Soins communs"/>
    <s v="Soins d'hygiène"/>
    <m/>
    <m/>
    <m/>
    <m/>
    <m/>
    <m/>
    <m/>
    <m/>
    <m/>
    <m/>
    <m/>
    <m/>
    <m/>
    <m/>
    <m/>
    <m/>
    <m/>
    <m/>
    <m/>
    <m/>
    <m/>
    <m/>
    <m/>
    <m/>
    <m/>
    <m/>
    <m/>
    <m/>
    <m/>
    <m/>
    <m/>
    <m/>
    <m/>
    <m/>
    <m/>
    <m/>
    <m/>
    <m/>
    <m/>
    <m/>
    <m/>
  </r>
  <r>
    <s v="SOI-SOB-MO-07"/>
    <m/>
    <m/>
    <n v="2"/>
    <s v="SOI-SOB-MO-072"/>
    <s v="ENR SN NET 129_Bloc A1"/>
    <e v="#N/A"/>
    <m/>
    <m/>
    <s v="Réalisation de la pose d’une contention élastique des membres inférieurs"/>
    <m/>
    <s v=""/>
    <x v="1"/>
    <s v="Non renseignée"/>
    <m/>
    <m/>
    <m/>
    <m/>
    <m/>
    <m/>
    <s v="Modification"/>
    <x v="1"/>
    <s v=""/>
    <x v="70"/>
    <d v="2004-12-10T00:00:00"/>
    <m/>
    <m/>
    <s v="J. Wolff"/>
    <d v="2004-12-20T00:00:00"/>
    <m/>
    <s v="C. Deau"/>
    <d v="2004-12-22T00:00:00"/>
    <d v="2004-12-23T00:00:00"/>
    <s v="Non renseignée"/>
    <s v="décembre"/>
    <n v="2004"/>
    <m/>
    <s v=""/>
    <s v=""/>
    <m/>
    <s v="6. PEC médicale et soignantes"/>
    <s v="Soins communs"/>
    <m/>
    <m/>
    <m/>
    <m/>
    <m/>
    <m/>
    <m/>
    <m/>
    <m/>
    <m/>
    <m/>
    <m/>
    <m/>
    <m/>
    <m/>
    <m/>
    <m/>
    <m/>
    <m/>
    <m/>
    <m/>
    <m/>
    <m/>
    <m/>
    <m/>
    <m/>
    <m/>
    <m/>
    <m/>
    <m/>
    <m/>
    <m/>
    <m/>
    <m/>
    <m/>
    <m/>
    <m/>
    <m/>
    <m/>
    <m/>
    <m/>
    <m/>
  </r>
  <r>
    <s v="SOI-SOB-MO-08"/>
    <m/>
    <m/>
    <n v="1"/>
    <s v="SOI-SOB-MO-081"/>
    <s v="ENR SN NET 129_Bloc A2"/>
    <e v="#N/A"/>
    <m/>
    <m/>
    <s v="Recueil aseptique des urines sans sondage"/>
    <m/>
    <s v=""/>
    <x v="1"/>
    <s v="Non renseignée"/>
    <m/>
    <m/>
    <m/>
    <m/>
    <m/>
    <m/>
    <s v="Création"/>
    <x v="1"/>
    <s v=""/>
    <x v="22"/>
    <d v="2004-12-13T00:00:00"/>
    <m/>
    <m/>
    <s v="J. Wolff"/>
    <d v="2004-12-14T00:00:00"/>
    <m/>
    <s v="C. Deau"/>
    <d v="2004-12-14T00:00:00"/>
    <d v="2004-12-14T00:00:00"/>
    <s v="Non renseignée"/>
    <s v="décembre"/>
    <n v="2004"/>
    <m/>
    <s v=""/>
    <s v=""/>
    <m/>
    <s v="6. PEC médicale et soignantes"/>
    <s v="Soins communs"/>
    <m/>
    <m/>
    <m/>
    <m/>
    <m/>
    <m/>
    <m/>
    <m/>
    <m/>
    <m/>
    <m/>
    <m/>
    <m/>
    <m/>
    <m/>
    <m/>
    <m/>
    <m/>
    <m/>
    <m/>
    <m/>
    <m/>
    <m/>
    <m/>
    <m/>
    <m/>
    <m/>
    <m/>
    <m/>
    <m/>
    <m/>
    <m/>
    <m/>
    <m/>
    <m/>
    <m/>
    <m/>
    <m/>
    <m/>
    <m/>
    <m/>
    <m/>
  </r>
  <r>
    <s v="SOI-SOB-MO-09"/>
    <m/>
    <m/>
    <n v="1"/>
    <s v="SOI-SOB-MO-091"/>
    <s v="ENR SN NET 129_Bloc A3"/>
    <e v="#N/A"/>
    <m/>
    <m/>
    <s v="Prise de la tension artérielle"/>
    <m/>
    <s v=""/>
    <x v="1"/>
    <s v="Non renseignée"/>
    <m/>
    <m/>
    <m/>
    <m/>
    <m/>
    <m/>
    <s v="Création"/>
    <x v="1"/>
    <s v=""/>
    <x v="38"/>
    <d v="2004-12-07T00:00:00"/>
    <m/>
    <m/>
    <s v="Dr. Bensoussan"/>
    <d v="2004-12-07T00:00:00"/>
    <m/>
    <s v="C. Deau"/>
    <d v="2005-01-10T00:00:00"/>
    <d v="2005-01-11T00:00:00"/>
    <s v="Non renseignée"/>
    <s v="janvier"/>
    <n v="2005"/>
    <m/>
    <s v=""/>
    <s v=""/>
    <m/>
    <s v="6. PEC médicale et soignantes"/>
    <s v="Soins communs"/>
    <s v="Constantes"/>
    <m/>
    <m/>
    <m/>
    <m/>
    <m/>
    <m/>
    <m/>
    <m/>
    <m/>
    <m/>
    <m/>
    <m/>
    <m/>
    <m/>
    <m/>
    <m/>
    <m/>
    <m/>
    <m/>
    <m/>
    <m/>
    <m/>
    <m/>
    <m/>
    <m/>
    <m/>
    <m/>
    <m/>
    <m/>
    <m/>
    <m/>
    <m/>
    <m/>
    <m/>
    <m/>
    <m/>
    <m/>
    <m/>
    <m/>
    <m/>
    <m/>
  </r>
  <r>
    <s v="SOI-SOB-MO-10"/>
    <m/>
    <m/>
    <n v="1"/>
    <s v="SOI-SOB-MO-101"/>
    <s v="ENR SN NET 129_Bloc B1"/>
    <e v="#N/A"/>
    <m/>
    <m/>
    <s v="Mesure de la saturation en O2"/>
    <m/>
    <s v=""/>
    <x v="1"/>
    <s v="Non renseignée"/>
    <m/>
    <m/>
    <m/>
    <m/>
    <m/>
    <m/>
    <s v="Création"/>
    <x v="1"/>
    <s v=""/>
    <x v="38"/>
    <d v="2004-12-08T00:00:00"/>
    <m/>
    <m/>
    <s v="Dr. Bensoussan"/>
    <d v="2004-12-08T00:00:00"/>
    <m/>
    <s v="C. Deau"/>
    <d v="2005-01-10T00:00:00"/>
    <d v="2005-01-11T00:00:00"/>
    <s v="Non renseignée"/>
    <s v="janvier"/>
    <n v="2005"/>
    <m/>
    <s v=""/>
    <s v=""/>
    <m/>
    <s v="6. PEC médicale et soignantes"/>
    <s v="Soins communs"/>
    <s v="Constantes"/>
    <m/>
    <m/>
    <m/>
    <m/>
    <m/>
    <m/>
    <m/>
    <m/>
    <m/>
    <m/>
    <m/>
    <m/>
    <m/>
    <m/>
    <m/>
    <m/>
    <m/>
    <m/>
    <m/>
    <m/>
    <m/>
    <m/>
    <m/>
    <m/>
    <m/>
    <m/>
    <m/>
    <m/>
    <m/>
    <m/>
    <m/>
    <m/>
    <m/>
    <m/>
    <m/>
    <m/>
    <m/>
    <m/>
    <m/>
    <m/>
    <m/>
  </r>
  <r>
    <s v="SOI-SOB-MO-11"/>
    <m/>
    <m/>
    <n v="1"/>
    <s v="SOI-SOB-MO-111"/>
    <s v="ENR SN NET 131"/>
    <e v="#N/A"/>
    <m/>
    <m/>
    <s v="Pansement humide chaud alcoolisé"/>
    <m/>
    <s v=""/>
    <x v="1"/>
    <s v="Non renseignée"/>
    <m/>
    <m/>
    <m/>
    <m/>
    <m/>
    <m/>
    <s v="Création"/>
    <x v="1"/>
    <s v=""/>
    <x v="275"/>
    <d v="2005-06-01T00:00:00"/>
    <m/>
    <m/>
    <s v="J. Wolff"/>
    <d v="2005-11-10T00:00:00"/>
    <m/>
    <s v="C. Deau"/>
    <d v="2005-11-10T00:00:00"/>
    <d v="2005-11-10T00:00:00"/>
    <s v="Non renseignée"/>
    <s v="novembre"/>
    <n v="2005"/>
    <m/>
    <s v=""/>
    <s v=""/>
    <m/>
    <s v="6. PEC médicale et soignantes"/>
    <s v="Soins communs"/>
    <s v="Pansement"/>
    <m/>
    <m/>
    <m/>
    <m/>
    <m/>
    <m/>
    <m/>
    <m/>
    <m/>
    <m/>
    <m/>
    <m/>
    <m/>
    <m/>
    <m/>
    <m/>
    <m/>
    <m/>
    <m/>
    <m/>
    <m/>
    <m/>
    <m/>
    <m/>
    <m/>
    <m/>
    <m/>
    <m/>
    <m/>
    <m/>
    <m/>
    <m/>
    <m/>
    <m/>
    <m/>
    <m/>
    <m/>
    <m/>
    <m/>
    <m/>
    <m/>
  </r>
  <r>
    <s v="SOI-SOB-MO-12"/>
    <m/>
    <m/>
    <n v="3"/>
    <s v="SOI-SOB-MO-123"/>
    <s v="ENR SN NET 132"/>
    <e v="#N/A"/>
    <m/>
    <m/>
    <s v="Calcul de l’IMC (indice de masse corporelle)"/>
    <m/>
    <s v=""/>
    <x v="1"/>
    <s v="Non renseignée"/>
    <m/>
    <m/>
    <m/>
    <m/>
    <m/>
    <m/>
    <s v="Modification"/>
    <x v="1"/>
    <s v=""/>
    <x v="276"/>
    <d v="2011-03-30T00:00:00"/>
    <m/>
    <m/>
    <s v="AM TOSATO"/>
    <d v="2011-03-30T00:00:00"/>
    <m/>
    <s v="AMT"/>
    <d v="2011-03-30T00:00:00"/>
    <d v="2011-04-03T00:00:00"/>
    <s v="Non renseignée"/>
    <s v="avril"/>
    <n v="2011"/>
    <m/>
    <s v=""/>
    <s v=""/>
    <m/>
    <s v="6. PEC médicale et soignantes"/>
    <s v="Soins communs"/>
    <s v="IMC"/>
    <m/>
    <m/>
    <m/>
    <m/>
    <m/>
    <m/>
    <m/>
    <m/>
    <m/>
    <m/>
    <m/>
    <m/>
    <m/>
    <m/>
    <m/>
    <m/>
    <m/>
    <m/>
    <m/>
    <m/>
    <m/>
    <m/>
    <m/>
    <m/>
    <m/>
    <m/>
    <m/>
    <m/>
    <m/>
    <m/>
    <m/>
    <m/>
    <m/>
    <m/>
    <m/>
    <m/>
    <m/>
    <m/>
    <m/>
    <m/>
    <m/>
  </r>
  <r>
    <s v="SOI-SOB-MO-13"/>
    <m/>
    <m/>
    <n v="2"/>
    <s v="SOI-SOB-MO-132"/>
    <s v="ENR SN NET 133"/>
    <e v="#N/A"/>
    <m/>
    <m/>
    <s v="Commande d’un matelas contre les escarres HNE"/>
    <m/>
    <s v=""/>
    <x v="1"/>
    <s v="Non renseignée"/>
    <m/>
    <m/>
    <m/>
    <m/>
    <m/>
    <m/>
    <s v="Modification"/>
    <x v="1"/>
    <s v=""/>
    <x v="277"/>
    <d v="2012-06-26T00:00:00"/>
    <m/>
    <m/>
    <s v="A. LEPOUTRE"/>
    <d v="2012-06-26T00:00:00"/>
    <m/>
    <s v="AM TOSATO"/>
    <d v="2012-06-26T00:00:00"/>
    <d v="2012-07-05T00:00:00"/>
    <s v="Non renseignée"/>
    <s v="juillet"/>
    <n v="2012"/>
    <m/>
    <s v=""/>
    <s v=""/>
    <m/>
    <s v="6. PEC médicale et soignantes"/>
    <s v="Soins communs"/>
    <s v="Escarre"/>
    <m/>
    <m/>
    <m/>
    <m/>
    <m/>
    <m/>
    <m/>
    <m/>
    <m/>
    <m/>
    <m/>
    <m/>
    <m/>
    <m/>
    <m/>
    <m/>
    <m/>
    <m/>
    <m/>
    <m/>
    <m/>
    <m/>
    <m/>
    <m/>
    <m/>
    <m/>
    <m/>
    <m/>
    <m/>
    <m/>
    <m/>
    <m/>
    <m/>
    <m/>
    <m/>
    <m/>
    <m/>
    <m/>
    <m/>
    <m/>
    <m/>
  </r>
  <r>
    <s v="SOI-SOB-MO-14"/>
    <m/>
    <m/>
    <n v="1"/>
    <s v="SOI-SOB-MO-141"/>
    <s v="ENR SN NET 1301"/>
    <e v="#N/A"/>
    <m/>
    <m/>
    <s v="Prise en charge d'un patient ayant chuté"/>
    <d v="2012-06-22T00:00:00"/>
    <s v="juin"/>
    <x v="3"/>
    <s v="Non renseignée"/>
    <s v="A. LEPOUTRE"/>
    <m/>
    <m/>
    <m/>
    <m/>
    <m/>
    <s v="Création"/>
    <x v="4"/>
    <s v="Draft"/>
    <x v="278"/>
    <m/>
    <m/>
    <m/>
    <m/>
    <m/>
    <m/>
    <m/>
    <m/>
    <m/>
    <m/>
    <s v=""/>
    <s v=""/>
    <m/>
    <s v=""/>
    <s v=""/>
    <m/>
    <s v="6. PEC médicale et soignantes"/>
    <s v="Soins communs"/>
    <s v="Chute"/>
    <m/>
    <m/>
    <m/>
    <m/>
    <m/>
    <m/>
    <m/>
    <m/>
    <m/>
    <m/>
    <m/>
    <m/>
    <m/>
    <m/>
    <m/>
    <m/>
    <m/>
    <m/>
    <m/>
    <m/>
    <m/>
    <m/>
    <m/>
    <m/>
    <m/>
    <m/>
    <m/>
    <m/>
    <m/>
    <m/>
    <m/>
    <m/>
    <m/>
    <m/>
    <m/>
    <m/>
    <m/>
    <m/>
    <m/>
    <m/>
    <m/>
  </r>
  <r>
    <s v="SOI-SOB-IT-01"/>
    <m/>
    <m/>
    <n v="1"/>
    <s v="SOI-SOB-IT-011"/>
    <s v="ENR SN NET 1311"/>
    <e v="#N/A"/>
    <m/>
    <m/>
    <s v="Evaluation du risque escarre"/>
    <m/>
    <s v=""/>
    <x v="1"/>
    <s v="Non renseignée"/>
    <m/>
    <m/>
    <m/>
    <m/>
    <m/>
    <m/>
    <s v="Création"/>
    <x v="1"/>
    <s v=""/>
    <x v="279"/>
    <d v="2011-02-15T00:00:00"/>
    <m/>
    <m/>
    <s v="C. Steyer"/>
    <d v="2011-02-24T00:00:00"/>
    <m/>
    <s v="AMT"/>
    <d v="2011-02-24T00:00:00"/>
    <d v="2011-03-29T00:00:00"/>
    <s v="Non renseignée"/>
    <s v="mars"/>
    <n v="2011"/>
    <m/>
    <s v=""/>
    <s v=""/>
    <m/>
    <s v="6. PEC médicale et soignantes"/>
    <s v="Soins communs"/>
    <s v="Escarre"/>
    <m/>
    <m/>
    <m/>
    <m/>
    <m/>
    <m/>
    <m/>
    <m/>
    <m/>
    <m/>
    <m/>
    <m/>
    <m/>
    <m/>
    <m/>
    <m/>
    <m/>
    <m/>
    <m/>
    <m/>
    <m/>
    <m/>
    <m/>
    <m/>
    <m/>
    <m/>
    <m/>
    <m/>
    <m/>
    <m/>
    <m/>
    <m/>
    <m/>
    <m/>
    <m/>
    <m/>
    <m/>
    <m/>
    <m/>
    <m/>
    <m/>
  </r>
  <r>
    <s v="SOI-SOB-IT-02"/>
    <m/>
    <m/>
    <n v="2"/>
    <s v="SOI-SOB-IT-022"/>
    <s v="ENR SN NET 1322"/>
    <e v="#N/A"/>
    <m/>
    <m/>
    <s v="Prévention des escarres"/>
    <m/>
    <s v=""/>
    <x v="1"/>
    <s v="Non renseignée"/>
    <m/>
    <m/>
    <m/>
    <m/>
    <m/>
    <m/>
    <s v="Modification"/>
    <x v="1"/>
    <s v=""/>
    <x v="276"/>
    <d v="2011-04-01T00:00:00"/>
    <m/>
    <m/>
    <s v="S. Essayag"/>
    <d v="2011-04-01T00:00:00"/>
    <m/>
    <s v="AMT"/>
    <d v="2011-04-04T00:00:00"/>
    <d v="2011-04-07T00:00:00"/>
    <s v="Non renseignée"/>
    <s v="avril"/>
    <n v="2011"/>
    <m/>
    <s v=""/>
    <s v=""/>
    <m/>
    <s v="6. PEC médicale et soignantes"/>
    <s v="Soins communs"/>
    <s v="Escarre"/>
    <m/>
    <m/>
    <m/>
    <m/>
    <m/>
    <m/>
    <m/>
    <m/>
    <m/>
    <m/>
    <m/>
    <m/>
    <m/>
    <m/>
    <m/>
    <m/>
    <m/>
    <m/>
    <m/>
    <m/>
    <m/>
    <m/>
    <m/>
    <m/>
    <m/>
    <m/>
    <m/>
    <m/>
    <m/>
    <m/>
    <m/>
    <m/>
    <m/>
    <m/>
    <m/>
    <m/>
    <m/>
    <m/>
    <m/>
    <m/>
    <m/>
  </r>
  <r>
    <s v="SOI-SOB-IT-03"/>
    <m/>
    <m/>
    <n v="1"/>
    <s v="SOI-SOB-IT-031"/>
    <s v="ENR SN NET 1331"/>
    <e v="#N/A"/>
    <m/>
    <m/>
    <s v="Traitement des escarres"/>
    <m/>
    <s v=""/>
    <x v="1"/>
    <s v="Non renseignée"/>
    <m/>
    <m/>
    <m/>
    <m/>
    <m/>
    <m/>
    <s v="Création"/>
    <x v="1"/>
    <s v=""/>
    <x v="276"/>
    <d v="2011-03-30T00:00:00"/>
    <m/>
    <m/>
    <s v="S. Essayag"/>
    <d v="2011-04-01T00:00:00"/>
    <m/>
    <s v="AMT"/>
    <d v="2011-04-04T00:00:00"/>
    <d v="2012-04-10T00:00:00"/>
    <s v="Non renseignée"/>
    <s v="avril"/>
    <n v="2012"/>
    <m/>
    <s v=""/>
    <s v=""/>
    <m/>
    <s v="6. PEC médicale et soignantes"/>
    <s v="Soins communs"/>
    <s v="Escarre"/>
    <m/>
    <m/>
    <m/>
    <m/>
    <m/>
    <m/>
    <m/>
    <m/>
    <m/>
    <m/>
    <m/>
    <m/>
    <m/>
    <m/>
    <m/>
    <m/>
    <m/>
    <m/>
    <m/>
    <m/>
    <m/>
    <m/>
    <m/>
    <m/>
    <m/>
    <m/>
    <m/>
    <m/>
    <m/>
    <m/>
    <m/>
    <m/>
    <m/>
    <m/>
    <m/>
    <m/>
    <m/>
    <m/>
    <m/>
    <m/>
    <m/>
  </r>
  <r>
    <s v="SOI-SOO-PR-01"/>
    <m/>
    <m/>
    <n v="2"/>
    <s v="SOI-SOO-PR-012"/>
    <s v="ENR SN NET 142"/>
    <e v="#N/A"/>
    <m/>
    <m/>
    <s v="Prise en charge du patient lors de son retour du bloc opératoire vers l’unité de soins"/>
    <m/>
    <s v=""/>
    <x v="1"/>
    <s v="Non renseignée"/>
    <m/>
    <m/>
    <m/>
    <m/>
    <m/>
    <m/>
    <s v="Modification"/>
    <x v="1"/>
    <s v=""/>
    <x v="280"/>
    <d v="2004-12-06T00:00:00"/>
    <m/>
    <m/>
    <s v="J. Wolff"/>
    <d v="2004-12-20T00:00:00"/>
    <m/>
    <s v="C. Deau"/>
    <d v="2005-06-06T00:00:00"/>
    <d v="2005-06-06T00:00:00"/>
    <s v="Non renseignée"/>
    <s v="juin"/>
    <n v="2005"/>
    <m/>
    <s v=""/>
    <s v=""/>
    <m/>
    <s v="6. PEC médicale et soignantes"/>
    <s v="Soins communs"/>
    <s v="post-op"/>
    <m/>
    <m/>
    <m/>
    <m/>
    <m/>
    <m/>
    <m/>
    <m/>
    <m/>
    <m/>
    <m/>
    <m/>
    <m/>
    <m/>
    <m/>
    <m/>
    <m/>
    <m/>
    <m/>
    <m/>
    <m/>
    <m/>
    <m/>
    <m/>
    <m/>
    <m/>
    <m/>
    <m/>
    <m/>
    <m/>
    <m/>
    <m/>
    <m/>
    <m/>
    <m/>
    <m/>
    <m/>
    <m/>
    <m/>
    <m/>
    <m/>
  </r>
  <r>
    <s v="SOI-SOO-PR-02"/>
    <m/>
    <m/>
    <n v="2"/>
    <s v="SOI-SOO-PR-022"/>
    <s v="ENR SN NET 151"/>
    <e v="#N/A"/>
    <m/>
    <m/>
    <s v="Aide au retour à domicile par la CRAM"/>
    <m/>
    <s v=""/>
    <x v="1"/>
    <s v="Non renseignée"/>
    <m/>
    <m/>
    <m/>
    <m/>
    <m/>
    <m/>
    <s v="Modification"/>
    <x v="1"/>
    <s v=""/>
    <x v="22"/>
    <d v="2008-06-19T00:00:00"/>
    <m/>
    <m/>
    <s v="J. Freund"/>
    <d v="2008-06-19T00:00:00"/>
    <m/>
    <s v="C. Deau"/>
    <d v="2008-06-19T00:00:00"/>
    <d v="2008-07-24T00:00:00"/>
    <s v="Non renseignée"/>
    <s v="juillet"/>
    <n v="2008"/>
    <m/>
    <s v=""/>
    <s v=""/>
    <m/>
    <s v="11. Sortie"/>
    <s v="Sortie administrative"/>
    <m/>
    <m/>
    <m/>
    <m/>
    <m/>
    <m/>
    <m/>
    <m/>
    <m/>
    <m/>
    <m/>
    <m/>
    <m/>
    <m/>
    <m/>
    <m/>
    <m/>
    <m/>
    <m/>
    <m/>
    <m/>
    <m/>
    <m/>
    <m/>
    <m/>
    <m/>
    <m/>
    <m/>
    <m/>
    <m/>
    <m/>
    <m/>
    <m/>
    <m/>
    <m/>
    <m/>
    <m/>
    <m/>
    <m/>
    <m/>
    <m/>
    <m/>
  </r>
  <r>
    <s v="SOI-SOO-PR-03"/>
    <m/>
    <m/>
    <n v="1"/>
    <s v="SOI-SOO-PR-031"/>
    <s v="ENR SN NET 161"/>
    <e v="#N/A"/>
    <m/>
    <m/>
    <s v="Transfert interne programmé du patient entre 2 unités de soins"/>
    <m/>
    <s v=""/>
    <x v="1"/>
    <s v="Non renseignée"/>
    <m/>
    <m/>
    <m/>
    <m/>
    <m/>
    <m/>
    <s v="Création"/>
    <x v="1"/>
    <s v=""/>
    <x v="69"/>
    <d v="2001-03-14T00:00:00"/>
    <m/>
    <m/>
    <s v="J. Wolff"/>
    <d v="2001-12-05T00:00:00"/>
    <m/>
    <s v="Dr. Brehm"/>
    <d v="2001-12-07T00:00:00"/>
    <d v="2001-12-07T00:00:00"/>
    <s v="Non renseignée"/>
    <s v="décembre"/>
    <n v="2001"/>
    <m/>
    <s v=""/>
    <s v=""/>
    <m/>
    <s v="11. Sortie"/>
    <s v="Transfret interne"/>
    <m/>
    <m/>
    <m/>
    <m/>
    <m/>
    <m/>
    <m/>
    <m/>
    <m/>
    <m/>
    <m/>
    <m/>
    <m/>
    <m/>
    <m/>
    <m/>
    <m/>
    <m/>
    <m/>
    <m/>
    <m/>
    <m/>
    <m/>
    <m/>
    <m/>
    <m/>
    <m/>
    <m/>
    <m/>
    <m/>
    <m/>
    <m/>
    <m/>
    <m/>
    <m/>
    <m/>
    <m/>
    <m/>
    <m/>
    <m/>
    <m/>
    <m/>
  </r>
  <r>
    <s v="SOI-SOO-PR-04"/>
    <m/>
    <m/>
    <n v="1"/>
    <s v="SOI-SOO-PR-041"/>
    <s v="ENR SN NET 171"/>
    <e v="#N/A"/>
    <m/>
    <m/>
    <s v="Transfert du patient pour examen complémentaire interne programmé"/>
    <m/>
    <s v=""/>
    <x v="1"/>
    <s v="Non renseignée"/>
    <m/>
    <m/>
    <m/>
    <m/>
    <m/>
    <m/>
    <s v="Création"/>
    <x v="1"/>
    <s v=""/>
    <x v="69"/>
    <d v="2001-08-24T00:00:00"/>
    <m/>
    <m/>
    <s v="J. Wolff"/>
    <d v="2002-10-31T00:00:00"/>
    <m/>
    <s v="S. Eschenbrenner"/>
    <d v="2002-11-26T00:00:00"/>
    <d v="2002-11-26T00:00:00"/>
    <s v="Non renseignée"/>
    <s v="novembre"/>
    <n v="2002"/>
    <m/>
    <s v=""/>
    <s v=""/>
    <m/>
    <s v="11. Sortie"/>
    <s v="Transfret interne"/>
    <m/>
    <m/>
    <m/>
    <m/>
    <m/>
    <m/>
    <m/>
    <m/>
    <m/>
    <m/>
    <m/>
    <m/>
    <m/>
    <m/>
    <m/>
    <m/>
    <m/>
    <m/>
    <m/>
    <m/>
    <m/>
    <m/>
    <m/>
    <m/>
    <m/>
    <m/>
    <m/>
    <m/>
    <m/>
    <m/>
    <m/>
    <m/>
    <m/>
    <m/>
    <m/>
    <m/>
    <m/>
    <m/>
    <m/>
    <m/>
    <m/>
    <m/>
  </r>
  <r>
    <s v="SOI-SOO-PR-04"/>
    <m/>
    <m/>
    <n v="2"/>
    <s v="SOI-SOO-PR-042"/>
    <s v="ENR SN NET 181"/>
    <e v="#N/A"/>
    <m/>
    <m/>
    <s v="Transfert du patient pour examen complémentaire interne programmé"/>
    <d v="2009-12-11T00:00:00"/>
    <s v="décembre"/>
    <x v="14"/>
    <s v="Non renseignée"/>
    <s v="AM TOSATO"/>
    <m/>
    <m/>
    <m/>
    <m/>
    <m/>
    <s v="Modification"/>
    <x v="6"/>
    <s v="Draft"/>
    <x v="21"/>
    <m/>
    <m/>
    <m/>
    <m/>
    <m/>
    <m/>
    <m/>
    <m/>
    <m/>
    <m/>
    <s v=""/>
    <s v=""/>
    <m/>
    <s v=""/>
    <s v=""/>
    <m/>
    <s v="11. Sortie"/>
    <s v="Transfret interne"/>
    <m/>
    <m/>
    <m/>
    <m/>
    <m/>
    <m/>
    <m/>
    <m/>
    <m/>
    <m/>
    <m/>
    <m/>
    <m/>
    <m/>
    <m/>
    <m/>
    <m/>
    <m/>
    <m/>
    <m/>
    <m/>
    <m/>
    <m/>
    <m/>
    <m/>
    <m/>
    <m/>
    <m/>
    <m/>
    <m/>
    <m/>
    <m/>
    <m/>
    <m/>
    <m/>
    <m/>
    <m/>
    <m/>
    <m/>
    <m/>
    <m/>
    <m/>
  </r>
  <r>
    <s v="SOI-SOO-PR-05"/>
    <m/>
    <m/>
    <n v="1"/>
    <s v="SOI-SOO-PR-051"/>
    <s v="ENR SN NET 191"/>
    <e v="#N/A"/>
    <m/>
    <m/>
    <s v="Transfert d'un patient pour examen complémentaire à l'extérieur"/>
    <m/>
    <s v=""/>
    <x v="1"/>
    <s v="Non renseignée"/>
    <m/>
    <m/>
    <m/>
    <m/>
    <m/>
    <m/>
    <s v="Création"/>
    <x v="1"/>
    <s v=""/>
    <x v="69"/>
    <d v="2001-08-24T00:00:00"/>
    <m/>
    <m/>
    <s v="J. Wolff"/>
    <d v="2002-10-31T00:00:00"/>
    <m/>
    <s v="S. Eschenbrenner"/>
    <d v="2002-11-26T00:00:00"/>
    <d v="2002-11-26T00:00:00"/>
    <s v="Non renseignée"/>
    <s v="novembre"/>
    <n v="2002"/>
    <m/>
    <s v=""/>
    <s v=""/>
    <m/>
    <s v="11. Sortie"/>
    <s v="Transfret interne"/>
    <m/>
    <m/>
    <m/>
    <m/>
    <m/>
    <m/>
    <m/>
    <m/>
    <m/>
    <m/>
    <m/>
    <m/>
    <m/>
    <m/>
    <m/>
    <m/>
    <m/>
    <m/>
    <m/>
    <m/>
    <m/>
    <m/>
    <m/>
    <m/>
    <m/>
    <m/>
    <m/>
    <m/>
    <m/>
    <m/>
    <m/>
    <m/>
    <m/>
    <m/>
    <m/>
    <m/>
    <m/>
    <m/>
    <m/>
    <m/>
    <m/>
    <m/>
  </r>
  <r>
    <s v="SOI-SOO-PR-05"/>
    <m/>
    <m/>
    <n v="2"/>
    <s v="SOI-SOO-PR-052"/>
    <m/>
    <m/>
    <m/>
    <m/>
    <s v="Transfert d'un patient pour examen complémentaire à l'extérieur"/>
    <m/>
    <m/>
    <x v="0"/>
    <m/>
    <m/>
    <m/>
    <m/>
    <m/>
    <m/>
    <m/>
    <m/>
    <x v="9"/>
    <m/>
    <x v="13"/>
    <m/>
    <m/>
    <m/>
    <m/>
    <m/>
    <m/>
    <m/>
    <m/>
    <m/>
    <m/>
    <m/>
    <m/>
    <m/>
    <m/>
    <m/>
    <m/>
    <s v="11. Sortie"/>
    <s v="Transfret interne"/>
    <m/>
    <m/>
    <m/>
    <m/>
    <m/>
    <m/>
    <m/>
    <m/>
    <m/>
    <m/>
    <m/>
    <m/>
    <m/>
    <m/>
    <m/>
    <m/>
    <m/>
    <m/>
    <m/>
    <m/>
    <m/>
    <m/>
    <m/>
    <m/>
    <m/>
    <m/>
    <m/>
    <m/>
    <m/>
    <m/>
    <m/>
    <m/>
    <m/>
    <m/>
    <m/>
    <m/>
    <m/>
    <m/>
    <m/>
    <m/>
    <m/>
    <m/>
  </r>
  <r>
    <s v="SOI-SOO-PR-06"/>
    <m/>
    <m/>
    <n v="3"/>
    <s v="SOI-SOO-PR-063"/>
    <s v="ENR SN NET 201"/>
    <e v="#N/A"/>
    <m/>
    <m/>
    <s v="Transport du patient lors de son départ de la clinique"/>
    <m/>
    <s v=""/>
    <x v="1"/>
    <s v="Non renseignée"/>
    <m/>
    <m/>
    <m/>
    <m/>
    <m/>
    <m/>
    <s v="Modification"/>
    <x v="1"/>
    <s v=""/>
    <x v="22"/>
    <d v="2008-10-29T00:00:00"/>
    <m/>
    <m/>
    <s v="G. Lohr"/>
    <d v="2008-11-12T00:00:00"/>
    <m/>
    <s v="G. Lohr"/>
    <d v="2008-11-12T00:00:00"/>
    <d v="2008-11-24T00:00:00"/>
    <s v="Non renseignée"/>
    <s v="novembre"/>
    <n v="2008"/>
    <m/>
    <s v=""/>
    <s v=""/>
    <m/>
    <s v="11. Sortie"/>
    <s v="A voir"/>
    <m/>
    <m/>
    <m/>
    <m/>
    <m/>
    <m/>
    <m/>
    <m/>
    <m/>
    <m/>
    <m/>
    <m/>
    <m/>
    <m/>
    <m/>
    <m/>
    <m/>
    <m/>
    <m/>
    <m/>
    <m/>
    <m/>
    <m/>
    <m/>
    <m/>
    <m/>
    <m/>
    <m/>
    <m/>
    <m/>
    <m/>
    <m/>
    <m/>
    <m/>
    <m/>
    <m/>
    <m/>
    <m/>
    <m/>
    <m/>
    <m/>
    <m/>
  </r>
  <r>
    <s v="SOI-SOO-PR-07"/>
    <m/>
    <m/>
    <n v="2"/>
    <s v="SOI-SOO-PR-072"/>
    <s v="ENR SN NET 211"/>
    <e v="#N/A"/>
    <m/>
    <m/>
    <s v="Formalités de départ définitif du patient"/>
    <m/>
    <s v=""/>
    <x v="1"/>
    <s v="Non renseignée"/>
    <m/>
    <m/>
    <m/>
    <m/>
    <m/>
    <m/>
    <s v="Modification"/>
    <x v="1"/>
    <s v=""/>
    <x v="85"/>
    <d v="2003-09-23T00:00:00"/>
    <m/>
    <m/>
    <s v="J. Wolff"/>
    <d v="2004-02-12T00:00:00"/>
    <m/>
    <s v="C. Deau"/>
    <d v="2004-03-09T00:00:00"/>
    <d v="2004-03-09T00:00:00"/>
    <s v="Non renseignée"/>
    <s v="mars"/>
    <n v="2004"/>
    <m/>
    <s v=""/>
    <s v=""/>
    <m/>
    <s v="11. Sortie"/>
    <s v="Sortie administrative"/>
    <m/>
    <m/>
    <m/>
    <m/>
    <m/>
    <m/>
    <m/>
    <m/>
    <m/>
    <m/>
    <m/>
    <m/>
    <m/>
    <m/>
    <m/>
    <m/>
    <m/>
    <m/>
    <m/>
    <m/>
    <m/>
    <m/>
    <m/>
    <m/>
    <m/>
    <m/>
    <m/>
    <m/>
    <m/>
    <m/>
    <m/>
    <m/>
    <m/>
    <m/>
    <m/>
    <m/>
    <m/>
    <m/>
    <m/>
    <m/>
    <m/>
    <m/>
  </r>
  <r>
    <s v="SOI-SOO-PR-08"/>
    <m/>
    <m/>
    <n v="2"/>
    <s v="SOI-SOO-PR-082"/>
    <s v="ENR SN NET 221"/>
    <e v="#N/A"/>
    <m/>
    <m/>
    <s v="Conduite à tenir en cas de décès d'un patient"/>
    <m/>
    <s v=""/>
    <x v="1"/>
    <s v="Non renseignée"/>
    <m/>
    <m/>
    <m/>
    <m/>
    <m/>
    <m/>
    <s v="Modification"/>
    <x v="1"/>
    <s v=""/>
    <x v="85"/>
    <d v="2007-07-31T00:00:00"/>
    <m/>
    <m/>
    <s v="J. Freund"/>
    <d v="2007-08-16T00:00:00"/>
    <m/>
    <s v="C. Deau"/>
    <d v="2007-08-20T00:00:00"/>
    <d v="2007-08-21T00:00:00"/>
    <s v="Non renseignée"/>
    <s v="août"/>
    <n v="2007"/>
    <d v="2012-07-10T00:00:00"/>
    <s v="juillet"/>
    <n v="2012"/>
    <m/>
    <s v="11. Sortie"/>
    <s v="Décès"/>
    <m/>
    <m/>
    <m/>
    <m/>
    <m/>
    <m/>
    <m/>
    <m/>
    <m/>
    <m/>
    <m/>
    <m/>
    <m/>
    <m/>
    <m/>
    <m/>
    <m/>
    <m/>
    <m/>
    <m/>
    <m/>
    <m/>
    <m/>
    <m/>
    <m/>
    <m/>
    <m/>
    <m/>
    <m/>
    <m/>
    <m/>
    <m/>
    <m/>
    <m/>
    <m/>
    <m/>
    <m/>
    <m/>
    <m/>
    <m/>
    <m/>
    <m/>
  </r>
  <r>
    <s v="SOI-SOO-PR-09"/>
    <m/>
    <m/>
    <n v="1"/>
    <s v="Nettoyage du bureau du cadre infirmier A2"/>
    <n v="41100"/>
    <s v="juillet"/>
    <n v="2012"/>
    <m/>
    <s v="Entretien de la douche commune entre l’utilisation par 2 patients"/>
    <m/>
    <s v=""/>
    <x v="1"/>
    <s v="Non renseignée"/>
    <m/>
    <m/>
    <m/>
    <m/>
    <m/>
    <m/>
    <s v="Création"/>
    <x v="1"/>
    <s v=""/>
    <x v="69"/>
    <d v="2001-08-24T00:00:00"/>
    <m/>
    <m/>
    <s v="J. Wolff"/>
    <d v="2002-03-19T00:00:00"/>
    <m/>
    <s v="S. Eschenbrenner"/>
    <d v="2002-03-20T00:00:00"/>
    <d v="2002-03-20T00:00:00"/>
    <s v="Non renseignée"/>
    <s v="mars"/>
    <n v="2002"/>
    <m/>
    <m/>
    <m/>
    <m/>
    <s v="20. Hygiène et sécurité"/>
    <s v="Hygiène des locaux et des équipements"/>
    <s v="Bionettoyage"/>
    <m/>
    <m/>
    <m/>
    <m/>
    <m/>
    <m/>
    <m/>
    <m/>
    <m/>
    <m/>
    <m/>
    <m/>
    <m/>
    <m/>
    <m/>
    <m/>
    <m/>
    <m/>
    <m/>
    <m/>
    <m/>
    <m/>
    <m/>
    <m/>
    <m/>
    <m/>
    <m/>
    <m/>
    <m/>
    <m/>
    <m/>
    <m/>
    <m/>
    <m/>
    <m/>
    <m/>
    <m/>
    <m/>
    <m/>
    <m/>
    <m/>
  </r>
  <r>
    <s v="SOI-SOO-PR-10"/>
    <m/>
    <m/>
    <n v="1"/>
    <s v="SOI-SOO-PR-101"/>
    <s v="ENR SN NET 231"/>
    <e v="#N/A"/>
    <m/>
    <m/>
    <s v="Accompagnement d’un patient hospitalisé au service de radiologie par un(e) accompagnateur (trice)"/>
    <m/>
    <s v=""/>
    <x v="1"/>
    <s v="Non renseignée"/>
    <m/>
    <m/>
    <m/>
    <m/>
    <m/>
    <m/>
    <s v="Création"/>
    <x v="1"/>
    <s v=""/>
    <x v="22"/>
    <d v="2002-05-07T00:00:00"/>
    <m/>
    <m/>
    <s v="J. Wolff"/>
    <d v="2002-11-12T00:00:00"/>
    <m/>
    <s v="S. Eschenbrenner"/>
    <d v="2002-11-26T00:00:00"/>
    <d v="2002-05-07T00:00:00"/>
    <s v="Non renseignée"/>
    <s v="mai"/>
    <n v="2002"/>
    <d v="2012-07-10T00:00:00"/>
    <s v="juillet"/>
    <n v="2012"/>
    <m/>
    <s v="11. Sortie"/>
    <s v="Transfert interne"/>
    <m/>
    <m/>
    <m/>
    <m/>
    <m/>
    <m/>
    <m/>
    <m/>
    <m/>
    <m/>
    <m/>
    <m/>
    <m/>
    <m/>
    <m/>
    <m/>
    <m/>
    <m/>
    <m/>
    <m/>
    <m/>
    <m/>
    <m/>
    <m/>
    <m/>
    <m/>
    <m/>
    <m/>
    <m/>
    <m/>
    <m/>
    <m/>
    <m/>
    <m/>
    <m/>
    <m/>
    <m/>
    <m/>
    <m/>
    <m/>
    <m/>
    <m/>
  </r>
  <r>
    <s v="SOI-SOO-PR-11"/>
    <m/>
    <m/>
    <n v="1"/>
    <s v="Nettoyage du bureau du cadre infirmier du B2"/>
    <n v="41100"/>
    <s v="juillet"/>
    <n v="2012"/>
    <m/>
    <s v="Conduite à tenir en cas de sortie d’un patient contre avis médical"/>
    <m/>
    <s v=""/>
    <x v="1"/>
    <s v="Non renseignée"/>
    <m/>
    <m/>
    <m/>
    <m/>
    <m/>
    <m/>
    <s v="Création"/>
    <x v="1"/>
    <s v=""/>
    <x v="65"/>
    <d v="2002-05-14T00:00:00"/>
    <m/>
    <m/>
    <s v="M. Levy"/>
    <d v="2002-05-14T00:00:00"/>
    <m/>
    <s v="C. Deau"/>
    <d v="2004-03-09T00:00:00"/>
    <d v="2004-03-09T00:00:00"/>
    <s v="Non renseignée"/>
    <s v="mars"/>
    <n v="2004"/>
    <m/>
    <m/>
    <m/>
    <m/>
    <s v="11. Sortie"/>
    <s v="Sortie à l'insue"/>
    <m/>
    <m/>
    <m/>
    <m/>
    <m/>
    <m/>
    <m/>
    <m/>
    <m/>
    <m/>
    <m/>
    <m/>
    <m/>
    <m/>
    <m/>
    <m/>
    <m/>
    <m/>
    <m/>
    <m/>
    <m/>
    <m/>
    <m/>
    <m/>
    <m/>
    <m/>
    <m/>
    <m/>
    <m/>
    <m/>
    <m/>
    <m/>
    <m/>
    <m/>
    <m/>
    <m/>
    <m/>
    <m/>
    <m/>
    <m/>
    <m/>
    <m/>
  </r>
  <r>
    <s v="SOI-SOO-PR-12"/>
    <m/>
    <m/>
    <n v="1"/>
    <s v="SOI-SOO-PR-121"/>
    <s v="ENR SN NET 241"/>
    <e v="#N/A"/>
    <m/>
    <m/>
    <s v="Conduite à tenir au retour d’un patient ayant quitté la clinique sans avis médical"/>
    <m/>
    <s v=""/>
    <x v="1"/>
    <s v="Non renseignée"/>
    <m/>
    <m/>
    <m/>
    <m/>
    <m/>
    <m/>
    <s v="Création"/>
    <x v="1"/>
    <s v=""/>
    <x v="65"/>
    <d v="2004-08-18T00:00:00"/>
    <m/>
    <m/>
    <s v="M. Levy"/>
    <d v="2004-10-01T00:00:00"/>
    <m/>
    <s v="C. Deau"/>
    <d v="2004-10-04T00:00:00"/>
    <d v="2004-10-05T00:00:00"/>
    <s v="Non renseignée"/>
    <s v="octobre"/>
    <n v="2004"/>
    <d v="2012-07-10T00:00:00"/>
    <s v="juillet"/>
    <n v="2012"/>
    <m/>
    <s v="A voir"/>
    <s v="A voir"/>
    <m/>
    <m/>
    <m/>
    <m/>
    <m/>
    <m/>
    <m/>
    <m/>
    <m/>
    <m/>
    <m/>
    <m/>
    <m/>
    <m/>
    <m/>
    <m/>
    <m/>
    <m/>
    <m/>
    <m/>
    <m/>
    <m/>
    <m/>
    <m/>
    <m/>
    <m/>
    <m/>
    <m/>
    <m/>
    <m/>
    <m/>
    <m/>
    <m/>
    <m/>
    <m/>
    <m/>
    <m/>
    <m/>
    <m/>
    <m/>
    <m/>
    <m/>
  </r>
  <r>
    <s v="SOI-SOO-PR-13"/>
    <m/>
    <m/>
    <n v="1"/>
    <s v="Nettoyage du bureau du cadre infirmier A3"/>
    <n v="41100"/>
    <s v="juillet"/>
    <n v="2012"/>
    <m/>
    <s v="Conduite à tenir face à un patient agité avec risque d’agression physique"/>
    <m/>
    <s v=""/>
    <x v="1"/>
    <s v="Non renseignée"/>
    <m/>
    <m/>
    <m/>
    <m/>
    <m/>
    <m/>
    <s v="Création"/>
    <x v="1"/>
    <s v=""/>
    <x v="65"/>
    <d v="2004-08-18T00:00:00"/>
    <m/>
    <m/>
    <s v="M. Levy"/>
    <d v="2004-10-01T00:00:00"/>
    <m/>
    <s v="C. Deau"/>
    <d v="2004-10-04T00:00:00"/>
    <d v="2004-10-05T00:00:00"/>
    <s v="Non renseignée"/>
    <s v="octobre"/>
    <n v="2004"/>
    <m/>
    <m/>
    <m/>
    <m/>
    <s v="20. Hygiène et sécurité"/>
    <s v="Sécurité des biens et des personnes"/>
    <s v="Agression"/>
    <m/>
    <m/>
    <m/>
    <m/>
    <m/>
    <m/>
    <m/>
    <m/>
    <m/>
    <m/>
    <m/>
    <m/>
    <m/>
    <m/>
    <m/>
    <m/>
    <m/>
    <m/>
    <m/>
    <m/>
    <m/>
    <m/>
    <m/>
    <m/>
    <m/>
    <m/>
    <m/>
    <m/>
    <m/>
    <m/>
    <m/>
    <m/>
    <m/>
    <m/>
    <m/>
    <m/>
    <m/>
    <m/>
    <m/>
    <m/>
    <m/>
  </r>
  <r>
    <s v="SOI-SOO-PR-14"/>
    <m/>
    <m/>
    <n v="1"/>
    <s v="SOI-SOO-PR-141"/>
    <s v="ENR SN NET 251"/>
    <e v="#N/A"/>
    <m/>
    <m/>
    <s v="Conduite à tenir en cas de constatation d’absence d’un patient dans l’unité de soin"/>
    <m/>
    <s v=""/>
    <x v="1"/>
    <s v="Non renseignée"/>
    <m/>
    <m/>
    <m/>
    <m/>
    <m/>
    <m/>
    <s v="Création"/>
    <x v="1"/>
    <s v=""/>
    <x v="65"/>
    <d v="2004-08-18T00:00:00"/>
    <m/>
    <m/>
    <s v="M. Levy"/>
    <d v="2004-10-01T00:00:00"/>
    <m/>
    <s v="C. Deau"/>
    <d v="2004-10-04T00:00:00"/>
    <d v="2004-10-05T00:00:00"/>
    <s v="Non renseignée"/>
    <s v="octobre"/>
    <n v="2004"/>
    <d v="2012-07-10T00:00:00"/>
    <s v="juillet"/>
    <n v="2012"/>
    <m/>
    <s v="11. Sortie"/>
    <s v="Sortie à l'insue"/>
    <m/>
    <m/>
    <m/>
    <m/>
    <m/>
    <m/>
    <m/>
    <m/>
    <m/>
    <m/>
    <m/>
    <m/>
    <m/>
    <m/>
    <m/>
    <m/>
    <m/>
    <m/>
    <m/>
    <m/>
    <m/>
    <m/>
    <m/>
    <m/>
    <m/>
    <m/>
    <m/>
    <m/>
    <m/>
    <m/>
    <m/>
    <m/>
    <m/>
    <m/>
    <m/>
    <m/>
    <m/>
    <m/>
    <m/>
    <m/>
    <m/>
    <m/>
  </r>
  <r>
    <s v="SOI-SOO-PR-15"/>
    <m/>
    <m/>
    <n v="1"/>
    <s v="Nettoyage du bureau du cadre infirmier B3"/>
    <n v="41100"/>
    <s v="juillet"/>
    <n v="2012"/>
    <m/>
    <s v="Reconnaissance et surveillance des patients désorientés"/>
    <m/>
    <s v=""/>
    <x v="1"/>
    <s v="Non renseignée"/>
    <m/>
    <m/>
    <m/>
    <m/>
    <m/>
    <m/>
    <s v="Création"/>
    <x v="1"/>
    <s v=""/>
    <x v="65"/>
    <d v="2004-08-18T00:00:00"/>
    <m/>
    <m/>
    <s v="M. Levy"/>
    <d v="2004-10-01T00:00:00"/>
    <m/>
    <s v="C. Deau"/>
    <d v="2004-10-04T00:00:00"/>
    <d v="2004-10-05T00:00:00"/>
    <s v="Non renseignée"/>
    <s v="octobre"/>
    <n v="2004"/>
    <m/>
    <m/>
    <m/>
    <m/>
    <s v="6. PEC médicale et soignantes"/>
    <s v="Soins communs"/>
    <m/>
    <m/>
    <m/>
    <m/>
    <m/>
    <m/>
    <m/>
    <m/>
    <m/>
    <m/>
    <m/>
    <m/>
    <m/>
    <m/>
    <m/>
    <m/>
    <m/>
    <m/>
    <m/>
    <m/>
    <m/>
    <m/>
    <m/>
    <m/>
    <m/>
    <m/>
    <m/>
    <m/>
    <m/>
    <m/>
    <m/>
    <m/>
    <m/>
    <m/>
    <m/>
    <m/>
    <m/>
    <m/>
    <m/>
    <m/>
    <m/>
    <m/>
  </r>
  <r>
    <s v="SOI-SOO-PR-16"/>
    <m/>
    <m/>
    <n v="1"/>
    <s v="SOI-SOO-PR-161"/>
    <s v="ENR SN NET 261"/>
    <e v="#N/A"/>
    <m/>
    <m/>
    <s v="Conduite à tenir en cas de découverte d’une situation de maltraitance"/>
    <m/>
    <s v=""/>
    <x v="1"/>
    <s v="Non renseignée"/>
    <m/>
    <m/>
    <m/>
    <m/>
    <m/>
    <m/>
    <s v="Création"/>
    <x v="1"/>
    <s v=""/>
    <x v="85"/>
    <d v="2008-11-19T00:00:00"/>
    <m/>
    <m/>
    <s v="G. Lohr"/>
    <d v="2008-11-19T00:00:00"/>
    <m/>
    <s v="C. Deau"/>
    <d v="2008-11-19T00:00:00"/>
    <d v="2008-11-19T00:00:00"/>
    <s v="Non renseignée"/>
    <s v="novembre"/>
    <n v="2008"/>
    <d v="2011-12-19T00:00:00"/>
    <s v="décembre"/>
    <n v="2011"/>
    <m/>
    <s v="6. PEC médicale et soignantes"/>
    <s v="Soins communs"/>
    <m/>
    <m/>
    <m/>
    <m/>
    <m/>
    <m/>
    <m/>
    <m/>
    <m/>
    <m/>
    <m/>
    <m/>
    <m/>
    <m/>
    <m/>
    <m/>
    <m/>
    <m/>
    <m/>
    <m/>
    <m/>
    <m/>
    <m/>
    <m/>
    <m/>
    <m/>
    <m/>
    <m/>
    <m/>
    <m/>
    <m/>
    <m/>
    <m/>
    <m/>
    <m/>
    <m/>
    <m/>
    <m/>
    <m/>
    <m/>
    <m/>
    <m/>
  </r>
  <r>
    <s v="SOI-SOO-PR-17"/>
    <m/>
    <m/>
    <n v="1"/>
    <s v="Nettoyage du bureau du cadre infirmier A4"/>
    <n v="40896"/>
    <s v="décembre"/>
    <n v="2011"/>
    <m/>
    <s v="La démarche palliative"/>
    <m/>
    <s v=""/>
    <x v="1"/>
    <s v="Non renseignée"/>
    <m/>
    <m/>
    <m/>
    <m/>
    <m/>
    <m/>
    <s v="Création"/>
    <x v="1"/>
    <s v=""/>
    <x v="202"/>
    <d v="2012-03-28T00:00:00"/>
    <s v="Non renseigné"/>
    <s v="Non renseigné"/>
    <s v="S. Affenberger"/>
    <d v="2012-04-12T00:00:00"/>
    <s v="Non renseigné"/>
    <s v="AMT"/>
    <d v="2012-04-12T00:00:00"/>
    <d v="2012-09-18T00:00:00"/>
    <s v="Non renseignée"/>
    <s v="septembre"/>
    <n v="2012"/>
    <m/>
    <m/>
    <m/>
    <m/>
    <s v="A voir"/>
    <s v="A voir"/>
    <m/>
    <m/>
    <m/>
    <m/>
    <m/>
    <m/>
    <m/>
    <m/>
    <m/>
    <m/>
    <m/>
    <m/>
    <m/>
    <m/>
    <m/>
    <m/>
    <m/>
    <m/>
    <m/>
    <m/>
    <m/>
    <m/>
    <m/>
    <m/>
    <m/>
    <m/>
    <m/>
    <m/>
    <m/>
    <m/>
    <m/>
    <m/>
    <m/>
    <m/>
    <m/>
    <m/>
    <m/>
    <m/>
    <m/>
    <m/>
    <m/>
    <m/>
  </r>
  <r>
    <s v="SOI-SOO-MO-01"/>
    <m/>
    <m/>
    <n v="1"/>
    <s v="SOI-SOO-MO-011"/>
    <s v="ENR SN NET 271"/>
    <e v="#N/A"/>
    <m/>
    <m/>
    <s v="Entretien du stéthoscope"/>
    <m/>
    <s v=""/>
    <x v="1"/>
    <s v="Non renseignée"/>
    <m/>
    <m/>
    <m/>
    <m/>
    <m/>
    <m/>
    <s v="Création"/>
    <x v="1"/>
    <s v=""/>
    <x v="69"/>
    <d v="2001-10-08T00:00:00"/>
    <m/>
    <m/>
    <s v="M. Costi"/>
    <d v="2002-08-28T00:00:00"/>
    <m/>
    <s v="S. Eschenbrenner"/>
    <d v="2002-09-04T00:00:00"/>
    <d v="2001-10-08T00:00:00"/>
    <s v="Non renseignée"/>
    <s v="octobre"/>
    <n v="2001"/>
    <d v="2012-07-10T00:00:00"/>
    <s v="juillet"/>
    <n v="2012"/>
    <m/>
    <s v="20. Hygiène et sécurité"/>
    <s v="Hygiène des locaux et des équipements"/>
    <s v="Equipement"/>
    <m/>
    <m/>
    <m/>
    <m/>
    <m/>
    <m/>
    <m/>
    <m/>
    <m/>
    <m/>
    <m/>
    <m/>
    <m/>
    <m/>
    <m/>
    <m/>
    <m/>
    <m/>
    <m/>
    <m/>
    <m/>
    <m/>
    <m/>
    <m/>
    <m/>
    <m/>
    <m/>
    <m/>
    <m/>
    <m/>
    <m/>
    <m/>
    <m/>
    <m/>
    <m/>
    <m/>
    <m/>
    <m/>
    <m/>
    <m/>
    <m/>
  </r>
  <r>
    <s v="SOI-SOO-MO-02"/>
    <m/>
    <m/>
    <n v="1"/>
    <s v="Nettoyage du bureau du cadre infirmier du SSR"/>
    <n v="41100"/>
    <s v="juillet"/>
    <n v="2012"/>
    <m/>
    <s v="Entretien quotidien des surfaces du mobilier de salle de soins"/>
    <m/>
    <s v=""/>
    <x v="1"/>
    <s v="Non renseignée"/>
    <m/>
    <m/>
    <m/>
    <m/>
    <m/>
    <m/>
    <s v="Création"/>
    <x v="1"/>
    <s v=""/>
    <x v="85"/>
    <d v="2001-06-11T00:00:00"/>
    <m/>
    <m/>
    <s v="J. Wolff"/>
    <d v="2002-10-31T00:00:00"/>
    <m/>
    <s v="S. Eschenbrenner"/>
    <d v="2002-11-26T00:00:00"/>
    <d v="2002-11-26T00:00:00"/>
    <s v="Non renseignée"/>
    <s v="novembre"/>
    <n v="2002"/>
    <m/>
    <m/>
    <m/>
    <m/>
    <s v="20. Hygiène et sécurité"/>
    <s v="Hygiène des locaux et des équipements"/>
    <s v="Equipement"/>
    <m/>
    <m/>
    <m/>
    <m/>
    <m/>
    <m/>
    <m/>
    <m/>
    <m/>
    <m/>
    <m/>
    <m/>
    <m/>
    <m/>
    <m/>
    <m/>
    <m/>
    <m/>
    <m/>
    <m/>
    <m/>
    <m/>
    <m/>
    <m/>
    <m/>
    <m/>
    <m/>
    <m/>
    <m/>
    <m/>
    <m/>
    <m/>
    <m/>
    <m/>
    <m/>
    <m/>
    <m/>
    <m/>
    <m/>
    <m/>
    <m/>
  </r>
  <r>
    <s v="SOI-SOO-MO-03"/>
    <m/>
    <m/>
    <n v="1"/>
    <s v="SOI-SOO-MO-031"/>
    <s v="ENR SN NET 281"/>
    <e v="#N/A"/>
    <m/>
    <m/>
    <s v="Entretien du mobilier de la salle de soins"/>
    <m/>
    <s v=""/>
    <x v="1"/>
    <s v="Non renseignée"/>
    <m/>
    <m/>
    <m/>
    <m/>
    <m/>
    <m/>
    <s v="Création"/>
    <x v="1"/>
    <s v=""/>
    <x v="85"/>
    <d v="2001-06-11T00:00:00"/>
    <m/>
    <m/>
    <s v="J. Wolff"/>
    <d v="2002-10-31T00:00:00"/>
    <m/>
    <s v="S. Eschenbrenner"/>
    <d v="2002-11-26T00:00:00"/>
    <d v="2002-11-26T00:00:00"/>
    <s v="Non renseignée"/>
    <s v="novembre"/>
    <n v="2002"/>
    <d v="2012-07-10T00:00:00"/>
    <s v="juillet"/>
    <n v="2012"/>
    <m/>
    <s v="20. Hygiène et sécurité"/>
    <s v="Hygiène des locaux et des équipements"/>
    <s v="Equipement"/>
    <m/>
    <m/>
    <m/>
    <m/>
    <m/>
    <m/>
    <m/>
    <m/>
    <m/>
    <m/>
    <m/>
    <m/>
    <m/>
    <m/>
    <m/>
    <m/>
    <m/>
    <m/>
    <m/>
    <m/>
    <m/>
    <m/>
    <m/>
    <m/>
    <m/>
    <m/>
    <m/>
    <m/>
    <m/>
    <m/>
    <m/>
    <m/>
    <m/>
    <m/>
    <m/>
    <m/>
    <m/>
    <m/>
    <m/>
    <m/>
    <m/>
  </r>
  <r>
    <s v="SOI-SOO-MO-04"/>
    <m/>
    <m/>
    <n v="2"/>
    <s v="SOI-SOO-MO-042"/>
    <s v="ENR SN NET 282"/>
    <e v="#N/A"/>
    <m/>
    <m/>
    <s v="Dégivrage du réfrigérateur à médicaments de la salle de soins"/>
    <m/>
    <s v=""/>
    <x v="1"/>
    <s v="Non renseignée"/>
    <m/>
    <m/>
    <m/>
    <m/>
    <m/>
    <m/>
    <s v="Modification"/>
    <x v="1"/>
    <s v=""/>
    <x v="281"/>
    <d v="2008-09-15T00:00:00"/>
    <m/>
    <m/>
    <s v="M. Costi"/>
    <d v="2008-09-25T00:00:00"/>
    <m/>
    <s v="G. Lohr"/>
    <d v="2008-11-12T00:00:00"/>
    <d v="2008-11-21T00:00:00"/>
    <s v="Non renseignée"/>
    <s v="novembre"/>
    <n v="2008"/>
    <m/>
    <s v=""/>
    <s v=""/>
    <m/>
    <s v="20. Hygiène et sécurité"/>
    <s v="Hygiène des locaux et des équipements"/>
    <s v="Equipement"/>
    <m/>
    <m/>
    <m/>
    <m/>
    <m/>
    <m/>
    <m/>
    <m/>
    <m/>
    <m/>
    <m/>
    <m/>
    <m/>
    <m/>
    <m/>
    <m/>
    <m/>
    <m/>
    <m/>
    <m/>
    <m/>
    <m/>
    <m/>
    <m/>
    <m/>
    <m/>
    <m/>
    <m/>
    <m/>
    <m/>
    <m/>
    <m/>
    <m/>
    <m/>
    <m/>
    <m/>
    <m/>
    <m/>
    <m/>
    <m/>
    <m/>
  </r>
  <r>
    <s v="SOI-SOO-MO-04"/>
    <m/>
    <m/>
    <n v="3"/>
    <s v="SOI-SOO-MO-043"/>
    <s v="ENR SN NET 291"/>
    <e v="#N/A"/>
    <m/>
    <m/>
    <s v="Dégivrage du réfrigérateur à médicaments de la salle de soins"/>
    <d v="2013-01-16T00:00:00"/>
    <s v="janvier"/>
    <x v="8"/>
    <m/>
    <s v="AC. MIDEY"/>
    <m/>
    <m/>
    <s v="V. ROESCH"/>
    <m/>
    <m/>
    <s v="Modification"/>
    <x v="3"/>
    <s v="Draft"/>
    <x v="13"/>
    <m/>
    <m/>
    <m/>
    <s v="AC MIDEY / M. COSTI "/>
    <d v="2013-09-10T00:00:00"/>
    <m/>
    <m/>
    <m/>
    <m/>
    <m/>
    <s v=""/>
    <s v=""/>
    <d v="2012-07-10T00:00:00"/>
    <s v="juillet"/>
    <n v="2012"/>
    <m/>
    <s v="20. Hygiène et sécurité"/>
    <s v="Hygiène des locaux et des équipements"/>
    <s v="Equipement"/>
    <m/>
    <m/>
    <m/>
    <m/>
    <m/>
    <m/>
    <m/>
    <m/>
    <m/>
    <m/>
    <m/>
    <m/>
    <m/>
    <m/>
    <m/>
    <m/>
    <m/>
    <m/>
    <m/>
    <m/>
    <m/>
    <m/>
    <m/>
    <m/>
    <m/>
    <m/>
    <m/>
    <m/>
    <m/>
    <m/>
    <m/>
    <m/>
    <m/>
    <m/>
    <m/>
    <m/>
    <m/>
    <m/>
    <m/>
    <m/>
    <m/>
  </r>
  <r>
    <s v="SOI-SOO-MO-05"/>
    <m/>
    <m/>
    <n v="1"/>
    <s v="Nettoyage de la salle de réunion du A3"/>
    <n v="41100"/>
    <s v="juillet"/>
    <n v="2012"/>
    <m/>
    <s v="Entretien quotidien du réfrigérateur à médicaments de la salle de soins et relevé de température"/>
    <m/>
    <s v=""/>
    <x v="1"/>
    <s v="Non renseignée"/>
    <m/>
    <m/>
    <m/>
    <m/>
    <m/>
    <m/>
    <s v="Création"/>
    <x v="1"/>
    <s v=""/>
    <x v="85"/>
    <d v="2001-06-11T00:00:00"/>
    <m/>
    <m/>
    <s v="J. Wolff"/>
    <d v="2002-10-31T00:00:00"/>
    <m/>
    <s v="S. Eschenbrenner"/>
    <d v="2002-11-26T00:00:00"/>
    <d v="2002-11-26T00:00:00"/>
    <s v="Non renseignée"/>
    <s v="novembre"/>
    <n v="2002"/>
    <m/>
    <m/>
    <m/>
    <m/>
    <s v="20. Hygiène et sécurité"/>
    <s v="Hygiène des locaux et des équipements"/>
    <s v="Equipement"/>
    <m/>
    <m/>
    <m/>
    <m/>
    <m/>
    <m/>
    <m/>
    <m/>
    <m/>
    <m/>
    <m/>
    <m/>
    <m/>
    <m/>
    <m/>
    <m/>
    <m/>
    <m/>
    <m/>
    <m/>
    <m/>
    <m/>
    <m/>
    <m/>
    <m/>
    <m/>
    <m/>
    <m/>
    <m/>
    <m/>
    <m/>
    <m/>
    <m/>
    <m/>
    <m/>
    <m/>
    <m/>
    <m/>
    <m/>
    <m/>
    <m/>
  </r>
  <r>
    <s v="SOI-SOO-MO-06"/>
    <m/>
    <m/>
    <n v="1"/>
    <s v="SOI-SOO-MO-061"/>
    <s v="ENR SN NET 301"/>
    <e v="#N/A"/>
    <m/>
    <m/>
    <s v="Tri du dossier au départ du patient"/>
    <m/>
    <s v=""/>
    <x v="1"/>
    <s v="Non renseignée"/>
    <m/>
    <m/>
    <m/>
    <m/>
    <m/>
    <m/>
    <s v="Création"/>
    <x v="1"/>
    <s v=""/>
    <x v="85"/>
    <d v="2001-08-24T00:00:00"/>
    <m/>
    <m/>
    <s v="J. Wolff"/>
    <d v="2002-10-31T00:00:00"/>
    <m/>
    <s v="S. Eschenbrenner"/>
    <d v="2002-11-26T00:00:00"/>
    <d v="2002-11-26T00:00:00"/>
    <s v="Non renseignée"/>
    <s v="novembre"/>
    <n v="2002"/>
    <d v="2011-12-19T00:00:00"/>
    <s v="décembre"/>
    <n v="2011"/>
    <m/>
    <s v="14. Gestion du dossier patient"/>
    <s v="Archivage"/>
    <m/>
    <m/>
    <m/>
    <m/>
    <m/>
    <m/>
    <m/>
    <m/>
    <m/>
    <m/>
    <m/>
    <m/>
    <m/>
    <m/>
    <m/>
    <m/>
    <m/>
    <m/>
    <m/>
    <m/>
    <m/>
    <m/>
    <m/>
    <m/>
    <m/>
    <m/>
    <m/>
    <m/>
    <m/>
    <m/>
    <m/>
    <m/>
    <m/>
    <m/>
    <m/>
    <m/>
    <m/>
    <m/>
    <m/>
    <m/>
    <m/>
    <m/>
  </r>
  <r>
    <s v="SOI-SOO-MO-07"/>
    <m/>
    <m/>
    <n v="2"/>
    <s v="Nettoyage du bureau de l'infirmière hygiéniste"/>
    <n v="40896"/>
    <s v="décembre"/>
    <n v="2011"/>
    <m/>
    <s v="Soins sur patient décédé"/>
    <m/>
    <s v=""/>
    <x v="1"/>
    <s v="Non renseignée"/>
    <m/>
    <m/>
    <m/>
    <m/>
    <m/>
    <m/>
    <s v="Modification"/>
    <x v="1"/>
    <s v=""/>
    <x v="85"/>
    <d v="2002-10-30T00:00:00"/>
    <m/>
    <m/>
    <s v="C. Vix"/>
    <d v="2010-03-01T00:00:00"/>
    <m/>
    <s v="AMT"/>
    <d v="2010-03-02T00:00:00"/>
    <d v="2010-03-12T00:00:00"/>
    <s v="Non renseignée"/>
    <s v="mars"/>
    <n v="2010"/>
    <m/>
    <m/>
    <m/>
    <m/>
    <s v="A voir"/>
    <s v="A voir"/>
    <m/>
    <m/>
    <m/>
    <m/>
    <m/>
    <m/>
    <m/>
    <m/>
    <m/>
    <m/>
    <m/>
    <m/>
    <m/>
    <m/>
    <m/>
    <m/>
    <m/>
    <m/>
    <m/>
    <m/>
    <m/>
    <m/>
    <m/>
    <m/>
    <m/>
    <m/>
    <m/>
    <m/>
    <m/>
    <m/>
    <m/>
    <m/>
    <m/>
    <m/>
    <m/>
    <m/>
    <m/>
    <m/>
    <m/>
    <m/>
    <m/>
    <m/>
  </r>
  <r>
    <s v="SOI-SOO-MO-08"/>
    <m/>
    <m/>
    <n v="1"/>
    <s v="SOI-SOO-MO-081"/>
    <s v="ENR SN NET 312"/>
    <e v="#N/A"/>
    <m/>
    <m/>
    <s v="Entretien de la pharmacie en salle de soins"/>
    <m/>
    <s v=""/>
    <x v="1"/>
    <s v="Non renseignée"/>
    <m/>
    <m/>
    <m/>
    <m/>
    <m/>
    <m/>
    <s v="Création"/>
    <x v="1"/>
    <s v=""/>
    <x v="85"/>
    <d v="2001-08-24T00:00:00"/>
    <m/>
    <m/>
    <s v="M. Costi"/>
    <d v="2002-10-31T00:00:00"/>
    <m/>
    <s v="S. Eschenbrenner"/>
    <d v="2002-11-26T00:00:00"/>
    <d v="2002-11-26T00:00:00"/>
    <s v="Non renseignée"/>
    <s v="novembre"/>
    <n v="2002"/>
    <d v="2012-07-10T00:00:00"/>
    <s v="juillet"/>
    <n v="2012"/>
    <m/>
    <s v="20. Hygiène et sécurité"/>
    <s v="Hygiène des locaux et des équipements"/>
    <s v="Bionnettoyage"/>
    <m/>
    <m/>
    <m/>
    <m/>
    <m/>
    <m/>
    <m/>
    <m/>
    <m/>
    <m/>
    <m/>
    <m/>
    <m/>
    <m/>
    <m/>
    <m/>
    <m/>
    <m/>
    <m/>
    <m/>
    <m/>
    <m/>
    <m/>
    <m/>
    <m/>
    <m/>
    <m/>
    <m/>
    <m/>
    <m/>
    <m/>
    <m/>
    <m/>
    <m/>
    <m/>
    <m/>
    <m/>
    <m/>
    <m/>
    <m/>
    <m/>
  </r>
  <r>
    <s v="SOI-SOO-MO-09"/>
    <m/>
    <m/>
    <n v="1"/>
    <s v="Nettoyage de la salle de consultation du B2"/>
    <n v="41100"/>
    <s v="juillet"/>
    <n v="2012"/>
    <m/>
    <s v="Utilisation et entretien du matériel ORL"/>
    <m/>
    <s v=""/>
    <x v="1"/>
    <s v="Non renseignée"/>
    <m/>
    <m/>
    <m/>
    <m/>
    <m/>
    <m/>
    <s v="Création"/>
    <x v="1"/>
    <s v=""/>
    <x v="22"/>
    <d v="2002-07-12T00:00:00"/>
    <m/>
    <m/>
    <s v="Dr. Jakubowicz"/>
    <d v="2003-08-21T00:00:00"/>
    <m/>
    <s v="C. Deau"/>
    <d v="2003-08-22T00:00:00"/>
    <d v="2003-08-22T00:00:00"/>
    <s v="Non renseignée"/>
    <s v="août"/>
    <n v="2003"/>
    <m/>
    <m/>
    <m/>
    <m/>
    <s v="20. Hygiène et sécurité"/>
    <s v="Hygiène des locaux et des équipements"/>
    <s v="Equipement"/>
    <m/>
    <m/>
    <m/>
    <m/>
    <m/>
    <m/>
    <m/>
    <m/>
    <m/>
    <m/>
    <m/>
    <m/>
    <m/>
    <m/>
    <m/>
    <m/>
    <m/>
    <m/>
    <m/>
    <m/>
    <m/>
    <m/>
    <m/>
    <m/>
    <m/>
    <m/>
    <m/>
    <m/>
    <m/>
    <m/>
    <m/>
    <m/>
    <m/>
    <m/>
    <m/>
    <m/>
    <m/>
    <m/>
    <m/>
    <m/>
    <m/>
  </r>
  <r>
    <s v="SOI-SOO-MO-10"/>
    <m/>
    <m/>
    <n v="3"/>
    <s v="SOI-SOO-MO-103"/>
    <s v="ENR SN NET 321"/>
    <e v="#N/A"/>
    <m/>
    <m/>
    <s v="Brancardage du patient de l’unité de soins vers le bloc opératoire"/>
    <m/>
    <s v=""/>
    <x v="1"/>
    <s v="Non renseignée"/>
    <m/>
    <m/>
    <m/>
    <m/>
    <m/>
    <m/>
    <s v="Modification"/>
    <x v="1"/>
    <s v=""/>
    <x v="282"/>
    <d v="2010-01-13T00:00:00"/>
    <m/>
    <m/>
    <s v="M. Amar-Berthelot"/>
    <d v="2010-02-05T00:00:00"/>
    <m/>
    <s v="AMT"/>
    <d v="2010-02-07T00:00:00"/>
    <d v="2010-02-10T00:00:00"/>
    <s v="Non renseignée"/>
    <s v="février"/>
    <n v="2010"/>
    <d v="2012-07-10T00:00:00"/>
    <s v="juillet"/>
    <n v="2012"/>
    <m/>
    <s v="7. PEC paramédicale (hors IDE et AS) et professionnels associés"/>
    <s v="Transport interne"/>
    <m/>
    <m/>
    <m/>
    <m/>
    <m/>
    <m/>
    <m/>
    <m/>
    <m/>
    <m/>
    <m/>
    <m/>
    <m/>
    <m/>
    <m/>
    <m/>
    <m/>
    <m/>
    <m/>
    <m/>
    <m/>
    <m/>
    <m/>
    <m/>
    <m/>
    <m/>
    <m/>
    <m/>
    <m/>
    <m/>
    <m/>
    <m/>
    <m/>
    <m/>
    <m/>
    <m/>
    <m/>
    <m/>
    <m/>
    <m/>
    <m/>
    <m/>
  </r>
  <r>
    <s v="SOI-SOO-MO-11"/>
    <m/>
    <m/>
    <n v="1"/>
    <s v="SOI-SOO-MO-111"/>
    <s v="ENR SN NET 321"/>
    <e v="#N/A"/>
    <m/>
    <m/>
    <s v="Modalité d'appel du kiné, diet., ass.soc et psy"/>
    <d v="2013-01-16T00:00:00"/>
    <s v="janvier"/>
    <x v="8"/>
    <m/>
    <s v="C. VIX"/>
    <m/>
    <m/>
    <s v="V. ROESCH"/>
    <m/>
    <m/>
    <s v="Création"/>
    <x v="6"/>
    <s v="Draft"/>
    <x v="69"/>
    <m/>
    <m/>
    <m/>
    <s v="En cours de modif chez A. BOUR_x000a_03:09:13"/>
    <m/>
    <m/>
    <m/>
    <m/>
    <m/>
    <m/>
    <s v=""/>
    <s v=""/>
    <m/>
    <s v=""/>
    <s v=""/>
    <m/>
    <s v="7. PEC paramédicale (hors IDE et AS) et professionnels associés"/>
    <s v="A voir"/>
    <m/>
    <m/>
    <m/>
    <m/>
    <m/>
    <m/>
    <m/>
    <m/>
    <m/>
    <m/>
    <m/>
    <m/>
    <m/>
    <m/>
    <m/>
    <m/>
    <m/>
    <m/>
    <m/>
    <m/>
    <m/>
    <m/>
    <m/>
    <m/>
    <m/>
    <m/>
    <m/>
    <m/>
    <m/>
    <m/>
    <m/>
    <m/>
    <m/>
    <m/>
    <m/>
    <m/>
    <m/>
    <m/>
    <m/>
    <m/>
    <m/>
    <m/>
  </r>
  <r>
    <s v="SOI-SOO-MO-12"/>
    <m/>
    <m/>
    <n v="1"/>
    <s v="Nettoyage de la salle de consultation du B2"/>
    <n v="41100"/>
    <s v="juillet"/>
    <n v="2012"/>
    <m/>
    <s v="Prise en charge soignante d’un patient en fin de vie"/>
    <m/>
    <s v=""/>
    <x v="1"/>
    <s v="Non renseignée"/>
    <m/>
    <m/>
    <m/>
    <m/>
    <m/>
    <m/>
    <s v="Création"/>
    <x v="1"/>
    <s v=""/>
    <x v="190"/>
    <d v="2012-02-20T00:00:00"/>
    <m/>
    <m/>
    <s v="S. Affenberger"/>
    <d v="2012-02-27T00:00:00"/>
    <m/>
    <s v="AMT"/>
    <d v="2012-02-27T00:00:00"/>
    <d v="2012-08-10T00:00:00"/>
    <s v="Non renseignée"/>
    <s v="août"/>
    <n v="2012"/>
    <m/>
    <m/>
    <m/>
    <m/>
    <s v="8. PEC médicale et soignantes"/>
    <s v="Soins communs"/>
    <m/>
    <m/>
    <m/>
    <m/>
    <m/>
    <m/>
    <m/>
    <m/>
    <m/>
    <m/>
    <m/>
    <m/>
    <m/>
    <m/>
    <m/>
    <m/>
    <m/>
    <m/>
    <m/>
    <m/>
    <m/>
    <m/>
    <m/>
    <m/>
    <m/>
    <m/>
    <m/>
    <m/>
    <m/>
    <m/>
    <m/>
    <m/>
    <m/>
    <m/>
    <m/>
    <m/>
    <m/>
    <m/>
    <m/>
    <m/>
    <m/>
    <m/>
  </r>
  <r>
    <s v="SOI-SOO-MO-13"/>
    <m/>
    <m/>
    <n v="1"/>
    <s v="SOI-SOO-MO-131"/>
    <s v="ENR SN NET 331"/>
    <e v="#N/A"/>
    <m/>
    <m/>
    <s v="Préparation et Gestion du Bac SALVANIOS"/>
    <d v="2013-01-16T00:00:00"/>
    <s v="janvier"/>
    <x v="8"/>
    <m/>
    <s v="AC. MIDEY"/>
    <m/>
    <m/>
    <m/>
    <m/>
    <m/>
    <s v="Modification"/>
    <x v="5"/>
    <s v="Draft"/>
    <x v="13"/>
    <m/>
    <m/>
    <m/>
    <s v="AC MIDEY   "/>
    <d v="2013-08-02T00:00:00"/>
    <m/>
    <m/>
    <m/>
    <m/>
    <m/>
    <s v=""/>
    <s v=""/>
    <m/>
    <s v=""/>
    <s v=""/>
    <m/>
    <s v="20. Hygiène et sécurité"/>
    <s v="Hygiène des locaux et des équipements"/>
    <s v="Bionettoyage"/>
    <m/>
    <m/>
    <m/>
    <m/>
    <m/>
    <m/>
    <m/>
    <m/>
    <m/>
    <m/>
    <m/>
    <m/>
    <m/>
    <m/>
    <m/>
    <m/>
    <m/>
    <m/>
    <m/>
    <m/>
    <m/>
    <m/>
    <m/>
    <m/>
    <m/>
    <m/>
    <m/>
    <m/>
    <m/>
    <m/>
    <m/>
    <m/>
    <m/>
    <m/>
    <m/>
    <m/>
    <m/>
    <m/>
    <m/>
    <m/>
    <m/>
  </r>
  <r>
    <s v="SOI-SOO-MO-14"/>
    <m/>
    <m/>
    <n v="1"/>
    <s v="SOI-SOO-MO-141"/>
    <s v="ENR SN NET 341"/>
    <e v="#N/A"/>
    <m/>
    <m/>
    <s v="Organisation du brancardage"/>
    <d v="2013-05-15T00:00:00"/>
    <s v="mai"/>
    <x v="8"/>
    <m/>
    <s v="M. AMAR"/>
    <m/>
    <m/>
    <s v="D. CHARPENTIER"/>
    <m/>
    <m/>
    <s v="Création"/>
    <x v="1"/>
    <s v=""/>
    <x v="87"/>
    <d v="2013-05-15T00:00:00"/>
    <m/>
    <m/>
    <s v="AM TOSATO"/>
    <d v="2013-05-28T00:00:00"/>
    <m/>
    <s v="C. DEAU"/>
    <d v="2013-05-29T00:00:00"/>
    <d v="2013-05-29T00:00:00"/>
    <m/>
    <s v="mai"/>
    <n v="2013"/>
    <m/>
    <s v=""/>
    <s v=""/>
    <m/>
    <s v="7. PEC paramédicale (hors IDE et AS) et professionnels associés"/>
    <s v="Transport interne"/>
    <m/>
    <m/>
    <m/>
    <m/>
    <m/>
    <m/>
    <m/>
    <m/>
    <m/>
    <m/>
    <m/>
    <m/>
    <m/>
    <m/>
    <m/>
    <m/>
    <m/>
    <m/>
    <m/>
    <m/>
    <m/>
    <m/>
    <m/>
    <m/>
    <m/>
    <m/>
    <m/>
    <m/>
    <m/>
    <m/>
    <m/>
    <m/>
    <m/>
    <m/>
    <m/>
    <m/>
    <m/>
    <m/>
    <m/>
    <m/>
    <m/>
    <m/>
  </r>
  <r>
    <s v="SOI-SOO-MO-15"/>
    <s v="SOO-IT-02"/>
    <m/>
    <m/>
    <m/>
    <m/>
    <m/>
    <m/>
    <m/>
    <s v="Transmissions écrites et orales entre unités de soins"/>
    <m/>
    <m/>
    <x v="10"/>
    <s v="Non renseignée"/>
    <m/>
    <m/>
    <m/>
    <m/>
    <m/>
    <m/>
    <s v="Modification"/>
    <x v="6"/>
    <s v="Draft"/>
    <x v="283"/>
    <d v="2004-12-06T00:00:00"/>
    <m/>
    <m/>
    <s v="J. Wolff"/>
    <d v="2004-12-06T00:00:00"/>
    <m/>
    <s v="C. DEAU"/>
    <d v="2004-12-06T00:00:00"/>
    <m/>
    <m/>
    <m/>
    <m/>
    <m/>
    <m/>
    <m/>
    <m/>
    <m/>
    <m/>
    <m/>
    <m/>
    <m/>
    <m/>
    <m/>
    <m/>
    <m/>
    <m/>
    <m/>
    <m/>
    <m/>
    <m/>
    <m/>
    <m/>
    <m/>
    <m/>
    <m/>
    <m/>
    <m/>
    <m/>
    <m/>
    <m/>
    <m/>
    <m/>
    <m/>
    <m/>
    <m/>
    <m/>
    <m/>
    <m/>
    <m/>
    <m/>
    <m/>
    <m/>
    <m/>
    <m/>
    <m/>
    <m/>
    <m/>
    <m/>
    <m/>
    <m/>
  </r>
  <r>
    <s v="SOI-SOO-MO-16"/>
    <s v="SOO-IT-03"/>
    <m/>
    <m/>
    <m/>
    <m/>
    <m/>
    <m/>
    <m/>
    <s v="Installation du patient lors de son retour du bloc opératoire"/>
    <m/>
    <m/>
    <x v="10"/>
    <s v="Non renseignée"/>
    <m/>
    <m/>
    <m/>
    <m/>
    <m/>
    <m/>
    <s v="Modification"/>
    <x v="6"/>
    <s v="Draft"/>
    <x v="69"/>
    <d v="2001-08-24T00:00:00"/>
    <m/>
    <m/>
    <s v="J. Wolff"/>
    <d v="2001-08-24T00:00:00"/>
    <m/>
    <s v="Dr. Brehm"/>
    <d v="2001-08-24T00:00:00"/>
    <m/>
    <m/>
    <m/>
    <m/>
    <m/>
    <m/>
    <m/>
    <m/>
    <s v="6. PEC médicale et soignantes"/>
    <s v="Soins communs"/>
    <s v="Post op"/>
    <m/>
    <m/>
    <m/>
    <m/>
    <m/>
    <m/>
    <m/>
    <m/>
    <m/>
    <m/>
    <m/>
    <m/>
    <m/>
    <m/>
    <m/>
    <m/>
    <m/>
    <m/>
    <m/>
    <m/>
    <m/>
    <m/>
    <m/>
    <m/>
    <m/>
    <m/>
    <m/>
    <m/>
    <m/>
    <m/>
    <m/>
    <m/>
    <m/>
    <m/>
    <m/>
    <m/>
    <m/>
    <m/>
    <m/>
    <m/>
    <m/>
  </r>
  <r>
    <s v="SOI-SOO-MO-17"/>
    <s v="SOO-IT-01"/>
    <m/>
    <m/>
    <m/>
    <m/>
    <m/>
    <m/>
    <m/>
    <s v="Préparation de la chambre de l’opéré"/>
    <m/>
    <m/>
    <x v="10"/>
    <s v="Non renseignée"/>
    <m/>
    <m/>
    <m/>
    <m/>
    <m/>
    <m/>
    <s v="Modification"/>
    <x v="6"/>
    <s v="Draft"/>
    <x v="69"/>
    <d v="2001-08-24T00:00:00"/>
    <m/>
    <m/>
    <s v="J. Wolff"/>
    <d v="2001-08-24T00:00:00"/>
    <m/>
    <s v="Dr. Brehm"/>
    <d v="2001-08-24T00:00:00"/>
    <m/>
    <m/>
    <m/>
    <m/>
    <m/>
    <m/>
    <m/>
    <m/>
    <s v="6. PEC médicale et soignantes"/>
    <s v="Soins communs"/>
    <s v="Prépa pré-op"/>
    <m/>
    <m/>
    <m/>
    <m/>
    <m/>
    <m/>
    <m/>
    <m/>
    <m/>
    <m/>
    <m/>
    <m/>
    <m/>
    <m/>
    <m/>
    <m/>
    <m/>
    <m/>
    <m/>
    <m/>
    <m/>
    <m/>
    <m/>
    <m/>
    <m/>
    <m/>
    <m/>
    <m/>
    <m/>
    <m/>
    <m/>
    <m/>
    <m/>
    <m/>
    <m/>
    <m/>
    <m/>
    <m/>
    <m/>
    <m/>
    <m/>
  </r>
  <r>
    <s v="SOI-SOO-MO-18"/>
    <m/>
    <m/>
    <n v="1"/>
    <s v="SOI-SOO-MO-181"/>
    <m/>
    <m/>
    <m/>
    <m/>
    <s v="Modalité d'appel de la psychologue pour les patients atteints de pathologie cancéreuses"/>
    <d v="2013-11-25T00:00:00"/>
    <s v="novembre"/>
    <x v="8"/>
    <m/>
    <s v="S. ADJEDJ"/>
    <s v="Chirurgie"/>
    <d v="2013-11-25T00:00:00"/>
    <s v="D. CHARPENTIER"/>
    <m/>
    <m/>
    <s v="Création"/>
    <x v="1"/>
    <s v=""/>
    <x v="284"/>
    <d v="2013-11-25T00:00:00"/>
    <m/>
    <m/>
    <s v="AM TOSATO"/>
    <d v="2014-01-21T00:00:00"/>
    <m/>
    <s v="C. DEAU"/>
    <d v="2014-01-22T00:00:00"/>
    <d v="2014-01-24T00:00:00"/>
    <m/>
    <s v="janvier"/>
    <n v="2014"/>
    <m/>
    <m/>
    <m/>
    <m/>
    <s v="6. PEC médicale et soignantes"/>
    <s v="Soins communs"/>
    <m/>
    <m/>
    <m/>
    <m/>
    <m/>
    <m/>
    <m/>
    <m/>
    <m/>
    <m/>
    <m/>
    <m/>
    <m/>
    <m/>
    <m/>
    <s v="X"/>
    <s v="X"/>
    <m/>
    <m/>
    <m/>
    <m/>
    <m/>
    <s v="X"/>
    <m/>
    <m/>
    <m/>
    <s v="X"/>
    <s v="X"/>
    <m/>
    <m/>
    <m/>
    <m/>
    <m/>
    <m/>
    <m/>
    <m/>
    <m/>
    <m/>
    <m/>
    <m/>
    <m/>
    <s v="F. CHESNET"/>
  </r>
  <r>
    <s v="SOI-SOO-IT-01"/>
    <s v="SOO-MO-17"/>
    <m/>
    <n v="1"/>
    <s v="SOI-SOO-IT-011"/>
    <s v="ENR SN NET 351"/>
    <e v="#N/A"/>
    <m/>
    <m/>
    <s v="Préparation de la chambre de l’opéré"/>
    <m/>
    <s v=""/>
    <x v="1"/>
    <s v="Non renseignée"/>
    <m/>
    <m/>
    <m/>
    <m/>
    <m/>
    <m/>
    <s v="Création"/>
    <x v="0"/>
    <s v=""/>
    <x v="69"/>
    <d v="2001-08-24T00:00:00"/>
    <m/>
    <m/>
    <s v="J. Wolff"/>
    <d v="2001-08-24T00:00:00"/>
    <m/>
    <s v="Dr. Brehm"/>
    <d v="2001-08-24T00:00:00"/>
    <d v="2001-08-24T00:00:00"/>
    <s v="Non renseignée"/>
    <s v="août"/>
    <n v="2001"/>
    <m/>
    <s v=""/>
    <s v=""/>
    <m/>
    <m/>
    <m/>
    <m/>
    <m/>
    <m/>
    <m/>
    <m/>
    <m/>
    <m/>
    <m/>
    <m/>
    <m/>
    <m/>
    <m/>
    <m/>
    <m/>
    <m/>
    <m/>
    <m/>
    <m/>
    <m/>
    <m/>
    <m/>
    <m/>
    <m/>
    <m/>
    <m/>
    <m/>
    <m/>
    <m/>
    <m/>
    <m/>
    <m/>
    <m/>
    <m/>
    <m/>
    <m/>
    <m/>
    <m/>
    <m/>
    <m/>
    <m/>
    <m/>
    <m/>
  </r>
  <r>
    <s v="SOI-SOO-IT-02"/>
    <s v="SOO-MO-15"/>
    <m/>
    <n v="2"/>
    <s v="SOI-SOO-IT-022"/>
    <s v="ENR SN NET 361"/>
    <e v="#N/A"/>
    <m/>
    <m/>
    <s v="Transmissions écrites et orales entre unités de soins"/>
    <m/>
    <s v=""/>
    <x v="1"/>
    <s v="Non renseignée"/>
    <m/>
    <m/>
    <m/>
    <m/>
    <m/>
    <m/>
    <s v="Modification"/>
    <x v="0"/>
    <s v=""/>
    <x v="283"/>
    <d v="2004-12-06T00:00:00"/>
    <m/>
    <m/>
    <s v="J. Wolff"/>
    <d v="2004-12-06T00:00:00"/>
    <m/>
    <s v="C. DEAU"/>
    <d v="2004-12-06T00:00:00"/>
    <d v="2004-12-06T00:00:00"/>
    <s v="Non renseignée"/>
    <s v="décembre"/>
    <n v="2004"/>
    <m/>
    <s v=""/>
    <s v=""/>
    <m/>
    <m/>
    <m/>
    <m/>
    <m/>
    <m/>
    <m/>
    <m/>
    <m/>
    <m/>
    <m/>
    <m/>
    <m/>
    <m/>
    <m/>
    <m/>
    <m/>
    <m/>
    <m/>
    <m/>
    <m/>
    <m/>
    <m/>
    <m/>
    <m/>
    <m/>
    <m/>
    <m/>
    <m/>
    <m/>
    <m/>
    <m/>
    <m/>
    <m/>
    <m/>
    <m/>
    <m/>
    <m/>
    <m/>
    <m/>
    <m/>
    <m/>
    <m/>
    <m/>
    <m/>
  </r>
  <r>
    <s v="SOI-SOO-IT-03"/>
    <s v="SOO-MO-16"/>
    <m/>
    <n v="1"/>
    <s v="SOI-SOO-IT-031"/>
    <s v="ENR SN NET 371"/>
    <e v="#N/A"/>
    <m/>
    <m/>
    <s v="Installation du patient lors de son retour du bloc opératoire"/>
    <m/>
    <s v=""/>
    <x v="1"/>
    <s v="Non renseignée"/>
    <m/>
    <m/>
    <m/>
    <m/>
    <m/>
    <m/>
    <s v="Création"/>
    <x v="0"/>
    <s v=""/>
    <x v="69"/>
    <d v="2001-08-24T00:00:00"/>
    <m/>
    <m/>
    <m/>
    <d v="2001-08-24T00:00:00"/>
    <m/>
    <s v="Dr. Brehm"/>
    <d v="2001-08-24T00:00:00"/>
    <d v="2001-08-24T00:00:00"/>
    <s v="Non renseignée"/>
    <s v="août"/>
    <n v="2001"/>
    <m/>
    <s v=""/>
    <s v=""/>
    <m/>
    <m/>
    <m/>
    <m/>
    <m/>
    <m/>
    <m/>
    <m/>
    <m/>
    <m/>
    <m/>
    <m/>
    <m/>
    <m/>
    <m/>
    <m/>
    <m/>
    <m/>
    <m/>
    <m/>
    <m/>
    <m/>
    <m/>
    <m/>
    <m/>
    <m/>
    <m/>
    <m/>
    <m/>
    <m/>
    <m/>
    <m/>
    <m/>
    <m/>
    <m/>
    <m/>
    <m/>
    <m/>
    <m/>
    <m/>
    <m/>
    <m/>
    <m/>
    <m/>
    <m/>
  </r>
  <r>
    <s v="SOI-SOO-IT-04"/>
    <m/>
    <m/>
    <n v="2"/>
    <s v="SOI-SOO-IT-042"/>
    <s v="ENR SN NET 381"/>
    <e v="#N/A"/>
    <m/>
    <m/>
    <s v="Préparation du dossier du patient en vue d’un examen complémentaire programmé en externe"/>
    <m/>
    <s v=""/>
    <x v="1"/>
    <s v="Non renseignée"/>
    <m/>
    <m/>
    <m/>
    <m/>
    <m/>
    <m/>
    <s v="Modification"/>
    <x v="1"/>
    <s v=""/>
    <x v="69"/>
    <d v="2010-07-07T00:00:00"/>
    <m/>
    <m/>
    <s v="AM TOSATO"/>
    <d v="2010-07-07T00:00:00"/>
    <m/>
    <s v="AMT"/>
    <d v="2010-01-20T00:00:00"/>
    <d v="2010-01-26T00:00:00"/>
    <s v="Non renseignée"/>
    <s v="janvier"/>
    <n v="2010"/>
    <m/>
    <s v=""/>
    <s v=""/>
    <m/>
    <s v="11. Sortie"/>
    <s v="Transfert externe"/>
    <m/>
    <m/>
    <m/>
    <m/>
    <m/>
    <m/>
    <m/>
    <m/>
    <m/>
    <m/>
    <m/>
    <m/>
    <m/>
    <m/>
    <m/>
    <m/>
    <m/>
    <m/>
    <m/>
    <m/>
    <m/>
    <m/>
    <m/>
    <m/>
    <m/>
    <m/>
    <m/>
    <m/>
    <m/>
    <m/>
    <m/>
    <m/>
    <m/>
    <m/>
    <m/>
    <m/>
    <m/>
    <m/>
    <m/>
    <m/>
    <m/>
    <m/>
  </r>
  <r>
    <s v="SOI-SOO-IT-05"/>
    <m/>
    <m/>
    <n v="1"/>
    <s v="SOI-SOO-IT-051"/>
    <s v="ENR SN NET 391"/>
    <e v="#N/A"/>
    <m/>
    <m/>
    <s v="Prép du dossier patient pr exam compl programmé ds un établissement hors HUS"/>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SOI-SOO-IT-06"/>
    <m/>
    <m/>
    <n v="1"/>
    <s v="SOI-SOO-IT-061"/>
    <s v="ENR SN NET 401"/>
    <e v="#N/A"/>
    <m/>
    <m/>
    <s v="Prep du dossier patient en vue d'un exam compl programmé au cabinet médical"/>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SOI-SOO-IT-07"/>
    <m/>
    <m/>
    <n v="1"/>
    <s v="SOI-SOO-IT-071"/>
    <s v="ENR SN NET 411"/>
    <e v="#N/A"/>
    <m/>
    <m/>
    <s v="Préparation du patient “appareillé” (perfusion, sonde, ) avant un examen complémentaire programme à l’extérieur de la clinique"/>
    <m/>
    <s v=""/>
    <x v="1"/>
    <s v="Non renseignée"/>
    <m/>
    <m/>
    <m/>
    <m/>
    <m/>
    <m/>
    <s v="Création"/>
    <x v="1"/>
    <s v=""/>
    <x v="69"/>
    <d v="2001-08-24T00:00:00"/>
    <m/>
    <m/>
    <s v="J. Wolff"/>
    <d v="2002-10-31T00:00:00"/>
    <m/>
    <s v="S. Eschenbrenner"/>
    <d v="2002-11-26T00:00:00"/>
    <d v="2002-11-26T00:00:00"/>
    <s v="Non renseignée"/>
    <s v="novembre"/>
    <n v="2002"/>
    <m/>
    <s v=""/>
    <s v=""/>
    <m/>
    <s v="13. Sortie"/>
    <s v="Transfert externe"/>
    <m/>
    <m/>
    <m/>
    <m/>
    <m/>
    <m/>
    <m/>
    <m/>
    <m/>
    <m/>
    <m/>
    <m/>
    <m/>
    <m/>
    <m/>
    <m/>
    <m/>
    <m/>
    <m/>
    <m/>
    <m/>
    <m/>
    <m/>
    <m/>
    <m/>
    <m/>
    <m/>
    <m/>
    <m/>
    <m/>
    <m/>
    <m/>
    <m/>
    <m/>
    <m/>
    <m/>
    <m/>
    <m/>
    <m/>
    <m/>
    <m/>
    <m/>
  </r>
  <r>
    <s v="SOI-SOO-IT-08"/>
    <m/>
    <m/>
    <n v="1"/>
    <s v="SOI-SOO-IT-081"/>
    <s v="ENR SN NET 412"/>
    <e v="#N/A"/>
    <m/>
    <m/>
    <s v="Préparation du patient autonome avant un examen complémentaire programme à l’extérieur de la clinique"/>
    <m/>
    <s v=""/>
    <x v="1"/>
    <s v="Non renseignée"/>
    <m/>
    <m/>
    <m/>
    <m/>
    <m/>
    <m/>
    <s v="Création"/>
    <x v="1"/>
    <s v=""/>
    <x v="69"/>
    <d v="2001-08-24T00:00:00"/>
    <m/>
    <m/>
    <s v="J. Wolff"/>
    <d v="2002-10-31T00:00:00"/>
    <m/>
    <s v="S. Eschenbrenner"/>
    <d v="2002-11-26T00:00:00"/>
    <d v="2002-11-26T00:00:00"/>
    <s v="Non renseignée"/>
    <s v="novembre"/>
    <n v="2002"/>
    <m/>
    <s v=""/>
    <s v=""/>
    <m/>
    <s v="13. Sortie"/>
    <s v="Transfert externe"/>
    <m/>
    <m/>
    <m/>
    <m/>
    <m/>
    <m/>
    <m/>
    <m/>
    <m/>
    <m/>
    <m/>
    <m/>
    <m/>
    <m/>
    <m/>
    <m/>
    <m/>
    <m/>
    <m/>
    <m/>
    <m/>
    <m/>
    <m/>
    <m/>
    <m/>
    <m/>
    <m/>
    <m/>
    <m/>
    <m/>
    <m/>
    <m/>
    <m/>
    <m/>
    <m/>
    <m/>
    <m/>
    <m/>
    <m/>
    <m/>
    <m/>
    <m/>
  </r>
  <r>
    <s v="SOI-SOO-IT-09"/>
    <m/>
    <m/>
    <n v="1"/>
    <s v="SOI-SOO-IT-091"/>
    <s v="ENR SN NET 413"/>
    <e v="#N/A"/>
    <m/>
    <m/>
    <s v="Préparation du patient diabétique devant rester à jeun pour l’examen avant un examen complémentaire programmé à l’extérieur de la clinique"/>
    <m/>
    <s v=""/>
    <x v="1"/>
    <s v="Non renseignée"/>
    <m/>
    <m/>
    <m/>
    <m/>
    <m/>
    <m/>
    <s v="Création"/>
    <x v="1"/>
    <s v=""/>
    <x v="69"/>
    <d v="2001-08-24T00:00:00"/>
    <m/>
    <m/>
    <s v="J. Wolff"/>
    <d v="2002-10-31T00:00:00"/>
    <m/>
    <s v="S. Eschenbrenner"/>
    <d v="2002-11-26T00:00:00"/>
    <d v="2002-11-26T00:00:00"/>
    <s v="Non renseignée"/>
    <s v="novembre"/>
    <n v="2002"/>
    <m/>
    <s v=""/>
    <s v=""/>
    <m/>
    <s v="13. Sortie"/>
    <s v="Transfert externe"/>
    <m/>
    <m/>
    <m/>
    <m/>
    <m/>
    <m/>
    <m/>
    <m/>
    <m/>
    <m/>
    <m/>
    <m/>
    <m/>
    <m/>
    <m/>
    <m/>
    <m/>
    <m/>
    <m/>
    <m/>
    <m/>
    <m/>
    <m/>
    <m/>
    <m/>
    <m/>
    <m/>
    <m/>
    <m/>
    <m/>
    <m/>
    <m/>
    <m/>
    <m/>
    <m/>
    <m/>
    <m/>
    <m/>
    <m/>
    <m/>
    <m/>
    <m/>
  </r>
  <r>
    <s v="SOI-SOO-IT-10"/>
    <m/>
    <m/>
    <n v="1"/>
    <s v="SOI-SOO-IT-101"/>
    <s v="ENR SN NET 421"/>
    <e v="#N/A"/>
    <m/>
    <m/>
    <s v="Inventaire lors du retrait de bijoux patient décédé"/>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SOI-SOO-IT-11"/>
    <m/>
    <m/>
    <n v="1"/>
    <s v="SOI-SOO-IT-111"/>
    <s v="ENR SN NET 431"/>
    <e v="#N/A"/>
    <m/>
    <m/>
    <s v="Utilisation de la planification murale"/>
    <m/>
    <s v=""/>
    <x v="1"/>
    <s v="Non renseignée"/>
    <m/>
    <m/>
    <m/>
    <m/>
    <m/>
    <m/>
    <s v="Modification"/>
    <x v="1"/>
    <s v=""/>
    <x v="85"/>
    <d v="2003-07-07T00:00:00"/>
    <m/>
    <m/>
    <s v="J. Wolff"/>
    <d v="2003-07-07T00:00:00"/>
    <m/>
    <s v="C. Deau"/>
    <d v="2003-07-09T00:00:00"/>
    <d v="2003-07-09T00:00:00"/>
    <s v="Non renseignée"/>
    <s v="juillet"/>
    <n v="2003"/>
    <m/>
    <s v=""/>
    <s v=""/>
    <m/>
    <s v="A voir"/>
    <s v="A voir"/>
    <m/>
    <m/>
    <m/>
    <m/>
    <m/>
    <m/>
    <m/>
    <m/>
    <m/>
    <m/>
    <m/>
    <m/>
    <m/>
    <m/>
    <m/>
    <m/>
    <m/>
    <m/>
    <m/>
    <m/>
    <m/>
    <m/>
    <m/>
    <m/>
    <m/>
    <m/>
    <m/>
    <m/>
    <m/>
    <m/>
    <m/>
    <m/>
    <m/>
    <m/>
    <m/>
    <m/>
    <m/>
    <m/>
    <m/>
    <m/>
    <m/>
    <m/>
  </r>
  <r>
    <s v="SOI-SOO-IT-12"/>
    <m/>
    <m/>
    <n v="1"/>
    <s v="SOI-SOO-IT-121"/>
    <s v="ENR SN NET 441"/>
    <e v="#N/A"/>
    <m/>
    <m/>
    <s v=" Gestion et entretien chariot urgence 2e"/>
    <s v="Non renseignée"/>
    <s v="Non renseignée"/>
    <x v="10"/>
    <s v="Non renseignée"/>
    <m/>
    <m/>
    <m/>
    <m/>
    <m/>
    <m/>
    <s v="Création"/>
    <x v="2"/>
    <s v=""/>
    <x v="13"/>
    <m/>
    <m/>
    <m/>
    <m/>
    <m/>
    <m/>
    <m/>
    <m/>
    <d v="2004-03-29T00:00:00"/>
    <s v="Non renseignée"/>
    <s v="mars"/>
    <n v="2004"/>
    <s v="Non renseignée"/>
    <s v="Non renseignée"/>
    <s v="Non renseignée"/>
    <m/>
    <m/>
    <m/>
    <m/>
    <m/>
    <m/>
    <m/>
    <m/>
    <m/>
    <m/>
    <m/>
    <m/>
    <m/>
    <m/>
    <m/>
    <m/>
    <m/>
    <m/>
    <m/>
    <m/>
    <m/>
    <m/>
    <m/>
    <m/>
    <m/>
    <m/>
    <m/>
    <m/>
    <m/>
    <m/>
    <m/>
    <m/>
    <m/>
    <m/>
    <m/>
    <m/>
    <m/>
    <m/>
    <m/>
    <m/>
    <m/>
    <m/>
    <m/>
    <m/>
    <m/>
  </r>
  <r>
    <s v="SOI-SOO-IT-13"/>
    <m/>
    <m/>
    <n v="1"/>
    <s v="SOI-SOO-IT-131"/>
    <s v="ENR SN NET 442"/>
    <e v="#N/A"/>
    <m/>
    <m/>
    <s v="Instructions téléphoniques pour un patient devant être opéré en VM"/>
    <m/>
    <s v=""/>
    <x v="1"/>
    <s v="Non renseignée"/>
    <m/>
    <m/>
    <m/>
    <m/>
    <m/>
    <m/>
    <s v="Création"/>
    <x v="1"/>
    <s v=""/>
    <x v="98"/>
    <d v="2005-05-23T00:00:00"/>
    <m/>
    <m/>
    <s v="F. Chenest"/>
    <d v="2006-02-24T00:00:00"/>
    <m/>
    <s v="C. Deau"/>
    <d v="2006-02-28T00:00:00"/>
    <d v="2006-02-28T00:00:00"/>
    <s v="Non renseignée"/>
    <s v="février"/>
    <n v="2006"/>
    <m/>
    <s v=""/>
    <s v=""/>
    <m/>
    <s v="A voir"/>
    <s v="A voir"/>
    <m/>
    <m/>
    <m/>
    <m/>
    <m/>
    <m/>
    <m/>
    <m/>
    <m/>
    <m/>
    <m/>
    <m/>
    <m/>
    <m/>
    <m/>
    <m/>
    <m/>
    <m/>
    <m/>
    <m/>
    <m/>
    <m/>
    <m/>
    <m/>
    <m/>
    <m/>
    <m/>
    <m/>
    <m/>
    <m/>
    <m/>
    <m/>
    <m/>
    <m/>
    <m/>
    <m/>
    <m/>
    <m/>
    <m/>
    <m/>
    <m/>
    <m/>
  </r>
  <r>
    <s v="SOI-SOO-IT-14"/>
    <m/>
    <m/>
    <n v="1"/>
    <s v="SOI-SOO-IT-141"/>
    <s v="ENR SN NET 443"/>
    <e v="#N/A"/>
    <m/>
    <m/>
    <s v="Gestion des funérailles par la famille, dans les 10h qui suivent le décès du patient"/>
    <m/>
    <s v=""/>
    <x v="1"/>
    <s v="Non renseignée"/>
    <m/>
    <m/>
    <m/>
    <m/>
    <m/>
    <m/>
    <s v="Création"/>
    <x v="1"/>
    <s v=""/>
    <x v="85"/>
    <d v="2007-08-09T00:00:00"/>
    <m/>
    <m/>
    <s v="J. Freund"/>
    <d v="2007-08-16T00:00:00"/>
    <m/>
    <s v="C. Deau"/>
    <d v="2007-08-20T00:00:00"/>
    <d v="2007-08-21T00:00:00"/>
    <s v="Non renseignée"/>
    <s v="août"/>
    <n v="2007"/>
    <m/>
    <s v=""/>
    <s v=""/>
    <m/>
    <s v="13. Sortie"/>
    <s v="Décès"/>
    <m/>
    <m/>
    <m/>
    <m/>
    <m/>
    <m/>
    <m/>
    <m/>
    <m/>
    <m/>
    <m/>
    <m/>
    <m/>
    <m/>
    <m/>
    <m/>
    <m/>
    <m/>
    <m/>
    <m/>
    <m/>
    <m/>
    <m/>
    <m/>
    <m/>
    <m/>
    <m/>
    <m/>
    <m/>
    <m/>
    <m/>
    <m/>
    <m/>
    <m/>
    <m/>
    <m/>
    <m/>
    <m/>
    <m/>
    <m/>
    <m/>
    <m/>
  </r>
  <r>
    <s v="SOI-SOO-IM-02"/>
    <m/>
    <m/>
    <n v="2"/>
    <s v="SOI-SOO-IM-022"/>
    <s v="ENR SN NET 451"/>
    <e v="#N/A"/>
    <m/>
    <m/>
    <s v="Feuille de traçabilité-_x000a_Inventaire des bijoux du patient décédé_x000a_"/>
    <m/>
    <s v=""/>
    <x v="1"/>
    <s v="Non renseignée"/>
    <m/>
    <m/>
    <m/>
    <m/>
    <m/>
    <m/>
    <s v="Modification"/>
    <x v="1"/>
    <s v=""/>
    <x v="13"/>
    <d v="2010-01-26T00:00:00"/>
    <m/>
    <m/>
    <m/>
    <d v="2010-01-26T00:00:00"/>
    <m/>
    <m/>
    <d v="2010-01-26T00:00:00"/>
    <d v="2010-01-26T00:00:00"/>
    <s v="Non renseignée"/>
    <s v="janvier"/>
    <n v="2010"/>
    <m/>
    <s v=""/>
    <s v=""/>
    <m/>
    <s v="13. Sortie"/>
    <s v="Décès"/>
    <m/>
    <m/>
    <m/>
    <m/>
    <m/>
    <m/>
    <m/>
    <m/>
    <m/>
    <m/>
    <m/>
    <m/>
    <m/>
    <m/>
    <m/>
    <m/>
    <m/>
    <m/>
    <m/>
    <m/>
    <m/>
    <m/>
    <m/>
    <m/>
    <m/>
    <m/>
    <m/>
    <m/>
    <m/>
    <m/>
    <m/>
    <m/>
    <m/>
    <m/>
    <m/>
    <m/>
    <m/>
    <m/>
    <m/>
    <m/>
    <m/>
    <m/>
  </r>
  <r>
    <s v="SOO-IM-03"/>
    <m/>
    <m/>
    <n v="1"/>
    <s v="SOO-IM-031"/>
    <s v="ENR SN NET 452"/>
    <e v="#N/A"/>
    <m/>
    <m/>
    <s v="Feuille de traçabilité-_x000a_Inventaire des bijoux du patient décédé_x000a_"/>
    <m/>
    <s v=""/>
    <x v="1"/>
    <s v="Non renseignée"/>
    <m/>
    <m/>
    <m/>
    <m/>
    <m/>
    <m/>
    <s v="Création"/>
    <x v="1"/>
    <s v=""/>
    <x v="13"/>
    <d v="2001-06-11T00:00:00"/>
    <m/>
    <m/>
    <m/>
    <d v="2001-06-11T00:00:00"/>
    <m/>
    <m/>
    <d v="2001-06-11T00:00:00"/>
    <d v="2001-06-11T00:00:00"/>
    <s v="Non renseignée"/>
    <s v="juin"/>
    <n v="2001"/>
    <m/>
    <s v=""/>
    <s v=""/>
    <m/>
    <s v="13. Sortie"/>
    <s v="Décès"/>
    <m/>
    <m/>
    <m/>
    <m/>
    <m/>
    <m/>
    <m/>
    <m/>
    <m/>
    <m/>
    <m/>
    <m/>
    <m/>
    <m/>
    <m/>
    <m/>
    <m/>
    <m/>
    <m/>
    <m/>
    <m/>
    <m/>
    <m/>
    <m/>
    <m/>
    <m/>
    <m/>
    <m/>
    <m/>
    <m/>
    <m/>
    <m/>
    <m/>
    <m/>
    <m/>
    <m/>
    <m/>
    <m/>
    <m/>
    <m/>
    <m/>
    <m/>
  </r>
  <r>
    <s v="SOI-SOO-IM-04"/>
    <m/>
    <m/>
    <n v="1"/>
    <s v="SOI-SOO-IM-041"/>
    <s v="ENR SN NET 453"/>
    <e v="#N/A"/>
    <m/>
    <m/>
    <s v="Feuille de traçabilité-_x000a_Entretien semestrielle ou annuel_x000a_"/>
    <m/>
    <s v=""/>
    <x v="1"/>
    <s v="Non renseignée"/>
    <m/>
    <m/>
    <m/>
    <m/>
    <m/>
    <m/>
    <s v="Création"/>
    <x v="1"/>
    <s v=""/>
    <x v="13"/>
    <d v="2001-06-11T00:00:00"/>
    <m/>
    <m/>
    <m/>
    <d v="2001-06-11T00:00:00"/>
    <m/>
    <m/>
    <d v="2001-06-11T00:00:00"/>
    <d v="2001-06-11T00:00:00"/>
    <s v="Non renseignée"/>
    <s v="juin"/>
    <n v="2001"/>
    <m/>
    <s v=""/>
    <s v=""/>
    <m/>
    <s v="20. Hygiène et sécurité"/>
    <s v="Hygiène des locaux et des équipements"/>
    <s v="Bionnettoyage"/>
    <m/>
    <m/>
    <m/>
    <m/>
    <m/>
    <m/>
    <m/>
    <m/>
    <m/>
    <m/>
    <m/>
    <m/>
    <m/>
    <m/>
    <m/>
    <m/>
    <m/>
    <m/>
    <m/>
    <m/>
    <m/>
    <m/>
    <m/>
    <m/>
    <m/>
    <m/>
    <m/>
    <m/>
    <m/>
    <m/>
    <m/>
    <m/>
    <m/>
    <m/>
    <m/>
    <m/>
    <m/>
    <m/>
    <m/>
    <m/>
    <m/>
  </r>
  <r>
    <s v="SOI-SOO-IM-05"/>
    <m/>
    <m/>
    <n v="1"/>
    <s v="SOI-SOO-IM-051"/>
    <s v="ENR SN NET 461"/>
    <e v="#N/A"/>
    <m/>
    <m/>
    <s v="Guide de couleur de la planification murale"/>
    <m/>
    <s v=""/>
    <x v="1"/>
    <s v="Non renseignée"/>
    <m/>
    <m/>
    <m/>
    <m/>
    <m/>
    <m/>
    <s v="Création"/>
    <x v="1"/>
    <s v=""/>
    <x v="13"/>
    <d v="2003-07-07T00:00:00"/>
    <m/>
    <m/>
    <m/>
    <d v="2003-07-07T00:00:00"/>
    <m/>
    <m/>
    <d v="2003-07-07T00:00:00"/>
    <d v="2003-07-07T00:00:00"/>
    <s v="Non renseignée"/>
    <s v="juillet"/>
    <n v="2003"/>
    <m/>
    <s v=""/>
    <s v=""/>
    <m/>
    <s v="A voir"/>
    <s v="A voir"/>
    <m/>
    <m/>
    <m/>
    <m/>
    <m/>
    <m/>
    <m/>
    <m/>
    <m/>
    <m/>
    <m/>
    <m/>
    <m/>
    <m/>
    <m/>
    <m/>
    <m/>
    <m/>
    <m/>
    <m/>
    <m/>
    <m/>
    <m/>
    <m/>
    <m/>
    <m/>
    <m/>
    <m/>
    <m/>
    <m/>
    <m/>
    <m/>
    <m/>
    <m/>
    <m/>
    <m/>
    <m/>
    <m/>
    <m/>
    <m/>
    <m/>
    <m/>
  </r>
  <r>
    <s v="SOI-SOO-IM-06"/>
    <m/>
    <m/>
    <n v="1"/>
    <s v="SOI-SOO-IM-061"/>
    <s v="ENR SN NET 462"/>
    <e v="#N/A"/>
    <m/>
    <m/>
    <s v="Utilisation et entretien du matériel ORL"/>
    <m/>
    <s v=""/>
    <x v="1"/>
    <s v="Non renseignée"/>
    <m/>
    <m/>
    <m/>
    <m/>
    <m/>
    <m/>
    <s v="Création"/>
    <x v="1"/>
    <s v=""/>
    <x v="13"/>
    <d v="2003-07-12T00:00:00"/>
    <m/>
    <m/>
    <m/>
    <d v="2003-07-12T00:00:00"/>
    <m/>
    <m/>
    <d v="2003-07-12T00:00:00"/>
    <d v="2003-07-12T00:00:00"/>
    <s v="Non renseignée"/>
    <s v="juillet"/>
    <n v="2003"/>
    <m/>
    <s v=""/>
    <s v=""/>
    <m/>
    <s v="20. Hygiène et sécurité"/>
    <s v="Hygiène des locaux et des équipements"/>
    <s v="Equipement"/>
    <m/>
    <m/>
    <m/>
    <m/>
    <m/>
    <m/>
    <m/>
    <m/>
    <m/>
    <m/>
    <m/>
    <m/>
    <m/>
    <m/>
    <m/>
    <m/>
    <m/>
    <m/>
    <m/>
    <m/>
    <m/>
    <m/>
    <m/>
    <m/>
    <m/>
    <m/>
    <m/>
    <m/>
    <m/>
    <m/>
    <m/>
    <m/>
    <m/>
    <m/>
    <m/>
    <m/>
    <m/>
    <m/>
    <m/>
    <m/>
    <m/>
  </r>
  <r>
    <s v="SOI-SOO-IM-07"/>
    <m/>
    <m/>
    <n v="1"/>
    <s v="SOI-SOO-IM-071"/>
    <s v="ENR SN NET 471"/>
    <e v="#N/A"/>
    <m/>
    <m/>
    <s v="Fiche de liaison infirmière"/>
    <m/>
    <s v=""/>
    <x v="1"/>
    <s v="Non renseignée"/>
    <m/>
    <m/>
    <m/>
    <m/>
    <m/>
    <m/>
    <s v="Création"/>
    <x v="1"/>
    <s v=""/>
    <x v="13"/>
    <d v="2007-06-04T00:00:00"/>
    <m/>
    <m/>
    <m/>
    <d v="2007-06-04T00:00:00"/>
    <m/>
    <m/>
    <d v="2007-06-04T00:00:00"/>
    <d v="2007-06-04T00:00:00"/>
    <s v="Non renseignée"/>
    <s v="juin"/>
    <n v="2007"/>
    <m/>
    <s v=""/>
    <s v=""/>
    <m/>
    <s v="A voir"/>
    <s v="A voir"/>
    <m/>
    <m/>
    <m/>
    <m/>
    <m/>
    <m/>
    <m/>
    <m/>
    <m/>
    <m/>
    <m/>
    <m/>
    <m/>
    <m/>
    <m/>
    <m/>
    <m/>
    <m/>
    <m/>
    <m/>
    <m/>
    <m/>
    <m/>
    <m/>
    <m/>
    <m/>
    <m/>
    <m/>
    <m/>
    <m/>
    <m/>
    <m/>
    <m/>
    <m/>
    <m/>
    <m/>
    <m/>
    <m/>
    <m/>
    <m/>
    <m/>
    <m/>
  </r>
  <r>
    <s v="SOI-SOO-IM-08"/>
    <m/>
    <m/>
    <n v="1"/>
    <s v="SOI-SOO-IM-081"/>
    <s v="ENR SN NET 472"/>
    <e v="#N/A"/>
    <m/>
    <m/>
    <s v="Identification des soignants dans les écrits"/>
    <d v="2007-06-04T00:00:00"/>
    <s v="juin"/>
    <x v="13"/>
    <s v="Non renseignée"/>
    <m/>
    <m/>
    <m/>
    <s v="V. ROESCH"/>
    <m/>
    <m/>
    <s v="Suppression"/>
    <x v="2"/>
    <s v=""/>
    <x v="13"/>
    <d v="2007-06-04T00:00:00"/>
    <m/>
    <m/>
    <m/>
    <d v="2007-06-04T00:00:00"/>
    <m/>
    <m/>
    <d v="2007-06-04T00:00:00"/>
    <d v="2007-06-04T00:00:00"/>
    <s v="Non renseignée"/>
    <s v="juin"/>
    <n v="2007"/>
    <m/>
    <s v=""/>
    <s v=""/>
    <m/>
    <m/>
    <m/>
    <m/>
    <m/>
    <m/>
    <m/>
    <m/>
    <m/>
    <m/>
    <m/>
    <m/>
    <m/>
    <m/>
    <m/>
    <m/>
    <m/>
    <m/>
    <m/>
    <m/>
    <m/>
    <m/>
    <m/>
    <m/>
    <m/>
    <m/>
    <m/>
    <m/>
    <m/>
    <m/>
    <m/>
    <m/>
    <m/>
    <m/>
    <m/>
    <m/>
    <m/>
    <m/>
    <m/>
    <m/>
    <m/>
    <m/>
    <m/>
    <m/>
    <m/>
  </r>
  <r>
    <s v="SOI-SOO-IM-09"/>
    <m/>
    <m/>
    <n v="1"/>
    <s v="SOI-SOO-IM-091"/>
    <s v="ENR SN NET 481"/>
    <e v="#N/A"/>
    <m/>
    <m/>
    <s v="Sortie contre avis médical"/>
    <m/>
    <s v=""/>
    <x v="1"/>
    <s v="Non renseignée"/>
    <m/>
    <m/>
    <m/>
    <m/>
    <m/>
    <m/>
    <s v="Modification"/>
    <x v="1"/>
    <s v=""/>
    <x v="13"/>
    <d v="2008-12-04T00:00:00"/>
    <m/>
    <m/>
    <m/>
    <d v="2008-12-04T00:00:00"/>
    <m/>
    <m/>
    <d v="2008-12-04T00:00:00"/>
    <d v="2008-12-04T00:00:00"/>
    <s v="Non renseignée"/>
    <s v="décembre"/>
    <n v="2008"/>
    <m/>
    <s v=""/>
    <s v=""/>
    <m/>
    <s v="11. Sortie"/>
    <s v="Sortie à l'insue"/>
    <m/>
    <m/>
    <m/>
    <m/>
    <m/>
    <m/>
    <m/>
    <m/>
    <m/>
    <m/>
    <m/>
    <m/>
    <m/>
    <m/>
    <m/>
    <m/>
    <m/>
    <m/>
    <m/>
    <m/>
    <m/>
    <m/>
    <m/>
    <m/>
    <m/>
    <m/>
    <m/>
    <m/>
    <m/>
    <m/>
    <m/>
    <m/>
    <m/>
    <m/>
    <m/>
    <m/>
    <m/>
    <m/>
    <m/>
    <m/>
    <m/>
    <m/>
  </r>
  <r>
    <s v="SOI-SOO-IM-10"/>
    <m/>
    <m/>
    <n v="1"/>
    <s v="SOI-SOO-IM-101"/>
    <s v="ENR SN NET 482"/>
    <e v="#N/A"/>
    <m/>
    <m/>
    <s v="Demande d’admission en chambre funéraire"/>
    <m/>
    <s v=""/>
    <x v="1"/>
    <s v="Non renseignée"/>
    <m/>
    <m/>
    <m/>
    <m/>
    <m/>
    <m/>
    <s v="Création"/>
    <x v="1"/>
    <s v=""/>
    <x v="13"/>
    <d v="2007-08-16T00:00:00"/>
    <m/>
    <m/>
    <m/>
    <d v="2007-08-16T00:00:00"/>
    <m/>
    <m/>
    <d v="2007-08-16T00:00:00"/>
    <d v="2007-08-16T00:00:00"/>
    <s v="Non renseignée"/>
    <s v="août"/>
    <n v="2007"/>
    <m/>
    <s v=""/>
    <s v=""/>
    <m/>
    <s v="11. Sortie"/>
    <s v="Décès"/>
    <m/>
    <m/>
    <m/>
    <m/>
    <m/>
    <m/>
    <m/>
    <m/>
    <m/>
    <m/>
    <m/>
    <m/>
    <m/>
    <m/>
    <m/>
    <m/>
    <m/>
    <m/>
    <m/>
    <m/>
    <m/>
    <m/>
    <m/>
    <m/>
    <m/>
    <m/>
    <m/>
    <m/>
    <m/>
    <m/>
    <m/>
    <m/>
    <m/>
    <m/>
    <m/>
    <m/>
    <m/>
    <m/>
    <m/>
    <m/>
    <m/>
    <m/>
  </r>
  <r>
    <s v="SOI-SOO-IM-11"/>
    <m/>
    <m/>
    <n v="1"/>
    <s v="SOI-SOO-IM-111"/>
    <s v="ENR SN NET 491"/>
    <e v="#N/A"/>
    <m/>
    <m/>
    <s v="Information des services sociaux en cas de décès d’un patient sans famille"/>
    <m/>
    <s v=""/>
    <x v="1"/>
    <s v="Non renseignée"/>
    <m/>
    <m/>
    <m/>
    <m/>
    <m/>
    <m/>
    <s v="Création"/>
    <x v="1"/>
    <s v=""/>
    <x v="13"/>
    <d v="2007-08-16T00:00:00"/>
    <m/>
    <m/>
    <m/>
    <d v="2007-08-16T00:00:00"/>
    <m/>
    <m/>
    <d v="2007-08-16T00:00:00"/>
    <d v="2007-08-16T00:00:00"/>
    <s v="Non renseignée"/>
    <s v="août"/>
    <n v="2007"/>
    <m/>
    <s v=""/>
    <s v=""/>
    <m/>
    <s v="11. Sortie"/>
    <s v="Décès"/>
    <m/>
    <m/>
    <m/>
    <m/>
    <m/>
    <m/>
    <m/>
    <m/>
    <m/>
    <m/>
    <m/>
    <m/>
    <m/>
    <m/>
    <m/>
    <m/>
    <m/>
    <m/>
    <m/>
    <m/>
    <m/>
    <m/>
    <m/>
    <m/>
    <m/>
    <m/>
    <m/>
    <m/>
    <m/>
    <m/>
    <m/>
    <m/>
    <m/>
    <m/>
    <m/>
    <m/>
    <m/>
    <m/>
    <m/>
    <m/>
    <m/>
    <m/>
  </r>
  <r>
    <s v="SOI-SOO-IM-12"/>
    <m/>
    <m/>
    <n v="2"/>
    <s v="SOI-SOO-IM-122"/>
    <s v="ENR SN NET 492"/>
    <e v="#N/A"/>
    <m/>
    <m/>
    <s v="Fiche de signalement Sortie d’hospitalisation"/>
    <m/>
    <s v=""/>
    <x v="1"/>
    <s v="Non renseignée"/>
    <m/>
    <m/>
    <m/>
    <m/>
    <m/>
    <m/>
    <s v="Modification"/>
    <x v="1"/>
    <s v=""/>
    <x v="13"/>
    <d v="2008-07-24T00:00:00"/>
    <m/>
    <m/>
    <m/>
    <d v="2008-07-24T00:00:00"/>
    <m/>
    <m/>
    <d v="2008-07-24T00:00:00"/>
    <d v="2008-07-24T00:00:00"/>
    <s v="Non renseignée"/>
    <s v="juillet"/>
    <n v="2008"/>
    <m/>
    <s v=""/>
    <s v=""/>
    <m/>
    <s v="11. Sortie"/>
    <s v="Sortie administrative"/>
    <m/>
    <m/>
    <m/>
    <m/>
    <m/>
    <m/>
    <m/>
    <m/>
    <m/>
    <m/>
    <m/>
    <m/>
    <m/>
    <m/>
    <m/>
    <m/>
    <m/>
    <m/>
    <m/>
    <m/>
    <m/>
    <m/>
    <m/>
    <m/>
    <m/>
    <m/>
    <m/>
    <m/>
    <m/>
    <m/>
    <m/>
    <m/>
    <m/>
    <m/>
    <m/>
    <m/>
    <m/>
    <m/>
    <m/>
    <m/>
    <m/>
    <m/>
  </r>
  <r>
    <s v="SOI-SOT-PR-01"/>
    <m/>
    <m/>
    <n v="1"/>
    <s v="SOI-SOT-PR-011"/>
    <s v="ENR SN NET 501"/>
    <e v="#N/A"/>
    <m/>
    <m/>
    <s v="Préparation cutanée du patient en vue d’une intevention"/>
    <m/>
    <s v=""/>
    <x v="1"/>
    <s v="Non renseignée"/>
    <m/>
    <m/>
    <m/>
    <m/>
    <m/>
    <m/>
    <s v="Modification"/>
    <x v="1"/>
    <s v=""/>
    <x v="70"/>
    <d v="2002-02-07T00:00:00"/>
    <m/>
    <m/>
    <s v="M. Costi"/>
    <d v="2003-07-23T00:00:00"/>
    <m/>
    <s v="C. Deau"/>
    <d v="2003-07-23T00:00:00"/>
    <d v="2003-07-23T00:00:00"/>
    <s v="Non renseignée"/>
    <s v="juillet"/>
    <n v="2003"/>
    <m/>
    <s v=""/>
    <s v=""/>
    <m/>
    <s v="6. PEC médicale et soignantes"/>
    <s v="Soins communs"/>
    <s v="Preopératoire"/>
    <m/>
    <m/>
    <m/>
    <m/>
    <m/>
    <m/>
    <m/>
    <m/>
    <m/>
    <m/>
    <m/>
    <m/>
    <m/>
    <m/>
    <m/>
    <m/>
    <m/>
    <m/>
    <m/>
    <m/>
    <m/>
    <m/>
    <m/>
    <m/>
    <m/>
    <m/>
    <m/>
    <m/>
    <m/>
    <m/>
    <m/>
    <m/>
    <m/>
    <m/>
    <m/>
    <m/>
    <m/>
    <m/>
    <m/>
    <m/>
    <m/>
  </r>
  <r>
    <s v="SOI-SOT-PR-02"/>
    <m/>
    <m/>
    <n v="1"/>
    <s v="SOI-SOT-PR-021"/>
    <s v="ENR SN NET 502"/>
    <e v="#N/A"/>
    <m/>
    <m/>
    <s v="Sondage urinaire chez la femme"/>
    <m/>
    <s v=""/>
    <x v="1"/>
    <s v="Non renseignée"/>
    <m/>
    <m/>
    <m/>
    <m/>
    <m/>
    <m/>
    <s v="Création"/>
    <x v="1"/>
    <s v=""/>
    <x v="114"/>
    <d v="2002-05-14T00:00:00"/>
    <m/>
    <m/>
    <s v="M. Costi"/>
    <d v="2003-12-08T00:00:00"/>
    <m/>
    <s v="C. Deau"/>
    <d v="2004-01-06T00:00:00"/>
    <d v="2004-01-06T00:00:00"/>
    <s v="Non renseignée"/>
    <s v="janvier"/>
    <n v="2004"/>
    <m/>
    <s v=""/>
    <s v=""/>
    <m/>
    <s v="6. PEC médicale et soignantes"/>
    <s v="Soins communs"/>
    <s v="Sondage"/>
    <m/>
    <m/>
    <m/>
    <m/>
    <m/>
    <m/>
    <m/>
    <m/>
    <m/>
    <m/>
    <m/>
    <m/>
    <m/>
    <m/>
    <m/>
    <m/>
    <m/>
    <m/>
    <m/>
    <m/>
    <m/>
    <m/>
    <m/>
    <m/>
    <m/>
    <m/>
    <m/>
    <m/>
    <m/>
    <m/>
    <m/>
    <m/>
    <m/>
    <m/>
    <m/>
    <m/>
    <m/>
    <m/>
    <m/>
    <m/>
    <m/>
  </r>
  <r>
    <s v="SOI-SOT-PR-03"/>
    <m/>
    <m/>
    <n v="1"/>
    <s v="SOI-SOT-PR-031"/>
    <s v="ENR SN NET 511"/>
    <e v="#N/A"/>
    <m/>
    <m/>
    <s v="Sondage urinaire chez l’homme"/>
    <m/>
    <s v=""/>
    <x v="1"/>
    <s v="Non renseignée"/>
    <m/>
    <m/>
    <m/>
    <m/>
    <m/>
    <m/>
    <s v="Création"/>
    <x v="1"/>
    <s v=""/>
    <x v="114"/>
    <d v="2002-05-14T00:00:00"/>
    <m/>
    <m/>
    <s v="M. Costi"/>
    <d v="2003-12-08T00:00:00"/>
    <m/>
    <s v="C. Deau"/>
    <d v="2004-01-06T00:00:00"/>
    <d v="2004-01-06T00:00:00"/>
    <s v="Non renseignée"/>
    <s v="janvier"/>
    <n v="2004"/>
    <m/>
    <s v=""/>
    <s v=""/>
    <m/>
    <s v="6. PEC médicale et soignantes"/>
    <s v="Soins communs"/>
    <s v="Sondage"/>
    <m/>
    <m/>
    <m/>
    <m/>
    <m/>
    <m/>
    <m/>
    <m/>
    <m/>
    <m/>
    <m/>
    <m/>
    <m/>
    <m/>
    <m/>
    <m/>
    <m/>
    <m/>
    <m/>
    <m/>
    <m/>
    <m/>
    <m/>
    <m/>
    <m/>
    <m/>
    <m/>
    <m/>
    <m/>
    <m/>
    <m/>
    <m/>
    <m/>
    <m/>
    <m/>
    <m/>
    <m/>
    <m/>
    <m/>
    <m/>
    <m/>
  </r>
  <r>
    <s v="SOI-SOT-MO-01"/>
    <m/>
    <m/>
    <n v="1"/>
    <s v="SOI-SOT-MO-011"/>
    <s v="ENR SN NET 512"/>
    <e v="#N/A"/>
    <m/>
    <m/>
    <s v="Préparation d’une perfusion avec une poche souple"/>
    <m/>
    <s v=""/>
    <x v="1"/>
    <s v="Non renseignée"/>
    <m/>
    <m/>
    <m/>
    <m/>
    <m/>
    <m/>
    <s v="Création"/>
    <x v="1"/>
    <s v=""/>
    <x v="69"/>
    <d v="2001-10-08T00:00:00"/>
    <m/>
    <m/>
    <s v="M. Costi"/>
    <d v="2002-08-28T00:00:00"/>
    <m/>
    <s v="S. Eschenbrenner"/>
    <d v="2002-09-04T00:00:00"/>
    <d v="2002-09-04T00:00:00"/>
    <s v="Non renseignée"/>
    <s v="septembre"/>
    <n v="2002"/>
    <m/>
    <s v=""/>
    <s v=""/>
    <m/>
    <s v="6. PEC médicale et soignantes"/>
    <s v="Soins communs"/>
    <s v="Perfusion"/>
    <m/>
    <m/>
    <m/>
    <m/>
    <m/>
    <m/>
    <m/>
    <m/>
    <m/>
    <m/>
    <m/>
    <m/>
    <m/>
    <m/>
    <m/>
    <m/>
    <m/>
    <m/>
    <m/>
    <m/>
    <m/>
    <m/>
    <m/>
    <m/>
    <m/>
    <m/>
    <m/>
    <m/>
    <m/>
    <m/>
    <m/>
    <m/>
    <m/>
    <m/>
    <m/>
    <m/>
    <m/>
    <m/>
    <m/>
    <m/>
    <m/>
  </r>
  <r>
    <s v="SOI-SOT-MO-02"/>
    <m/>
    <m/>
    <n v="1"/>
    <s v="SOI-SOT-MO-021"/>
    <s v="ENR SN NET 513"/>
    <e v="#N/A"/>
    <m/>
    <m/>
    <s v="Préparation d’une perfusion avec un flacon en verre"/>
    <m/>
    <s v=""/>
    <x v="1"/>
    <s v="Non renseignée"/>
    <m/>
    <m/>
    <m/>
    <m/>
    <m/>
    <m/>
    <s v="Création"/>
    <x v="1"/>
    <s v=""/>
    <x v="69"/>
    <d v="2001-10-08T00:00:00"/>
    <m/>
    <m/>
    <s v="M. Costi"/>
    <d v="2002-08-28T00:00:00"/>
    <m/>
    <s v="S. Eschenbrenner"/>
    <d v="2002-09-04T00:00:00"/>
    <d v="2002-09-04T00:00:00"/>
    <s v="Non renseignée"/>
    <s v="septembre"/>
    <n v="2002"/>
    <m/>
    <s v=""/>
    <s v=""/>
    <m/>
    <s v="6. PEC médicale et soignantes"/>
    <s v="Soins communs"/>
    <s v="Perfusion"/>
    <m/>
    <m/>
    <m/>
    <m/>
    <m/>
    <m/>
    <m/>
    <m/>
    <m/>
    <m/>
    <m/>
    <m/>
    <m/>
    <m/>
    <m/>
    <m/>
    <m/>
    <m/>
    <m/>
    <m/>
    <m/>
    <m/>
    <m/>
    <m/>
    <m/>
    <m/>
    <m/>
    <m/>
    <m/>
    <m/>
    <m/>
    <m/>
    <m/>
    <m/>
    <m/>
    <m/>
    <m/>
    <m/>
    <m/>
    <m/>
    <m/>
  </r>
  <r>
    <s v="SOI-SOT-MO-03"/>
    <m/>
    <m/>
    <n v="2"/>
    <s v="SOI-SOT-MO-032"/>
    <s v="ENR SN NET 514"/>
    <e v="#N/A"/>
    <m/>
    <m/>
    <s v="Pose de cathéter court et retrait"/>
    <m/>
    <s v=""/>
    <x v="1"/>
    <s v="Non renseignée"/>
    <m/>
    <m/>
    <m/>
    <m/>
    <m/>
    <m/>
    <s v="Modification"/>
    <x v="1"/>
    <s v=""/>
    <x v="151"/>
    <d v="2009-12-08T00:00:00"/>
    <m/>
    <m/>
    <s v="M. Costi"/>
    <d v="2010-01-15T00:00:00"/>
    <m/>
    <s v="AMT"/>
    <d v="2010-01-20T00:00:00"/>
    <d v="2010-01-27T00:00:00"/>
    <s v="Non renseignée"/>
    <s v="janvier"/>
    <n v="2010"/>
    <m/>
    <s v=""/>
    <s v=""/>
    <m/>
    <s v="6. PEC médicale et soignantes"/>
    <s v="Soins communs"/>
    <s v="Cathéter"/>
    <m/>
    <m/>
    <m/>
    <m/>
    <m/>
    <m/>
    <m/>
    <m/>
    <m/>
    <m/>
    <m/>
    <m/>
    <m/>
    <m/>
    <m/>
    <m/>
    <m/>
    <m/>
    <m/>
    <m/>
    <m/>
    <m/>
    <m/>
    <m/>
    <m/>
    <m/>
    <m/>
    <m/>
    <m/>
    <m/>
    <m/>
    <m/>
    <m/>
    <m/>
    <m/>
    <m/>
    <m/>
    <m/>
    <m/>
    <m/>
    <m/>
  </r>
  <r>
    <s v="SOI-SOT-MO-04"/>
    <m/>
    <m/>
    <n v="2"/>
    <s v="SOI-SOT-MO-042"/>
    <s v="ENR SN NET 521"/>
    <e v="#N/A"/>
    <m/>
    <m/>
    <s v="Injections par la ligne de perfusion avec robinet 3 voies"/>
    <m/>
    <s v=""/>
    <x v="1"/>
    <s v="Non renseignée"/>
    <m/>
    <m/>
    <m/>
    <m/>
    <m/>
    <m/>
    <s v="Modification"/>
    <x v="1"/>
    <s v=""/>
    <x v="151"/>
    <d v="2010-04-07T00:00:00"/>
    <m/>
    <m/>
    <s v="M. Costi"/>
    <d v="2010-04-09T00:00:00"/>
    <m/>
    <s v="AMT"/>
    <d v="2010-04-09T00:00:00"/>
    <d v="2010-05-07T00:00:00"/>
    <s v="Non renseignée"/>
    <s v="mai"/>
    <n v="2010"/>
    <m/>
    <s v=""/>
    <s v=""/>
    <m/>
    <s v="6. PEC médicale et soignantes"/>
    <s v="Soins communs"/>
    <s v="Perfusion"/>
    <m/>
    <m/>
    <m/>
    <m/>
    <m/>
    <m/>
    <m/>
    <m/>
    <m/>
    <m/>
    <m/>
    <m/>
    <m/>
    <m/>
    <m/>
    <m/>
    <m/>
    <m/>
    <m/>
    <m/>
    <m/>
    <m/>
    <m/>
    <m/>
    <m/>
    <m/>
    <m/>
    <m/>
    <m/>
    <m/>
    <m/>
    <m/>
    <m/>
    <m/>
    <m/>
    <m/>
    <m/>
    <m/>
    <m/>
    <m/>
    <m/>
  </r>
  <r>
    <s v="SOI-SOT-MO-05"/>
    <m/>
    <m/>
    <n v="2"/>
    <s v="SOI-SOT-MO-052"/>
    <s v="ENR SN NET 522"/>
    <e v="#N/A"/>
    <m/>
    <m/>
    <s v="Injections dans le site Y du perfuseur"/>
    <m/>
    <s v=""/>
    <x v="1"/>
    <s v="Non renseignée"/>
    <m/>
    <m/>
    <m/>
    <m/>
    <m/>
    <m/>
    <s v="Modification"/>
    <x v="1"/>
    <s v=""/>
    <x v="151"/>
    <d v="2010-04-07T00:00:00"/>
    <m/>
    <m/>
    <s v="M. Costi"/>
    <d v="2010-04-09T00:00:00"/>
    <m/>
    <s v="AMT"/>
    <d v="2010-04-09T00:00:00"/>
    <d v="2010-05-07T00:00:00"/>
    <s v="Non renseignée"/>
    <s v="mai"/>
    <n v="2010"/>
    <m/>
    <s v=""/>
    <s v=""/>
    <m/>
    <s v="6. PEC médicale et soignantes"/>
    <s v="Soins communs"/>
    <s v="Perfusion"/>
    <m/>
    <m/>
    <m/>
    <m/>
    <m/>
    <m/>
    <m/>
    <m/>
    <m/>
    <m/>
    <m/>
    <m/>
    <m/>
    <m/>
    <m/>
    <m/>
    <m/>
    <m/>
    <m/>
    <m/>
    <m/>
    <m/>
    <m/>
    <m/>
    <m/>
    <m/>
    <m/>
    <m/>
    <m/>
    <m/>
    <m/>
    <m/>
    <m/>
    <m/>
    <m/>
    <m/>
    <m/>
    <m/>
    <m/>
    <m/>
    <m/>
  </r>
  <r>
    <s v="SOI-SOT-MO-06"/>
    <m/>
    <m/>
    <n v="1"/>
    <s v="SOI-SOT-MO-061"/>
    <s v="ENR SN NET 531"/>
    <e v="#N/A"/>
    <m/>
    <m/>
    <s v="Changement de perfuseur « classique »"/>
    <m/>
    <s v=""/>
    <x v="1"/>
    <s v="Non renseignée"/>
    <m/>
    <m/>
    <m/>
    <m/>
    <m/>
    <m/>
    <s v="Création"/>
    <x v="1"/>
    <s v=""/>
    <x v="85"/>
    <d v="2002-08-05T00:00:00"/>
    <m/>
    <m/>
    <s v="M. Costi"/>
    <d v="2002-08-28T00:00:00"/>
    <m/>
    <s v="S. Eschenbrenner"/>
    <d v="2002-09-04T00:00:00"/>
    <d v="2002-09-04T00:00:00"/>
    <s v="Non renseignée"/>
    <s v="septembre"/>
    <n v="2002"/>
    <m/>
    <s v=""/>
    <s v=""/>
    <m/>
    <s v="6. PEC médicale et soignantes"/>
    <s v="Soins communs"/>
    <s v="Perfusion"/>
    <m/>
    <m/>
    <m/>
    <m/>
    <m/>
    <m/>
    <m/>
    <m/>
    <m/>
    <m/>
    <m/>
    <m/>
    <m/>
    <m/>
    <m/>
    <m/>
    <m/>
    <m/>
    <m/>
    <m/>
    <m/>
    <m/>
    <m/>
    <m/>
    <m/>
    <m/>
    <m/>
    <m/>
    <m/>
    <m/>
    <m/>
    <m/>
    <m/>
    <m/>
    <m/>
    <m/>
    <m/>
    <m/>
    <m/>
    <m/>
    <m/>
  </r>
  <r>
    <s v="SOI-SOT-MO-07"/>
    <m/>
    <m/>
    <n v="1"/>
    <s v="SOI-SOT-MO-071"/>
    <s v="ENR SN NET 532"/>
    <e v="#N/A"/>
    <m/>
    <m/>
    <s v="Changement de perfuseur pour pompe IVAC"/>
    <m/>
    <s v=""/>
    <x v="1"/>
    <s v="Non renseignée"/>
    <m/>
    <m/>
    <m/>
    <m/>
    <m/>
    <m/>
    <s v="Création"/>
    <x v="1"/>
    <s v=""/>
    <x v="85"/>
    <d v="2002-08-05T00:00:00"/>
    <m/>
    <m/>
    <s v="M. Costi"/>
    <d v="2002-08-28T00:00:00"/>
    <m/>
    <s v="S. Eschenbrenner"/>
    <d v="2002-09-04T00:00:00"/>
    <d v="2002-09-04T00:00:00"/>
    <s v="Non renseignée"/>
    <s v="septembre"/>
    <n v="2002"/>
    <m/>
    <s v=""/>
    <s v=""/>
    <m/>
    <s v="6. PEC médicale et soignantes"/>
    <s v="Soins communs"/>
    <s v="Perfusion"/>
    <m/>
    <m/>
    <m/>
    <m/>
    <m/>
    <m/>
    <m/>
    <m/>
    <m/>
    <m/>
    <m/>
    <m/>
    <m/>
    <m/>
    <m/>
    <m/>
    <m/>
    <m/>
    <m/>
    <m/>
    <m/>
    <m/>
    <m/>
    <m/>
    <m/>
    <m/>
    <m/>
    <m/>
    <m/>
    <m/>
    <m/>
    <m/>
    <m/>
    <m/>
    <m/>
    <m/>
    <m/>
    <m/>
    <m/>
    <m/>
    <m/>
  </r>
  <r>
    <s v="SOI-SOT-MO-08"/>
    <m/>
    <m/>
    <n v="1"/>
    <s v="SOI-SOT-MO-081"/>
    <s v="ENR SN NET 541"/>
    <e v="#N/A"/>
    <m/>
    <m/>
    <s v="Retrait KT court"/>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SOI-SOT-MO-08"/>
    <m/>
    <m/>
    <n v="1"/>
    <s v="SOI-SOT-MO-081"/>
    <s v="ENR SN NET 551"/>
    <e v="#N/A"/>
    <m/>
    <m/>
    <s v="Réfection de pansement de cathéter central"/>
    <m/>
    <s v=""/>
    <x v="1"/>
    <s v="Non renseignée"/>
    <m/>
    <m/>
    <m/>
    <m/>
    <m/>
    <m/>
    <s v="Création"/>
    <x v="1"/>
    <s v=""/>
    <x v="285"/>
    <d v="2011-11-25T00:00:00"/>
    <m/>
    <m/>
    <s v="M. Costi"/>
    <d v="2011-12-06T00:00:00"/>
    <m/>
    <s v="AMT"/>
    <d v="2011-04-25T00:00:00"/>
    <d v="2012-05-04T00:00:00"/>
    <s v="Non renseignée"/>
    <s v="mai"/>
    <n v="2012"/>
    <m/>
    <s v=""/>
    <s v=""/>
    <m/>
    <s v="6. PEC médicale et soignantes"/>
    <s v="Soins communs"/>
    <s v="Cathéter"/>
    <m/>
    <m/>
    <m/>
    <m/>
    <m/>
    <m/>
    <m/>
    <m/>
    <m/>
    <m/>
    <m/>
    <m/>
    <m/>
    <m/>
    <m/>
    <m/>
    <m/>
    <m/>
    <m/>
    <m/>
    <m/>
    <m/>
    <m/>
    <m/>
    <m/>
    <m/>
    <m/>
    <m/>
    <m/>
    <m/>
    <m/>
    <m/>
    <m/>
    <m/>
    <m/>
    <m/>
    <m/>
    <m/>
    <m/>
    <m/>
    <m/>
  </r>
  <r>
    <s v="SOI-SOT-MO-09"/>
    <m/>
    <m/>
    <n v="2"/>
    <s v="SOI-SOT-MO-092"/>
    <s v="ENR SN NET 552"/>
    <e v="#N/A"/>
    <m/>
    <m/>
    <s v="Nettoyage, pré-désinfection, et rangement du matériel médical à usage multiple utilisé"/>
    <m/>
    <s v=""/>
    <x v="1"/>
    <s v="Non renseignée"/>
    <m/>
    <m/>
    <m/>
    <m/>
    <m/>
    <m/>
    <s v="Modification"/>
    <x v="1"/>
    <s v=""/>
    <x v="69"/>
    <d v="2006-02-17T00:00:00"/>
    <m/>
    <m/>
    <s v="M. Costi"/>
    <d v="2006-02-21T00:00:00"/>
    <m/>
    <s v="C. Deau"/>
    <d v="2006-02-27T00:00:00"/>
    <d v="2006-02-27T00:00:00"/>
    <s v="Non renseignée"/>
    <s v="février"/>
    <n v="2006"/>
    <m/>
    <s v=""/>
    <s v=""/>
    <m/>
    <s v="20. Hygiène et sécurité"/>
    <s v="Hygiène des locaux et des équipements"/>
    <s v="Equipements"/>
    <m/>
    <m/>
    <m/>
    <m/>
    <m/>
    <m/>
    <m/>
    <m/>
    <m/>
    <m/>
    <m/>
    <m/>
    <m/>
    <m/>
    <m/>
    <m/>
    <m/>
    <m/>
    <m/>
    <m/>
    <m/>
    <m/>
    <m/>
    <m/>
    <m/>
    <m/>
    <m/>
    <m/>
    <m/>
    <m/>
    <m/>
    <m/>
    <m/>
    <m/>
    <m/>
    <m/>
    <m/>
    <m/>
    <m/>
    <m/>
    <m/>
  </r>
  <r>
    <s v="SOI-SOT-MO-10"/>
    <m/>
    <m/>
    <n v="1"/>
    <s v="SOI-SOT-MO-101"/>
    <s v="ENR SN NET 561"/>
    <e v="#N/A"/>
    <m/>
    <m/>
    <s v="Tonte pré-opératoire"/>
    <m/>
    <s v=""/>
    <x v="1"/>
    <s v="Non renseignée"/>
    <m/>
    <m/>
    <m/>
    <m/>
    <m/>
    <m/>
    <s v="Création"/>
    <x v="1"/>
    <s v=""/>
    <x v="13"/>
    <m/>
    <m/>
    <m/>
    <m/>
    <m/>
    <m/>
    <m/>
    <m/>
    <d v="2002-02-07T00:00:00"/>
    <s v="Non renseignée"/>
    <s v="février"/>
    <n v="2002"/>
    <m/>
    <s v=""/>
    <s v=""/>
    <m/>
    <s v="6. PEC médicale et soignantes"/>
    <s v="Soins communs"/>
    <s v="Prépa pré-op"/>
    <m/>
    <m/>
    <m/>
    <m/>
    <m/>
    <m/>
    <m/>
    <m/>
    <m/>
    <m/>
    <m/>
    <m/>
    <m/>
    <m/>
    <m/>
    <m/>
    <m/>
    <m/>
    <m/>
    <m/>
    <m/>
    <m/>
    <m/>
    <m/>
    <m/>
    <m/>
    <m/>
    <m/>
    <m/>
    <m/>
    <m/>
    <m/>
    <m/>
    <m/>
    <m/>
    <m/>
    <m/>
    <m/>
    <m/>
    <m/>
    <m/>
  </r>
  <r>
    <s v="SOI-SOT-MO-10"/>
    <m/>
    <m/>
    <n v="2"/>
    <s v="SOI-SOT-MO-102"/>
    <s v="ENR SN NET 571"/>
    <e v="#N/A"/>
    <m/>
    <m/>
    <s v="Tonte pré-opératoire"/>
    <d v="2009-11-12T00:00:00"/>
    <s v="novembre"/>
    <x v="14"/>
    <s v="Non renseignée"/>
    <s v="M. AMAR"/>
    <m/>
    <m/>
    <m/>
    <m/>
    <m/>
    <s v="Modification"/>
    <x v="1"/>
    <s v=""/>
    <x v="286"/>
    <m/>
    <m/>
    <m/>
    <s v="Dr COSTI_x000a_Dr ROSENSTIEL_x000a_M. AMAR"/>
    <d v="2010-01-28T00:00:00"/>
    <m/>
    <s v="AMT"/>
    <d v="2010-02-07T00:00:00"/>
    <d v="2010-02-07T00:00:00"/>
    <s v="Non renseignée"/>
    <s v="février"/>
    <n v="2010"/>
    <m/>
    <s v=""/>
    <s v=""/>
    <m/>
    <s v="6. PEC médicale et soignantes"/>
    <s v="Soins communs"/>
    <s v="Prépa pré-op"/>
    <m/>
    <m/>
    <m/>
    <m/>
    <m/>
    <m/>
    <m/>
    <m/>
    <m/>
    <m/>
    <m/>
    <m/>
    <m/>
    <m/>
    <m/>
    <m/>
    <m/>
    <m/>
    <m/>
    <m/>
    <m/>
    <m/>
    <m/>
    <m/>
    <m/>
    <m/>
    <m/>
    <m/>
    <m/>
    <m/>
    <m/>
    <m/>
    <m/>
    <m/>
    <m/>
    <m/>
    <m/>
    <m/>
    <m/>
    <m/>
    <m/>
  </r>
  <r>
    <s v="SOI-SOT-MO-10"/>
    <m/>
    <m/>
    <n v="3"/>
    <s v="SOI-SOT-MO-103"/>
    <s v="ENR SN NET 581"/>
    <e v="#N/A"/>
    <m/>
    <m/>
    <s v="Tonte pré-opératoire"/>
    <d v="2013-05-15T00:00:00"/>
    <s v="mai"/>
    <x v="8"/>
    <m/>
    <s v="C. Niang"/>
    <m/>
    <m/>
    <s v="D. CHARPENTIER"/>
    <m/>
    <m/>
    <s v="Modification"/>
    <x v="1"/>
    <s v=""/>
    <x v="7"/>
    <d v="2013-03-15T00:00:00"/>
    <m/>
    <m/>
    <s v="M. Costi"/>
    <d v="2013-05-27T00:00:00"/>
    <m/>
    <s v="C. DEAU"/>
    <d v="2013-05-29T00:00:00"/>
    <d v="2013-09-16T00:00:00"/>
    <m/>
    <s v="septembre"/>
    <n v="2013"/>
    <m/>
    <s v=""/>
    <s v=""/>
    <m/>
    <s v="6. PEC médicale et soignantes"/>
    <s v="Soins communs"/>
    <s v="Prépa pré-op"/>
    <m/>
    <m/>
    <m/>
    <m/>
    <m/>
    <m/>
    <m/>
    <m/>
    <m/>
    <m/>
    <m/>
    <m/>
    <m/>
    <m/>
    <m/>
    <m/>
    <m/>
    <m/>
    <m/>
    <m/>
    <m/>
    <m/>
    <m/>
    <m/>
    <m/>
    <m/>
    <m/>
    <m/>
    <m/>
    <m/>
    <m/>
    <m/>
    <m/>
    <m/>
    <m/>
    <m/>
    <m/>
    <m/>
    <m/>
    <m/>
    <m/>
  </r>
  <r>
    <s v="SOI-SOT-MO-11"/>
    <m/>
    <m/>
    <n v="5"/>
    <s v="SOI-SOT-MO-115"/>
    <s v="ENR SN NET 591"/>
    <e v="#N/A"/>
    <m/>
    <m/>
    <s v="Douche pré-opératoire"/>
    <m/>
    <s v=""/>
    <x v="1"/>
    <s v="Non renseignée"/>
    <m/>
    <m/>
    <m/>
    <m/>
    <m/>
    <m/>
    <s v="Modification"/>
    <x v="1"/>
    <s v=""/>
    <x v="151"/>
    <d v="2010-01-26T00:00:00"/>
    <m/>
    <m/>
    <s v="M. Costi"/>
    <d v="2010-01-28T00:00:00"/>
    <m/>
    <s v="AMT"/>
    <d v="2010-02-07T00:00:00"/>
    <d v="2010-02-12T00:00:00"/>
    <s v="Non renseignée"/>
    <s v="février"/>
    <n v="2010"/>
    <m/>
    <s v=""/>
    <s v=""/>
    <m/>
    <s v="6. PEC médicale et soignantes"/>
    <s v="Soins communs"/>
    <s v="Prépa pré-op"/>
    <m/>
    <m/>
    <m/>
    <m/>
    <m/>
    <m/>
    <m/>
    <m/>
    <m/>
    <m/>
    <m/>
    <m/>
    <m/>
    <m/>
    <m/>
    <m/>
    <m/>
    <m/>
    <m/>
    <m/>
    <m/>
    <m/>
    <m/>
    <m/>
    <m/>
    <m/>
    <m/>
    <m/>
    <m/>
    <m/>
    <m/>
    <m/>
    <m/>
    <m/>
    <m/>
    <m/>
    <m/>
    <m/>
    <m/>
    <m/>
    <m/>
  </r>
  <r>
    <s v="SOI-SOT-MO-11"/>
    <m/>
    <m/>
    <n v="6"/>
    <s v="SOI-SOT-MO-116"/>
    <m/>
    <m/>
    <m/>
    <m/>
    <s v="Douche pré-opératoire"/>
    <m/>
    <m/>
    <x v="0"/>
    <m/>
    <m/>
    <m/>
    <m/>
    <m/>
    <m/>
    <m/>
    <m/>
    <x v="9"/>
    <m/>
    <x v="13"/>
    <m/>
    <m/>
    <m/>
    <m/>
    <m/>
    <m/>
    <m/>
    <m/>
    <m/>
    <m/>
    <m/>
    <m/>
    <m/>
    <m/>
    <m/>
    <m/>
    <s v="6. PEC médicale et soignantes"/>
    <s v="Soins communs"/>
    <s v="Prépa pré-op"/>
    <m/>
    <m/>
    <m/>
    <m/>
    <m/>
    <m/>
    <m/>
    <m/>
    <m/>
    <m/>
    <m/>
    <m/>
    <m/>
    <m/>
    <m/>
    <m/>
    <m/>
    <m/>
    <m/>
    <m/>
    <m/>
    <m/>
    <m/>
    <m/>
    <m/>
    <m/>
    <m/>
    <m/>
    <m/>
    <m/>
    <m/>
    <m/>
    <m/>
    <m/>
    <m/>
    <m/>
    <m/>
    <m/>
    <m/>
    <m/>
    <m/>
  </r>
  <r>
    <s v="SOI-SOT-MO-12"/>
    <m/>
    <m/>
    <n v="1"/>
    <s v="SOI-SOT-MO-121"/>
    <s v="ENR SN NET 601"/>
    <e v="#N/A"/>
    <m/>
    <m/>
    <s v="Prélèvement sanguin veineux sur voie veineuse centrale et artériel sur Artériocath"/>
    <m/>
    <s v=""/>
    <x v="1"/>
    <s v="Non renseignée"/>
    <m/>
    <m/>
    <m/>
    <m/>
    <m/>
    <m/>
    <s v="Création"/>
    <x v="1"/>
    <s v=""/>
    <x v="114"/>
    <d v="2003-05-20T00:00:00"/>
    <m/>
    <m/>
    <s v="Dr . Ravanello"/>
    <d v="2003-05-20T00:00:00"/>
    <m/>
    <s v="C. DEAU"/>
    <d v="2004-01-19T00:00:00"/>
    <d v="2004-01-20T00:00:00"/>
    <s v="Non renseignée"/>
    <s v="janvier"/>
    <n v="2004"/>
    <m/>
    <s v=""/>
    <s v=""/>
    <m/>
    <s v="6. PEC médicale et soignantes"/>
    <s v="Soins communs"/>
    <s v="Prélèvements"/>
    <m/>
    <m/>
    <m/>
    <m/>
    <m/>
    <m/>
    <m/>
    <m/>
    <m/>
    <m/>
    <m/>
    <m/>
    <m/>
    <m/>
    <m/>
    <m/>
    <m/>
    <m/>
    <m/>
    <m/>
    <m/>
    <m/>
    <m/>
    <m/>
    <m/>
    <m/>
    <m/>
    <m/>
    <m/>
    <m/>
    <m/>
    <m/>
    <m/>
    <m/>
    <m/>
    <m/>
    <m/>
    <m/>
    <m/>
    <m/>
    <m/>
  </r>
  <r>
    <s v="SOI-SOT-MO-13"/>
    <m/>
    <m/>
    <n v="1"/>
    <s v="SOI-SOT-MO-131"/>
    <s v="ENR SN NET 611"/>
    <e v="#N/A"/>
    <m/>
    <m/>
    <s v="Préparation antiseptique de la zone génito-urinaire précédant le sondage urinaire + grille d’évaluation"/>
    <m/>
    <s v=""/>
    <x v="1"/>
    <s v="Non renseignée"/>
    <m/>
    <m/>
    <m/>
    <m/>
    <m/>
    <m/>
    <s v="Création"/>
    <x v="1"/>
    <s v=""/>
    <x v="114"/>
    <d v="2003-12-08T00:00:00"/>
    <m/>
    <m/>
    <s v="M. Costi"/>
    <d v="2003-12-08T00:00:00"/>
    <m/>
    <s v="C. DEAU"/>
    <d v="2004-01-06T00:00:00"/>
    <d v="2004-01-07T00:00:00"/>
    <s v="Non renseignée"/>
    <s v="janvier"/>
    <n v="2004"/>
    <m/>
    <s v=""/>
    <s v=""/>
    <m/>
    <s v="6. PEC médicale et soignantes"/>
    <s v="Soins communs"/>
    <s v="sondage"/>
    <m/>
    <m/>
    <m/>
    <m/>
    <m/>
    <m/>
    <m/>
    <m/>
    <m/>
    <m/>
    <m/>
    <m/>
    <m/>
    <m/>
    <m/>
    <m/>
    <m/>
    <m/>
    <m/>
    <m/>
    <m/>
    <m/>
    <m/>
    <m/>
    <m/>
    <m/>
    <m/>
    <m/>
    <m/>
    <m/>
    <m/>
    <m/>
    <m/>
    <m/>
    <m/>
    <m/>
    <m/>
    <m/>
    <m/>
    <m/>
    <m/>
  </r>
  <r>
    <s v="SOI-SOT-MO-13"/>
    <m/>
    <m/>
    <n v="2"/>
    <s v="SOI-SOT-MO-132"/>
    <s v="ENR SN NET 612"/>
    <e v="#N/A"/>
    <m/>
    <m/>
    <s v="Préparation antiseptique de la zone génito-urinaire précédant le sondage urinaire + grille d’évaluation"/>
    <d v="2012-08-08T00:00:00"/>
    <s v="août"/>
    <x v="3"/>
    <s v="Non renseignée"/>
    <s v="AC. MIDEY"/>
    <m/>
    <m/>
    <m/>
    <m/>
    <m/>
    <s v="Modification"/>
    <x v="5"/>
    <s v="Draft"/>
    <x v="13"/>
    <m/>
    <s v="AC. MIDEY"/>
    <m/>
    <m/>
    <m/>
    <m/>
    <m/>
    <m/>
    <m/>
    <m/>
    <s v=""/>
    <s v=""/>
    <m/>
    <s v=""/>
    <s v=""/>
    <m/>
    <s v="6. PEC médicale et soignantes"/>
    <s v="Soins communs"/>
    <s v="sondage"/>
    <m/>
    <m/>
    <m/>
    <m/>
    <m/>
    <m/>
    <m/>
    <m/>
    <m/>
    <m/>
    <m/>
    <m/>
    <m/>
    <m/>
    <m/>
    <m/>
    <m/>
    <m/>
    <m/>
    <m/>
    <m/>
    <m/>
    <m/>
    <m/>
    <m/>
    <m/>
    <m/>
    <m/>
    <m/>
    <m/>
    <m/>
    <m/>
    <m/>
    <m/>
    <m/>
    <m/>
    <m/>
    <m/>
    <m/>
    <m/>
    <m/>
  </r>
  <r>
    <s v="SOI-SOT-MO-14"/>
    <m/>
    <m/>
    <n v="2"/>
    <s v="SOI-SOT-MO-142"/>
    <s v="ENR SN NET 613"/>
    <e v="#N/A"/>
    <m/>
    <m/>
    <s v="Pose de la sonde urinaire chez la femme+ grille d’évaluation"/>
    <m/>
    <s v=""/>
    <x v="1"/>
    <s v="Non renseignée"/>
    <m/>
    <m/>
    <m/>
    <m/>
    <m/>
    <m/>
    <s v="Modification"/>
    <x v="1"/>
    <s v=""/>
    <x v="114"/>
    <d v="2006-10-20T00:00:00"/>
    <m/>
    <m/>
    <s v="M. Costi"/>
    <d v="2006-12-14T00:00:00"/>
    <m/>
    <s v="C. DEAU"/>
    <d v="2007-02-08T00:00:00"/>
    <d v="2007-02-22T00:00:00"/>
    <s v="Non renseignée"/>
    <s v="février"/>
    <n v="2007"/>
    <m/>
    <s v=""/>
    <s v=""/>
    <m/>
    <s v="6. PEC médicale et soignantes"/>
    <s v="Soins communs"/>
    <s v="sondage"/>
    <m/>
    <m/>
    <m/>
    <m/>
    <m/>
    <m/>
    <m/>
    <m/>
    <m/>
    <m/>
    <m/>
    <m/>
    <m/>
    <m/>
    <m/>
    <m/>
    <m/>
    <m/>
    <m/>
    <m/>
    <m/>
    <m/>
    <m/>
    <m/>
    <m/>
    <m/>
    <m/>
    <m/>
    <m/>
    <m/>
    <m/>
    <m/>
    <m/>
    <m/>
    <m/>
    <m/>
    <m/>
    <m/>
    <m/>
    <m/>
    <m/>
  </r>
  <r>
    <s v="SOI-SOT-MO-15"/>
    <m/>
    <m/>
    <n v="2"/>
    <s v="SOI-SOT-MO-152"/>
    <s v="ENR SN NET 614"/>
    <e v="#N/A"/>
    <m/>
    <m/>
    <s v="Pose de la sonde urinaire chez l’homme + grille d’évaluation"/>
    <m/>
    <s v=""/>
    <x v="1"/>
    <s v="Non renseignée"/>
    <m/>
    <m/>
    <m/>
    <m/>
    <m/>
    <m/>
    <s v="Modification"/>
    <x v="1"/>
    <s v=""/>
    <x v="114"/>
    <d v="2006-10-20T00:00:00"/>
    <m/>
    <m/>
    <s v="M. Costi"/>
    <d v="2006-12-14T00:00:00"/>
    <m/>
    <s v="C. DEAU"/>
    <d v="2007-02-08T00:00:00"/>
    <d v="2007-02-22T00:00:00"/>
    <s v="Non renseignée"/>
    <s v="février"/>
    <n v="2007"/>
    <m/>
    <s v=""/>
    <s v=""/>
    <m/>
    <s v="6. PEC médicale et soignantes"/>
    <s v="Soins communs"/>
    <s v="sondage"/>
    <m/>
    <m/>
    <m/>
    <m/>
    <m/>
    <m/>
    <m/>
    <m/>
    <m/>
    <m/>
    <m/>
    <m/>
    <m/>
    <m/>
    <m/>
    <m/>
    <m/>
    <m/>
    <m/>
    <m/>
    <m/>
    <m/>
    <m/>
    <m/>
    <m/>
    <m/>
    <m/>
    <m/>
    <m/>
    <m/>
    <m/>
    <m/>
    <m/>
    <m/>
    <m/>
    <m/>
    <m/>
    <m/>
    <m/>
    <m/>
    <m/>
  </r>
  <r>
    <s v="SOI-SOT-MO-16"/>
    <m/>
    <m/>
    <n v="2"/>
    <s v="SOI-SOT-MO-162"/>
    <s v="ENR SN NET 621"/>
    <e v="#N/A"/>
    <m/>
    <m/>
    <s v="Prélèvement sanguin veineux"/>
    <m/>
    <s v=""/>
    <x v="1"/>
    <s v="Non renseignée"/>
    <m/>
    <m/>
    <m/>
    <m/>
    <m/>
    <m/>
    <s v="Modification"/>
    <x v="1"/>
    <s v=""/>
    <x v="22"/>
    <d v="2009-03-24T00:00:00"/>
    <m/>
    <m/>
    <s v="M. Costi"/>
    <d v="2009-03-26T00:00:00"/>
    <m/>
    <s v="G. Lohr"/>
    <d v="2009-04-17T00:00:00"/>
    <d v="2009-05-28T00:00:00"/>
    <s v="Non renseignée"/>
    <s v="mai"/>
    <n v="2009"/>
    <m/>
    <s v=""/>
    <s v=""/>
    <m/>
    <s v="8. PEC médicale et soignantes"/>
    <s v="Soins communs"/>
    <s v="Prélèvements"/>
    <m/>
    <m/>
    <m/>
    <m/>
    <m/>
    <m/>
    <m/>
    <m/>
    <m/>
    <m/>
    <m/>
    <m/>
    <m/>
    <m/>
    <m/>
    <m/>
    <m/>
    <m/>
    <m/>
    <m/>
    <m/>
    <m/>
    <m/>
    <m/>
    <m/>
    <m/>
    <m/>
    <m/>
    <m/>
    <m/>
    <m/>
    <m/>
    <m/>
    <m/>
    <m/>
    <m/>
    <m/>
    <m/>
    <m/>
    <m/>
    <m/>
  </r>
  <r>
    <s v="SOI-SOT-MO-17"/>
    <m/>
    <m/>
    <n v="1"/>
    <s v="SOI-SOT-MO-171"/>
    <s v="ENR SN NET 622"/>
    <e v="#N/A"/>
    <m/>
    <m/>
    <s v="Premier lever post-opératoire"/>
    <m/>
    <s v=""/>
    <x v="1"/>
    <s v="Non renseignée"/>
    <m/>
    <m/>
    <m/>
    <m/>
    <m/>
    <m/>
    <s v="Création"/>
    <x v="1"/>
    <s v=""/>
    <x v="75"/>
    <d v="2006-05-02T00:00:00"/>
    <m/>
    <m/>
    <s v="F. Chenest"/>
    <d v="2006-10-05T00:00:00"/>
    <m/>
    <s v="C. DEAU"/>
    <d v="2006-10-06T00:00:00"/>
    <d v="2006-10-27T00:00:00"/>
    <s v="Non renseignée"/>
    <s v="octobre"/>
    <n v="2006"/>
    <m/>
    <s v=""/>
    <s v=""/>
    <m/>
    <s v="8. PEC médicale et soignantes"/>
    <s v="Soins communs"/>
    <s v="Post-op"/>
    <m/>
    <m/>
    <m/>
    <m/>
    <m/>
    <m/>
    <m/>
    <m/>
    <m/>
    <m/>
    <m/>
    <m/>
    <m/>
    <m/>
    <m/>
    <m/>
    <m/>
    <m/>
    <m/>
    <m/>
    <m/>
    <m/>
    <m/>
    <m/>
    <m/>
    <m/>
    <m/>
    <m/>
    <m/>
    <m/>
    <m/>
    <m/>
    <m/>
    <m/>
    <m/>
    <m/>
    <m/>
    <m/>
    <m/>
    <m/>
    <m/>
  </r>
  <r>
    <s v="SOI-SOT-MO-18"/>
    <m/>
    <m/>
    <n v="1"/>
    <s v="SOI-SOT-MO-181"/>
    <s v="ENR SN NET 623"/>
    <e v="#N/A"/>
    <m/>
    <m/>
    <s v="Bonnes pratiques d’administration des médicaments"/>
    <m/>
    <s v=""/>
    <x v="1"/>
    <s v="Non renseignée"/>
    <m/>
    <m/>
    <m/>
    <m/>
    <m/>
    <m/>
    <s v="Création"/>
    <x v="1"/>
    <s v=""/>
    <x v="202"/>
    <d v="2006-11-27T00:00:00"/>
    <m/>
    <m/>
    <s v="F. Chenest"/>
    <d v="2007-01-10T00:00:00"/>
    <m/>
    <s v="C. DEAU"/>
    <d v="2007-01-15T00:00:00"/>
    <d v="2007-01-29T00:00:00"/>
    <s v="Non renseignée"/>
    <s v="janvier"/>
    <n v="2007"/>
    <m/>
    <s v=""/>
    <s v=""/>
    <m/>
    <s v="10. SMQ de la PEC médicamenteuse"/>
    <s v="Administration"/>
    <m/>
    <m/>
    <m/>
    <m/>
    <m/>
    <m/>
    <m/>
    <m/>
    <m/>
    <m/>
    <m/>
    <m/>
    <m/>
    <m/>
    <m/>
    <m/>
    <m/>
    <m/>
    <m/>
    <m/>
    <m/>
    <m/>
    <m/>
    <m/>
    <m/>
    <m/>
    <m/>
    <m/>
    <m/>
    <m/>
    <m/>
    <m/>
    <m/>
    <m/>
    <m/>
    <m/>
    <m/>
    <m/>
    <m/>
    <m/>
    <m/>
    <m/>
  </r>
  <r>
    <s v="SOI-SOT-MO-19"/>
    <m/>
    <m/>
    <n v="1"/>
    <s v="SOI-SOT-MO-191"/>
    <s v="ENR SN NET 631"/>
    <e v="#N/A"/>
    <m/>
    <m/>
    <s v="Injection IM de METHOTREXATE dans le cadre d’une grossesse extra utérine (G.E.U.)"/>
    <m/>
    <s v=""/>
    <x v="1"/>
    <s v="Non renseignée"/>
    <m/>
    <m/>
    <m/>
    <m/>
    <m/>
    <m/>
    <s v="Création"/>
    <x v="1"/>
    <s v=""/>
    <x v="85"/>
    <d v="2006-07-18T00:00:00"/>
    <m/>
    <m/>
    <s v="Dr. Hamid"/>
    <d v="2007-06-13T00:00:00"/>
    <m/>
    <s v="C. DEAU"/>
    <d v="2007-06-14T00:00:00"/>
    <d v="2007-06-15T00:00:00"/>
    <s v="Non renseignée"/>
    <s v="juin"/>
    <n v="2007"/>
    <m/>
    <s v=""/>
    <s v=""/>
    <m/>
    <s v="6. PEC médicale et soignantes"/>
    <s v="Gynécologie"/>
    <m/>
    <m/>
    <m/>
    <m/>
    <m/>
    <m/>
    <m/>
    <m/>
    <m/>
    <m/>
    <m/>
    <m/>
    <m/>
    <m/>
    <m/>
    <m/>
    <m/>
    <m/>
    <m/>
    <m/>
    <m/>
    <m/>
    <m/>
    <m/>
    <m/>
    <m/>
    <m/>
    <m/>
    <m/>
    <m/>
    <m/>
    <m/>
    <m/>
    <m/>
    <m/>
    <m/>
    <m/>
    <m/>
    <m/>
    <m/>
    <m/>
    <m/>
  </r>
  <r>
    <s v="SOI-SOT-MO-20"/>
    <m/>
    <m/>
    <n v="1"/>
    <s v="SOI-SOT-MO-201"/>
    <s v="ENR SN NET 632"/>
    <e v="#N/A"/>
    <m/>
    <m/>
    <s v="Retrait d’un cathéter central"/>
    <m/>
    <s v=""/>
    <x v="1"/>
    <s v="Non renseignée"/>
    <m/>
    <m/>
    <m/>
    <m/>
    <m/>
    <m/>
    <s v="Création"/>
    <x v="1"/>
    <s v=""/>
    <x v="41"/>
    <d v="2007-07-24T00:00:00"/>
    <m/>
    <m/>
    <s v="M. Costi"/>
    <d v="2007-12-19T00:00:00"/>
    <m/>
    <s v="C. DEAU"/>
    <d v="2007-01-07T00:00:00"/>
    <d v="2007-01-07T00:00:00"/>
    <s v="Non renseignée"/>
    <s v="janvier"/>
    <n v="2007"/>
    <d v="2012-12-31T00:00:00"/>
    <s v="décembre"/>
    <n v="2012"/>
    <m/>
    <s v="6. PEC médicale et soignantes"/>
    <s v="Soins communs"/>
    <s v="Cathéter"/>
    <m/>
    <m/>
    <m/>
    <m/>
    <m/>
    <m/>
    <m/>
    <m/>
    <m/>
    <m/>
    <m/>
    <m/>
    <m/>
    <m/>
    <m/>
    <m/>
    <m/>
    <m/>
    <m/>
    <m/>
    <m/>
    <m/>
    <m/>
    <m/>
    <m/>
    <m/>
    <m/>
    <m/>
    <m/>
    <m/>
    <m/>
    <m/>
    <m/>
    <m/>
    <m/>
    <m/>
    <m/>
    <m/>
    <m/>
    <m/>
    <m/>
  </r>
  <r>
    <s v="SOI-SOT-MO-21"/>
    <m/>
    <m/>
    <n v="1"/>
    <s v="Nettoyage des chambres du service ambulatoire en fin de journée"/>
    <n v="41274"/>
    <s v="décembre"/>
    <n v="2012"/>
    <m/>
    <s v="Réalisation d’un électrocardiogramme"/>
    <m/>
    <s v=""/>
    <x v="1"/>
    <s v="Non renseignée"/>
    <m/>
    <m/>
    <m/>
    <m/>
    <m/>
    <m/>
    <s v="Création"/>
    <x v="1"/>
    <s v=""/>
    <x v="287"/>
    <d v="2008-07-11T00:00:00"/>
    <m/>
    <m/>
    <s v="S. Adjedj"/>
    <d v="2008-07-18T00:00:00"/>
    <m/>
    <s v="C. DEAU"/>
    <d v="2008-07-24T00:00:00"/>
    <d v="2008-07-24T00:00:00"/>
    <s v="Non renseignée"/>
    <s v="juillet"/>
    <n v="2008"/>
    <m/>
    <m/>
    <m/>
    <m/>
    <s v="6. PEC médicale et soignantes"/>
    <s v="Soins communs"/>
    <m/>
    <m/>
    <m/>
    <m/>
    <m/>
    <m/>
    <m/>
    <m/>
    <m/>
    <m/>
    <m/>
    <m/>
    <m/>
    <m/>
    <m/>
    <m/>
    <m/>
    <m/>
    <m/>
    <m/>
    <m/>
    <m/>
    <m/>
    <m/>
    <m/>
    <m/>
    <m/>
    <m/>
    <m/>
    <m/>
    <m/>
    <m/>
    <m/>
    <m/>
    <m/>
    <m/>
    <m/>
    <m/>
    <m/>
    <m/>
    <m/>
    <m/>
  </r>
  <r>
    <s v="SOI-SOT-MO-22"/>
    <m/>
    <m/>
    <n v="1"/>
    <s v="SOI-SOT-MO-221"/>
    <s v="ENR SN NET 641"/>
    <e v="#N/A"/>
    <m/>
    <m/>
    <s v="Antisepsie pré-opératoire chez l’enfant de moins de 30 mois"/>
    <m/>
    <s v=""/>
    <x v="1"/>
    <s v="Non renseignée"/>
    <m/>
    <m/>
    <m/>
    <m/>
    <m/>
    <m/>
    <s v="Création"/>
    <x v="1"/>
    <s v=""/>
    <x v="151"/>
    <d v="2008-12-19T00:00:00"/>
    <m/>
    <m/>
    <s v="M. Costi"/>
    <d v="2009-06-10T00:00:00"/>
    <m/>
    <s v="B. Stoeckel"/>
    <d v="2009-06-10T00:00:00"/>
    <d v="2009-06-26T00:00:00"/>
    <s v="Non renseignée"/>
    <s v="juin"/>
    <n v="2009"/>
    <m/>
    <s v=""/>
    <s v=""/>
    <m/>
    <s v="6. PEC médicale et soignantes"/>
    <s v="Soins communs"/>
    <s v="Prépa pré-op"/>
    <m/>
    <m/>
    <m/>
    <m/>
    <m/>
    <m/>
    <m/>
    <m/>
    <m/>
    <m/>
    <m/>
    <m/>
    <m/>
    <m/>
    <m/>
    <m/>
    <m/>
    <m/>
    <m/>
    <m/>
    <m/>
    <m/>
    <m/>
    <m/>
    <m/>
    <m/>
    <m/>
    <m/>
    <m/>
    <m/>
    <m/>
    <m/>
    <m/>
    <m/>
    <m/>
    <m/>
    <m/>
    <m/>
    <m/>
    <m/>
    <m/>
  </r>
  <r>
    <s v="SOI-SOT-MO-23"/>
    <m/>
    <m/>
    <n v="1"/>
    <s v="SOI-SOT-MO-231"/>
    <s v="ENR SN NET 642"/>
    <e v="#N/A"/>
    <m/>
    <m/>
    <s v="Lavage à la seringue"/>
    <m/>
    <s v=""/>
    <x v="1"/>
    <s v="Non renseignée"/>
    <m/>
    <m/>
    <m/>
    <m/>
    <m/>
    <m/>
    <s v="Création"/>
    <x v="1"/>
    <s v=""/>
    <x v="288"/>
    <d v="2011-06-06T00:00:00"/>
    <m/>
    <m/>
    <s v="S. Adjedj"/>
    <d v="2011-11-10T00:00:00"/>
    <m/>
    <s v="AMT"/>
    <d v="2011-11-17T00:00:00"/>
    <d v="2011-11-18T00:00:00"/>
    <s v="Non renseignée"/>
    <s v="novembre"/>
    <n v="2011"/>
    <m/>
    <s v=""/>
    <s v=""/>
    <m/>
    <s v="6. PEC médicale et soignantes"/>
    <s v="Urologie"/>
    <m/>
    <m/>
    <m/>
    <m/>
    <m/>
    <m/>
    <m/>
    <m/>
    <m/>
    <m/>
    <m/>
    <m/>
    <m/>
    <m/>
    <m/>
    <m/>
    <m/>
    <m/>
    <m/>
    <m/>
    <m/>
    <m/>
    <m/>
    <m/>
    <m/>
    <m/>
    <m/>
    <m/>
    <m/>
    <m/>
    <m/>
    <m/>
    <m/>
    <m/>
    <m/>
    <m/>
    <m/>
    <m/>
    <m/>
    <m/>
    <m/>
    <m/>
  </r>
  <r>
    <s v="SOI-SOT-MO-24"/>
    <m/>
    <m/>
    <n v="1"/>
    <s v="SOI-SOT-MO-241"/>
    <m/>
    <m/>
    <m/>
    <m/>
    <s v="Gestion du chariot d'urgence"/>
    <m/>
    <s v=""/>
    <x v="1"/>
    <m/>
    <m/>
    <m/>
    <m/>
    <m/>
    <m/>
    <m/>
    <m/>
    <x v="9"/>
    <m/>
    <x v="13"/>
    <m/>
    <m/>
    <m/>
    <m/>
    <m/>
    <m/>
    <m/>
    <m/>
    <m/>
    <m/>
    <m/>
    <m/>
    <m/>
    <m/>
    <m/>
    <m/>
    <s v="8. Urgences"/>
    <s v="Urgence vitale"/>
    <m/>
    <m/>
    <m/>
    <m/>
    <m/>
    <m/>
    <m/>
    <m/>
    <m/>
    <m/>
    <m/>
    <m/>
    <m/>
    <m/>
    <m/>
    <m/>
    <m/>
    <m/>
    <m/>
    <m/>
    <m/>
    <m/>
    <m/>
    <m/>
    <m/>
    <m/>
    <m/>
    <m/>
    <m/>
    <m/>
    <m/>
    <m/>
    <m/>
    <m/>
    <m/>
    <m/>
    <m/>
    <m/>
    <m/>
    <m/>
    <m/>
    <m/>
  </r>
  <r>
    <s v="SOI-SOT-MO-25 Prendre cette référence en 1er "/>
    <m/>
    <m/>
    <m/>
    <m/>
    <m/>
    <m/>
    <m/>
    <m/>
    <m/>
    <m/>
    <m/>
    <x v="0"/>
    <m/>
    <m/>
    <m/>
    <m/>
    <m/>
    <m/>
    <m/>
    <m/>
    <x v="9"/>
    <m/>
    <x v="13"/>
    <m/>
    <m/>
    <m/>
    <m/>
    <m/>
    <m/>
    <m/>
    <m/>
    <m/>
    <m/>
    <m/>
    <m/>
    <m/>
    <m/>
    <m/>
    <m/>
    <m/>
    <m/>
    <m/>
    <m/>
    <m/>
    <m/>
    <m/>
    <m/>
    <m/>
    <m/>
    <m/>
    <m/>
    <m/>
    <m/>
    <m/>
    <m/>
    <m/>
    <m/>
    <m/>
    <m/>
    <m/>
    <m/>
    <m/>
    <m/>
    <m/>
    <m/>
    <m/>
    <m/>
    <m/>
    <m/>
    <m/>
    <m/>
    <m/>
    <m/>
    <m/>
    <m/>
    <m/>
    <m/>
    <m/>
    <m/>
    <m/>
    <m/>
    <m/>
    <m/>
  </r>
  <r>
    <s v="SOI-SOT-MO-26"/>
    <m/>
    <m/>
    <n v="1"/>
    <s v="SOI-SOT-MO-261"/>
    <m/>
    <m/>
    <m/>
    <m/>
    <s v="Pose d'une sonde urinaire"/>
    <d v="2014-05-02T00:00:00"/>
    <s v="mai"/>
    <x v="6"/>
    <m/>
    <s v="M. COSTI"/>
    <s v="EOH"/>
    <d v="2014-05-05T00:00:00"/>
    <s v="D. CHARPENTIER"/>
    <m/>
    <m/>
    <s v="Création"/>
    <x v="5"/>
    <m/>
    <x v="245"/>
    <d v="2014-05-02T00:00:00"/>
    <m/>
    <m/>
    <s v="M.Costi"/>
    <m/>
    <m/>
    <m/>
    <m/>
    <m/>
    <m/>
    <m/>
    <m/>
    <m/>
    <m/>
    <m/>
    <m/>
    <s v="6. PEC médicale et soignantes"/>
    <s v="Soins communs"/>
    <s v="sondage"/>
    <m/>
    <m/>
    <m/>
    <m/>
    <m/>
    <m/>
    <m/>
    <m/>
    <m/>
    <m/>
    <m/>
    <m/>
    <m/>
    <m/>
    <m/>
    <m/>
    <m/>
    <m/>
    <m/>
    <m/>
    <m/>
    <m/>
    <m/>
    <m/>
    <m/>
    <m/>
    <m/>
    <m/>
    <m/>
    <m/>
    <m/>
    <m/>
    <m/>
    <m/>
    <m/>
    <m/>
    <m/>
    <m/>
    <m/>
    <m/>
    <m/>
  </r>
  <r>
    <s v="SOI-SOT-MO-27"/>
    <m/>
    <m/>
    <n v="1"/>
    <s v="SOI-SOT-MO-271"/>
    <m/>
    <m/>
    <m/>
    <m/>
    <s v="Pose et entretien d'une sonde urinaire"/>
    <m/>
    <s v=""/>
    <x v="1"/>
    <m/>
    <s v="M. COSTI"/>
    <s v="EOH"/>
    <d v="2014-05-05T00:00:00"/>
    <s v="D. CHARPENTIER"/>
    <m/>
    <m/>
    <s v="Création"/>
    <x v="5"/>
    <m/>
    <x v="245"/>
    <d v="2014-05-02T00:00:00"/>
    <m/>
    <m/>
    <s v="M.Costi"/>
    <m/>
    <m/>
    <m/>
    <m/>
    <m/>
    <m/>
    <m/>
    <m/>
    <m/>
    <m/>
    <m/>
    <m/>
    <s v="6. PEC médicale et soignantes"/>
    <s v="Soins communs"/>
    <s v="sondage"/>
    <m/>
    <m/>
    <m/>
    <m/>
    <m/>
    <m/>
    <m/>
    <m/>
    <m/>
    <m/>
    <m/>
    <m/>
    <m/>
    <m/>
    <m/>
    <m/>
    <m/>
    <m/>
    <m/>
    <m/>
    <m/>
    <m/>
    <m/>
    <m/>
    <m/>
    <m/>
    <m/>
    <m/>
    <m/>
    <m/>
    <m/>
    <m/>
    <m/>
    <m/>
    <m/>
    <m/>
    <m/>
    <m/>
    <m/>
    <m/>
    <m/>
  </r>
  <r>
    <s v="SOI-SOT-MO-28 GCS"/>
    <m/>
    <m/>
    <n v="1"/>
    <s v="SOI-SOT-MO-28 GCS1"/>
    <m/>
    <m/>
    <m/>
    <m/>
    <s v="Injection d'anticoagulants par voie sous-cutanée"/>
    <d v="2014-08-12T00:00:00"/>
    <s v="août"/>
    <x v="6"/>
    <s v="Non"/>
    <s v="A. FEGER-FALK"/>
    <s v="Pharmacie"/>
    <d v="2014-08-13T00:00:00"/>
    <s v="V. ROESCH"/>
    <m/>
    <m/>
    <s v="Création"/>
    <x v="1"/>
    <s v=""/>
    <x v="109"/>
    <d v="2014-08-12T00:00:00"/>
    <s v="AFF "/>
    <m/>
    <s v="M. costi"/>
    <d v="2014-08-18T00:00:00"/>
    <m/>
    <s v="C. Deau"/>
    <d v="2014-08-19T00:00:00"/>
    <d v="2014-08-20T00:00:00"/>
    <s v="Non  "/>
    <s v="août"/>
    <n v="2014"/>
    <m/>
    <m/>
    <m/>
    <m/>
    <s v="6. PEC médicale et soignantes"/>
    <s v="Soins communs"/>
    <m/>
    <m/>
    <m/>
    <m/>
    <m/>
    <m/>
    <m/>
    <m/>
    <m/>
    <m/>
    <s v="X"/>
    <s v="X"/>
    <s v="X"/>
    <m/>
    <m/>
    <s v="X"/>
    <s v="X"/>
    <m/>
    <m/>
    <m/>
    <m/>
    <m/>
    <s v="X"/>
    <m/>
    <m/>
    <m/>
    <m/>
    <m/>
    <m/>
    <m/>
    <m/>
    <s v="X"/>
    <m/>
    <m/>
    <m/>
    <m/>
    <m/>
    <m/>
    <m/>
    <m/>
    <m/>
    <m/>
  </r>
  <r>
    <s v="SOI-SOT-IT-01"/>
    <m/>
    <m/>
    <n v="1"/>
    <s v="SOI-SOT-IT-011"/>
    <s v="ENR SN NET 643"/>
    <e v="#N/A"/>
    <m/>
    <m/>
    <s v="Surveillance d’une perfusion"/>
    <m/>
    <s v=""/>
    <x v="1"/>
    <s v="Non renseignée"/>
    <m/>
    <m/>
    <m/>
    <m/>
    <m/>
    <m/>
    <s v="Création"/>
    <x v="1"/>
    <s v=""/>
    <x v="85"/>
    <d v="2001-10-08T00:00:00"/>
    <m/>
    <m/>
    <s v="M. Costi"/>
    <d v="2002-08-28T00:00:00"/>
    <m/>
    <s v="S. Eschenbrenner"/>
    <d v="2002-09-04T00:00:00"/>
    <d v="2002-09-04T00:00:00"/>
    <s v="Non renseignée"/>
    <s v="septembre"/>
    <n v="2002"/>
    <m/>
    <s v=""/>
    <s v=""/>
    <m/>
    <s v="6. PEC médicale et soignantes"/>
    <s v="Soins communs"/>
    <s v="Perfusion"/>
    <m/>
    <m/>
    <m/>
    <m/>
    <m/>
    <m/>
    <m/>
    <m/>
    <m/>
    <m/>
    <m/>
    <m/>
    <m/>
    <m/>
    <m/>
    <m/>
    <m/>
    <m/>
    <m/>
    <m/>
    <m/>
    <m/>
    <m/>
    <m/>
    <m/>
    <m/>
    <m/>
    <m/>
    <m/>
    <m/>
    <m/>
    <m/>
    <m/>
    <m/>
    <m/>
    <m/>
    <m/>
    <m/>
    <m/>
    <m/>
    <m/>
  </r>
  <r>
    <s v="SOI-SOT-IT-02"/>
    <m/>
    <m/>
    <n v="1"/>
    <s v="SOI-SOT-IT-021"/>
    <s v="ENR SN NET 644"/>
    <e v="#N/A"/>
    <m/>
    <m/>
    <s v="Préparation du matériel pour sondage urinaire + grille d’évaluation"/>
    <m/>
    <s v=""/>
    <x v="1"/>
    <s v="Non renseignée"/>
    <m/>
    <m/>
    <m/>
    <m/>
    <m/>
    <m/>
    <s v="Création"/>
    <x v="1"/>
    <s v=""/>
    <x v="114"/>
    <d v="2003-12-08T00:00:00"/>
    <m/>
    <m/>
    <s v="M. Costi"/>
    <d v="2003-12-08T00:00:00"/>
    <m/>
    <s v="C. DEAU"/>
    <d v="2004-01-06T00:00:00"/>
    <d v="2004-01-06T00:00:00"/>
    <s v="Non renseignée"/>
    <s v="janvier"/>
    <n v="2004"/>
    <m/>
    <s v=""/>
    <s v=""/>
    <m/>
    <s v="6. PEC médicale et soignantes"/>
    <s v="Soins communs"/>
    <s v="sondage"/>
    <m/>
    <m/>
    <m/>
    <m/>
    <m/>
    <m/>
    <m/>
    <m/>
    <m/>
    <m/>
    <m/>
    <m/>
    <m/>
    <m/>
    <m/>
    <m/>
    <m/>
    <m/>
    <m/>
    <m/>
    <m/>
    <m/>
    <m/>
    <m/>
    <m/>
    <m/>
    <m/>
    <m/>
    <m/>
    <m/>
    <m/>
    <m/>
    <m/>
    <m/>
    <m/>
    <m/>
    <m/>
    <m/>
    <m/>
    <m/>
    <m/>
  </r>
  <r>
    <s v="SOI-SOT-IT-03"/>
    <m/>
    <m/>
    <n v="1"/>
    <s v="SOI-SOT-IT-031"/>
    <s v="ENR SN NET 651"/>
    <e v="#N/A"/>
    <m/>
    <m/>
    <s v="Demande de carte de groupe sanguin"/>
    <m/>
    <s v=""/>
    <x v="1"/>
    <s v="Non renseignée"/>
    <m/>
    <m/>
    <m/>
    <m/>
    <m/>
    <m/>
    <s v="Création"/>
    <x v="1"/>
    <s v=""/>
    <x v="41"/>
    <d v="2005-06-10T00:00:00"/>
    <m/>
    <m/>
    <s v="J. Wolff"/>
    <d v="2005-08-02T00:00:00"/>
    <m/>
    <s v="C. DEAU"/>
    <d v="2005-08-09T00:00:00"/>
    <d v="2005-08-10T00:00:00"/>
    <s v="Non renseignée"/>
    <s v="août"/>
    <n v="2005"/>
    <d v="2012-06-28T00:00:00"/>
    <s v="juin"/>
    <n v="2012"/>
    <m/>
    <s v="6. PEC médicale et soignantes"/>
    <s v="Soins communs"/>
    <s v="Prélèvements"/>
    <m/>
    <m/>
    <m/>
    <m/>
    <m/>
    <m/>
    <m/>
    <m/>
    <m/>
    <m/>
    <m/>
    <m/>
    <m/>
    <m/>
    <m/>
    <m/>
    <m/>
    <m/>
    <m/>
    <m/>
    <m/>
    <m/>
    <m/>
    <m/>
    <m/>
    <m/>
    <m/>
    <m/>
    <m/>
    <m/>
    <m/>
    <m/>
    <m/>
    <m/>
    <m/>
    <m/>
    <m/>
    <m/>
    <m/>
    <m/>
    <m/>
  </r>
  <r>
    <s v="SOI-SOT-IT-04"/>
    <m/>
    <m/>
    <n v="3"/>
    <s v="Nettoyage des chambres d'ambu entre 2 médecins"/>
    <n v="41088"/>
    <s v="juin"/>
    <n v="2012"/>
    <m/>
    <s v="Gestion et entretien du chariot d’urgence –  Sauf Maternité"/>
    <m/>
    <s v=""/>
    <x v="1"/>
    <s v="Non renseignée"/>
    <m/>
    <m/>
    <m/>
    <m/>
    <m/>
    <m/>
    <s v="Modification"/>
    <x v="1"/>
    <s v=""/>
    <x v="191"/>
    <d v="2010-12-27T00:00:00"/>
    <m/>
    <m/>
    <s v="C. Vix"/>
    <d v="2011-03-01T00:00:00"/>
    <m/>
    <s v="AMT"/>
    <d v="2011-03-17T00:00:00"/>
    <d v="2011-04-03T00:00:00"/>
    <s v="Non renseignée"/>
    <s v="avril"/>
    <n v="2011"/>
    <m/>
    <m/>
    <m/>
    <m/>
    <s v="8. Urgences"/>
    <s v="Urgence vitale"/>
    <m/>
    <m/>
    <m/>
    <m/>
    <m/>
    <m/>
    <m/>
    <m/>
    <m/>
    <m/>
    <m/>
    <m/>
    <m/>
    <m/>
    <m/>
    <m/>
    <m/>
    <m/>
    <m/>
    <m/>
    <m/>
    <m/>
    <m/>
    <m/>
    <m/>
    <m/>
    <m/>
    <m/>
    <m/>
    <m/>
    <m/>
    <m/>
    <m/>
    <m/>
    <m/>
    <m/>
    <m/>
    <m/>
    <m/>
    <m/>
    <m/>
    <m/>
  </r>
  <r>
    <s v="SOI-SOT-IT-05"/>
    <m/>
    <m/>
    <n v="1"/>
    <s v="SOI-SOT-IT-051"/>
    <s v="ENR SN NET 661"/>
    <e v="#N/A"/>
    <m/>
    <m/>
    <s v="Administration des médicaments"/>
    <m/>
    <s v=""/>
    <x v="1"/>
    <s v="Non renseignée"/>
    <m/>
    <m/>
    <m/>
    <m/>
    <m/>
    <m/>
    <s v="Création"/>
    <x v="1"/>
    <s v=""/>
    <x v="114"/>
    <d v="2006-11-30T00:00:00"/>
    <m/>
    <m/>
    <s v="F. Chenest"/>
    <d v="2007-01-10T00:00:00"/>
    <m/>
    <s v="C. DEAU"/>
    <d v="2007-01-15T00:00:00"/>
    <d v="2007-01-29T00:00:00"/>
    <s v="Non renseignée"/>
    <s v="janvier"/>
    <n v="2007"/>
    <m/>
    <s v=""/>
    <s v=""/>
    <m/>
    <s v="10. SMQ de la PEC médicamenteuse"/>
    <s v="Administration"/>
    <m/>
    <m/>
    <m/>
    <m/>
    <m/>
    <m/>
    <m/>
    <m/>
    <m/>
    <m/>
    <m/>
    <m/>
    <m/>
    <m/>
    <m/>
    <m/>
    <m/>
    <m/>
    <m/>
    <m/>
    <m/>
    <m/>
    <m/>
    <m/>
    <m/>
    <m/>
    <m/>
    <m/>
    <m/>
    <m/>
    <m/>
    <m/>
    <m/>
    <m/>
    <m/>
    <m/>
    <m/>
    <m/>
    <m/>
    <m/>
    <m/>
    <m/>
  </r>
  <r>
    <s v="SOI-SOT-IT-06"/>
    <m/>
    <m/>
    <n v="1"/>
    <s v="SOI-SOT-IT-061"/>
    <s v="ENR SN NET 662"/>
    <e v="#N/A"/>
    <m/>
    <m/>
    <s v="Lavage vésical continu à trois voies"/>
    <m/>
    <s v=""/>
    <x v="1"/>
    <s v="Non renseignée"/>
    <m/>
    <m/>
    <m/>
    <m/>
    <m/>
    <m/>
    <s v="Création"/>
    <x v="1"/>
    <s v=""/>
    <x v="288"/>
    <d v="2011-06-06T00:00:00"/>
    <m/>
    <m/>
    <s v="S. Adjedj"/>
    <d v="2011-11-10T00:00:00"/>
    <m/>
    <s v="AMT"/>
    <d v="2011-11-17T00:00:00"/>
    <d v="2011-11-18T00:00:00"/>
    <s v="Non renseignée"/>
    <s v="novembre"/>
    <n v="2011"/>
    <m/>
    <s v=""/>
    <s v=""/>
    <m/>
    <s v="6. PEC médicale et soignantes"/>
    <s v="Urologie"/>
    <m/>
    <m/>
    <m/>
    <m/>
    <m/>
    <m/>
    <m/>
    <m/>
    <m/>
    <m/>
    <m/>
    <m/>
    <m/>
    <m/>
    <m/>
    <m/>
    <m/>
    <m/>
    <m/>
    <m/>
    <m/>
    <m/>
    <m/>
    <m/>
    <m/>
    <m/>
    <m/>
    <m/>
    <m/>
    <m/>
    <m/>
    <m/>
    <m/>
    <m/>
    <m/>
    <m/>
    <m/>
    <m/>
    <m/>
    <m/>
    <m/>
    <m/>
  </r>
  <r>
    <s v="SOI-SOT-IT-07"/>
    <m/>
    <m/>
    <n v="1"/>
    <s v="SOI-SOT-IT-071"/>
    <s v="ENR SN NET 663"/>
    <e v="#N/A"/>
    <m/>
    <m/>
    <s v="Prise en charge des patients en Urologie"/>
    <m/>
    <s v=""/>
    <x v="1"/>
    <s v="Non renseignée"/>
    <m/>
    <m/>
    <m/>
    <m/>
    <m/>
    <m/>
    <s v="Création"/>
    <x v="1"/>
    <s v=""/>
    <x v="288"/>
    <d v="2011-06-06T00:00:00"/>
    <m/>
    <m/>
    <s v="S. Adjedj"/>
    <d v="2011-11-10T00:00:00"/>
    <m/>
    <s v="AMT"/>
    <d v="2011-12-05T00:00:00"/>
    <d v="2011-12-05T00:00:00"/>
    <s v="Non renseignée"/>
    <s v="décembre"/>
    <n v="2011"/>
    <m/>
    <s v=""/>
    <s v=""/>
    <m/>
    <s v="6. PEC médicale et soignantes"/>
    <s v="Urologie"/>
    <m/>
    <m/>
    <m/>
    <m/>
    <m/>
    <m/>
    <m/>
    <m/>
    <m/>
    <m/>
    <m/>
    <m/>
    <m/>
    <m/>
    <m/>
    <m/>
    <m/>
    <m/>
    <m/>
    <m/>
    <m/>
    <m/>
    <m/>
    <m/>
    <m/>
    <m/>
    <m/>
    <m/>
    <m/>
    <m/>
    <m/>
    <m/>
    <m/>
    <m/>
    <m/>
    <m/>
    <m/>
    <m/>
    <m/>
    <m/>
    <m/>
    <m/>
  </r>
  <r>
    <s v="SOI-SOT-IT-08"/>
    <m/>
    <m/>
    <n v="1"/>
    <s v="SOI-SOT-IT-081"/>
    <s v="ENR SN NET 671"/>
    <e v="#N/A"/>
    <m/>
    <m/>
    <s v="Surveillance de l’opéré"/>
    <m/>
    <s v=""/>
    <x v="1"/>
    <s v="Non renseignée"/>
    <m/>
    <m/>
    <m/>
    <m/>
    <m/>
    <m/>
    <s v="Création"/>
    <x v="1"/>
    <s v=""/>
    <x v="288"/>
    <d v="2011-06-06T00:00:00"/>
    <m/>
    <m/>
    <s v="S. Adjedj"/>
    <d v="2011-11-10T00:00:00"/>
    <m/>
    <s v="AMT"/>
    <d v="2011-11-17T00:00:00"/>
    <d v="2011-11-18T00:00:00"/>
    <s v="Non renseignée"/>
    <s v="novembre"/>
    <n v="2011"/>
    <m/>
    <s v=""/>
    <s v=""/>
    <m/>
    <s v="6. PEC médicale et soignantes"/>
    <s v="Soins communs"/>
    <s v="Post-op"/>
    <m/>
    <m/>
    <m/>
    <m/>
    <m/>
    <m/>
    <m/>
    <m/>
    <m/>
    <m/>
    <m/>
    <m/>
    <m/>
    <m/>
    <m/>
    <m/>
    <m/>
    <m/>
    <m/>
    <m/>
    <m/>
    <m/>
    <m/>
    <m/>
    <m/>
    <m/>
    <m/>
    <m/>
    <m/>
    <m/>
    <m/>
    <m/>
    <m/>
    <m/>
    <m/>
    <m/>
    <m/>
    <m/>
    <m/>
    <m/>
    <m/>
  </r>
  <r>
    <s v="SOI-SOT-IM-02"/>
    <m/>
    <m/>
    <n v="1"/>
    <s v="SOI-SOT-IM-021"/>
    <s v="ENR SN NET 672"/>
    <e v="#N/A"/>
    <m/>
    <m/>
    <s v="Grille d’évaluation tonte préopératoire"/>
    <m/>
    <s v=""/>
    <x v="1"/>
    <s v="Non renseignée"/>
    <m/>
    <m/>
    <m/>
    <m/>
    <m/>
    <m/>
    <s v="Création"/>
    <x v="1"/>
    <s v=""/>
    <x v="13"/>
    <d v="2002-02-07T00:00:00"/>
    <m/>
    <m/>
    <m/>
    <d v="2002-02-07T00:00:00"/>
    <m/>
    <m/>
    <d v="2002-02-07T00:00:00"/>
    <d v="2002-02-07T00:00:00"/>
    <s v="Non renseignée"/>
    <s v="février"/>
    <n v="2002"/>
    <m/>
    <s v=""/>
    <s v=""/>
    <m/>
    <s v="6. PEC médicale et soignantes"/>
    <s v="Soins communs"/>
    <s v="Prépa pré-op"/>
    <m/>
    <m/>
    <m/>
    <m/>
    <m/>
    <m/>
    <m/>
    <m/>
    <m/>
    <m/>
    <m/>
    <m/>
    <m/>
    <m/>
    <m/>
    <m/>
    <m/>
    <m/>
    <m/>
    <m/>
    <m/>
    <m/>
    <m/>
    <m/>
    <m/>
    <m/>
    <m/>
    <m/>
    <m/>
    <m/>
    <m/>
    <m/>
    <m/>
    <m/>
    <m/>
    <m/>
    <m/>
    <m/>
    <m/>
    <m/>
    <m/>
  </r>
  <r>
    <s v="SOI-SOT-IM-03"/>
    <m/>
    <m/>
    <n v="1"/>
    <s v="SOI-SOT-IM-031"/>
    <s v="ENR SN NET 681"/>
    <e v="#N/A"/>
    <m/>
    <m/>
    <s v="Grille d’évaluation douche préopératoire"/>
    <m/>
    <s v=""/>
    <x v="1"/>
    <s v="Non renseignée"/>
    <m/>
    <m/>
    <m/>
    <m/>
    <m/>
    <m/>
    <s v="Création"/>
    <x v="1"/>
    <s v=""/>
    <x v="13"/>
    <d v="2002-02-07T00:00:00"/>
    <m/>
    <m/>
    <m/>
    <d v="2002-02-07T00:00:00"/>
    <m/>
    <m/>
    <d v="2002-02-07T00:00:00"/>
    <d v="2002-02-07T00:00:00"/>
    <s v="Non renseignée"/>
    <s v="février"/>
    <n v="2002"/>
    <m/>
    <s v=""/>
    <s v=""/>
    <m/>
    <s v="6. PEC médicale et soignantes"/>
    <s v="Soins communs"/>
    <s v="Prépa pré-op"/>
    <m/>
    <m/>
    <m/>
    <m/>
    <m/>
    <m/>
    <m/>
    <m/>
    <m/>
    <m/>
    <m/>
    <m/>
    <m/>
    <m/>
    <m/>
    <m/>
    <m/>
    <m/>
    <m/>
    <m/>
    <m/>
    <m/>
    <m/>
    <m/>
    <m/>
    <m/>
    <m/>
    <m/>
    <m/>
    <m/>
    <m/>
    <m/>
    <m/>
    <m/>
    <m/>
    <m/>
    <m/>
    <m/>
    <m/>
    <m/>
    <m/>
  </r>
  <r>
    <s v="SOI-SOT-IM-04"/>
    <m/>
    <m/>
    <n v="1"/>
    <s v="SOI-SOT-IM-041"/>
    <s v="ENR SN NET 682"/>
    <e v="#N/A"/>
    <m/>
    <m/>
    <s v="Grille d’évaluation vérification avant prémédication"/>
    <m/>
    <s v=""/>
    <x v="1"/>
    <s v="Non renseignée"/>
    <m/>
    <m/>
    <m/>
    <m/>
    <m/>
    <m/>
    <s v="Création"/>
    <x v="1"/>
    <s v=""/>
    <x v="13"/>
    <d v="2002-02-07T00:00:00"/>
    <m/>
    <m/>
    <m/>
    <d v="2002-02-07T00:00:00"/>
    <m/>
    <m/>
    <d v="2002-02-07T00:00:00"/>
    <d v="2002-02-07T00:00:00"/>
    <s v="Non renseignée"/>
    <s v="février"/>
    <n v="2002"/>
    <m/>
    <s v=""/>
    <s v=""/>
    <m/>
    <s v="3. Accueil / Admission"/>
    <s v="Admission soignante"/>
    <s v="Médecine"/>
    <m/>
    <m/>
    <m/>
    <m/>
    <m/>
    <m/>
    <m/>
    <m/>
    <m/>
    <m/>
    <m/>
    <m/>
    <m/>
    <m/>
    <m/>
    <m/>
    <m/>
    <m/>
    <m/>
    <m/>
    <m/>
    <m/>
    <m/>
    <m/>
    <m/>
    <m/>
    <m/>
    <m/>
    <m/>
    <m/>
    <m/>
    <m/>
    <m/>
    <m/>
    <m/>
    <m/>
    <m/>
    <m/>
    <m/>
    <m/>
    <m/>
  </r>
  <r>
    <s v="SOI-SOT-IM-05"/>
    <m/>
    <m/>
    <n v="2"/>
    <s v="SOI-SOT-IM-052"/>
    <s v="ENR SN NET 683"/>
    <e v="#N/A"/>
    <m/>
    <m/>
    <s v="Surveillance lavage et diurèse"/>
    <m/>
    <s v=""/>
    <x v="1"/>
    <s v="Non renseignée"/>
    <m/>
    <m/>
    <m/>
    <m/>
    <m/>
    <m/>
    <s v="Modification"/>
    <x v="1"/>
    <s v=""/>
    <x v="13"/>
    <d v="2011-09-22T00:00:00"/>
    <m/>
    <m/>
    <m/>
    <d v="2011-09-22T00:00:00"/>
    <m/>
    <m/>
    <d v="2011-09-22T00:00:00"/>
    <d v="2011-09-22T00:00:00"/>
    <s v="Non renseignée"/>
    <s v="septembre"/>
    <n v="2011"/>
    <d v="2011-06-08T00:00:00"/>
    <s v="juin"/>
    <n v="2011"/>
    <m/>
    <s v="6. PEC médicale et soignantes"/>
    <s v="Urologie"/>
    <m/>
    <m/>
    <m/>
    <m/>
    <m/>
    <m/>
    <m/>
    <m/>
    <m/>
    <m/>
    <m/>
    <m/>
    <m/>
    <m/>
    <m/>
    <m/>
    <m/>
    <m/>
    <m/>
    <m/>
    <m/>
    <m/>
    <m/>
    <m/>
    <m/>
    <m/>
    <m/>
    <m/>
    <m/>
    <m/>
    <m/>
    <m/>
    <m/>
    <m/>
    <m/>
    <m/>
    <m/>
    <m/>
    <m/>
    <m/>
    <m/>
    <m/>
  </r>
  <r>
    <s v="SOI-SOT-IM-07"/>
    <m/>
    <m/>
    <n v="3"/>
    <s v="Nettoyage des chambres occupées et départ - service A3"/>
    <n v="40702"/>
    <s v="juin"/>
    <n v="2011"/>
    <m/>
    <s v="Dotation médicaments chariots d’urgence USC"/>
    <m/>
    <s v=""/>
    <x v="1"/>
    <s v="Non renseignée"/>
    <m/>
    <m/>
    <m/>
    <m/>
    <m/>
    <m/>
    <s v="Modification"/>
    <x v="1"/>
    <s v=""/>
    <x v="13"/>
    <d v="2007-04-17T00:00:00"/>
    <m/>
    <m/>
    <m/>
    <d v="2007-04-17T00:00:00"/>
    <m/>
    <m/>
    <d v="2007-04-17T00:00:00"/>
    <d v="2007-04-17T00:00:00"/>
    <s v="Non renseignée"/>
    <s v="avril"/>
    <n v="2007"/>
    <m/>
    <m/>
    <m/>
    <m/>
    <s v="19. Logistique"/>
    <s v="Approvisionnement"/>
    <s v="Gestion des stocks"/>
    <m/>
    <m/>
    <m/>
    <m/>
    <m/>
    <m/>
    <m/>
    <m/>
    <m/>
    <m/>
    <m/>
    <m/>
    <m/>
    <m/>
    <m/>
    <m/>
    <m/>
    <m/>
    <m/>
    <m/>
    <m/>
    <m/>
    <m/>
    <m/>
    <m/>
    <m/>
    <m/>
    <m/>
    <m/>
    <m/>
    <m/>
    <m/>
    <m/>
    <m/>
    <m/>
    <m/>
    <m/>
    <m/>
    <m/>
    <m/>
    <m/>
  </r>
  <r>
    <s v="SOI-SOT-IM-08"/>
    <m/>
    <m/>
    <n v="2"/>
    <s v="SOI-SOT-IM-082"/>
    <s v="ENR SN NET 691"/>
    <e v="#N/A"/>
    <m/>
    <m/>
    <s v="Zones à tondre avant interventions"/>
    <m/>
    <s v=""/>
    <x v="1"/>
    <s v="Non renseignée"/>
    <m/>
    <m/>
    <m/>
    <m/>
    <m/>
    <m/>
    <s v="Modification"/>
    <x v="1"/>
    <s v=""/>
    <x v="13"/>
    <d v="2011-04-07T00:00:00"/>
    <m/>
    <m/>
    <m/>
    <d v="2011-04-07T00:00:00"/>
    <m/>
    <m/>
    <d v="2011-04-07T00:00:00"/>
    <d v="2011-04-07T00:00:00"/>
    <s v="Non renseignée"/>
    <s v="avril"/>
    <n v="2011"/>
    <m/>
    <s v=""/>
    <s v=""/>
    <m/>
    <s v="6. PEC médicale et soignantes"/>
    <s v="Soins communs"/>
    <s v="Prépa pré-op"/>
    <m/>
    <m/>
    <m/>
    <m/>
    <m/>
    <m/>
    <m/>
    <m/>
    <m/>
    <m/>
    <m/>
    <m/>
    <m/>
    <m/>
    <m/>
    <m/>
    <m/>
    <m/>
    <m/>
    <m/>
    <m/>
    <m/>
    <m/>
    <m/>
    <m/>
    <m/>
    <m/>
    <m/>
    <m/>
    <m/>
    <m/>
    <m/>
    <m/>
    <m/>
    <m/>
    <m/>
    <m/>
    <m/>
    <m/>
    <m/>
    <m/>
  </r>
  <r>
    <s v="SOI-SOT-IM-09"/>
    <m/>
    <m/>
    <n v="1"/>
    <s v="SOI-SOT-IM-091"/>
    <s v="ENR SN NET 692"/>
    <e v="#N/A"/>
    <m/>
    <m/>
    <s v="Prélèvements sanguins-Recommandations"/>
    <m/>
    <s v=""/>
    <x v="1"/>
    <s v="Non renseignée"/>
    <m/>
    <m/>
    <m/>
    <m/>
    <m/>
    <m/>
    <s v="Création"/>
    <x v="1"/>
    <s v=""/>
    <x v="13"/>
    <d v="2004-07-01T00:00:00"/>
    <m/>
    <m/>
    <m/>
    <d v="2004-07-01T00:00:00"/>
    <m/>
    <m/>
    <d v="2004-07-01T00:00:00"/>
    <d v="2004-07-01T00:00:00"/>
    <s v="Non renseignée"/>
    <s v="juillet"/>
    <n v="2004"/>
    <m/>
    <s v=""/>
    <s v=""/>
    <m/>
    <s v="6. PEC médicale et soignantes"/>
    <s v="Soins communs"/>
    <s v="Prélèvements"/>
    <m/>
    <m/>
    <m/>
    <m/>
    <m/>
    <m/>
    <m/>
    <m/>
    <m/>
    <m/>
    <m/>
    <m/>
    <m/>
    <m/>
    <m/>
    <m/>
    <m/>
    <m/>
    <m/>
    <m/>
    <m/>
    <m/>
    <m/>
    <m/>
    <m/>
    <m/>
    <m/>
    <m/>
    <m/>
    <m/>
    <m/>
    <m/>
    <m/>
    <m/>
    <m/>
    <m/>
    <m/>
    <m/>
    <m/>
    <m/>
    <m/>
  </r>
  <r>
    <s v="SOI-SOT-IM-10"/>
    <m/>
    <m/>
    <n v="1"/>
    <s v="SOI-SOT-IM-101"/>
    <s v="ENR SN NET 693"/>
    <e v="#N/A"/>
    <m/>
    <m/>
    <s v="Traçabilité des vérifications effectuées du chariot d’urgence"/>
    <m/>
    <s v=""/>
    <x v="1"/>
    <s v="Non renseignée"/>
    <m/>
    <m/>
    <m/>
    <m/>
    <m/>
    <m/>
    <s v="Création"/>
    <x v="1"/>
    <s v=""/>
    <x v="13"/>
    <d v="2005-11-25T00:00:00"/>
    <m/>
    <m/>
    <m/>
    <d v="2005-11-25T00:00:00"/>
    <m/>
    <m/>
    <d v="2005-11-25T00:00:00"/>
    <d v="2005-11-25T00:00:00"/>
    <s v="Non renseignée"/>
    <s v="novembre"/>
    <n v="2005"/>
    <s v="Non renseigné"/>
    <s v="Non renseigné"/>
    <s v="Non renseigné"/>
    <m/>
    <s v="6. PEC médicale et soignantes"/>
    <s v="Soins communs"/>
    <s v="Prélèvements"/>
    <m/>
    <m/>
    <m/>
    <m/>
    <m/>
    <m/>
    <m/>
    <m/>
    <m/>
    <m/>
    <m/>
    <m/>
    <m/>
    <m/>
    <m/>
    <m/>
    <m/>
    <m/>
    <m/>
    <m/>
    <m/>
    <m/>
    <m/>
    <m/>
    <m/>
    <m/>
    <m/>
    <m/>
    <m/>
    <m/>
    <m/>
    <m/>
    <m/>
    <m/>
    <m/>
    <m/>
    <m/>
    <m/>
    <m/>
    <m/>
    <m/>
  </r>
  <r>
    <s v="SOI-SOT-IM-11"/>
    <m/>
    <m/>
    <n v="1"/>
    <s v="Nettoyage chambres occupées et départ B3"/>
    <s v="Non renseigné"/>
    <s v="Non renseigné"/>
    <s v="Non renseigné"/>
    <m/>
    <s v="Grille d’auto-évaluation prélèvement sanguin veineux"/>
    <m/>
    <s v=""/>
    <x v="1"/>
    <s v="Non renseignée"/>
    <m/>
    <m/>
    <m/>
    <m/>
    <m/>
    <m/>
    <s v="Création"/>
    <x v="1"/>
    <s v=""/>
    <x v="13"/>
    <d v="2005-11-25T00:00:00"/>
    <m/>
    <m/>
    <m/>
    <d v="2005-11-25T00:00:00"/>
    <m/>
    <m/>
    <d v="2005-11-25T00:00:00"/>
    <d v="2005-11-25T00:00:00"/>
    <s v="Non renseignée"/>
    <s v="novembre"/>
    <n v="2005"/>
    <m/>
    <m/>
    <m/>
    <m/>
    <s v="6. PEC médicale et soignantes"/>
    <s v="Soins communs"/>
    <s v="Prélèvements"/>
    <m/>
    <m/>
    <m/>
    <m/>
    <m/>
    <m/>
    <m/>
    <m/>
    <m/>
    <m/>
    <m/>
    <m/>
    <m/>
    <m/>
    <m/>
    <m/>
    <m/>
    <m/>
    <m/>
    <m/>
    <m/>
    <m/>
    <m/>
    <m/>
    <m/>
    <m/>
    <m/>
    <m/>
    <m/>
    <m/>
    <m/>
    <m/>
    <m/>
    <m/>
    <m/>
    <m/>
    <m/>
    <m/>
    <m/>
    <m/>
    <m/>
  </r>
  <r>
    <s v="SOI-SOT-IM-12"/>
    <m/>
    <m/>
    <n v="2"/>
    <s v="SOI-SOT-IM-122"/>
    <s v="ENR SN NET 694"/>
    <e v="#N/A"/>
    <m/>
    <m/>
    <s v="Dotation médicaments du chariot d’urgence-Maternité"/>
    <m/>
    <s v=""/>
    <x v="1"/>
    <s v="Non renseignée"/>
    <m/>
    <m/>
    <m/>
    <m/>
    <m/>
    <m/>
    <s v="Modification"/>
    <x v="1"/>
    <s v=""/>
    <x v="13"/>
    <d v="2009-07-13T00:00:00"/>
    <m/>
    <m/>
    <m/>
    <d v="2009-07-13T00:00:00"/>
    <m/>
    <m/>
    <d v="2009-07-13T00:00:00"/>
    <d v="2009-07-13T00:00:00"/>
    <s v="Non renseignée"/>
    <s v="juillet"/>
    <n v="2009"/>
    <d v="2011-06-08T00:00:00"/>
    <s v="juin"/>
    <n v="2011"/>
    <m/>
    <s v="19. Logistique"/>
    <s v="Approvisionnement"/>
    <s v="Gestion des stocks"/>
    <m/>
    <m/>
    <m/>
    <m/>
    <m/>
    <m/>
    <m/>
    <m/>
    <m/>
    <m/>
    <m/>
    <m/>
    <m/>
    <m/>
    <m/>
    <m/>
    <m/>
    <m/>
    <m/>
    <m/>
    <m/>
    <m/>
    <m/>
    <m/>
    <m/>
    <m/>
    <m/>
    <m/>
    <m/>
    <m/>
    <m/>
    <m/>
    <m/>
    <m/>
    <m/>
    <m/>
    <m/>
    <m/>
    <m/>
    <m/>
    <m/>
  </r>
  <r>
    <s v="SOI-SOT-IM-12"/>
    <m/>
    <m/>
    <n v="3"/>
    <s v="Nettoyage chambres occupées et départ B3"/>
    <n v="40702"/>
    <s v="juin"/>
    <n v="2011"/>
    <m/>
    <s v="Dotation médicaments du chariot d’urgence-Maternité"/>
    <d v="2013-01-16T00:00:00"/>
    <s v="janvier"/>
    <x v="8"/>
    <m/>
    <s v="J. POHL"/>
    <m/>
    <m/>
    <s v="D. CHARPENTIER"/>
    <m/>
    <m/>
    <s v="Modification"/>
    <x v="1"/>
    <s v=""/>
    <x v="215"/>
    <d v="2013-07-15T00:00:00"/>
    <m/>
    <m/>
    <s v="Dr Ravaz"/>
    <d v="2013-07-15T00:00:00"/>
    <m/>
    <s v="C.DEAU"/>
    <d v="2013-07-15T00:00:00"/>
    <d v="2013-07-15T00:00:00"/>
    <m/>
    <s v="juillet"/>
    <n v="2013"/>
    <m/>
    <m/>
    <m/>
    <m/>
    <s v="19. Logistique"/>
    <s v="Approvisionnement"/>
    <s v="Gestion des stocks"/>
    <m/>
    <m/>
    <m/>
    <m/>
    <m/>
    <m/>
    <m/>
    <m/>
    <m/>
    <m/>
    <m/>
    <m/>
    <m/>
    <m/>
    <m/>
    <m/>
    <m/>
    <m/>
    <m/>
    <m/>
    <m/>
    <m/>
    <m/>
    <m/>
    <m/>
    <m/>
    <m/>
    <m/>
    <m/>
    <m/>
    <m/>
    <m/>
    <m/>
    <m/>
    <m/>
    <m/>
    <m/>
    <m/>
    <m/>
    <m/>
    <m/>
  </r>
  <r>
    <s v="SOI-SOT-IM-13"/>
    <m/>
    <m/>
    <n v="2"/>
    <s v="SOI-SOT-IM-132"/>
    <s v="ENR SN NET 701"/>
    <e v="#N/A"/>
    <m/>
    <m/>
    <s v="Vérification du chariot d’urgence par zones – Chir-Méd-Amb-End-SSPI"/>
    <m/>
    <s v=""/>
    <x v="1"/>
    <s v="Non renseignée"/>
    <m/>
    <m/>
    <m/>
    <m/>
    <m/>
    <m/>
    <s v="Modification"/>
    <x v="1"/>
    <s v=""/>
    <x v="13"/>
    <d v="2011-04-07T00:00:00"/>
    <m/>
    <m/>
    <m/>
    <d v="2011-04-07T00:00:00"/>
    <m/>
    <m/>
    <d v="2011-04-07T00:00:00"/>
    <d v="2011-04-07T00:00:00"/>
    <s v="Non renseignée"/>
    <s v="avril"/>
    <n v="2011"/>
    <m/>
    <s v=""/>
    <s v=""/>
    <m/>
    <s v="8. Urgences"/>
    <s v="Urgence vitale"/>
    <m/>
    <m/>
    <m/>
    <m/>
    <m/>
    <m/>
    <m/>
    <m/>
    <m/>
    <m/>
    <m/>
    <m/>
    <m/>
    <m/>
    <m/>
    <m/>
    <m/>
    <m/>
    <m/>
    <m/>
    <m/>
    <m/>
    <m/>
    <m/>
    <m/>
    <m/>
    <m/>
    <m/>
    <m/>
    <m/>
    <m/>
    <m/>
    <m/>
    <m/>
    <m/>
    <m/>
    <m/>
    <m/>
    <m/>
    <m/>
    <m/>
    <m/>
  </r>
  <r>
    <s v="SOI-SOT-IM-13"/>
    <m/>
    <m/>
    <n v="3"/>
    <m/>
    <m/>
    <m/>
    <m/>
    <m/>
    <s v="Vérification du chariot d’urgence par zones – Chir-Méd-Ambu-End"/>
    <d v="2014-07-02T00:00:00"/>
    <s v="juillet"/>
    <x v="6"/>
    <s v="Non"/>
    <s v="C. VIX"/>
    <s v="USC"/>
    <d v="2014-07-02T00:00:00"/>
    <s v="V. ROESCH"/>
    <n v="0"/>
    <s v="En cours d'approbation chez Dr Saumande 02/07/2014"/>
    <s v="Modification"/>
    <x v="3"/>
    <s v="Draft"/>
    <x v="69"/>
    <d v="2014-07-02T00:00:00"/>
    <m/>
    <m/>
    <s v="Dr SAUMANDE"/>
    <m/>
    <m/>
    <s v="C. DEAU"/>
    <m/>
    <m/>
    <m/>
    <m/>
    <m/>
    <m/>
    <m/>
    <m/>
    <m/>
    <s v="8. Urgences"/>
    <s v="Urgence vitale"/>
    <m/>
    <m/>
    <m/>
    <m/>
    <m/>
    <m/>
    <m/>
    <m/>
    <m/>
    <m/>
    <m/>
    <m/>
    <m/>
    <m/>
    <m/>
    <m/>
    <m/>
    <m/>
    <m/>
    <m/>
    <m/>
    <m/>
    <m/>
    <m/>
    <m/>
    <m/>
    <m/>
    <m/>
    <m/>
    <m/>
    <m/>
    <m/>
    <m/>
    <m/>
    <m/>
    <m/>
    <m/>
    <m/>
    <m/>
    <m/>
    <m/>
    <m/>
  </r>
  <r>
    <s v="SOI-SOT-IM-14"/>
    <m/>
    <m/>
    <n v="1"/>
    <m/>
    <m/>
    <m/>
    <m/>
    <m/>
    <s v="Vérification du chariot d'urgence par zones - USC"/>
    <d v="2007-02-21T00:00:00"/>
    <s v="février"/>
    <x v="13"/>
    <s v="Oui"/>
    <s v="B. MARGOGNE"/>
    <s v="USC"/>
    <m/>
    <m/>
    <m/>
    <m/>
    <s v="Création"/>
    <x v="0"/>
    <m/>
    <x v="114"/>
    <d v="2007-02-21T00:00:00"/>
    <m/>
    <m/>
    <m/>
    <d v="2007-02-21T00:00:00"/>
    <m/>
    <s v="C. DEAU"/>
    <d v="2007-02-21T00:00:00"/>
    <d v="2007-02-21T00:00:00"/>
    <s v="Oui"/>
    <s v="février"/>
    <n v="2007"/>
    <m/>
    <m/>
    <m/>
    <m/>
    <m/>
    <m/>
    <m/>
    <m/>
    <m/>
    <m/>
    <m/>
    <m/>
    <m/>
    <m/>
    <m/>
    <m/>
    <m/>
    <m/>
    <m/>
    <m/>
    <m/>
    <m/>
    <m/>
    <m/>
    <m/>
    <m/>
    <m/>
    <m/>
    <s v="X"/>
    <m/>
    <m/>
    <m/>
    <m/>
    <m/>
    <m/>
    <m/>
    <m/>
    <m/>
    <m/>
    <m/>
    <m/>
    <m/>
    <m/>
    <m/>
    <m/>
    <m/>
    <m/>
    <m/>
  </r>
  <r>
    <s v="SOI-SOT-IM-14"/>
    <m/>
    <m/>
    <n v="2"/>
    <m/>
    <m/>
    <m/>
    <m/>
    <m/>
    <s v="Vérification du chariot d'urgence par zones - USC"/>
    <d v="2009-01-14T00:00:00"/>
    <s v="janvier"/>
    <x v="14"/>
    <s v="Oui"/>
    <s v="A. FEGER-FALK"/>
    <s v="Pharmacie"/>
    <d v="2009-01-14T00:00:00"/>
    <m/>
    <m/>
    <m/>
    <s v="Modification"/>
    <x v="0"/>
    <m/>
    <x v="109"/>
    <d v="2009-01-14T00:00:00"/>
    <m/>
    <m/>
    <m/>
    <d v="2009-01-14T00:00:00"/>
    <m/>
    <s v="C. DEAU"/>
    <d v="2009-01-14T00:00:00"/>
    <d v="2009-01-14T00:00:00"/>
    <s v="Oui"/>
    <s v="janvier"/>
    <n v="2009"/>
    <m/>
    <m/>
    <m/>
    <m/>
    <m/>
    <m/>
    <m/>
    <m/>
    <m/>
    <m/>
    <m/>
    <m/>
    <m/>
    <m/>
    <m/>
    <m/>
    <m/>
    <m/>
    <m/>
    <m/>
    <m/>
    <m/>
    <m/>
    <m/>
    <m/>
    <m/>
    <m/>
    <m/>
    <s v="X"/>
    <m/>
    <m/>
    <m/>
    <m/>
    <m/>
    <m/>
    <m/>
    <m/>
    <m/>
    <m/>
    <m/>
    <m/>
    <m/>
    <m/>
    <m/>
    <m/>
    <m/>
    <m/>
    <m/>
  </r>
  <r>
    <s v="SOI-SOT-IM-14"/>
    <m/>
    <m/>
    <n v="3"/>
    <s v="SOI-SOT-IM-143"/>
    <s v="ENR SN NET 702"/>
    <e v="#N/A"/>
    <m/>
    <m/>
    <s v="Vérification du chariot d’urgence par zones - USC"/>
    <d v="2011-02-25T00:00:00"/>
    <s v="février"/>
    <x v="2"/>
    <s v="Oui"/>
    <s v="C. VIX"/>
    <s v="USC"/>
    <d v="2011-02-25T00:00:00"/>
    <m/>
    <n v="0"/>
    <m/>
    <s v="Modification"/>
    <x v="1"/>
    <s v=""/>
    <x v="191"/>
    <d v="2011-02-25T00:00:00"/>
    <m/>
    <m/>
    <m/>
    <d v="2011-04-07T00:00:00"/>
    <m/>
    <s v="AM TOSATO"/>
    <d v="2011-04-07T00:00:00"/>
    <d v="2011-04-07T00:00:00"/>
    <s v="Oui"/>
    <s v="avril"/>
    <n v="2011"/>
    <m/>
    <s v=""/>
    <s v=""/>
    <m/>
    <s v="8. Urgences"/>
    <s v="Urgence vitale"/>
    <m/>
    <m/>
    <m/>
    <m/>
    <m/>
    <m/>
    <m/>
    <m/>
    <m/>
    <m/>
    <m/>
    <m/>
    <m/>
    <m/>
    <m/>
    <m/>
    <m/>
    <m/>
    <m/>
    <m/>
    <m/>
    <m/>
    <s v="X"/>
    <m/>
    <m/>
    <m/>
    <m/>
    <m/>
    <m/>
    <m/>
    <m/>
    <m/>
    <m/>
    <m/>
    <m/>
    <m/>
    <m/>
    <m/>
    <m/>
    <m/>
    <m/>
    <m/>
  </r>
  <r>
    <s v="SOI-SOT-IM-14"/>
    <m/>
    <m/>
    <n v="4"/>
    <m/>
    <m/>
    <m/>
    <m/>
    <m/>
    <s v="Vérification du chariot d’urgence par zones - USC et SSPI"/>
    <d v="2014-07-02T00:00:00"/>
    <s v="juillet"/>
    <x v="6"/>
    <s v="NON   "/>
    <s v="C. VIX"/>
    <s v="USC"/>
    <d v="2014-07-02T00:00:00"/>
    <s v="V. ROESCH"/>
    <n v="0"/>
    <s v="En cours d'approbation chez Dr Saumande 02/07/2014"/>
    <s v="Modification"/>
    <x v="3"/>
    <m/>
    <x v="289"/>
    <d v="2014-07-02T00:00:00"/>
    <m/>
    <m/>
    <m/>
    <m/>
    <m/>
    <s v="C. DEAU"/>
    <m/>
    <m/>
    <m/>
    <m/>
    <m/>
    <m/>
    <m/>
    <m/>
    <m/>
    <s v="8. Urgences"/>
    <s v="Urgence vitale"/>
    <m/>
    <m/>
    <m/>
    <m/>
    <m/>
    <m/>
    <m/>
    <m/>
    <m/>
    <m/>
    <m/>
    <m/>
    <m/>
    <m/>
    <m/>
    <m/>
    <m/>
    <m/>
    <m/>
    <m/>
    <m/>
    <m/>
    <m/>
    <m/>
    <m/>
    <m/>
    <m/>
    <m/>
    <m/>
    <m/>
    <m/>
    <m/>
    <m/>
    <m/>
    <m/>
    <m/>
    <m/>
    <m/>
    <m/>
    <m/>
    <m/>
    <m/>
  </r>
  <r>
    <s v="SOI-SOT-IM-15"/>
    <m/>
    <m/>
    <n v="1"/>
    <s v="Nettoyage chambres occupées et départ A4"/>
    <n v="40702"/>
    <s v="juin"/>
    <n v="2011"/>
    <m/>
    <s v="Vérification table de réanimation des nouveaux-nés"/>
    <m/>
    <s v=""/>
    <x v="1"/>
    <s v="Non renseignée"/>
    <m/>
    <m/>
    <m/>
    <m/>
    <m/>
    <m/>
    <s v="Création"/>
    <x v="1"/>
    <s v=""/>
    <x v="13"/>
    <d v="2006-11-09T00:00:00"/>
    <m/>
    <m/>
    <m/>
    <d v="2006-11-09T00:00:00"/>
    <m/>
    <m/>
    <d v="2006-11-09T00:00:00"/>
    <d v="2006-11-09T00:00:00"/>
    <s v="Non renseignée"/>
    <s v="novembre"/>
    <n v="2006"/>
    <m/>
    <m/>
    <m/>
    <m/>
    <s v="8. Urgences"/>
    <s v="Urgence vitale"/>
    <m/>
    <m/>
    <m/>
    <m/>
    <m/>
    <m/>
    <m/>
    <m/>
    <m/>
    <m/>
    <m/>
    <m/>
    <m/>
    <m/>
    <m/>
    <m/>
    <m/>
    <m/>
    <m/>
    <m/>
    <m/>
    <m/>
    <m/>
    <m/>
    <m/>
    <m/>
    <m/>
    <m/>
    <m/>
    <m/>
    <m/>
    <m/>
    <m/>
    <m/>
    <m/>
    <m/>
    <m/>
    <m/>
    <m/>
    <m/>
    <m/>
    <m/>
  </r>
  <r>
    <s v="SOI-SOT-IM-16"/>
    <m/>
    <m/>
    <n v="1"/>
    <s v="SOI-SOT-IM-161"/>
    <s v="ENR SN NET 711"/>
    <e v="#N/A"/>
    <m/>
    <m/>
    <s v="Questionnaire d’évaluation Pose d’un cathéter court + réponses"/>
    <m/>
    <s v=""/>
    <x v="1"/>
    <s v="Non renseignée"/>
    <m/>
    <m/>
    <m/>
    <m/>
    <m/>
    <m/>
    <s v="Création"/>
    <x v="1"/>
    <s v=""/>
    <x v="13"/>
    <d v="2011-09-22T00:00:00"/>
    <m/>
    <m/>
    <m/>
    <d v="2011-09-22T00:00:00"/>
    <m/>
    <m/>
    <d v="2011-09-22T00:00:00"/>
    <d v="2011-09-22T00:00:00"/>
    <s v="Non renseignée"/>
    <s v="septembre"/>
    <n v="2011"/>
    <m/>
    <s v=""/>
    <s v=""/>
    <m/>
    <s v="6. PEC médicale et soignantes"/>
    <s v="Soins communs"/>
    <s v="Cathéter"/>
    <m/>
    <m/>
    <m/>
    <m/>
    <m/>
    <m/>
    <m/>
    <m/>
    <m/>
    <m/>
    <m/>
    <m/>
    <m/>
    <m/>
    <m/>
    <m/>
    <m/>
    <m/>
    <m/>
    <m/>
    <m/>
    <m/>
    <m/>
    <m/>
    <m/>
    <m/>
    <m/>
    <m/>
    <m/>
    <m/>
    <m/>
    <m/>
    <m/>
    <m/>
    <m/>
    <m/>
    <m/>
    <m/>
    <m/>
    <m/>
    <m/>
  </r>
  <r>
    <s v="SOI-SRE-PR-01"/>
    <m/>
    <m/>
    <n v="1"/>
    <s v="SOI-SRE-PR-011"/>
    <s v="ENR SN NET 712"/>
    <e v="#N/A"/>
    <m/>
    <m/>
    <s v=" Consultation inf de soutien - Dispositif d'annonce en cancérologie"/>
    <d v="2011-03-26T00:00:00"/>
    <s v="mars"/>
    <x v="2"/>
    <s v="Non renseignée"/>
    <s v="S. ADJEDJ"/>
    <s v="Chirurgie"/>
    <m/>
    <s v="D. CHARPENTIER"/>
    <m/>
    <m/>
    <s v="Création"/>
    <x v="1"/>
    <s v=""/>
    <x v="290"/>
    <d v="2013-09-26T00:00:00"/>
    <m/>
    <m/>
    <s v="S. ADJEDJ"/>
    <d v="2013-02-28T00:00:00"/>
    <m/>
    <s v="AMT"/>
    <d v="2013-02-28T00:00:00"/>
    <d v="2013-09-26T00:00:00"/>
    <m/>
    <s v="septembre"/>
    <n v="2013"/>
    <d v="2011-06-08T00:00:00"/>
    <s v="juin"/>
    <n v="2011"/>
    <m/>
    <s v="7. PEC paramédicale (hors IDE et AS) et professionnels associés"/>
    <s v="Oncolia"/>
    <m/>
    <m/>
    <m/>
    <m/>
    <m/>
    <m/>
    <m/>
    <m/>
    <m/>
    <m/>
    <m/>
    <m/>
    <m/>
    <m/>
    <m/>
    <m/>
    <m/>
    <m/>
    <m/>
    <m/>
    <m/>
    <m/>
    <m/>
    <m/>
    <m/>
    <m/>
    <m/>
    <m/>
    <m/>
    <m/>
    <m/>
    <m/>
    <m/>
    <m/>
    <m/>
    <m/>
    <m/>
    <m/>
    <m/>
    <m/>
    <m/>
    <m/>
  </r>
  <r>
    <s v="SOI-SRE-PR-01"/>
    <m/>
    <m/>
    <n v="2"/>
    <s v="SOI-SRE-PR-012"/>
    <s v="ENR SN NET 712"/>
    <e v="#N/A"/>
    <m/>
    <m/>
    <s v=" Consultation inf de soutien - Dispositif d'annonce en cancérologie"/>
    <d v="2014-01-16T00:00:00"/>
    <s v="janvier"/>
    <x v="6"/>
    <m/>
    <s v="A. BOUR"/>
    <s v="Chirurgie"/>
    <m/>
    <s v="D. CHARPENTIER"/>
    <m/>
    <m/>
    <s v="Modification"/>
    <x v="3"/>
    <s v="Draft"/>
    <x v="290"/>
    <d v="2014-01-16T00:00:00"/>
    <m/>
    <m/>
    <s v="Dr Katz"/>
    <m/>
    <m/>
    <m/>
    <m/>
    <m/>
    <m/>
    <m/>
    <m/>
    <m/>
    <m/>
    <m/>
    <m/>
    <s v="7. PEC paramédicale (hors IDE et AS) et professionnels associés"/>
    <s v="Oncolia"/>
    <m/>
    <m/>
    <m/>
    <m/>
    <m/>
    <m/>
    <m/>
    <m/>
    <m/>
    <m/>
    <m/>
    <m/>
    <m/>
    <m/>
    <m/>
    <m/>
    <m/>
    <m/>
    <m/>
    <m/>
    <m/>
    <m/>
    <m/>
    <m/>
    <m/>
    <m/>
    <m/>
    <m/>
    <m/>
    <m/>
    <m/>
    <m/>
    <m/>
    <m/>
    <m/>
    <m/>
    <m/>
    <m/>
    <m/>
    <m/>
    <m/>
    <m/>
  </r>
  <r>
    <s v="SOI-SRE-MO-01"/>
    <m/>
    <m/>
    <n v="1"/>
    <s v="Nettoyage chambres occupées et départ SSR"/>
    <n v="40702"/>
    <s v="juin"/>
    <n v="2011"/>
    <m/>
    <s v="Appel à l’association « Vivre comme avant »"/>
    <m/>
    <s v=""/>
    <x v="1"/>
    <s v="Non renseignée"/>
    <m/>
    <m/>
    <m/>
    <m/>
    <m/>
    <m/>
    <s v="Création"/>
    <x v="1"/>
    <s v=""/>
    <x v="288"/>
    <d v="2007-01-08T00:00:00"/>
    <m/>
    <m/>
    <s v="S. ADJEDJ"/>
    <d v="2007-01-30T00:00:00"/>
    <m/>
    <s v="C.DEAU"/>
    <d v="2007-01-31T00:00:00"/>
    <d v="2007-02-01T00:00:00"/>
    <s v="Non renseignée"/>
    <s v="février"/>
    <n v="2007"/>
    <m/>
    <m/>
    <m/>
    <m/>
    <s v="7. PEC paramédicale (hors IDE et AS) et professionnels associés"/>
    <s v="Association"/>
    <m/>
    <m/>
    <m/>
    <m/>
    <m/>
    <m/>
    <m/>
    <m/>
    <m/>
    <m/>
    <m/>
    <m/>
    <m/>
    <m/>
    <m/>
    <m/>
    <m/>
    <m/>
    <m/>
    <m/>
    <m/>
    <m/>
    <m/>
    <m/>
    <m/>
    <m/>
    <m/>
    <m/>
    <m/>
    <m/>
    <m/>
    <m/>
    <m/>
    <m/>
    <m/>
    <m/>
    <m/>
    <m/>
    <m/>
    <m/>
    <m/>
    <m/>
  </r>
  <r>
    <s v="SOI-SRE-MO-02"/>
    <m/>
    <m/>
    <n v="1"/>
    <s v="SOI-SRE-MO-021"/>
    <s v="ENR SN NET 721"/>
    <e v="#N/A"/>
    <m/>
    <m/>
    <s v="Action éducative ciblée du patient"/>
    <m/>
    <s v=""/>
    <x v="1"/>
    <s v="Non renseignée"/>
    <m/>
    <m/>
    <m/>
    <m/>
    <m/>
    <m/>
    <s v="Création"/>
    <x v="1"/>
    <s v=""/>
    <x v="124"/>
    <d v="2013-11-13T00:00:00"/>
    <m/>
    <m/>
    <s v="AM TOSATO"/>
    <d v="2013-11-26T00:00:00"/>
    <m/>
    <s v="C.Deau"/>
    <d v="2013-11-27T00:00:00"/>
    <d v="2013-08-05T00:00:00"/>
    <m/>
    <s v="août"/>
    <n v="2013"/>
    <m/>
    <s v=""/>
    <s v=""/>
    <m/>
    <s v="7. PEC paramédicale (hors IDE et AS) et professionnels associés"/>
    <s v="Education"/>
    <m/>
    <m/>
    <m/>
    <m/>
    <m/>
    <m/>
    <m/>
    <m/>
    <m/>
    <m/>
    <m/>
    <m/>
    <m/>
    <m/>
    <m/>
    <m/>
    <m/>
    <m/>
    <m/>
    <m/>
    <m/>
    <m/>
    <m/>
    <m/>
    <m/>
    <m/>
    <m/>
    <m/>
    <m/>
    <m/>
    <m/>
    <m/>
    <m/>
    <m/>
    <m/>
    <m/>
    <m/>
    <m/>
    <m/>
    <m/>
    <m/>
    <m/>
  </r>
  <r>
    <s v="SOI-SRE-IM-02"/>
    <m/>
    <m/>
    <n v="1"/>
    <s v="SOI-SRE-IM-021"/>
    <s v="ENR SN NET 722"/>
    <e v="#N/A"/>
    <m/>
    <m/>
    <s v="Education du patient ayant eu une intervention de la cataracte"/>
    <m/>
    <s v=""/>
    <x v="1"/>
    <s v="Non renseignée"/>
    <m/>
    <m/>
    <m/>
    <m/>
    <m/>
    <m/>
    <s v="Création"/>
    <x v="1"/>
    <s v=""/>
    <x v="13"/>
    <d v="2006-11-28T00:00:00"/>
    <m/>
    <m/>
    <m/>
    <d v="2006-11-28T00:00:00"/>
    <m/>
    <m/>
    <d v="2006-11-28T00:00:00"/>
    <d v="2006-11-28T00:00:00"/>
    <s v="Non renseignée"/>
    <s v="novembre"/>
    <n v="2006"/>
    <d v="2012-12-31T00:00:00"/>
    <s v="décembre"/>
    <n v="2012"/>
    <m/>
    <s v="7. PEC paramédicale (hors IDE et AS) et professionnels associés"/>
    <s v="Education"/>
    <m/>
    <m/>
    <m/>
    <m/>
    <m/>
    <m/>
    <m/>
    <m/>
    <m/>
    <m/>
    <m/>
    <m/>
    <m/>
    <m/>
    <m/>
    <m/>
    <m/>
    <m/>
    <m/>
    <m/>
    <m/>
    <m/>
    <m/>
    <m/>
    <m/>
    <m/>
    <m/>
    <m/>
    <m/>
    <m/>
    <m/>
    <m/>
    <m/>
    <m/>
    <m/>
    <m/>
    <m/>
    <m/>
    <m/>
    <m/>
    <m/>
    <m/>
  </r>
  <r>
    <s v="SOI-SRE-IM-03"/>
    <m/>
    <m/>
    <n v="1"/>
    <s v="Nettoyage chambres occupées et départ Soins Continus"/>
    <n v="41274"/>
    <s v="décembre"/>
    <n v="2012"/>
    <m/>
    <s v="Consultation infirmière de soutien"/>
    <m/>
    <s v=""/>
    <x v="1"/>
    <s v="Non renseignée"/>
    <m/>
    <m/>
    <m/>
    <m/>
    <m/>
    <m/>
    <s v="Création"/>
    <x v="1"/>
    <s v=""/>
    <x v="13"/>
    <d v="2011-01-19T00:00:00"/>
    <m/>
    <m/>
    <m/>
    <d v="2011-01-19T00:00:00"/>
    <m/>
    <m/>
    <d v="2011-01-19T00:00:00"/>
    <d v="2011-01-19T00:00:00"/>
    <s v="Non renseignée"/>
    <s v="janvier"/>
    <n v="2011"/>
    <m/>
    <m/>
    <m/>
    <m/>
    <s v="7. PEC paramédicale (hors IDE et AS) et professionnels associés"/>
    <s v="Oncolia"/>
    <m/>
    <m/>
    <m/>
    <m/>
    <m/>
    <m/>
    <m/>
    <m/>
    <m/>
    <m/>
    <m/>
    <m/>
    <m/>
    <m/>
    <m/>
    <m/>
    <m/>
    <m/>
    <m/>
    <m/>
    <m/>
    <m/>
    <m/>
    <m/>
    <m/>
    <m/>
    <m/>
    <m/>
    <m/>
    <m/>
    <m/>
    <m/>
    <m/>
    <m/>
    <m/>
    <m/>
    <m/>
    <m/>
    <m/>
    <m/>
    <m/>
    <m/>
  </r>
  <r>
    <s v="SOI-SRE-IM-04"/>
    <m/>
    <m/>
    <n v="1"/>
    <s v="SOI-SRE-IM-041"/>
    <s v="ENR SN NET 741"/>
    <e v="#N/A"/>
    <m/>
    <m/>
    <s v="Information patient sur la Chambre implantable"/>
    <m/>
    <s v=""/>
    <x v="1"/>
    <s v="Non renseignée"/>
    <m/>
    <m/>
    <m/>
    <m/>
    <m/>
    <m/>
    <s v="Création"/>
    <x v="1"/>
    <s v=""/>
    <x v="13"/>
    <d v="2012-12-14T00:00:00"/>
    <m/>
    <m/>
    <m/>
    <d v="2012-12-14T00:00:00"/>
    <m/>
    <m/>
    <d v="2012-12-14T00:00:00"/>
    <d v="2012-12-14T00:00:00"/>
    <s v="Non renseignée"/>
    <s v="décembre"/>
    <n v="2012"/>
    <m/>
    <s v=""/>
    <s v=""/>
    <m/>
    <s v="7. PEC paramédicale (hors IDE et AS) et professionnels associés"/>
    <s v="Education"/>
    <m/>
    <m/>
    <m/>
    <m/>
    <m/>
    <m/>
    <m/>
    <m/>
    <m/>
    <m/>
    <m/>
    <m/>
    <m/>
    <m/>
    <m/>
    <m/>
    <m/>
    <m/>
    <m/>
    <m/>
    <m/>
    <m/>
    <m/>
    <m/>
    <m/>
    <m/>
    <m/>
    <m/>
    <m/>
    <m/>
    <m/>
    <m/>
    <m/>
    <m/>
    <m/>
    <m/>
    <m/>
    <m/>
    <m/>
    <m/>
    <m/>
    <m/>
  </r>
  <r>
    <s v="SOI-SRE-IM-05"/>
    <m/>
    <m/>
    <n v="1"/>
    <s v="SOI-SRE-IM-051"/>
    <s v="ENR SN NET 742"/>
    <e v="#N/A"/>
    <m/>
    <m/>
    <s v="Information patient sur les prothèses mammaires"/>
    <m/>
    <s v=""/>
    <x v="1"/>
    <s v="Non renseignée"/>
    <m/>
    <m/>
    <m/>
    <m/>
    <m/>
    <m/>
    <s v="Création"/>
    <x v="1"/>
    <s v=""/>
    <x v="13"/>
    <d v="2012-12-14T00:00:00"/>
    <m/>
    <m/>
    <m/>
    <d v="2012-12-14T00:00:00"/>
    <m/>
    <m/>
    <d v="2012-12-14T00:00:00"/>
    <d v="2012-12-14T00:00:00"/>
    <s v="Non renseignée"/>
    <s v="décembre"/>
    <n v="2012"/>
    <m/>
    <s v=""/>
    <s v=""/>
    <m/>
    <s v="7. PEC paramédicale (hors IDE et AS) et professionnels associés"/>
    <s v="Education"/>
    <m/>
    <m/>
    <m/>
    <m/>
    <m/>
    <m/>
    <m/>
    <m/>
    <m/>
    <m/>
    <m/>
    <m/>
    <m/>
    <m/>
    <m/>
    <m/>
    <m/>
    <m/>
    <m/>
    <m/>
    <m/>
    <m/>
    <m/>
    <m/>
    <m/>
    <m/>
    <m/>
    <m/>
    <m/>
    <m/>
    <m/>
    <m/>
    <m/>
    <m/>
    <m/>
    <m/>
    <m/>
    <m/>
    <m/>
    <m/>
    <m/>
    <m/>
  </r>
  <r>
    <s v="SOI-SRE-IM-06"/>
    <m/>
    <m/>
    <n v="1"/>
    <s v="SOI-SRE-IM-061"/>
    <s v="ENR SN NET 743"/>
    <e v="#N/A"/>
    <m/>
    <m/>
    <s v="Soins palliatifs et accompagnement"/>
    <m/>
    <s v=""/>
    <x v="1"/>
    <s v="Non renseignée"/>
    <m/>
    <m/>
    <m/>
    <m/>
    <m/>
    <m/>
    <s v="Création"/>
    <x v="1"/>
    <s v=""/>
    <x v="13"/>
    <d v="2012-12-14T00:00:00"/>
    <m/>
    <m/>
    <m/>
    <d v="2012-12-14T00:00:00"/>
    <m/>
    <m/>
    <d v="2012-12-14T00:00:00"/>
    <d v="2012-12-14T00:00:00"/>
    <s v="Non renseignée"/>
    <s v="décembre"/>
    <n v="2012"/>
    <d v="2011-06-08T00:00:00"/>
    <s v="juin"/>
    <n v="2011"/>
    <m/>
    <s v="5. Droit du patient"/>
    <s v="Information"/>
    <m/>
    <m/>
    <m/>
    <m/>
    <m/>
    <m/>
    <m/>
    <m/>
    <m/>
    <m/>
    <m/>
    <m/>
    <m/>
    <m/>
    <m/>
    <m/>
    <m/>
    <m/>
    <m/>
    <m/>
    <m/>
    <m/>
    <m/>
    <m/>
    <m/>
    <m/>
    <m/>
    <m/>
    <m/>
    <m/>
    <m/>
    <m/>
    <m/>
    <m/>
    <m/>
    <m/>
    <m/>
    <m/>
    <m/>
    <m/>
    <m/>
    <m/>
  </r>
  <r>
    <s v="SOI-SRE-IM-07"/>
    <m/>
    <m/>
    <n v="1"/>
    <s v="Nettoyage des chambres occupées et départ service A2"/>
    <n v="40702"/>
    <s v="juin"/>
    <n v="2011"/>
    <m/>
    <s v="Information patient cancer de la prostate"/>
    <m/>
    <s v=""/>
    <x v="1"/>
    <s v="Non renseignée"/>
    <m/>
    <m/>
    <m/>
    <m/>
    <m/>
    <m/>
    <s v="Création"/>
    <x v="1"/>
    <s v=""/>
    <x v="13"/>
    <d v="2012-12-14T00:00:00"/>
    <m/>
    <m/>
    <m/>
    <d v="2012-12-14T00:00:00"/>
    <m/>
    <m/>
    <d v="2012-12-14T00:00:00"/>
    <d v="2012-12-14T00:00:00"/>
    <s v="Non renseignée"/>
    <s v="décembre"/>
    <n v="2012"/>
    <m/>
    <m/>
    <m/>
    <m/>
    <s v="9. PEC paramédicale (hors IDE et AS) et professionnels associés"/>
    <s v="Oncolia"/>
    <m/>
    <m/>
    <m/>
    <m/>
    <m/>
    <m/>
    <m/>
    <m/>
    <m/>
    <m/>
    <m/>
    <m/>
    <m/>
    <m/>
    <m/>
    <m/>
    <m/>
    <m/>
    <m/>
    <m/>
    <m/>
    <m/>
    <m/>
    <m/>
    <m/>
    <m/>
    <m/>
    <m/>
    <m/>
    <m/>
    <m/>
    <m/>
    <m/>
    <m/>
    <m/>
    <m/>
    <m/>
    <m/>
    <m/>
    <m/>
    <m/>
    <m/>
  </r>
  <r>
    <s v="SOI-SRE-IM-08"/>
    <m/>
    <m/>
    <n v="1"/>
    <s v="SOI-SRE-IM-081"/>
    <s v="ENR SN NET 751"/>
    <e v="#N/A"/>
    <m/>
    <m/>
    <s v="Information patient cancer du colon"/>
    <m/>
    <s v=""/>
    <x v="1"/>
    <s v="Non renseignée"/>
    <m/>
    <m/>
    <m/>
    <m/>
    <m/>
    <m/>
    <s v="Création"/>
    <x v="1"/>
    <s v=""/>
    <x v="13"/>
    <d v="2012-12-14T00:00:00"/>
    <m/>
    <m/>
    <m/>
    <d v="2012-12-14T00:00:00"/>
    <m/>
    <m/>
    <d v="2012-12-14T00:00:00"/>
    <d v="2012-12-14T00:00:00"/>
    <s v="Non renseignée"/>
    <s v="décembre"/>
    <n v="2012"/>
    <m/>
    <s v=""/>
    <s v=""/>
    <m/>
    <s v="9. PEC paramédicale (hors IDE et AS) et professionnels associés"/>
    <s v="Oncolia"/>
    <m/>
    <m/>
    <m/>
    <m/>
    <m/>
    <m/>
    <m/>
    <m/>
    <m/>
    <m/>
    <m/>
    <m/>
    <m/>
    <m/>
    <m/>
    <m/>
    <m/>
    <m/>
    <m/>
    <m/>
    <m/>
    <m/>
    <m/>
    <m/>
    <m/>
    <m/>
    <m/>
    <m/>
    <m/>
    <m/>
    <m/>
    <m/>
    <m/>
    <m/>
    <m/>
    <m/>
    <m/>
    <m/>
    <m/>
    <m/>
    <m/>
    <m/>
  </r>
  <r>
    <s v="SOI-SRE-IM-09"/>
    <m/>
    <m/>
    <n v="1"/>
    <s v="SOI-SRE-IM-091"/>
    <s v="ENR SN NET 752"/>
    <e v="#N/A"/>
    <m/>
    <m/>
    <s v="Information patient cancer du sein"/>
    <m/>
    <s v=""/>
    <x v="1"/>
    <s v="Non renseignée"/>
    <m/>
    <m/>
    <m/>
    <m/>
    <m/>
    <m/>
    <s v="Création"/>
    <x v="1"/>
    <s v=""/>
    <x v="13"/>
    <d v="2012-12-14T00:00:00"/>
    <m/>
    <m/>
    <m/>
    <d v="2012-12-14T00:00:00"/>
    <m/>
    <m/>
    <d v="2012-12-14T00:00:00"/>
    <d v="2012-12-14T00:00:00"/>
    <s v="Non renseignée"/>
    <s v="décembre"/>
    <n v="2012"/>
    <m/>
    <s v=""/>
    <s v=""/>
    <m/>
    <s v="9. PEC paramédicale (hors IDE et AS) et professionnels associés"/>
    <s v="Oncolia"/>
    <m/>
    <m/>
    <m/>
    <m/>
    <m/>
    <m/>
    <m/>
    <m/>
    <m/>
    <m/>
    <m/>
    <m/>
    <m/>
    <m/>
    <m/>
    <m/>
    <m/>
    <m/>
    <m/>
    <m/>
    <m/>
    <m/>
    <m/>
    <m/>
    <m/>
    <m/>
    <m/>
    <m/>
    <m/>
    <m/>
    <m/>
    <m/>
    <m/>
    <m/>
    <m/>
    <m/>
    <m/>
    <m/>
    <m/>
    <m/>
    <m/>
    <m/>
  </r>
  <r>
    <s v="SOI-SRE-IM-10"/>
    <m/>
    <m/>
    <n v="1"/>
    <s v="SOI-SRE-IM-101"/>
    <s v="ENR SN NET 753"/>
    <e v="#N/A"/>
    <m/>
    <m/>
    <s v="Information patient cancer pelvien"/>
    <m/>
    <s v=""/>
    <x v="1"/>
    <s v="Non renseignée"/>
    <m/>
    <m/>
    <m/>
    <m/>
    <m/>
    <m/>
    <s v="Création"/>
    <x v="1"/>
    <s v=""/>
    <x v="13"/>
    <d v="2012-12-14T00:00:00"/>
    <m/>
    <m/>
    <m/>
    <d v="2012-12-14T00:00:00"/>
    <m/>
    <m/>
    <d v="2012-12-14T00:00:00"/>
    <d v="2012-12-14T00:00:00"/>
    <s v="Non renseignée"/>
    <s v="décembre"/>
    <n v="2012"/>
    <m/>
    <s v=""/>
    <s v=""/>
    <m/>
    <s v="9. PEC paramédicale (hors IDE et AS) et professionnels associés"/>
    <s v="Oncolia"/>
    <m/>
    <m/>
    <m/>
    <m/>
    <m/>
    <m/>
    <m/>
    <m/>
    <m/>
    <m/>
    <m/>
    <m/>
    <m/>
    <m/>
    <m/>
    <m/>
    <m/>
    <m/>
    <m/>
    <m/>
    <m/>
    <m/>
    <m/>
    <m/>
    <m/>
    <m/>
    <m/>
    <m/>
    <m/>
    <m/>
    <m/>
    <m/>
    <m/>
    <m/>
    <m/>
    <m/>
    <m/>
    <m/>
    <m/>
    <m/>
    <m/>
    <m/>
  </r>
  <r>
    <s v="SOI-SRE-IM-11"/>
    <m/>
    <m/>
    <n v="1"/>
    <s v="SOI-SRE-IM-111"/>
    <s v="ENR SN NET 754"/>
    <e v="#N/A"/>
    <m/>
    <m/>
    <s v="Information patient cancer du rein"/>
    <m/>
    <s v=""/>
    <x v="1"/>
    <s v="Non renseignée"/>
    <m/>
    <m/>
    <m/>
    <m/>
    <m/>
    <m/>
    <s v="Création"/>
    <x v="1"/>
    <s v=""/>
    <x v="13"/>
    <d v="2012-12-14T00:00:00"/>
    <m/>
    <m/>
    <m/>
    <d v="2012-12-14T00:00:00"/>
    <m/>
    <m/>
    <d v="2012-12-14T00:00:00"/>
    <d v="2012-12-14T00:00:00"/>
    <s v="Non renseignée"/>
    <s v="décembre"/>
    <n v="2012"/>
    <d v="2011-06-08T00:00:00"/>
    <s v="juin"/>
    <n v="2011"/>
    <m/>
    <s v="9. PEC paramédicale (hors IDE et AS) et professionnels associés"/>
    <s v="Oncolia"/>
    <m/>
    <m/>
    <m/>
    <m/>
    <m/>
    <m/>
    <m/>
    <m/>
    <m/>
    <m/>
    <m/>
    <m/>
    <m/>
    <m/>
    <m/>
    <m/>
    <m/>
    <m/>
    <m/>
    <m/>
    <m/>
    <m/>
    <m/>
    <m/>
    <m/>
    <m/>
    <m/>
    <m/>
    <m/>
    <m/>
    <m/>
    <m/>
    <m/>
    <m/>
    <m/>
    <m/>
    <m/>
    <m/>
    <m/>
    <m/>
    <m/>
    <m/>
  </r>
  <r>
    <s v="SOI-SRE-IM-12"/>
    <m/>
    <m/>
    <n v="1"/>
    <s v="Nettoyage des chambres occupées et départ"/>
    <n v="40702"/>
    <s v="juin"/>
    <n v="2011"/>
    <m/>
    <s v="Information patient cancer du rectum"/>
    <m/>
    <s v=""/>
    <x v="1"/>
    <s v="Non renseignée"/>
    <m/>
    <m/>
    <m/>
    <m/>
    <m/>
    <m/>
    <s v="Création"/>
    <x v="1"/>
    <s v=""/>
    <x v="13"/>
    <d v="2012-12-14T00:00:00"/>
    <m/>
    <m/>
    <m/>
    <d v="2012-12-14T00:00:00"/>
    <m/>
    <m/>
    <d v="2012-12-14T00:00:00"/>
    <d v="2012-12-14T00:00:00"/>
    <s v="Non renseignée"/>
    <s v="décembre"/>
    <n v="2012"/>
    <m/>
    <m/>
    <m/>
    <m/>
    <s v="9. PEC paramédicale (hors IDE et AS) et professionnels associés"/>
    <s v="Oncolia"/>
    <m/>
    <m/>
    <m/>
    <m/>
    <m/>
    <m/>
    <m/>
    <m/>
    <m/>
    <m/>
    <m/>
    <m/>
    <m/>
    <m/>
    <m/>
    <m/>
    <m/>
    <m/>
    <m/>
    <m/>
    <m/>
    <m/>
    <m/>
    <m/>
    <m/>
    <m/>
    <m/>
    <m/>
    <m/>
    <m/>
    <m/>
    <m/>
    <m/>
    <m/>
    <m/>
    <m/>
    <m/>
    <m/>
    <m/>
    <m/>
    <m/>
    <m/>
  </r>
  <r>
    <s v="SOI-SRE-IM-13"/>
    <m/>
    <m/>
    <n v="1"/>
    <s v="SOI-SRE-IM-131"/>
    <s v="ENR SN NET 761"/>
    <e v="#N/A"/>
    <m/>
    <m/>
    <s v="Information patient cancer du pancréas"/>
    <m/>
    <s v=""/>
    <x v="1"/>
    <s v="Non renseignée"/>
    <m/>
    <m/>
    <m/>
    <m/>
    <m/>
    <m/>
    <s v="Création"/>
    <x v="1"/>
    <s v=""/>
    <x v="13"/>
    <d v="2012-12-14T00:00:00"/>
    <m/>
    <m/>
    <m/>
    <d v="2012-12-14T00:00:00"/>
    <m/>
    <m/>
    <d v="2012-12-14T00:00:00"/>
    <d v="2012-12-14T00:00:00"/>
    <s v="Non renseignée"/>
    <s v="décembre"/>
    <n v="2012"/>
    <m/>
    <s v=""/>
    <s v=""/>
    <m/>
    <s v="9. PEC paramédicale (hors IDE et AS) et professionnels associés"/>
    <s v="Oncolia"/>
    <m/>
    <m/>
    <m/>
    <m/>
    <m/>
    <m/>
    <m/>
    <m/>
    <m/>
    <m/>
    <m/>
    <m/>
    <m/>
    <m/>
    <m/>
    <m/>
    <m/>
    <m/>
    <m/>
    <m/>
    <m/>
    <m/>
    <m/>
    <m/>
    <m/>
    <m/>
    <m/>
    <m/>
    <m/>
    <m/>
    <m/>
    <m/>
    <m/>
    <m/>
    <m/>
    <m/>
    <m/>
    <m/>
    <m/>
    <m/>
    <m/>
    <m/>
  </r>
  <r>
    <s v="SOI-SRE-IM-14"/>
    <m/>
    <m/>
    <n v="1"/>
    <s v="SOI-SRE-IM-141"/>
    <s v="ENR SN NET 762"/>
    <e v="#N/A"/>
    <m/>
    <m/>
    <s v="Information patient cancer de la vessie"/>
    <m/>
    <s v=""/>
    <x v="1"/>
    <s v="Non renseignée"/>
    <m/>
    <m/>
    <m/>
    <m/>
    <m/>
    <m/>
    <s v="Création"/>
    <x v="1"/>
    <s v=""/>
    <x v="13"/>
    <d v="2012-12-14T00:00:00"/>
    <m/>
    <m/>
    <m/>
    <d v="2012-12-14T00:00:00"/>
    <m/>
    <m/>
    <d v="2012-12-14T00:00:00"/>
    <d v="2012-12-14T00:00:00"/>
    <s v="Non renseignée"/>
    <s v="décembre"/>
    <n v="2012"/>
    <d v="2012-12-31T00:00:00"/>
    <s v="décembre"/>
    <n v="2012"/>
    <m/>
    <s v="9. PEC paramédicale (hors IDE et AS) et professionnels associés"/>
    <s v="Oncolia"/>
    <m/>
    <m/>
    <m/>
    <m/>
    <m/>
    <m/>
    <m/>
    <m/>
    <m/>
    <m/>
    <m/>
    <m/>
    <m/>
    <m/>
    <m/>
    <m/>
    <m/>
    <m/>
    <m/>
    <m/>
    <m/>
    <m/>
    <m/>
    <m/>
    <m/>
    <m/>
    <m/>
    <m/>
    <m/>
    <m/>
    <m/>
    <m/>
    <m/>
    <m/>
    <m/>
    <m/>
    <m/>
    <m/>
    <m/>
    <m/>
    <m/>
    <m/>
  </r>
  <r>
    <s v="SOI-SRE-IM-15"/>
    <m/>
    <m/>
    <n v="1"/>
    <s v="Nettoyage des chambres après départ B3"/>
    <n v="41274"/>
    <s v="décembre"/>
    <n v="2012"/>
    <m/>
    <s v="Liste des points de vente perruques"/>
    <m/>
    <s v=""/>
    <x v="1"/>
    <s v="Non renseignée"/>
    <m/>
    <m/>
    <m/>
    <m/>
    <m/>
    <m/>
    <s v="Création"/>
    <x v="1"/>
    <s v=""/>
    <x v="13"/>
    <d v="2012-12-14T00:00:00"/>
    <m/>
    <m/>
    <m/>
    <d v="2012-12-14T00:00:00"/>
    <m/>
    <m/>
    <d v="2012-12-14T00:00:00"/>
    <d v="2012-12-14T00:00:00"/>
    <s v="Non renseignée"/>
    <s v="décembre"/>
    <n v="2012"/>
    <m/>
    <m/>
    <m/>
    <m/>
    <s v="9. PEC paramédicale (hors IDE et AS) et professionnels associés"/>
    <s v="Oncolia"/>
    <m/>
    <m/>
    <m/>
    <m/>
    <m/>
    <m/>
    <m/>
    <m/>
    <m/>
    <m/>
    <m/>
    <m/>
    <m/>
    <m/>
    <m/>
    <m/>
    <m/>
    <m/>
    <m/>
    <m/>
    <m/>
    <m/>
    <m/>
    <m/>
    <m/>
    <m/>
    <m/>
    <m/>
    <m/>
    <m/>
    <m/>
    <m/>
    <m/>
    <m/>
    <m/>
    <m/>
    <m/>
    <m/>
    <m/>
    <m/>
    <m/>
    <m/>
  </r>
  <r>
    <s v="SOI-SRE-IM-16 GCS"/>
    <m/>
    <m/>
    <n v="1"/>
    <m/>
    <m/>
    <m/>
    <m/>
    <m/>
    <s v="Soins de support ONCOLIA"/>
    <d v="2013-11-26T00:00:00"/>
    <s v="novembre"/>
    <x v="8"/>
    <m/>
    <s v="A. BOUR"/>
    <s v="Chirurgie"/>
    <d v="2013-11-26T00:00:00"/>
    <s v="V. ROESCH"/>
    <m/>
    <m/>
    <s v="Création"/>
    <x v="0"/>
    <s v=""/>
    <x v="291"/>
    <d v="2013-12-06T00:00:00"/>
    <m/>
    <m/>
    <s v="S. ADJEDJ"/>
    <d v="2013-12-06T00:00:00"/>
    <m/>
    <s v="S. ADJEDJ"/>
    <d v="2013-12-06T00:00:00"/>
    <d v="2013-12-06T00:00:00"/>
    <m/>
    <s v="décembre"/>
    <n v="2013"/>
    <m/>
    <m/>
    <m/>
    <m/>
    <s v="9. PEC paramédicale (hors IDE et AS) et professionnels associés"/>
    <s v="Oncolia"/>
    <m/>
    <m/>
    <m/>
    <m/>
    <m/>
    <m/>
    <m/>
    <m/>
    <m/>
    <m/>
    <m/>
    <m/>
    <m/>
    <m/>
    <m/>
    <s v="X"/>
    <m/>
    <m/>
    <m/>
    <m/>
    <m/>
    <m/>
    <m/>
    <m/>
    <m/>
    <m/>
    <m/>
    <m/>
    <m/>
    <m/>
    <m/>
    <m/>
    <m/>
    <m/>
    <m/>
    <m/>
    <m/>
    <m/>
    <m/>
    <m/>
    <m/>
    <m/>
  </r>
  <r>
    <s v="SOI-SRE-IM-16 GCS"/>
    <m/>
    <m/>
    <n v="2"/>
    <m/>
    <m/>
    <m/>
    <m/>
    <m/>
    <s v="Soins de support ONCOLIA"/>
    <d v="2014-02-27T00:00:00"/>
    <s v="février"/>
    <x v="6"/>
    <m/>
    <s v="A. BOUR"/>
    <s v="Chirurgie"/>
    <d v="2014-02-27T00:00:00"/>
    <s v="V. ROESCH"/>
    <m/>
    <m/>
    <s v="Modification"/>
    <x v="0"/>
    <s v=""/>
    <x v="291"/>
    <d v="2014-02-27T00:00:00"/>
    <m/>
    <m/>
    <s v="S. ADJEDJ"/>
    <d v="2014-02-27T00:00:00"/>
    <m/>
    <s v="S. ADJEDJ"/>
    <d v="2014-02-27T00:00:00"/>
    <d v="2014-02-27T00:00:00"/>
    <m/>
    <s v="février"/>
    <n v="2014"/>
    <m/>
    <m/>
    <m/>
    <m/>
    <s v="9. PEC paramédicale (hors IDE et AS) et professionnels associés"/>
    <s v="Oncolia"/>
    <m/>
    <m/>
    <m/>
    <m/>
    <m/>
    <m/>
    <m/>
    <m/>
    <m/>
    <m/>
    <m/>
    <m/>
    <m/>
    <m/>
    <m/>
    <s v="X"/>
    <m/>
    <m/>
    <m/>
    <m/>
    <m/>
    <m/>
    <m/>
    <m/>
    <m/>
    <m/>
    <m/>
    <m/>
    <m/>
    <m/>
    <m/>
    <m/>
    <m/>
    <m/>
    <m/>
    <m/>
    <m/>
    <m/>
    <m/>
    <m/>
    <m/>
    <m/>
  </r>
  <r>
    <s v="SOI-SRE-IM-16 GCS"/>
    <m/>
    <m/>
    <n v="3"/>
    <m/>
    <m/>
    <m/>
    <m/>
    <m/>
    <s v="Soins de support ONCOLIA"/>
    <d v="2014-04-01T00:00:00"/>
    <s v="avril"/>
    <x v="6"/>
    <m/>
    <s v="C. BERNHARD"/>
    <s v="Chirurgie"/>
    <d v="2014-04-02T00:00:00"/>
    <s v="V. ROESCH"/>
    <m/>
    <m/>
    <s v="Modification"/>
    <x v="1"/>
    <s v=""/>
    <x v="292"/>
    <d v="2014-04-01T00:00:00"/>
    <m/>
    <m/>
    <s v="S. ADJEDJ"/>
    <d v="2014-04-01T00:00:00"/>
    <m/>
    <s v="S. ADJEDJ"/>
    <d v="2014-04-01T00:00:00"/>
    <d v="2014-04-02T00:00:00"/>
    <m/>
    <s v="avril"/>
    <n v="2014"/>
    <m/>
    <m/>
    <m/>
    <m/>
    <s v="9. PEC paramédicale (hors IDE et AS) et professionnels associés"/>
    <s v="Oncolia"/>
    <m/>
    <m/>
    <m/>
    <m/>
    <m/>
    <m/>
    <m/>
    <m/>
    <m/>
    <m/>
    <m/>
    <m/>
    <m/>
    <m/>
    <m/>
    <s v="X"/>
    <m/>
    <m/>
    <m/>
    <m/>
    <m/>
    <m/>
    <m/>
    <m/>
    <m/>
    <m/>
    <m/>
    <m/>
    <m/>
    <m/>
    <m/>
    <m/>
    <m/>
    <m/>
    <m/>
    <m/>
    <m/>
    <m/>
    <m/>
    <m/>
    <m/>
    <m/>
  </r>
  <r>
    <s v="SOI-SRE-IM-17a"/>
    <m/>
    <m/>
    <n v="1"/>
    <m/>
    <m/>
    <m/>
    <m/>
    <m/>
    <s v="Prise en charge particulière_personnes âgées"/>
    <m/>
    <m/>
    <x v="10"/>
    <s v="Non renseignée"/>
    <m/>
    <m/>
    <m/>
    <m/>
    <m/>
    <m/>
    <s v="Création"/>
    <x v="4"/>
    <s v="Draft"/>
    <x v="28"/>
    <m/>
    <m/>
    <m/>
    <s v="JFT_x000a_AMT_x000a_C.Volck_x000a_H.Zehnacker_x000a_AFF"/>
    <m/>
    <m/>
    <m/>
    <m/>
    <m/>
    <m/>
    <m/>
    <m/>
    <m/>
    <m/>
    <m/>
    <m/>
    <s v="9. PEC paramédicale (hors IDE et AS) et professionnels associés"/>
    <s v="PEC particulières"/>
    <m/>
    <m/>
    <m/>
    <m/>
    <m/>
    <m/>
    <m/>
    <m/>
    <m/>
    <m/>
    <m/>
    <m/>
    <m/>
    <m/>
    <m/>
    <m/>
    <m/>
    <m/>
    <m/>
    <m/>
    <m/>
    <m/>
    <m/>
    <m/>
    <m/>
    <m/>
    <m/>
    <m/>
    <m/>
    <m/>
    <m/>
    <m/>
    <m/>
    <m/>
    <m/>
    <m/>
    <m/>
    <m/>
    <m/>
    <m/>
    <m/>
    <m/>
  </r>
  <r>
    <s v="SOI-SRE-IM-17b"/>
    <m/>
    <m/>
    <n v="1"/>
    <m/>
    <m/>
    <m/>
    <m/>
    <m/>
    <s v="Prise en charge particulière_palliatifs"/>
    <m/>
    <m/>
    <x v="10"/>
    <s v="Non renseignée"/>
    <m/>
    <m/>
    <m/>
    <m/>
    <m/>
    <m/>
    <s v="Création"/>
    <x v="4"/>
    <s v="Draft"/>
    <x v="28"/>
    <m/>
    <m/>
    <m/>
    <s v="JFT_x000a_AMT_x000a_C.Volck_x000a_H.Zehnacker_x000a_AFF"/>
    <m/>
    <m/>
    <m/>
    <m/>
    <m/>
    <m/>
    <m/>
    <m/>
    <m/>
    <m/>
    <m/>
    <m/>
    <s v="9. PEC paramédicale (hors IDE et AS) et professionnels associés"/>
    <s v="PEC particulières"/>
    <m/>
    <m/>
    <m/>
    <m/>
    <m/>
    <m/>
    <m/>
    <m/>
    <m/>
    <m/>
    <m/>
    <m/>
    <m/>
    <m/>
    <m/>
    <m/>
    <m/>
    <m/>
    <m/>
    <m/>
    <m/>
    <m/>
    <m/>
    <m/>
    <m/>
    <m/>
    <m/>
    <m/>
    <m/>
    <m/>
    <m/>
    <m/>
    <m/>
    <m/>
    <m/>
    <m/>
    <m/>
    <m/>
    <m/>
    <m/>
    <m/>
    <m/>
  </r>
  <r>
    <s v="SOI-SRE-IM-17c"/>
    <m/>
    <m/>
    <n v="1"/>
    <m/>
    <m/>
    <m/>
    <m/>
    <m/>
    <s v="Prise en charge particulière_enfants"/>
    <m/>
    <m/>
    <x v="10"/>
    <s v="Non renseignée"/>
    <m/>
    <m/>
    <m/>
    <m/>
    <m/>
    <m/>
    <s v="Création"/>
    <x v="4"/>
    <s v="Draft"/>
    <x v="28"/>
    <m/>
    <m/>
    <m/>
    <s v="JFT_x000a_AMT_x000a_C.Volck_x000a_H.Zehnacker_x000a_AFF"/>
    <m/>
    <m/>
    <m/>
    <m/>
    <m/>
    <m/>
    <m/>
    <m/>
    <m/>
    <m/>
    <m/>
    <m/>
    <s v="9. PEC paramédicale (hors IDE et AS) et professionnels associés"/>
    <s v="PEC particulières"/>
    <m/>
    <m/>
    <m/>
    <m/>
    <m/>
    <m/>
    <m/>
    <m/>
    <m/>
    <m/>
    <m/>
    <m/>
    <m/>
    <m/>
    <m/>
    <m/>
    <m/>
    <m/>
    <m/>
    <m/>
    <m/>
    <m/>
    <m/>
    <m/>
    <m/>
    <m/>
    <m/>
    <m/>
    <m/>
    <m/>
    <m/>
    <m/>
    <m/>
    <m/>
    <m/>
    <m/>
    <m/>
    <m/>
    <m/>
    <m/>
    <m/>
    <m/>
  </r>
  <r>
    <s v="SOI-SRE-IM-17d"/>
    <m/>
    <m/>
    <n v="1"/>
    <m/>
    <m/>
    <m/>
    <m/>
    <m/>
    <s v="Prise en charge particulière_personnes hndicapées"/>
    <m/>
    <m/>
    <x v="10"/>
    <s v="Non renseignée"/>
    <m/>
    <m/>
    <m/>
    <m/>
    <m/>
    <m/>
    <s v="Création"/>
    <x v="4"/>
    <s v="Draft"/>
    <x v="28"/>
    <m/>
    <m/>
    <m/>
    <s v="JFT_x000a_AMT_x000a_C.Volck_x000a_H.Zehnacker_x000a_AFF"/>
    <m/>
    <m/>
    <m/>
    <m/>
    <m/>
    <m/>
    <m/>
    <m/>
    <m/>
    <m/>
    <m/>
    <m/>
    <s v="9. PEC paramédicale (hors IDE et AS) et professionnels associés"/>
    <s v="PEC particulières"/>
    <m/>
    <m/>
    <m/>
    <m/>
    <m/>
    <m/>
    <m/>
    <m/>
    <m/>
    <m/>
    <m/>
    <m/>
    <m/>
    <m/>
    <m/>
    <m/>
    <m/>
    <m/>
    <m/>
    <m/>
    <m/>
    <m/>
    <m/>
    <m/>
    <m/>
    <m/>
    <m/>
    <m/>
    <m/>
    <m/>
    <m/>
    <m/>
    <m/>
    <m/>
    <m/>
    <m/>
    <m/>
    <m/>
    <m/>
    <m/>
    <m/>
    <m/>
  </r>
  <r>
    <s v="SOI-SRE-IM-17e"/>
    <m/>
    <m/>
    <n v="1"/>
    <m/>
    <m/>
    <m/>
    <m/>
    <m/>
    <s v="Prise en charge particulière_précarité"/>
    <m/>
    <m/>
    <x v="10"/>
    <s v="Non renseignée"/>
    <m/>
    <m/>
    <m/>
    <m/>
    <m/>
    <m/>
    <s v="Création"/>
    <x v="4"/>
    <s v="Draft"/>
    <x v="28"/>
    <m/>
    <m/>
    <m/>
    <s v="JFT_x000a_AMT_x000a_C.Volck_x000a_H.Zehnacker_x000a_AFF"/>
    <m/>
    <m/>
    <m/>
    <m/>
    <m/>
    <m/>
    <m/>
    <m/>
    <m/>
    <m/>
    <m/>
    <m/>
    <s v="9. PEC paramédicale (hors IDE et AS) et professionnels associés"/>
    <s v="PEC particulières"/>
    <m/>
    <m/>
    <m/>
    <m/>
    <m/>
    <m/>
    <m/>
    <m/>
    <m/>
    <m/>
    <m/>
    <m/>
    <m/>
    <m/>
    <m/>
    <m/>
    <m/>
    <m/>
    <m/>
    <m/>
    <m/>
    <m/>
    <m/>
    <m/>
    <m/>
    <m/>
    <m/>
    <m/>
    <m/>
    <m/>
    <m/>
    <m/>
    <m/>
    <m/>
    <m/>
    <m/>
    <m/>
    <m/>
    <m/>
    <m/>
    <m/>
    <m/>
  </r>
  <r>
    <s v="SOI-SRE-IM-18 GCS"/>
    <m/>
    <m/>
    <n v="1"/>
    <m/>
    <m/>
    <m/>
    <m/>
    <m/>
    <s v="Plaquette écoute information soutien ONCOLIA"/>
    <d v="2014-02-11T00:00:00"/>
    <s v="février"/>
    <x v="6"/>
    <m/>
    <s v="A. BOUR"/>
    <s v="Chirurgie"/>
    <d v="2014-02-11T00:00:00"/>
    <s v="V. ROESCH"/>
    <m/>
    <m/>
    <s v="Création"/>
    <x v="1"/>
    <s v=""/>
    <x v="291"/>
    <d v="2014-02-27T00:00:00"/>
    <m/>
    <m/>
    <s v="S. ADJEDJ"/>
    <d v="2014-02-27T00:00:00"/>
    <m/>
    <s v="S. ADJEDJ"/>
    <d v="2014-02-27T00:00:00"/>
    <d v="2014-02-27T00:00:00"/>
    <m/>
    <s v="février"/>
    <n v="2014"/>
    <m/>
    <m/>
    <m/>
    <m/>
    <s v="9. PEC paramédicale (hors IDE et AS) et professionnels associés"/>
    <s v="Oncolia"/>
    <m/>
    <m/>
    <m/>
    <m/>
    <m/>
    <m/>
    <m/>
    <m/>
    <m/>
    <m/>
    <m/>
    <m/>
    <m/>
    <m/>
    <m/>
    <s v="X"/>
    <m/>
    <m/>
    <m/>
    <m/>
    <m/>
    <m/>
    <m/>
    <m/>
    <m/>
    <m/>
    <m/>
    <m/>
    <m/>
    <m/>
    <m/>
    <m/>
    <m/>
    <m/>
    <m/>
    <m/>
    <m/>
    <m/>
    <m/>
    <m/>
    <m/>
    <m/>
  </r>
  <r>
    <s v="SOI-USC-PR-01"/>
    <m/>
    <m/>
    <n v="1"/>
    <s v="SOI-USC-PR-011"/>
    <s v="ENR SN NET 771"/>
    <e v="#N/A"/>
    <m/>
    <m/>
    <s v="Entretien des respirateurs et insufflateurs manuels"/>
    <m/>
    <s v=""/>
    <x v="1"/>
    <s v="Non renseignée"/>
    <m/>
    <m/>
    <m/>
    <m/>
    <m/>
    <m/>
    <s v="Création"/>
    <x v="1"/>
    <s v=""/>
    <x v="114"/>
    <d v="2003-04-20T00:00:00"/>
    <m/>
    <m/>
    <s v="M. Costi"/>
    <d v="2003-12-08T00:00:00"/>
    <m/>
    <s v="C. DEAU"/>
    <d v="2004-01-19T00:00:00"/>
    <d v="2004-01-19T00:00:00"/>
    <s v="Non renseignée"/>
    <s v="janvier"/>
    <n v="2004"/>
    <d v="2012-12-31T00:00:00"/>
    <s v="décembre"/>
    <n v="2012"/>
    <m/>
    <s v="20. Hygiène et sécurité"/>
    <s v="Hygiène des locaux et des équipements"/>
    <s v="Equipement"/>
    <m/>
    <m/>
    <m/>
    <m/>
    <m/>
    <m/>
    <m/>
    <m/>
    <m/>
    <m/>
    <m/>
    <m/>
    <m/>
    <m/>
    <m/>
    <m/>
    <m/>
    <m/>
    <m/>
    <m/>
    <m/>
    <m/>
    <m/>
    <m/>
    <m/>
    <m/>
    <m/>
    <m/>
    <m/>
    <m/>
    <m/>
    <m/>
    <m/>
    <m/>
    <m/>
    <m/>
    <m/>
    <m/>
    <m/>
    <m/>
    <m/>
  </r>
  <r>
    <s v="SOI-USC-MO-01"/>
    <m/>
    <m/>
    <n v="1"/>
    <s v="Nettoyage des chambres après départ A4"/>
    <n v="41274"/>
    <s v="décembre"/>
    <n v="2012"/>
    <m/>
    <s v="Désinfection et stérilisation des éléments composant le respirateur LOGIC A"/>
    <m/>
    <s v=""/>
    <x v="1"/>
    <s v="Non renseignée"/>
    <m/>
    <m/>
    <m/>
    <m/>
    <m/>
    <m/>
    <s v="Création"/>
    <x v="1"/>
    <s v=""/>
    <x v="114"/>
    <d v="2003-04-20T00:00:00"/>
    <m/>
    <m/>
    <s v="M. Costi"/>
    <d v="2003-12-08T00:00:00"/>
    <m/>
    <s v="C. DEAU"/>
    <d v="2004-01-19T00:00:00"/>
    <d v="2004-01-19T00:00:00"/>
    <s v="Non renseignée"/>
    <s v="janvier"/>
    <n v="2004"/>
    <m/>
    <m/>
    <m/>
    <m/>
    <s v="20. Hygiène et sécurité"/>
    <s v="Hygiène des locaux et des équipements"/>
    <s v="Equipement"/>
    <m/>
    <m/>
    <m/>
    <m/>
    <m/>
    <m/>
    <m/>
    <m/>
    <m/>
    <m/>
    <m/>
    <m/>
    <m/>
    <m/>
    <m/>
    <m/>
    <m/>
    <m/>
    <m/>
    <m/>
    <m/>
    <m/>
    <m/>
    <m/>
    <m/>
    <m/>
    <m/>
    <m/>
    <m/>
    <m/>
    <m/>
    <m/>
    <m/>
    <m/>
    <m/>
    <m/>
    <m/>
    <m/>
    <m/>
    <m/>
    <m/>
  </r>
  <r>
    <s v="SOI-USC-MO-02"/>
    <m/>
    <m/>
    <n v="1"/>
    <s v="SOI-USC-MO-021"/>
    <s v="ENR SN NET 781"/>
    <e v="#N/A"/>
    <m/>
    <m/>
    <s v="Démontage, désinfection et stérilisation des éléments composant le respirateur Dräger EVITA II"/>
    <m/>
    <s v=""/>
    <x v="1"/>
    <s v="Non renseignée"/>
    <m/>
    <m/>
    <m/>
    <m/>
    <m/>
    <m/>
    <s v="Création"/>
    <x v="1"/>
    <s v=""/>
    <x v="41"/>
    <d v="2003-04-20T00:00:00"/>
    <m/>
    <m/>
    <s v="M. Costi"/>
    <d v="2003-12-08T00:00:00"/>
    <m/>
    <s v="C. DEAU"/>
    <d v="2004-01-19T00:00:00"/>
    <d v="2004-01-19T00:00:00"/>
    <s v="Non renseignée"/>
    <s v="janvier"/>
    <n v="2004"/>
    <d v="2012-12-31T00:00:00"/>
    <s v="décembre"/>
    <n v="2012"/>
    <m/>
    <s v="20. Hygiène et sécurité"/>
    <s v="Hygiène des locaux et des équipements"/>
    <s v="Equipement"/>
    <m/>
    <m/>
    <m/>
    <m/>
    <m/>
    <m/>
    <m/>
    <m/>
    <m/>
    <m/>
    <m/>
    <m/>
    <m/>
    <m/>
    <m/>
    <m/>
    <m/>
    <m/>
    <m/>
    <m/>
    <m/>
    <m/>
    <m/>
    <m/>
    <m/>
    <m/>
    <m/>
    <m/>
    <m/>
    <m/>
    <m/>
    <m/>
    <m/>
    <m/>
    <m/>
    <m/>
    <m/>
    <m/>
    <m/>
    <m/>
    <m/>
  </r>
  <r>
    <s v="SOI-USC-MO-03"/>
    <m/>
    <m/>
    <n v="1"/>
    <s v="Nettoyage des chambres après départ SSR"/>
    <n v="41274"/>
    <s v="décembre"/>
    <n v="2012"/>
    <m/>
    <s v="Aspirations d’un patient intubé"/>
    <m/>
    <s v=""/>
    <x v="1"/>
    <s v="Non renseignée"/>
    <m/>
    <m/>
    <m/>
    <m/>
    <m/>
    <m/>
    <s v="Création"/>
    <x v="1"/>
    <s v=""/>
    <x v="41"/>
    <d v="2004-02-17T00:00:00"/>
    <m/>
    <m/>
    <s v="M. Costi"/>
    <d v="2004-07-09T00:00:00"/>
    <m/>
    <s v="C. DEAU"/>
    <d v="2004-07-13T00:00:00"/>
    <d v="2004-07-13T00:00:00"/>
    <s v="Non renseignée"/>
    <s v="juillet"/>
    <n v="2004"/>
    <m/>
    <m/>
    <m/>
    <m/>
    <s v="6. PEC médicale et soignantes"/>
    <s v="Soins communs"/>
    <m/>
    <m/>
    <m/>
    <m/>
    <m/>
    <m/>
    <m/>
    <m/>
    <m/>
    <m/>
    <m/>
    <m/>
    <m/>
    <m/>
    <m/>
    <m/>
    <m/>
    <m/>
    <m/>
    <m/>
    <m/>
    <m/>
    <m/>
    <m/>
    <m/>
    <m/>
    <m/>
    <m/>
    <m/>
    <m/>
    <m/>
    <m/>
    <m/>
    <m/>
    <m/>
    <m/>
    <m/>
    <m/>
    <m/>
    <m/>
    <m/>
    <m/>
  </r>
  <r>
    <s v="SOI-USC-MO-04"/>
    <m/>
    <m/>
    <n v="1"/>
    <s v="SOI-USC-MO-041"/>
    <s v="ENR SN NET 791"/>
    <e v="#N/A"/>
    <m/>
    <m/>
    <s v="Soins oro-pharyngés chez le patient intubé"/>
    <m/>
    <s v=""/>
    <x v="1"/>
    <s v="Non renseignée"/>
    <m/>
    <m/>
    <m/>
    <m/>
    <m/>
    <m/>
    <s v="Création"/>
    <x v="1"/>
    <s v=""/>
    <x v="41"/>
    <d v="2004-03-29T00:00:00"/>
    <m/>
    <m/>
    <s v="M. Costi"/>
    <d v="2004-07-09T00:00:00"/>
    <m/>
    <s v="C. DEAU"/>
    <d v="2004-07-13T00:00:00"/>
    <d v="2004-07-13T00:00:00"/>
    <s v="Non renseignée"/>
    <s v="juillet"/>
    <n v="2004"/>
    <d v="2012-07-10T00:00:00"/>
    <s v="juillet"/>
    <n v="2012"/>
    <m/>
    <s v="6. PEC médicale et soignantes"/>
    <s v="Soins communs"/>
    <m/>
    <m/>
    <m/>
    <m/>
    <m/>
    <m/>
    <m/>
    <m/>
    <m/>
    <m/>
    <m/>
    <m/>
    <m/>
    <m/>
    <m/>
    <m/>
    <m/>
    <m/>
    <m/>
    <m/>
    <m/>
    <m/>
    <m/>
    <m/>
    <m/>
    <m/>
    <m/>
    <m/>
    <m/>
    <m/>
    <m/>
    <m/>
    <m/>
    <m/>
    <m/>
    <m/>
    <m/>
    <m/>
    <m/>
    <m/>
    <m/>
    <m/>
  </r>
  <r>
    <s v="SOI-USC-MO-05"/>
    <m/>
    <m/>
    <n v="1"/>
    <s v="Nettoyage du local propre lingerie une fois par semaine"/>
    <n v="41100"/>
    <s v="juillet"/>
    <n v="2012"/>
    <m/>
    <s v="Soins d’yeux aux patients intubés"/>
    <m/>
    <s v=""/>
    <x v="1"/>
    <s v="Non renseignée"/>
    <m/>
    <m/>
    <m/>
    <m/>
    <m/>
    <m/>
    <s v="Création"/>
    <x v="1"/>
    <s v=""/>
    <x v="41"/>
    <d v="2004-02-02T00:00:00"/>
    <m/>
    <m/>
    <s v="M. Costi"/>
    <d v="2005-05-27T00:00:00"/>
    <m/>
    <s v="C. DEAU"/>
    <d v="2005-06-02T00:00:00"/>
    <d v="2005-06-02T00:00:00"/>
    <s v="Non renseignée"/>
    <s v="juin"/>
    <n v="2005"/>
    <m/>
    <m/>
    <m/>
    <m/>
    <s v="6. PEC médicale et soignantes"/>
    <s v="Soins communs"/>
    <m/>
    <m/>
    <m/>
    <m/>
    <m/>
    <m/>
    <m/>
    <m/>
    <m/>
    <m/>
    <m/>
    <m/>
    <m/>
    <m/>
    <m/>
    <m/>
    <m/>
    <m/>
    <m/>
    <m/>
    <m/>
    <m/>
    <m/>
    <m/>
    <m/>
    <m/>
    <m/>
    <m/>
    <m/>
    <m/>
    <m/>
    <m/>
    <m/>
    <m/>
    <m/>
    <m/>
    <m/>
    <m/>
    <m/>
    <m/>
    <m/>
    <m/>
  </r>
  <r>
    <s v="SOI-USC-MO-06"/>
    <m/>
    <m/>
    <n v="1"/>
    <s v="SOI-USC-MO-061"/>
    <s v="ENR SN NET 801"/>
    <e v="#N/A"/>
    <m/>
    <m/>
    <s v="Entrées et sorties dans QSP en USC"/>
    <m/>
    <s v=""/>
    <x v="1"/>
    <s v="Non renseignée"/>
    <m/>
    <m/>
    <m/>
    <m/>
    <m/>
    <m/>
    <s v="Création"/>
    <x v="1"/>
    <s v=""/>
    <x v="41"/>
    <d v="2008-07-31T00:00:00"/>
    <m/>
    <m/>
    <s v="C. Vix"/>
    <d v="2008-09-15T00:00:00"/>
    <m/>
    <s v="C. DEAU"/>
    <d v="2008-09-15T00:00:00"/>
    <d v="2008-10-09T00:00:00"/>
    <s v="Non renseignée"/>
    <s v="octobre"/>
    <n v="2008"/>
    <m/>
    <s v=""/>
    <s v=""/>
    <m/>
    <s v="A voir"/>
    <s v="A voir"/>
    <m/>
    <m/>
    <m/>
    <m/>
    <m/>
    <m/>
    <m/>
    <m/>
    <m/>
    <m/>
    <m/>
    <m/>
    <m/>
    <m/>
    <m/>
    <m/>
    <m/>
    <m/>
    <m/>
    <m/>
    <m/>
    <m/>
    <m/>
    <m/>
    <m/>
    <m/>
    <m/>
    <m/>
    <m/>
    <m/>
    <m/>
    <m/>
    <m/>
    <m/>
    <m/>
    <m/>
    <m/>
    <m/>
    <m/>
    <m/>
    <m/>
    <m/>
  </r>
  <r>
    <s v="SOI-USC-MO-07"/>
    <m/>
    <m/>
    <n v="1"/>
    <s v="SOI-USC-MO-071"/>
    <s v="ENR SN NET 811"/>
    <e v="#N/A"/>
    <m/>
    <m/>
    <s v="Utilisation de l’appareil d’exercices respiratoires RESPIFLO KENDALL"/>
    <m/>
    <s v=""/>
    <x v="1"/>
    <s v="Non renseignée"/>
    <m/>
    <m/>
    <m/>
    <m/>
    <m/>
    <m/>
    <s v="Création"/>
    <x v="1"/>
    <s v=""/>
    <x v="191"/>
    <d v="2011-07-22T00:00:00"/>
    <m/>
    <m/>
    <s v="M. Costi"/>
    <d v="2011-10-06T00:00:00"/>
    <m/>
    <s v="AMT"/>
    <d v="2011-10-07T00:00:00"/>
    <d v="2011-10-07T00:00:00"/>
    <s v="Non renseignée"/>
    <s v="octobre"/>
    <n v="2011"/>
    <d v="2012-07-10T00:00:00"/>
    <s v="juillet"/>
    <n v="2012"/>
    <m/>
    <s v="A voir"/>
    <s v="A voir"/>
    <m/>
    <m/>
    <m/>
    <m/>
    <m/>
    <m/>
    <m/>
    <m/>
    <m/>
    <m/>
    <m/>
    <m/>
    <m/>
    <m/>
    <m/>
    <m/>
    <m/>
    <m/>
    <m/>
    <m/>
    <m/>
    <m/>
    <m/>
    <m/>
    <m/>
    <m/>
    <m/>
    <m/>
    <m/>
    <m/>
    <m/>
    <m/>
    <m/>
    <m/>
    <m/>
    <m/>
    <m/>
    <m/>
    <m/>
    <m/>
    <m/>
    <m/>
  </r>
  <r>
    <s v="SOI-USC-MO-08"/>
    <m/>
    <m/>
    <n v="1"/>
    <s v="Nettoyage du bureau bloc au 3ème étage 1x par semaine"/>
    <n v="41100"/>
    <s v="juillet"/>
    <n v="2012"/>
    <m/>
    <s v="Entretien de la machine à glaçons en USC"/>
    <m/>
    <s v=""/>
    <x v="1"/>
    <s v="Non renseignée"/>
    <m/>
    <m/>
    <m/>
    <m/>
    <m/>
    <m/>
    <s v="Création"/>
    <x v="1"/>
    <s v=""/>
    <x v="281"/>
    <d v="2008-07-03T00:00:00"/>
    <m/>
    <m/>
    <s v="C. Vix"/>
    <d v="2008-09-15T00:00:00"/>
    <m/>
    <s v="C. DEAU"/>
    <d v="2008-09-15T00:00:00"/>
    <d v="2008-10-09T00:00:00"/>
    <s v="Non renseignée"/>
    <s v="octobre"/>
    <n v="2008"/>
    <m/>
    <m/>
    <m/>
    <m/>
    <s v="20. Hygiène et sécurité"/>
    <s v="Hygiène des locaux et des équipements"/>
    <s v="Equipement"/>
    <m/>
    <m/>
    <m/>
    <m/>
    <m/>
    <m/>
    <m/>
    <m/>
    <m/>
    <m/>
    <m/>
    <m/>
    <m/>
    <m/>
    <m/>
    <m/>
    <m/>
    <m/>
    <m/>
    <m/>
    <m/>
    <m/>
    <m/>
    <m/>
    <m/>
    <m/>
    <m/>
    <m/>
    <m/>
    <m/>
    <m/>
    <m/>
    <m/>
    <m/>
    <m/>
    <m/>
    <m/>
    <m/>
    <m/>
    <m/>
    <m/>
  </r>
  <r>
    <s v="SOI-USC-MO-09"/>
    <m/>
    <m/>
    <n v="1"/>
    <s v="SOI-USC-MO-091"/>
    <s v="ENR SN NET 821"/>
    <e v="#N/A"/>
    <m/>
    <m/>
    <s v="Dégivrage du réfrigérateur à médicaments de la salle de soins en USC"/>
    <m/>
    <s v=""/>
    <x v="1"/>
    <s v="Non renseignée"/>
    <m/>
    <m/>
    <m/>
    <m/>
    <m/>
    <m/>
    <s v="Création"/>
    <x v="1"/>
    <s v=""/>
    <x v="281"/>
    <d v="2008-07-03T00:00:00"/>
    <m/>
    <m/>
    <s v="C. Vix"/>
    <d v="2008-09-15T00:00:00"/>
    <m/>
    <s v="C. DEAU"/>
    <d v="2008-11-12T00:00:00"/>
    <d v="2008-11-21T00:00:00"/>
    <s v="Non renseignée"/>
    <s v="novembre"/>
    <n v="2008"/>
    <d v="2012-07-10T00:00:00"/>
    <s v="juillet"/>
    <n v="2012"/>
    <m/>
    <s v="20. Hygiène et sécurité"/>
    <s v="Hygiène des locaux et des équipements"/>
    <s v="Equipement"/>
    <m/>
    <m/>
    <m/>
    <m/>
    <m/>
    <m/>
    <m/>
    <m/>
    <m/>
    <m/>
    <m/>
    <m/>
    <m/>
    <m/>
    <m/>
    <m/>
    <m/>
    <m/>
    <m/>
    <m/>
    <m/>
    <m/>
    <m/>
    <m/>
    <m/>
    <m/>
    <m/>
    <m/>
    <m/>
    <m/>
    <m/>
    <m/>
    <m/>
    <m/>
    <m/>
    <m/>
    <m/>
    <m/>
    <m/>
    <m/>
    <m/>
  </r>
  <r>
    <s v="SOI-USC-MO-10"/>
    <m/>
    <m/>
    <n v="1"/>
    <s v="Nettoyage CAMS"/>
    <n v="41100"/>
    <s v="juillet"/>
    <n v="2012"/>
    <m/>
    <s v="Entretien de brancard douche en USC"/>
    <m/>
    <s v=""/>
    <x v="1"/>
    <s v="Non renseignée"/>
    <m/>
    <m/>
    <m/>
    <m/>
    <m/>
    <m/>
    <s v="Création"/>
    <x v="1"/>
    <s v=""/>
    <x v="281"/>
    <d v="2008-07-03T00:00:00"/>
    <m/>
    <m/>
    <s v="C. Vix"/>
    <d v="2008-11-12T00:00:00"/>
    <m/>
    <s v="G. Lohr"/>
    <d v="2008-11-19T00:00:00"/>
    <d v="2008-11-21T00:00:00"/>
    <s v="Non renseignée"/>
    <s v="novembre"/>
    <n v="2008"/>
    <m/>
    <m/>
    <m/>
    <m/>
    <s v="20. Hygiène et sécurité"/>
    <s v="Hygiène des locaux et des équipements"/>
    <s v="Equipement"/>
    <m/>
    <m/>
    <m/>
    <m/>
    <m/>
    <m/>
    <m/>
    <m/>
    <m/>
    <m/>
    <m/>
    <m/>
    <m/>
    <m/>
    <m/>
    <m/>
    <m/>
    <m/>
    <m/>
    <m/>
    <m/>
    <m/>
    <m/>
    <m/>
    <m/>
    <m/>
    <m/>
    <m/>
    <m/>
    <m/>
    <m/>
    <m/>
    <m/>
    <m/>
    <m/>
    <m/>
    <m/>
    <m/>
    <m/>
    <m/>
    <m/>
  </r>
  <r>
    <s v="SOI-USC-MO-11"/>
    <m/>
    <m/>
    <n v="1"/>
    <s v="SOI-USC-MO-111"/>
    <s v="ENR SN NET 831"/>
    <e v="#N/A"/>
    <m/>
    <m/>
    <s v="Fermeture de l’USC du 3ème étage"/>
    <m/>
    <s v=""/>
    <x v="1"/>
    <s v="Non renseignée"/>
    <m/>
    <m/>
    <m/>
    <m/>
    <m/>
    <m/>
    <s v="Création"/>
    <x v="1"/>
    <s v=""/>
    <x v="293"/>
    <d v="2012-02-15T00:00:00"/>
    <m/>
    <m/>
    <s v="C. Vix"/>
    <d v="2012-03-26T00:00:00"/>
    <m/>
    <s v="AMT"/>
    <d v="2012-03-26T00:00:00"/>
    <d v="2012-03-28T00:00:00"/>
    <s v="Non renseignée"/>
    <s v="mars"/>
    <n v="2012"/>
    <m/>
    <s v=""/>
    <s v=""/>
    <m/>
    <s v="9. PEC plateaux techniques"/>
    <s v="USC"/>
    <m/>
    <m/>
    <m/>
    <m/>
    <m/>
    <m/>
    <m/>
    <m/>
    <m/>
    <m/>
    <m/>
    <m/>
    <m/>
    <m/>
    <m/>
    <m/>
    <m/>
    <m/>
    <m/>
    <m/>
    <m/>
    <m/>
    <m/>
    <m/>
    <m/>
    <m/>
    <m/>
    <m/>
    <m/>
    <m/>
    <m/>
    <m/>
    <m/>
    <m/>
    <m/>
    <m/>
    <m/>
    <m/>
    <m/>
    <m/>
    <m/>
    <m/>
  </r>
  <r>
    <s v="SOI-USC-MO-11"/>
    <m/>
    <m/>
    <n v="2"/>
    <s v="SOI-USC-MO-112"/>
    <s v="ENR SN NET 831"/>
    <e v="#N/A"/>
    <m/>
    <m/>
    <s v="Fermeture de l’USC du 3ème étage"/>
    <m/>
    <m/>
    <x v="10"/>
    <s v="Non renseignée"/>
    <m/>
    <m/>
    <m/>
    <s v="D. CHARPENTIER"/>
    <m/>
    <m/>
    <s v="Modification"/>
    <x v="5"/>
    <s v="Draft"/>
    <x v="191"/>
    <d v="2013-12-19T00:00:00"/>
    <s v="C. VIX"/>
    <m/>
    <s v="C.VIX"/>
    <m/>
    <m/>
    <m/>
    <m/>
    <m/>
    <m/>
    <m/>
    <m/>
    <m/>
    <m/>
    <m/>
    <m/>
    <s v="9. PEC plateaux techniques"/>
    <s v="USC"/>
    <m/>
    <m/>
    <m/>
    <m/>
    <m/>
    <m/>
    <m/>
    <m/>
    <m/>
    <m/>
    <m/>
    <m/>
    <m/>
    <m/>
    <m/>
    <m/>
    <m/>
    <m/>
    <m/>
    <m/>
    <m/>
    <m/>
    <m/>
    <m/>
    <m/>
    <m/>
    <m/>
    <m/>
    <m/>
    <m/>
    <m/>
    <m/>
    <m/>
    <m/>
    <m/>
    <m/>
    <m/>
    <m/>
    <m/>
    <m/>
    <m/>
    <m/>
  </r>
  <r>
    <s v="SOI-USC-MO-13"/>
    <m/>
    <m/>
    <n v="2"/>
    <s v="SOI-USC-MO-132"/>
    <s v="ENR SN NET 841"/>
    <e v="#N/A"/>
    <m/>
    <m/>
    <s v="Organisation des soins spécifiques en USC"/>
    <d v="2013-09-21T00:00:00"/>
    <s v="septembre"/>
    <x v="8"/>
    <m/>
    <s v="C. VIX"/>
    <m/>
    <m/>
    <s v="D. CHARPENTIER"/>
    <m/>
    <m/>
    <s v="Modification"/>
    <x v="3"/>
    <s v="Draft"/>
    <x v="191"/>
    <d v="2013-08-22T00:00:00"/>
    <s v="C. VIX"/>
    <m/>
    <s v="C. VIX"/>
    <d v="2013-10-23T00:00:00"/>
    <m/>
    <s v="C.DEAU"/>
    <d v="2013-10-23T00:00:00"/>
    <d v="2013-11-27T00:00:00"/>
    <m/>
    <s v="novembre"/>
    <n v="2013"/>
    <m/>
    <s v=""/>
    <s v=""/>
    <m/>
    <s v="9. PEC plateaux techniques"/>
    <s v="USC"/>
    <m/>
    <m/>
    <m/>
    <m/>
    <m/>
    <m/>
    <m/>
    <m/>
    <m/>
    <m/>
    <m/>
    <m/>
    <m/>
    <m/>
    <m/>
    <m/>
    <m/>
    <m/>
    <m/>
    <m/>
    <m/>
    <m/>
    <m/>
    <m/>
    <m/>
    <m/>
    <m/>
    <m/>
    <m/>
    <m/>
    <m/>
    <m/>
    <m/>
    <m/>
    <m/>
    <m/>
    <m/>
    <m/>
    <m/>
    <m/>
    <m/>
    <m/>
  </r>
  <r>
    <s v="SOI-USC-MO-14"/>
    <m/>
    <m/>
    <n v="1"/>
    <s v="SOI-USC-MO-141"/>
    <s v="ENR SN NET 851"/>
    <e v="#N/A"/>
    <m/>
    <m/>
    <s v="Retour des patient au service"/>
    <d v="2013-02-08T00:00:00"/>
    <s v="février"/>
    <x v="8"/>
    <m/>
    <s v="C. VIX"/>
    <m/>
    <m/>
    <s v="V. ROESCH"/>
    <m/>
    <m/>
    <s v="Création"/>
    <x v="1"/>
    <s v=""/>
    <x v="294"/>
    <d v="2012-02-08T00:00:00"/>
    <s v="C. VIX"/>
    <m/>
    <s v="C. VIX"/>
    <d v="2013-07-10T00:00:00"/>
    <m/>
    <s v="C.DEAU"/>
    <d v="2013-07-10T00:00:00"/>
    <d v="2013-07-10T00:00:00"/>
    <m/>
    <s v="juillet"/>
    <n v="2013"/>
    <m/>
    <s v=""/>
    <s v=""/>
    <m/>
    <s v="9. PEC plateaux techniques"/>
    <s v="USC"/>
    <m/>
    <m/>
    <m/>
    <m/>
    <m/>
    <m/>
    <m/>
    <m/>
    <m/>
    <m/>
    <m/>
    <m/>
    <m/>
    <m/>
    <m/>
    <m/>
    <m/>
    <m/>
    <m/>
    <m/>
    <m/>
    <m/>
    <m/>
    <m/>
    <m/>
    <m/>
    <m/>
    <m/>
    <m/>
    <m/>
    <m/>
    <m/>
    <m/>
    <m/>
    <m/>
    <m/>
    <m/>
    <m/>
    <m/>
    <m/>
    <m/>
    <m/>
  </r>
  <r>
    <s v="SOI-USC-MO-15"/>
    <m/>
    <m/>
    <n v="1"/>
    <s v="SOI-USC-MO-151"/>
    <s v="ENR SN NET 861"/>
    <e v="#N/A"/>
    <m/>
    <m/>
    <s v="Alarme température du réfrigérateur à médicaments"/>
    <d v="2010-11-08T00:00:00"/>
    <s v="novembre"/>
    <x v="7"/>
    <s v="Non renseignée"/>
    <s v="C. VIX"/>
    <s v="USC"/>
    <d v="2010-11-08T00:00:00"/>
    <s v="V. ROESCH"/>
    <m/>
    <m/>
    <s v="Création"/>
    <x v="1"/>
    <s v=""/>
    <x v="41"/>
    <d v="2010-11-08T00:00:00"/>
    <m/>
    <m/>
    <s v="A. FEGER-FALK "/>
    <d v="2013-10-09T00:00:00"/>
    <m/>
    <s v="C. DEAU"/>
    <d v="2013-10-09T00:00:00"/>
    <m/>
    <s v="Non renseignée"/>
    <s v=""/>
    <s v=""/>
    <d v="2012-12-31T00:00:00"/>
    <s v="décembre"/>
    <n v="2012"/>
    <m/>
    <s v="A voir"/>
    <s v="A voir"/>
    <m/>
    <m/>
    <m/>
    <m/>
    <m/>
    <m/>
    <m/>
    <m/>
    <m/>
    <m/>
    <m/>
    <m/>
    <m/>
    <m/>
    <m/>
    <m/>
    <m/>
    <m/>
    <m/>
    <m/>
    <m/>
    <m/>
    <m/>
    <m/>
    <m/>
    <m/>
    <m/>
    <m/>
    <m/>
    <m/>
    <m/>
    <m/>
    <m/>
    <m/>
    <m/>
    <m/>
    <m/>
    <m/>
    <m/>
    <m/>
    <m/>
    <m/>
  </r>
  <r>
    <s v="SOI-USC-MO-15"/>
    <m/>
    <m/>
    <n v="2"/>
    <s v="Nettoyage d'une salle de bains à fond après départ patient"/>
    <n v="41274"/>
    <s v="décembre"/>
    <n v="2012"/>
    <m/>
    <s v="Alarme température du réfrigérateur à médicaments de l'USC RdC"/>
    <d v="2013-09-20T00:00:00"/>
    <s v="septembre"/>
    <x v="8"/>
    <m/>
    <s v="C. VIX"/>
    <s v="USC"/>
    <d v="2013-09-20T00:00:00"/>
    <s v="V. ROESCH"/>
    <m/>
    <m/>
    <s v="Modification"/>
    <x v="1"/>
    <s v=""/>
    <x v="69"/>
    <d v="2013-09-02T00:00:00"/>
    <m/>
    <m/>
    <s v="A. FEGER-FALK"/>
    <d v="2013-10-09T00:00:00"/>
    <m/>
    <s v="C. DEAU"/>
    <d v="2013-10-09T00:00:00"/>
    <d v="2013-10-09T00:00:00"/>
    <m/>
    <s v="octobre"/>
    <n v="2013"/>
    <m/>
    <m/>
    <m/>
    <m/>
    <s v="A voir"/>
    <s v="A voir"/>
    <m/>
    <m/>
    <m/>
    <m/>
    <m/>
    <m/>
    <m/>
    <m/>
    <m/>
    <m/>
    <m/>
    <m/>
    <m/>
    <m/>
    <m/>
    <m/>
    <m/>
    <m/>
    <m/>
    <m/>
    <m/>
    <m/>
    <m/>
    <m/>
    <m/>
    <m/>
    <m/>
    <m/>
    <m/>
    <m/>
    <m/>
    <m/>
    <m/>
    <m/>
    <m/>
    <m/>
    <m/>
    <m/>
    <m/>
    <m/>
    <m/>
    <m/>
  </r>
  <r>
    <s v="SOI-USC-MO-16"/>
    <m/>
    <m/>
    <n v="1"/>
    <m/>
    <m/>
    <m/>
    <m/>
    <m/>
    <s v="Critère admission en USC"/>
    <d v="2014-07-02T00:00:00"/>
    <s v="juillet"/>
    <x v="6"/>
    <s v="Non "/>
    <s v="C. VIX"/>
    <s v="USC"/>
    <d v="2014-07-02T00:00:00"/>
    <s v="V. ROESCH"/>
    <m/>
    <m/>
    <s v="Création"/>
    <x v="4"/>
    <s v="Draft"/>
    <x v="69"/>
    <d v="2014-07-02T00:00:00"/>
    <m/>
    <m/>
    <s v="B. SAUMANDE"/>
    <m/>
    <m/>
    <s v="C. DEAU"/>
    <m/>
    <m/>
    <m/>
    <m/>
    <m/>
    <m/>
    <m/>
    <m/>
    <m/>
    <m/>
    <m/>
    <m/>
    <m/>
    <m/>
    <m/>
    <m/>
    <m/>
    <m/>
    <m/>
    <m/>
    <m/>
    <m/>
    <m/>
    <m/>
    <m/>
    <m/>
    <m/>
    <m/>
    <m/>
    <m/>
    <m/>
    <m/>
    <m/>
    <m/>
    <m/>
    <m/>
    <m/>
    <m/>
    <m/>
    <m/>
    <m/>
    <m/>
    <m/>
    <m/>
    <m/>
    <m/>
    <m/>
    <m/>
    <m/>
    <m/>
    <m/>
    <m/>
    <m/>
  </r>
  <r>
    <s v="SOI-USC-MO-17"/>
    <m/>
    <m/>
    <n v="1"/>
    <m/>
    <m/>
    <m/>
    <m/>
    <m/>
    <s v="Suivi entretien USC"/>
    <d v="2014-02-20T00:00:00"/>
    <s v="février"/>
    <x v="6"/>
    <m/>
    <s v="C. VIX"/>
    <s v="USC"/>
    <d v="2014-07-20T00:00:00"/>
    <s v="D. CHARPENTIER"/>
    <m/>
    <m/>
    <s v="Création"/>
    <x v="8"/>
    <s v="Draft"/>
    <x v="69"/>
    <d v="2014-07-20T00:00:00"/>
    <m/>
    <s v="USC"/>
    <m/>
    <m/>
    <m/>
    <m/>
    <m/>
    <m/>
    <m/>
    <m/>
    <m/>
    <m/>
    <m/>
    <m/>
    <m/>
    <m/>
    <m/>
    <m/>
    <m/>
    <m/>
    <m/>
    <m/>
    <m/>
    <m/>
    <m/>
    <m/>
    <m/>
    <m/>
    <m/>
    <m/>
    <m/>
    <m/>
    <m/>
    <m/>
    <m/>
    <m/>
    <m/>
    <m/>
    <m/>
    <m/>
    <m/>
    <m/>
    <m/>
    <m/>
    <m/>
    <m/>
    <m/>
    <m/>
    <m/>
    <m/>
    <m/>
    <m/>
    <m/>
    <m/>
    <m/>
    <m/>
    <m/>
    <m/>
    <m/>
  </r>
  <r>
    <s v="SOI-USC-MO-18"/>
    <m/>
    <m/>
    <n v="1"/>
    <m/>
    <m/>
    <m/>
    <m/>
    <m/>
    <s v="Pose cathéter artériel en usc"/>
    <d v="2014-07-09T00:00:00"/>
    <s v="juillet"/>
    <x v="6"/>
    <m/>
    <s v="C. VIX"/>
    <s v="USC"/>
    <d v="2014-07-21T00:00:00"/>
    <s v="D. CHARPENTIER"/>
    <m/>
    <m/>
    <s v="Création"/>
    <x v="5"/>
    <s v="Draft"/>
    <x v="295"/>
    <d v="2014-07-09T00:00:00"/>
    <m/>
    <m/>
    <m/>
    <m/>
    <m/>
    <m/>
    <m/>
    <m/>
    <m/>
    <m/>
    <m/>
    <m/>
    <m/>
    <m/>
    <m/>
    <m/>
    <m/>
    <m/>
    <m/>
    <m/>
    <m/>
    <m/>
    <m/>
    <m/>
    <m/>
    <m/>
    <m/>
    <m/>
    <m/>
    <m/>
    <m/>
    <m/>
    <m/>
    <m/>
    <m/>
    <m/>
    <m/>
    <m/>
    <m/>
    <m/>
    <m/>
    <m/>
    <m/>
    <m/>
    <m/>
    <m/>
    <m/>
    <m/>
    <m/>
    <m/>
    <m/>
    <m/>
    <m/>
    <m/>
    <m/>
    <m/>
    <m/>
    <m/>
    <m/>
  </r>
  <r>
    <s v="SOI-USC-MO-19"/>
    <m/>
    <m/>
    <n v="1"/>
    <m/>
    <m/>
    <m/>
    <m/>
    <m/>
    <s v="Abaltion cathéter artériel en usc"/>
    <d v="2014-07-09T00:00:00"/>
    <s v="juillet"/>
    <x v="6"/>
    <m/>
    <s v="C. VIX"/>
    <s v="USC"/>
    <d v="2014-07-21T00:00:00"/>
    <s v="D. CHARPENTIER"/>
    <m/>
    <m/>
    <s v="Création"/>
    <x v="5"/>
    <s v="Draft"/>
    <x v="295"/>
    <d v="2014-07-09T00:00:00"/>
    <m/>
    <m/>
    <m/>
    <m/>
    <m/>
    <m/>
    <m/>
    <m/>
    <m/>
    <m/>
    <m/>
    <m/>
    <m/>
    <m/>
    <m/>
    <m/>
    <m/>
    <m/>
    <m/>
    <m/>
    <m/>
    <m/>
    <m/>
    <m/>
    <m/>
    <m/>
    <m/>
    <m/>
    <m/>
    <m/>
    <m/>
    <m/>
    <m/>
    <m/>
    <m/>
    <m/>
    <m/>
    <m/>
    <m/>
    <m/>
    <m/>
    <m/>
    <m/>
    <m/>
    <m/>
    <m/>
    <m/>
    <m/>
    <m/>
    <m/>
    <m/>
    <m/>
    <m/>
    <m/>
    <m/>
    <m/>
    <m/>
    <m/>
    <m/>
  </r>
  <r>
    <s v="SOI-USC-MO-20"/>
    <m/>
    <m/>
    <n v="1"/>
    <m/>
    <m/>
    <m/>
    <m/>
    <m/>
    <s v="Abaltion cathéter péridural en usc"/>
    <d v="2014-07-09T00:00:00"/>
    <s v="juillet"/>
    <x v="6"/>
    <m/>
    <s v="C. VIX"/>
    <s v="USC"/>
    <d v="2014-07-21T00:00:00"/>
    <s v="D. CHARPENTIER"/>
    <m/>
    <m/>
    <s v="Création"/>
    <x v="5"/>
    <s v="Draft"/>
    <x v="295"/>
    <d v="2014-07-09T00:00:00"/>
    <m/>
    <m/>
    <m/>
    <m/>
    <m/>
    <m/>
    <m/>
    <m/>
    <m/>
    <m/>
    <m/>
    <m/>
    <m/>
    <m/>
    <m/>
    <m/>
    <m/>
    <m/>
    <m/>
    <m/>
    <m/>
    <m/>
    <m/>
    <m/>
    <m/>
    <m/>
    <m/>
    <m/>
    <m/>
    <m/>
    <m/>
    <m/>
    <m/>
    <m/>
    <m/>
    <m/>
    <m/>
    <m/>
    <m/>
    <m/>
    <m/>
    <m/>
    <m/>
    <m/>
    <m/>
    <m/>
    <m/>
    <m/>
    <m/>
    <m/>
    <m/>
    <m/>
    <m/>
    <m/>
    <m/>
    <m/>
    <m/>
    <m/>
    <m/>
  </r>
  <r>
    <s v="SOI-USC-MO-21"/>
    <m/>
    <m/>
    <n v="1"/>
    <m/>
    <m/>
    <m/>
    <m/>
    <m/>
    <s v="Prélèvement sanguin sur cathéter artériel en usc"/>
    <d v="2014-07-09T00:00:00"/>
    <s v="juillet"/>
    <x v="6"/>
    <m/>
    <s v="C. VIX"/>
    <s v="USC"/>
    <d v="2014-07-21T00:00:00"/>
    <s v="D. CHARPENTIER"/>
    <m/>
    <m/>
    <s v="Création"/>
    <x v="5"/>
    <s v="Draft"/>
    <x v="295"/>
    <d v="2014-07-09T00:00:00"/>
    <m/>
    <m/>
    <m/>
    <m/>
    <m/>
    <m/>
    <m/>
    <m/>
    <m/>
    <m/>
    <m/>
    <m/>
    <m/>
    <m/>
    <m/>
    <m/>
    <m/>
    <m/>
    <m/>
    <m/>
    <m/>
    <m/>
    <m/>
    <m/>
    <m/>
    <m/>
    <m/>
    <m/>
    <m/>
    <m/>
    <m/>
    <m/>
    <m/>
    <m/>
    <m/>
    <m/>
    <m/>
    <m/>
    <m/>
    <m/>
    <m/>
    <m/>
    <m/>
    <m/>
    <m/>
    <m/>
    <m/>
    <m/>
    <m/>
    <m/>
    <m/>
    <m/>
    <m/>
    <m/>
    <m/>
    <m/>
    <m/>
    <m/>
    <m/>
  </r>
  <r>
    <s v="SOI-USC-IT-01"/>
    <m/>
    <m/>
    <n v="2"/>
    <s v="SOI-USC-IT-012"/>
    <s v="ENR SN NET 901"/>
    <e v="#N/A"/>
    <m/>
    <m/>
    <s v="Modalités d’admission en USC"/>
    <m/>
    <s v=""/>
    <x v="1"/>
    <s v="Non renseignée"/>
    <m/>
    <m/>
    <m/>
    <m/>
    <m/>
    <m/>
    <s v="Modification"/>
    <x v="1"/>
    <s v=""/>
    <x v="191"/>
    <d v="2010-12-20T00:00:00"/>
    <m/>
    <m/>
    <s v="Dr. Kuntzmann"/>
    <d v="2012-03-28T00:00:00"/>
    <m/>
    <s v="AMT"/>
    <d v="2012-04-03T00:00:00"/>
    <d v="2012-04-03T00:00:00"/>
    <s v="Non renseignée"/>
    <s v="avril"/>
    <n v="2012"/>
    <m/>
    <s v=""/>
    <s v=""/>
    <m/>
    <s v="9. PEC plateaux techniques"/>
    <s v="USC"/>
    <m/>
    <m/>
    <m/>
    <m/>
    <m/>
    <m/>
    <m/>
    <m/>
    <m/>
    <m/>
    <m/>
    <m/>
    <m/>
    <m/>
    <m/>
    <m/>
    <m/>
    <m/>
    <m/>
    <m/>
    <m/>
    <m/>
    <m/>
    <m/>
    <m/>
    <m/>
    <m/>
    <m/>
    <m/>
    <m/>
    <m/>
    <m/>
    <m/>
    <m/>
    <m/>
    <m/>
    <m/>
    <m/>
    <m/>
    <m/>
    <m/>
    <m/>
  </r>
  <r>
    <s v="SOI-USC-IT-02"/>
    <m/>
    <m/>
    <n v="1"/>
    <s v="SOI-USC-IT-021"/>
    <s v="ENR SN NET 911"/>
    <e v="#N/A"/>
    <m/>
    <m/>
    <s v="Fermeture de l’USC"/>
    <m/>
    <s v=""/>
    <x v="1"/>
    <s v="Non renseignée"/>
    <m/>
    <m/>
    <m/>
    <m/>
    <m/>
    <m/>
    <s v="Création"/>
    <x v="1"/>
    <s v=""/>
    <x v="41"/>
    <d v="2008-07-18T00:00:00"/>
    <m/>
    <m/>
    <s v="C. VIX"/>
    <d v="2008-09-15T00:00:00"/>
    <m/>
    <s v="C. DEAU"/>
    <d v="2008-09-15T00:00:00"/>
    <d v="2008-10-09T00:00:00"/>
    <s v="Non renseignée"/>
    <s v="octobre"/>
    <n v="2008"/>
    <m/>
    <s v=""/>
    <s v=""/>
    <m/>
    <s v="9. PEC plateaux techniques"/>
    <s v="USC"/>
    <m/>
    <m/>
    <m/>
    <m/>
    <m/>
    <m/>
    <m/>
    <m/>
    <m/>
    <m/>
    <m/>
    <m/>
    <m/>
    <m/>
    <m/>
    <m/>
    <m/>
    <m/>
    <m/>
    <m/>
    <m/>
    <m/>
    <m/>
    <m/>
    <m/>
    <m/>
    <m/>
    <m/>
    <m/>
    <m/>
    <m/>
    <m/>
    <m/>
    <m/>
    <m/>
    <m/>
    <m/>
    <m/>
    <m/>
    <m/>
    <m/>
    <m/>
  </r>
  <r>
    <s v="SOI-USC-IT-03"/>
    <m/>
    <m/>
    <n v="1"/>
    <s v="SOI-USC-IT-031"/>
    <s v="ENR SN NET 921"/>
    <e v="#N/A"/>
    <m/>
    <m/>
    <s v="Accueil des familles en USC"/>
    <m/>
    <s v=""/>
    <x v="1"/>
    <s v="Non renseignée"/>
    <m/>
    <m/>
    <m/>
    <m/>
    <m/>
    <m/>
    <s v="Création"/>
    <x v="1"/>
    <s v=""/>
    <x v="191"/>
    <d v="2011-03-18T00:00:00"/>
    <m/>
    <m/>
    <s v="M. Costi"/>
    <d v="2011-10-20T00:00:00"/>
    <m/>
    <s v="AMT"/>
    <d v="2011-11-17T00:00:00"/>
    <d v="2011-11-18T00:00:00"/>
    <s v="Non renseignée"/>
    <s v="novembre"/>
    <n v="2011"/>
    <m/>
    <s v=""/>
    <s v=""/>
    <m/>
    <s v="9. PEC plateaux techniques"/>
    <s v="USC"/>
    <m/>
    <m/>
    <m/>
    <m/>
    <m/>
    <m/>
    <m/>
    <m/>
    <m/>
    <m/>
    <m/>
    <m/>
    <m/>
    <m/>
    <m/>
    <m/>
    <m/>
    <m/>
    <m/>
    <m/>
    <m/>
    <m/>
    <m/>
    <m/>
    <m/>
    <m/>
    <m/>
    <m/>
    <m/>
    <m/>
    <m/>
    <m/>
    <m/>
    <m/>
    <m/>
    <m/>
    <m/>
    <m/>
    <m/>
    <m/>
    <m/>
    <m/>
  </r>
  <r>
    <s v="SOI-USC-IM-02"/>
    <m/>
    <m/>
    <n v="1"/>
    <s v="SOI-USC-IM-021"/>
    <s v="ENR SN NET 931"/>
    <e v="#N/A"/>
    <m/>
    <m/>
    <s v="Liste du matériel nécessaire à la pose d’un KT central"/>
    <m/>
    <s v=""/>
    <x v="1"/>
    <s v="Non renseignée"/>
    <s v="C. VIX"/>
    <m/>
    <m/>
    <m/>
    <m/>
    <m/>
    <s v="Création"/>
    <x v="0"/>
    <s v=""/>
    <x v="13"/>
    <m/>
    <m/>
    <m/>
    <m/>
    <d v="2008-02-22T00:00:00"/>
    <m/>
    <m/>
    <d v="2008-02-22T00:00:00"/>
    <d v="2008-02-22T00:00:00"/>
    <s v="Non renseignée"/>
    <s v="février"/>
    <n v="2008"/>
    <m/>
    <s v=""/>
    <s v=""/>
    <m/>
    <s v="8. PEC médicale et soignantes"/>
    <s v="Soins communs"/>
    <m/>
    <m/>
    <m/>
    <m/>
    <m/>
    <m/>
    <m/>
    <m/>
    <m/>
    <m/>
    <m/>
    <m/>
    <m/>
    <m/>
    <m/>
    <m/>
    <m/>
    <m/>
    <m/>
    <m/>
    <m/>
    <m/>
    <s v="X"/>
    <m/>
    <m/>
    <m/>
    <m/>
    <m/>
    <m/>
    <m/>
    <m/>
    <m/>
    <m/>
    <m/>
    <m/>
    <m/>
    <m/>
    <m/>
    <m/>
    <m/>
    <m/>
    <m/>
  </r>
  <r>
    <s v="SOI-USC-IM-02"/>
    <m/>
    <m/>
    <n v="2"/>
    <s v="SOI-USC-IM-022"/>
    <s v="ENR SN NET 932"/>
    <e v="#N/A"/>
    <m/>
    <m/>
    <s v="Liste du matériel nécessaire à la pose d’un KT central"/>
    <d v="2013-06-05T00:00:00"/>
    <s v="juin"/>
    <x v="8"/>
    <m/>
    <s v="C. VIX"/>
    <m/>
    <m/>
    <s v="V. ROESCH"/>
    <m/>
    <m/>
    <s v="Modification"/>
    <x v="0"/>
    <s v=""/>
    <x v="69"/>
    <d v="2013-06-05T00:00:00"/>
    <s v="C. VIX"/>
    <m/>
    <s v="C. VIX"/>
    <d v="2013-06-05T00:00:00"/>
    <m/>
    <s v="C. VIX"/>
    <d v="2013-06-06T00:00:00"/>
    <d v="2013-06-06T00:00:00"/>
    <m/>
    <s v="juin"/>
    <n v="2013"/>
    <m/>
    <s v=""/>
    <s v=""/>
    <m/>
    <s v="8. PEC médicale et soignantes"/>
    <s v="Soins communs"/>
    <m/>
    <m/>
    <m/>
    <m/>
    <m/>
    <m/>
    <m/>
    <m/>
    <m/>
    <m/>
    <m/>
    <m/>
    <m/>
    <m/>
    <m/>
    <m/>
    <m/>
    <m/>
    <m/>
    <m/>
    <m/>
    <m/>
    <s v="X"/>
    <m/>
    <m/>
    <m/>
    <m/>
    <m/>
    <m/>
    <m/>
    <m/>
    <m/>
    <m/>
    <m/>
    <m/>
    <m/>
    <m/>
    <m/>
    <m/>
    <m/>
    <m/>
    <m/>
  </r>
  <r>
    <s v="SOI-USC-IM-02"/>
    <m/>
    <m/>
    <n v="3"/>
    <s v="SOI-USC-IM-023"/>
    <s v="ENR SN NET 941"/>
    <e v="#N/A"/>
    <m/>
    <m/>
    <s v="Liste du matériel nécessaire à la pose d’un KT central"/>
    <d v="2013-06-20T00:00:00"/>
    <s v="juin"/>
    <x v="8"/>
    <m/>
    <s v="C. VIX"/>
    <m/>
    <m/>
    <s v="D. CHARPENTIER"/>
    <m/>
    <m/>
    <s v="Modification"/>
    <x v="0"/>
    <s v=""/>
    <x v="69"/>
    <d v="2013-10-09T00:00:00"/>
    <s v="C. VIX"/>
    <m/>
    <m/>
    <m/>
    <m/>
    <m/>
    <m/>
    <d v="2013-06-22T00:00:00"/>
    <m/>
    <s v="juin"/>
    <n v="2013"/>
    <m/>
    <s v=""/>
    <s v=""/>
    <m/>
    <s v="8. PEC médicale et soignantes"/>
    <s v="Soins communs"/>
    <m/>
    <m/>
    <m/>
    <m/>
    <m/>
    <m/>
    <m/>
    <m/>
    <m/>
    <m/>
    <m/>
    <m/>
    <m/>
    <m/>
    <m/>
    <m/>
    <m/>
    <m/>
    <m/>
    <m/>
    <m/>
    <m/>
    <m/>
    <m/>
    <m/>
    <m/>
    <m/>
    <m/>
    <m/>
    <m/>
    <m/>
    <m/>
    <m/>
    <m/>
    <m/>
    <m/>
    <m/>
    <m/>
    <m/>
    <m/>
    <m/>
    <m/>
  </r>
  <r>
    <s v="SOI-USC-IM-02"/>
    <m/>
    <m/>
    <n v="4"/>
    <s v="SOI-USC-IM-024"/>
    <m/>
    <m/>
    <m/>
    <m/>
    <s v="Liste du matériel nécessaire à la pose d’un KT central"/>
    <d v="2014-08-26T00:00:00"/>
    <s v="août"/>
    <x v="6"/>
    <s v="Non "/>
    <s v="C. VIX"/>
    <s v="USC"/>
    <d v="2014-08-26T00:00:00"/>
    <s v="V. ROESCH"/>
    <n v="0"/>
    <m/>
    <s v="Modification"/>
    <x v="1"/>
    <s v=""/>
    <x v="69"/>
    <d v="2014-08-26T00:00:00"/>
    <m/>
    <m/>
    <s v="C. VIX"/>
    <d v="2014-08-26T00:00:00"/>
    <m/>
    <s v="C. VIX"/>
    <d v="2014-08-26T00:00:00"/>
    <d v="2014-08-26T00:00:00"/>
    <s v="Non  "/>
    <s v="août"/>
    <n v="2014"/>
    <m/>
    <m/>
    <m/>
    <m/>
    <s v="8. PEC médicale et soignantes"/>
    <s v="Soins communs"/>
    <m/>
    <m/>
    <m/>
    <m/>
    <m/>
    <m/>
    <m/>
    <m/>
    <m/>
    <m/>
    <m/>
    <m/>
    <m/>
    <m/>
    <m/>
    <m/>
    <m/>
    <m/>
    <m/>
    <m/>
    <m/>
    <m/>
    <s v="X"/>
    <m/>
    <m/>
    <m/>
    <m/>
    <m/>
    <m/>
    <m/>
    <m/>
    <m/>
    <m/>
    <m/>
    <m/>
    <m/>
    <m/>
    <m/>
    <m/>
    <m/>
    <m/>
    <m/>
  </r>
  <r>
    <s v="SOI-USC-IM-03"/>
    <m/>
    <m/>
    <n v="1"/>
    <s v="SOI-USC-IM-031"/>
    <s v="ENR SN NET 951"/>
    <e v="#N/A"/>
    <m/>
    <m/>
    <s v="Ouverture d un box de l'USC"/>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SOI-USC-IM-03"/>
    <m/>
    <m/>
    <n v="2"/>
    <s v="SOI-USC-IM-032"/>
    <s v="ENR SN NET 961"/>
    <e v="#N/A"/>
    <m/>
    <m/>
    <s v="Ouverture et Fermeture d’un box de l’USC"/>
    <m/>
    <s v=""/>
    <x v="1"/>
    <s v="Non renseignée"/>
    <m/>
    <m/>
    <m/>
    <m/>
    <m/>
    <m/>
    <s v="Modification"/>
    <x v="1"/>
    <s v=""/>
    <x v="13"/>
    <d v="2008-10-09T00:00:00"/>
    <m/>
    <m/>
    <m/>
    <d v="2008-10-09T00:00:00"/>
    <m/>
    <m/>
    <d v="2008-10-09T00:00:00"/>
    <d v="2008-10-09T00:00:00"/>
    <s v="Non renseignée"/>
    <s v="octobre"/>
    <n v="2008"/>
    <m/>
    <s v=""/>
    <s v=""/>
    <m/>
    <s v="9. PEC plateaux techniques"/>
    <s v="USC"/>
    <m/>
    <m/>
    <m/>
    <m/>
    <m/>
    <m/>
    <m/>
    <m/>
    <m/>
    <m/>
    <m/>
    <m/>
    <m/>
    <m/>
    <m/>
    <m/>
    <m/>
    <m/>
    <m/>
    <m/>
    <m/>
    <m/>
    <m/>
    <m/>
    <m/>
    <m/>
    <m/>
    <m/>
    <m/>
    <m/>
    <m/>
    <m/>
    <m/>
    <m/>
    <m/>
    <m/>
    <m/>
    <m/>
    <m/>
    <m/>
    <m/>
    <m/>
  </r>
  <r>
    <s v="SOI-USC-IM-04"/>
    <m/>
    <m/>
    <n v="1"/>
    <s v="SOI-USC-IM-041"/>
    <s v="ENR SN NET 971"/>
    <e v="#N/A"/>
    <m/>
    <m/>
    <s v="Fermeture d un box de l'USC"/>
    <s v="Non renseignée"/>
    <s v="Non renseignée"/>
    <x v="10"/>
    <s v="Non renseignée"/>
    <m/>
    <m/>
    <m/>
    <m/>
    <m/>
    <m/>
    <s v="Suppression"/>
    <x v="2"/>
    <s v=""/>
    <x v="13"/>
    <m/>
    <m/>
    <m/>
    <m/>
    <m/>
    <m/>
    <m/>
    <m/>
    <m/>
    <s v="Non renseignée"/>
    <s v=""/>
    <s v=""/>
    <s v="Non renseignée"/>
    <s v="Non renseignée"/>
    <s v="Non renseignée"/>
    <m/>
    <m/>
    <m/>
    <m/>
    <m/>
    <m/>
    <m/>
    <m/>
    <m/>
    <m/>
    <m/>
    <m/>
    <m/>
    <m/>
    <m/>
    <m/>
    <m/>
    <m/>
    <m/>
    <m/>
    <m/>
    <m/>
    <m/>
    <m/>
    <m/>
    <m/>
    <m/>
    <m/>
    <m/>
    <m/>
    <m/>
    <m/>
    <m/>
    <m/>
    <m/>
    <m/>
    <m/>
    <m/>
    <m/>
    <m/>
    <m/>
    <m/>
    <m/>
    <m/>
    <m/>
  </r>
  <r>
    <s v="SOI-USC-IM-04"/>
    <m/>
    <m/>
    <n v="1"/>
    <s v="SOI-USC-IM-041"/>
    <s v="ENR SN NET 972"/>
    <e v="#N/A"/>
    <m/>
    <m/>
    <s v="Traçabilité du chargement des batteries 1 et 2 du brancard douche"/>
    <m/>
    <s v=""/>
    <x v="1"/>
    <s v="Non renseignée"/>
    <m/>
    <m/>
    <m/>
    <m/>
    <m/>
    <m/>
    <s v="Création"/>
    <x v="1"/>
    <s v=""/>
    <x v="13"/>
    <d v="2008-10-09T00:00:00"/>
    <m/>
    <m/>
    <m/>
    <d v="2008-10-09T00:00:00"/>
    <m/>
    <m/>
    <d v="2008-10-09T00:00:00"/>
    <d v="2008-10-09T00:00:00"/>
    <s v="Non renseignée"/>
    <s v="octobre"/>
    <n v="2008"/>
    <m/>
    <s v=""/>
    <s v=""/>
    <m/>
    <s v="A voir"/>
    <s v="A voir"/>
    <m/>
    <m/>
    <m/>
    <m/>
    <m/>
    <m/>
    <m/>
    <m/>
    <m/>
    <m/>
    <m/>
    <m/>
    <m/>
    <m/>
    <m/>
    <m/>
    <m/>
    <m/>
    <m/>
    <m/>
    <m/>
    <m/>
    <m/>
    <m/>
    <m/>
    <m/>
    <m/>
    <m/>
    <m/>
    <m/>
    <m/>
    <m/>
    <m/>
    <m/>
    <m/>
    <m/>
    <m/>
    <m/>
    <m/>
    <m/>
    <m/>
    <m/>
  </r>
  <r>
    <s v="SOI-USC-IM-05"/>
    <m/>
    <m/>
    <n v="1"/>
    <s v="SOI-USC-IM-051"/>
    <s v="ENR SN NET 981"/>
    <e v="#N/A"/>
    <m/>
    <m/>
    <s v="Matériel d’un box de l’USC"/>
    <m/>
    <s v=""/>
    <x v="1"/>
    <s v="Non renseignée"/>
    <m/>
    <m/>
    <m/>
    <m/>
    <m/>
    <m/>
    <s v="Création"/>
    <x v="1"/>
    <s v=""/>
    <x v="13"/>
    <d v="2008-06-26T00:00:00"/>
    <m/>
    <m/>
    <m/>
    <d v="2008-06-26T00:00:00"/>
    <m/>
    <m/>
    <d v="2008-06-26T00:00:00"/>
    <d v="2008-06-26T00:00:00"/>
    <s v="Non renseignée"/>
    <s v="juin"/>
    <n v="2008"/>
    <d v="2012-12-31T00:00:00"/>
    <s v="décembre"/>
    <n v="2012"/>
    <m/>
    <s v="9. PEC plateaux techniques"/>
    <s v="USC"/>
    <m/>
    <m/>
    <m/>
    <m/>
    <m/>
    <m/>
    <m/>
    <m/>
    <m/>
    <m/>
    <m/>
    <m/>
    <m/>
    <m/>
    <m/>
    <m/>
    <m/>
    <m/>
    <m/>
    <m/>
    <m/>
    <m/>
    <m/>
    <m/>
    <m/>
    <m/>
    <m/>
    <m/>
    <m/>
    <m/>
    <m/>
    <m/>
    <m/>
    <m/>
    <m/>
    <m/>
    <m/>
    <m/>
    <m/>
    <m/>
    <m/>
    <m/>
  </r>
  <r>
    <s v="SOI-USC-IM-06"/>
    <m/>
    <m/>
    <n v="1"/>
    <s v="Nettoyage des couloirs à l'auto-laveuse en chirurgie ambulatoire"/>
    <n v="41274"/>
    <s v="décembre"/>
    <n v="2012"/>
    <m/>
    <s v="Composition du chariot de soins de l’USC"/>
    <m/>
    <s v=""/>
    <x v="1"/>
    <s v="Non renseignée"/>
    <m/>
    <m/>
    <m/>
    <m/>
    <m/>
    <m/>
    <s v="Création"/>
    <x v="1"/>
    <s v=""/>
    <x v="13"/>
    <d v="2008-06-26T00:00:00"/>
    <m/>
    <m/>
    <m/>
    <d v="2008-06-26T00:00:00"/>
    <m/>
    <m/>
    <d v="2008-06-26T00:00:00"/>
    <d v="2008-06-26T00:00:00"/>
    <s v="Non renseignée"/>
    <s v="juin"/>
    <n v="2008"/>
    <m/>
    <m/>
    <m/>
    <m/>
    <s v="9. PEC plateaux techniques"/>
    <s v="USC"/>
    <m/>
    <m/>
    <m/>
    <m/>
    <m/>
    <m/>
    <m/>
    <m/>
    <m/>
    <m/>
    <m/>
    <m/>
    <m/>
    <m/>
    <m/>
    <m/>
    <m/>
    <m/>
    <m/>
    <m/>
    <m/>
    <m/>
    <m/>
    <m/>
    <m/>
    <m/>
    <m/>
    <m/>
    <m/>
    <m/>
    <m/>
    <m/>
    <m/>
    <m/>
    <m/>
    <m/>
    <m/>
    <m/>
    <m/>
    <m/>
    <m/>
    <m/>
  </r>
  <r>
    <s v="SOI-USC-IM-07"/>
    <m/>
    <m/>
    <n v="1"/>
    <s v="SOI-USC-IM-071"/>
    <s v="ENR SN NET 991"/>
    <e v="#N/A"/>
    <m/>
    <m/>
    <s v="Equipements tiroirs (bras) dans un box de l’USC"/>
    <s v="Non renseignée"/>
    <s v="Non renseignée"/>
    <x v="10"/>
    <s v="Non renseignée"/>
    <m/>
    <m/>
    <m/>
    <m/>
    <m/>
    <m/>
    <s v="Création"/>
    <x v="2"/>
    <s v=""/>
    <x v="13"/>
    <d v="2008-06-26T00:00:00"/>
    <m/>
    <m/>
    <m/>
    <d v="2008-06-26T00:00:00"/>
    <m/>
    <m/>
    <d v="2008-06-26T00:00:00"/>
    <d v="2008-06-26T00:00:00"/>
    <s v="Non renseignée"/>
    <s v="juin"/>
    <n v="2008"/>
    <s v="Non renseignée"/>
    <s v="Non renseignée"/>
    <s v="Non renseignée"/>
    <m/>
    <m/>
    <m/>
    <m/>
    <m/>
    <m/>
    <m/>
    <m/>
    <m/>
    <m/>
    <m/>
    <m/>
    <m/>
    <m/>
    <m/>
    <m/>
    <m/>
    <m/>
    <m/>
    <m/>
    <m/>
    <m/>
    <m/>
    <m/>
    <m/>
    <m/>
    <m/>
    <m/>
    <m/>
    <m/>
    <m/>
    <m/>
    <m/>
    <m/>
    <m/>
    <m/>
    <m/>
    <m/>
    <m/>
    <m/>
    <m/>
    <m/>
    <m/>
    <m/>
    <m/>
  </r>
  <r>
    <s v="SOI-USC-IM-07"/>
    <m/>
    <m/>
    <n v="2"/>
    <s v="SOI-USC-IM-072"/>
    <s v="ENR SN ORL 011"/>
    <e v="#N/A"/>
    <m/>
    <m/>
    <s v="Equipements tiroirs (bras) dans un box de l’USC"/>
    <d v="2013-09-20T00:00:00"/>
    <s v="septembre"/>
    <x v="8"/>
    <m/>
    <s v="C. VIX"/>
    <m/>
    <m/>
    <s v="D. CHARPENTIER"/>
    <m/>
    <m/>
    <s v="Modification"/>
    <x v="1"/>
    <s v=""/>
    <x v="69"/>
    <d v="2013-10-11T00:00:00"/>
    <s v="C. VIX"/>
    <m/>
    <s v="C. VIX"/>
    <d v="2013-10-11T00:00:00"/>
    <m/>
    <s v="C. VIX"/>
    <d v="2013-10-11T00:00:00"/>
    <d v="2013-10-11T00:00:00"/>
    <m/>
    <s v="octobre"/>
    <n v="2013"/>
    <m/>
    <s v=""/>
    <s v=""/>
    <m/>
    <s v="9. PEC plateaux techniques"/>
    <s v="USC"/>
    <m/>
    <m/>
    <m/>
    <m/>
    <m/>
    <m/>
    <m/>
    <m/>
    <m/>
    <m/>
    <m/>
    <m/>
    <m/>
    <m/>
    <m/>
    <m/>
    <m/>
    <m/>
    <m/>
    <m/>
    <m/>
    <m/>
    <m/>
    <m/>
    <m/>
    <m/>
    <m/>
    <m/>
    <m/>
    <m/>
    <m/>
    <m/>
    <m/>
    <m/>
    <m/>
    <m/>
    <m/>
    <m/>
    <m/>
    <m/>
    <m/>
    <m/>
  </r>
  <r>
    <s v="SOI-USC-IM-08"/>
    <m/>
    <m/>
    <n v="2"/>
    <s v="SOI-USC-IM-082"/>
    <s v="ENR SN ORT 062"/>
    <e v="#N/A"/>
    <m/>
    <m/>
    <s v="Sortie de l’unité de soins continus –SYNTHESE"/>
    <d v="2013-01-31T00:00:00"/>
    <s v="janvier"/>
    <x v="8"/>
    <m/>
    <s v="C. SELLAM"/>
    <m/>
    <m/>
    <m/>
    <m/>
    <m/>
    <s v="Création"/>
    <x v="1"/>
    <s v=""/>
    <x v="13"/>
    <m/>
    <m/>
    <m/>
    <s v="C. VIX"/>
    <m/>
    <m/>
    <m/>
    <m/>
    <m/>
    <s v="Non renseignée"/>
    <s v=""/>
    <s v=""/>
    <m/>
    <s v=""/>
    <s v=""/>
    <m/>
    <s v="11. Sortie"/>
    <s v="Sortie soignante"/>
    <m/>
    <m/>
    <m/>
    <m/>
    <m/>
    <m/>
    <m/>
    <m/>
    <m/>
    <m/>
    <m/>
    <m/>
    <m/>
    <m/>
    <m/>
    <m/>
    <m/>
    <m/>
    <m/>
    <m/>
    <m/>
    <m/>
    <m/>
    <m/>
    <m/>
    <m/>
    <m/>
    <m/>
    <m/>
    <m/>
    <m/>
    <m/>
    <m/>
    <m/>
    <m/>
    <m/>
    <m/>
    <m/>
    <m/>
    <m/>
    <m/>
    <m/>
  </r>
  <r>
    <s v="SOI-USC-IM-09"/>
    <m/>
    <m/>
    <n v="3"/>
    <s v="SOI-USC-IM-093"/>
    <s v="ENR SN ORT 071"/>
    <e v="#N/A"/>
    <m/>
    <m/>
    <s v="Livret d’accueil et d’information des étudiants en soins infirmiers en USC"/>
    <m/>
    <s v=""/>
    <x v="1"/>
    <s v="Non renseignée"/>
    <m/>
    <m/>
    <m/>
    <m/>
    <m/>
    <m/>
    <s v="Modification"/>
    <x v="1"/>
    <s v=""/>
    <x v="13"/>
    <d v="2013-05-22T00:00:00"/>
    <m/>
    <m/>
    <m/>
    <d v="2013-05-22T00:00:00"/>
    <m/>
    <m/>
    <d v="2013-05-22T00:00:00"/>
    <d v="2013-05-22T00:00:00"/>
    <m/>
    <s v="mai"/>
    <n v="2013"/>
    <m/>
    <s v=""/>
    <s v=""/>
    <m/>
    <s v="12. Management des ressources humaines"/>
    <s v="Nouveaux arrivants"/>
    <m/>
    <m/>
    <m/>
    <m/>
    <m/>
    <m/>
    <m/>
    <m/>
    <m/>
    <m/>
    <m/>
    <m/>
    <m/>
    <m/>
    <m/>
    <m/>
    <m/>
    <m/>
    <m/>
    <m/>
    <m/>
    <m/>
    <m/>
    <m/>
    <m/>
    <m/>
    <m/>
    <m/>
    <m/>
    <m/>
    <m/>
    <m/>
    <m/>
    <m/>
    <m/>
    <m/>
    <m/>
    <m/>
    <m/>
    <m/>
    <m/>
    <m/>
  </r>
  <r>
    <s v="SOI-USC-IM-10"/>
    <m/>
    <m/>
    <n v="2"/>
    <s v="SOI-USC-IM-102"/>
    <s v="ENR SN ORT 081"/>
    <e v="#N/A"/>
    <m/>
    <m/>
    <s v="Fiche de suivi en stage des étudiants en USC"/>
    <m/>
    <s v=""/>
    <x v="1"/>
    <s v="Non renseignée"/>
    <m/>
    <m/>
    <m/>
    <m/>
    <m/>
    <m/>
    <s v="Création"/>
    <x v="1"/>
    <s v=""/>
    <x v="13"/>
    <d v="2013-05-22T00:00:00"/>
    <m/>
    <m/>
    <m/>
    <d v="2013-05-22T00:00:00"/>
    <m/>
    <m/>
    <d v="2013-05-22T00:00:00"/>
    <d v="2013-05-22T00:00:00"/>
    <m/>
    <s v="mai"/>
    <n v="2013"/>
    <m/>
    <s v=""/>
    <s v=""/>
    <m/>
    <s v="12. Management des ressources humaines"/>
    <s v="Nouveaux arrivants"/>
    <m/>
    <m/>
    <m/>
    <m/>
    <m/>
    <m/>
    <m/>
    <m/>
    <m/>
    <m/>
    <m/>
    <m/>
    <m/>
    <m/>
    <m/>
    <m/>
    <m/>
    <m/>
    <m/>
    <m/>
    <m/>
    <m/>
    <m/>
    <m/>
    <m/>
    <m/>
    <m/>
    <m/>
    <m/>
    <m/>
    <m/>
    <m/>
    <m/>
    <m/>
    <m/>
    <m/>
    <m/>
    <m/>
    <m/>
    <m/>
    <m/>
    <m/>
  </r>
  <r>
    <s v="SOI-USC-IM-11"/>
    <m/>
    <m/>
    <n v="1"/>
    <s v="SOI-USC-IM-111"/>
    <s v="ENR SN SOI 021"/>
    <e v="#N/A"/>
    <m/>
    <m/>
    <s v="Traçabilité des températures du réfrigérateur à médicaments en USC"/>
    <m/>
    <s v=""/>
    <x v="1"/>
    <s v="Non renseignée"/>
    <m/>
    <m/>
    <m/>
    <m/>
    <m/>
    <m/>
    <s v="Création"/>
    <x v="1"/>
    <s v=""/>
    <x v="13"/>
    <d v="2008-10-09T00:00:00"/>
    <m/>
    <m/>
    <m/>
    <d v="2008-10-09T00:00:00"/>
    <m/>
    <m/>
    <d v="2008-10-09T00:00:00"/>
    <d v="2008-10-09T00:00:00"/>
    <s v="Non renseignée"/>
    <s v="octobre"/>
    <n v="2008"/>
    <m/>
    <s v=""/>
    <s v=""/>
    <m/>
    <s v="9. PEC plateaux techniques"/>
    <s v="USC"/>
    <m/>
    <m/>
    <m/>
    <m/>
    <m/>
    <m/>
    <m/>
    <m/>
    <m/>
    <m/>
    <m/>
    <m/>
    <m/>
    <m/>
    <m/>
    <m/>
    <m/>
    <m/>
    <m/>
    <m/>
    <m/>
    <m/>
    <m/>
    <m/>
    <m/>
    <m/>
    <m/>
    <m/>
    <m/>
    <m/>
    <m/>
    <m/>
    <m/>
    <m/>
    <m/>
    <m/>
    <m/>
    <m/>
    <m/>
    <m/>
    <m/>
    <m/>
  </r>
  <r>
    <s v="SOI-USC-IM-12"/>
    <m/>
    <m/>
    <n v="2"/>
    <s v="SOI-USC-IM-122"/>
    <s v="ENR SN SOI 031"/>
    <e v="#N/A"/>
    <m/>
    <m/>
    <s v="Liste des acquisitions de bases en USC"/>
    <d v="2013-05-23T00:00:00"/>
    <s v="mai"/>
    <x v="8"/>
    <m/>
    <s v="C. VIX"/>
    <m/>
    <m/>
    <s v="V. ROESCH"/>
    <m/>
    <m/>
    <s v="Modification"/>
    <x v="1"/>
    <s v=""/>
    <x v="69"/>
    <d v="2013-05-23T00:00:00"/>
    <m/>
    <m/>
    <s v="C. VIX"/>
    <d v="2013-05-23T00:00:00"/>
    <m/>
    <s v="CV"/>
    <d v="2013-05-23T00:00:00"/>
    <d v="2013-05-23T00:00:00"/>
    <m/>
    <s v="mai"/>
    <n v="2013"/>
    <m/>
    <s v=""/>
    <s v=""/>
    <m/>
    <s v="9. PEC plateaux techniques"/>
    <s v="USC"/>
    <m/>
    <m/>
    <m/>
    <m/>
    <m/>
    <m/>
    <m/>
    <m/>
    <m/>
    <m/>
    <m/>
    <m/>
    <m/>
    <m/>
    <m/>
    <m/>
    <m/>
    <m/>
    <m/>
    <m/>
    <m/>
    <m/>
    <m/>
    <m/>
    <m/>
    <m/>
    <m/>
    <m/>
    <m/>
    <m/>
    <m/>
    <m/>
    <m/>
    <m/>
    <m/>
    <m/>
    <m/>
    <m/>
    <m/>
    <m/>
    <m/>
    <m/>
  </r>
  <r>
    <s v="SOI-USC-IM-13"/>
    <m/>
    <m/>
    <n v="1"/>
    <s v="SOI-USC-IM-131"/>
    <m/>
    <m/>
    <m/>
    <m/>
    <s v="Organisation des soins spécifiques en USC_x000a_remplacé par SOI-USC-MO-13"/>
    <s v="Non renseignée"/>
    <s v="Non renseignée"/>
    <x v="10"/>
    <s v="Non renseignée"/>
    <m/>
    <m/>
    <m/>
    <m/>
    <m/>
    <m/>
    <s v="Création"/>
    <x v="2"/>
    <s v=""/>
    <x v="13"/>
    <d v="2011-12-12T00:00:00"/>
    <m/>
    <m/>
    <m/>
    <d v="2011-12-12T00:00:00"/>
    <m/>
    <m/>
    <d v="2011-12-12T00:00:00"/>
    <d v="2011-12-12T00:00:00"/>
    <s v="Non renseignée"/>
    <s v="décembre"/>
    <n v="2011"/>
    <s v="Non renseignée"/>
    <s v="Non renseignée"/>
    <s v="Non renseignée"/>
    <m/>
    <m/>
    <m/>
    <m/>
    <m/>
    <m/>
    <m/>
    <m/>
    <m/>
    <m/>
    <m/>
    <m/>
    <m/>
    <m/>
    <m/>
    <m/>
    <m/>
    <m/>
    <m/>
    <m/>
    <m/>
    <m/>
    <m/>
    <m/>
    <m/>
    <m/>
    <m/>
    <m/>
    <m/>
    <m/>
    <m/>
    <m/>
    <m/>
    <m/>
    <m/>
    <m/>
    <m/>
    <m/>
    <m/>
    <m/>
    <m/>
    <m/>
    <m/>
    <m/>
    <m/>
  </r>
  <r>
    <s v="SOI-USC-IM-14"/>
    <m/>
    <m/>
    <n v="1"/>
    <s v="SOI-USC-IM-141"/>
    <s v="ENR SN SOI 041"/>
    <e v="#N/A"/>
    <m/>
    <m/>
    <s v="Transfert de l'USC"/>
    <d v="2013-02-01T00:00:00"/>
    <s v="février"/>
    <x v="8"/>
    <m/>
    <s v="C. VIX"/>
    <m/>
    <m/>
    <m/>
    <m/>
    <m/>
    <s v="Création"/>
    <x v="7"/>
    <s v="Draft"/>
    <x v="13"/>
    <d v="2013-02-06T00:00:00"/>
    <m/>
    <m/>
    <s v="C. VIX"/>
    <d v="2013-02-06T00:00:00"/>
    <m/>
    <m/>
    <d v="2013-02-06T00:00:00"/>
    <d v="2013-02-06T00:00:00"/>
    <m/>
    <s v="février"/>
    <n v="2013"/>
    <m/>
    <s v=""/>
    <s v=""/>
    <m/>
    <s v="11. Sortie"/>
    <s v="Tranfert interne"/>
    <m/>
    <m/>
    <m/>
    <m/>
    <m/>
    <m/>
    <m/>
    <m/>
    <m/>
    <m/>
    <m/>
    <m/>
    <m/>
    <m/>
    <m/>
    <m/>
    <m/>
    <m/>
    <m/>
    <m/>
    <m/>
    <m/>
    <m/>
    <m/>
    <m/>
    <m/>
    <m/>
    <m/>
    <m/>
    <m/>
    <m/>
    <m/>
    <m/>
    <m/>
    <m/>
    <m/>
    <m/>
    <m/>
    <m/>
    <m/>
    <m/>
    <m/>
  </r>
  <r>
    <s v="SOI-USC-IM-15"/>
    <m/>
    <m/>
    <n v="1"/>
    <m/>
    <m/>
    <m/>
    <m/>
    <m/>
    <s v="Check-list hebdomadaire en USC"/>
    <d v="2012-12-12T00:00:00"/>
    <s v="décembre"/>
    <x v="3"/>
    <s v="Non renseignée"/>
    <s v="C. VIX"/>
    <m/>
    <m/>
    <m/>
    <m/>
    <m/>
    <s v="Création"/>
    <x v="1"/>
    <s v=""/>
    <x v="13"/>
    <d v="2013-02-06T00:00:00"/>
    <m/>
    <m/>
    <s v="C. VIX"/>
    <d v="2013-02-06T00:00:00"/>
    <m/>
    <m/>
    <d v="2013-02-06T00:00:00"/>
    <d v="2013-02-06T00:00:00"/>
    <m/>
    <s v="février"/>
    <n v="2013"/>
    <m/>
    <m/>
    <m/>
    <m/>
    <s v="9. PEC plateaux techniques"/>
    <s v="USC"/>
    <m/>
    <m/>
    <m/>
    <m/>
    <m/>
    <m/>
    <m/>
    <m/>
    <m/>
    <m/>
    <m/>
    <m/>
    <m/>
    <m/>
    <m/>
    <m/>
    <m/>
    <m/>
    <m/>
    <m/>
    <m/>
    <m/>
    <m/>
    <m/>
    <m/>
    <m/>
    <m/>
    <m/>
    <m/>
    <m/>
    <m/>
    <m/>
    <m/>
    <m/>
    <m/>
    <m/>
    <m/>
    <m/>
    <m/>
    <m/>
    <m/>
    <m/>
  </r>
  <r>
    <s v="SOI-USC-IM-16"/>
    <m/>
    <m/>
    <n v="1"/>
    <m/>
    <m/>
    <m/>
    <m/>
    <m/>
    <s v="Traçabilité quotidienne des stupéfiants en USC"/>
    <d v="2013-02-01T00:00:00"/>
    <s v="février"/>
    <x v="8"/>
    <m/>
    <s v="C. VIX"/>
    <m/>
    <m/>
    <m/>
    <m/>
    <m/>
    <s v="Création"/>
    <x v="1"/>
    <s v=""/>
    <x v="13"/>
    <d v="2013-02-06T00:00:00"/>
    <m/>
    <m/>
    <s v="CR"/>
    <d v="2013-02-06T00:00:00"/>
    <m/>
    <m/>
    <d v="2013-02-06T00:00:00"/>
    <d v="2013-02-06T00:00:00"/>
    <m/>
    <s v="février"/>
    <n v="2013"/>
    <m/>
    <m/>
    <m/>
    <m/>
    <s v="A voir"/>
    <s v="A voir"/>
    <m/>
    <m/>
    <m/>
    <m/>
    <m/>
    <m/>
    <m/>
    <m/>
    <m/>
    <m/>
    <m/>
    <m/>
    <m/>
    <m/>
    <m/>
    <m/>
    <m/>
    <m/>
    <m/>
    <m/>
    <m/>
    <m/>
    <m/>
    <m/>
    <m/>
    <m/>
    <m/>
    <m/>
    <m/>
    <m/>
    <m/>
    <m/>
    <m/>
    <m/>
    <m/>
    <m/>
    <m/>
    <m/>
    <m/>
    <m/>
    <m/>
    <m/>
  </r>
  <r>
    <s v="SOI-USC-IM-16"/>
    <m/>
    <m/>
    <n v="2"/>
    <m/>
    <m/>
    <m/>
    <m/>
    <m/>
    <s v="Traçabilité quotidienne des stupéfiants en USC"/>
    <d v="2013-09-20T00:00:00"/>
    <s v="septembre"/>
    <x v="8"/>
    <m/>
    <s v="C. VIX"/>
    <m/>
    <m/>
    <s v="D. CHARPENTIER"/>
    <m/>
    <m/>
    <s v="Modification"/>
    <x v="1"/>
    <s v=""/>
    <x v="69"/>
    <d v="2013-10-11T00:00:00"/>
    <s v="C. VIX"/>
    <m/>
    <s v="C. VIX"/>
    <d v="2013-10-11T00:00:00"/>
    <m/>
    <s v="C. VIX"/>
    <d v="2013-10-11T00:00:00"/>
    <d v="2013-10-11T00:00:00"/>
    <m/>
    <s v="octobre"/>
    <n v="2013"/>
    <m/>
    <m/>
    <m/>
    <m/>
    <s v="A voir"/>
    <s v="A voir"/>
    <m/>
    <m/>
    <m/>
    <m/>
    <m/>
    <m/>
    <m/>
    <m/>
    <m/>
    <m/>
    <m/>
    <m/>
    <m/>
    <m/>
    <m/>
    <m/>
    <m/>
    <m/>
    <m/>
    <m/>
    <m/>
    <m/>
    <m/>
    <m/>
    <m/>
    <m/>
    <m/>
    <m/>
    <m/>
    <m/>
    <m/>
    <m/>
    <m/>
    <m/>
    <m/>
    <m/>
    <m/>
    <m/>
    <m/>
    <m/>
    <m/>
    <m/>
  </r>
  <r>
    <s v="SOI-USC-IM-17"/>
    <m/>
    <m/>
    <n v="1"/>
    <m/>
    <m/>
    <m/>
    <m/>
    <m/>
    <s v="Suivi entretien USC"/>
    <d v="2013-12-18T00:00:00"/>
    <s v="décembre"/>
    <x v="8"/>
    <m/>
    <s v="C. VIX"/>
    <s v="USC"/>
    <d v="2013-12-19T00:00:00"/>
    <s v="D. CHARPENTIER"/>
    <m/>
    <m/>
    <s v="Création"/>
    <x v="5"/>
    <s v="Draft"/>
    <x v="69"/>
    <d v="2013-12-19T00:00:00"/>
    <s v="C. VIX"/>
    <m/>
    <m/>
    <m/>
    <m/>
    <m/>
    <m/>
    <m/>
    <m/>
    <m/>
    <m/>
    <m/>
    <m/>
    <m/>
    <m/>
    <s v="20. Hygiène et sécurité"/>
    <s v="hygiène des locaux et des equipements"/>
    <s v="Bionettoyage"/>
    <m/>
    <m/>
    <m/>
    <m/>
    <m/>
    <m/>
    <m/>
    <m/>
    <m/>
    <m/>
    <m/>
    <m/>
    <m/>
    <m/>
    <m/>
    <m/>
    <m/>
    <m/>
    <m/>
    <m/>
    <m/>
    <m/>
    <m/>
    <m/>
    <m/>
    <m/>
    <m/>
    <m/>
    <m/>
    <m/>
    <m/>
    <m/>
    <m/>
    <m/>
    <m/>
    <m/>
    <m/>
    <m/>
    <m/>
    <m/>
    <m/>
  </r>
  <r>
    <s v="SOI-USC-IM-18"/>
    <m/>
    <m/>
    <n v="1"/>
    <m/>
    <m/>
    <m/>
    <m/>
    <m/>
    <s v="Tendre à la bientraitance en USC"/>
    <m/>
    <m/>
    <x v="10"/>
    <s v="Non renseignée"/>
    <m/>
    <m/>
    <m/>
    <m/>
    <m/>
    <m/>
    <s v="Création"/>
    <x v="5"/>
    <s v="Draft"/>
    <x v="69"/>
    <d v="2013-12-19T00:00:00"/>
    <s v="C. VIX"/>
    <m/>
    <m/>
    <m/>
    <m/>
    <m/>
    <m/>
    <m/>
    <m/>
    <m/>
    <m/>
    <m/>
    <m/>
    <m/>
    <m/>
    <s v="5. Droit du patient"/>
    <s v="Bientraitance"/>
    <m/>
    <m/>
    <m/>
    <m/>
    <m/>
    <m/>
    <m/>
    <m/>
    <m/>
    <m/>
    <m/>
    <m/>
    <m/>
    <m/>
    <m/>
    <m/>
    <m/>
    <m/>
    <m/>
    <m/>
    <m/>
    <m/>
    <m/>
    <m/>
    <m/>
    <m/>
    <m/>
    <m/>
    <m/>
    <m/>
    <m/>
    <m/>
    <m/>
    <m/>
    <m/>
    <m/>
    <m/>
    <m/>
    <m/>
    <m/>
    <m/>
    <m/>
  </r>
  <r>
    <s v="SPI-AES-PR-01"/>
    <m/>
    <m/>
    <n v="1"/>
    <m/>
    <m/>
    <m/>
    <m/>
    <m/>
    <s v="Conduite à tenir en cas d'AES ou à des produits biologiques"/>
    <d v="2004-12-15T00:00:00"/>
    <s v="décembre"/>
    <x v="16"/>
    <s v="Non renseignée"/>
    <m/>
    <m/>
    <m/>
    <m/>
    <m/>
    <m/>
    <s v="Suppression"/>
    <x v="2"/>
    <s v=""/>
    <x v="296"/>
    <d v="2001-05-15T00:00:00"/>
    <m/>
    <m/>
    <s v="Dr Costi"/>
    <d v="2001-01-15T00:00:00"/>
    <m/>
    <s v="Dr Brehm"/>
    <d v="2001-01-15T00:00:00"/>
    <d v="2001-01-15T00:00:00"/>
    <s v="Non renseignée"/>
    <m/>
    <m/>
    <d v="2004-12-15T00:00:00"/>
    <s v="décembre"/>
    <n v="2004"/>
    <m/>
    <m/>
    <m/>
    <m/>
    <m/>
    <m/>
    <m/>
    <m/>
    <m/>
    <m/>
    <m/>
    <m/>
    <m/>
    <m/>
    <m/>
    <m/>
    <m/>
    <m/>
    <m/>
    <m/>
    <m/>
    <m/>
    <m/>
    <m/>
    <m/>
    <m/>
    <m/>
    <m/>
    <m/>
    <m/>
    <m/>
    <m/>
    <m/>
    <m/>
    <m/>
    <m/>
    <m/>
    <m/>
    <m/>
    <m/>
    <m/>
    <m/>
    <m/>
    <m/>
    <m/>
  </r>
  <r>
    <s v="SPI-AES-PR-01"/>
    <m/>
    <m/>
    <n v="2"/>
    <m/>
    <m/>
    <m/>
    <m/>
    <m/>
    <s v="Conduite à tenir en cas d'AES ou à des produits biologiques"/>
    <d v="2004-12-15T00:00:00"/>
    <s v="décembre"/>
    <x v="16"/>
    <s v="Non renseignée"/>
    <m/>
    <m/>
    <m/>
    <m/>
    <m/>
    <m/>
    <s v="Suppression"/>
    <x v="2"/>
    <s v=""/>
    <x v="296"/>
    <d v="2004-10-29T00:00:00"/>
    <m/>
    <m/>
    <s v="Dr Costi"/>
    <d v="2004-11-24T00:00:00"/>
    <m/>
    <s v="Direction"/>
    <d v="2004-12-06T00:00:00"/>
    <d v="2004-12-06T00:00:00"/>
    <s v="Non renseignée"/>
    <m/>
    <m/>
    <d v="2004-12-15T00:00:00"/>
    <s v="décembre"/>
    <n v="2004"/>
    <m/>
    <m/>
    <m/>
    <m/>
    <m/>
    <m/>
    <m/>
    <m/>
    <m/>
    <m/>
    <m/>
    <m/>
    <m/>
    <m/>
    <m/>
    <m/>
    <m/>
    <m/>
    <m/>
    <m/>
    <m/>
    <m/>
    <m/>
    <m/>
    <m/>
    <m/>
    <m/>
    <m/>
    <m/>
    <m/>
    <m/>
    <m/>
    <m/>
    <m/>
    <m/>
    <m/>
    <m/>
    <m/>
    <m/>
    <m/>
    <m/>
    <m/>
    <m/>
    <m/>
    <m/>
  </r>
  <r>
    <s v="SPI-AES-MO-01"/>
    <m/>
    <m/>
    <n v="1"/>
    <m/>
    <m/>
    <m/>
    <m/>
    <m/>
    <s v="Premiers soins en cas d'AES"/>
    <d v="2001-09-04T00:00:00"/>
    <s v="septembre"/>
    <x v="4"/>
    <s v="Non renseignée"/>
    <m/>
    <m/>
    <m/>
    <m/>
    <m/>
    <m/>
    <s v="Suppression"/>
    <x v="2"/>
    <s v=""/>
    <x v="296"/>
    <d v="2001-02-14T00:00:00"/>
    <m/>
    <m/>
    <s v="Dr Costi"/>
    <d v="2001-02-14T00:00:00"/>
    <m/>
    <s v="J.Freund"/>
    <d v="2001-02-14T00:00:00"/>
    <d v="2001-02-14T00:00:00"/>
    <s v="Non renseignée"/>
    <s v="février"/>
    <n v="2001"/>
    <d v="2001-09-04T00:00:00"/>
    <s v="septembre"/>
    <n v="2001"/>
    <m/>
    <m/>
    <m/>
    <m/>
    <m/>
    <m/>
    <m/>
    <m/>
    <m/>
    <m/>
    <m/>
    <m/>
    <m/>
    <m/>
    <m/>
    <m/>
    <m/>
    <m/>
    <m/>
    <m/>
    <m/>
    <m/>
    <m/>
    <m/>
    <m/>
    <m/>
    <m/>
    <m/>
    <m/>
    <m/>
    <m/>
    <m/>
    <m/>
    <m/>
    <m/>
    <m/>
    <m/>
    <m/>
    <m/>
    <m/>
    <m/>
    <m/>
    <m/>
    <m/>
    <m/>
  </r>
  <r>
    <s v="SPI-AES-MO-01"/>
    <m/>
    <m/>
    <n v="1"/>
    <m/>
    <m/>
    <m/>
    <m/>
    <m/>
    <s v="Conduite a tenir"/>
    <m/>
    <m/>
    <x v="0"/>
    <s v="Non renseignée"/>
    <m/>
    <m/>
    <m/>
    <m/>
    <m/>
    <m/>
    <s v="Création"/>
    <x v="0"/>
    <s v=""/>
    <x v="296"/>
    <d v="2007-08-29T00:00:00"/>
    <m/>
    <m/>
    <s v="Dr Costi"/>
    <d v="2007-08-29T00:00:00"/>
    <m/>
    <s v="C.Deau"/>
    <d v="2007-08-29T00:00:00"/>
    <d v="2007-08-29T00:00:00"/>
    <s v="Non renseignée"/>
    <m/>
    <m/>
    <m/>
    <m/>
    <m/>
    <m/>
    <s v="20. Hygiène et sécurité"/>
    <s v="Hygiène et sécurité des professionnels"/>
    <s v="AES"/>
    <m/>
    <m/>
    <m/>
    <m/>
    <m/>
    <m/>
    <m/>
    <m/>
    <m/>
    <m/>
    <m/>
    <m/>
    <m/>
    <m/>
    <m/>
    <m/>
    <m/>
    <m/>
    <m/>
    <m/>
    <m/>
    <m/>
    <m/>
    <m/>
    <m/>
    <m/>
    <m/>
    <m/>
    <m/>
    <m/>
    <m/>
    <m/>
    <m/>
    <m/>
    <m/>
    <m/>
    <m/>
    <m/>
    <m/>
    <m/>
    <m/>
  </r>
  <r>
    <s v="SPI-AES-MO-01"/>
    <m/>
    <m/>
    <n v="2"/>
    <m/>
    <m/>
    <m/>
    <m/>
    <m/>
    <s v="Conduite a tenir"/>
    <m/>
    <m/>
    <x v="0"/>
    <s v="Non renseignée"/>
    <m/>
    <m/>
    <m/>
    <m/>
    <m/>
    <m/>
    <s v="Modification"/>
    <x v="0"/>
    <s v=""/>
    <x v="296"/>
    <d v="2008-04-09T00:00:00"/>
    <m/>
    <m/>
    <s v="Dr Costi"/>
    <d v="2008-04-09T00:00:00"/>
    <m/>
    <s v="C.Deau"/>
    <d v="2008-04-09T00:00:00"/>
    <d v="2008-04-09T00:00:00"/>
    <s v="Non renseignée"/>
    <m/>
    <m/>
    <m/>
    <m/>
    <m/>
    <m/>
    <s v="20. Hygiène et sécurité"/>
    <s v="Hygiène et sécurité des professionnels"/>
    <s v="AES"/>
    <m/>
    <m/>
    <m/>
    <m/>
    <m/>
    <m/>
    <m/>
    <m/>
    <m/>
    <m/>
    <m/>
    <m/>
    <m/>
    <m/>
    <m/>
    <m/>
    <m/>
    <m/>
    <m/>
    <m/>
    <m/>
    <m/>
    <m/>
    <m/>
    <m/>
    <m/>
    <m/>
    <m/>
    <m/>
    <m/>
    <m/>
    <m/>
    <m/>
    <m/>
    <m/>
    <m/>
    <m/>
    <m/>
    <m/>
    <m/>
    <m/>
  </r>
  <r>
    <s v="SPI-AES-MO-01"/>
    <m/>
    <m/>
    <n v="3"/>
    <m/>
    <m/>
    <m/>
    <m/>
    <m/>
    <s v="Conduite a tenir"/>
    <m/>
    <m/>
    <x v="0"/>
    <s v="Non renseignée"/>
    <m/>
    <m/>
    <m/>
    <m/>
    <m/>
    <m/>
    <s v="Modification"/>
    <x v="1"/>
    <s v=""/>
    <x v="181"/>
    <d v="2009-12-16T00:00:00"/>
    <m/>
    <m/>
    <s v="Dr Costi"/>
    <d v="2009-12-16T00:00:00"/>
    <m/>
    <s v="AMT"/>
    <d v="2009-12-16T00:00:00"/>
    <d v="2009-12-16T00:00:00"/>
    <s v="Non renseignée"/>
    <m/>
    <m/>
    <m/>
    <m/>
    <m/>
    <m/>
    <s v="20. Hygiène et sécurité"/>
    <s v="Hygiène et sécurité des professionnels"/>
    <s v="AES"/>
    <m/>
    <m/>
    <m/>
    <m/>
    <m/>
    <m/>
    <m/>
    <m/>
    <m/>
    <m/>
    <m/>
    <m/>
    <m/>
    <m/>
    <m/>
    <m/>
    <m/>
    <m/>
    <m/>
    <m/>
    <m/>
    <m/>
    <m/>
    <m/>
    <m/>
    <m/>
    <m/>
    <m/>
    <m/>
    <m/>
    <m/>
    <m/>
    <m/>
    <m/>
    <m/>
    <m/>
    <m/>
    <m/>
    <m/>
    <m/>
    <m/>
  </r>
  <r>
    <s v="SPI-AES-MO-01"/>
    <m/>
    <m/>
    <n v="4"/>
    <m/>
    <m/>
    <m/>
    <m/>
    <m/>
    <s v="Conduite a tenir"/>
    <d v="2012-06-05T00:00:00"/>
    <s v="juin"/>
    <x v="3"/>
    <s v="Non renseignée"/>
    <s v="AC. MIDEY"/>
    <m/>
    <m/>
    <m/>
    <m/>
    <m/>
    <s v="Modification"/>
    <x v="1"/>
    <s v=""/>
    <x v="21"/>
    <d v="2014-04-07T00:00:00"/>
    <m/>
    <m/>
    <s v="Dr Costi"/>
    <d v="2014-04-07T00:00:00"/>
    <m/>
    <s v="C.Deau"/>
    <d v="2014-04-07T00:00:00"/>
    <d v="2014-04-08T00:00:00"/>
    <m/>
    <s v="avril"/>
    <n v="2014"/>
    <m/>
    <m/>
    <m/>
    <m/>
    <s v="20. Hygiène et sécurité"/>
    <s v="Hygiène et sécurité des professionnels"/>
    <s v="AES"/>
    <m/>
    <m/>
    <m/>
    <m/>
    <m/>
    <m/>
    <m/>
    <m/>
    <m/>
    <s v="X"/>
    <s v="X"/>
    <s v="X"/>
    <s v="X"/>
    <s v="X"/>
    <s v="X"/>
    <s v="X"/>
    <m/>
    <s v="X"/>
    <s v="X"/>
    <s v="x"/>
    <m/>
    <s v="X"/>
    <m/>
    <m/>
    <m/>
    <m/>
    <m/>
    <m/>
    <m/>
    <m/>
    <m/>
    <s v="X"/>
    <m/>
    <m/>
    <s v="X"/>
    <m/>
    <m/>
    <s v="x"/>
    <m/>
    <m/>
    <m/>
  </r>
  <r>
    <s v="SPI-AES-IM-01"/>
    <m/>
    <m/>
    <n v="1"/>
    <s v="SPI-AES-IM-011"/>
    <s v="ENR SN URG 011"/>
    <e v="#N/A"/>
    <m/>
    <m/>
    <s v="Suivi d'une personne victime d'un accident exposant au sang"/>
    <m/>
    <m/>
    <x v="0"/>
    <s v="Non renseignée"/>
    <m/>
    <m/>
    <m/>
    <m/>
    <m/>
    <m/>
    <s v="Création"/>
    <x v="0"/>
    <s v=""/>
    <x v="296"/>
    <d v="2001-02-14T00:00:00"/>
    <m/>
    <m/>
    <s v="Dr Costi"/>
    <d v="2001-02-14T00:00:00"/>
    <m/>
    <s v="J.Freund"/>
    <d v="2001-02-14T00:00:00"/>
    <d v="2001-02-14T00:00:00"/>
    <s v="Non renseignée"/>
    <m/>
    <m/>
    <m/>
    <m/>
    <m/>
    <m/>
    <s v="20. Hygiène et sécurité"/>
    <s v="Hygiène et sécurité des professionnels"/>
    <s v="AES"/>
    <m/>
    <m/>
    <m/>
    <m/>
    <m/>
    <m/>
    <m/>
    <m/>
    <m/>
    <m/>
    <m/>
    <m/>
    <m/>
    <m/>
    <m/>
    <m/>
    <m/>
    <m/>
    <m/>
    <m/>
    <m/>
    <m/>
    <m/>
    <m/>
    <m/>
    <m/>
    <m/>
    <m/>
    <m/>
    <m/>
    <m/>
    <m/>
    <m/>
    <m/>
    <m/>
    <m/>
    <m/>
    <m/>
    <m/>
    <m/>
    <m/>
  </r>
  <r>
    <s v="SPI-AES-IM-01"/>
    <m/>
    <m/>
    <n v="2"/>
    <s v="SPI-AES-IM-012"/>
    <s v="ENR SN URG 011"/>
    <e v="#N/A"/>
    <m/>
    <m/>
    <s v="Suivi d'une personne victime d'un accident exposant au sang"/>
    <m/>
    <s v=""/>
    <x v="1"/>
    <s v="Non renseignée"/>
    <m/>
    <m/>
    <m/>
    <m/>
    <m/>
    <m/>
    <s v="Modification"/>
    <x v="0"/>
    <s v=""/>
    <x v="296"/>
    <d v="2008-04-04T00:00:00"/>
    <m/>
    <m/>
    <s v="Dr Costi"/>
    <d v="2008-04-04T00:00:00"/>
    <m/>
    <s v="J.Freund"/>
    <d v="2008-04-04T00:00:00"/>
    <d v="2008-04-04T00:00:00"/>
    <s v="Non renseignée"/>
    <s v="avril"/>
    <n v="2008"/>
    <m/>
    <s v=""/>
    <s v=""/>
    <m/>
    <s v="20. Hygiène et sécurité"/>
    <s v="Hygiène et sécurité des professionnels"/>
    <s v="AES"/>
    <m/>
    <m/>
    <m/>
    <m/>
    <m/>
    <m/>
    <m/>
    <m/>
    <m/>
    <m/>
    <m/>
    <m/>
    <m/>
    <m/>
    <m/>
    <m/>
    <m/>
    <m/>
    <m/>
    <m/>
    <m/>
    <m/>
    <m/>
    <m/>
    <m/>
    <m/>
    <m/>
    <m/>
    <m/>
    <m/>
    <m/>
    <m/>
    <m/>
    <m/>
    <m/>
    <m/>
    <m/>
    <m/>
    <m/>
    <m/>
    <m/>
  </r>
  <r>
    <s v="SPI-AES-IM-01"/>
    <m/>
    <m/>
    <n v="3"/>
    <s v="AES-IM-012"/>
    <s v="ENR SN URG 011"/>
    <e v="#N/A"/>
    <m/>
    <m/>
    <s v="Suivi d'une personne victime d'un accident exposant au sang"/>
    <m/>
    <m/>
    <x v="0"/>
    <s v="Non renseignée"/>
    <m/>
    <m/>
    <m/>
    <m/>
    <m/>
    <m/>
    <s v="Modification"/>
    <x v="1"/>
    <s v=""/>
    <x v="181"/>
    <d v="2009-12-16T00:00:00"/>
    <m/>
    <m/>
    <s v="Dr Costi"/>
    <d v="2009-12-16T00:00:00"/>
    <m/>
    <s v="AMT"/>
    <d v="2009-12-16T00:00:00"/>
    <d v="2009-12-16T00:00:00"/>
    <s v="Non renseignée"/>
    <m/>
    <m/>
    <m/>
    <m/>
    <m/>
    <m/>
    <s v="20. Hygiène et sécurité"/>
    <s v="Hygiène et sécurité des professionnels"/>
    <s v="AES"/>
    <m/>
    <m/>
    <m/>
    <m/>
    <m/>
    <m/>
    <m/>
    <m/>
    <m/>
    <m/>
    <m/>
    <m/>
    <m/>
    <m/>
    <m/>
    <m/>
    <m/>
    <m/>
    <m/>
    <m/>
    <m/>
    <m/>
    <m/>
    <m/>
    <m/>
    <m/>
    <m/>
    <m/>
    <m/>
    <m/>
    <m/>
    <m/>
    <m/>
    <m/>
    <m/>
    <m/>
    <m/>
    <m/>
    <m/>
    <m/>
    <m/>
  </r>
  <r>
    <s v="SPI-AES-IM-02"/>
    <m/>
    <m/>
    <n v="1"/>
    <s v="AES-IM-022"/>
    <s v="ENR SN URG 021"/>
    <e v="#N/A"/>
    <m/>
    <m/>
    <s v="Questionnaire sur les circonstances de l'AES"/>
    <m/>
    <m/>
    <x v="0"/>
    <s v="Non renseignée"/>
    <m/>
    <m/>
    <m/>
    <m/>
    <m/>
    <m/>
    <s v="Création"/>
    <x v="0"/>
    <s v=""/>
    <x v="296"/>
    <d v="2001-02-14T00:00:00"/>
    <m/>
    <m/>
    <s v="Dr Costi"/>
    <d v="2001-02-14T00:00:00"/>
    <m/>
    <s v="J.Freund"/>
    <d v="2001-02-14T00:00:00"/>
    <d v="2001-02-14T00:00:00"/>
    <s v="Non renseignée"/>
    <m/>
    <m/>
    <m/>
    <m/>
    <m/>
    <m/>
    <s v="20. Hygiène et sécurité"/>
    <s v="Hygiène et sécurité des professionnels"/>
    <s v="AES"/>
    <m/>
    <m/>
    <m/>
    <m/>
    <m/>
    <m/>
    <m/>
    <m/>
    <m/>
    <m/>
    <m/>
    <m/>
    <m/>
    <m/>
    <m/>
    <m/>
    <m/>
    <m/>
    <m/>
    <m/>
    <m/>
    <m/>
    <m/>
    <m/>
    <m/>
    <m/>
    <m/>
    <m/>
    <m/>
    <m/>
    <m/>
    <m/>
    <m/>
    <m/>
    <m/>
    <m/>
    <m/>
    <m/>
    <m/>
    <m/>
    <m/>
  </r>
  <r>
    <s v="SPI-AES-IM-02"/>
    <m/>
    <m/>
    <n v="2"/>
    <s v="SPI-AES-IM-022"/>
    <s v="ENR SN URG 021"/>
    <e v="#N/A"/>
    <m/>
    <m/>
    <s v="Questionnaire sur les circonstances de l'AES"/>
    <m/>
    <s v=""/>
    <x v="1"/>
    <s v="Non renseignée"/>
    <m/>
    <m/>
    <m/>
    <m/>
    <m/>
    <m/>
    <s v="Modification"/>
    <x v="0"/>
    <s v=""/>
    <x v="296"/>
    <d v="2007-11-07T00:00:00"/>
    <m/>
    <m/>
    <s v="Dr Costi"/>
    <d v="2007-11-07T00:00:00"/>
    <m/>
    <s v="C.Deau"/>
    <d v="2007-11-07T00:00:00"/>
    <d v="2007-11-07T00:00:00"/>
    <s v="Non renseignée"/>
    <s v="novembre"/>
    <n v="2007"/>
    <m/>
    <s v=""/>
    <s v=""/>
    <m/>
    <s v="20. Hygiène et sécurité"/>
    <s v="Hygiène et sécurité des professionnels"/>
    <s v="AES"/>
    <m/>
    <m/>
    <m/>
    <m/>
    <m/>
    <m/>
    <m/>
    <m/>
    <m/>
    <m/>
    <m/>
    <m/>
    <m/>
    <m/>
    <m/>
    <m/>
    <m/>
    <m/>
    <m/>
    <m/>
    <m/>
    <m/>
    <m/>
    <m/>
    <m/>
    <m/>
    <m/>
    <m/>
    <m/>
    <m/>
    <m/>
    <m/>
    <m/>
    <m/>
    <m/>
    <m/>
    <m/>
    <m/>
    <m/>
    <m/>
    <m/>
  </r>
  <r>
    <s v="SPI-AES-IM-02"/>
    <m/>
    <m/>
    <n v="3"/>
    <s v="AES-IM-022"/>
    <s v="ENR SN URG 021"/>
    <e v="#N/A"/>
    <m/>
    <m/>
    <s v="Questionnaire sur les circonstances de l'AES"/>
    <m/>
    <m/>
    <x v="0"/>
    <s v="Non renseignée"/>
    <m/>
    <m/>
    <m/>
    <m/>
    <m/>
    <m/>
    <s v="Modification"/>
    <x v="1"/>
    <s v=""/>
    <x v="181"/>
    <d v="2009-12-16T00:00:00"/>
    <m/>
    <m/>
    <s v="Dr Costi"/>
    <d v="2009-12-16T00:00:00"/>
    <m/>
    <s v="AMT"/>
    <d v="2009-12-16T00:00:00"/>
    <d v="2009-12-16T00:00:00"/>
    <s v="Non renseignée"/>
    <m/>
    <m/>
    <m/>
    <m/>
    <m/>
    <m/>
    <s v="20. Hygiène et sécurité"/>
    <s v="Hygiène et sécurité des professionnels"/>
    <s v="AES"/>
    <m/>
    <m/>
    <m/>
    <m/>
    <m/>
    <m/>
    <m/>
    <m/>
    <m/>
    <m/>
    <m/>
    <m/>
    <m/>
    <m/>
    <m/>
    <m/>
    <m/>
    <m/>
    <m/>
    <m/>
    <m/>
    <m/>
    <m/>
    <m/>
    <m/>
    <m/>
    <m/>
    <m/>
    <m/>
    <m/>
    <m/>
    <m/>
    <m/>
    <m/>
    <m/>
    <m/>
    <m/>
    <m/>
    <m/>
    <m/>
    <m/>
  </r>
  <r>
    <s v="SPI-AES-IM-03"/>
    <m/>
    <m/>
    <n v="1"/>
    <s v="SPI-AES-IM-031"/>
    <s v="ENR SN URG 022"/>
    <e v="#N/A"/>
    <m/>
    <m/>
    <s v="Questionnaires évaluation AES"/>
    <m/>
    <s v=""/>
    <x v="1"/>
    <s v="Non renseignée"/>
    <m/>
    <m/>
    <m/>
    <m/>
    <m/>
    <m/>
    <s v="Création"/>
    <x v="1"/>
    <s v=""/>
    <x v="13"/>
    <s v="21/01/208"/>
    <m/>
    <m/>
    <m/>
    <s v="21/01/208"/>
    <m/>
    <m/>
    <s v="21/01/208"/>
    <d v="2008-01-31T00:00:00"/>
    <s v="Non renseignée"/>
    <s v="janvier"/>
    <n v="2008"/>
    <m/>
    <s v=""/>
    <s v=""/>
    <m/>
    <s v="20. Hygiène et sécurité"/>
    <s v="Hygiène et sécurité des professionnels"/>
    <s v="AES"/>
    <m/>
    <m/>
    <m/>
    <m/>
    <m/>
    <m/>
    <m/>
    <m/>
    <m/>
    <m/>
    <m/>
    <m/>
    <m/>
    <m/>
    <m/>
    <m/>
    <m/>
    <m/>
    <m/>
    <m/>
    <m/>
    <m/>
    <m/>
    <m/>
    <m/>
    <m/>
    <m/>
    <m/>
    <m/>
    <m/>
    <m/>
    <m/>
    <m/>
    <m/>
    <m/>
    <m/>
    <m/>
    <m/>
    <m/>
    <m/>
    <m/>
  </r>
  <r>
    <s v="SPI-AES-IM-04"/>
    <m/>
    <m/>
    <n v="1"/>
    <s v="AES-IM-044"/>
    <m/>
    <m/>
    <m/>
    <m/>
    <s v="AFFICHE CAT AES"/>
    <m/>
    <m/>
    <x v="0"/>
    <s v="Non renseignée"/>
    <m/>
    <m/>
    <m/>
    <m/>
    <m/>
    <m/>
    <s v="Modification"/>
    <x v="0"/>
    <s v=""/>
    <x v="296"/>
    <d v="2007-08-29T00:00:00"/>
    <m/>
    <m/>
    <s v="Dr Costi"/>
    <d v="2007-08-29T00:00:00"/>
    <m/>
    <s v="C.Deau"/>
    <d v="2007-08-29T00:00:00"/>
    <d v="2007-08-29T00:00:00"/>
    <s v="Non renseignée"/>
    <m/>
    <m/>
    <m/>
    <m/>
    <m/>
    <m/>
    <s v="20. Hygiène et sécurité"/>
    <s v="Hygiène et sécurité des professionnels"/>
    <s v="AES"/>
    <m/>
    <m/>
    <m/>
    <m/>
    <m/>
    <m/>
    <m/>
    <m/>
    <m/>
    <m/>
    <m/>
    <m/>
    <m/>
    <m/>
    <m/>
    <m/>
    <m/>
    <m/>
    <m/>
    <m/>
    <m/>
    <m/>
    <m/>
    <m/>
    <m/>
    <m/>
    <m/>
    <m/>
    <m/>
    <m/>
    <m/>
    <m/>
    <m/>
    <m/>
    <m/>
    <m/>
    <m/>
    <m/>
    <m/>
    <m/>
    <m/>
  </r>
  <r>
    <s v="SPI-AES-IM-04"/>
    <m/>
    <m/>
    <n v="2"/>
    <s v="AES-IM-044"/>
    <m/>
    <m/>
    <m/>
    <m/>
    <s v="AFFICHE CAT AES"/>
    <m/>
    <m/>
    <x v="0"/>
    <s v="Non renseignée"/>
    <m/>
    <m/>
    <m/>
    <m/>
    <m/>
    <m/>
    <s v="Modification"/>
    <x v="0"/>
    <s v=""/>
    <x v="296"/>
    <d v="2008-04-09T00:00:00"/>
    <m/>
    <m/>
    <s v="Dr Costi"/>
    <d v="2008-04-09T00:00:00"/>
    <m/>
    <s v="C.Deau"/>
    <d v="2008-04-09T00:00:00"/>
    <d v="2008-04-09T00:00:00"/>
    <s v="Non renseignée"/>
    <m/>
    <m/>
    <m/>
    <m/>
    <m/>
    <m/>
    <s v="20. Hygiène et sécurité"/>
    <s v="Hygiène et sécurité des professionnels"/>
    <s v="AES"/>
    <m/>
    <m/>
    <m/>
    <m/>
    <m/>
    <m/>
    <m/>
    <m/>
    <m/>
    <m/>
    <m/>
    <m/>
    <m/>
    <m/>
    <m/>
    <m/>
    <m/>
    <m/>
    <m/>
    <m/>
    <m/>
    <m/>
    <m/>
    <m/>
    <m/>
    <m/>
    <m/>
    <m/>
    <m/>
    <m/>
    <m/>
    <m/>
    <m/>
    <m/>
    <m/>
    <m/>
    <m/>
    <m/>
    <m/>
    <m/>
    <m/>
  </r>
  <r>
    <s v="SPI-AES-IM-04"/>
    <m/>
    <m/>
    <n v="3"/>
    <s v="AES-IM-044"/>
    <m/>
    <m/>
    <m/>
    <m/>
    <s v="AFFICHE CAT AES"/>
    <m/>
    <m/>
    <x v="0"/>
    <s v="Non renseignée"/>
    <m/>
    <m/>
    <m/>
    <m/>
    <m/>
    <m/>
    <s v="Modification"/>
    <x v="0"/>
    <s v=""/>
    <x v="181"/>
    <d v="2009-12-16T00:00:00"/>
    <m/>
    <m/>
    <s v="Dr Costi"/>
    <d v="2009-12-16T00:00:00"/>
    <m/>
    <s v="AMT"/>
    <d v="2009-12-16T00:00:00"/>
    <d v="2009-12-16T00:00:00"/>
    <s v="Non renseignée"/>
    <m/>
    <m/>
    <m/>
    <m/>
    <m/>
    <m/>
    <s v="20. Hygiène et sécurité"/>
    <s v="Hygiène et sécurité des professionnels"/>
    <s v="AES"/>
    <m/>
    <m/>
    <m/>
    <m/>
    <m/>
    <m/>
    <m/>
    <m/>
    <m/>
    <m/>
    <m/>
    <m/>
    <m/>
    <m/>
    <m/>
    <m/>
    <m/>
    <m/>
    <m/>
    <m/>
    <m/>
    <m/>
    <m/>
    <m/>
    <m/>
    <m/>
    <m/>
    <m/>
    <m/>
    <m/>
    <m/>
    <m/>
    <m/>
    <m/>
    <m/>
    <m/>
    <m/>
    <m/>
    <m/>
    <m/>
    <m/>
  </r>
  <r>
    <s v="SPI-AES-IM-04"/>
    <m/>
    <m/>
    <n v="4"/>
    <s v="SPI-AES-IM-044"/>
    <m/>
    <m/>
    <m/>
    <m/>
    <s v="AFFICHE CAT AES"/>
    <m/>
    <s v=""/>
    <x v="1"/>
    <s v="Non renseignée"/>
    <m/>
    <m/>
    <m/>
    <m/>
    <m/>
    <m/>
    <s v="Modification"/>
    <x v="0"/>
    <s v=""/>
    <x v="181"/>
    <d v="2011-08-18T00:00:00"/>
    <m/>
    <m/>
    <s v="Dr Costi"/>
    <d v="2012-05-20T00:00:00"/>
    <m/>
    <s v="AMT"/>
    <d v="2012-05-25T00:00:00"/>
    <d v="2012-05-25T00:00:00"/>
    <s v="Non renseignée"/>
    <s v="mai"/>
    <n v="2012"/>
    <m/>
    <m/>
    <m/>
    <m/>
    <s v="20. Hygiène et sécurité"/>
    <s v="Hygiène et sécurité des professionnels"/>
    <s v="AES"/>
    <m/>
    <m/>
    <m/>
    <m/>
    <m/>
    <m/>
    <m/>
    <m/>
    <m/>
    <m/>
    <m/>
    <m/>
    <m/>
    <m/>
    <m/>
    <m/>
    <m/>
    <m/>
    <m/>
    <m/>
    <m/>
    <m/>
    <m/>
    <m/>
    <m/>
    <m/>
    <m/>
    <m/>
    <m/>
    <m/>
    <m/>
    <m/>
    <m/>
    <m/>
    <m/>
    <m/>
    <m/>
    <m/>
    <m/>
    <m/>
    <m/>
  </r>
  <r>
    <s v="SPI-AES-IM-04"/>
    <m/>
    <m/>
    <n v="5"/>
    <s v="SPI-AES-IM-045"/>
    <m/>
    <m/>
    <m/>
    <m/>
    <s v="AFFICHE CAT AES"/>
    <d v="2014-04-07T00:00:00"/>
    <s v="avril"/>
    <x v="6"/>
    <m/>
    <s v="AM TOSATO"/>
    <s v="Direction"/>
    <d v="2014-04-07T00:00:00"/>
    <s v="D. CHARPENTIER"/>
    <m/>
    <m/>
    <s v="Modification"/>
    <x v="1"/>
    <s v=""/>
    <x v="21"/>
    <d v="2014-04-07T00:00:00"/>
    <m/>
    <m/>
    <s v="Dr Costi"/>
    <d v="2014-04-07T00:00:00"/>
    <m/>
    <s v="C.Deau"/>
    <d v="2014-04-07T00:00:00"/>
    <d v="2014-04-08T00:00:00"/>
    <m/>
    <s v="avril"/>
    <n v="2014"/>
    <m/>
    <m/>
    <m/>
    <m/>
    <s v="20. Hygiène et sécurité"/>
    <s v="Hygiène et sécurité des professionnels"/>
    <s v="AES"/>
    <m/>
    <m/>
    <m/>
    <m/>
    <m/>
    <m/>
    <m/>
    <m/>
    <m/>
    <s v="X"/>
    <s v="X"/>
    <s v="X"/>
    <s v="X"/>
    <s v="X"/>
    <s v="X"/>
    <s v="X"/>
    <m/>
    <s v="X"/>
    <s v="X"/>
    <s v="x"/>
    <m/>
    <s v="X"/>
    <m/>
    <m/>
    <m/>
    <m/>
    <m/>
    <m/>
    <m/>
    <m/>
    <m/>
    <s v="X"/>
    <m/>
    <m/>
    <s v="X"/>
    <m/>
    <m/>
    <s v="x"/>
    <m/>
    <m/>
    <m/>
  </r>
  <r>
    <s v="SPI-ERG-MO-01"/>
    <m/>
    <m/>
    <n v="1"/>
    <s v="SPI-ERG-MO-011"/>
    <s v="ENR SN URO 011"/>
    <e v="#N/A"/>
    <m/>
    <m/>
    <s v="Dépistage des colonisations à ERG chez les patients"/>
    <m/>
    <s v=""/>
    <x v="1"/>
    <s v="Non renseignée"/>
    <m/>
    <m/>
    <m/>
    <m/>
    <m/>
    <m/>
    <s v="Création"/>
    <x v="1"/>
    <s v=""/>
    <x v="56"/>
    <d v="2008-09-25T00:00:00"/>
    <m/>
    <m/>
    <s v="Dr AFF"/>
    <d v="2008-09-25T00:00:00"/>
    <m/>
    <s v="G.Lohr"/>
    <d v="2008-09-25T00:00:00"/>
    <d v="2009-01-29T00:00:00"/>
    <s v="Non renseignée"/>
    <s v="janvier"/>
    <n v="2009"/>
    <m/>
    <s v=""/>
    <s v=""/>
    <m/>
    <s v="6. PEC médicale et soignantes"/>
    <s v="Soins communs"/>
    <s v="A voir"/>
    <m/>
    <m/>
    <m/>
    <m/>
    <m/>
    <m/>
    <m/>
    <m/>
    <m/>
    <m/>
    <m/>
    <m/>
    <m/>
    <m/>
    <m/>
    <m/>
    <m/>
    <m/>
    <m/>
    <m/>
    <m/>
    <m/>
    <m/>
    <m/>
    <m/>
    <m/>
    <m/>
    <m/>
    <m/>
    <m/>
    <m/>
    <m/>
    <m/>
    <m/>
    <m/>
    <m/>
    <m/>
    <m/>
    <m/>
    <m/>
    <m/>
  </r>
  <r>
    <s v="SPI-ERG-MO-02"/>
    <m/>
    <m/>
    <n v="1"/>
    <s v="SPI-ERG-MO-021"/>
    <s v="ENR SSR DP 011"/>
    <e v="#N/A"/>
    <m/>
    <m/>
    <s v="Patients ERG+ : Regroupement"/>
    <m/>
    <s v=""/>
    <x v="1"/>
    <s v="Non renseignée"/>
    <m/>
    <m/>
    <m/>
    <m/>
    <m/>
    <m/>
    <s v="Création"/>
    <x v="1"/>
    <s v=""/>
    <x v="245"/>
    <d v="2008-10-10T00:00:00"/>
    <m/>
    <m/>
    <s v="Dr AFF"/>
    <d v="2008-10-10T00:00:00"/>
    <m/>
    <s v="G.Lohr"/>
    <d v="2008-10-10T00:00:00"/>
    <d v="2009-01-29T00:00:00"/>
    <s v="Non renseignée"/>
    <s v="janvier"/>
    <n v="2009"/>
    <m/>
    <s v=""/>
    <s v=""/>
    <m/>
    <s v="6. PEC médicale et soignantes"/>
    <s v="Soins communs"/>
    <s v="A voir"/>
    <m/>
    <m/>
    <m/>
    <m/>
    <m/>
    <m/>
    <m/>
    <m/>
    <m/>
    <m/>
    <m/>
    <m/>
    <m/>
    <m/>
    <m/>
    <m/>
    <m/>
    <m/>
    <m/>
    <m/>
    <m/>
    <m/>
    <m/>
    <m/>
    <m/>
    <m/>
    <m/>
    <m/>
    <m/>
    <m/>
    <m/>
    <m/>
    <m/>
    <m/>
    <m/>
    <m/>
    <m/>
    <m/>
    <m/>
    <m/>
    <m/>
  </r>
  <r>
    <s v="SPI-ERG-MO-03"/>
    <m/>
    <m/>
    <n v="1"/>
    <s v="SPI-ERG-MO-031"/>
    <s v="ENR SSR DP 012"/>
    <e v="#N/A"/>
    <m/>
    <m/>
    <s v="Patients ERG+ : Mesures d’hygiène"/>
    <m/>
    <s v=""/>
    <x v="1"/>
    <s v="Non renseignée"/>
    <m/>
    <m/>
    <m/>
    <m/>
    <m/>
    <m/>
    <s v="Création"/>
    <x v="1"/>
    <s v=""/>
    <x v="245"/>
    <d v="2008-10-10T00:00:00"/>
    <m/>
    <m/>
    <s v="Dr AFF"/>
    <d v="2008-10-10T00:00:00"/>
    <m/>
    <s v="G.Lohr"/>
    <d v="2008-10-10T00:00:00"/>
    <d v="2009-01-29T00:00:00"/>
    <s v="Non renseignée"/>
    <s v="janvier"/>
    <n v="2009"/>
    <m/>
    <s v=""/>
    <s v=""/>
    <m/>
    <s v="6. PEC médicale et soignantes"/>
    <s v="Soins communs"/>
    <s v="A voir"/>
    <m/>
    <m/>
    <m/>
    <m/>
    <m/>
    <m/>
    <m/>
    <m/>
    <m/>
    <m/>
    <m/>
    <m/>
    <m/>
    <m/>
    <m/>
    <m/>
    <m/>
    <m/>
    <m/>
    <m/>
    <m/>
    <m/>
    <m/>
    <m/>
    <m/>
    <m/>
    <m/>
    <m/>
    <m/>
    <m/>
    <m/>
    <m/>
    <m/>
    <m/>
    <m/>
    <m/>
    <m/>
    <m/>
    <m/>
    <m/>
    <m/>
  </r>
  <r>
    <s v="SPI-ERG-MO-04"/>
    <m/>
    <m/>
    <n v="1"/>
    <s v="SPI-ERG-MO-041"/>
    <s v="ENR SSR DP 013"/>
    <e v="#N/A"/>
    <m/>
    <m/>
    <s v="Patient ERG+ : Cohorting"/>
    <m/>
    <s v=""/>
    <x v="1"/>
    <s v="Non renseignée"/>
    <m/>
    <m/>
    <m/>
    <m/>
    <m/>
    <m/>
    <s v="Création"/>
    <x v="1"/>
    <s v=""/>
    <x v="245"/>
    <d v="2009-02-20T00:00:00"/>
    <m/>
    <m/>
    <s v="Dr Costi"/>
    <d v="2009-02-20T00:00:00"/>
    <m/>
    <s v="G.Lohr"/>
    <d v="2009-02-20T00:00:00"/>
    <d v="2009-02-20T00:00:00"/>
    <s v="Non renseignée"/>
    <s v="février"/>
    <n v="2009"/>
    <m/>
    <s v=""/>
    <s v=""/>
    <m/>
    <s v="6. PEC médicale et soignantes"/>
    <s v="Soins communs"/>
    <s v="A voir"/>
    <m/>
    <m/>
    <m/>
    <m/>
    <m/>
    <m/>
    <m/>
    <m/>
    <m/>
    <m/>
    <m/>
    <m/>
    <m/>
    <m/>
    <m/>
    <m/>
    <m/>
    <m/>
    <m/>
    <m/>
    <m/>
    <m/>
    <m/>
    <m/>
    <m/>
    <m/>
    <m/>
    <m/>
    <m/>
    <m/>
    <m/>
    <m/>
    <m/>
    <m/>
    <m/>
    <m/>
    <m/>
    <m/>
    <m/>
    <m/>
    <m/>
  </r>
  <r>
    <s v="SPI-ERG-IT-01"/>
    <m/>
    <m/>
    <n v="1"/>
    <s v="SPI-ERG-IT-011"/>
    <s v="ENR SSR DP 014"/>
    <e v="#N/A"/>
    <m/>
    <m/>
    <s v="Accueil d’un patient ERG+ dans l’unité de soins"/>
    <m/>
    <s v=""/>
    <x v="1"/>
    <s v="Non renseignée"/>
    <m/>
    <m/>
    <m/>
    <m/>
    <m/>
    <m/>
    <s v="Création"/>
    <x v="1"/>
    <s v=""/>
    <x v="56"/>
    <d v="2008-09-25T00:00:00"/>
    <m/>
    <m/>
    <s v="Dr AFF"/>
    <d v="2008-09-25T00:00:00"/>
    <m/>
    <s v="G.Lohr"/>
    <d v="2008-09-25T00:00:00"/>
    <d v="2009-01-29T00:00:00"/>
    <s v="Non renseignée"/>
    <s v="janvier"/>
    <n v="2009"/>
    <m/>
    <s v=""/>
    <s v=""/>
    <m/>
    <s v="6. PEC médicale et soignantes"/>
    <s v="Soins communs"/>
    <s v="A voir"/>
    <m/>
    <m/>
    <m/>
    <m/>
    <m/>
    <m/>
    <m/>
    <m/>
    <m/>
    <m/>
    <m/>
    <m/>
    <m/>
    <m/>
    <m/>
    <m/>
    <m/>
    <m/>
    <m/>
    <m/>
    <m/>
    <m/>
    <m/>
    <m/>
    <m/>
    <m/>
    <m/>
    <m/>
    <m/>
    <m/>
    <m/>
    <m/>
    <m/>
    <m/>
    <m/>
    <m/>
    <m/>
    <m/>
    <m/>
    <m/>
    <m/>
  </r>
  <r>
    <s v="SPI-ERG-IT-02"/>
    <m/>
    <m/>
    <n v="1"/>
    <s v="SPI-ERG-IT-021"/>
    <s v="ENR SSR DP 021"/>
    <e v="#N/A"/>
    <m/>
    <m/>
    <s v="Précautions contact patient ERG+"/>
    <m/>
    <s v=""/>
    <x v="1"/>
    <s v="Non renseignée"/>
    <m/>
    <m/>
    <m/>
    <m/>
    <m/>
    <m/>
    <s v="Création"/>
    <x v="1"/>
    <s v=""/>
    <x v="245"/>
    <d v="2008-10-10T00:00:00"/>
    <m/>
    <m/>
    <s v="Dr AFF"/>
    <d v="2008-10-10T00:00:00"/>
    <m/>
    <s v="G.Lohr"/>
    <d v="2008-10-10T00:00:00"/>
    <d v="2009-01-29T00:00:00"/>
    <s v="Non renseignée"/>
    <s v="janvier"/>
    <n v="2009"/>
    <m/>
    <s v=""/>
    <s v=""/>
    <m/>
    <s v="6. PEC médicale et soignantes"/>
    <s v="Soins communs"/>
    <s v="A voir"/>
    <m/>
    <m/>
    <m/>
    <m/>
    <m/>
    <m/>
    <m/>
    <m/>
    <m/>
    <m/>
    <m/>
    <m/>
    <m/>
    <m/>
    <m/>
    <m/>
    <m/>
    <m/>
    <m/>
    <m/>
    <m/>
    <m/>
    <m/>
    <m/>
    <m/>
    <m/>
    <m/>
    <m/>
    <m/>
    <m/>
    <m/>
    <m/>
    <m/>
    <m/>
    <m/>
    <m/>
    <m/>
    <m/>
    <m/>
    <m/>
    <m/>
  </r>
  <r>
    <s v="SPI-ERG-IT-03"/>
    <m/>
    <m/>
    <n v="1"/>
    <s v="SPI-ERG-IT-031"/>
    <s v="ENR SSR DP 022"/>
    <e v="#N/A"/>
    <m/>
    <m/>
    <s v="Précautions standard à prendre en cas de contact avec un patient ERG+"/>
    <m/>
    <s v=""/>
    <x v="1"/>
    <s v="Non renseignée"/>
    <m/>
    <m/>
    <m/>
    <m/>
    <m/>
    <m/>
    <s v="Création"/>
    <x v="1"/>
    <s v=""/>
    <x v="245"/>
    <d v="2008-10-10T00:00:00"/>
    <m/>
    <m/>
    <s v="Dr AFF"/>
    <d v="2008-10-10T00:00:00"/>
    <m/>
    <s v="G.Lohr"/>
    <d v="2008-10-10T00:00:00"/>
    <d v="2009-05-28T00:00:00"/>
    <s v="Non renseignée"/>
    <s v="mai"/>
    <n v="2009"/>
    <m/>
    <s v=""/>
    <s v=""/>
    <m/>
    <s v="6. PEC médicale et soignantes"/>
    <s v="Soins communs"/>
    <s v="A voir"/>
    <m/>
    <m/>
    <m/>
    <m/>
    <m/>
    <m/>
    <m/>
    <m/>
    <m/>
    <m/>
    <m/>
    <m/>
    <m/>
    <m/>
    <m/>
    <m/>
    <m/>
    <m/>
    <m/>
    <m/>
    <m/>
    <m/>
    <m/>
    <m/>
    <m/>
    <m/>
    <m/>
    <m/>
    <m/>
    <m/>
    <m/>
    <m/>
    <m/>
    <m/>
    <m/>
    <m/>
    <m/>
    <m/>
    <m/>
    <m/>
    <m/>
  </r>
  <r>
    <s v="SPI-ERG-IM-02"/>
    <m/>
    <m/>
    <n v="1"/>
    <s v="SPI-ERG-IM-021"/>
    <s v="ENR SSR DP 023"/>
    <e v="#N/A"/>
    <m/>
    <m/>
    <s v="Signaler votre portage ERG"/>
    <m/>
    <s v=""/>
    <x v="1"/>
    <s v="Non renseignée"/>
    <m/>
    <m/>
    <m/>
    <m/>
    <m/>
    <m/>
    <s v="Création"/>
    <x v="1"/>
    <s v=""/>
    <x v="13"/>
    <d v="2009-03-06T00:00:00"/>
    <m/>
    <m/>
    <m/>
    <d v="2009-03-06T00:00:00"/>
    <m/>
    <m/>
    <d v="2009-03-06T00:00:00"/>
    <d v="2009-03-06T00:00:00"/>
    <s v="Non renseignée"/>
    <s v="mars"/>
    <n v="2009"/>
    <m/>
    <s v=""/>
    <s v=""/>
    <m/>
    <s v="6. PEC médicale et soignantes"/>
    <s v="Soins communs"/>
    <s v="A voir"/>
    <m/>
    <m/>
    <m/>
    <m/>
    <m/>
    <m/>
    <m/>
    <m/>
    <m/>
    <m/>
    <m/>
    <m/>
    <m/>
    <m/>
    <m/>
    <m/>
    <m/>
    <m/>
    <m/>
    <m/>
    <m/>
    <m/>
    <m/>
    <m/>
    <m/>
    <m/>
    <m/>
    <m/>
    <m/>
    <m/>
    <m/>
    <m/>
    <m/>
    <m/>
    <m/>
    <m/>
    <m/>
    <m/>
    <m/>
    <m/>
    <m/>
  </r>
  <r>
    <s v="SPI-ERG-IM-03"/>
    <m/>
    <m/>
    <n v="1"/>
    <s v="SPI-ERG-IM-031"/>
    <s v="ENR SSR DP 024"/>
    <e v="#N/A"/>
    <m/>
    <m/>
    <s v="Information concernant le patient ERG lors de son transfert pour éviter la diffusion des ERG"/>
    <m/>
    <s v=""/>
    <x v="1"/>
    <s v="Non renseignée"/>
    <m/>
    <m/>
    <m/>
    <m/>
    <m/>
    <m/>
    <s v="Création"/>
    <x v="1"/>
    <s v=""/>
    <x v="13"/>
    <d v="2009-03-06T00:00:00"/>
    <m/>
    <m/>
    <m/>
    <d v="2009-03-06T00:00:00"/>
    <m/>
    <m/>
    <d v="2009-03-06T00:00:00"/>
    <d v="2009-01-29T00:00:00"/>
    <s v="Non renseignée"/>
    <s v="janvier"/>
    <n v="2009"/>
    <m/>
    <s v=""/>
    <s v=""/>
    <m/>
    <s v="6. PEC médicale et soignantes"/>
    <s v="Soins communs"/>
    <s v="A voir"/>
    <m/>
    <m/>
    <m/>
    <m/>
    <m/>
    <m/>
    <m/>
    <m/>
    <m/>
    <m/>
    <m/>
    <m/>
    <m/>
    <m/>
    <m/>
    <m/>
    <m/>
    <m/>
    <m/>
    <m/>
    <m/>
    <m/>
    <m/>
    <m/>
    <m/>
    <m/>
    <m/>
    <m/>
    <m/>
    <m/>
    <m/>
    <m/>
    <m/>
    <m/>
    <m/>
    <m/>
    <m/>
    <m/>
    <m/>
    <m/>
    <m/>
  </r>
  <r>
    <s v="SPI-ERG-IM-04"/>
    <m/>
    <m/>
    <n v="1"/>
    <s v="SPI-ERG-IM-041"/>
    <s v="ENR SSR DP 031"/>
    <e v="#N/A"/>
    <m/>
    <m/>
    <s v="Information générale pour l’accueil de patients ERG+"/>
    <m/>
    <s v=""/>
    <x v="1"/>
    <s v="Non renseignée"/>
    <m/>
    <m/>
    <m/>
    <m/>
    <m/>
    <m/>
    <s v="Création"/>
    <x v="1"/>
    <s v=""/>
    <x v="13"/>
    <d v="2009-03-06T00:00:00"/>
    <m/>
    <m/>
    <m/>
    <d v="2009-03-06T00:00:00"/>
    <m/>
    <m/>
    <d v="2009-03-06T00:00:00"/>
    <d v="2009-01-29T00:00:00"/>
    <s v="Non renseignée"/>
    <s v="janvier"/>
    <n v="2009"/>
    <m/>
    <s v=""/>
    <s v=""/>
    <m/>
    <s v="6. PEC médicale et soignantes"/>
    <s v="Soins communs"/>
    <s v="A voir"/>
    <m/>
    <m/>
    <m/>
    <m/>
    <m/>
    <m/>
    <m/>
    <m/>
    <m/>
    <m/>
    <m/>
    <m/>
    <m/>
    <m/>
    <m/>
    <m/>
    <m/>
    <m/>
    <m/>
    <m/>
    <m/>
    <m/>
    <m/>
    <m/>
    <m/>
    <m/>
    <m/>
    <m/>
    <m/>
    <m/>
    <m/>
    <m/>
    <m/>
    <m/>
    <m/>
    <m/>
    <m/>
    <m/>
    <m/>
    <m/>
    <m/>
  </r>
  <r>
    <s v="SPI-ERG-IM-05"/>
    <m/>
    <m/>
    <n v="1"/>
    <s v="SPI-ERG-IM-051"/>
    <s v="ENR SSR DP 032"/>
    <e v="#N/A"/>
    <m/>
    <m/>
    <s v="Définitions des patients ERG+"/>
    <m/>
    <s v=""/>
    <x v="1"/>
    <s v="Non renseignée"/>
    <m/>
    <m/>
    <m/>
    <m/>
    <m/>
    <m/>
    <s v="Création"/>
    <x v="1"/>
    <s v=""/>
    <x v="13"/>
    <d v="2009-03-06T00:00:00"/>
    <m/>
    <m/>
    <m/>
    <d v="2009-03-06T00:00:00"/>
    <m/>
    <m/>
    <d v="2009-03-06T00:00:00"/>
    <d v="2009-01-29T00:00:00"/>
    <s v="Non renseignée"/>
    <s v="janvier"/>
    <n v="2009"/>
    <m/>
    <s v=""/>
    <s v=""/>
    <m/>
    <s v="6. PEC médicale et soignantes"/>
    <s v="Soins communs"/>
    <s v="A voir"/>
    <m/>
    <m/>
    <m/>
    <m/>
    <m/>
    <m/>
    <m/>
    <m/>
    <m/>
    <m/>
    <m/>
    <m/>
    <m/>
    <m/>
    <m/>
    <m/>
    <m/>
    <m/>
    <m/>
    <m/>
    <m/>
    <m/>
    <m/>
    <m/>
    <m/>
    <m/>
    <m/>
    <m/>
    <m/>
    <m/>
    <m/>
    <m/>
    <m/>
    <m/>
    <m/>
    <m/>
    <m/>
    <m/>
    <m/>
    <m/>
    <m/>
  </r>
  <r>
    <s v="SPI-ERG-IM-06"/>
    <m/>
    <m/>
    <n v="1"/>
    <s v="SPI-ERG-IM-061"/>
    <s v="ENR SSR DP 033"/>
    <e v="#N/A"/>
    <m/>
    <m/>
    <s v="Fiche d’informations destinée aux patients contacts"/>
    <m/>
    <s v=""/>
    <x v="1"/>
    <s v="Non renseignée"/>
    <m/>
    <m/>
    <m/>
    <m/>
    <m/>
    <m/>
    <s v="Création"/>
    <x v="1"/>
    <s v=""/>
    <x v="13"/>
    <d v="2009-03-06T00:00:00"/>
    <m/>
    <m/>
    <m/>
    <d v="2009-03-06T00:00:00"/>
    <m/>
    <m/>
    <d v="2009-03-06T00:00:00"/>
    <d v="2009-01-29T00:00:00"/>
    <s v="Non renseignée"/>
    <s v="janvier"/>
    <n v="2009"/>
    <m/>
    <s v=""/>
    <s v=""/>
    <m/>
    <s v="6. PEC médicale et soignantes"/>
    <s v="Soins communs"/>
    <s v="A voir"/>
    <m/>
    <m/>
    <m/>
    <m/>
    <m/>
    <m/>
    <m/>
    <m/>
    <m/>
    <m/>
    <m/>
    <m/>
    <m/>
    <m/>
    <m/>
    <m/>
    <m/>
    <m/>
    <m/>
    <m/>
    <m/>
    <m/>
    <m/>
    <m/>
    <m/>
    <m/>
    <m/>
    <m/>
    <m/>
    <m/>
    <m/>
    <m/>
    <m/>
    <m/>
    <m/>
    <m/>
    <m/>
    <m/>
    <m/>
    <m/>
    <m/>
  </r>
  <r>
    <s v="SPI-HPE-MO-01"/>
    <m/>
    <m/>
    <n v="1"/>
    <s v="HPE-MO-013"/>
    <s v="ENR SSR DP 034"/>
    <e v="#N/A"/>
    <m/>
    <m/>
    <s v="Lavage simple des mains"/>
    <m/>
    <m/>
    <x v="0"/>
    <s v="Non renseignée"/>
    <m/>
    <m/>
    <m/>
    <m/>
    <m/>
    <m/>
    <s v="Création"/>
    <x v="0"/>
    <s v=""/>
    <x v="297"/>
    <d v="2000-12-18T00:00:00"/>
    <m/>
    <m/>
    <s v="Dr Costi"/>
    <d v="2000-12-18T00:00:00"/>
    <m/>
    <s v="Dr Brehm"/>
    <d v="2000-12-18T00:00:00"/>
    <d v="2000-12-18T00:00:00"/>
    <s v="Non renseignée"/>
    <s v="décembre"/>
    <n v="2000"/>
    <m/>
    <m/>
    <m/>
    <m/>
    <s v="20. Hygiène et sécurité"/>
    <s v="Hygiène et sécurité des professionnel"/>
    <s v="Lavage des mains"/>
    <m/>
    <m/>
    <m/>
    <m/>
    <m/>
    <m/>
    <m/>
    <m/>
    <m/>
    <m/>
    <m/>
    <m/>
    <m/>
    <m/>
    <m/>
    <m/>
    <m/>
    <m/>
    <m/>
    <m/>
    <m/>
    <m/>
    <m/>
    <m/>
    <m/>
    <m/>
    <m/>
    <m/>
    <m/>
    <m/>
    <m/>
    <m/>
    <m/>
    <m/>
    <m/>
    <m/>
    <m/>
    <m/>
    <m/>
    <m/>
    <m/>
  </r>
  <r>
    <s v="SPI-HPE-MO-01"/>
    <m/>
    <m/>
    <n v="2"/>
    <s v="HPE-MO-013"/>
    <s v="ENR SSR DP 034"/>
    <e v="#N/A"/>
    <m/>
    <m/>
    <s v="Lavage simple des mains"/>
    <m/>
    <m/>
    <x v="0"/>
    <s v="Non renseignée"/>
    <m/>
    <m/>
    <m/>
    <m/>
    <m/>
    <m/>
    <s v="Modification"/>
    <x v="0"/>
    <s v=""/>
    <x v="297"/>
    <d v="2004-10-07T00:00:00"/>
    <m/>
    <m/>
    <s v="Dr Costi"/>
    <d v="2004-10-07T00:00:00"/>
    <m/>
    <s v="C.Deau"/>
    <d v="2004-10-07T00:00:00"/>
    <d v="2004-10-07T00:00:00"/>
    <s v="Non renseignée"/>
    <m/>
    <m/>
    <m/>
    <m/>
    <m/>
    <m/>
    <s v="20. Hygiène et sécurité"/>
    <s v="Hygiène et sécurité des professionnel"/>
    <s v="Lavage des mains"/>
    <m/>
    <m/>
    <m/>
    <m/>
    <m/>
    <m/>
    <m/>
    <m/>
    <m/>
    <m/>
    <m/>
    <m/>
    <m/>
    <m/>
    <m/>
    <m/>
    <m/>
    <m/>
    <m/>
    <m/>
    <m/>
    <m/>
    <m/>
    <m/>
    <m/>
    <m/>
    <m/>
    <m/>
    <m/>
    <m/>
    <m/>
    <m/>
    <m/>
    <m/>
    <m/>
    <m/>
    <m/>
    <m/>
    <m/>
    <m/>
    <m/>
  </r>
  <r>
    <s v="SPI-HPE-MO-01"/>
    <m/>
    <m/>
    <n v="3"/>
    <s v="SPI-HPE-MO-013"/>
    <s v="ENR SSR DP 034"/>
    <e v="#N/A"/>
    <m/>
    <m/>
    <s v="Lavage simple des mains"/>
    <m/>
    <s v=""/>
    <x v="1"/>
    <s v="Non renseignée"/>
    <m/>
    <m/>
    <m/>
    <m/>
    <m/>
    <m/>
    <s v="Modification"/>
    <x v="1"/>
    <s v=""/>
    <x v="245"/>
    <d v="2011-03-28T00:00:00"/>
    <m/>
    <m/>
    <s v="Dr Costi"/>
    <d v="2011-03-28T00:00:00"/>
    <m/>
    <s v="AMT"/>
    <d v="2011-03-28T00:00:00"/>
    <d v="2011-04-03T00:00:00"/>
    <s v="Non renseignée"/>
    <s v="avril"/>
    <n v="2011"/>
    <m/>
    <s v=""/>
    <s v=""/>
    <m/>
    <s v="20. Hygiène et sécurité"/>
    <s v="Hygiène et sécurité des professionnel"/>
    <s v="Lavage des mains"/>
    <m/>
    <m/>
    <m/>
    <m/>
    <m/>
    <m/>
    <m/>
    <m/>
    <m/>
    <m/>
    <m/>
    <m/>
    <m/>
    <m/>
    <m/>
    <m/>
    <m/>
    <m/>
    <m/>
    <m/>
    <m/>
    <m/>
    <m/>
    <m/>
    <m/>
    <m/>
    <m/>
    <m/>
    <m/>
    <m/>
    <m/>
    <m/>
    <m/>
    <m/>
    <m/>
    <m/>
    <m/>
    <m/>
    <m/>
    <m/>
    <m/>
  </r>
  <r>
    <s v="SPI-HPE-MO-02"/>
    <m/>
    <m/>
    <n v="1"/>
    <s v="HPE-MO-022"/>
    <s v="ENR SSR DP 035"/>
    <e v="#N/A"/>
    <m/>
    <m/>
    <s v="Lavage antiseptique des mains"/>
    <m/>
    <m/>
    <x v="0"/>
    <s v="Non renseignée"/>
    <m/>
    <m/>
    <m/>
    <m/>
    <m/>
    <m/>
    <s v="Création"/>
    <x v="0"/>
    <s v=""/>
    <x v="297"/>
    <d v="2000-12-18T00:00:00"/>
    <m/>
    <m/>
    <s v="Dr Costi"/>
    <d v="2000-12-18T00:00:00"/>
    <m/>
    <s v="Dr Brehm"/>
    <d v="2000-12-18T00:00:00"/>
    <d v="2000-12-18T00:00:00"/>
    <s v="Non renseignée"/>
    <s v="décembre"/>
    <n v="2000"/>
    <m/>
    <m/>
    <m/>
    <m/>
    <s v="20. Hygiène et sécurité"/>
    <s v="Hygiène et sécurité des professionnel"/>
    <s v="Lavage des mains"/>
    <m/>
    <m/>
    <m/>
    <m/>
    <m/>
    <m/>
    <m/>
    <m/>
    <m/>
    <m/>
    <m/>
    <m/>
    <m/>
    <m/>
    <m/>
    <m/>
    <m/>
    <m/>
    <m/>
    <m/>
    <m/>
    <m/>
    <m/>
    <m/>
    <m/>
    <m/>
    <m/>
    <m/>
    <m/>
    <m/>
    <m/>
    <m/>
    <m/>
    <m/>
    <m/>
    <m/>
    <m/>
    <m/>
    <m/>
    <m/>
    <m/>
  </r>
  <r>
    <s v="SPI-HPE-MO-02"/>
    <m/>
    <m/>
    <n v="2"/>
    <s v="SPI-HPE-MO-022"/>
    <s v="ENR SSR DP 035"/>
    <e v="#N/A"/>
    <m/>
    <m/>
    <s v="Lavage antiseptique des mains"/>
    <m/>
    <s v=""/>
    <x v="1"/>
    <s v="Non renseignée"/>
    <m/>
    <m/>
    <m/>
    <m/>
    <m/>
    <m/>
    <s v="Modification"/>
    <x v="1"/>
    <s v=""/>
    <x v="245"/>
    <d v="2011-03-28T00:00:00"/>
    <m/>
    <m/>
    <s v="Dr Costi"/>
    <d v="2011-03-28T00:00:00"/>
    <m/>
    <s v="AMT"/>
    <d v="2011-03-28T00:00:00"/>
    <d v="2011-04-03T00:00:00"/>
    <s v="Non renseignée"/>
    <s v="avril"/>
    <n v="2011"/>
    <m/>
    <s v=""/>
    <s v=""/>
    <m/>
    <s v="20. Hygiène et sécurité"/>
    <s v="Hygiène et sécurité des professionnel"/>
    <s v="Lavage des mains"/>
    <m/>
    <m/>
    <m/>
    <m/>
    <m/>
    <m/>
    <m/>
    <m/>
    <m/>
    <m/>
    <m/>
    <m/>
    <m/>
    <m/>
    <m/>
    <m/>
    <m/>
    <m/>
    <m/>
    <m/>
    <m/>
    <m/>
    <m/>
    <m/>
    <m/>
    <m/>
    <m/>
    <m/>
    <m/>
    <m/>
    <m/>
    <m/>
    <m/>
    <m/>
    <m/>
    <m/>
    <m/>
    <m/>
    <m/>
    <m/>
    <m/>
  </r>
  <r>
    <s v="SPI-HPE-MO-03"/>
    <m/>
    <m/>
    <n v="1"/>
    <s v="SPI-HPE-MO-031"/>
    <s v="ENR SSR DP 037"/>
    <e v="#N/A"/>
    <m/>
    <m/>
    <s v="Nettoyage des armoires vestiaires et des armoires ELIS"/>
    <m/>
    <s v=""/>
    <x v="1"/>
    <s v="Non renseignée"/>
    <m/>
    <m/>
    <m/>
    <m/>
    <m/>
    <m/>
    <s v="Modification"/>
    <x v="1"/>
    <s v=""/>
    <x v="297"/>
    <d v="2002-03-19T00:00:00"/>
    <m/>
    <m/>
    <s v="Dr Costi"/>
    <d v="2002-03-19T00:00:00"/>
    <m/>
    <s v="S. Eschenberenner"/>
    <d v="2002-03-19T00:00:00"/>
    <d v="2002-03-19T00:00:00"/>
    <s v="Non renseignée"/>
    <s v="mars"/>
    <n v="2002"/>
    <m/>
    <s v=""/>
    <s v=""/>
    <m/>
    <s v="20. Hygiène et sécurité"/>
    <s v="Hygiène des locaux et des équipements"/>
    <s v="Bionnettoyage"/>
    <m/>
    <m/>
    <m/>
    <m/>
    <m/>
    <m/>
    <m/>
    <m/>
    <m/>
    <m/>
    <m/>
    <m/>
    <m/>
    <m/>
    <m/>
    <m/>
    <m/>
    <m/>
    <m/>
    <m/>
    <m/>
    <m/>
    <m/>
    <m/>
    <m/>
    <m/>
    <m/>
    <m/>
    <m/>
    <m/>
    <m/>
    <m/>
    <m/>
    <m/>
    <m/>
    <m/>
    <m/>
    <m/>
    <m/>
    <m/>
    <m/>
  </r>
  <r>
    <s v="SPI-HPE-MO-04"/>
    <m/>
    <m/>
    <n v="1"/>
    <s v="HPE-MO-042"/>
    <s v="ENR SSR DP 041"/>
    <e v="#N/A"/>
    <m/>
    <m/>
    <s v="Antisepsie des mains par application de solution hydroalcoolique"/>
    <m/>
    <m/>
    <x v="0"/>
    <s v="Non renseignée"/>
    <m/>
    <m/>
    <m/>
    <m/>
    <m/>
    <m/>
    <s v="Création"/>
    <x v="0"/>
    <s v=""/>
    <x v="298"/>
    <d v="2003-04-23T00:00:00"/>
    <m/>
    <m/>
    <s v="Dr Costi"/>
    <d v="2003-04-23T00:00:00"/>
    <m/>
    <s v="C.Deau"/>
    <d v="2003-04-23T00:00:00"/>
    <d v="2003-04-23T00:00:00"/>
    <s v="Non renseignée"/>
    <m/>
    <m/>
    <m/>
    <m/>
    <m/>
    <m/>
    <s v="20. Hygiène et sécurité"/>
    <s v="Hygiène et sécurité des professionnel"/>
    <s v="Lavage des mains"/>
    <m/>
    <m/>
    <m/>
    <m/>
    <m/>
    <m/>
    <m/>
    <m/>
    <m/>
    <m/>
    <m/>
    <m/>
    <m/>
    <m/>
    <m/>
    <m/>
    <m/>
    <m/>
    <m/>
    <m/>
    <m/>
    <m/>
    <m/>
    <m/>
    <m/>
    <m/>
    <m/>
    <m/>
    <m/>
    <m/>
    <m/>
    <m/>
    <m/>
    <m/>
    <m/>
    <m/>
    <m/>
    <m/>
    <m/>
    <m/>
    <m/>
  </r>
  <r>
    <s v="SPI-HPE-MO-04"/>
    <m/>
    <m/>
    <n v="2"/>
    <s v="SPI-HPE-MO-042"/>
    <s v="ENR SSR DP 041"/>
    <e v="#N/A"/>
    <m/>
    <m/>
    <s v="Antisepsie des mains par application de solution hydroalcoolique"/>
    <m/>
    <s v=""/>
    <x v="1"/>
    <s v="Non renseignée"/>
    <m/>
    <m/>
    <m/>
    <m/>
    <m/>
    <m/>
    <s v="Modification"/>
    <x v="1"/>
    <s v=""/>
    <x v="245"/>
    <d v="2009-02-17T00:00:00"/>
    <m/>
    <m/>
    <s v="Dr Costi"/>
    <d v="2009-02-17T00:00:00"/>
    <m/>
    <s v="G. Lohr"/>
    <d v="2009-02-17T00:00:00"/>
    <d v="2009-04-20T00:00:00"/>
    <s v="Non renseignée"/>
    <s v="avril"/>
    <n v="2009"/>
    <m/>
    <s v=""/>
    <s v=""/>
    <m/>
    <s v="20. Hygiène et sécurité"/>
    <s v="Hygiène et sécurité des professionnel"/>
    <s v="Lavage des mains"/>
    <m/>
    <m/>
    <m/>
    <m/>
    <m/>
    <m/>
    <m/>
    <m/>
    <m/>
    <m/>
    <m/>
    <m/>
    <m/>
    <m/>
    <m/>
    <m/>
    <m/>
    <m/>
    <m/>
    <m/>
    <m/>
    <m/>
    <m/>
    <m/>
    <m/>
    <m/>
    <m/>
    <m/>
    <m/>
    <m/>
    <m/>
    <m/>
    <m/>
    <m/>
    <m/>
    <m/>
    <m/>
    <m/>
    <m/>
    <m/>
    <m/>
  </r>
  <r>
    <s v="SPI-HPE-MO-05"/>
    <m/>
    <m/>
    <n v="2"/>
    <s v="HPE-MO-052"/>
    <s v="ENR SSR DP 042"/>
    <e v="#N/A"/>
    <m/>
    <m/>
    <s v="Antisepsie chirurgicale des mains"/>
    <m/>
    <m/>
    <x v="0"/>
    <s v="Non renseignée"/>
    <m/>
    <m/>
    <m/>
    <m/>
    <m/>
    <m/>
    <s v="Création"/>
    <x v="0"/>
    <s v=""/>
    <x v="299"/>
    <d v="2008-05-06T00:00:00"/>
    <m/>
    <m/>
    <s v="Dr Costi"/>
    <d v="2008-05-06T00:00:00"/>
    <m/>
    <s v="C.Deau"/>
    <d v="2008-05-06T00:00:00"/>
    <d v="2008-05-06T00:00:00"/>
    <s v="Non renseignée"/>
    <m/>
    <m/>
    <m/>
    <m/>
    <m/>
    <m/>
    <s v="20. Hygiène et sécurité"/>
    <s v="Hygiène et sécurité des professionnel"/>
    <s v="Lavage des mains"/>
    <m/>
    <m/>
    <m/>
    <m/>
    <m/>
    <m/>
    <m/>
    <m/>
    <m/>
    <m/>
    <m/>
    <m/>
    <m/>
    <m/>
    <m/>
    <m/>
    <m/>
    <m/>
    <m/>
    <m/>
    <m/>
    <m/>
    <m/>
    <m/>
    <m/>
    <m/>
    <m/>
    <m/>
    <m/>
    <m/>
    <m/>
    <m/>
    <m/>
    <m/>
    <m/>
    <m/>
    <m/>
    <m/>
    <m/>
    <m/>
    <m/>
  </r>
  <r>
    <s v="SPI-HPE-MO-05"/>
    <m/>
    <m/>
    <n v="2"/>
    <s v="SPI-HPE-MO-052"/>
    <s v="ENR SSR DP 042"/>
    <e v="#N/A"/>
    <m/>
    <m/>
    <s v="Antisepsie chirurgicale des mains"/>
    <m/>
    <s v=""/>
    <x v="1"/>
    <s v="Non renseignée"/>
    <m/>
    <m/>
    <m/>
    <m/>
    <m/>
    <m/>
    <s v="Modification"/>
    <x v="1"/>
    <s v=""/>
    <x v="245"/>
    <d v="2009-02-16T00:00:00"/>
    <m/>
    <m/>
    <s v="Dr Costi"/>
    <d v="2009-02-16T00:00:00"/>
    <m/>
    <s v="G. Lohr"/>
    <d v="2009-02-16T00:00:00"/>
    <d v="2009-04-20T00:00:00"/>
    <s v="Non renseignée"/>
    <s v="avril"/>
    <n v="2009"/>
    <m/>
    <s v=""/>
    <s v=""/>
    <m/>
    <s v="20. Hygiène et sécurité"/>
    <s v="Hygiène et sécurité des professionnel"/>
    <s v="Lavage des mains"/>
    <m/>
    <m/>
    <m/>
    <m/>
    <m/>
    <m/>
    <m/>
    <m/>
    <m/>
    <m/>
    <m/>
    <m/>
    <m/>
    <m/>
    <m/>
    <m/>
    <m/>
    <m/>
    <m/>
    <m/>
    <m/>
    <m/>
    <m/>
    <m/>
    <m/>
    <m/>
    <m/>
    <m/>
    <m/>
    <m/>
    <m/>
    <m/>
    <m/>
    <m/>
    <m/>
    <m/>
    <m/>
    <m/>
    <m/>
    <m/>
    <m/>
  </r>
  <r>
    <s v="SPI-HPE-IT-01"/>
    <m/>
    <m/>
    <n v="1"/>
    <s v="SPI-HPE-IT-011"/>
    <s v="ENR SSR DP 043"/>
    <e v="#N/A"/>
    <m/>
    <m/>
    <s v="Tenue de travail du personnel soignant et hôtelier dans les unités de soins"/>
    <m/>
    <s v=""/>
    <x v="1"/>
    <s v="Non renseignée"/>
    <m/>
    <m/>
    <m/>
    <m/>
    <m/>
    <m/>
    <s v="Création"/>
    <x v="0"/>
    <s v=""/>
    <x v="56"/>
    <d v="2003-05-06T00:00:00"/>
    <m/>
    <m/>
    <s v="M.Wolff"/>
    <d v="2003-05-06T00:00:00"/>
    <m/>
    <s v="C.Deau"/>
    <d v="2003-05-06T00:00:00"/>
    <d v="2004-04-14T00:00:00"/>
    <s v="Non renseignée"/>
    <s v="avril"/>
    <n v="2004"/>
    <m/>
    <s v=""/>
    <s v=""/>
    <m/>
    <s v="20. Hygiène et sécurité"/>
    <s v="Hygiène et sécurité du personnel"/>
    <s v="Tenue"/>
    <m/>
    <m/>
    <m/>
    <m/>
    <m/>
    <m/>
    <m/>
    <m/>
    <m/>
    <m/>
    <m/>
    <m/>
    <m/>
    <m/>
    <m/>
    <m/>
    <m/>
    <m/>
    <m/>
    <m/>
    <m/>
    <m/>
    <m/>
    <m/>
    <m/>
    <m/>
    <m/>
    <m/>
    <m/>
    <m/>
    <m/>
    <m/>
    <m/>
    <m/>
    <m/>
    <m/>
    <m/>
    <m/>
    <m/>
    <m/>
    <m/>
  </r>
  <r>
    <s v="SPI-HPE-IT-01"/>
    <m/>
    <m/>
    <n v="2"/>
    <s v="HPE-IT-011"/>
    <s v="ENR SSR DP 043"/>
    <e v="#N/A"/>
    <m/>
    <m/>
    <s v="Tenue de travail du personnel soignant et hôtelier dans les unités de soins"/>
    <m/>
    <m/>
    <x v="0"/>
    <s v="Non renseignée"/>
    <m/>
    <m/>
    <m/>
    <m/>
    <m/>
    <m/>
    <s v="Modification"/>
    <x v="1"/>
    <s v=""/>
    <x v="56"/>
    <d v="2003-12-02T00:00:00"/>
    <m/>
    <m/>
    <s v="M.Wolff"/>
    <d v="2003-12-02T00:00:00"/>
    <m/>
    <s v="C.Deau"/>
    <d v="2003-12-02T00:00:00"/>
    <d v="2003-12-02T00:00:00"/>
    <s v="Non renseignée"/>
    <s v="décembre"/>
    <n v="2003"/>
    <m/>
    <m/>
    <m/>
    <m/>
    <s v="20. Hygiène et sécurité"/>
    <s v="Hygiène et sécurité des professionnel"/>
    <s v="Tenue"/>
    <m/>
    <m/>
    <m/>
    <m/>
    <m/>
    <m/>
    <m/>
    <m/>
    <m/>
    <m/>
    <m/>
    <m/>
    <m/>
    <m/>
    <m/>
    <m/>
    <m/>
    <m/>
    <m/>
    <m/>
    <m/>
    <m/>
    <m/>
    <m/>
    <m/>
    <m/>
    <m/>
    <m/>
    <m/>
    <m/>
    <m/>
    <m/>
    <m/>
    <m/>
    <m/>
    <m/>
    <m/>
    <m/>
    <m/>
    <m/>
    <m/>
  </r>
  <r>
    <s v="SPI-HPE-IM-02"/>
    <m/>
    <m/>
    <n v="1"/>
    <s v="SPI-HPE-IM-021"/>
    <s v="ENR SSR DP 044"/>
    <e v="#N/A"/>
    <m/>
    <m/>
    <s v="Grille d’évaluation Lavage simple des mains"/>
    <m/>
    <s v=""/>
    <x v="1"/>
    <s v="Non renseignée"/>
    <m/>
    <m/>
    <m/>
    <m/>
    <m/>
    <m/>
    <s v="Création"/>
    <x v="1"/>
    <s v=""/>
    <x v="13"/>
    <d v="2004-05-28T00:00:00"/>
    <m/>
    <m/>
    <m/>
    <d v="2004-05-28T00:00:00"/>
    <m/>
    <m/>
    <d v="2004-05-28T00:00:00"/>
    <d v="2004-05-28T00:00:00"/>
    <s v="Non renseignée"/>
    <s v="mai"/>
    <n v="2004"/>
    <m/>
    <s v=""/>
    <s v=""/>
    <m/>
    <s v="20. Hygiène et sécurité"/>
    <s v="Hygiène et sécurité des professionnel"/>
    <s v="Lavage des mains"/>
    <m/>
    <m/>
    <m/>
    <m/>
    <m/>
    <m/>
    <m/>
    <m/>
    <m/>
    <m/>
    <m/>
    <m/>
    <m/>
    <m/>
    <m/>
    <m/>
    <m/>
    <m/>
    <m/>
    <m/>
    <m/>
    <m/>
    <m/>
    <m/>
    <m/>
    <m/>
    <m/>
    <m/>
    <m/>
    <m/>
    <m/>
    <m/>
    <m/>
    <m/>
    <m/>
    <m/>
    <m/>
    <m/>
    <m/>
    <m/>
    <m/>
  </r>
  <r>
    <s v="SPI-HPE-IM-03"/>
    <m/>
    <m/>
    <n v="1"/>
    <s v="SPI-HPE-IM-031"/>
    <s v="ENR SSR DP 045"/>
    <e v="#N/A"/>
    <m/>
    <m/>
    <s v="Tableau comparatif entre les 3 types de lavage des mains"/>
    <m/>
    <s v=""/>
    <x v="1"/>
    <s v="Non renseignée"/>
    <m/>
    <m/>
    <m/>
    <m/>
    <m/>
    <m/>
    <s v="Création"/>
    <x v="1"/>
    <s v=""/>
    <x v="13"/>
    <d v="2004-02-05T00:00:00"/>
    <m/>
    <m/>
    <m/>
    <d v="2004-02-05T00:00:00"/>
    <m/>
    <m/>
    <d v="2004-02-05T00:00:00"/>
    <d v="2004-02-05T00:00:00"/>
    <s v="Non renseignée"/>
    <s v="février"/>
    <n v="2004"/>
    <m/>
    <s v=""/>
    <s v=""/>
    <m/>
    <s v="20. Hygiène et sécurité"/>
    <s v="Hygiène et sécurité des professionnel"/>
    <s v="Lavage des mains"/>
    <m/>
    <m/>
    <m/>
    <m/>
    <m/>
    <m/>
    <m/>
    <m/>
    <m/>
    <m/>
    <m/>
    <m/>
    <m/>
    <m/>
    <m/>
    <m/>
    <m/>
    <m/>
    <m/>
    <m/>
    <m/>
    <m/>
    <m/>
    <m/>
    <m/>
    <m/>
    <m/>
    <m/>
    <m/>
    <m/>
    <m/>
    <m/>
    <m/>
    <m/>
    <m/>
    <m/>
    <m/>
    <m/>
    <m/>
    <m/>
    <m/>
  </r>
  <r>
    <s v="SPI-HPE-IM-04"/>
    <m/>
    <m/>
    <n v="1"/>
    <s v="SPI-HPE-IM-041"/>
    <s v="ENR SSR DP 046"/>
    <e v="#N/A"/>
    <m/>
    <m/>
    <s v="Grille d’évaluation Tenue du personnel"/>
    <m/>
    <s v=""/>
    <x v="1"/>
    <s v="Non renseignée"/>
    <m/>
    <m/>
    <m/>
    <m/>
    <m/>
    <m/>
    <s v="Création"/>
    <x v="1"/>
    <s v=""/>
    <x v="13"/>
    <d v="2004-01-14T00:00:00"/>
    <m/>
    <m/>
    <m/>
    <d v="2004-01-14T00:00:00"/>
    <m/>
    <m/>
    <d v="2004-01-14T00:00:00"/>
    <d v="2004-03-30T00:00:00"/>
    <s v="Non renseignée"/>
    <s v="mars"/>
    <n v="2004"/>
    <m/>
    <s v=""/>
    <s v=""/>
    <m/>
    <s v="20. Hygiène et sécurité"/>
    <s v="Hygiène et sécurité des professionnel"/>
    <s v="Lavage des mains"/>
    <m/>
    <m/>
    <m/>
    <m/>
    <m/>
    <m/>
    <m/>
    <m/>
    <m/>
    <m/>
    <m/>
    <m/>
    <m/>
    <m/>
    <m/>
    <m/>
    <m/>
    <m/>
    <m/>
    <m/>
    <m/>
    <m/>
    <m/>
    <m/>
    <m/>
    <m/>
    <m/>
    <m/>
    <m/>
    <m/>
    <m/>
    <m/>
    <m/>
    <m/>
    <m/>
    <m/>
    <m/>
    <m/>
    <m/>
    <m/>
    <m/>
  </r>
  <r>
    <s v="SPI-HPE-IM-05"/>
    <m/>
    <m/>
    <m/>
    <m/>
    <m/>
    <m/>
    <m/>
    <m/>
    <s v="Affiche lavage des mains"/>
    <m/>
    <m/>
    <x v="0"/>
    <s v="Non renseignée"/>
    <m/>
    <m/>
    <m/>
    <m/>
    <m/>
    <m/>
    <s v="Création"/>
    <x v="1"/>
    <s v=""/>
    <x v="13"/>
    <d v="2005-06-06T00:00:00"/>
    <m/>
    <m/>
    <m/>
    <d v="2005-06-06T00:00:00"/>
    <m/>
    <m/>
    <d v="2005-06-06T00:00:00"/>
    <d v="2005-06-06T00:00:00"/>
    <s v="Non renseignée"/>
    <m/>
    <m/>
    <m/>
    <m/>
    <m/>
    <m/>
    <s v="20. Hygiène et sécurité"/>
    <s v="Hygiène et sécurité des professionnel"/>
    <s v="Lavage des mains"/>
    <m/>
    <m/>
    <m/>
    <m/>
    <m/>
    <m/>
    <m/>
    <m/>
    <m/>
    <m/>
    <m/>
    <m/>
    <m/>
    <m/>
    <m/>
    <m/>
    <m/>
    <m/>
    <m/>
    <m/>
    <m/>
    <m/>
    <m/>
    <m/>
    <m/>
    <m/>
    <m/>
    <m/>
    <m/>
    <m/>
    <m/>
    <m/>
    <m/>
    <m/>
    <m/>
    <m/>
    <m/>
    <m/>
    <m/>
    <m/>
    <m/>
  </r>
  <r>
    <s v="SPI-HPE-IM-06"/>
    <m/>
    <m/>
    <n v="1"/>
    <s v="SPI-HPE-IM-061"/>
    <s v="ENR SSR DP 051"/>
    <e v="#N/A"/>
    <m/>
    <m/>
    <s v="Questionnaire d'évaluation connaissance lavage des mains_questions"/>
    <d v="2011-05-16T00:00:00"/>
    <s v="mai"/>
    <x v="2"/>
    <s v="Non renseignée"/>
    <s v="AC. MIDEY"/>
    <m/>
    <m/>
    <m/>
    <m/>
    <m/>
    <s v="Création"/>
    <x v="1"/>
    <m/>
    <x v="13"/>
    <d v="2011-06-06T00:00:00"/>
    <m/>
    <m/>
    <m/>
    <d v="2011-06-06T00:00:00"/>
    <m/>
    <m/>
    <d v="2011-06-06T00:00:00"/>
    <d v="2011-06-06T00:00:00"/>
    <s v="Non renseignée"/>
    <s v="juin"/>
    <n v="2011"/>
    <m/>
    <s v=""/>
    <s v=""/>
    <m/>
    <s v="20. Hygiène et sécurité"/>
    <s v="Hygiène et sécurité des professionnel"/>
    <s v="Lavage des mains"/>
    <m/>
    <m/>
    <m/>
    <m/>
    <m/>
    <m/>
    <m/>
    <m/>
    <m/>
    <m/>
    <m/>
    <m/>
    <m/>
    <m/>
    <m/>
    <m/>
    <m/>
    <m/>
    <m/>
    <m/>
    <m/>
    <m/>
    <m/>
    <m/>
    <m/>
    <m/>
    <m/>
    <m/>
    <m/>
    <m/>
    <m/>
    <m/>
    <m/>
    <m/>
    <m/>
    <m/>
    <m/>
    <m/>
    <m/>
    <m/>
    <m/>
  </r>
  <r>
    <s v="SPI-HPE-IM-07"/>
    <m/>
    <m/>
    <n v="1"/>
    <s v="SPI-HPE-IM-071"/>
    <s v="ENR SSR DP 052"/>
    <e v="#N/A"/>
    <m/>
    <m/>
    <s v="Questionnaire d'évaluation connaissance lavage des mains_réponses"/>
    <d v="2011-05-16T00:00:00"/>
    <s v="mai"/>
    <x v="2"/>
    <s v="Non renseignée"/>
    <s v="AC. MIDEY"/>
    <m/>
    <m/>
    <m/>
    <m/>
    <m/>
    <s v="Création"/>
    <x v="1"/>
    <m/>
    <x v="13"/>
    <d v="2011-06-06T00:00:00"/>
    <m/>
    <m/>
    <m/>
    <d v="2011-06-06T00:00:00"/>
    <m/>
    <m/>
    <d v="2011-06-06T00:00:00"/>
    <d v="2011-06-06T00:00:00"/>
    <s v="Non renseignée"/>
    <s v="juin"/>
    <n v="2011"/>
    <d v="2012-12-31T00:00:00"/>
    <s v="décembre"/>
    <n v="2012"/>
    <m/>
    <s v="20. Hygiène et sécurité"/>
    <s v="Hygiène et sécurité des professionnel"/>
    <s v="Lavage des mains"/>
    <m/>
    <m/>
    <m/>
    <m/>
    <m/>
    <m/>
    <m/>
    <m/>
    <m/>
    <m/>
    <m/>
    <m/>
    <m/>
    <m/>
    <m/>
    <m/>
    <m/>
    <m/>
    <m/>
    <m/>
    <m/>
    <m/>
    <m/>
    <m/>
    <m/>
    <m/>
    <m/>
    <m/>
    <m/>
    <m/>
    <m/>
    <m/>
    <m/>
    <m/>
    <m/>
    <m/>
    <m/>
    <m/>
    <m/>
    <m/>
    <m/>
  </r>
  <r>
    <s v="SPI-ISO-PR-01"/>
    <m/>
    <m/>
    <n v="1"/>
    <s v="Demande d'hospitalisation au SSR"/>
    <n v="41274"/>
    <s v="décembre"/>
    <n v="2012"/>
    <m/>
    <s v=" Précaution complémentaire septique d'un patient en USC"/>
    <m/>
    <m/>
    <x v="0"/>
    <s v="Non renseignée"/>
    <m/>
    <m/>
    <m/>
    <m/>
    <m/>
    <m/>
    <s v="Création"/>
    <x v="1"/>
    <s v=""/>
    <x v="39"/>
    <d v="2001-10-11T00:00:00"/>
    <m/>
    <m/>
    <s v="Dr Costi"/>
    <d v="2001-10-11T00:00:00"/>
    <m/>
    <s v="C.Deau"/>
    <d v="2001-10-11T00:00:00"/>
    <d v="2001-10-11T00:00:00"/>
    <s v="Non renseignée"/>
    <s v="octobre"/>
    <n v="2001"/>
    <m/>
    <m/>
    <m/>
    <m/>
    <s v="6. PEC médicale et soignantes"/>
    <s v="Soins communs"/>
    <s v="Précautions complémentaire"/>
    <m/>
    <m/>
    <m/>
    <m/>
    <m/>
    <m/>
    <m/>
    <m/>
    <m/>
    <m/>
    <m/>
    <m/>
    <m/>
    <m/>
    <m/>
    <m/>
    <m/>
    <m/>
    <m/>
    <m/>
    <m/>
    <m/>
    <m/>
    <m/>
    <m/>
    <m/>
    <m/>
    <m/>
    <m/>
    <m/>
    <m/>
    <m/>
    <m/>
    <m/>
    <m/>
    <m/>
    <m/>
    <m/>
    <m/>
    <m/>
    <m/>
  </r>
  <r>
    <s v="SPI-ISO-PR-02"/>
    <m/>
    <m/>
    <n v="2"/>
    <s v="SPI-ISO-PR-022"/>
    <s v="ENR SSR DP 061"/>
    <e v="#N/A"/>
    <m/>
    <m/>
    <s v=" Précaution complémentaire septique d'un patient"/>
    <m/>
    <s v=""/>
    <x v="1"/>
    <s v="Non renseignée"/>
    <m/>
    <m/>
    <m/>
    <m/>
    <m/>
    <m/>
    <s v="Création"/>
    <x v="1"/>
    <s v=""/>
    <x v="300"/>
    <d v="2006-12-07T00:00:00"/>
    <m/>
    <m/>
    <s v="Dr Costi"/>
    <d v="2006-12-07T00:00:00"/>
    <m/>
    <s v="C.Deau"/>
    <d v="2006-12-07T00:00:00"/>
    <d v="2006-12-07T00:00:00"/>
    <s v="Non renseignée"/>
    <s v="décembre"/>
    <n v="2006"/>
    <m/>
    <s v=""/>
    <s v=""/>
    <m/>
    <s v="6. PEC médicale et soignantes"/>
    <s v="Soins communs"/>
    <s v="Précautions complémentaire"/>
    <m/>
    <m/>
    <m/>
    <m/>
    <m/>
    <m/>
    <m/>
    <m/>
    <m/>
    <m/>
    <m/>
    <m/>
    <m/>
    <m/>
    <m/>
    <m/>
    <m/>
    <m/>
    <m/>
    <m/>
    <m/>
    <m/>
    <m/>
    <m/>
    <m/>
    <m/>
    <m/>
    <m/>
    <m/>
    <m/>
    <m/>
    <m/>
    <m/>
    <m/>
    <m/>
    <m/>
    <m/>
    <m/>
    <m/>
    <m/>
    <m/>
  </r>
  <r>
    <s v="SPI-ISO-MO-01"/>
    <m/>
    <m/>
    <n v="1"/>
    <s v="SPI-ISO-MO-011"/>
    <s v="ENR SSR DP 062"/>
    <e v="#N/A"/>
    <m/>
    <m/>
    <s v="Préparation du box 4 avant l’arrivée du patient"/>
    <m/>
    <s v=""/>
    <x v="1"/>
    <s v="Non renseignée"/>
    <m/>
    <m/>
    <m/>
    <m/>
    <m/>
    <m/>
    <s v="Création"/>
    <x v="1"/>
    <s v=""/>
    <x v="39"/>
    <d v="2001-10-11T00:00:00"/>
    <m/>
    <m/>
    <s v="Dr Costi"/>
    <d v="2001-10-11T00:00:00"/>
    <m/>
    <s v="C.Deau"/>
    <d v="2001-10-11T00:00:00"/>
    <d v="2001-10-11T00:00:00"/>
    <s v="Non renseignée"/>
    <s v="octobre"/>
    <n v="2001"/>
    <m/>
    <m/>
    <m/>
    <m/>
    <s v="6. PEC médicale et soignantes"/>
    <s v="Soins communs"/>
    <s v="Précautions complémentaire"/>
    <m/>
    <m/>
    <m/>
    <m/>
    <m/>
    <m/>
    <m/>
    <m/>
    <m/>
    <m/>
    <m/>
    <m/>
    <m/>
    <m/>
    <m/>
    <m/>
    <m/>
    <m/>
    <m/>
    <m/>
    <m/>
    <m/>
    <m/>
    <m/>
    <m/>
    <m/>
    <m/>
    <m/>
    <m/>
    <m/>
    <m/>
    <m/>
    <m/>
    <m/>
    <m/>
    <m/>
    <m/>
    <m/>
    <m/>
    <m/>
    <m/>
  </r>
  <r>
    <s v="SPI-ISO-MO-02"/>
    <m/>
    <m/>
    <n v="1"/>
    <s v="SPI-ISO-MO-021"/>
    <s v="ENR SSR DP 071"/>
    <e v="#N/A"/>
    <m/>
    <m/>
    <s v="Entrée en chambre d'isolement"/>
    <d v="2013-01-23T00:00:00"/>
    <s v="janvier"/>
    <x v="8"/>
    <m/>
    <s v="AC. MIDEY"/>
    <m/>
    <m/>
    <m/>
    <m/>
    <m/>
    <s v="Suppression"/>
    <x v="2"/>
    <s v=""/>
    <x v="39"/>
    <d v="2001-10-11T00:00:00"/>
    <m/>
    <m/>
    <s v="Dr Costi"/>
    <d v="2001-10-11T00:00:00"/>
    <m/>
    <s v="C.Deau"/>
    <d v="2001-10-11T00:00:00"/>
    <d v="2001-10-11T00:00:00"/>
    <s v="Non renseignée"/>
    <s v="octobre"/>
    <n v="2001"/>
    <d v="2013-01-23T00:00:00"/>
    <s v="janvier"/>
    <n v="2013"/>
    <s v="ACM"/>
    <m/>
    <m/>
    <m/>
    <m/>
    <m/>
    <m/>
    <m/>
    <m/>
    <m/>
    <m/>
    <m/>
    <m/>
    <m/>
    <m/>
    <m/>
    <m/>
    <m/>
    <m/>
    <m/>
    <m/>
    <m/>
    <m/>
    <m/>
    <m/>
    <m/>
    <m/>
    <m/>
    <m/>
    <m/>
    <m/>
    <m/>
    <m/>
    <m/>
    <m/>
    <m/>
    <m/>
    <m/>
    <m/>
    <m/>
    <m/>
    <m/>
    <m/>
    <m/>
    <m/>
  </r>
  <r>
    <s v="SPI-ISO-MO-03"/>
    <m/>
    <m/>
    <n v="1"/>
    <s v="SPI-ISO-MO-031"/>
    <s v="ENR SSR DP 071"/>
    <e v="#N/A"/>
    <m/>
    <m/>
    <s v="sortie en chambre d'isolement"/>
    <d v="2013-01-23T00:00:00"/>
    <s v="janvier"/>
    <x v="8"/>
    <m/>
    <s v="AC. MIDEY"/>
    <m/>
    <m/>
    <m/>
    <m/>
    <m/>
    <s v="Suppression"/>
    <x v="2"/>
    <s v=""/>
    <x v="39"/>
    <d v="2001-10-11T00:00:00"/>
    <m/>
    <m/>
    <s v="Dr Costi"/>
    <d v="2001-10-11T00:00:00"/>
    <m/>
    <s v="C.Deau"/>
    <d v="2001-10-11T00:00:00"/>
    <d v="2001-10-11T00:00:00"/>
    <s v="Non renseignée"/>
    <s v="octobre"/>
    <n v="2001"/>
    <d v="2013-01-23T00:00:00"/>
    <s v="janvier"/>
    <n v="2013"/>
    <s v="ACM"/>
    <m/>
    <m/>
    <m/>
    <m/>
    <m/>
    <m/>
    <m/>
    <m/>
    <m/>
    <m/>
    <m/>
    <m/>
    <m/>
    <m/>
    <m/>
    <m/>
    <m/>
    <m/>
    <m/>
    <m/>
    <m/>
    <m/>
    <m/>
    <m/>
    <m/>
    <m/>
    <m/>
    <m/>
    <m/>
    <m/>
    <m/>
    <m/>
    <m/>
    <m/>
    <m/>
    <m/>
    <m/>
    <m/>
    <m/>
    <m/>
    <m/>
    <m/>
    <m/>
    <m/>
  </r>
  <r>
    <s v="SPI-ISO-MO-04"/>
    <m/>
    <m/>
    <n v="1"/>
    <s v="Demande d'admission par courrier ou mail"/>
    <n v="41297"/>
    <s v="janvier"/>
    <n v="2013"/>
    <m/>
    <s v="Distribution et ramassage des repas lors d'un isolement"/>
    <d v="2013-01-23T00:00:00"/>
    <s v="janvier"/>
    <x v="8"/>
    <m/>
    <s v="AC. MIDEY"/>
    <m/>
    <m/>
    <m/>
    <m/>
    <m/>
    <s v="Suppression"/>
    <x v="2"/>
    <s v=""/>
    <x v="39"/>
    <d v="2001-10-11T00:00:00"/>
    <m/>
    <m/>
    <s v="Dr Costi"/>
    <d v="2001-10-11T00:00:00"/>
    <m/>
    <s v="C.Deau"/>
    <d v="2001-10-11T00:00:00"/>
    <d v="2001-10-11T00:00:00"/>
    <s v="Non renseignée"/>
    <s v="octobre"/>
    <n v="2001"/>
    <d v="2013-01-23T00:00:00"/>
    <s v="janvier"/>
    <n v="2013"/>
    <s v="ACM"/>
    <m/>
    <m/>
    <m/>
    <m/>
    <m/>
    <m/>
    <m/>
    <m/>
    <m/>
    <m/>
    <m/>
    <m/>
    <m/>
    <m/>
    <m/>
    <m/>
    <m/>
    <m/>
    <m/>
    <m/>
    <m/>
    <m/>
    <m/>
    <m/>
    <m/>
    <m/>
    <m/>
    <m/>
    <m/>
    <m/>
    <m/>
    <m/>
    <m/>
    <m/>
    <m/>
    <m/>
    <m/>
    <m/>
    <m/>
    <m/>
    <m/>
    <m/>
    <m/>
    <m/>
  </r>
  <r>
    <s v="SPI-ISO-MO-05"/>
    <m/>
    <m/>
    <n v="1"/>
    <s v="SPI-ISO-MO-051"/>
    <s v="ENR SSR DP 072"/>
    <e v="#N/A"/>
    <m/>
    <m/>
    <s v="Evacuation des déchets et du linge souillé hors de la chambre d'isolement"/>
    <d v="2013-01-23T00:00:00"/>
    <s v="janvier"/>
    <x v="8"/>
    <m/>
    <s v="AC. MIDEY"/>
    <m/>
    <m/>
    <m/>
    <m/>
    <m/>
    <s v="Suppression"/>
    <x v="2"/>
    <s v=""/>
    <x v="39"/>
    <d v="2001-10-11T00:00:00"/>
    <m/>
    <m/>
    <s v="Dr Costi"/>
    <d v="2001-10-11T00:00:00"/>
    <m/>
    <s v="C.Deau"/>
    <d v="2001-10-11T00:00:00"/>
    <d v="2001-10-11T00:00:00"/>
    <s v="Non renseignée"/>
    <s v="octobre"/>
    <n v="2001"/>
    <d v="2013-01-23T00:00:00"/>
    <s v="janvier"/>
    <n v="2013"/>
    <s v="ACM"/>
    <m/>
    <m/>
    <m/>
    <m/>
    <m/>
    <m/>
    <m/>
    <m/>
    <m/>
    <m/>
    <m/>
    <m/>
    <m/>
    <m/>
    <m/>
    <m/>
    <m/>
    <m/>
    <m/>
    <m/>
    <m/>
    <m/>
    <m/>
    <m/>
    <m/>
    <m/>
    <m/>
    <m/>
    <m/>
    <m/>
    <m/>
    <m/>
    <m/>
    <m/>
    <m/>
    <m/>
    <m/>
    <m/>
    <m/>
    <m/>
    <m/>
    <m/>
    <m/>
    <m/>
  </r>
  <r>
    <s v="SPI-ISO-MO-06"/>
    <m/>
    <m/>
    <n v="1"/>
    <s v="SPI-ISO-MO-061"/>
    <s v="ENR SSR DP 081"/>
    <e v="#N/A"/>
    <m/>
    <m/>
    <s v="Nettoyage d'une chambre d'isolement"/>
    <d v="2013-01-23T00:00:00"/>
    <s v="janvier"/>
    <x v="8"/>
    <m/>
    <s v="AC. MIDEY"/>
    <m/>
    <m/>
    <m/>
    <m/>
    <m/>
    <s v="Suppression"/>
    <x v="2"/>
    <s v=""/>
    <x v="39"/>
    <d v="2001-10-11T00:00:00"/>
    <m/>
    <m/>
    <s v="Dr Costi"/>
    <d v="2001-10-11T00:00:00"/>
    <m/>
    <s v="C.Deau"/>
    <d v="2001-10-11T00:00:00"/>
    <d v="2001-10-11T00:00:00"/>
    <s v="Non renseignée"/>
    <s v="octobre"/>
    <n v="2001"/>
    <d v="2013-01-23T00:00:00"/>
    <s v="janvier"/>
    <n v="2013"/>
    <s v="ACM"/>
    <m/>
    <m/>
    <m/>
    <m/>
    <m/>
    <m/>
    <m/>
    <m/>
    <m/>
    <m/>
    <m/>
    <m/>
    <m/>
    <m/>
    <m/>
    <m/>
    <m/>
    <m/>
    <m/>
    <m/>
    <m/>
    <m/>
    <m/>
    <m/>
    <m/>
    <m/>
    <m/>
    <m/>
    <m/>
    <m/>
    <m/>
    <m/>
    <m/>
    <m/>
    <m/>
    <m/>
    <m/>
    <m/>
    <m/>
    <m/>
    <m/>
    <m/>
    <m/>
    <m/>
  </r>
  <r>
    <s v="SPI-ISO-MO-07"/>
    <m/>
    <m/>
    <n v="1"/>
    <s v="SPI-ISO-MO-071"/>
    <s v="ENR SSR DP 082"/>
    <e v="#N/A"/>
    <m/>
    <m/>
    <s v="Nettoyage et désinfection terminale"/>
    <m/>
    <s v=""/>
    <x v="1"/>
    <s v="Non renseignée"/>
    <m/>
    <m/>
    <m/>
    <m/>
    <m/>
    <m/>
    <s v="Création"/>
    <x v="1"/>
    <s v=""/>
    <x v="39"/>
    <d v="2001-10-11T00:00:00"/>
    <m/>
    <m/>
    <s v="Dr Costi"/>
    <d v="2001-10-11T00:00:00"/>
    <m/>
    <s v="C.Deau"/>
    <d v="2001-10-11T00:00:00"/>
    <d v="2001-10-11T00:00:00"/>
    <s v="Non renseignée"/>
    <s v="octobre"/>
    <n v="2001"/>
    <m/>
    <s v=""/>
    <s v=""/>
    <m/>
    <s v="A sup' ?"/>
    <m/>
    <m/>
    <m/>
    <m/>
    <m/>
    <m/>
    <m/>
    <m/>
    <m/>
    <m/>
    <m/>
    <m/>
    <m/>
    <m/>
    <m/>
    <m/>
    <m/>
    <m/>
    <m/>
    <m/>
    <m/>
    <m/>
    <m/>
    <m/>
    <m/>
    <m/>
    <m/>
    <m/>
    <m/>
    <m/>
    <m/>
    <m/>
    <m/>
    <m/>
    <m/>
    <m/>
    <m/>
    <m/>
    <m/>
    <m/>
    <m/>
    <m/>
    <m/>
  </r>
  <r>
    <s v="SPI-ISO-IT-01"/>
    <m/>
    <m/>
    <n v="1"/>
    <s v="SPI-ISO-IT-011"/>
    <s v="ENR SSR DP 083"/>
    <e v="#N/A"/>
    <m/>
    <m/>
    <s v=" Transport du patient isolé hors de la chambre"/>
    <d v="2011-03-24T00:00:00"/>
    <s v="mars"/>
    <x v="2"/>
    <s v="Non renseignée"/>
    <s v="AC. MIDEY"/>
    <m/>
    <m/>
    <m/>
    <m/>
    <m/>
    <s v="Suppression"/>
    <x v="2"/>
    <s v=""/>
    <x v="39"/>
    <d v="2001-12-18T00:00:00"/>
    <m/>
    <m/>
    <s v="Dr Costi"/>
    <d v="2001-12-18T00:00:00"/>
    <m/>
    <s v="C.Deau"/>
    <d v="2001-12-18T00:00:00"/>
    <d v="2001-12-18T00:00:00"/>
    <s v="Non renseignée"/>
    <s v="décembre"/>
    <n v="2001"/>
    <d v="2011-03-24T00:00:00"/>
    <s v="mars"/>
    <n v="2011"/>
    <s v="ACM"/>
    <m/>
    <m/>
    <m/>
    <m/>
    <m/>
    <m/>
    <m/>
    <m/>
    <m/>
    <m/>
    <m/>
    <m/>
    <m/>
    <m/>
    <m/>
    <m/>
    <m/>
    <m/>
    <m/>
    <m/>
    <m/>
    <m/>
    <m/>
    <m/>
    <m/>
    <m/>
    <m/>
    <m/>
    <m/>
    <m/>
    <m/>
    <m/>
    <m/>
    <m/>
    <m/>
    <m/>
    <m/>
    <m/>
    <m/>
    <m/>
    <m/>
    <m/>
    <m/>
    <m/>
  </r>
  <r>
    <s v="SPI-ISO-IT-02"/>
    <m/>
    <m/>
    <n v="1"/>
    <s v="SPI-ISO-IT-021"/>
    <s v="ENR SSR DP 091"/>
    <e v="#N/A"/>
    <m/>
    <m/>
    <s v="Précautions en milieu de soin dans le cadre de la prévention du risque infectieux"/>
    <m/>
    <s v=""/>
    <x v="1"/>
    <s v="Non renseignée"/>
    <m/>
    <m/>
    <m/>
    <m/>
    <m/>
    <m/>
    <s v="Création"/>
    <x v="1"/>
    <s v=""/>
    <x v="245"/>
    <d v="2010-12-06T00:00:00"/>
    <m/>
    <m/>
    <s v="Dr Costi"/>
    <d v="2010-12-06T00:00:00"/>
    <m/>
    <s v="AMT"/>
    <d v="2010-12-06T00:00:00"/>
    <d v="2011-04-07T00:00:00"/>
    <s v="Non renseignée"/>
    <s v="avril"/>
    <n v="2011"/>
    <m/>
    <s v=""/>
    <s v=""/>
    <m/>
    <s v="6. PEC médicale et soignantes"/>
    <s v="Soins communs"/>
    <s v="Précautions complémentaire"/>
    <m/>
    <m/>
    <m/>
    <m/>
    <m/>
    <m/>
    <m/>
    <m/>
    <m/>
    <m/>
    <m/>
    <m/>
    <m/>
    <m/>
    <m/>
    <m/>
    <m/>
    <m/>
    <m/>
    <m/>
    <m/>
    <m/>
    <m/>
    <m/>
    <m/>
    <m/>
    <m/>
    <m/>
    <m/>
    <m/>
    <m/>
    <m/>
    <m/>
    <m/>
    <m/>
    <m/>
    <m/>
    <m/>
    <m/>
    <m/>
    <m/>
  </r>
  <r>
    <s v="SPI-ISO-IM-02"/>
    <m/>
    <m/>
    <n v="2"/>
    <s v="SPI-ISO-IM-022"/>
    <s v="ENR SSR DP 092"/>
    <e v="#N/A"/>
    <m/>
    <m/>
    <s v="Les précautions complémentaires - AIR"/>
    <m/>
    <s v=""/>
    <x v="1"/>
    <s v="Non renseignée"/>
    <m/>
    <m/>
    <m/>
    <m/>
    <m/>
    <m/>
    <s v="Création"/>
    <x v="0"/>
    <s v=""/>
    <x v="13"/>
    <d v="2011-02-24T00:00:00"/>
    <m/>
    <m/>
    <m/>
    <d v="2011-02-24T00:00:00"/>
    <m/>
    <m/>
    <d v="2011-02-24T00:00:00"/>
    <d v="2011-03-15T00:00:00"/>
    <s v="Non renseignée"/>
    <s v="mars"/>
    <n v="2011"/>
    <m/>
    <s v=""/>
    <s v=""/>
    <m/>
    <s v="6. PEC médicale et soignantes"/>
    <s v="Soins communs"/>
    <s v="Précautions complémentaire"/>
    <m/>
    <m/>
    <m/>
    <m/>
    <m/>
    <m/>
    <m/>
    <m/>
    <m/>
    <m/>
    <m/>
    <m/>
    <m/>
    <m/>
    <m/>
    <m/>
    <m/>
    <m/>
    <m/>
    <m/>
    <m/>
    <m/>
    <m/>
    <m/>
    <m/>
    <m/>
    <m/>
    <m/>
    <m/>
    <m/>
    <m/>
    <m/>
    <m/>
    <m/>
    <m/>
    <m/>
    <m/>
    <m/>
    <m/>
    <m/>
    <m/>
  </r>
  <r>
    <s v="SPI-ISO-IM-02"/>
    <m/>
    <m/>
    <n v="3"/>
    <s v="SPI-ISO-IM-023"/>
    <s v="ENR SSR DP 092"/>
    <e v="#N/A"/>
    <m/>
    <m/>
    <s v="Les précautions complémentaires - AIR"/>
    <d v="2013-11-12T00:00:00"/>
    <s v="novembre"/>
    <x v="8"/>
    <m/>
    <s v="S.BENTZ"/>
    <s v="Hotellier"/>
    <d v="2013-11-12T00:00:00"/>
    <s v="D. CHARPENTIER"/>
    <m/>
    <m/>
    <s v="Modification"/>
    <x v="1"/>
    <s v=""/>
    <x v="301"/>
    <d v="2013-11-12T00:00:00"/>
    <m/>
    <m/>
    <s v="AC MIDEY"/>
    <d v="2013-11-12T00:00:00"/>
    <m/>
    <s v="C.DEAU"/>
    <d v="2013-11-12T00:00:00"/>
    <d v="2013-11-14T00:00:00"/>
    <m/>
    <s v="novembre"/>
    <n v="2013"/>
    <m/>
    <m/>
    <m/>
    <m/>
    <s v="6. PEC médicale et soignantes"/>
    <s v="Soins communs"/>
    <s v="Précautions complémentaire"/>
    <m/>
    <m/>
    <m/>
    <m/>
    <m/>
    <m/>
    <m/>
    <m/>
    <m/>
    <m/>
    <m/>
    <m/>
    <m/>
    <m/>
    <m/>
    <m/>
    <m/>
    <m/>
    <m/>
    <m/>
    <m/>
    <m/>
    <m/>
    <m/>
    <m/>
    <m/>
    <m/>
    <m/>
    <m/>
    <m/>
    <m/>
    <m/>
    <m/>
    <m/>
    <m/>
    <m/>
    <m/>
    <m/>
    <m/>
    <m/>
    <m/>
  </r>
  <r>
    <s v="SPI-ISO-IM-03"/>
    <m/>
    <m/>
    <n v="1"/>
    <s v="SPI-ISO-IM-031"/>
    <s v="ENR SSR DP 093"/>
    <e v="#N/A"/>
    <m/>
    <m/>
    <s v="Les précautions complémentaires - CONTACT"/>
    <m/>
    <m/>
    <x v="0"/>
    <s v="Non renseignée"/>
    <m/>
    <m/>
    <m/>
    <m/>
    <m/>
    <m/>
    <s v="Création"/>
    <x v="0"/>
    <s v=""/>
    <x v="13"/>
    <d v="2011-01-19T00:00:00"/>
    <m/>
    <m/>
    <m/>
    <d v="2011-01-19T00:00:00"/>
    <m/>
    <m/>
    <d v="2011-01-19T00:00:00"/>
    <d v="2011-03-15T00:00:00"/>
    <s v="Non renseignée"/>
    <s v="mars"/>
    <n v="2011"/>
    <m/>
    <s v=""/>
    <s v=""/>
    <m/>
    <s v="6. PEC médicale et soignantes"/>
    <s v="Soins communs"/>
    <s v="Précautions complémentaire"/>
    <m/>
    <m/>
    <m/>
    <m/>
    <m/>
    <m/>
    <m/>
    <m/>
    <m/>
    <m/>
    <m/>
    <m/>
    <m/>
    <m/>
    <m/>
    <m/>
    <m/>
    <m/>
    <m/>
    <m/>
    <m/>
    <m/>
    <m/>
    <m/>
    <m/>
    <m/>
    <m/>
    <m/>
    <m/>
    <m/>
    <m/>
    <m/>
    <m/>
    <m/>
    <m/>
    <m/>
    <m/>
    <m/>
    <m/>
    <m/>
    <m/>
  </r>
  <r>
    <s v="SPI-ISO-IM-03"/>
    <m/>
    <m/>
    <n v="2"/>
    <s v="ISO-IM-031"/>
    <s v="ENR SSR DP 093"/>
    <e v="#N/A"/>
    <m/>
    <m/>
    <s v="Les précautions complémentaires - CONTACT"/>
    <m/>
    <m/>
    <x v="0"/>
    <s v="Non renseignée"/>
    <m/>
    <m/>
    <m/>
    <m/>
    <m/>
    <m/>
    <s v="Modification"/>
    <x v="1"/>
    <s v=""/>
    <x v="13"/>
    <d v="2013-11-14T00:00:00"/>
    <m/>
    <m/>
    <m/>
    <d v="2013-11-14T00:00:00"/>
    <m/>
    <m/>
    <d v="2013-11-14T00:00:00"/>
    <d v="2013-11-14T00:00:00"/>
    <m/>
    <m/>
    <m/>
    <m/>
    <m/>
    <m/>
    <m/>
    <s v="6. PEC médicale et soignantes"/>
    <s v="Soins communs"/>
    <s v="Précautions complémentaire"/>
    <m/>
    <m/>
    <m/>
    <m/>
    <m/>
    <m/>
    <m/>
    <m/>
    <m/>
    <m/>
    <m/>
    <m/>
    <m/>
    <m/>
    <m/>
    <m/>
    <m/>
    <m/>
    <m/>
    <m/>
    <m/>
    <m/>
    <m/>
    <m/>
    <m/>
    <m/>
    <m/>
    <m/>
    <m/>
    <m/>
    <m/>
    <m/>
    <m/>
    <m/>
    <m/>
    <m/>
    <m/>
    <m/>
    <m/>
    <m/>
    <m/>
  </r>
  <r>
    <s v="SPI-ISO-IM-04"/>
    <m/>
    <m/>
    <n v="1"/>
    <s v="SPI-ISO-IM-041"/>
    <s v="ENR SSR DP 101"/>
    <e v="#N/A"/>
    <m/>
    <m/>
    <s v="Les précautions complémentaires - GOUTTELETTES"/>
    <m/>
    <s v=""/>
    <x v="1"/>
    <s v="Non renseignée"/>
    <m/>
    <m/>
    <m/>
    <m/>
    <m/>
    <m/>
    <s v="Création"/>
    <x v="0"/>
    <s v=""/>
    <x v="13"/>
    <d v="2012-12-06T00:00:00"/>
    <m/>
    <m/>
    <m/>
    <d v="2012-12-06T00:00:00"/>
    <m/>
    <m/>
    <d v="2012-12-06T00:00:00"/>
    <d v="2012-12-06T00:00:00"/>
    <s v="Non renseignée"/>
    <s v="décembre"/>
    <n v="2012"/>
    <m/>
    <s v=""/>
    <s v=""/>
    <m/>
    <s v="6. PEC médicale et soignantes"/>
    <s v="Soins communs"/>
    <s v="Précautions complémentaire"/>
    <m/>
    <m/>
    <m/>
    <m/>
    <m/>
    <m/>
    <m/>
    <m/>
    <m/>
    <m/>
    <m/>
    <m/>
    <m/>
    <m/>
    <m/>
    <m/>
    <m/>
    <m/>
    <m/>
    <m/>
    <m/>
    <m/>
    <m/>
    <m/>
    <m/>
    <m/>
    <m/>
    <m/>
    <m/>
    <m/>
    <m/>
    <m/>
    <m/>
    <m/>
    <m/>
    <m/>
    <m/>
    <m/>
    <m/>
    <m/>
    <m/>
  </r>
  <r>
    <s v="SPI-ISO-IM-04"/>
    <m/>
    <m/>
    <n v="2"/>
    <s v="ISO-IM-041"/>
    <s v="ENR SSR DP 101"/>
    <e v="#N/A"/>
    <m/>
    <m/>
    <s v="Les précautions complémentaires - GOUTTELETTES"/>
    <m/>
    <m/>
    <x v="0"/>
    <s v="Non renseignée"/>
    <m/>
    <m/>
    <m/>
    <m/>
    <m/>
    <m/>
    <s v="Modification"/>
    <x v="1"/>
    <s v=""/>
    <x v="13"/>
    <d v="2013-11-14T00:00:00"/>
    <m/>
    <m/>
    <m/>
    <d v="2013-11-14T00:00:00"/>
    <m/>
    <m/>
    <d v="2013-11-14T00:00:00"/>
    <d v="2013-11-14T00:00:00"/>
    <m/>
    <s v="novembre"/>
    <n v="2013"/>
    <m/>
    <m/>
    <m/>
    <m/>
    <s v="6. PEC médicale et soignantes"/>
    <s v="Soins communs"/>
    <s v="Précautions complémentaire"/>
    <m/>
    <m/>
    <m/>
    <m/>
    <m/>
    <m/>
    <m/>
    <m/>
    <m/>
    <m/>
    <m/>
    <m/>
    <m/>
    <m/>
    <m/>
    <m/>
    <m/>
    <m/>
    <m/>
    <m/>
    <m/>
    <m/>
    <m/>
    <m/>
    <m/>
    <m/>
    <m/>
    <m/>
    <m/>
    <m/>
    <m/>
    <m/>
    <m/>
    <m/>
    <m/>
    <m/>
    <m/>
    <m/>
    <m/>
    <m/>
    <m/>
  </r>
  <r>
    <s v="SPI-ISO-IM-04"/>
    <m/>
    <m/>
    <n v="3"/>
    <s v="ISO-IM-041"/>
    <s v="ENR SSR DP 101"/>
    <e v="#N/A"/>
    <m/>
    <m/>
    <s v="Les précautions complémentaires - GOUTTELETTES"/>
    <m/>
    <m/>
    <x v="0"/>
    <m/>
    <m/>
    <m/>
    <m/>
    <m/>
    <m/>
    <m/>
    <m/>
    <x v="9"/>
    <m/>
    <x v="13"/>
    <m/>
    <m/>
    <m/>
    <m/>
    <m/>
    <m/>
    <m/>
    <m/>
    <m/>
    <m/>
    <m/>
    <m/>
    <m/>
    <m/>
    <m/>
    <m/>
    <s v="6. PEC médicale et soignantes"/>
    <s v="Soins communs"/>
    <s v="Précautions complémentaire"/>
    <m/>
    <m/>
    <m/>
    <m/>
    <m/>
    <m/>
    <m/>
    <m/>
    <m/>
    <m/>
    <m/>
    <m/>
    <m/>
    <m/>
    <m/>
    <m/>
    <m/>
    <m/>
    <m/>
    <m/>
    <m/>
    <m/>
    <m/>
    <m/>
    <m/>
    <m/>
    <m/>
    <m/>
    <m/>
    <m/>
    <m/>
    <m/>
    <m/>
    <m/>
    <m/>
    <m/>
    <m/>
    <m/>
    <m/>
    <m/>
    <m/>
  </r>
  <r>
    <s v="SPI-ISO-IM-05"/>
    <m/>
    <m/>
    <n v="1"/>
    <s v="SPI-ISO-IM-051"/>
    <s v="ENR SSR DP 102"/>
    <e v="#N/A"/>
    <m/>
    <m/>
    <s v="Objectifs des précautions complémentaires"/>
    <m/>
    <s v=""/>
    <x v="1"/>
    <s v="Non renseignée"/>
    <m/>
    <m/>
    <m/>
    <m/>
    <m/>
    <m/>
    <s v="Création"/>
    <x v="1"/>
    <s v=""/>
    <x v="13"/>
    <d v="2011-03-17T00:00:00"/>
    <m/>
    <m/>
    <m/>
    <d v="2011-03-17T00:00:00"/>
    <m/>
    <m/>
    <d v="2011-03-17T00:00:00"/>
    <d v="2011-03-17T00:00:00"/>
    <s v="Non renseignée"/>
    <s v="mars"/>
    <n v="2011"/>
    <m/>
    <s v=""/>
    <s v=""/>
    <m/>
    <s v="6. PEC médicale et soignantes"/>
    <s v="Soins communs"/>
    <s v="Précautions complémentaire"/>
    <m/>
    <m/>
    <m/>
    <m/>
    <m/>
    <m/>
    <m/>
    <m/>
    <m/>
    <m/>
    <m/>
    <m/>
    <m/>
    <m/>
    <m/>
    <m/>
    <m/>
    <m/>
    <m/>
    <m/>
    <m/>
    <m/>
    <m/>
    <m/>
    <m/>
    <m/>
    <m/>
    <m/>
    <m/>
    <m/>
    <m/>
    <m/>
    <m/>
    <m/>
    <m/>
    <m/>
    <m/>
    <m/>
    <m/>
    <m/>
    <m/>
  </r>
  <r>
    <s v="SPI-ISO-IM-06"/>
    <m/>
    <m/>
    <n v="1"/>
    <s v="SPI-ISO-IM-061"/>
    <s v="ENR SSR DP 111"/>
    <e v="#N/A"/>
    <m/>
    <m/>
    <s v="Les précautions complémentaires - RECAPITULATIF"/>
    <m/>
    <s v=""/>
    <x v="1"/>
    <s v="Non renseignée"/>
    <m/>
    <m/>
    <m/>
    <m/>
    <m/>
    <m/>
    <s v="Création"/>
    <x v="1"/>
    <s v=""/>
    <x v="13"/>
    <d v="2011-03-17T00:00:00"/>
    <m/>
    <m/>
    <m/>
    <d v="2011-03-17T00:00:00"/>
    <m/>
    <m/>
    <d v="2011-03-17T00:00:00"/>
    <d v="2011-03-17T00:00:00"/>
    <s v="Non renseignée"/>
    <s v="mars"/>
    <n v="2011"/>
    <m/>
    <s v=""/>
    <s v=""/>
    <m/>
    <s v="6. PEC médicale et soignantes"/>
    <s v="Soins communs"/>
    <s v="Précautions complémentaire"/>
    <m/>
    <m/>
    <m/>
    <m/>
    <m/>
    <m/>
    <m/>
    <m/>
    <m/>
    <m/>
    <m/>
    <m/>
    <m/>
    <m/>
    <m/>
    <m/>
    <m/>
    <m/>
    <m/>
    <m/>
    <m/>
    <m/>
    <m/>
    <m/>
    <m/>
    <m/>
    <m/>
    <m/>
    <m/>
    <m/>
    <m/>
    <m/>
    <m/>
    <m/>
    <m/>
    <m/>
    <m/>
    <m/>
    <m/>
    <m/>
    <m/>
  </r>
  <r>
    <s v="SPI-ISO-IM-07"/>
    <m/>
    <m/>
    <n v="1"/>
    <s v="SPI-ISO-IM-071"/>
    <s v="ENR SSR DP 121"/>
    <e v="#N/A"/>
    <m/>
    <m/>
    <s v="Affiche précautions complémentaires - AIR"/>
    <m/>
    <s v=""/>
    <x v="1"/>
    <s v="Non renseignée"/>
    <m/>
    <m/>
    <m/>
    <m/>
    <m/>
    <m/>
    <s v="Création"/>
    <x v="1"/>
    <s v=""/>
    <x v="13"/>
    <d v="2011-03-17T00:00:00"/>
    <m/>
    <m/>
    <m/>
    <d v="2011-03-17T00:00:00"/>
    <m/>
    <m/>
    <d v="2011-03-17T00:00:00"/>
    <d v="2011-03-17T00:00:00"/>
    <s v="Non renseignée"/>
    <s v="mars"/>
    <n v="2011"/>
    <m/>
    <s v=""/>
    <s v=""/>
    <m/>
    <s v="6. PEC médicale et soignantes"/>
    <s v="Soins communs"/>
    <s v="Précautions complémentaire"/>
    <m/>
    <m/>
    <m/>
    <m/>
    <m/>
    <m/>
    <m/>
    <m/>
    <m/>
    <m/>
    <m/>
    <m/>
    <m/>
    <m/>
    <m/>
    <m/>
    <m/>
    <m/>
    <m/>
    <m/>
    <m/>
    <m/>
    <m/>
    <m/>
    <m/>
    <m/>
    <m/>
    <m/>
    <m/>
    <m/>
    <m/>
    <m/>
    <m/>
    <m/>
    <m/>
    <m/>
    <m/>
    <m/>
    <m/>
    <m/>
    <m/>
  </r>
  <r>
    <s v="SPI-ISO-IM-08"/>
    <m/>
    <m/>
    <n v="1"/>
    <s v="SPI-ISO-IM-081"/>
    <s v="ENR SSR DP 131"/>
    <e v="#N/A"/>
    <m/>
    <m/>
    <s v="Affiche précautions complémentaires - CONTACT"/>
    <m/>
    <s v=""/>
    <x v="1"/>
    <s v="Non renseignée"/>
    <m/>
    <m/>
    <m/>
    <m/>
    <m/>
    <m/>
    <s v="Création"/>
    <x v="1"/>
    <s v=""/>
    <x v="13"/>
    <d v="2011-03-17T00:00:00"/>
    <m/>
    <m/>
    <m/>
    <d v="2011-03-17T00:00:00"/>
    <m/>
    <m/>
    <d v="2011-03-17T00:00:00"/>
    <d v="2011-03-17T00:00:00"/>
    <s v="Non renseignée"/>
    <s v="mars"/>
    <n v="2011"/>
    <m/>
    <s v=""/>
    <s v=""/>
    <m/>
    <s v="6. PEC médicale et soignantes"/>
    <s v="Soins communs"/>
    <s v="Précautions complémentaire"/>
    <m/>
    <m/>
    <m/>
    <m/>
    <m/>
    <m/>
    <m/>
    <m/>
    <m/>
    <m/>
    <m/>
    <m/>
    <m/>
    <m/>
    <m/>
    <m/>
    <m/>
    <m/>
    <m/>
    <m/>
    <m/>
    <m/>
    <m/>
    <m/>
    <m/>
    <m/>
    <m/>
    <m/>
    <m/>
    <m/>
    <m/>
    <m/>
    <m/>
    <m/>
    <m/>
    <m/>
    <m/>
    <m/>
    <m/>
    <m/>
    <m/>
  </r>
  <r>
    <s v="SPI-ISO-IM-09"/>
    <m/>
    <m/>
    <n v="1"/>
    <s v="SPI-ISO-IM-091"/>
    <s v="ENR SSR DP 132"/>
    <e v="#N/A"/>
    <m/>
    <m/>
    <s v="Affiche précautions complémentaires - GOUTTELETTES"/>
    <m/>
    <s v=""/>
    <x v="1"/>
    <s v="Non renseignée"/>
    <m/>
    <m/>
    <m/>
    <m/>
    <m/>
    <m/>
    <s v="Création"/>
    <x v="1"/>
    <s v=""/>
    <x v="13"/>
    <d v="2011-03-17T00:00:00"/>
    <m/>
    <m/>
    <m/>
    <d v="2011-03-17T00:00:00"/>
    <m/>
    <m/>
    <d v="2011-03-17T00:00:00"/>
    <d v="2011-03-17T00:00:00"/>
    <s v="Non renseignée"/>
    <s v="mars"/>
    <n v="2011"/>
    <m/>
    <s v=""/>
    <s v=""/>
    <m/>
    <s v="6. PEC médicale et soignantes"/>
    <s v="Soins communs"/>
    <s v="Précautions complémentaire"/>
    <m/>
    <m/>
    <m/>
    <m/>
    <m/>
    <m/>
    <m/>
    <m/>
    <m/>
    <m/>
    <m/>
    <m/>
    <m/>
    <m/>
    <m/>
    <m/>
    <m/>
    <m/>
    <m/>
    <m/>
    <m/>
    <m/>
    <m/>
    <m/>
    <m/>
    <m/>
    <m/>
    <m/>
    <m/>
    <m/>
    <m/>
    <m/>
    <m/>
    <m/>
    <m/>
    <m/>
    <m/>
    <m/>
    <m/>
    <m/>
    <m/>
  </r>
  <r>
    <s v="VIG-HEM-PR-01"/>
    <m/>
    <m/>
    <n v="1"/>
    <s v="VIG-HEM-PR-015"/>
    <s v="ENR SSR DP 141"/>
    <e v="#N/A"/>
    <m/>
    <m/>
    <s v="Organisation de la maintenance, de la surveillance des produits sanguins entreposés et gestion du stock"/>
    <m/>
    <m/>
    <x v="0"/>
    <s v="Non renseignée"/>
    <m/>
    <m/>
    <m/>
    <m/>
    <m/>
    <m/>
    <s v="Création"/>
    <x v="0"/>
    <s v=""/>
    <x v="114"/>
    <d v="2001-11-05T00:00:00"/>
    <m/>
    <m/>
    <s v="Dr. Schwoerer"/>
    <d v="2001-11-05T00:00:00"/>
    <m/>
    <s v="Dr. Bremme"/>
    <d v="2001-11-05T00:00:00"/>
    <d v="2001-11-05T00:00:00"/>
    <s v="Non renseignée"/>
    <s v="novembre"/>
    <n v="2001"/>
    <m/>
    <m/>
    <m/>
    <m/>
    <s v="2. Management de la qualité et des risques"/>
    <s v="Vigilances"/>
    <s v="Hémovigilance"/>
    <m/>
    <m/>
    <m/>
    <m/>
    <m/>
    <m/>
    <m/>
    <m/>
    <m/>
    <m/>
    <m/>
    <m/>
    <m/>
    <m/>
    <m/>
    <m/>
    <m/>
    <m/>
    <m/>
    <m/>
    <m/>
    <m/>
    <m/>
    <m/>
    <m/>
    <m/>
    <m/>
    <m/>
    <m/>
    <m/>
    <m/>
    <m/>
    <m/>
    <m/>
    <m/>
    <m/>
    <m/>
    <m/>
    <m/>
    <m/>
    <m/>
  </r>
  <r>
    <s v="VIG-HEM-PR-01"/>
    <m/>
    <m/>
    <n v="2"/>
    <s v="VIG-HEM-PR-015"/>
    <s v="ENR SSR DP 141"/>
    <e v="#N/A"/>
    <m/>
    <m/>
    <s v="Organisation de la maintenance, de la surveillance des produits sanguins entreposés et gestion du stock"/>
    <m/>
    <m/>
    <x v="0"/>
    <s v="Non renseignée"/>
    <m/>
    <m/>
    <m/>
    <m/>
    <m/>
    <m/>
    <s v="Modification"/>
    <x v="0"/>
    <s v=""/>
    <x v="114"/>
    <d v="2006-05-02T00:00:00"/>
    <m/>
    <m/>
    <s v="Dr. Schwoerer"/>
    <d v="2006-05-02T00:00:00"/>
    <m/>
    <s v="C. Deau"/>
    <d v="2006-05-02T00:00:00"/>
    <d v="2006-05-02T00:00:00"/>
    <s v="Non renseignée"/>
    <s v="mai"/>
    <n v="2006"/>
    <m/>
    <m/>
    <m/>
    <m/>
    <s v="2. Management de la qualité et des risques"/>
    <s v="Vigilances"/>
    <s v="Hémovigilance"/>
    <m/>
    <m/>
    <m/>
    <m/>
    <m/>
    <m/>
    <m/>
    <m/>
    <m/>
    <m/>
    <m/>
    <m/>
    <m/>
    <m/>
    <m/>
    <m/>
    <m/>
    <m/>
    <m/>
    <m/>
    <m/>
    <m/>
    <m/>
    <m/>
    <m/>
    <m/>
    <m/>
    <m/>
    <m/>
    <m/>
    <m/>
    <m/>
    <m/>
    <m/>
    <m/>
    <m/>
    <m/>
    <m/>
    <m/>
    <m/>
    <m/>
  </r>
  <r>
    <s v="VIG-HEM-PR-01"/>
    <m/>
    <m/>
    <n v="3"/>
    <s v="VIG-HEM-PR-015"/>
    <s v="ENR SSR DP 141"/>
    <e v="#N/A"/>
    <m/>
    <m/>
    <s v="Organisation de la maintenance, de la surveillance des produits sanguins entreposés et gestion du stock"/>
    <m/>
    <m/>
    <x v="0"/>
    <s v="Non renseignée"/>
    <m/>
    <m/>
    <m/>
    <m/>
    <m/>
    <m/>
    <s v="Modification"/>
    <x v="0"/>
    <s v=""/>
    <x v="69"/>
    <d v="2008-11-24T00:00:00"/>
    <m/>
    <m/>
    <s v="Dr. Schwoerer"/>
    <d v="2008-11-24T00:00:00"/>
    <m/>
    <s v="G. Lohr"/>
    <d v="2008-11-24T00:00:00"/>
    <d v="2008-11-24T00:00:00"/>
    <s v="Non renseignée"/>
    <s v="novembre"/>
    <n v="2008"/>
    <m/>
    <m/>
    <m/>
    <m/>
    <s v="2. Management de la qualité et des risques"/>
    <s v="Vigilances"/>
    <s v="Hémovigilance"/>
    <m/>
    <m/>
    <m/>
    <m/>
    <m/>
    <m/>
    <m/>
    <m/>
    <m/>
    <m/>
    <m/>
    <m/>
    <m/>
    <m/>
    <m/>
    <m/>
    <m/>
    <m/>
    <m/>
    <m/>
    <m/>
    <m/>
    <m/>
    <m/>
    <m/>
    <m/>
    <m/>
    <m/>
    <m/>
    <m/>
    <m/>
    <m/>
    <m/>
    <m/>
    <m/>
    <m/>
    <m/>
    <m/>
    <m/>
    <m/>
    <m/>
  </r>
  <r>
    <s v="VIG-HEM-PR-01"/>
    <m/>
    <m/>
    <n v="4"/>
    <s v="VIG-HEM-PR-015"/>
    <s v="ENR SSR DP 141"/>
    <e v="#N/A"/>
    <m/>
    <m/>
    <s v="Organisation de la maintenance, de la surveillance des produits sanguins entreposés et gestion du stock"/>
    <m/>
    <m/>
    <x v="0"/>
    <s v="Non renseignée"/>
    <m/>
    <m/>
    <m/>
    <m/>
    <m/>
    <m/>
    <s v="Modification"/>
    <x v="0"/>
    <s v=""/>
    <x v="69"/>
    <d v="2009-08-26T00:00:00"/>
    <m/>
    <m/>
    <s v="Dr. Schwoerer"/>
    <d v="2009-08-26T00:00:00"/>
    <m/>
    <s v="G. Lohr"/>
    <d v="2009-08-26T00:00:00"/>
    <d v="2009-08-26T00:00:00"/>
    <s v="Non renseignée"/>
    <s v="août"/>
    <n v="2009"/>
    <m/>
    <m/>
    <m/>
    <m/>
    <s v="2. Management de la qualité et des risques"/>
    <s v="Vigilances"/>
    <s v="Hémovigilance"/>
    <m/>
    <m/>
    <m/>
    <m/>
    <m/>
    <m/>
    <m/>
    <m/>
    <m/>
    <m/>
    <m/>
    <m/>
    <m/>
    <m/>
    <m/>
    <m/>
    <m/>
    <m/>
    <m/>
    <m/>
    <m/>
    <m/>
    <m/>
    <m/>
    <m/>
    <m/>
    <m/>
    <m/>
    <m/>
    <m/>
    <m/>
    <m/>
    <m/>
    <m/>
    <m/>
    <m/>
    <m/>
    <m/>
    <m/>
    <m/>
    <m/>
  </r>
  <r>
    <s v="VIG-HEM-PR-01"/>
    <m/>
    <m/>
    <n v="5"/>
    <s v="VIG-HEM-PR-015"/>
    <s v="ENR SSR DP 141"/>
    <e v="#N/A"/>
    <m/>
    <m/>
    <s v="Organisation de la maintenance, de la surveillance des produits sanguins entreposés et gestion du stock"/>
    <m/>
    <s v=""/>
    <x v="1"/>
    <s v="Non renseignée"/>
    <m/>
    <m/>
    <m/>
    <m/>
    <m/>
    <m/>
    <s v="Modification"/>
    <x v="1"/>
    <s v=""/>
    <x v="69"/>
    <d v="2009-11-24T00:00:00"/>
    <m/>
    <m/>
    <s v="Dr. Schwoerer"/>
    <d v="2009-11-24T00:00:00"/>
    <m/>
    <s v="AMT"/>
    <d v="2009-11-24T00:00:00"/>
    <d v="2010-01-20T00:00:00"/>
    <s v="Non renseignée"/>
    <s v="janvier"/>
    <n v="2010"/>
    <m/>
    <s v=""/>
    <s v=""/>
    <m/>
    <s v="2. Management de la qualité et des risques"/>
    <s v="Vigilances"/>
    <s v="Hémovigilance"/>
    <m/>
    <m/>
    <m/>
    <m/>
    <m/>
    <m/>
    <m/>
    <m/>
    <m/>
    <m/>
    <m/>
    <m/>
    <m/>
    <m/>
    <m/>
    <m/>
    <m/>
    <m/>
    <m/>
    <m/>
    <m/>
    <m/>
    <m/>
    <m/>
    <m/>
    <m/>
    <m/>
    <m/>
    <m/>
    <m/>
    <m/>
    <m/>
    <m/>
    <m/>
    <m/>
    <m/>
    <m/>
    <m/>
    <m/>
    <m/>
    <m/>
  </r>
  <r>
    <s v="VIG-HEM-PR-01"/>
    <m/>
    <m/>
    <n v="6"/>
    <s v="VIG-HEM-PR-016"/>
    <s v="ENR SSR DP 151"/>
    <e v="#N/A"/>
    <m/>
    <m/>
    <s v="Organisation de la maintenance du dépôt et de la surveillance des produits entreposés et gestion du stock"/>
    <d v="2013-05-07T00:00:00"/>
    <s v="mai"/>
    <x v="8"/>
    <m/>
    <s v="H. ROY"/>
    <m/>
    <m/>
    <s v="V. ROESCH"/>
    <m/>
    <m/>
    <s v="Modification"/>
    <x v="1"/>
    <s v=""/>
    <x v="302"/>
    <s v="07.05.2013"/>
    <m/>
    <m/>
    <s v="Dr Ravaz"/>
    <d v="2013-05-23T00:00:00"/>
    <m/>
    <s v="C. DEAU"/>
    <d v="2013-05-29T00:00:00"/>
    <d v="2013-06-04T00:00:00"/>
    <m/>
    <s v="juin"/>
    <n v="2013"/>
    <d v="2012-07-30T00:00:00"/>
    <s v="juillet"/>
    <n v="2012"/>
    <m/>
    <s v="2. Management de la qualité et des risques"/>
    <s v="Vigilances"/>
    <s v="Hémovigilance"/>
    <m/>
    <m/>
    <m/>
    <m/>
    <m/>
    <m/>
    <m/>
    <m/>
    <m/>
    <m/>
    <m/>
    <m/>
    <m/>
    <m/>
    <m/>
    <m/>
    <m/>
    <m/>
    <m/>
    <m/>
    <m/>
    <m/>
    <m/>
    <m/>
    <m/>
    <m/>
    <m/>
    <m/>
    <m/>
    <m/>
    <m/>
    <m/>
    <m/>
    <m/>
    <m/>
    <m/>
    <m/>
    <m/>
    <m/>
    <m/>
    <m/>
  </r>
  <r>
    <s v="VIG-HEM-PR-02"/>
    <m/>
    <m/>
    <n v="1"/>
    <s v="Actions en soins infirmiers SSR (document intégré lors du recensement documentaire)"/>
    <n v="41120"/>
    <s v="juillet"/>
    <n v="2012"/>
    <m/>
    <s v="Prescription transfusion de Produits Sanguins Labiles (PSL)"/>
    <m/>
    <m/>
    <x v="0"/>
    <s v="Non renseignée"/>
    <m/>
    <m/>
    <m/>
    <m/>
    <m/>
    <m/>
    <s v="Création"/>
    <x v="0"/>
    <s v=""/>
    <x v="114"/>
    <d v="2001-11-05T00:00:00"/>
    <m/>
    <m/>
    <s v="Dr. Schwoerer"/>
    <d v="2001-11-05T00:00:00"/>
    <m/>
    <s v="Dr. Brehm"/>
    <d v="2001-11-05T00:00:00"/>
    <d v="2001-11-05T00:00:00"/>
    <s v="Non renseignée"/>
    <s v="novembre"/>
    <n v="2001"/>
    <m/>
    <m/>
    <m/>
    <m/>
    <s v="2. Management de la qualité et des risques"/>
    <s v="Vigilances"/>
    <s v="Hémovigilance"/>
    <m/>
    <m/>
    <m/>
    <m/>
    <m/>
    <m/>
    <m/>
    <m/>
    <m/>
    <m/>
    <m/>
    <m/>
    <m/>
    <m/>
    <m/>
    <m/>
    <m/>
    <m/>
    <m/>
    <m/>
    <m/>
    <m/>
    <m/>
    <m/>
    <m/>
    <m/>
    <m/>
    <m/>
    <m/>
    <m/>
    <m/>
    <m/>
    <m/>
    <m/>
    <m/>
    <m/>
    <m/>
    <m/>
    <m/>
    <m/>
    <m/>
  </r>
  <r>
    <s v="VIG-HEM-PR-02"/>
    <m/>
    <m/>
    <n v="2"/>
    <s v="Actions en soins infirmiers SSR (document intégré lors du recensement documentaire)"/>
    <n v="41120"/>
    <s v="juillet"/>
    <n v="2012"/>
    <m/>
    <s v="Prescription transfusion de Produits Sanguins Labiles (PSL)"/>
    <m/>
    <m/>
    <x v="0"/>
    <s v="Non renseignée"/>
    <m/>
    <m/>
    <m/>
    <m/>
    <m/>
    <m/>
    <s v="Modification"/>
    <x v="0"/>
    <s v=""/>
    <x v="69"/>
    <d v="2008-11-24T00:00:00"/>
    <m/>
    <m/>
    <s v="Dr. Schwoerer"/>
    <d v="2008-11-24T00:00:00"/>
    <m/>
    <s v="C. Deau"/>
    <d v="2008-11-24T00:00:00"/>
    <d v="2010-01-20T00:00:00"/>
    <s v="Non renseignée"/>
    <m/>
    <m/>
    <m/>
    <m/>
    <m/>
    <m/>
    <s v="2. Management de la qualité et des risques"/>
    <s v="Vigilances"/>
    <s v="Hémovigilance"/>
    <m/>
    <m/>
    <m/>
    <m/>
    <m/>
    <m/>
    <m/>
    <m/>
    <m/>
    <m/>
    <m/>
    <m/>
    <m/>
    <m/>
    <m/>
    <m/>
    <m/>
    <m/>
    <m/>
    <m/>
    <m/>
    <m/>
    <m/>
    <m/>
    <m/>
    <m/>
    <m/>
    <m/>
    <m/>
    <m/>
    <m/>
    <m/>
    <m/>
    <m/>
    <m/>
    <m/>
    <m/>
    <m/>
    <m/>
    <m/>
    <m/>
  </r>
  <r>
    <s v="VIG-HEM-PR-02"/>
    <m/>
    <m/>
    <n v="3"/>
    <s v="Actions en soins infirmiers SSR (document intégré lors du recensement documentaire)"/>
    <n v="41120"/>
    <s v="juillet"/>
    <n v="2012"/>
    <m/>
    <s v="Prescription transfusion de Produits Sanguins Labiles (PSL)"/>
    <m/>
    <m/>
    <x v="0"/>
    <s v="Non renseignée"/>
    <m/>
    <m/>
    <m/>
    <m/>
    <m/>
    <m/>
    <s v="Modification"/>
    <x v="0"/>
    <s v=""/>
    <x v="303"/>
    <d v="2009-03-04T00:00:00"/>
    <m/>
    <m/>
    <s v="Dr. Schwoerer"/>
    <d v="2009-03-04T00:00:00"/>
    <m/>
    <s v="G. Lohr"/>
    <d v="2009-03-04T00:00:00"/>
    <d v="2009-03-04T00:00:00"/>
    <s v="Non renseignée"/>
    <m/>
    <m/>
    <m/>
    <m/>
    <m/>
    <m/>
    <s v="2. Management de la qualité et des risques"/>
    <s v="Vigilances"/>
    <s v="Hémovigilance"/>
    <m/>
    <m/>
    <m/>
    <m/>
    <m/>
    <s v="X"/>
    <m/>
    <m/>
    <m/>
    <s v="X"/>
    <s v="X"/>
    <s v="X"/>
    <m/>
    <s v="X"/>
    <s v="X"/>
    <s v="X"/>
    <m/>
    <m/>
    <m/>
    <m/>
    <m/>
    <s v="X"/>
    <m/>
    <m/>
    <m/>
    <m/>
    <m/>
    <m/>
    <m/>
    <m/>
    <s v="X"/>
    <m/>
    <m/>
    <m/>
    <m/>
    <m/>
    <m/>
    <m/>
    <m/>
    <m/>
    <s v="Chambre de garde des anesthésistes"/>
  </r>
  <r>
    <s v="VIG-HEM-PR-02"/>
    <m/>
    <m/>
    <n v="4"/>
    <s v="Actions en soins infirmiers SSR (document intégré lors du recensement documentaire)"/>
    <n v="41120"/>
    <s v="juillet"/>
    <n v="2012"/>
    <m/>
    <s v="Prescription transfusion de Produits Sanguins Labiles (PSL)"/>
    <m/>
    <m/>
    <x v="0"/>
    <s v="Non renseignée"/>
    <m/>
    <m/>
    <m/>
    <m/>
    <m/>
    <m/>
    <s v="Modification"/>
    <x v="0"/>
    <s v=""/>
    <x v="303"/>
    <d v="2010-01-24T00:00:00"/>
    <m/>
    <m/>
    <s v="Dr. Schwoerer"/>
    <d v="2010-01-24T00:00:00"/>
    <m/>
    <s v="AMT"/>
    <d v="2010-01-24T00:00:00"/>
    <d v="2010-01-24T00:00:00"/>
    <s v="Non renseignée"/>
    <m/>
    <m/>
    <m/>
    <m/>
    <m/>
    <m/>
    <s v="2. Management de la qualité et des risques"/>
    <s v="Vigilances"/>
    <s v="Hémovigilance"/>
    <m/>
    <m/>
    <m/>
    <m/>
    <m/>
    <s v="X"/>
    <m/>
    <m/>
    <m/>
    <s v="X"/>
    <s v="X"/>
    <s v="X"/>
    <m/>
    <s v="X"/>
    <s v="X"/>
    <s v="X"/>
    <m/>
    <m/>
    <m/>
    <m/>
    <m/>
    <s v="X"/>
    <m/>
    <m/>
    <m/>
    <m/>
    <m/>
    <m/>
    <m/>
    <m/>
    <s v="X"/>
    <m/>
    <m/>
    <m/>
    <m/>
    <m/>
    <m/>
    <m/>
    <m/>
    <m/>
    <s v="Chambre de garde des anesthésistes"/>
  </r>
  <r>
    <s v="VIG-HEM-PR-02"/>
    <m/>
    <m/>
    <n v="5"/>
    <s v="Actions en soins infirmiers SSR (document intégré lors du recensement documentaire)"/>
    <n v="41120"/>
    <s v="juillet"/>
    <n v="2012"/>
    <m/>
    <s v="Prescription transfusion de Produits Sanguins Labiles (PSL)"/>
    <m/>
    <s v=""/>
    <x v="1"/>
    <s v="Non renseignée"/>
    <m/>
    <m/>
    <m/>
    <s v="V. ROESCH"/>
    <m/>
    <m/>
    <s v="Modification"/>
    <x v="0"/>
    <s v=""/>
    <x v="69"/>
    <d v="2012-07-23T00:00:00"/>
    <m/>
    <m/>
    <s v="Dr Ravaz"/>
    <d v="2012-08-06T00:00:00"/>
    <m/>
    <s v="AMT"/>
    <d v="2012-08-06T00:00:00"/>
    <d v="2012-08-09T00:00:00"/>
    <s v="Non renseignée"/>
    <s v="août"/>
    <n v="2012"/>
    <m/>
    <m/>
    <m/>
    <m/>
    <s v="2. Management de la qualité et des risques"/>
    <s v="Vigilances"/>
    <s v="Hémovigilance"/>
    <m/>
    <m/>
    <m/>
    <m/>
    <m/>
    <s v="X"/>
    <m/>
    <m/>
    <m/>
    <s v="X"/>
    <s v="X"/>
    <s v="X"/>
    <m/>
    <s v="X"/>
    <s v="X"/>
    <s v="X"/>
    <m/>
    <m/>
    <m/>
    <m/>
    <m/>
    <s v="X"/>
    <m/>
    <m/>
    <m/>
    <m/>
    <m/>
    <m/>
    <m/>
    <m/>
    <s v="X"/>
    <m/>
    <m/>
    <m/>
    <m/>
    <m/>
    <m/>
    <m/>
    <m/>
    <m/>
    <s v="Chambre de garde des anesthésistes"/>
  </r>
  <r>
    <s v="VIG-HEM-PR-02"/>
    <m/>
    <m/>
    <n v="6"/>
    <s v="VIG-HEM-PR-026"/>
    <s v="ENR SSR DP 161"/>
    <e v="#N/A"/>
    <m/>
    <m/>
    <s v="Prescription transfusion PSL"/>
    <d v="2012-08-30T00:00:00"/>
    <s v="août"/>
    <x v="3"/>
    <s v="Non renseignée"/>
    <s v="C. VIX"/>
    <m/>
    <m/>
    <s v="V. ROESCH"/>
    <m/>
    <m/>
    <s v="Modification"/>
    <x v="0"/>
    <s v=""/>
    <x v="69"/>
    <d v="2013-05-07T00:00:00"/>
    <m/>
    <m/>
    <s v="Dr Ravaz"/>
    <d v="2013-05-29T00:00:00"/>
    <m/>
    <s v="C. Deau"/>
    <d v="2013-06-03T00:00:00"/>
    <d v="2013-06-04T00:00:00"/>
    <m/>
    <s v="juin"/>
    <n v="2013"/>
    <d v="2012-07-30T00:00:00"/>
    <s v="juillet"/>
    <n v="2012"/>
    <m/>
    <s v="2. Management de la qualité et des risques"/>
    <s v="Vigilances"/>
    <s v="Hémovigilance"/>
    <m/>
    <m/>
    <m/>
    <m/>
    <m/>
    <s v="X"/>
    <m/>
    <m/>
    <m/>
    <s v="X"/>
    <s v="X"/>
    <s v="X"/>
    <m/>
    <s v="X"/>
    <s v="X"/>
    <s v="X"/>
    <m/>
    <m/>
    <m/>
    <m/>
    <m/>
    <s v="X"/>
    <m/>
    <m/>
    <m/>
    <m/>
    <m/>
    <m/>
    <m/>
    <m/>
    <s v="X"/>
    <m/>
    <m/>
    <m/>
    <m/>
    <m/>
    <m/>
    <m/>
    <m/>
    <m/>
    <s v="Chambre de garde des anesthésistes"/>
  </r>
  <r>
    <s v="VIG-HEM-PR-02"/>
    <m/>
    <m/>
    <n v="7"/>
    <s v="VIG-HEM-PR-027"/>
    <s v="ENR SSR DP 161"/>
    <e v="#N/A"/>
    <m/>
    <m/>
    <s v="Prescription transfusion PSL"/>
    <d v="2014-02-20T00:00:00"/>
    <s v="février"/>
    <x v="6"/>
    <s v="Non "/>
    <s v="C. VIX"/>
    <s v="USC"/>
    <d v="2014-02-20T00:00:00"/>
    <s v="D. CHARPENTIER"/>
    <m/>
    <m/>
    <s v="Modification"/>
    <x v="1"/>
    <s v=""/>
    <x v="128"/>
    <d v="2014-02-20T00:00:00"/>
    <m/>
    <m/>
    <s v="Dr Ravaz"/>
    <d v="2014-03-31T00:00:00"/>
    <m/>
    <s v="C. Deau"/>
    <d v="2014-04-01T00:00:00"/>
    <d v="2014-07-17T00:00:00"/>
    <s v="Non   "/>
    <s v="juillet"/>
    <n v="2014"/>
    <m/>
    <m/>
    <m/>
    <m/>
    <s v="2. Management de la qualité et des risques"/>
    <s v="Vigilances"/>
    <s v="Hémovigilance"/>
    <m/>
    <m/>
    <m/>
    <m/>
    <m/>
    <s v="X"/>
    <m/>
    <m/>
    <m/>
    <s v="X"/>
    <s v="X"/>
    <s v="X"/>
    <m/>
    <s v="X"/>
    <s v="X"/>
    <s v="X"/>
    <m/>
    <m/>
    <m/>
    <m/>
    <m/>
    <s v="X"/>
    <m/>
    <m/>
    <m/>
    <m/>
    <m/>
    <m/>
    <m/>
    <m/>
    <s v="X"/>
    <m/>
    <m/>
    <m/>
    <m/>
    <m/>
    <m/>
    <m/>
    <m/>
    <m/>
    <s v="Chambre de garde des anesthésistes"/>
  </r>
  <r>
    <s v="VIG-HEM-PR-03"/>
    <m/>
    <m/>
    <n v="1"/>
    <s v="Feuille de température (document intégré lors du recensement documentaire)"/>
    <n v="41120"/>
    <s v="juillet"/>
    <n v="2012"/>
    <m/>
    <s v="Commande de PSL"/>
    <s v="Non renseignée"/>
    <s v="Non renseignée"/>
    <x v="10"/>
    <s v="Non renseignée"/>
    <m/>
    <m/>
    <m/>
    <m/>
    <m/>
    <s v="Supprimé le 23/09/09"/>
    <s v="Suppression"/>
    <x v="2"/>
    <s v=""/>
    <x v="114"/>
    <d v="2001-11-05T00:00:00"/>
    <m/>
    <m/>
    <s v="Dr. Schwoerer"/>
    <d v="2001-11-05T00:00:00"/>
    <m/>
    <s v="Dr. Brehm"/>
    <d v="2001-11-05T00:00:00"/>
    <d v="2001-11-05T00:00:00"/>
    <s v="Non renseignée"/>
    <s v="novembre"/>
    <n v="2001"/>
    <s v="Non renseignée"/>
    <s v="Non renseignée"/>
    <s v="Non renseignée"/>
    <m/>
    <m/>
    <m/>
    <m/>
    <m/>
    <m/>
    <m/>
    <m/>
    <m/>
    <m/>
    <m/>
    <m/>
    <m/>
    <m/>
    <m/>
    <m/>
    <m/>
    <m/>
    <m/>
    <m/>
    <m/>
    <m/>
    <m/>
    <m/>
    <m/>
    <m/>
    <m/>
    <m/>
    <m/>
    <m/>
    <m/>
    <m/>
    <m/>
    <m/>
    <m/>
    <m/>
    <m/>
    <m/>
    <m/>
    <m/>
    <m/>
    <m/>
    <m/>
    <m/>
    <m/>
  </r>
  <r>
    <s v="VIG-HEM-PR-04"/>
    <m/>
    <m/>
    <n v="1"/>
    <s v="VIG-HEM-PR-046"/>
    <s v="ENR SSR DP 171"/>
    <e v="#N/A"/>
    <m/>
    <m/>
    <s v="Réception et vérification de la conformité des Produits Sanguins Labiles"/>
    <m/>
    <m/>
    <x v="0"/>
    <s v="Non renseignée"/>
    <m/>
    <m/>
    <m/>
    <m/>
    <m/>
    <m/>
    <s v="Création"/>
    <x v="0"/>
    <s v=""/>
    <x v="114"/>
    <d v="2001-11-05T00:00:00"/>
    <m/>
    <m/>
    <s v="Dr. Schwoerer"/>
    <d v="2001-11-05T00:00:00"/>
    <m/>
    <s v="Dr. Brehm"/>
    <d v="2001-11-05T00:00:00"/>
    <d v="2001-11-05T00:00:00"/>
    <s v="Non renseignée"/>
    <m/>
    <m/>
    <m/>
    <m/>
    <m/>
    <m/>
    <s v="2. Management de la qualité et des risques"/>
    <s v="Vigilances"/>
    <s v="Hémovigilance"/>
    <m/>
    <m/>
    <m/>
    <m/>
    <m/>
    <m/>
    <m/>
    <m/>
    <m/>
    <m/>
    <m/>
    <m/>
    <m/>
    <m/>
    <m/>
    <m/>
    <m/>
    <m/>
    <m/>
    <m/>
    <m/>
    <m/>
    <m/>
    <m/>
    <m/>
    <m/>
    <m/>
    <m/>
    <m/>
    <m/>
    <m/>
    <m/>
    <m/>
    <m/>
    <m/>
    <m/>
    <m/>
    <m/>
    <m/>
    <m/>
    <m/>
  </r>
  <r>
    <s v="VIG-HEM-PR-04"/>
    <m/>
    <m/>
    <n v="2"/>
    <s v="VIG-HEM-PR-046"/>
    <s v="ENR SSR DP 171"/>
    <e v="#N/A"/>
    <m/>
    <m/>
    <s v="Réception et vérification de la conformité des Produits Sanguins Labiles"/>
    <m/>
    <m/>
    <x v="0"/>
    <s v="Non renseignée"/>
    <m/>
    <m/>
    <m/>
    <m/>
    <m/>
    <m/>
    <s v="Modification"/>
    <x v="0"/>
    <s v=""/>
    <x v="69"/>
    <d v="2008-07-01T00:00:00"/>
    <m/>
    <m/>
    <s v="Dr. Schwoerer"/>
    <d v="2008-07-01T00:00:00"/>
    <m/>
    <s v="C.DEAU"/>
    <d v="2008-07-01T00:00:00"/>
    <d v="2008-07-01T00:00:00"/>
    <s v="Non renseignée"/>
    <m/>
    <m/>
    <m/>
    <m/>
    <m/>
    <m/>
    <s v="2. Management de la qualité et des risques"/>
    <s v="Vigilances"/>
    <s v="Hémovigilance"/>
    <m/>
    <m/>
    <m/>
    <m/>
    <m/>
    <m/>
    <m/>
    <m/>
    <m/>
    <m/>
    <m/>
    <m/>
    <m/>
    <m/>
    <m/>
    <m/>
    <m/>
    <m/>
    <m/>
    <m/>
    <m/>
    <m/>
    <m/>
    <m/>
    <m/>
    <m/>
    <m/>
    <m/>
    <m/>
    <m/>
    <m/>
    <m/>
    <m/>
    <m/>
    <m/>
    <m/>
    <m/>
    <m/>
    <m/>
    <m/>
    <m/>
  </r>
  <r>
    <s v="VIG-HEM-PR-04"/>
    <m/>
    <m/>
    <n v="3"/>
    <s v="VIG-HEM-PR-046"/>
    <s v="ENR SSR DP 171"/>
    <e v="#N/A"/>
    <m/>
    <m/>
    <s v="Réception et vérification de la conformité des Produits Sanguins Labiles"/>
    <m/>
    <m/>
    <x v="0"/>
    <s v="Non renseignée"/>
    <m/>
    <m/>
    <m/>
    <m/>
    <m/>
    <m/>
    <s v="Modification"/>
    <x v="0"/>
    <s v=""/>
    <x v="69"/>
    <d v="2008-11-24T00:00:00"/>
    <m/>
    <m/>
    <s v="Dr. Schwoerer"/>
    <d v="2008-11-24T00:00:00"/>
    <m/>
    <s v="G. Lohr"/>
    <d v="2008-11-24T00:00:00"/>
    <d v="2008-11-24T00:00:00"/>
    <s v="Non renseignée"/>
    <m/>
    <m/>
    <m/>
    <m/>
    <m/>
    <m/>
    <s v="2. Management de la qualité et des risques"/>
    <s v="Vigilances"/>
    <s v="Hémovigilance"/>
    <m/>
    <m/>
    <m/>
    <m/>
    <m/>
    <m/>
    <m/>
    <m/>
    <m/>
    <m/>
    <m/>
    <m/>
    <m/>
    <m/>
    <m/>
    <m/>
    <m/>
    <m/>
    <m/>
    <m/>
    <m/>
    <m/>
    <m/>
    <m/>
    <m/>
    <m/>
    <m/>
    <m/>
    <m/>
    <m/>
    <m/>
    <m/>
    <m/>
    <m/>
    <m/>
    <m/>
    <m/>
    <m/>
    <m/>
    <m/>
    <m/>
  </r>
  <r>
    <s v="VIG-HEM-PR-04"/>
    <m/>
    <m/>
    <n v="4"/>
    <s v="VIG-HEM-PR-046"/>
    <s v="ENR SSR DP 171"/>
    <e v="#N/A"/>
    <m/>
    <m/>
    <s v="Réception et vérification de la conformité des Produits Sanguins Labiles"/>
    <m/>
    <m/>
    <x v="0"/>
    <s v="Non renseignée"/>
    <m/>
    <m/>
    <m/>
    <m/>
    <m/>
    <m/>
    <s v="Modification"/>
    <x v="0"/>
    <s v=""/>
    <x v="69"/>
    <d v="2009-04-01T00:00:00"/>
    <m/>
    <m/>
    <s v="Dr. Schwoerer"/>
    <d v="2009-04-01T00:00:00"/>
    <m/>
    <s v="G. Lohr"/>
    <d v="2009-04-01T00:00:00"/>
    <d v="2009-04-01T00:00:00"/>
    <s v="Non renseignée"/>
    <m/>
    <m/>
    <m/>
    <m/>
    <m/>
    <m/>
    <s v="2. Management de la qualité et des risques"/>
    <s v="Vigilances"/>
    <s v="Hémovigilance"/>
    <m/>
    <m/>
    <m/>
    <m/>
    <m/>
    <m/>
    <m/>
    <m/>
    <m/>
    <m/>
    <m/>
    <m/>
    <m/>
    <m/>
    <m/>
    <m/>
    <m/>
    <m/>
    <m/>
    <m/>
    <m/>
    <m/>
    <m/>
    <m/>
    <m/>
    <m/>
    <m/>
    <m/>
    <m/>
    <m/>
    <m/>
    <m/>
    <m/>
    <m/>
    <m/>
    <m/>
    <m/>
    <m/>
    <m/>
    <m/>
    <m/>
  </r>
  <r>
    <s v="VIG-HEM-PR-04"/>
    <m/>
    <m/>
    <n v="5"/>
    <s v="VIG-HEM-PR-046"/>
    <s v="ENR SSR DP 171"/>
    <e v="#N/A"/>
    <m/>
    <m/>
    <s v="Réception et vérification de la conformité des Produits Sanguins Labiles"/>
    <m/>
    <m/>
    <x v="0"/>
    <s v="Non renseignée"/>
    <m/>
    <m/>
    <m/>
    <m/>
    <m/>
    <m/>
    <s v="Modification"/>
    <x v="0"/>
    <s v=""/>
    <x v="69"/>
    <d v="2009-08-26T00:00:00"/>
    <m/>
    <m/>
    <s v="Dr. Schwoerer"/>
    <d v="2009-08-26T00:00:00"/>
    <m/>
    <s v="G. Lohr"/>
    <d v="2009-08-26T00:00:00"/>
    <d v="2009-08-26T00:00:00"/>
    <s v="Non renseignée"/>
    <m/>
    <m/>
    <m/>
    <m/>
    <m/>
    <m/>
    <s v="2. Management de la qualité et des risques"/>
    <s v="Vigilances"/>
    <s v="Hémovigilance"/>
    <m/>
    <m/>
    <m/>
    <m/>
    <m/>
    <m/>
    <m/>
    <m/>
    <m/>
    <m/>
    <m/>
    <m/>
    <m/>
    <m/>
    <m/>
    <m/>
    <m/>
    <m/>
    <m/>
    <m/>
    <m/>
    <m/>
    <m/>
    <m/>
    <m/>
    <m/>
    <m/>
    <m/>
    <m/>
    <m/>
    <m/>
    <m/>
    <m/>
    <m/>
    <m/>
    <m/>
    <m/>
    <m/>
    <m/>
    <m/>
    <m/>
  </r>
  <r>
    <s v="VIG-HEM-PR-04"/>
    <m/>
    <m/>
    <n v="6"/>
    <s v="VIG-HEM-PR-046"/>
    <s v="ENR SSR DP 171"/>
    <e v="#N/A"/>
    <m/>
    <m/>
    <s v="Réception et vérification de la conformité des Produits Sanguins Labiles"/>
    <m/>
    <s v=""/>
    <x v="1"/>
    <s v="Non renseignée"/>
    <m/>
    <m/>
    <m/>
    <m/>
    <m/>
    <m/>
    <s v="Modification"/>
    <x v="0"/>
    <s v=""/>
    <x v="69"/>
    <d v="2009-11-24T00:00:00"/>
    <m/>
    <m/>
    <s v="Dr. Schwoerer"/>
    <d v="2009-11-24T00:00:00"/>
    <m/>
    <s v="G. Lohr"/>
    <d v="2009-11-24T00:00:00"/>
    <d v="2010-01-20T00:00:00"/>
    <s v="Non renseignée"/>
    <s v="janvier"/>
    <n v="2010"/>
    <m/>
    <s v=""/>
    <s v=""/>
    <m/>
    <s v="2. Management de la qualité et des risques"/>
    <s v="Vigilances"/>
    <s v="Hémovigilance"/>
    <m/>
    <m/>
    <m/>
    <m/>
    <m/>
    <m/>
    <m/>
    <m/>
    <m/>
    <m/>
    <m/>
    <m/>
    <m/>
    <m/>
    <m/>
    <m/>
    <m/>
    <m/>
    <m/>
    <m/>
    <m/>
    <m/>
    <m/>
    <m/>
    <m/>
    <m/>
    <m/>
    <m/>
    <m/>
    <m/>
    <m/>
    <m/>
    <m/>
    <m/>
    <m/>
    <m/>
    <m/>
    <m/>
    <m/>
    <m/>
    <m/>
  </r>
  <r>
    <s v="VIG-HEM-PR-04"/>
    <m/>
    <m/>
    <n v="7"/>
    <s v="VIG-HEM-PR-047"/>
    <s v="ENR SSR DP 171"/>
    <e v="#N/A"/>
    <m/>
    <m/>
    <s v="Réception et vérification de la conformité des Produits Sanguins Labiles"/>
    <m/>
    <m/>
    <x v="6"/>
    <s v="Non"/>
    <s v="C. VIX"/>
    <s v="USC"/>
    <d v="2014-02-24T00:00:00"/>
    <s v="D. CHARPENTIER"/>
    <m/>
    <s v="En signature chez Dr Ravaz"/>
    <s v="Modification"/>
    <x v="1"/>
    <s v=""/>
    <x v="69"/>
    <d v="2014-02-20T00:00:00"/>
    <m/>
    <m/>
    <s v="Dr Ravaz"/>
    <d v="2014-03-31T00:00:00"/>
    <m/>
    <s v="C.DEAU"/>
    <d v="2014-04-01T00:00:00"/>
    <d v="2014-07-17T00:00:00"/>
    <s v="non"/>
    <s v="juillet"/>
    <n v="2014"/>
    <m/>
    <m/>
    <m/>
    <m/>
    <s v="2. Management de la qualité et des risques"/>
    <s v="Vigilances"/>
    <s v="Hémovigilance"/>
    <m/>
    <m/>
    <m/>
    <m/>
    <m/>
    <s v="X"/>
    <m/>
    <m/>
    <m/>
    <s v="X"/>
    <s v="X"/>
    <s v="X"/>
    <m/>
    <s v="X"/>
    <s v="X"/>
    <s v="X"/>
    <m/>
    <m/>
    <m/>
    <m/>
    <m/>
    <s v="X"/>
    <m/>
    <m/>
    <m/>
    <m/>
    <m/>
    <m/>
    <m/>
    <m/>
    <s v="X"/>
    <m/>
    <m/>
    <m/>
    <m/>
    <m/>
    <m/>
    <m/>
    <m/>
    <m/>
    <s v="Chambre de garde des anesthésistes"/>
  </r>
  <r>
    <s v="VIG-HEM-PR-05"/>
    <m/>
    <m/>
    <n v="1"/>
    <s v="VIG-HEM-PR-054"/>
    <s v="ENR SSR DP 172"/>
    <e v="#N/A"/>
    <m/>
    <m/>
    <s v="Acte transfusionnel"/>
    <m/>
    <m/>
    <x v="0"/>
    <s v="Non renseignée"/>
    <m/>
    <m/>
    <m/>
    <m/>
    <m/>
    <m/>
    <s v="Création"/>
    <x v="0"/>
    <s v=""/>
    <x v="114"/>
    <d v="2001-11-05T00:00:00"/>
    <m/>
    <m/>
    <s v="Dr. Schwoerer"/>
    <d v="2001-11-05T00:00:00"/>
    <m/>
    <s v="Dr. Brehm"/>
    <d v="2001-11-05T00:00:00"/>
    <d v="2001-11-05T00:00:00"/>
    <s v="Non renseignée"/>
    <m/>
    <m/>
    <m/>
    <m/>
    <m/>
    <m/>
    <s v="2. Management de la qualité et des risques"/>
    <s v="Vigilances"/>
    <s v="Hémovigilance"/>
    <m/>
    <m/>
    <m/>
    <m/>
    <m/>
    <s v="X"/>
    <m/>
    <m/>
    <m/>
    <s v="X"/>
    <s v="X"/>
    <s v="X"/>
    <m/>
    <s v="X"/>
    <s v="X"/>
    <s v="X"/>
    <m/>
    <m/>
    <m/>
    <m/>
    <m/>
    <s v="X"/>
    <m/>
    <m/>
    <m/>
    <m/>
    <m/>
    <m/>
    <m/>
    <m/>
    <s v="X"/>
    <m/>
    <m/>
    <m/>
    <m/>
    <m/>
    <m/>
    <m/>
    <m/>
    <m/>
    <s v="Chambre de garde des anesthésistes"/>
  </r>
  <r>
    <s v="VIG-HEM-PR-05"/>
    <m/>
    <m/>
    <n v="2"/>
    <s v="VIG-HEM-PR-054"/>
    <s v="ENR SSR DP 172"/>
    <e v="#N/A"/>
    <m/>
    <m/>
    <s v="Acte transfusionnel"/>
    <m/>
    <m/>
    <x v="0"/>
    <s v="Non renseignée"/>
    <m/>
    <m/>
    <m/>
    <m/>
    <m/>
    <m/>
    <s v="Modification"/>
    <x v="0"/>
    <s v=""/>
    <x v="69"/>
    <d v="2008-07-01T00:00:00"/>
    <m/>
    <m/>
    <s v="Dr. Schwoerer"/>
    <d v="2008-07-01T00:00:00"/>
    <m/>
    <s v="C.DEAU"/>
    <d v="2008-07-01T00:00:00"/>
    <d v="2008-07-01T00:00:00"/>
    <s v="Non renseignée"/>
    <m/>
    <m/>
    <m/>
    <m/>
    <m/>
    <m/>
    <s v="2. Management de la qualité et des risques"/>
    <s v="Vigilances"/>
    <s v="Hémovigilance"/>
    <m/>
    <m/>
    <m/>
    <m/>
    <m/>
    <m/>
    <m/>
    <m/>
    <m/>
    <m/>
    <m/>
    <m/>
    <m/>
    <m/>
    <m/>
    <m/>
    <m/>
    <m/>
    <m/>
    <m/>
    <m/>
    <m/>
    <m/>
    <m/>
    <m/>
    <m/>
    <m/>
    <m/>
    <m/>
    <m/>
    <m/>
    <m/>
    <m/>
    <m/>
    <m/>
    <m/>
    <m/>
    <m/>
    <m/>
    <m/>
    <m/>
  </r>
  <r>
    <s v="VIG-HEM-PR-05"/>
    <m/>
    <m/>
    <n v="3"/>
    <s v="VIG-HEM-PR-054"/>
    <s v="ENR SSR DP 172"/>
    <e v="#N/A"/>
    <m/>
    <m/>
    <s v="Acte transfusionnel"/>
    <m/>
    <m/>
    <x v="0"/>
    <s v="Non renseignée"/>
    <m/>
    <m/>
    <m/>
    <m/>
    <m/>
    <m/>
    <s v="Modification"/>
    <x v="0"/>
    <s v=""/>
    <x v="69"/>
    <d v="2009-11-24T00:00:00"/>
    <m/>
    <m/>
    <s v="Dr. Schwoerer"/>
    <d v="2009-11-24T00:00:00"/>
    <m/>
    <s v="AMT"/>
    <d v="2009-11-24T00:00:00"/>
    <d v="2009-11-24T00:00:00"/>
    <s v="Non renseignée"/>
    <m/>
    <m/>
    <m/>
    <m/>
    <m/>
    <m/>
    <s v="2. Management de la qualité et des risques"/>
    <s v="Vigilances"/>
    <s v="Hémovigilance"/>
    <m/>
    <m/>
    <m/>
    <m/>
    <m/>
    <m/>
    <m/>
    <m/>
    <m/>
    <m/>
    <m/>
    <m/>
    <m/>
    <m/>
    <m/>
    <m/>
    <m/>
    <m/>
    <m/>
    <m/>
    <m/>
    <m/>
    <m/>
    <m/>
    <m/>
    <m/>
    <m/>
    <m/>
    <m/>
    <m/>
    <m/>
    <m/>
    <m/>
    <m/>
    <m/>
    <m/>
    <m/>
    <m/>
    <m/>
    <m/>
    <m/>
  </r>
  <r>
    <s v="VIG-HEM-PR-05"/>
    <m/>
    <m/>
    <n v="4"/>
    <s v="VIG-HEM-PR-054"/>
    <s v="ENR SSR DP 172"/>
    <e v="#N/A"/>
    <m/>
    <m/>
    <s v="Acte transfusionnel"/>
    <d v="2013-05-07T00:00:00"/>
    <s v="mai"/>
    <x v="8"/>
    <m/>
    <s v="C. VIX"/>
    <m/>
    <m/>
    <s v="V. ROESCH"/>
    <m/>
    <m/>
    <s v="Modification"/>
    <x v="1"/>
    <s v=""/>
    <x v="302"/>
    <s v="07.05.2013"/>
    <m/>
    <m/>
    <s v="T. RAVAZ"/>
    <d v="2013-05-23T00:00:00"/>
    <m/>
    <s v="C. DEAU"/>
    <d v="2013-05-29T00:00:00"/>
    <d v="2013-06-04T00:00:00"/>
    <m/>
    <s v="juin"/>
    <n v="2013"/>
    <m/>
    <s v=""/>
    <s v=""/>
    <m/>
    <s v="2. Management de la qualité et des risques"/>
    <s v="Vigilances"/>
    <s v="Hémovigilance"/>
    <m/>
    <m/>
    <m/>
    <m/>
    <m/>
    <m/>
    <m/>
    <m/>
    <m/>
    <m/>
    <m/>
    <m/>
    <m/>
    <m/>
    <m/>
    <m/>
    <m/>
    <m/>
    <m/>
    <m/>
    <m/>
    <m/>
    <m/>
    <m/>
    <m/>
    <m/>
    <m/>
    <m/>
    <m/>
    <m/>
    <m/>
    <m/>
    <m/>
    <m/>
    <m/>
    <m/>
    <m/>
    <m/>
    <m/>
    <m/>
    <m/>
  </r>
  <r>
    <s v="VIG-HEM-PR-06"/>
    <m/>
    <m/>
    <n v="1"/>
    <s v="VIG-HEM-PR-065"/>
    <s v="ENR SSR DP 173"/>
    <e v="#N/A"/>
    <m/>
    <m/>
    <s v="Approvisionnement des Produits Sanguins Labiles (PSL) par l'entreprise de transport prestataire"/>
    <m/>
    <m/>
    <x v="0"/>
    <s v="Non renseignée"/>
    <m/>
    <m/>
    <m/>
    <m/>
    <m/>
    <m/>
    <s v="Création"/>
    <x v="0"/>
    <s v=""/>
    <x v="114"/>
    <d v="2001-11-05T00:00:00"/>
    <m/>
    <m/>
    <s v="Dr. Schwoerer"/>
    <d v="2001-11-05T00:00:00"/>
    <m/>
    <s v="Dr. Brehm"/>
    <d v="2001-11-05T00:00:00"/>
    <d v="2001-11-05T00:00:00"/>
    <s v="Non renseignée"/>
    <m/>
    <m/>
    <m/>
    <m/>
    <m/>
    <m/>
    <s v="2. Management de la qualité et des risques"/>
    <s v="Vigilances"/>
    <s v="Hémovigilance"/>
    <m/>
    <m/>
    <m/>
    <m/>
    <m/>
    <s v="X"/>
    <m/>
    <m/>
    <m/>
    <s v="X"/>
    <s v="X"/>
    <s v="X"/>
    <m/>
    <s v="X"/>
    <s v="X"/>
    <s v="X"/>
    <m/>
    <m/>
    <m/>
    <m/>
    <m/>
    <s v="X"/>
    <m/>
    <m/>
    <m/>
    <m/>
    <m/>
    <m/>
    <m/>
    <m/>
    <s v="X"/>
    <m/>
    <m/>
    <m/>
    <m/>
    <m/>
    <m/>
    <m/>
    <m/>
    <m/>
    <s v="Chambre de garde des anesthésistes"/>
  </r>
  <r>
    <s v="VIG-HEM-PR-06"/>
    <m/>
    <m/>
    <n v="2"/>
    <s v="VIG-HEM-PR-065"/>
    <s v="ENR SSR DP 173"/>
    <e v="#N/A"/>
    <m/>
    <m/>
    <s v="Approvisionnement des Produits Sanguins Labiles (PSL) par l'entreprise de transport prestataire"/>
    <m/>
    <m/>
    <x v="0"/>
    <s v="Non renseignée"/>
    <m/>
    <m/>
    <m/>
    <m/>
    <m/>
    <m/>
    <s v="Modification"/>
    <x v="0"/>
    <s v=""/>
    <x v="38"/>
    <d v="2007-11-26T00:00:00"/>
    <m/>
    <m/>
    <s v="Dr. Schwoerer_x000a_M. Ctorza "/>
    <d v="2007-11-26T00:00:00"/>
    <m/>
    <s v="C. Deau"/>
    <d v="2007-11-26T00:00:00"/>
    <d v="2007-11-26T00:00:00"/>
    <s v="Non renseignée"/>
    <m/>
    <m/>
    <m/>
    <m/>
    <m/>
    <m/>
    <s v="2. Management de la qualité et des risques"/>
    <s v="Vigilances"/>
    <s v="Hémovigilance"/>
    <m/>
    <m/>
    <m/>
    <m/>
    <m/>
    <s v="X"/>
    <m/>
    <m/>
    <m/>
    <s v="X"/>
    <s v="X"/>
    <s v="X"/>
    <m/>
    <s v="X"/>
    <s v="X"/>
    <s v="X"/>
    <m/>
    <m/>
    <m/>
    <m/>
    <m/>
    <s v="X"/>
    <m/>
    <m/>
    <m/>
    <m/>
    <m/>
    <m/>
    <m/>
    <m/>
    <s v="X"/>
    <m/>
    <m/>
    <m/>
    <m/>
    <m/>
    <m/>
    <m/>
    <m/>
    <m/>
    <s v="Chambre de garde des anesthésistes"/>
  </r>
  <r>
    <s v="VIG-HEM-PR-06"/>
    <m/>
    <m/>
    <n v="3"/>
    <s v="VIG-HEM-PR-065"/>
    <s v="ENR SSR DP 173"/>
    <e v="#N/A"/>
    <m/>
    <m/>
    <s v="Approvisionnement des Produits Sanguins Labiles (PSL) par l'entreprise de transport prestataire"/>
    <m/>
    <m/>
    <x v="0"/>
    <s v="Non renseignée"/>
    <m/>
    <m/>
    <m/>
    <m/>
    <m/>
    <m/>
    <s v="Modification"/>
    <x v="0"/>
    <s v=""/>
    <x v="69"/>
    <d v="2008-11-24T00:00:00"/>
    <m/>
    <m/>
    <s v="Dr. Schwoerer_x000a_M. Ctorza "/>
    <d v="2008-11-24T00:00:00"/>
    <m/>
    <s v="G. Lohr"/>
    <d v="2008-11-24T00:00:00"/>
    <d v="2008-11-24T00:00:00"/>
    <s v="Non renseignée"/>
    <m/>
    <m/>
    <m/>
    <m/>
    <m/>
    <m/>
    <s v="2. Management de la qualité et des risques"/>
    <s v="Vigilances"/>
    <s v="Hémovigilance"/>
    <m/>
    <m/>
    <m/>
    <m/>
    <m/>
    <s v="X"/>
    <m/>
    <m/>
    <m/>
    <s v="X"/>
    <s v="X"/>
    <s v="X"/>
    <m/>
    <s v="X"/>
    <s v="X"/>
    <s v="X"/>
    <m/>
    <m/>
    <m/>
    <m/>
    <m/>
    <s v="X"/>
    <m/>
    <m/>
    <m/>
    <m/>
    <m/>
    <m/>
    <m/>
    <m/>
    <s v="X"/>
    <m/>
    <m/>
    <m/>
    <m/>
    <m/>
    <m/>
    <m/>
    <m/>
    <m/>
    <s v="Chambre de garde des anesthésistes"/>
  </r>
  <r>
    <s v="VIG-HEM-PR-06"/>
    <m/>
    <m/>
    <n v="4"/>
    <s v="VIG-HEM-PR-065"/>
    <s v="ENR SSR DP 173"/>
    <e v="#N/A"/>
    <m/>
    <m/>
    <s v="Approvisionnement des Produits Sanguins Labiles (PSL) par l'entreprise de transport prestataire"/>
    <m/>
    <m/>
    <x v="0"/>
    <s v="Non renseignée"/>
    <m/>
    <m/>
    <m/>
    <m/>
    <m/>
    <m/>
    <s v="Modification"/>
    <x v="0"/>
    <s v=""/>
    <x v="69"/>
    <d v="2009-08-26T00:00:00"/>
    <m/>
    <m/>
    <s v="Dr. Schwoerer_x000a_M. Ctorza "/>
    <d v="2009-08-26T00:00:00"/>
    <m/>
    <s v="G. Lohr"/>
    <d v="2009-08-26T00:00:00"/>
    <d v="2009-08-26T00:00:00"/>
    <s v="Non renseignée"/>
    <m/>
    <m/>
    <m/>
    <m/>
    <m/>
    <m/>
    <s v="2. Management de la qualité et des risques"/>
    <s v="Vigilances"/>
    <s v="Hémovigilance"/>
    <m/>
    <m/>
    <m/>
    <m/>
    <m/>
    <s v="X"/>
    <m/>
    <m/>
    <m/>
    <s v="X"/>
    <s v="X"/>
    <s v="X"/>
    <m/>
    <s v="X"/>
    <s v="X"/>
    <s v="X"/>
    <m/>
    <m/>
    <m/>
    <m/>
    <m/>
    <s v="X"/>
    <m/>
    <m/>
    <m/>
    <m/>
    <m/>
    <m/>
    <m/>
    <m/>
    <s v="X"/>
    <m/>
    <m/>
    <m/>
    <m/>
    <m/>
    <m/>
    <m/>
    <m/>
    <m/>
    <s v="Chambre de garde des anesthésistes"/>
  </r>
  <r>
    <s v="VIG-HEM-PR-06"/>
    <m/>
    <m/>
    <n v="5"/>
    <s v="VIG-HEM-PR-065"/>
    <s v="ENR SSR DP 173"/>
    <e v="#N/A"/>
    <m/>
    <m/>
    <s v="Approvisionnement des Produits Sanguins Labiles (PSL) par l'entreprise de transport prestataire"/>
    <m/>
    <s v=""/>
    <x v="1"/>
    <s v="Non renseignée"/>
    <m/>
    <m/>
    <m/>
    <m/>
    <m/>
    <m/>
    <s v="Modification"/>
    <x v="0"/>
    <s v=""/>
    <x v="69"/>
    <d v="2009-11-24T00:00:00"/>
    <m/>
    <m/>
    <s v="Dr. Schwoerer"/>
    <d v="2009-11-24T00:00:00"/>
    <m/>
    <s v="AMT"/>
    <d v="2009-11-24T00:00:00"/>
    <d v="2010-01-20T00:00:00"/>
    <s v="Non renseignée"/>
    <s v="janvier"/>
    <n v="2010"/>
    <m/>
    <s v=""/>
    <s v=""/>
    <m/>
    <s v="2. Management de la qualité et des risques"/>
    <s v="Vigilances"/>
    <s v="Hémovigilance"/>
    <m/>
    <m/>
    <m/>
    <m/>
    <m/>
    <s v="X"/>
    <m/>
    <m/>
    <m/>
    <s v="X"/>
    <s v="X"/>
    <s v="X"/>
    <m/>
    <s v="X"/>
    <s v="X"/>
    <s v="X"/>
    <m/>
    <m/>
    <m/>
    <m/>
    <m/>
    <s v="X"/>
    <m/>
    <m/>
    <m/>
    <m/>
    <m/>
    <m/>
    <m/>
    <m/>
    <s v="X"/>
    <m/>
    <m/>
    <m/>
    <m/>
    <m/>
    <m/>
    <m/>
    <m/>
    <m/>
    <s v="Chambre de garde des anesthésistes"/>
  </r>
  <r>
    <s v="VIG-HEM-PR-06"/>
    <m/>
    <m/>
    <n v="6"/>
    <s v="VIG-HEM-PR-066"/>
    <s v="ENR SSR DP 173"/>
    <e v="#N/A"/>
    <m/>
    <m/>
    <s v="Approvisionnement des Produits Sanguins Labiles (PSL) par l'entreprise de transport prestataire"/>
    <m/>
    <m/>
    <x v="6"/>
    <s v="Non renseignée"/>
    <s v="C. VIX"/>
    <s v="USC"/>
    <d v="2014-02-24T00:00:00"/>
    <s v="D. CHARPENTIER"/>
    <m/>
    <m/>
    <s v="Modification"/>
    <x v="1"/>
    <s v=""/>
    <x v="69"/>
    <d v="2014-02-20T00:00:00"/>
    <m/>
    <m/>
    <s v="Dr Ravaz"/>
    <d v="2014-03-31T00:00:00"/>
    <m/>
    <s v="C. Deau"/>
    <d v="2014-04-01T00:00:00"/>
    <d v="2014-07-17T00:00:00"/>
    <s v="non"/>
    <s v="juillet"/>
    <n v="2014"/>
    <m/>
    <m/>
    <m/>
    <m/>
    <s v="2. Management de la qualité et des risques"/>
    <s v="Vigilances"/>
    <s v="Hémovigilance"/>
    <m/>
    <m/>
    <m/>
    <m/>
    <m/>
    <s v="X"/>
    <m/>
    <m/>
    <m/>
    <s v="X"/>
    <s v="X"/>
    <s v="X"/>
    <m/>
    <s v="X"/>
    <s v="X"/>
    <s v="X"/>
    <m/>
    <m/>
    <m/>
    <m/>
    <m/>
    <s v="X"/>
    <m/>
    <m/>
    <m/>
    <m/>
    <m/>
    <m/>
    <m/>
    <m/>
    <s v="X"/>
    <m/>
    <m/>
    <m/>
    <m/>
    <m/>
    <m/>
    <m/>
    <m/>
    <m/>
    <s v="Chambre de garde des anesthésistes"/>
  </r>
  <r>
    <s v="VIG-HEM-PR-07"/>
    <m/>
    <m/>
    <n v="1"/>
    <s v="VIG-HEM-PR-077"/>
    <s v="ENR SSR DP 181"/>
    <e v="#N/A"/>
    <m/>
    <m/>
    <s v="Urgence vitale transfusionnelle"/>
    <m/>
    <m/>
    <x v="0"/>
    <s v="Non renseignée"/>
    <m/>
    <m/>
    <m/>
    <m/>
    <m/>
    <m/>
    <s v="Création"/>
    <x v="0"/>
    <s v=""/>
    <x v="114"/>
    <d v="2001-11-05T00:00:00"/>
    <m/>
    <m/>
    <s v="Dr. Schwoerer"/>
    <d v="2001-11-05T00:00:00"/>
    <m/>
    <s v="Dr. Brehm"/>
    <d v="2001-11-05T00:00:00"/>
    <d v="2001-11-05T00:00:00"/>
    <s v="Non renseignée"/>
    <m/>
    <m/>
    <m/>
    <m/>
    <m/>
    <m/>
    <s v="2. Management de la qualité et des risques"/>
    <s v="Vigilances"/>
    <s v="Hémovigilance"/>
    <m/>
    <m/>
    <m/>
    <m/>
    <m/>
    <m/>
    <m/>
    <m/>
    <m/>
    <m/>
    <m/>
    <m/>
    <m/>
    <m/>
    <m/>
    <m/>
    <m/>
    <m/>
    <m/>
    <m/>
    <m/>
    <m/>
    <m/>
    <m/>
    <m/>
    <m/>
    <m/>
    <m/>
    <m/>
    <m/>
    <m/>
    <m/>
    <m/>
    <m/>
    <m/>
    <m/>
    <m/>
    <m/>
    <m/>
    <m/>
    <m/>
  </r>
  <r>
    <s v="VIG-HEM-PR-07"/>
    <m/>
    <m/>
    <n v="2"/>
    <s v="VIG-HEM-PR-077"/>
    <s v="ENR SSR DP 181"/>
    <e v="#N/A"/>
    <m/>
    <m/>
    <s v="Urgence vitale transfusionnelle"/>
    <m/>
    <m/>
    <x v="0"/>
    <s v="Non renseignée"/>
    <m/>
    <m/>
    <m/>
    <m/>
    <m/>
    <m/>
    <s v="Modification"/>
    <x v="0"/>
    <s v=""/>
    <x v="114"/>
    <d v="2006-05-02T00:00:00"/>
    <m/>
    <m/>
    <s v="Dr. Schwoerer"/>
    <d v="2006-05-02T00:00:00"/>
    <m/>
    <s v="C.DEAU"/>
    <d v="2006-05-02T00:00:00"/>
    <d v="2006-05-02T00:00:00"/>
    <s v="Non renseignée"/>
    <m/>
    <m/>
    <m/>
    <m/>
    <m/>
    <m/>
    <s v="2. Management de la qualité et des risques"/>
    <s v="Vigilances"/>
    <s v="Hémovigilance"/>
    <m/>
    <m/>
    <m/>
    <m/>
    <m/>
    <m/>
    <m/>
    <m/>
    <m/>
    <m/>
    <m/>
    <m/>
    <m/>
    <m/>
    <m/>
    <m/>
    <m/>
    <m/>
    <m/>
    <m/>
    <m/>
    <m/>
    <m/>
    <m/>
    <m/>
    <m/>
    <m/>
    <m/>
    <m/>
    <m/>
    <m/>
    <m/>
    <m/>
    <m/>
    <m/>
    <m/>
    <m/>
    <m/>
    <m/>
    <m/>
    <m/>
  </r>
  <r>
    <s v="VIG-HEM-PR-07"/>
    <m/>
    <m/>
    <n v="3"/>
    <s v="VIG-HEM-PR-077"/>
    <s v="ENR SSR DP 181"/>
    <e v="#N/A"/>
    <m/>
    <m/>
    <s v="Urgence vitale transfusionnelle"/>
    <m/>
    <m/>
    <x v="0"/>
    <s v="Non renseignée"/>
    <m/>
    <m/>
    <m/>
    <m/>
    <m/>
    <m/>
    <s v="Modification"/>
    <x v="0"/>
    <s v=""/>
    <x v="69"/>
    <d v="2008-07-01T00:00:00"/>
    <m/>
    <m/>
    <s v="Dr. Schwoerer"/>
    <d v="2008-07-01T00:00:00"/>
    <m/>
    <s v="C.DEAU"/>
    <d v="2008-07-01T00:00:00"/>
    <d v="2008-07-01T00:00:00"/>
    <s v="Non renseignée"/>
    <m/>
    <m/>
    <m/>
    <m/>
    <m/>
    <m/>
    <s v="2. Management de la qualité et des risques"/>
    <s v="Vigilances"/>
    <s v="Hémovigilance"/>
    <m/>
    <m/>
    <m/>
    <m/>
    <m/>
    <m/>
    <m/>
    <m/>
    <m/>
    <m/>
    <m/>
    <m/>
    <m/>
    <m/>
    <m/>
    <m/>
    <m/>
    <m/>
    <m/>
    <m/>
    <m/>
    <m/>
    <m/>
    <m/>
    <m/>
    <m/>
    <m/>
    <m/>
    <m/>
    <m/>
    <m/>
    <m/>
    <m/>
    <m/>
    <m/>
    <m/>
    <m/>
    <m/>
    <m/>
    <m/>
    <m/>
  </r>
  <r>
    <s v="VIG-HEM-PR-07"/>
    <m/>
    <m/>
    <n v="4"/>
    <s v="VIG-HEM-PR-077"/>
    <s v="ENR SSR DP 181"/>
    <e v="#N/A"/>
    <m/>
    <m/>
    <s v="Urgence vitale transfusionnelle"/>
    <m/>
    <m/>
    <x v="0"/>
    <s v="Non renseignée"/>
    <m/>
    <m/>
    <m/>
    <m/>
    <m/>
    <m/>
    <s v="Modification"/>
    <x v="0"/>
    <s v=""/>
    <x v="69"/>
    <d v="2009-08-26T00:00:00"/>
    <m/>
    <m/>
    <s v="Dr. Schwoerer"/>
    <d v="2009-08-26T00:00:00"/>
    <m/>
    <s v="G. Lohr"/>
    <d v="2009-08-26T00:00:00"/>
    <d v="2009-08-26T00:00:00"/>
    <s v="Non renseignée"/>
    <m/>
    <m/>
    <m/>
    <m/>
    <m/>
    <m/>
    <s v="2. Management de la qualité et des risques"/>
    <s v="Vigilances"/>
    <s v="Hémovigilance"/>
    <m/>
    <m/>
    <m/>
    <m/>
    <m/>
    <m/>
    <m/>
    <m/>
    <m/>
    <m/>
    <m/>
    <m/>
    <m/>
    <m/>
    <m/>
    <m/>
    <m/>
    <m/>
    <m/>
    <m/>
    <m/>
    <m/>
    <m/>
    <m/>
    <m/>
    <m/>
    <m/>
    <m/>
    <m/>
    <m/>
    <m/>
    <m/>
    <m/>
    <m/>
    <m/>
    <m/>
    <m/>
    <m/>
    <m/>
    <m/>
    <m/>
  </r>
  <r>
    <s v="VIG-HEM-PR-07"/>
    <m/>
    <m/>
    <n v="5"/>
    <s v="VIG-HEM-PR-077"/>
    <s v="ENR SSR DP 181"/>
    <e v="#N/A"/>
    <m/>
    <m/>
    <s v="Urgence vitale transfusionnelle"/>
    <m/>
    <m/>
    <x v="0"/>
    <s v="Non renseignée"/>
    <m/>
    <m/>
    <m/>
    <m/>
    <m/>
    <m/>
    <s v="Modification"/>
    <x v="0"/>
    <s v=""/>
    <x v="69"/>
    <d v="2009-11-14T00:00:00"/>
    <m/>
    <m/>
    <s v="Dr. Schwoerer"/>
    <d v="2009-11-14T00:00:00"/>
    <m/>
    <s v="AMT"/>
    <d v="2009-11-14T00:00:00"/>
    <d v="2009-11-14T00:00:00"/>
    <s v="Non renseignée"/>
    <m/>
    <m/>
    <m/>
    <m/>
    <m/>
    <m/>
    <s v="2. Management de la qualité et des risques"/>
    <s v="Vigilances"/>
    <s v="Hémovigilance"/>
    <m/>
    <m/>
    <m/>
    <m/>
    <m/>
    <m/>
    <m/>
    <m/>
    <m/>
    <m/>
    <m/>
    <m/>
    <m/>
    <m/>
    <m/>
    <m/>
    <m/>
    <m/>
    <m/>
    <m/>
    <m/>
    <m/>
    <m/>
    <m/>
    <m/>
    <m/>
    <m/>
    <m/>
    <m/>
    <m/>
    <m/>
    <m/>
    <m/>
    <m/>
    <m/>
    <m/>
    <m/>
    <m/>
    <m/>
    <m/>
    <m/>
  </r>
  <r>
    <s v="VIG-HEM-PR-07"/>
    <m/>
    <m/>
    <n v="6"/>
    <s v="VIG-HEM-PR-077"/>
    <s v="ENR SSR DP 181"/>
    <e v="#N/A"/>
    <m/>
    <m/>
    <s v="Urgence vitale transfusionnelle"/>
    <m/>
    <m/>
    <x v="0"/>
    <s v="Non renseignée"/>
    <m/>
    <m/>
    <m/>
    <m/>
    <m/>
    <m/>
    <s v="Modification"/>
    <x v="0"/>
    <s v=""/>
    <x v="191"/>
    <d v="2010-02-17T00:00:00"/>
    <m/>
    <m/>
    <s v="Dr. Schwoerer"/>
    <d v="2010-02-17T00:00:00"/>
    <m/>
    <s v="AMT"/>
    <d v="2010-02-17T00:00:00"/>
    <d v="2010-02-17T00:00:00"/>
    <s v="Non renseignée"/>
    <m/>
    <m/>
    <m/>
    <m/>
    <m/>
    <m/>
    <s v="2. Management de la qualité et des risques"/>
    <s v="Vigilances"/>
    <s v="Hémovigilance"/>
    <m/>
    <m/>
    <m/>
    <m/>
    <m/>
    <m/>
    <m/>
    <m/>
    <m/>
    <m/>
    <m/>
    <m/>
    <m/>
    <m/>
    <m/>
    <m/>
    <m/>
    <m/>
    <m/>
    <m/>
    <m/>
    <m/>
    <m/>
    <m/>
    <m/>
    <m/>
    <m/>
    <m/>
    <m/>
    <m/>
    <m/>
    <m/>
    <m/>
    <m/>
    <m/>
    <m/>
    <m/>
    <m/>
    <m/>
    <m/>
    <m/>
  </r>
  <r>
    <s v="VIG-HEM-PR-07"/>
    <m/>
    <m/>
    <n v="7"/>
    <s v="VIG-HEM-PR-077"/>
    <s v="ENR SSR DP 181"/>
    <e v="#N/A"/>
    <m/>
    <m/>
    <s v="Urgence vitale transfusionnelle"/>
    <m/>
    <s v=""/>
    <x v="1"/>
    <s v="Non renseignée"/>
    <m/>
    <m/>
    <m/>
    <m/>
    <m/>
    <m/>
    <s v="Modification"/>
    <x v="0"/>
    <s v=""/>
    <x v="191"/>
    <d v="2012-07-23T00:00:00"/>
    <m/>
    <m/>
    <s v="Dr Ravaz"/>
    <d v="2012-07-23T00:00:00"/>
    <m/>
    <s v="AMT"/>
    <d v="2012-07-23T00:00:00"/>
    <d v="2012-08-09T00:00:00"/>
    <s v="Non renseignée"/>
    <s v="août"/>
    <n v="2012"/>
    <m/>
    <s v=""/>
    <s v=""/>
    <m/>
    <s v="2. Management de la qualité et des risques"/>
    <s v="Vigilances"/>
    <s v="Hémovigilance"/>
    <m/>
    <m/>
    <m/>
    <m/>
    <m/>
    <m/>
    <m/>
    <m/>
    <m/>
    <m/>
    <m/>
    <m/>
    <m/>
    <m/>
    <m/>
    <m/>
    <m/>
    <m/>
    <m/>
    <m/>
    <m/>
    <m/>
    <m/>
    <m/>
    <m/>
    <m/>
    <m/>
    <m/>
    <m/>
    <m/>
    <m/>
    <m/>
    <m/>
    <m/>
    <m/>
    <m/>
    <m/>
    <m/>
    <m/>
    <m/>
    <m/>
  </r>
  <r>
    <s v="VIG-HEM-PR-07"/>
    <m/>
    <m/>
    <n v="8"/>
    <s v="VIG-HEM-PR-078"/>
    <s v="ENR SSR DP 182"/>
    <e v="#N/A"/>
    <m/>
    <m/>
    <s v="Urgence vitale transfusionnelle"/>
    <d v="2012-08-30T00:00:00"/>
    <s v="août"/>
    <x v="3"/>
    <s v="Non renseignée"/>
    <s v="C. SELLAM"/>
    <m/>
    <m/>
    <s v="V. ROESCH"/>
    <m/>
    <m/>
    <s v="Modification"/>
    <x v="1"/>
    <s v=""/>
    <x v="191"/>
    <d v="2013-05-07T00:00:00"/>
    <m/>
    <m/>
    <s v="Dr Ravaz"/>
    <d v="2013-05-29T00:00:00"/>
    <m/>
    <s v="C. DEAU"/>
    <d v="2013-06-03T00:00:00"/>
    <d v="2013-06-04T00:00:00"/>
    <m/>
    <s v="juin"/>
    <n v="2013"/>
    <m/>
    <s v=""/>
    <s v=""/>
    <m/>
    <s v="2. Management de la qualité et des risques"/>
    <s v="Vigilances"/>
    <s v="Hémovigilance"/>
    <m/>
    <m/>
    <m/>
    <m/>
    <m/>
    <m/>
    <m/>
    <m/>
    <m/>
    <m/>
    <m/>
    <m/>
    <m/>
    <m/>
    <m/>
    <m/>
    <m/>
    <m/>
    <m/>
    <m/>
    <m/>
    <m/>
    <m/>
    <m/>
    <m/>
    <m/>
    <m/>
    <m/>
    <m/>
    <m/>
    <m/>
    <m/>
    <m/>
    <m/>
    <m/>
    <m/>
    <m/>
    <m/>
    <m/>
    <m/>
    <m/>
  </r>
  <r>
    <s v="VIG-HEM-PR-08"/>
    <m/>
    <m/>
    <n v="1"/>
    <s v="VIG-HEM-PR-084"/>
    <s v="ENR SSR DP 183"/>
    <e v="#N/A"/>
    <m/>
    <m/>
    <s v="Signalement interne d’incident lié à un produit sanguin labile"/>
    <m/>
    <m/>
    <x v="0"/>
    <s v="Non renseignée"/>
    <m/>
    <m/>
    <m/>
    <m/>
    <m/>
    <m/>
    <s v="Création"/>
    <x v="0"/>
    <s v=""/>
    <x v="114"/>
    <d v="2002-05-23T00:00:00"/>
    <m/>
    <m/>
    <s v="Dr. Schwoerer"/>
    <d v="2002-05-23T00:00:00"/>
    <m/>
    <s v="M. Schnee"/>
    <d v="2002-05-23T00:00:00"/>
    <d v="2002-05-23T00:00:00"/>
    <s v="Non renseignée"/>
    <m/>
    <m/>
    <m/>
    <m/>
    <m/>
    <m/>
    <s v="2. Management de la qualité et des risques"/>
    <s v="Vigilances"/>
    <s v="Hémovigilance"/>
    <m/>
    <m/>
    <m/>
    <m/>
    <m/>
    <s v="X"/>
    <m/>
    <m/>
    <m/>
    <s v="X"/>
    <s v="X"/>
    <s v="X"/>
    <m/>
    <s v="X"/>
    <s v="X"/>
    <s v="X"/>
    <m/>
    <m/>
    <m/>
    <m/>
    <m/>
    <s v="X"/>
    <m/>
    <m/>
    <m/>
    <m/>
    <m/>
    <m/>
    <m/>
    <m/>
    <s v="X"/>
    <m/>
    <m/>
    <m/>
    <m/>
    <m/>
    <m/>
    <m/>
    <m/>
    <m/>
    <s v="Chambre de garde des anesthésistes"/>
  </r>
  <r>
    <s v="VIG-HEM-PR-08"/>
    <m/>
    <m/>
    <n v="2"/>
    <s v="VIG-HEM-PR-084"/>
    <s v="ENR SSR DP 183"/>
    <e v="#N/A"/>
    <m/>
    <m/>
    <s v="Signalement interne d’incident lié à un produit sanguin labile"/>
    <m/>
    <m/>
    <x v="0"/>
    <s v="Non renseignée"/>
    <m/>
    <m/>
    <m/>
    <m/>
    <m/>
    <m/>
    <s v="Modification"/>
    <x v="0"/>
    <s v=""/>
    <x v="69"/>
    <d v="2008-07-18T00:00:00"/>
    <m/>
    <m/>
    <s v="Dr. Schwoerer"/>
    <d v="2008-07-18T00:00:00"/>
    <m/>
    <s v="C. Deau"/>
    <d v="2008-07-18T00:00:00"/>
    <d v="2008-07-18T00:00:00"/>
    <s v="Non renseignée"/>
    <m/>
    <m/>
    <m/>
    <m/>
    <m/>
    <m/>
    <s v="2. Management de la qualité et des risques"/>
    <s v="Vigilances"/>
    <s v="Hémovigilance"/>
    <m/>
    <m/>
    <m/>
    <m/>
    <m/>
    <s v="X"/>
    <m/>
    <m/>
    <m/>
    <s v="X"/>
    <s v="X"/>
    <s v="X"/>
    <m/>
    <s v="X"/>
    <s v="X"/>
    <s v="X"/>
    <m/>
    <m/>
    <m/>
    <m/>
    <m/>
    <s v="X"/>
    <m/>
    <m/>
    <m/>
    <m/>
    <m/>
    <m/>
    <m/>
    <m/>
    <s v="X"/>
    <m/>
    <m/>
    <m/>
    <m/>
    <m/>
    <m/>
    <m/>
    <m/>
    <m/>
    <s v="Chambre de garde des anesthésistes"/>
  </r>
  <r>
    <s v="VIG-HEM-PR-08"/>
    <m/>
    <m/>
    <n v="3"/>
    <s v="VIG-HEM-PR-084"/>
    <s v="ENR SSR DP 183"/>
    <e v="#N/A"/>
    <m/>
    <m/>
    <s v="Signalement interne d’incident lié à un produit sanguin labile"/>
    <m/>
    <m/>
    <x v="0"/>
    <s v="Non renseignée"/>
    <m/>
    <m/>
    <m/>
    <m/>
    <m/>
    <m/>
    <s v="Modification"/>
    <x v="0"/>
    <s v=""/>
    <x v="69"/>
    <d v="2008-11-24T00:00:00"/>
    <m/>
    <m/>
    <s v="Dr. Schwoerer"/>
    <d v="2008-11-24T00:00:00"/>
    <m/>
    <s v="G. Lohr"/>
    <d v="2008-11-24T00:00:00"/>
    <d v="2008-11-24T00:00:00"/>
    <s v="Non renseignée"/>
    <m/>
    <m/>
    <m/>
    <m/>
    <m/>
    <m/>
    <s v="2. Management de la qualité et des risques"/>
    <s v="Vigilances"/>
    <s v="Hémovigilance"/>
    <m/>
    <m/>
    <m/>
    <m/>
    <m/>
    <s v="X"/>
    <m/>
    <m/>
    <m/>
    <s v="X"/>
    <s v="X"/>
    <s v="X"/>
    <m/>
    <s v="X"/>
    <s v="X"/>
    <s v="X"/>
    <m/>
    <m/>
    <m/>
    <m/>
    <m/>
    <s v="X"/>
    <m/>
    <m/>
    <m/>
    <m/>
    <m/>
    <m/>
    <m/>
    <m/>
    <s v="X"/>
    <m/>
    <m/>
    <m/>
    <m/>
    <m/>
    <m/>
    <m/>
    <m/>
    <m/>
    <s v="Chambre de garde des anesthésistes"/>
  </r>
  <r>
    <s v="VIG-HEM-PR-08"/>
    <m/>
    <m/>
    <n v="4"/>
    <s v="VIG-HEM-PR-084"/>
    <s v="ENR SSR DP 183"/>
    <e v="#N/A"/>
    <m/>
    <m/>
    <s v="Signalement interne d’incident lié à un produit sanguin labile"/>
    <m/>
    <s v=""/>
    <x v="1"/>
    <s v="Non renseignée"/>
    <m/>
    <m/>
    <m/>
    <m/>
    <m/>
    <m/>
    <s v="Modification"/>
    <x v="0"/>
    <s v=""/>
    <x v="69"/>
    <d v="2009-11-24T00:00:00"/>
    <m/>
    <m/>
    <s v="Dr. Schwoerer"/>
    <d v="2009-11-24T00:00:00"/>
    <m/>
    <s v="AMT"/>
    <d v="2009-11-24T00:00:00"/>
    <d v="2010-01-20T00:00:00"/>
    <s v="Non renseignée"/>
    <s v="janvier"/>
    <n v="2010"/>
    <m/>
    <s v=""/>
    <s v=""/>
    <m/>
    <s v="2. Management de la qualité et des risques"/>
    <s v="Vigilances"/>
    <s v="Hémovigilance"/>
    <m/>
    <m/>
    <m/>
    <m/>
    <m/>
    <s v="X"/>
    <m/>
    <m/>
    <m/>
    <s v="X"/>
    <s v="X"/>
    <s v="X"/>
    <m/>
    <s v="X"/>
    <s v="X"/>
    <s v="X"/>
    <m/>
    <m/>
    <m/>
    <m/>
    <m/>
    <s v="X"/>
    <m/>
    <m/>
    <m/>
    <m/>
    <m/>
    <m/>
    <m/>
    <m/>
    <s v="X"/>
    <m/>
    <m/>
    <m/>
    <m/>
    <m/>
    <m/>
    <m/>
    <m/>
    <m/>
    <s v="Chambre de garde des anesthésistes"/>
  </r>
  <r>
    <s v="VIG-HEM-PR-08"/>
    <m/>
    <m/>
    <n v="5"/>
    <s v="VIG-HEM-PR-085"/>
    <s v="ENR SSR DP 183"/>
    <e v="#N/A"/>
    <m/>
    <m/>
    <s v="Signalement interne d’incident lié à un produit sanguin labile"/>
    <d v="2014-02-20T00:00:00"/>
    <s v="février"/>
    <x v="6"/>
    <s v="Non "/>
    <s v="C. VIX"/>
    <s v="USC"/>
    <d v="2014-02-24T00:00:00"/>
    <s v="D. CHARPENTIER"/>
    <m/>
    <m/>
    <s v="Modification"/>
    <x v="1"/>
    <s v=""/>
    <x v="69"/>
    <d v="2014-02-20T00:00:00"/>
    <m/>
    <m/>
    <s v="Dr Ravaz"/>
    <d v="2014-01-31T00:00:00"/>
    <m/>
    <s v="C. Deau"/>
    <d v="2014-04-01T00:00:00"/>
    <d v="2014-07-17T00:00:00"/>
    <s v="non"/>
    <s v="juillet"/>
    <n v="2014"/>
    <m/>
    <m/>
    <m/>
    <m/>
    <s v="2. Management de la qualité et des risques"/>
    <s v="Vigilances"/>
    <s v="Hémovigilance"/>
    <m/>
    <m/>
    <m/>
    <m/>
    <m/>
    <s v="X"/>
    <m/>
    <m/>
    <m/>
    <s v="X"/>
    <s v="X"/>
    <s v="X"/>
    <m/>
    <s v="X"/>
    <s v="X"/>
    <s v="X"/>
    <m/>
    <m/>
    <m/>
    <m/>
    <m/>
    <s v="X"/>
    <m/>
    <m/>
    <m/>
    <m/>
    <m/>
    <m/>
    <m/>
    <m/>
    <s v="X"/>
    <m/>
    <m/>
    <m/>
    <m/>
    <m/>
    <m/>
    <m/>
    <m/>
    <m/>
    <s v="Chambre de garde des anesthésistes"/>
  </r>
  <r>
    <s v="VIG-HEM-PR-09"/>
    <m/>
    <m/>
    <n v="1"/>
    <s v="VIG-HEM-PR-093"/>
    <s v="ENR SSR DP 191"/>
    <e v="#N/A"/>
    <m/>
    <m/>
    <s v="Procédure de déclaration d’un incident transfusionnel à l’AFSSAPS"/>
    <m/>
    <m/>
    <x v="0"/>
    <s v="Non renseignée"/>
    <m/>
    <m/>
    <m/>
    <m/>
    <m/>
    <m/>
    <s v="Création"/>
    <x v="0"/>
    <s v=""/>
    <x v="114"/>
    <d v="2002-05-23T00:00:00"/>
    <m/>
    <m/>
    <s v="Dr. Schwoerer"/>
    <d v="2002-05-23T00:00:00"/>
    <m/>
    <s v="M. Schnee"/>
    <d v="2002-05-23T00:00:00"/>
    <d v="2002-05-23T00:00:00"/>
    <s v="Non renseignée"/>
    <m/>
    <m/>
    <m/>
    <m/>
    <m/>
    <m/>
    <s v="2. Management de la qualité et des risques"/>
    <s v="Vigilances"/>
    <s v="Hémovigilance"/>
    <m/>
    <m/>
    <m/>
    <m/>
    <m/>
    <s v="X"/>
    <m/>
    <m/>
    <m/>
    <s v="X"/>
    <s v="X"/>
    <s v="X"/>
    <m/>
    <s v="X"/>
    <s v="X"/>
    <s v="X"/>
    <m/>
    <m/>
    <m/>
    <m/>
    <m/>
    <s v="X"/>
    <m/>
    <m/>
    <m/>
    <m/>
    <m/>
    <m/>
    <m/>
    <m/>
    <s v="X"/>
    <m/>
    <m/>
    <m/>
    <m/>
    <m/>
    <m/>
    <m/>
    <m/>
    <m/>
    <s v="Chambre de garde des anesthésistes"/>
  </r>
  <r>
    <s v="VIG-HEM-PR-09"/>
    <m/>
    <m/>
    <n v="2"/>
    <s v="VIG-HEM-PR-093"/>
    <s v="ENR SSR DP 191"/>
    <e v="#N/A"/>
    <m/>
    <m/>
    <s v="Procédure de déclaration d’un incident transfusionnel à l’AFSSAPS"/>
    <m/>
    <m/>
    <x v="0"/>
    <s v="Non renseignée"/>
    <m/>
    <m/>
    <m/>
    <m/>
    <m/>
    <m/>
    <s v="Modification"/>
    <x v="0"/>
    <s v=""/>
    <x v="114"/>
    <d v="2007-05-16T00:00:00"/>
    <m/>
    <m/>
    <s v="Dr. Schwoerer"/>
    <d v="2007-05-16T00:00:00"/>
    <m/>
    <s v="C.DEAU"/>
    <d v="2007-05-16T00:00:00"/>
    <d v="2007-05-16T00:00:00"/>
    <s v="Non renseignée"/>
    <m/>
    <m/>
    <m/>
    <m/>
    <m/>
    <m/>
    <s v="2. Management de la qualité et des risques"/>
    <s v="Vigilances"/>
    <s v="Hémovigilance"/>
    <m/>
    <m/>
    <m/>
    <m/>
    <m/>
    <s v="X"/>
    <m/>
    <m/>
    <m/>
    <s v="X"/>
    <s v="X"/>
    <s v="X"/>
    <m/>
    <s v="X"/>
    <s v="X"/>
    <s v="X"/>
    <m/>
    <m/>
    <m/>
    <m/>
    <m/>
    <s v="X"/>
    <m/>
    <m/>
    <m/>
    <m/>
    <m/>
    <m/>
    <m/>
    <m/>
    <s v="X"/>
    <m/>
    <m/>
    <m/>
    <m/>
    <m/>
    <m/>
    <m/>
    <m/>
    <m/>
    <s v="Chambre de garde des anesthésistes"/>
  </r>
  <r>
    <s v="VIG-HEM-PR-09"/>
    <m/>
    <m/>
    <n v="3"/>
    <s v="VIG-HEM-PR-093"/>
    <s v="ENR SSR DP 191"/>
    <e v="#N/A"/>
    <m/>
    <m/>
    <s v="Procédure de déclaration d’un incident transfusionnel à l’AFSSAPS"/>
    <m/>
    <s v=""/>
    <x v="1"/>
    <s v="Non renseignée"/>
    <m/>
    <m/>
    <m/>
    <m/>
    <m/>
    <m/>
    <s v="Modification"/>
    <x v="1"/>
    <s v=""/>
    <x v="69"/>
    <d v="2008-11-24T00:00:00"/>
    <m/>
    <m/>
    <s v="Dr. Schwoerer"/>
    <d v="2008-11-24T00:00:00"/>
    <m/>
    <s v="G. Lohr"/>
    <d v="2008-11-24T00:00:00"/>
    <d v="2009-01-07T00:00:00"/>
    <s v="Non renseignée"/>
    <s v="janvier"/>
    <n v="2009"/>
    <m/>
    <s v=""/>
    <s v=""/>
    <m/>
    <s v="2. Management de la qualité et des risques"/>
    <s v="Vigilances"/>
    <s v="Hémovigilance"/>
    <m/>
    <m/>
    <m/>
    <m/>
    <m/>
    <s v="X"/>
    <m/>
    <m/>
    <m/>
    <s v="X"/>
    <s v="X"/>
    <s v="X"/>
    <m/>
    <s v="X"/>
    <s v="X"/>
    <s v="X"/>
    <m/>
    <m/>
    <m/>
    <m/>
    <m/>
    <s v="X"/>
    <m/>
    <m/>
    <m/>
    <m/>
    <m/>
    <m/>
    <m/>
    <m/>
    <s v="X"/>
    <m/>
    <m/>
    <m/>
    <m/>
    <m/>
    <m/>
    <m/>
    <m/>
    <m/>
    <s v="Chambre de garde des anesthésistes"/>
  </r>
  <r>
    <s v="VIG-HEM-PR-09"/>
    <m/>
    <m/>
    <n v="4"/>
    <s v="VIG-HEM-PR-094"/>
    <s v="ENR SSR DP 191"/>
    <e v="#N/A"/>
    <m/>
    <m/>
    <s v="Procédure de déclaration d’un incident transfusionnel à l’AFSSAPS"/>
    <d v="2014-02-20T00:00:00"/>
    <s v="février"/>
    <x v="6"/>
    <s v="Non "/>
    <s v="C. VIX"/>
    <s v="USC"/>
    <d v="2014-02-24T00:00:00"/>
    <s v="D. CHARPENTIER"/>
    <m/>
    <m/>
    <s v="Modification"/>
    <x v="1"/>
    <s v=""/>
    <x v="128"/>
    <d v="2014-02-20T00:00:00"/>
    <m/>
    <m/>
    <s v="Dr Ravaz"/>
    <d v="2014-03-31T00:00:00"/>
    <m/>
    <s v="C. Deau"/>
    <d v="2014-04-01T00:00:00"/>
    <d v="2014-07-17T00:00:00"/>
    <s v="Non "/>
    <s v="juillet "/>
    <n v="2014"/>
    <m/>
    <m/>
    <m/>
    <m/>
    <s v="2. Management de la qualité et des risques"/>
    <s v="Vigilances"/>
    <s v="Hémovigilance"/>
    <m/>
    <m/>
    <m/>
    <m/>
    <m/>
    <s v="X"/>
    <m/>
    <m/>
    <m/>
    <s v="X"/>
    <s v="X"/>
    <s v="X"/>
    <m/>
    <s v="X"/>
    <s v="X"/>
    <s v="X"/>
    <m/>
    <m/>
    <m/>
    <m/>
    <m/>
    <s v="X"/>
    <m/>
    <m/>
    <m/>
    <m/>
    <m/>
    <m/>
    <m/>
    <m/>
    <s v="X"/>
    <m/>
    <m/>
    <m/>
    <m/>
    <m/>
    <m/>
    <m/>
    <m/>
    <m/>
    <s v="Chambre de garde des anesthésistes"/>
  </r>
  <r>
    <s v="VIG-HEM-PR-10"/>
    <m/>
    <m/>
    <n v="1"/>
    <s v="VIG-HEM-PR-103"/>
    <s v="ENR SSR DP 192"/>
    <e v="#N/A"/>
    <m/>
    <m/>
    <s v="Mise en quarantaine des produits sanguins labiles (PSL)"/>
    <m/>
    <m/>
    <x v="0"/>
    <s v="Non renseignée"/>
    <m/>
    <m/>
    <m/>
    <m/>
    <m/>
    <m/>
    <s v="Création"/>
    <x v="0"/>
    <s v=""/>
    <x v="114"/>
    <d v="2002-05-23T00:00:00"/>
    <m/>
    <m/>
    <s v="Dr. Schwoerer"/>
    <d v="2002-05-23T00:00:00"/>
    <m/>
    <s v="M. Schnee"/>
    <d v="2002-05-23T00:00:00"/>
    <d v="2002-05-23T00:00:00"/>
    <s v="Non renseignée"/>
    <m/>
    <m/>
    <m/>
    <m/>
    <m/>
    <m/>
    <s v="2. Management de la qualité et des risques"/>
    <s v="Vigilances"/>
    <s v="Hémovigilance"/>
    <m/>
    <m/>
    <m/>
    <m/>
    <m/>
    <s v="X"/>
    <m/>
    <m/>
    <m/>
    <s v="X"/>
    <s v="X"/>
    <s v="X"/>
    <m/>
    <s v="X"/>
    <s v="X"/>
    <s v="X"/>
    <m/>
    <m/>
    <m/>
    <m/>
    <m/>
    <s v="X"/>
    <m/>
    <m/>
    <m/>
    <m/>
    <m/>
    <m/>
    <m/>
    <m/>
    <s v="X"/>
    <m/>
    <m/>
    <m/>
    <m/>
    <m/>
    <m/>
    <m/>
    <m/>
    <m/>
    <s v="Chambre de garde des anesthésistes"/>
  </r>
  <r>
    <s v="VIG-HEM-PR-10"/>
    <m/>
    <m/>
    <n v="2"/>
    <s v="VIG-HEM-PR-103"/>
    <s v="ENR SSR DP 192"/>
    <e v="#N/A"/>
    <m/>
    <m/>
    <s v="Mise en quarantaine des produits sanguins labiles (PSL)"/>
    <m/>
    <m/>
    <x v="0"/>
    <s v="Non renseignée"/>
    <m/>
    <m/>
    <m/>
    <m/>
    <m/>
    <m/>
    <s v="Modification"/>
    <x v="0"/>
    <s v=""/>
    <x v="114"/>
    <d v="2006-05-02T00:00:00"/>
    <m/>
    <m/>
    <s v="Dr. Schwoerer"/>
    <d v="2006-05-02T00:00:00"/>
    <m/>
    <s v="C.DEAU"/>
    <d v="2006-05-02T00:00:00"/>
    <d v="2006-05-02T00:00:00"/>
    <s v="Non renseignée"/>
    <m/>
    <m/>
    <m/>
    <m/>
    <m/>
    <m/>
    <s v="2. Management de la qualité et des risques"/>
    <s v="Vigilances"/>
    <s v="Hémovigilance"/>
    <m/>
    <m/>
    <m/>
    <m/>
    <m/>
    <s v="X"/>
    <m/>
    <m/>
    <m/>
    <s v="X"/>
    <s v="X"/>
    <s v="X"/>
    <m/>
    <s v="X"/>
    <s v="X"/>
    <s v="X"/>
    <m/>
    <m/>
    <m/>
    <m/>
    <m/>
    <s v="X"/>
    <m/>
    <m/>
    <m/>
    <m/>
    <m/>
    <m/>
    <m/>
    <m/>
    <s v="X"/>
    <m/>
    <m/>
    <m/>
    <m/>
    <m/>
    <m/>
    <m/>
    <m/>
    <m/>
    <s v="Chambre de garde des anesthésistes"/>
  </r>
  <r>
    <s v="VIG-HEM-PR-10"/>
    <m/>
    <m/>
    <n v="3"/>
    <s v="VIG-HEM-PR-103"/>
    <s v="ENR SSR DP 192"/>
    <e v="#N/A"/>
    <m/>
    <m/>
    <s v="Mise en quarantaine des produits sanguins labiles (PSL)"/>
    <m/>
    <s v=""/>
    <x v="1"/>
    <s v="Non renseignée"/>
    <m/>
    <m/>
    <m/>
    <m/>
    <m/>
    <m/>
    <s v="Modification"/>
    <x v="0"/>
    <s v=""/>
    <x v="69"/>
    <d v="2008-11-24T00:00:00"/>
    <m/>
    <m/>
    <s v="Dr. Schwoerer"/>
    <d v="2008-11-24T00:00:00"/>
    <m/>
    <s v="G. Lohr"/>
    <d v="2008-11-24T00:00:00"/>
    <d v="2009-01-07T00:00:00"/>
    <s v="Non renseignée"/>
    <s v="janvier"/>
    <n v="2009"/>
    <m/>
    <s v=""/>
    <s v=""/>
    <m/>
    <s v="2. Management de la qualité et des risques"/>
    <s v="Vigilances"/>
    <s v="Hémovigilance"/>
    <m/>
    <m/>
    <m/>
    <m/>
    <m/>
    <s v="X"/>
    <m/>
    <m/>
    <m/>
    <s v="X"/>
    <s v="X"/>
    <s v="X"/>
    <m/>
    <s v="X"/>
    <s v="X"/>
    <s v="X"/>
    <m/>
    <m/>
    <m/>
    <m/>
    <m/>
    <s v="X"/>
    <m/>
    <m/>
    <m/>
    <m/>
    <m/>
    <m/>
    <m/>
    <m/>
    <s v="X"/>
    <m/>
    <m/>
    <m/>
    <m/>
    <m/>
    <m/>
    <m/>
    <m/>
    <m/>
    <s v="Chambre de garde des anesthésistes"/>
  </r>
  <r>
    <s v="VIG-HEM-PR-10"/>
    <m/>
    <m/>
    <n v="4"/>
    <s v="VIG-HEM-PR-104"/>
    <s v="ENR SSR DP 192"/>
    <e v="#N/A"/>
    <m/>
    <m/>
    <s v="Mise en quarantaine des produits sanguins labiles (PSL)"/>
    <m/>
    <m/>
    <x v="0"/>
    <s v="Non"/>
    <s v="C. VIX"/>
    <s v="USC"/>
    <d v="2014-02-24T00:00:00"/>
    <s v="D. CHARPENTIER"/>
    <m/>
    <m/>
    <s v="Modification"/>
    <x v="1"/>
    <s v=""/>
    <x v="128"/>
    <d v="2014-02-20T00:00:00"/>
    <m/>
    <m/>
    <s v="Dr Ravaz"/>
    <d v="2014-03-31T00:00:00"/>
    <m/>
    <s v="C. Deau"/>
    <d v="2014-04-01T00:00:00"/>
    <d v="2014-07-17T00:00:00"/>
    <s v="non"/>
    <s v="juillet"/>
    <n v="2014"/>
    <m/>
    <m/>
    <m/>
    <m/>
    <s v="2. Management de la qualité et des risques"/>
    <s v="Vigilances"/>
    <s v="Hémovigilance"/>
    <m/>
    <m/>
    <m/>
    <m/>
    <m/>
    <s v="X"/>
    <m/>
    <m/>
    <m/>
    <s v="X"/>
    <s v="X"/>
    <s v="X"/>
    <m/>
    <s v="X"/>
    <s v="X"/>
    <s v="X"/>
    <m/>
    <m/>
    <m/>
    <m/>
    <m/>
    <s v="X"/>
    <m/>
    <m/>
    <m/>
    <m/>
    <m/>
    <m/>
    <m/>
    <m/>
    <s v="X"/>
    <m/>
    <m/>
    <m/>
    <m/>
    <m/>
    <m/>
    <m/>
    <m/>
    <m/>
    <s v="Chambre de garde des anesthésistes"/>
  </r>
  <r>
    <s v="VIG-HEM-PR-11"/>
    <m/>
    <m/>
    <n v="1"/>
    <s v="VIG-HEM-PR-112"/>
    <s v="ENR SSR FCT 011"/>
    <e v="#N/A"/>
    <m/>
    <m/>
    <s v="Commande de sang compatible à l’EFS"/>
    <m/>
    <m/>
    <x v="0"/>
    <s v="Non renseignée"/>
    <m/>
    <m/>
    <m/>
    <m/>
    <m/>
    <m/>
    <s v="Création"/>
    <x v="0"/>
    <s v=""/>
    <x v="69"/>
    <d v="2009-03-03T00:00:00"/>
    <m/>
    <m/>
    <s v="Dr. Schwoerer"/>
    <d v="2009-03-03T00:00:00"/>
    <m/>
    <s v="G. Lohr"/>
    <d v="2009-03-03T00:00:00"/>
    <d v="2009-03-03T00:00:00"/>
    <s v="Non renseignée"/>
    <m/>
    <m/>
    <m/>
    <m/>
    <m/>
    <m/>
    <s v="2. Management de la qualité et des risques"/>
    <s v="Vigilances"/>
    <s v="Hémovigilance"/>
    <m/>
    <m/>
    <m/>
    <m/>
    <m/>
    <s v="X"/>
    <m/>
    <m/>
    <m/>
    <s v="X"/>
    <s v="X"/>
    <s v="X"/>
    <m/>
    <s v="X"/>
    <s v="X"/>
    <s v="X"/>
    <m/>
    <m/>
    <m/>
    <m/>
    <m/>
    <s v="X"/>
    <m/>
    <m/>
    <m/>
    <m/>
    <m/>
    <m/>
    <m/>
    <m/>
    <s v="X"/>
    <m/>
    <m/>
    <m/>
    <m/>
    <m/>
    <m/>
    <m/>
    <m/>
    <m/>
    <s v="Chambre de garde des anesthésistes"/>
  </r>
  <r>
    <s v="VIG-HEM-PR-11"/>
    <m/>
    <m/>
    <n v="2"/>
    <s v="VIG-HEM-PR-112"/>
    <s v="ENR SSR FCT 011"/>
    <e v="#N/A"/>
    <m/>
    <m/>
    <s v="Commande de sang compatible à l’EFS"/>
    <m/>
    <s v=""/>
    <x v="1"/>
    <s v="Non renseignée"/>
    <m/>
    <m/>
    <m/>
    <m/>
    <m/>
    <m/>
    <s v="Modification"/>
    <x v="0"/>
    <s v=""/>
    <x v="69"/>
    <d v="2009-11-24T00:00:00"/>
    <m/>
    <m/>
    <s v="Dr. Schwoerer"/>
    <d v="2009-11-24T00:00:00"/>
    <m/>
    <s v="AMT"/>
    <d v="2009-11-24T00:00:00"/>
    <d v="2010-01-20T00:00:00"/>
    <s v="Non renseignée"/>
    <s v="janvier"/>
    <n v="2010"/>
    <m/>
    <s v=""/>
    <s v=""/>
    <m/>
    <s v="2. Management de la qualité et des risques"/>
    <s v="Vigilances"/>
    <s v="Hémovigilance"/>
    <m/>
    <m/>
    <m/>
    <m/>
    <m/>
    <s v="X"/>
    <m/>
    <m/>
    <m/>
    <s v="X"/>
    <s v="X"/>
    <s v="X"/>
    <m/>
    <s v="X"/>
    <s v="X"/>
    <s v="X"/>
    <m/>
    <m/>
    <m/>
    <m/>
    <m/>
    <s v="X"/>
    <m/>
    <m/>
    <m/>
    <m/>
    <m/>
    <m/>
    <m/>
    <m/>
    <s v="X"/>
    <m/>
    <m/>
    <m/>
    <m/>
    <m/>
    <m/>
    <m/>
    <m/>
    <m/>
    <s v="Chambre de garde des anesthésistes"/>
  </r>
  <r>
    <s v="VIG-HEM-PR-11"/>
    <m/>
    <m/>
    <n v="3"/>
    <m/>
    <m/>
    <m/>
    <m/>
    <m/>
    <s v="Commande de sang compatible à l’EFS"/>
    <d v="2014-02-20T00:00:00"/>
    <s v="février"/>
    <x v="6"/>
    <s v="Non "/>
    <s v="C. VIX"/>
    <s v="USC"/>
    <d v="2014-02-20T00:00:00"/>
    <s v="V. ROESCH"/>
    <m/>
    <m/>
    <s v="Modification"/>
    <x v="1"/>
    <s v=""/>
    <x v="69"/>
    <d v="2014-02-20T00:00:00"/>
    <m/>
    <m/>
    <s v="Dr Ravaz"/>
    <d v="2014-03-31T00:00:00"/>
    <m/>
    <s v="C. Deau"/>
    <d v="2014-04-01T00:00:00"/>
    <d v="2014-07-17T00:00:00"/>
    <s v="Non "/>
    <s v="juillet"/>
    <n v="2014"/>
    <m/>
    <m/>
    <m/>
    <m/>
    <s v="2. Management de la qualité et des risques"/>
    <s v="Vigilances"/>
    <s v="Hémovigilance"/>
    <m/>
    <m/>
    <m/>
    <m/>
    <m/>
    <s v="X"/>
    <m/>
    <m/>
    <m/>
    <s v="X"/>
    <s v="X"/>
    <s v="X"/>
    <m/>
    <s v="X"/>
    <s v="X"/>
    <s v="X"/>
    <m/>
    <m/>
    <m/>
    <m/>
    <m/>
    <s v="X"/>
    <m/>
    <m/>
    <m/>
    <m/>
    <m/>
    <m/>
    <m/>
    <m/>
    <s v="X"/>
    <m/>
    <m/>
    <m/>
    <m/>
    <m/>
    <m/>
    <m/>
    <m/>
    <m/>
    <s v="Chambre de garde des anesthésistes"/>
  </r>
  <r>
    <s v="VIG-HEM-PR-12"/>
    <m/>
    <m/>
    <n v="1"/>
    <s v="VIG-HEM-PR-121"/>
    <s v="ENR SSR FCT 021"/>
    <e v="#N/A"/>
    <m/>
    <m/>
    <s v="Vérification de la conformité des PSL"/>
    <d v="2010-02-26T00:00:00"/>
    <s v="février"/>
    <x v="7"/>
    <s v="Non renseignée"/>
    <s v="C. VIX"/>
    <m/>
    <d v="2010-02-26T00:00:00"/>
    <m/>
    <m/>
    <m/>
    <s v="Suppression"/>
    <x v="2"/>
    <s v=""/>
    <x v="303"/>
    <d v="2009-03-03T00:00:00"/>
    <m/>
    <m/>
    <s v="Dr. Schwoerer"/>
    <d v="2009-03-03T00:00:00"/>
    <m/>
    <s v="G. Lohr"/>
    <d v="2009-03-03T00:00:00"/>
    <d v="2009-03-03T00:00:00"/>
    <s v="Non renseignée"/>
    <s v="mars"/>
    <n v="2009"/>
    <d v="2010-02-26T00:00:00"/>
    <s v="février"/>
    <n v="2010"/>
    <s v="C.Vix le 26/02/10"/>
    <m/>
    <m/>
    <m/>
    <m/>
    <m/>
    <m/>
    <m/>
    <m/>
    <m/>
    <m/>
    <m/>
    <m/>
    <m/>
    <m/>
    <m/>
    <m/>
    <m/>
    <m/>
    <m/>
    <m/>
    <m/>
    <m/>
    <m/>
    <m/>
    <m/>
    <m/>
    <m/>
    <m/>
    <m/>
    <m/>
    <m/>
    <m/>
    <m/>
    <m/>
    <m/>
    <m/>
    <m/>
    <m/>
    <m/>
    <m/>
    <m/>
    <m/>
    <m/>
    <m/>
  </r>
  <r>
    <s v="VIG-HEM-PR-13"/>
    <m/>
    <m/>
    <n v="1"/>
    <s v="VIG-HEM-PR-131"/>
    <s v="ENR SSR MED 011"/>
    <e v="#N/A"/>
    <m/>
    <m/>
    <s v=" Demande de compatibilité à l'EFS"/>
    <d v="2010-03-12T00:00:00"/>
    <s v="mars"/>
    <x v="7"/>
    <s v="Non renseignée"/>
    <s v="Dr SCHWOERER"/>
    <m/>
    <d v="2010-03-12T00:00:00"/>
    <m/>
    <m/>
    <m/>
    <s v="Suppression"/>
    <x v="2"/>
    <s v=""/>
    <x v="303"/>
    <d v="2009-03-03T00:00:00"/>
    <m/>
    <m/>
    <s v="Dr. Schwoerer"/>
    <d v="2009-03-03T00:00:00"/>
    <m/>
    <s v="G. Lohr"/>
    <d v="2009-03-03T00:00:00"/>
    <d v="2009-03-03T00:00:00"/>
    <s v="Non renseignée"/>
    <s v="mars"/>
    <n v="2009"/>
    <d v="2010-03-12T00:00:00"/>
    <s v="mars"/>
    <n v="2010"/>
    <s v="Dr. Schwoerer le 12/03/10"/>
    <m/>
    <m/>
    <m/>
    <m/>
    <m/>
    <m/>
    <m/>
    <m/>
    <m/>
    <m/>
    <m/>
    <m/>
    <m/>
    <m/>
    <m/>
    <m/>
    <m/>
    <m/>
    <m/>
    <m/>
    <m/>
    <m/>
    <m/>
    <m/>
    <m/>
    <m/>
    <m/>
    <m/>
    <m/>
    <m/>
    <m/>
    <m/>
    <m/>
    <m/>
    <m/>
    <m/>
    <m/>
    <m/>
    <m/>
    <m/>
    <m/>
    <m/>
    <m/>
    <m/>
  </r>
  <r>
    <s v="VIG-HEM-PR-14"/>
    <m/>
    <m/>
    <n v="1"/>
    <s v="VIG-HEM-PR-142"/>
    <s v="ENR SSR MED 021"/>
    <e v="#N/A"/>
    <m/>
    <m/>
    <s v="Réattribution assistée par l’EFS"/>
    <m/>
    <m/>
    <x v="0"/>
    <s v="Non renseignée"/>
    <s v="C. VIX"/>
    <m/>
    <d v="2009-04-02T00:00:00"/>
    <m/>
    <m/>
    <m/>
    <s v="Création"/>
    <x v="0"/>
    <s v=""/>
    <x v="69"/>
    <d v="2009-03-03T00:00:00"/>
    <m/>
    <m/>
    <s v="Dr. Schwoerer"/>
    <d v="2009-03-03T00:00:00"/>
    <m/>
    <s v="G. Lohr"/>
    <d v="2009-03-03T00:00:00"/>
    <d v="2009-03-03T00:00:00"/>
    <s v="Non renseignée"/>
    <m/>
    <m/>
    <m/>
    <m/>
    <m/>
    <m/>
    <s v="2. Management de la qualité et des risques"/>
    <s v="Vigilances"/>
    <s v="Hémovigilance"/>
    <m/>
    <m/>
    <m/>
    <m/>
    <m/>
    <s v="X"/>
    <m/>
    <m/>
    <m/>
    <s v="X"/>
    <s v="X"/>
    <s v="X"/>
    <m/>
    <s v="X"/>
    <s v="X"/>
    <s v="X"/>
    <m/>
    <m/>
    <m/>
    <m/>
    <m/>
    <s v="X"/>
    <m/>
    <m/>
    <m/>
    <m/>
    <m/>
    <m/>
    <m/>
    <m/>
    <s v="X"/>
    <m/>
    <m/>
    <m/>
    <m/>
    <m/>
    <m/>
    <m/>
    <m/>
    <m/>
    <s v="Chambre de garde des anesthésistes"/>
  </r>
  <r>
    <s v="VIG-HEM-PR-14"/>
    <m/>
    <m/>
    <n v="2"/>
    <s v="VIG-HEM-PR-142"/>
    <s v="ENR SSR MED 021"/>
    <e v="#N/A"/>
    <m/>
    <m/>
    <s v="Réattribution assistée par l’EFS"/>
    <m/>
    <s v=""/>
    <x v="1"/>
    <s v="Non renseignée"/>
    <s v="C. VIX"/>
    <m/>
    <d v="2012-04-24T00:00:00"/>
    <m/>
    <m/>
    <m/>
    <s v="Modification"/>
    <x v="0"/>
    <s v=""/>
    <x v="69"/>
    <d v="2009-08-27T00:00:00"/>
    <m/>
    <m/>
    <s v="Dr. Schwoerer"/>
    <d v="2009-08-27T00:00:00"/>
    <m/>
    <s v="G. Lohr"/>
    <d v="2009-08-27T00:00:00"/>
    <d v="2009-10-09T00:00:00"/>
    <s v="Non renseignée"/>
    <s v="octobre"/>
    <n v="2009"/>
    <m/>
    <s v=""/>
    <s v=""/>
    <m/>
    <s v="2. Management de la qualité et des risques"/>
    <s v="Vigilances"/>
    <s v="Hémovigilance"/>
    <m/>
    <m/>
    <m/>
    <m/>
    <m/>
    <s v="X"/>
    <m/>
    <m/>
    <m/>
    <s v="X"/>
    <s v="X"/>
    <s v="X"/>
    <m/>
    <s v="X"/>
    <s v="X"/>
    <s v="X"/>
    <m/>
    <m/>
    <m/>
    <m/>
    <m/>
    <s v="X"/>
    <m/>
    <m/>
    <m/>
    <m/>
    <m/>
    <m/>
    <m/>
    <m/>
    <s v="X"/>
    <m/>
    <m/>
    <m/>
    <m/>
    <m/>
    <m/>
    <m/>
    <m/>
    <m/>
    <s v="Chambre de garde des anesthésistes"/>
  </r>
  <r>
    <s v="VIG-HEM-PR-14"/>
    <m/>
    <m/>
    <n v="3"/>
    <s v="VIG-HEM-PR-142"/>
    <s v="ENR SSR MED 021"/>
    <e v="#N/A"/>
    <m/>
    <m/>
    <s v="Réattribution assistée par l’EFS"/>
    <m/>
    <m/>
    <x v="10"/>
    <s v="Non renseignée"/>
    <s v="C. VIX"/>
    <s v="USC"/>
    <d v="2014-02-24T00:00:00"/>
    <s v="D. CHARPENTIER"/>
    <m/>
    <m/>
    <s v="Modification"/>
    <x v="1"/>
    <s v=""/>
    <x v="69"/>
    <d v="2014-02-20T00:00:00"/>
    <m/>
    <m/>
    <s v="Dr Ravaz"/>
    <d v="2014-03-31T00:00:00"/>
    <m/>
    <s v="C. Deau"/>
    <d v="2014-04-01T00:00:00"/>
    <d v="2014-07-17T00:00:00"/>
    <s v="non"/>
    <s v="juillet"/>
    <n v="2014"/>
    <m/>
    <m/>
    <m/>
    <m/>
    <s v="2. Management de la qualité et des risques"/>
    <s v="Vigilances"/>
    <s v="Hémovigilance"/>
    <m/>
    <m/>
    <m/>
    <m/>
    <m/>
    <s v="X"/>
    <m/>
    <m/>
    <m/>
    <s v="X"/>
    <s v="X"/>
    <s v="X"/>
    <m/>
    <s v="X"/>
    <s v="X"/>
    <s v="X"/>
    <m/>
    <m/>
    <m/>
    <m/>
    <m/>
    <s v="X"/>
    <m/>
    <m/>
    <m/>
    <m/>
    <m/>
    <m/>
    <m/>
    <m/>
    <s v="X"/>
    <m/>
    <m/>
    <m/>
    <m/>
    <m/>
    <m/>
    <m/>
    <m/>
    <m/>
    <s v="Chambre de garde des anesthésistes"/>
  </r>
  <r>
    <s v="VIG-HEM-PR-15"/>
    <m/>
    <m/>
    <n v="1"/>
    <s v="VIG-HEM-PR-152"/>
    <s v="ENR SSR MED 031"/>
    <e v="#N/A"/>
    <m/>
    <m/>
    <s v="Réservation nominative de PSL à l’EFS"/>
    <m/>
    <m/>
    <x v="0"/>
    <s v="Non renseignée"/>
    <m/>
    <m/>
    <m/>
    <m/>
    <m/>
    <m/>
    <s v="Création"/>
    <x v="0"/>
    <s v=""/>
    <x v="69"/>
    <d v="2009-03-31T00:00:00"/>
    <m/>
    <m/>
    <s v="Dr. Schwoerer"/>
    <d v="2009-03-31T00:00:00"/>
    <m/>
    <s v="G. Lohr"/>
    <d v="2009-03-31T00:00:00"/>
    <d v="2009-03-31T00:00:00"/>
    <s v="Non renseignée"/>
    <m/>
    <m/>
    <m/>
    <m/>
    <m/>
    <m/>
    <s v="2. Management de la qualité et des risques"/>
    <s v="Vigilances"/>
    <s v="Hémovigilance"/>
    <m/>
    <m/>
    <m/>
    <m/>
    <m/>
    <s v="X"/>
    <m/>
    <m/>
    <m/>
    <s v="X"/>
    <s v="X"/>
    <s v="X"/>
    <m/>
    <s v="X"/>
    <s v="X"/>
    <s v="X"/>
    <m/>
    <m/>
    <m/>
    <m/>
    <m/>
    <s v="X"/>
    <m/>
    <m/>
    <m/>
    <m/>
    <m/>
    <m/>
    <m/>
    <m/>
    <s v="X"/>
    <m/>
    <m/>
    <m/>
    <m/>
    <m/>
    <m/>
    <m/>
    <m/>
    <m/>
    <s v="Chambre de garde des anesthésistes"/>
  </r>
  <r>
    <s v="VIG-HEM-PR-15"/>
    <m/>
    <m/>
    <n v="2"/>
    <s v="VIG-HEM-PR-152"/>
    <s v="ENR SSR MED 031"/>
    <e v="#N/A"/>
    <m/>
    <m/>
    <s v="Réservation nominative de PSL à l’EFS"/>
    <m/>
    <s v=""/>
    <x v="1"/>
    <s v="Non renseignée"/>
    <m/>
    <m/>
    <m/>
    <m/>
    <m/>
    <m/>
    <s v="Modification"/>
    <x v="0"/>
    <s v=""/>
    <x v="41"/>
    <d v="2009-11-24T00:00:00"/>
    <m/>
    <m/>
    <s v="Dr. Schwoerer"/>
    <d v="2009-11-24T00:00:00"/>
    <m/>
    <s v="AMT"/>
    <d v="2009-11-24T00:00:00"/>
    <d v="2010-01-20T00:00:00"/>
    <s v="Non renseignée"/>
    <s v="janvier"/>
    <n v="2010"/>
    <m/>
    <s v=""/>
    <s v=""/>
    <m/>
    <s v="2. Management de la qualité et des risques"/>
    <s v="Vigilances"/>
    <s v="Hémovigilance"/>
    <m/>
    <m/>
    <m/>
    <m/>
    <m/>
    <s v="X"/>
    <m/>
    <m/>
    <m/>
    <s v="X"/>
    <s v="X"/>
    <s v="X"/>
    <m/>
    <s v="X"/>
    <s v="X"/>
    <s v="X"/>
    <m/>
    <m/>
    <m/>
    <m/>
    <m/>
    <s v="X"/>
    <m/>
    <m/>
    <m/>
    <m/>
    <m/>
    <m/>
    <m/>
    <m/>
    <s v="X"/>
    <m/>
    <m/>
    <m/>
    <m/>
    <m/>
    <m/>
    <m/>
    <m/>
    <m/>
    <s v="Chambre de garde des anesthésistes"/>
  </r>
  <r>
    <s v="VIG-HEM-PR-15"/>
    <m/>
    <m/>
    <n v="3"/>
    <s v="VIG-HEM-PR-153"/>
    <s v="ENR SSR MED 031"/>
    <e v="#N/A"/>
    <m/>
    <m/>
    <s v="Réservation nominative de PSL à l’EFS"/>
    <m/>
    <m/>
    <x v="10"/>
    <s v="Non renseignée"/>
    <s v="C. VIX"/>
    <s v="USC"/>
    <d v="2014-02-24T00:00:00"/>
    <s v="D. CHARPENTIER"/>
    <m/>
    <m/>
    <s v="Modification"/>
    <x v="1"/>
    <s v=""/>
    <x v="69"/>
    <d v="2014-02-20T00:00:00"/>
    <m/>
    <m/>
    <s v="Dr Ravaz"/>
    <d v="2014-03-31T00:00:00"/>
    <m/>
    <s v="C. Deau"/>
    <d v="2014-04-01T00:00:00"/>
    <d v="2014-07-17T00:00:00"/>
    <s v="Non "/>
    <s v="juillet"/>
    <n v="2014"/>
    <m/>
    <m/>
    <m/>
    <m/>
    <s v="2. Management de la qualité et des risques"/>
    <s v="Vigilances"/>
    <s v="Hémovigilance"/>
    <m/>
    <m/>
    <m/>
    <m/>
    <m/>
    <s v="X"/>
    <m/>
    <m/>
    <m/>
    <s v="X"/>
    <s v="X"/>
    <s v="X"/>
    <m/>
    <s v="X"/>
    <s v="X"/>
    <s v="X"/>
    <m/>
    <m/>
    <m/>
    <m/>
    <m/>
    <s v="X"/>
    <m/>
    <m/>
    <m/>
    <m/>
    <m/>
    <m/>
    <m/>
    <m/>
    <s v="X"/>
    <m/>
    <m/>
    <m/>
    <m/>
    <m/>
    <m/>
    <m/>
    <m/>
    <m/>
    <s v="Chambre de garde des anesthésistes"/>
  </r>
  <r>
    <s v="VIG-HEM-MO-01"/>
    <m/>
    <m/>
    <n v="1"/>
    <s v="VIG-HEM-MO-012"/>
    <s v="ENR ST NET 011"/>
    <e v="#N/A"/>
    <m/>
    <m/>
    <s v="Nettoyage du conteneur de transport des produits sanguins labiles entre l'EFS et la clinique Adassa"/>
    <m/>
    <m/>
    <x v="0"/>
    <s v="Non renseignée"/>
    <m/>
    <m/>
    <m/>
    <m/>
    <m/>
    <m/>
    <s v="Création"/>
    <x v="0"/>
    <s v=""/>
    <x v="114"/>
    <d v="2001-11-05T00:00:00"/>
    <m/>
    <m/>
    <s v="Dr. Schwoerer"/>
    <d v="2001-11-05T00:00:00"/>
    <m/>
    <s v="Dr. Brehm"/>
    <d v="2001-11-05T00:00:00"/>
    <d v="2001-11-05T00:00:00"/>
    <s v="Non renseignée"/>
    <m/>
    <m/>
    <m/>
    <m/>
    <m/>
    <m/>
    <s v="2. Management de la qualité et des risques"/>
    <s v="Vigilances"/>
    <s v="Hémovigilance"/>
    <m/>
    <m/>
    <m/>
    <m/>
    <m/>
    <s v="X"/>
    <m/>
    <m/>
    <m/>
    <s v="X"/>
    <s v="X"/>
    <s v="X"/>
    <m/>
    <s v="X"/>
    <s v="X"/>
    <s v="X"/>
    <m/>
    <m/>
    <m/>
    <m/>
    <m/>
    <s v="X"/>
    <m/>
    <m/>
    <m/>
    <m/>
    <m/>
    <m/>
    <m/>
    <m/>
    <s v="X"/>
    <m/>
    <m/>
    <m/>
    <m/>
    <m/>
    <m/>
    <m/>
    <m/>
    <m/>
    <s v="Chambre de garde des anesthésistes"/>
  </r>
  <r>
    <s v="VIG-HEM-MO-01"/>
    <m/>
    <m/>
    <n v="2"/>
    <s v="VIG-HEM-MO-012"/>
    <s v="ENR ST NET 011"/>
    <e v="#N/A"/>
    <m/>
    <m/>
    <s v="Nettoyage du conteneur de transport des produits sanguins labiles entre l'EFS et la clinique Adassa"/>
    <m/>
    <s v=""/>
    <x v="1"/>
    <s v="Non renseignée"/>
    <m/>
    <m/>
    <m/>
    <m/>
    <m/>
    <m/>
    <s v="Modification"/>
    <x v="0"/>
    <s v=""/>
    <x v="191"/>
    <d v="2011-03-28T00:00:00"/>
    <m/>
    <m/>
    <s v="Dr. Beller"/>
    <d v="2011-03-28T00:00:00"/>
    <m/>
    <s v="AMT"/>
    <d v="2011-03-28T00:00:00"/>
    <d v="2011-09-30T00:00:00"/>
    <s v="Non renseignée"/>
    <s v="septembre"/>
    <n v="2011"/>
    <d v="2012-12-31T00:00:00"/>
    <s v="décembre"/>
    <n v="2012"/>
    <m/>
    <s v="2. Management de la qualité et des risques"/>
    <s v="Vigilances"/>
    <s v="Hémovigilance"/>
    <m/>
    <m/>
    <m/>
    <m/>
    <m/>
    <s v="X"/>
    <m/>
    <m/>
    <m/>
    <s v="X"/>
    <s v="X"/>
    <s v="X"/>
    <m/>
    <s v="X"/>
    <s v="X"/>
    <s v="X"/>
    <m/>
    <m/>
    <m/>
    <m/>
    <m/>
    <s v="X"/>
    <m/>
    <m/>
    <m/>
    <m/>
    <m/>
    <m/>
    <m/>
    <m/>
    <s v="X"/>
    <m/>
    <m/>
    <m/>
    <m/>
    <m/>
    <m/>
    <m/>
    <m/>
    <m/>
    <s v="Chambre de garde des anesthésistes"/>
  </r>
  <r>
    <s v="VIG-HEM-MO-01"/>
    <m/>
    <m/>
    <n v="3"/>
    <s v="VIG-HEM-MO-013"/>
    <s v="ENR ST NET 011"/>
    <e v="#N/A"/>
    <m/>
    <m/>
    <s v="Nettoyage du conteneur de transport des produits sanguins labiles entre l'EFS et la clinique Adassa"/>
    <d v="2014-02-20T00:00:00"/>
    <s v="février"/>
    <x v="6"/>
    <s v="Non"/>
    <s v="C. VIX"/>
    <s v="USC"/>
    <d v="2014-02-24T00:00:00"/>
    <s v="D. CHARPENTIER"/>
    <m/>
    <m/>
    <s v="Modification"/>
    <x v="1"/>
    <s v=""/>
    <x v="69"/>
    <d v="2014-02-20T00:00:00"/>
    <m/>
    <m/>
    <s v="Dr Ravaz"/>
    <d v="2014-03-31T00:00:00"/>
    <m/>
    <s v="C. Deau"/>
    <d v="2014-04-01T00:00:00"/>
    <d v="2014-07-17T00:00:00"/>
    <s v="non"/>
    <s v="juillet"/>
    <n v="2014"/>
    <m/>
    <m/>
    <m/>
    <m/>
    <s v="2. Management de la qualité et des risques"/>
    <s v="Vigilances"/>
    <s v="Hémovigilance"/>
    <m/>
    <m/>
    <m/>
    <m/>
    <m/>
    <s v="X"/>
    <m/>
    <m/>
    <m/>
    <s v="X"/>
    <s v="X"/>
    <s v="X"/>
    <m/>
    <s v="X"/>
    <s v="X"/>
    <s v="X"/>
    <m/>
    <m/>
    <m/>
    <m/>
    <m/>
    <s v="X"/>
    <m/>
    <m/>
    <m/>
    <m/>
    <m/>
    <m/>
    <m/>
    <m/>
    <s v="X"/>
    <m/>
    <m/>
    <m/>
    <m/>
    <m/>
    <m/>
    <m/>
    <m/>
    <m/>
    <s v="Chambre de garde des anesthésistes"/>
  </r>
  <r>
    <s v="VIG-HEM-MO-02"/>
    <m/>
    <m/>
    <n v="1"/>
    <s v="Enregistrement de l'entretien du poste de lavage"/>
    <n v="41274"/>
    <s v="décembre"/>
    <n v="2012"/>
    <m/>
    <s v="Réapprovisionnement du stock initial du dépôt de sang"/>
    <m/>
    <s v=""/>
    <x v="1"/>
    <s v="Non renseignée"/>
    <m/>
    <m/>
    <m/>
    <m/>
    <m/>
    <m/>
    <s v="Création"/>
    <x v="1"/>
    <s v=""/>
    <x v="41"/>
    <d v="2008-04-25T00:00:00"/>
    <m/>
    <m/>
    <s v="Dr. Schwoerer"/>
    <d v="2008-04-25T00:00:00"/>
    <m/>
    <s v="C. Deau"/>
    <d v="2008-04-25T00:00:00"/>
    <d v="2008-10-10T00:00:00"/>
    <s v="Non renseignée"/>
    <s v="octobre"/>
    <n v="2008"/>
    <m/>
    <m/>
    <m/>
    <m/>
    <s v="2. Management de la qualité et des risques"/>
    <s v="Vigilances"/>
    <s v="Hémovigilance"/>
    <m/>
    <m/>
    <m/>
    <m/>
    <m/>
    <m/>
    <m/>
    <m/>
    <m/>
    <m/>
    <m/>
    <m/>
    <m/>
    <m/>
    <m/>
    <m/>
    <m/>
    <m/>
    <m/>
    <m/>
    <m/>
    <m/>
    <m/>
    <m/>
    <m/>
    <m/>
    <m/>
    <m/>
    <m/>
    <m/>
    <m/>
    <m/>
    <m/>
    <m/>
    <m/>
    <m/>
    <m/>
    <m/>
    <m/>
    <m/>
    <m/>
  </r>
  <r>
    <s v="VIG-HEM-MO-02"/>
    <m/>
    <m/>
    <n v="2"/>
    <s v="VIG-HEM-MO-022"/>
    <s v="ENR ST NET 021"/>
    <e v="#N/A"/>
    <m/>
    <m/>
    <s v="Réapprovisionnement du stock initial du dépôt de sang"/>
    <d v="2012-08-30T00:00:00"/>
    <s v="août"/>
    <x v="3"/>
    <s v="Non renseignée"/>
    <s v="C. SELLAM"/>
    <m/>
    <m/>
    <s v="V. ROESCH"/>
    <m/>
    <m/>
    <s v="Modification"/>
    <x v="1"/>
    <s v=""/>
    <x v="41"/>
    <d v="2012-08-30T00:00:00"/>
    <m/>
    <m/>
    <s v="DR Ravaz"/>
    <d v="2013-05-29T00:00:00"/>
    <m/>
    <s v="C. Deau"/>
    <d v="2013-06-03T00:00:00"/>
    <d v="2013-06-04T00:00:00"/>
    <m/>
    <s v="juin"/>
    <n v="2013"/>
    <d v="2012-12-31T00:00:00"/>
    <s v="décembre"/>
    <n v="2012"/>
    <m/>
    <s v="2. Management de la qualité et des risques"/>
    <s v="Vigilances"/>
    <s v="Hémovigilance"/>
    <m/>
    <m/>
    <m/>
    <m/>
    <m/>
    <m/>
    <m/>
    <m/>
    <m/>
    <m/>
    <m/>
    <m/>
    <m/>
    <m/>
    <m/>
    <m/>
    <m/>
    <m/>
    <m/>
    <m/>
    <m/>
    <m/>
    <m/>
    <m/>
    <m/>
    <m/>
    <m/>
    <m/>
    <m/>
    <m/>
    <m/>
    <m/>
    <m/>
    <m/>
    <m/>
    <m/>
    <m/>
    <m/>
    <m/>
    <m/>
    <m/>
  </r>
  <r>
    <s v="VIG-HEM-MO-03"/>
    <m/>
    <m/>
    <n v="1"/>
    <s v="Enregistrement de l'entretien du poste de conditionnement"/>
    <n v="41274"/>
    <s v="décembre"/>
    <n v="2012"/>
    <m/>
    <s v="Destruction des PSL"/>
    <m/>
    <m/>
    <x v="0"/>
    <s v="Non renseignée"/>
    <m/>
    <m/>
    <m/>
    <m/>
    <m/>
    <m/>
    <s v="Création"/>
    <x v="0"/>
    <s v=""/>
    <x v="114"/>
    <d v="2001-11-05T00:00:00"/>
    <m/>
    <m/>
    <s v="Dr. Schwoerer"/>
    <d v="2001-11-05T00:00:00"/>
    <m/>
    <s v="Dr. Brehm"/>
    <d v="2001-11-05T00:00:00"/>
    <d v="2001-11-05T00:00:00"/>
    <s v="Non renseignée"/>
    <s v="novembre"/>
    <n v="2001"/>
    <m/>
    <m/>
    <m/>
    <m/>
    <s v="2. Management de la qualité et des risques"/>
    <s v="Vigilances"/>
    <s v="Hémovigilance"/>
    <m/>
    <m/>
    <m/>
    <m/>
    <m/>
    <m/>
    <m/>
    <m/>
    <m/>
    <m/>
    <m/>
    <m/>
    <m/>
    <m/>
    <m/>
    <m/>
    <m/>
    <m/>
    <m/>
    <m/>
    <m/>
    <m/>
    <m/>
    <m/>
    <m/>
    <m/>
    <m/>
    <m/>
    <m/>
    <m/>
    <m/>
    <m/>
    <m/>
    <m/>
    <m/>
    <m/>
    <m/>
    <m/>
    <m/>
    <m/>
    <m/>
  </r>
  <r>
    <s v="VIG-HEM-MO-03"/>
    <m/>
    <m/>
    <n v="2"/>
    <s v="Enregistrement de l'entretien du poste de conditionnement"/>
    <n v="41274"/>
    <s v="décembre"/>
    <n v="2012"/>
    <m/>
    <s v="Destruction des PSL"/>
    <m/>
    <m/>
    <x v="0"/>
    <s v="Non renseignée"/>
    <m/>
    <m/>
    <m/>
    <m/>
    <m/>
    <m/>
    <s v="Modification"/>
    <x v="0"/>
    <s v=""/>
    <x v="128"/>
    <d v="2012-07-23T00:00:00"/>
    <m/>
    <m/>
    <s v="DR Ravaz"/>
    <d v="2012-08-06T00:00:00"/>
    <m/>
    <s v="AMT"/>
    <d v="2012-08-06T00:00:00"/>
    <d v="2012-08-06T00:00:00"/>
    <s v="Non renseignée"/>
    <s v="août"/>
    <n v="2012"/>
    <m/>
    <m/>
    <m/>
    <m/>
    <s v="2. Management de la qualité et des risques"/>
    <s v="Vigilances"/>
    <s v="Hémovigilance"/>
    <m/>
    <m/>
    <m/>
    <m/>
    <m/>
    <m/>
    <m/>
    <m/>
    <m/>
    <m/>
    <m/>
    <m/>
    <m/>
    <m/>
    <m/>
    <m/>
    <m/>
    <m/>
    <m/>
    <m/>
    <m/>
    <m/>
    <m/>
    <m/>
    <m/>
    <m/>
    <m/>
    <m/>
    <m/>
    <m/>
    <m/>
    <m/>
    <m/>
    <m/>
    <m/>
    <m/>
    <m/>
    <m/>
    <m/>
    <m/>
    <m/>
  </r>
  <r>
    <s v="VIG-HEM-MO-03"/>
    <m/>
    <m/>
    <n v="3"/>
    <s v="Enregistrement de l'entretien du poste de conditionnement"/>
    <n v="41274"/>
    <s v="décembre"/>
    <n v="2012"/>
    <m/>
    <s v="Destruction des PSL"/>
    <d v="2012-08-30T00:00:00"/>
    <s v="août"/>
    <x v="3"/>
    <s v="Non renseignée"/>
    <s v="C. SELLAM"/>
    <m/>
    <m/>
    <s v="V. ROESCH"/>
    <m/>
    <m/>
    <s v="Modification"/>
    <x v="1"/>
    <s v=""/>
    <x v="41"/>
    <d v="2012-08-30T00:00:00"/>
    <m/>
    <m/>
    <s v="DR Ravaz"/>
    <d v="2013-05-29T00:00:00"/>
    <m/>
    <s v="C. Deau"/>
    <d v="2013-06-03T00:00:00"/>
    <d v="2013-06-04T00:00:00"/>
    <m/>
    <s v="juin"/>
    <n v="2013"/>
    <m/>
    <m/>
    <m/>
    <m/>
    <s v="2. Management de la qualité et des risques"/>
    <s v="Vigilances"/>
    <s v="Hémovigilance"/>
    <m/>
    <m/>
    <m/>
    <m/>
    <m/>
    <m/>
    <m/>
    <m/>
    <m/>
    <m/>
    <m/>
    <m/>
    <m/>
    <m/>
    <m/>
    <m/>
    <m/>
    <m/>
    <m/>
    <m/>
    <m/>
    <m/>
    <m/>
    <m/>
    <m/>
    <m/>
    <m/>
    <m/>
    <m/>
    <m/>
    <m/>
    <m/>
    <m/>
    <m/>
    <m/>
    <m/>
    <m/>
    <m/>
    <m/>
    <m/>
    <m/>
  </r>
  <r>
    <s v="VIG-HEM-MO-04"/>
    <m/>
    <m/>
    <n v="1"/>
    <s v="VIG-HEM-MO-042"/>
    <s v="ENR ST NET 031"/>
    <e v="#N/A"/>
    <m/>
    <m/>
    <s v="Contrôle ultime pré transfusionnel (C.U.P.T)"/>
    <m/>
    <m/>
    <x v="0"/>
    <s v="Non renseignée"/>
    <m/>
    <m/>
    <m/>
    <m/>
    <m/>
    <m/>
    <s v="Création"/>
    <x v="0"/>
    <s v=""/>
    <x v="114"/>
    <d v="2001-11-05T00:00:00"/>
    <m/>
    <m/>
    <s v="Dr. Schwoerer"/>
    <d v="2001-11-05T00:00:00"/>
    <m/>
    <s v="Dr. Brehm"/>
    <d v="2001-11-05T00:00:00"/>
    <d v="2001-11-05T00:00:00"/>
    <s v="Non renseignée"/>
    <m/>
    <m/>
    <m/>
    <m/>
    <m/>
    <m/>
    <s v="2. Management de la qualité et des risques"/>
    <s v="Vigilances"/>
    <s v="Hémovigilance"/>
    <m/>
    <m/>
    <m/>
    <m/>
    <m/>
    <s v="X"/>
    <m/>
    <m/>
    <m/>
    <s v="X"/>
    <s v="X"/>
    <s v="X"/>
    <m/>
    <s v="X"/>
    <s v="X"/>
    <s v="X"/>
    <m/>
    <m/>
    <m/>
    <m/>
    <m/>
    <s v="X"/>
    <m/>
    <m/>
    <m/>
    <m/>
    <m/>
    <m/>
    <m/>
    <m/>
    <s v="X"/>
    <m/>
    <m/>
    <m/>
    <m/>
    <m/>
    <m/>
    <m/>
    <m/>
    <m/>
    <s v="Chambre de garde des anesthésistes"/>
  </r>
  <r>
    <s v="VIG-HEM-MO-04"/>
    <m/>
    <m/>
    <n v="2"/>
    <s v="VIG-HEM-MO-042"/>
    <s v="ENR ST NET 031"/>
    <e v="#N/A"/>
    <m/>
    <m/>
    <s v="Contrôle ultime pré transfusionnel (C.U.P.T)"/>
    <d v="2012-08-30T00:00:00"/>
    <s v="août"/>
    <x v="3"/>
    <s v="Non renseignée"/>
    <s v="C. SELLAM"/>
    <m/>
    <m/>
    <s v="V. ROESCH"/>
    <m/>
    <m/>
    <s v="Modification"/>
    <x v="0"/>
    <s v=""/>
    <x v="41"/>
    <d v="2012-08-30T00:00:00"/>
    <m/>
    <m/>
    <s v="DR Ravaz"/>
    <d v="2013-05-29T00:00:00"/>
    <m/>
    <s v="C. Deau"/>
    <d v="2013-06-03T00:00:00"/>
    <d v="2013-06-04T00:00:00"/>
    <m/>
    <s v="juin"/>
    <n v="2013"/>
    <d v="2012-12-31T00:00:00"/>
    <s v="décembre"/>
    <n v="2012"/>
    <m/>
    <s v="2. Management de la qualité et des risques"/>
    <s v="Vigilances"/>
    <s v="Hémovigilance"/>
    <m/>
    <m/>
    <m/>
    <m/>
    <m/>
    <s v="X"/>
    <m/>
    <m/>
    <m/>
    <s v="X"/>
    <s v="X"/>
    <s v="X"/>
    <m/>
    <s v="X"/>
    <s v="X"/>
    <s v="X"/>
    <m/>
    <m/>
    <m/>
    <m/>
    <m/>
    <s v="X"/>
    <m/>
    <m/>
    <m/>
    <m/>
    <m/>
    <m/>
    <m/>
    <m/>
    <s v="X"/>
    <m/>
    <m/>
    <m/>
    <m/>
    <m/>
    <m/>
    <m/>
    <m/>
    <m/>
    <s v="Chambre de garde des anesthésistes"/>
  </r>
  <r>
    <s v="VIG-HEM-MO-04"/>
    <m/>
    <m/>
    <n v="3"/>
    <s v="VIG-HEM-MO-043"/>
    <s v="ENR ST NET 031"/>
    <e v="#N/A"/>
    <m/>
    <m/>
    <s v="Contrôle ultime pré transfusionnel (C.U.P.T)"/>
    <d v="2014-02-20T00:00:00"/>
    <s v="février "/>
    <x v="6"/>
    <s v="Non "/>
    <s v="C. VIX"/>
    <s v="USC"/>
    <d v="2014-02-24T00:00:00"/>
    <s v="D. CHARPENTIER"/>
    <m/>
    <m/>
    <s v="Modification"/>
    <x v="1"/>
    <s v=""/>
    <x v="69"/>
    <d v="2014-02-20T00:00:00"/>
    <m/>
    <m/>
    <s v="Dr Ravaz"/>
    <d v="2014-03-31T00:00:00"/>
    <m/>
    <s v="C. Deau"/>
    <d v="2014-03-31T00:00:00"/>
    <d v="2014-07-17T00:00:00"/>
    <s v="non"/>
    <s v="juillet"/>
    <n v="2014"/>
    <m/>
    <m/>
    <m/>
    <m/>
    <s v="2. Management de la qualité et des risques"/>
    <s v="Vigilances"/>
    <s v="Hémovigilance"/>
    <m/>
    <m/>
    <m/>
    <m/>
    <m/>
    <s v="X"/>
    <m/>
    <m/>
    <m/>
    <s v="X"/>
    <s v="X"/>
    <s v="X"/>
    <m/>
    <s v="X"/>
    <s v="X"/>
    <s v="X"/>
    <m/>
    <m/>
    <m/>
    <m/>
    <m/>
    <s v="X"/>
    <m/>
    <m/>
    <m/>
    <m/>
    <m/>
    <m/>
    <m/>
    <m/>
    <s v="X"/>
    <m/>
    <m/>
    <m/>
    <m/>
    <m/>
    <m/>
    <m/>
    <m/>
    <m/>
    <s v="Chambre de garde des anesthésistes"/>
  </r>
  <r>
    <s v="VIG-HEM-MO-05"/>
    <m/>
    <m/>
    <n v="1"/>
    <s v="Enregistrement de l'entretien du poste de distribution de matériel stérile"/>
    <n v="41274"/>
    <s v="décembre"/>
    <n v="2012"/>
    <m/>
    <s v="Pose et surveillance transfusionnelle"/>
    <m/>
    <m/>
    <x v="0"/>
    <s v="Non renseignée"/>
    <m/>
    <m/>
    <m/>
    <m/>
    <m/>
    <m/>
    <s v="Création"/>
    <x v="0"/>
    <s v=""/>
    <x v="114"/>
    <d v="2001-11-05T00:00:00"/>
    <m/>
    <m/>
    <s v="Dr. Schwoerer"/>
    <d v="2001-11-05T00:00:00"/>
    <m/>
    <s v="Dr. Brehm"/>
    <d v="2001-11-05T00:00:00"/>
    <d v="2001-11-05T00:00:00"/>
    <s v="Non renseignée"/>
    <m/>
    <m/>
    <m/>
    <m/>
    <m/>
    <m/>
    <s v="2. Management de la qualité et des risques"/>
    <s v="Vigilances"/>
    <s v="Hémovigilance"/>
    <m/>
    <m/>
    <m/>
    <m/>
    <m/>
    <s v="X"/>
    <m/>
    <m/>
    <m/>
    <s v="X"/>
    <s v="X"/>
    <s v="X"/>
    <m/>
    <s v="X"/>
    <s v="X"/>
    <s v="X"/>
    <m/>
    <m/>
    <m/>
    <m/>
    <m/>
    <s v="X"/>
    <m/>
    <m/>
    <m/>
    <m/>
    <m/>
    <m/>
    <m/>
    <m/>
    <s v="X"/>
    <m/>
    <m/>
    <m/>
    <m/>
    <m/>
    <m/>
    <m/>
    <m/>
    <m/>
    <s v="Chambre de garde des anesthésistes"/>
  </r>
  <r>
    <s v="VIG-HEM-MO-05"/>
    <m/>
    <m/>
    <n v="2"/>
    <s v="Enregistrement de l'entretien du poste de distribution de matériel stérile"/>
    <n v="41274"/>
    <s v="décembre"/>
    <n v="2012"/>
    <m/>
    <s v="Pose et surveillance transfusionnelle"/>
    <m/>
    <s v=""/>
    <x v="1"/>
    <s v="Non renseignée"/>
    <m/>
    <m/>
    <m/>
    <m/>
    <m/>
    <m/>
    <s v="Modification"/>
    <x v="0"/>
    <s v=""/>
    <x v="114"/>
    <d v="2009-09-06T00:00:00"/>
    <m/>
    <m/>
    <s v="Dr. Schwoerer"/>
    <d v="2009-09-06T00:00:00"/>
    <m/>
    <s v="S. Eschenbrenner"/>
    <d v="2009-09-06T00:00:00"/>
    <d v="2001-12-07T00:00:00"/>
    <s v="Non renseignée"/>
    <s v="décembre"/>
    <n v="2001"/>
    <m/>
    <m/>
    <m/>
    <m/>
    <s v="2. Management de la qualité et des risques"/>
    <s v="Vigilances"/>
    <s v="Hémovigilance"/>
    <m/>
    <m/>
    <m/>
    <m/>
    <m/>
    <s v="X"/>
    <m/>
    <m/>
    <m/>
    <s v="X"/>
    <s v="X"/>
    <s v="X"/>
    <m/>
    <s v="X"/>
    <s v="X"/>
    <s v="X"/>
    <m/>
    <m/>
    <m/>
    <m/>
    <m/>
    <s v="X"/>
    <m/>
    <m/>
    <m/>
    <m/>
    <m/>
    <m/>
    <m/>
    <m/>
    <s v="X"/>
    <m/>
    <m/>
    <m/>
    <m/>
    <m/>
    <m/>
    <m/>
    <m/>
    <m/>
    <s v="Chambre de garde des anesthésistes"/>
  </r>
  <r>
    <s v="VIG-HEM-MO-05"/>
    <m/>
    <m/>
    <n v="3"/>
    <s v="Enregistrement de l'entretien du poste de distribution de matériel stérile"/>
    <n v="41274"/>
    <s v="décembre"/>
    <n v="2012"/>
    <m/>
    <s v="Pose et surveillance transfusionnelle"/>
    <d v="2013-06-24T00:00:00"/>
    <s v="juin"/>
    <x v="8"/>
    <s v="Non"/>
    <s v="C. VIX"/>
    <s v="USC"/>
    <d v="2014-02-24T00:00:00"/>
    <s v="D. CHARPENTIER"/>
    <m/>
    <m/>
    <s v="Modification"/>
    <x v="1"/>
    <s v=""/>
    <x v="69"/>
    <d v="2014-02-20T00:00:00"/>
    <m/>
    <m/>
    <s v="Dr Ravaz"/>
    <d v="2014-03-31T00:00:00"/>
    <m/>
    <s v="C. Deau"/>
    <d v="2014-04-01T00:00:00"/>
    <d v="2014-07-17T00:00:00"/>
    <s v="Non "/>
    <s v="juillet"/>
    <n v="2014"/>
    <m/>
    <m/>
    <m/>
    <m/>
    <s v="2. Management de la qualité et des risques"/>
    <s v="Vigilances"/>
    <s v="Hémovigilance"/>
    <m/>
    <m/>
    <m/>
    <m/>
    <m/>
    <s v="X"/>
    <m/>
    <m/>
    <m/>
    <s v="X"/>
    <s v="X"/>
    <s v="X"/>
    <m/>
    <s v="X"/>
    <s v="X"/>
    <s v="X"/>
    <m/>
    <m/>
    <m/>
    <m/>
    <m/>
    <s v="X"/>
    <m/>
    <m/>
    <m/>
    <m/>
    <m/>
    <m/>
    <m/>
    <m/>
    <s v="X"/>
    <m/>
    <m/>
    <m/>
    <m/>
    <m/>
    <m/>
    <m/>
    <m/>
    <m/>
    <s v="Chambre de garde des anesthésistes"/>
  </r>
  <r>
    <s v="VIG-HEM-MO-06"/>
    <m/>
    <m/>
    <n v="1"/>
    <s v="VIG-HEM-MO-062"/>
    <s v="ENR ST NET 041"/>
    <e v="#N/A"/>
    <m/>
    <m/>
    <s v="Contrôle de la concordance des P.S.L. et des documents du patient avant la transfusion"/>
    <m/>
    <m/>
    <x v="0"/>
    <s v="Non renseignée"/>
    <m/>
    <m/>
    <m/>
    <m/>
    <m/>
    <m/>
    <s v="Création"/>
    <x v="0"/>
    <s v=""/>
    <x v="114"/>
    <d v="2001-11-05T00:00:00"/>
    <m/>
    <m/>
    <s v="Dr. Schwoerer"/>
    <d v="2001-11-05T00:00:00"/>
    <m/>
    <s v="Dr. Brehm"/>
    <d v="2001-11-05T00:00:00"/>
    <d v="2001-11-05T00:00:00"/>
    <s v="Non renseignée"/>
    <m/>
    <m/>
    <m/>
    <m/>
    <m/>
    <m/>
    <s v="2. Management de la qualité et des risques"/>
    <s v="Vigilances"/>
    <s v="Hémovigilance"/>
    <m/>
    <m/>
    <m/>
    <m/>
    <m/>
    <s v="X"/>
    <m/>
    <m/>
    <m/>
    <s v="X"/>
    <s v="X"/>
    <s v="X"/>
    <m/>
    <s v="X"/>
    <s v="X"/>
    <s v="X"/>
    <m/>
    <m/>
    <m/>
    <m/>
    <m/>
    <s v="X"/>
    <m/>
    <m/>
    <m/>
    <m/>
    <m/>
    <m/>
    <m/>
    <m/>
    <s v="X"/>
    <m/>
    <m/>
    <m/>
    <m/>
    <m/>
    <m/>
    <m/>
    <m/>
    <m/>
    <s v="Chambre de garde des anesthésistes"/>
  </r>
  <r>
    <s v="VIG-HEM-MO-06"/>
    <m/>
    <m/>
    <n v="2"/>
    <s v="VIG-HEM-MO-062"/>
    <s v="ENR ST NET 041"/>
    <e v="#N/A"/>
    <m/>
    <m/>
    <s v="Contrôle de la concordance des P.S.L. et des documents du patient avant la transfusion"/>
    <m/>
    <s v=""/>
    <x v="1"/>
    <s v="Non renseignée"/>
    <m/>
    <m/>
    <m/>
    <m/>
    <m/>
    <m/>
    <s v="Modification"/>
    <x v="0"/>
    <s v=""/>
    <x v="114"/>
    <d v="2007-01-26T00:00:00"/>
    <m/>
    <m/>
    <s v="Dr. Schwoerer"/>
    <d v="2007-01-26T00:00:00"/>
    <m/>
    <s v="C. Deau"/>
    <d v="2007-01-26T00:00:00"/>
    <d v="2007-02-22T00:00:00"/>
    <s v="Non renseignée"/>
    <s v="février"/>
    <n v="2007"/>
    <d v="2012-12-31T00:00:00"/>
    <s v="décembre"/>
    <n v="2012"/>
    <m/>
    <s v="2. Management de la qualité et des risques"/>
    <s v="Vigilances"/>
    <s v="Hémovigilance"/>
    <m/>
    <m/>
    <m/>
    <m/>
    <m/>
    <s v="X"/>
    <m/>
    <m/>
    <m/>
    <s v="X"/>
    <s v="X"/>
    <s v="X"/>
    <m/>
    <s v="X"/>
    <s v="X"/>
    <s v="X"/>
    <m/>
    <m/>
    <m/>
    <m/>
    <m/>
    <s v="X"/>
    <m/>
    <m/>
    <m/>
    <m/>
    <m/>
    <m/>
    <m/>
    <m/>
    <s v="X"/>
    <m/>
    <m/>
    <m/>
    <m/>
    <m/>
    <m/>
    <m/>
    <m/>
    <m/>
    <s v="Chambre de garde des anesthésistes"/>
  </r>
  <r>
    <s v="VIG-HEM-MO-06"/>
    <m/>
    <m/>
    <n v="3"/>
    <s v="VIG-HEM-MO-063"/>
    <s v="ENR ST NET 041"/>
    <e v="#N/A"/>
    <m/>
    <m/>
    <s v="Contrôle de la concordance des P.S.L. et des documents du patient avant la transfusion"/>
    <d v="2014-02-20T00:00:00"/>
    <s v="février "/>
    <x v="6"/>
    <s v="Non "/>
    <s v="C. VIX"/>
    <s v="USC"/>
    <d v="2014-02-24T00:00:00"/>
    <s v="D. CHARPENTIER"/>
    <m/>
    <m/>
    <s v="Modification"/>
    <x v="1"/>
    <s v=""/>
    <x v="69"/>
    <d v="2014-02-20T00:00:00"/>
    <m/>
    <m/>
    <s v="Dr Ravaz"/>
    <d v="2014-03-31T00:00:00"/>
    <m/>
    <s v="C. Deau"/>
    <d v="2014-04-01T00:00:00"/>
    <d v="2014-07-17T00:00:00"/>
    <s v="non"/>
    <s v="juillet"/>
    <n v="2014"/>
    <m/>
    <m/>
    <m/>
    <m/>
    <s v="2. Management de la qualité et des risques"/>
    <s v="Vigilances"/>
    <s v="Hémovigilance"/>
    <m/>
    <m/>
    <m/>
    <m/>
    <m/>
    <s v="X"/>
    <m/>
    <m/>
    <m/>
    <s v="X"/>
    <s v="X"/>
    <s v="X"/>
    <m/>
    <s v="X"/>
    <s v="X"/>
    <s v="X"/>
    <m/>
    <m/>
    <m/>
    <m/>
    <m/>
    <s v="X"/>
    <m/>
    <m/>
    <m/>
    <m/>
    <m/>
    <m/>
    <m/>
    <m/>
    <s v="X"/>
    <m/>
    <m/>
    <m/>
    <m/>
    <m/>
    <m/>
    <m/>
    <m/>
    <m/>
    <s v="Chambre de garde des anesthésistes"/>
  </r>
  <r>
    <s v="VIG-HEM-MO-07"/>
    <m/>
    <m/>
    <n v="1"/>
    <s v="Enregistrement de l'entretien du bureau"/>
    <n v="41274"/>
    <s v="décembre"/>
    <n v="2012"/>
    <m/>
    <s v="Entretien du réfrigérateur homologué (dépôt de sang)"/>
    <m/>
    <m/>
    <x v="0"/>
    <s v="Non renseignée"/>
    <m/>
    <m/>
    <m/>
    <m/>
    <m/>
    <m/>
    <s v="Création"/>
    <x v="0"/>
    <s v=""/>
    <x v="114"/>
    <s v="04/010/02"/>
    <m/>
    <m/>
    <s v="Dr. Schwoerer"/>
    <s v="04/010/02"/>
    <m/>
    <s v="C.DEAU"/>
    <s v="04/010/02"/>
    <s v="04/010/02"/>
    <s v="Non renseignée"/>
    <m/>
    <m/>
    <m/>
    <m/>
    <m/>
    <m/>
    <s v="2. Management de la qualité et des risques"/>
    <s v="Vigilances"/>
    <s v="Hémovigilance"/>
    <m/>
    <m/>
    <m/>
    <m/>
    <m/>
    <s v="X"/>
    <m/>
    <m/>
    <m/>
    <s v="X"/>
    <s v="X"/>
    <s v="X"/>
    <m/>
    <s v="X"/>
    <s v="X"/>
    <s v="X"/>
    <m/>
    <m/>
    <m/>
    <m/>
    <m/>
    <s v="X"/>
    <m/>
    <m/>
    <m/>
    <m/>
    <m/>
    <m/>
    <m/>
    <m/>
    <s v="X"/>
    <m/>
    <m/>
    <m/>
    <m/>
    <m/>
    <m/>
    <m/>
    <m/>
    <m/>
    <s v="Chambre de garde des anesthésistes"/>
  </r>
  <r>
    <s v="VIG-HEM-MO-07"/>
    <m/>
    <m/>
    <n v="2"/>
    <s v="Enregistrement de l'entretien du bureau"/>
    <n v="41274"/>
    <s v="décembre"/>
    <n v="2012"/>
    <m/>
    <s v="Entretien du réfrigérateur homologué (dépôt de sang)"/>
    <m/>
    <m/>
    <x v="0"/>
    <s v="Non renseignée"/>
    <m/>
    <m/>
    <m/>
    <m/>
    <m/>
    <m/>
    <s v="Modification"/>
    <x v="0"/>
    <s v=""/>
    <x v="69"/>
    <d v="2009-03-22T00:00:00"/>
    <m/>
    <m/>
    <s v="Dr. Schwoerer"/>
    <d v="2009-03-22T00:00:00"/>
    <m/>
    <s v="G. Lohr"/>
    <d v="2009-03-22T00:00:00"/>
    <d v="2009-03-22T00:00:00"/>
    <s v="Non renseignée"/>
    <m/>
    <m/>
    <m/>
    <m/>
    <m/>
    <m/>
    <s v="2. Management de la qualité et des risques"/>
    <s v="Vigilances"/>
    <s v="Hémovigilance"/>
    <m/>
    <m/>
    <m/>
    <m/>
    <m/>
    <s v="X"/>
    <m/>
    <m/>
    <m/>
    <s v="X"/>
    <s v="X"/>
    <s v="X"/>
    <m/>
    <s v="X"/>
    <s v="X"/>
    <s v="X"/>
    <m/>
    <m/>
    <m/>
    <m/>
    <m/>
    <s v="X"/>
    <m/>
    <m/>
    <m/>
    <m/>
    <m/>
    <m/>
    <m/>
    <m/>
    <s v="X"/>
    <m/>
    <m/>
    <m/>
    <m/>
    <m/>
    <m/>
    <m/>
    <m/>
    <m/>
    <s v="Chambre de garde des anesthésistes"/>
  </r>
  <r>
    <s v="VIG-HEM-MO-07"/>
    <m/>
    <m/>
    <n v="3"/>
    <s v="Enregistrement de l'entretien du bureau"/>
    <n v="41274"/>
    <s v="décembre"/>
    <n v="2012"/>
    <m/>
    <s v="Entretien du réfrigérateur homologué (dépôt de sang)"/>
    <m/>
    <m/>
    <x v="0"/>
    <s v="Non renseignée"/>
    <m/>
    <m/>
    <m/>
    <m/>
    <m/>
    <m/>
    <s v="Modification"/>
    <x v="0"/>
    <s v=""/>
    <x v="41"/>
    <d v="2010-01-26T00:00:00"/>
    <m/>
    <m/>
    <s v="Dr. Schwoerer"/>
    <d v="2010-01-26T00:00:00"/>
    <m/>
    <s v="AMT"/>
    <d v="2010-01-26T00:00:00"/>
    <d v="2010-01-26T00:00:00"/>
    <s v="Non renseignée"/>
    <m/>
    <m/>
    <m/>
    <m/>
    <m/>
    <m/>
    <s v="2. Management de la qualité et des risques"/>
    <s v="Vigilances"/>
    <s v="Hémovigilance"/>
    <m/>
    <m/>
    <m/>
    <m/>
    <m/>
    <s v="X"/>
    <m/>
    <m/>
    <m/>
    <s v="X"/>
    <s v="X"/>
    <s v="X"/>
    <m/>
    <s v="X"/>
    <s v="X"/>
    <s v="X"/>
    <m/>
    <m/>
    <m/>
    <m/>
    <m/>
    <s v="X"/>
    <m/>
    <m/>
    <m/>
    <m/>
    <m/>
    <m/>
    <m/>
    <m/>
    <s v="X"/>
    <m/>
    <m/>
    <m/>
    <m/>
    <m/>
    <m/>
    <m/>
    <m/>
    <m/>
    <s v="Chambre de garde des anesthésistes"/>
  </r>
  <r>
    <s v="VIG-HEM-MO-07"/>
    <m/>
    <m/>
    <n v="4"/>
    <s v="Enregistrement de l'entretien du bureau"/>
    <n v="41274"/>
    <s v="décembre"/>
    <n v="2012"/>
    <m/>
    <s v="Entretien du réfrigérateur homologué (dépôt de sang)"/>
    <d v="2013-06-26T00:00:00"/>
    <s v="juin"/>
    <x v="8"/>
    <s v="Non "/>
    <s v="C. VIX"/>
    <s v="USC"/>
    <d v="2014-02-24T00:00:00"/>
    <s v="D. CHARPENTIER"/>
    <m/>
    <m/>
    <s v="Modification"/>
    <x v="1"/>
    <s v=""/>
    <x v="69"/>
    <d v="2014-02-20T00:00:00"/>
    <m/>
    <m/>
    <s v="Dr Ravaz"/>
    <d v="2014-03-31T00:00:00"/>
    <m/>
    <s v="C. Deau"/>
    <d v="2014-04-01T00:00:00"/>
    <d v="2014-07-17T00:00:00"/>
    <s v="Non "/>
    <s v="juillet"/>
    <n v="2014"/>
    <m/>
    <m/>
    <m/>
    <m/>
    <s v="2. Management de la qualité et des risques"/>
    <s v="Vigilances"/>
    <s v="Hémovigilance"/>
    <m/>
    <m/>
    <m/>
    <m/>
    <m/>
    <s v="X"/>
    <m/>
    <m/>
    <m/>
    <s v="X"/>
    <s v="X"/>
    <s v="X"/>
    <m/>
    <s v="X"/>
    <s v="X"/>
    <s v="X"/>
    <m/>
    <m/>
    <m/>
    <m/>
    <m/>
    <s v="X"/>
    <m/>
    <m/>
    <m/>
    <m/>
    <m/>
    <m/>
    <m/>
    <m/>
    <s v="X"/>
    <m/>
    <m/>
    <m/>
    <m/>
    <m/>
    <m/>
    <m/>
    <m/>
    <m/>
    <s v="Chambre de garde des anesthésistes"/>
  </r>
  <r>
    <s v="VIG-HEM-MO-08"/>
    <m/>
    <m/>
    <n v="1"/>
    <s v="VIG-HEM-MO-086"/>
    <s v="ENR ST NET 051"/>
    <e v="#N/A"/>
    <m/>
    <m/>
    <s v="Commande nominative de PSL"/>
    <m/>
    <m/>
    <x v="0"/>
    <s v="Non renseignée"/>
    <m/>
    <m/>
    <m/>
    <m/>
    <m/>
    <m/>
    <s v="Création"/>
    <x v="0"/>
    <s v=""/>
    <x v="114"/>
    <d v="2003-09-24T00:00:00"/>
    <m/>
    <m/>
    <s v="Dr. Schwoerer"/>
    <d v="2003-09-24T00:00:00"/>
    <m/>
    <s v="C. Deau"/>
    <d v="2003-09-24T00:00:00"/>
    <d v="2003-09-24T00:00:00"/>
    <s v="Non renseignée"/>
    <m/>
    <m/>
    <m/>
    <m/>
    <m/>
    <m/>
    <s v="2. Management de la qualité et des risques"/>
    <s v="Vigilances"/>
    <s v="Hémovigilance"/>
    <m/>
    <m/>
    <m/>
    <m/>
    <m/>
    <s v="X"/>
    <m/>
    <m/>
    <m/>
    <s v="X"/>
    <s v="X"/>
    <s v="X"/>
    <m/>
    <s v="X"/>
    <s v="X"/>
    <s v="X"/>
    <m/>
    <m/>
    <m/>
    <m/>
    <m/>
    <s v="X"/>
    <m/>
    <m/>
    <m/>
    <m/>
    <m/>
    <m/>
    <m/>
    <m/>
    <s v="X"/>
    <m/>
    <m/>
    <m/>
    <m/>
    <m/>
    <m/>
    <m/>
    <m/>
    <m/>
    <s v="Chambre de garde des anesthésistes"/>
  </r>
  <r>
    <s v="VIG-HEM-MO-08"/>
    <m/>
    <m/>
    <n v="2"/>
    <s v="VIG-HEM-MO-086"/>
    <s v="ENR ST NET 051"/>
    <e v="#N/A"/>
    <m/>
    <m/>
    <s v="Commande nominative de PSL"/>
    <m/>
    <m/>
    <x v="0"/>
    <s v="Non renseignée"/>
    <m/>
    <m/>
    <m/>
    <m/>
    <m/>
    <m/>
    <s v="Modification"/>
    <x v="0"/>
    <s v=""/>
    <x v="114"/>
    <d v="2007-01-26T00:00:00"/>
    <m/>
    <m/>
    <s v="Dr. Schwoerer"/>
    <d v="2007-01-26T00:00:00"/>
    <m/>
    <s v="C. Deau"/>
    <d v="2007-01-26T00:00:00"/>
    <d v="2007-01-26T00:00:00"/>
    <s v="Non renseignée"/>
    <m/>
    <m/>
    <m/>
    <m/>
    <m/>
    <m/>
    <s v="2. Management de la qualité et des risques"/>
    <s v="Vigilances"/>
    <s v="Hémovigilance"/>
    <m/>
    <m/>
    <m/>
    <m/>
    <m/>
    <s v="X"/>
    <m/>
    <m/>
    <m/>
    <s v="X"/>
    <s v="X"/>
    <s v="X"/>
    <m/>
    <s v="X"/>
    <s v="X"/>
    <s v="X"/>
    <m/>
    <m/>
    <m/>
    <m/>
    <m/>
    <s v="X"/>
    <m/>
    <m/>
    <m/>
    <m/>
    <m/>
    <m/>
    <m/>
    <m/>
    <s v="X"/>
    <m/>
    <m/>
    <m/>
    <m/>
    <m/>
    <m/>
    <m/>
    <m/>
    <m/>
    <s v="Chambre de garde des anesthésistes"/>
  </r>
  <r>
    <s v="VIG-HEM-MO-08"/>
    <m/>
    <m/>
    <n v="3"/>
    <s v="VIG-HEM-MO-086"/>
    <s v="ENR ST NET 051"/>
    <e v="#N/A"/>
    <m/>
    <m/>
    <s v="Commande nominative de PSL"/>
    <m/>
    <m/>
    <x v="0"/>
    <s v="Non renseignée"/>
    <m/>
    <m/>
    <m/>
    <m/>
    <m/>
    <m/>
    <s v="Modification"/>
    <x v="0"/>
    <s v=""/>
    <x v="128"/>
    <d v="2008-07-01T00:00:00"/>
    <m/>
    <m/>
    <s v="Dr. Schwoerer"/>
    <d v="2008-07-01T00:00:00"/>
    <m/>
    <s v="C. Deau"/>
    <d v="2008-07-01T00:00:00"/>
    <d v="2008-07-01T00:00:00"/>
    <s v="Non renseignée"/>
    <m/>
    <m/>
    <m/>
    <m/>
    <m/>
    <m/>
    <s v="2. Management de la qualité et des risques"/>
    <s v="Vigilances"/>
    <s v="Hémovigilance"/>
    <m/>
    <m/>
    <m/>
    <m/>
    <m/>
    <s v="X"/>
    <m/>
    <m/>
    <m/>
    <s v="X"/>
    <s v="X"/>
    <s v="X"/>
    <m/>
    <s v="X"/>
    <s v="X"/>
    <s v="X"/>
    <m/>
    <m/>
    <m/>
    <m/>
    <m/>
    <s v="X"/>
    <m/>
    <m/>
    <m/>
    <m/>
    <m/>
    <m/>
    <m/>
    <m/>
    <s v="X"/>
    <m/>
    <m/>
    <m/>
    <m/>
    <m/>
    <m/>
    <m/>
    <m/>
    <m/>
    <s v="Chambre de garde des anesthésistes"/>
  </r>
  <r>
    <s v="VIG-HEM-MO-08"/>
    <m/>
    <m/>
    <n v="4"/>
    <s v="VIG-HEM-MO-086"/>
    <s v="ENR ST NET 051"/>
    <e v="#N/A"/>
    <m/>
    <m/>
    <s v="Commande nominative de PSL"/>
    <m/>
    <m/>
    <x v="0"/>
    <s v="Non renseignée"/>
    <m/>
    <m/>
    <m/>
    <m/>
    <m/>
    <m/>
    <s v="Modification"/>
    <x v="0"/>
    <s v=""/>
    <x v="39"/>
    <d v="2009-08-21T00:00:00"/>
    <m/>
    <m/>
    <s v="Dr. Schwoerer"/>
    <d v="2009-08-21T00:00:00"/>
    <m/>
    <s v="AMT"/>
    <d v="2009-08-21T00:00:00"/>
    <d v="2009-08-21T00:00:00"/>
    <s v="Non renseignée"/>
    <m/>
    <m/>
    <m/>
    <m/>
    <m/>
    <m/>
    <s v="2. Management de la qualité et des risques"/>
    <s v="Vigilances"/>
    <s v="Hémovigilance"/>
    <m/>
    <m/>
    <m/>
    <m/>
    <m/>
    <s v="X"/>
    <m/>
    <m/>
    <m/>
    <s v="X"/>
    <s v="X"/>
    <s v="X"/>
    <m/>
    <s v="X"/>
    <s v="X"/>
    <s v="X"/>
    <m/>
    <m/>
    <m/>
    <m/>
    <m/>
    <s v="X"/>
    <m/>
    <m/>
    <m/>
    <m/>
    <m/>
    <m/>
    <m/>
    <m/>
    <s v="X"/>
    <m/>
    <m/>
    <m/>
    <m/>
    <m/>
    <m/>
    <m/>
    <m/>
    <m/>
    <s v="Chambre de garde des anesthésistes"/>
  </r>
  <r>
    <s v="VIG-HEM-MO-08"/>
    <m/>
    <m/>
    <n v="5"/>
    <s v="VIG-HEM-MO-086"/>
    <s v="ENR ST NET 051"/>
    <e v="#N/A"/>
    <m/>
    <m/>
    <s v="Commande nominative de PSL"/>
    <m/>
    <m/>
    <x v="0"/>
    <s v="Non renseignée"/>
    <m/>
    <m/>
    <m/>
    <m/>
    <m/>
    <m/>
    <s v="Modification"/>
    <x v="0"/>
    <s v=""/>
    <x v="128"/>
    <d v="2011-10-17T00:00:00"/>
    <m/>
    <m/>
    <s v="Dr. Beller"/>
    <d v="2011-10-17T00:00:00"/>
    <m/>
    <s v="AMT"/>
    <d v="2011-10-17T00:00:00"/>
    <d v="2011-10-17T00:00:00"/>
    <s v="Non renseignée"/>
    <m/>
    <m/>
    <m/>
    <m/>
    <m/>
    <m/>
    <s v="2. Management de la qualité et des risques"/>
    <s v="Vigilances"/>
    <s v="Hémovigilance"/>
    <m/>
    <m/>
    <m/>
    <m/>
    <m/>
    <s v="X"/>
    <m/>
    <m/>
    <m/>
    <s v="X"/>
    <s v="X"/>
    <s v="X"/>
    <m/>
    <s v="X"/>
    <s v="X"/>
    <s v="X"/>
    <m/>
    <m/>
    <m/>
    <m/>
    <m/>
    <s v="X"/>
    <m/>
    <m/>
    <m/>
    <m/>
    <m/>
    <m/>
    <m/>
    <m/>
    <s v="X"/>
    <m/>
    <m/>
    <m/>
    <m/>
    <m/>
    <m/>
    <m/>
    <m/>
    <m/>
    <s v="Chambre de garde des anesthésistes"/>
  </r>
  <r>
    <s v="VIG-HEM-MO-08"/>
    <m/>
    <m/>
    <n v="6"/>
    <s v="VIG-HEM-MO-086"/>
    <s v="ENR ST NET 051"/>
    <e v="#N/A"/>
    <m/>
    <m/>
    <s v="Commande nominative de PSL"/>
    <d v="2012-08-30T00:00:00"/>
    <s v="août"/>
    <x v="3"/>
    <s v="Non renseignée"/>
    <s v="C. SELLAM"/>
    <m/>
    <m/>
    <s v="V. ROESCH"/>
    <m/>
    <m/>
    <s v="Modification"/>
    <x v="0"/>
    <s v=""/>
    <x v="39"/>
    <d v="2012-08-30T00:00:00"/>
    <m/>
    <m/>
    <s v="DR Ravaz"/>
    <d v="2013-05-29T00:00:00"/>
    <m/>
    <s v="C. Deau"/>
    <d v="2013-06-03T00:00:00"/>
    <d v="2013-06-04T00:00:00"/>
    <m/>
    <s v="juin"/>
    <n v="2013"/>
    <d v="2012-12-31T00:00:00"/>
    <s v="décembre"/>
    <n v="2012"/>
    <m/>
    <s v="2. Management de la qualité et des risques"/>
    <s v="Vigilances"/>
    <s v="Hémovigilance"/>
    <m/>
    <m/>
    <m/>
    <m/>
    <m/>
    <s v="X"/>
    <m/>
    <m/>
    <m/>
    <s v="X"/>
    <s v="X"/>
    <s v="X"/>
    <m/>
    <s v="X"/>
    <s v="X"/>
    <s v="X"/>
    <m/>
    <m/>
    <m/>
    <m/>
    <m/>
    <s v="X"/>
    <m/>
    <m/>
    <m/>
    <m/>
    <m/>
    <m/>
    <m/>
    <m/>
    <s v="X"/>
    <m/>
    <m/>
    <m/>
    <m/>
    <m/>
    <m/>
    <m/>
    <m/>
    <m/>
    <s v="Chambre de garde des anesthésistes"/>
  </r>
  <r>
    <s v="VIG-HEM-MO-08"/>
    <m/>
    <m/>
    <n v="7"/>
    <s v="VIG-HEM-MO-086"/>
    <s v="ENR ST NET 051"/>
    <e v="#N/A"/>
    <m/>
    <m/>
    <s v="Commande nominative de PSL"/>
    <m/>
    <m/>
    <x v="0"/>
    <s v="Non renseignée"/>
    <m/>
    <m/>
    <m/>
    <m/>
    <m/>
    <m/>
    <s v="Modification"/>
    <x v="0"/>
    <s v=""/>
    <x v="21"/>
    <d v="2014-01-21T00:00:00"/>
    <m/>
    <m/>
    <s v="DR Ravaz"/>
    <d v="2014-01-21T00:00:00"/>
    <m/>
    <s v="C. Deau"/>
    <d v="2014-01-23T00:00:00"/>
    <d v="2014-01-24T00:00:00"/>
    <m/>
    <m/>
    <m/>
    <m/>
    <m/>
    <m/>
    <m/>
    <s v="2. Management de la qualité et des risques"/>
    <s v="Vigilances"/>
    <s v="Hémovigilance"/>
    <m/>
    <m/>
    <m/>
    <m/>
    <m/>
    <s v="X"/>
    <m/>
    <m/>
    <m/>
    <s v="X"/>
    <s v="X"/>
    <s v="X"/>
    <m/>
    <s v="X"/>
    <s v="X"/>
    <s v="X"/>
    <m/>
    <m/>
    <m/>
    <m/>
    <m/>
    <s v="X"/>
    <m/>
    <m/>
    <m/>
    <m/>
    <m/>
    <m/>
    <m/>
    <m/>
    <s v="X"/>
    <m/>
    <m/>
    <m/>
    <m/>
    <m/>
    <m/>
    <m/>
    <m/>
    <m/>
    <s v="Chambre de garde des anesthésistes"/>
  </r>
  <r>
    <s v="VIG-HEM-MO-08"/>
    <m/>
    <m/>
    <n v="8"/>
    <s v="VIG-HEM-MO-086"/>
    <s v="ENR ST NET 051"/>
    <e v="#N/A"/>
    <m/>
    <m/>
    <s v="Commande nominative de PSL"/>
    <d v="2014-02-20T00:00:00"/>
    <s v="février "/>
    <x v="6"/>
    <s v="Non "/>
    <s v="C. VIX"/>
    <s v="USC"/>
    <d v="2014-02-24T00:00:00"/>
    <s v="D. CHARPENTIER"/>
    <m/>
    <m/>
    <s v="Modification"/>
    <x v="1"/>
    <s v=""/>
    <x v="69"/>
    <d v="2014-02-20T00:00:00"/>
    <m/>
    <m/>
    <s v="Dr Ravaz"/>
    <d v="2014-03-31T00:00:00"/>
    <m/>
    <s v="C. Deau"/>
    <d v="2014-04-01T00:00:00"/>
    <d v="2014-07-17T00:00:00"/>
    <s v="Non "/>
    <s v="juillet"/>
    <n v="2014"/>
    <m/>
    <m/>
    <m/>
    <m/>
    <s v="2. Management de la qualité et des risques"/>
    <s v="Vigilances"/>
    <s v="Hémovigilance"/>
    <m/>
    <m/>
    <m/>
    <m/>
    <m/>
    <s v="X"/>
    <m/>
    <m/>
    <m/>
    <s v="X"/>
    <s v="X"/>
    <s v="X"/>
    <m/>
    <s v="X"/>
    <s v="X"/>
    <s v="X"/>
    <m/>
    <m/>
    <m/>
    <m/>
    <m/>
    <s v="X"/>
    <m/>
    <m/>
    <m/>
    <m/>
    <m/>
    <m/>
    <m/>
    <m/>
    <s v="X"/>
    <m/>
    <m/>
    <m/>
    <m/>
    <m/>
    <m/>
    <m/>
    <m/>
    <m/>
    <s v="Chambre de garde des anesthésistes"/>
  </r>
  <r>
    <s v="VIG-HEM-MO-09"/>
    <m/>
    <m/>
    <n v="1"/>
    <m/>
    <m/>
    <m/>
    <m/>
    <m/>
    <s v="Conduite à tenir en cas d’IBTT (Infection Bactérienne Transmise par Transfusion)"/>
    <m/>
    <m/>
    <x v="0"/>
    <s v="Non renseignée"/>
    <m/>
    <m/>
    <m/>
    <m/>
    <m/>
    <m/>
    <s v="Création"/>
    <x v="0"/>
    <s v=""/>
    <x v="303"/>
    <d v="2007-03-15T00:00:00"/>
    <m/>
    <m/>
    <s v="Dr. Schwoerer"/>
    <d v="2007-03-15T00:00:00"/>
    <m/>
    <s v="C. Deau"/>
    <d v="2007-03-15T00:00:00"/>
    <d v="2007-03-15T00:00:00"/>
    <s v="Non renseignée"/>
    <m/>
    <m/>
    <m/>
    <m/>
    <m/>
    <m/>
    <s v="2. Management de la qualité et des risques"/>
    <s v="Vigilances"/>
    <s v="Hémovigilance"/>
    <m/>
    <m/>
    <m/>
    <m/>
    <m/>
    <s v="X"/>
    <m/>
    <m/>
    <m/>
    <s v="X"/>
    <s v="X"/>
    <s v="X"/>
    <m/>
    <s v="X"/>
    <s v="X"/>
    <s v="X"/>
    <m/>
    <m/>
    <m/>
    <m/>
    <m/>
    <s v="X"/>
    <m/>
    <m/>
    <m/>
    <m/>
    <m/>
    <m/>
    <m/>
    <m/>
    <s v="X"/>
    <m/>
    <m/>
    <m/>
    <m/>
    <m/>
    <m/>
    <m/>
    <m/>
    <m/>
    <s v="Chambre de garde des anesthésistes"/>
  </r>
  <r>
    <s v="VIG-HEM-MO-09"/>
    <m/>
    <m/>
    <n v="2"/>
    <m/>
    <m/>
    <m/>
    <m/>
    <m/>
    <s v="Conduite à tenir en cas d’IBTT (Infection Bactérienne Transmise par Transfusion)"/>
    <m/>
    <m/>
    <x v="0"/>
    <s v="Non renseignée"/>
    <m/>
    <m/>
    <m/>
    <m/>
    <m/>
    <m/>
    <s v="Modification"/>
    <x v="0"/>
    <s v=""/>
    <x v="128"/>
    <d v="2008-07-22T00:00:00"/>
    <m/>
    <m/>
    <s v="Dr. Schwoerer"/>
    <d v="2008-07-22T00:00:00"/>
    <m/>
    <s v="C. Deau"/>
    <d v="2008-07-22T00:00:00"/>
    <d v="2008-07-22T00:00:00"/>
    <s v="Non renseignée"/>
    <m/>
    <m/>
    <m/>
    <m/>
    <m/>
    <m/>
    <s v="2. Management de la qualité et des risques"/>
    <s v="Vigilances"/>
    <s v="Hémovigilance"/>
    <m/>
    <m/>
    <m/>
    <m/>
    <m/>
    <s v="X"/>
    <m/>
    <m/>
    <m/>
    <s v="X"/>
    <s v="X"/>
    <s v="X"/>
    <m/>
    <s v="X"/>
    <s v="X"/>
    <s v="X"/>
    <m/>
    <m/>
    <m/>
    <m/>
    <m/>
    <s v="X"/>
    <m/>
    <m/>
    <m/>
    <m/>
    <m/>
    <m/>
    <m/>
    <m/>
    <s v="X"/>
    <m/>
    <m/>
    <m/>
    <m/>
    <m/>
    <m/>
    <m/>
    <m/>
    <m/>
    <s v="Chambre de garde des anesthésistes"/>
  </r>
  <r>
    <s v="VIG-HEM-MO-09"/>
    <m/>
    <m/>
    <n v="3"/>
    <m/>
    <m/>
    <m/>
    <m/>
    <m/>
    <s v="Conduite à tenir en cas d’IBTT (Infection Bactérienne Transmise par Transfusion)"/>
    <m/>
    <m/>
    <x v="0"/>
    <s v="Non renseignée"/>
    <m/>
    <m/>
    <m/>
    <m/>
    <m/>
    <m/>
    <s v="Modification"/>
    <x v="0"/>
    <s v=""/>
    <x v="128"/>
    <d v="2008-11-24T00:00:00"/>
    <m/>
    <m/>
    <s v="Dr. Schwoerer"/>
    <d v="2008-11-24T00:00:00"/>
    <m/>
    <s v="G. Lohr"/>
    <d v="2008-11-24T00:00:00"/>
    <d v="2008-11-24T00:00:00"/>
    <s v="Non renseignée"/>
    <m/>
    <m/>
    <m/>
    <m/>
    <m/>
    <m/>
    <s v="2. Management de la qualité et des risques"/>
    <s v="Vigilances"/>
    <s v="Hémovigilance"/>
    <m/>
    <m/>
    <m/>
    <m/>
    <m/>
    <s v="X"/>
    <m/>
    <m/>
    <m/>
    <s v="X"/>
    <s v="X"/>
    <s v="X"/>
    <m/>
    <s v="X"/>
    <s v="X"/>
    <s v="X"/>
    <m/>
    <m/>
    <m/>
    <m/>
    <m/>
    <s v="X"/>
    <m/>
    <m/>
    <m/>
    <m/>
    <m/>
    <m/>
    <m/>
    <m/>
    <s v="X"/>
    <m/>
    <m/>
    <m/>
    <m/>
    <m/>
    <m/>
    <m/>
    <m/>
    <m/>
    <s v="Chambre de garde des anesthésistes"/>
  </r>
  <r>
    <s v="VIG-HEM-MO-09"/>
    <m/>
    <m/>
    <n v="4"/>
    <m/>
    <m/>
    <m/>
    <m/>
    <m/>
    <s v="Conduite à tenir en cas d’IBTT (Infection Bactérienne Transmise par Transfusion)"/>
    <m/>
    <m/>
    <x v="0"/>
    <s v="Non renseignée"/>
    <m/>
    <m/>
    <m/>
    <m/>
    <m/>
    <m/>
    <s v="Modification"/>
    <x v="0"/>
    <s v=""/>
    <x v="39"/>
    <d v="2009-11-24T00:00:00"/>
    <m/>
    <m/>
    <s v="Dr. Schwoerer"/>
    <d v="2009-11-24T00:00:00"/>
    <m/>
    <s v="AMT"/>
    <d v="2009-11-24T00:00:00"/>
    <d v="2009-11-24T00:00:00"/>
    <s v="Non renseignée"/>
    <m/>
    <m/>
    <m/>
    <m/>
    <m/>
    <m/>
    <s v="2. Management de la qualité et des risques"/>
    <s v="Vigilances"/>
    <s v="Hémovigilance"/>
    <m/>
    <m/>
    <m/>
    <m/>
    <m/>
    <s v="X"/>
    <m/>
    <m/>
    <m/>
    <s v="X"/>
    <s v="X"/>
    <s v="X"/>
    <m/>
    <s v="X"/>
    <s v="X"/>
    <s v="X"/>
    <m/>
    <m/>
    <m/>
    <m/>
    <m/>
    <s v="X"/>
    <m/>
    <m/>
    <m/>
    <m/>
    <m/>
    <m/>
    <m/>
    <m/>
    <s v="X"/>
    <m/>
    <m/>
    <m/>
    <m/>
    <m/>
    <m/>
    <m/>
    <m/>
    <m/>
    <s v="Chambre de garde des anesthésistes"/>
  </r>
  <r>
    <s v="VIG-HEM-MO-09"/>
    <m/>
    <m/>
    <n v="5"/>
    <m/>
    <m/>
    <m/>
    <m/>
    <m/>
    <s v="Conduite à tenir en cas d’IBTT (Infection Bactérienne Transmise par Transfusion)"/>
    <d v="2013-06-13T00:00:00"/>
    <s v="juin"/>
    <x v="8"/>
    <s v="Non"/>
    <s v="C. VIX"/>
    <s v="USC"/>
    <d v="2014-02-24T00:00:00"/>
    <s v="D. CHARPENTIER"/>
    <m/>
    <m/>
    <s v="Modification"/>
    <x v="1"/>
    <s v=""/>
    <x v="69"/>
    <d v="2014-02-20T00:00:00"/>
    <m/>
    <m/>
    <s v="Dr Ravaz"/>
    <d v="2014-03-31T00:00:00"/>
    <m/>
    <s v="C. Deau"/>
    <d v="2014-04-01T00:00:00"/>
    <d v="2014-07-17T00:00:00"/>
    <s v="non"/>
    <s v="juillet"/>
    <n v="2014"/>
    <m/>
    <m/>
    <m/>
    <m/>
    <s v="2. Management de la qualité et des risques"/>
    <s v="Vigilances"/>
    <s v="Hémovigilance"/>
    <m/>
    <m/>
    <m/>
    <m/>
    <m/>
    <s v="X"/>
    <m/>
    <m/>
    <m/>
    <s v="X"/>
    <s v="X"/>
    <s v="X"/>
    <m/>
    <s v="X"/>
    <s v="X"/>
    <s v="X"/>
    <m/>
    <m/>
    <m/>
    <m/>
    <m/>
    <s v="X"/>
    <m/>
    <m/>
    <m/>
    <m/>
    <m/>
    <m/>
    <m/>
    <m/>
    <s v="X"/>
    <m/>
    <m/>
    <m/>
    <m/>
    <m/>
    <m/>
    <m/>
    <m/>
    <m/>
    <s v="Chambre de garde des anesthésistes"/>
  </r>
  <r>
    <s v="VIG-HEM-MO-10"/>
    <m/>
    <m/>
    <n v="1"/>
    <s v="VIG-HEM-MO-103"/>
    <s v="ENR STE AUT 011"/>
    <e v="#N/A"/>
    <m/>
    <m/>
    <s v="Conduite à tenir en cas de suspicion de TRALI"/>
    <m/>
    <m/>
    <x v="0"/>
    <s v="Non renseignée"/>
    <m/>
    <m/>
    <m/>
    <m/>
    <m/>
    <m/>
    <s v="Création"/>
    <x v="0"/>
    <s v=""/>
    <x v="303"/>
    <d v="2007-10-31T00:00:00"/>
    <m/>
    <m/>
    <s v="Dr. Schwoerer"/>
    <d v="2007-10-31T00:00:00"/>
    <m/>
    <s v="C. Deau"/>
    <d v="2007-10-31T00:00:00"/>
    <d v="2007-10-31T00:00:00"/>
    <s v="Non renseignée"/>
    <m/>
    <m/>
    <m/>
    <m/>
    <m/>
    <m/>
    <s v="2. Management de la qualité et des risques"/>
    <s v="Vigilances"/>
    <s v="Hémovigilance"/>
    <m/>
    <m/>
    <m/>
    <m/>
    <m/>
    <s v="X"/>
    <m/>
    <m/>
    <m/>
    <s v="X"/>
    <s v="X"/>
    <s v="X"/>
    <m/>
    <s v="X"/>
    <s v="X"/>
    <s v="X"/>
    <m/>
    <m/>
    <m/>
    <m/>
    <m/>
    <s v="X"/>
    <m/>
    <m/>
    <m/>
    <m/>
    <m/>
    <m/>
    <m/>
    <m/>
    <s v="X"/>
    <m/>
    <m/>
    <m/>
    <m/>
    <m/>
    <m/>
    <m/>
    <m/>
    <m/>
    <s v="Chambre de garde des anesthésistes"/>
  </r>
  <r>
    <s v="VIG-HEM-MO-10"/>
    <m/>
    <m/>
    <n v="2"/>
    <s v="VIG-HEM-MO-103"/>
    <s v="ENR STE AUT 011"/>
    <e v="#N/A"/>
    <m/>
    <m/>
    <s v="Conduite à tenir en cas de suspicion de TRALI"/>
    <m/>
    <m/>
    <x v="0"/>
    <s v="Non renseignée"/>
    <m/>
    <m/>
    <m/>
    <m/>
    <m/>
    <m/>
    <s v="Modification"/>
    <x v="0"/>
    <s v=""/>
    <x v="303"/>
    <d v="2007-12-04T00:00:00"/>
    <m/>
    <m/>
    <s v="Dr. Schwoerer"/>
    <d v="2007-12-04T00:00:00"/>
    <m/>
    <s v="C. Deau"/>
    <d v="2007-12-04T00:00:00"/>
    <d v="2007-12-04T00:00:00"/>
    <s v="Non renseignée"/>
    <m/>
    <m/>
    <m/>
    <m/>
    <m/>
    <m/>
    <s v="2. Management de la qualité et des risques"/>
    <s v="Vigilances"/>
    <s v="Hémovigilance"/>
    <m/>
    <m/>
    <m/>
    <m/>
    <m/>
    <s v="X"/>
    <m/>
    <m/>
    <m/>
    <s v="X"/>
    <s v="X"/>
    <s v="X"/>
    <m/>
    <s v="X"/>
    <s v="X"/>
    <s v="X"/>
    <m/>
    <m/>
    <m/>
    <m/>
    <m/>
    <s v="X"/>
    <m/>
    <m/>
    <m/>
    <m/>
    <m/>
    <m/>
    <m/>
    <m/>
    <s v="X"/>
    <m/>
    <m/>
    <m/>
    <m/>
    <m/>
    <m/>
    <m/>
    <m/>
    <m/>
    <s v="Chambre de garde des anesthésistes"/>
  </r>
  <r>
    <s v="VIG-HEM-MO-10"/>
    <m/>
    <m/>
    <n v="3"/>
    <s v="VIG-HEM-MO-103"/>
    <s v="ENR STE AUT 011"/>
    <e v="#N/A"/>
    <m/>
    <m/>
    <s v="Conduite à tenir en cas de suspicion de TRALI"/>
    <m/>
    <s v=""/>
    <x v="1"/>
    <s v="Non renseignée"/>
    <m/>
    <m/>
    <m/>
    <m/>
    <m/>
    <m/>
    <s v="Modification"/>
    <x v="0"/>
    <s v=""/>
    <x v="39"/>
    <d v="2009-11-24T00:00:00"/>
    <m/>
    <m/>
    <s v="Dr. Schwoerer"/>
    <d v="2009-11-24T00:00:00"/>
    <m/>
    <s v="AMT"/>
    <d v="2009-11-24T00:00:00"/>
    <d v="2010-01-20T00:00:00"/>
    <s v="Non renseignée"/>
    <s v="janvier"/>
    <n v="2010"/>
    <d v="2012-12-31T00:00:00"/>
    <s v="décembre"/>
    <n v="2012"/>
    <m/>
    <s v="2. Management de la qualité et des risques"/>
    <s v="Vigilances"/>
    <s v="Hémovigilance"/>
    <m/>
    <m/>
    <m/>
    <m/>
    <m/>
    <s v="X"/>
    <m/>
    <m/>
    <m/>
    <s v="X"/>
    <s v="X"/>
    <s v="X"/>
    <m/>
    <s v="X"/>
    <s v="X"/>
    <s v="X"/>
    <m/>
    <m/>
    <m/>
    <m/>
    <m/>
    <s v="X"/>
    <m/>
    <m/>
    <m/>
    <m/>
    <m/>
    <m/>
    <m/>
    <m/>
    <s v="X"/>
    <m/>
    <m/>
    <m/>
    <m/>
    <m/>
    <m/>
    <m/>
    <m/>
    <m/>
    <s v="Chambre de garde des anesthésistes"/>
  </r>
  <r>
    <s v="VIG-HEM-MO-10"/>
    <m/>
    <m/>
    <n v="4"/>
    <s v="VIG-HEM-MO-103"/>
    <s v="ENR STE AUT 011"/>
    <e v="#N/A"/>
    <m/>
    <m/>
    <s v="Conduite à tenir en cas de suspicion de TRALI"/>
    <d v="2014-02-20T00:00:00"/>
    <s v="février"/>
    <x v="6"/>
    <s v="Non"/>
    <s v="C. VIX"/>
    <s v="USC"/>
    <d v="2014-02-24T00:00:00"/>
    <s v="D. CHARPENTIER"/>
    <m/>
    <m/>
    <s v="Modification"/>
    <x v="1"/>
    <s v=""/>
    <x v="69"/>
    <d v="2014-02-20T00:00:00"/>
    <m/>
    <m/>
    <s v="Dr Ravaz"/>
    <d v="2014-03-31T00:00:00"/>
    <m/>
    <s v="C. Deau"/>
    <d v="2014-04-01T00:00:00"/>
    <d v="2014-07-17T00:00:00"/>
    <s v="non"/>
    <s v="juillet"/>
    <n v="2014"/>
    <m/>
    <m/>
    <m/>
    <m/>
    <s v="2. Management de la qualité et des risques"/>
    <s v="Vigilances"/>
    <s v="Hémovigilance"/>
    <m/>
    <m/>
    <m/>
    <m/>
    <m/>
    <s v="X"/>
    <m/>
    <m/>
    <m/>
    <s v="X"/>
    <s v="X"/>
    <s v="X"/>
    <m/>
    <s v="X"/>
    <s v="X"/>
    <s v="X"/>
    <m/>
    <m/>
    <m/>
    <m/>
    <m/>
    <s v="X"/>
    <m/>
    <m/>
    <m/>
    <m/>
    <m/>
    <m/>
    <m/>
    <m/>
    <s v="X"/>
    <m/>
    <m/>
    <m/>
    <m/>
    <m/>
    <m/>
    <m/>
    <m/>
    <m/>
    <s v="Chambre de garde des anesthésistes"/>
  </r>
  <r>
    <s v="VIG-HEM-MO-11"/>
    <m/>
    <m/>
    <n v="1"/>
    <s v="Synthèse quotidienne  autoclave I"/>
    <n v="41274"/>
    <s v="décembre"/>
    <n v="2012"/>
    <m/>
    <s v="Alarme température du dépôt de sang"/>
    <m/>
    <m/>
    <x v="0"/>
    <s v="Non renseignée"/>
    <m/>
    <m/>
    <m/>
    <m/>
    <m/>
    <m/>
    <s v="Création"/>
    <x v="0"/>
    <s v=""/>
    <x v="39"/>
    <d v="2008-05-05T00:00:00"/>
    <m/>
    <m/>
    <s v="Dr. Schwoerer"/>
    <d v="2008-05-05T00:00:00"/>
    <m/>
    <s v="C. Deau"/>
    <d v="2008-05-05T00:00:00"/>
    <d v="2008-05-05T00:00:00"/>
    <s v="Oui"/>
    <s v="mai"/>
    <n v="2008"/>
    <m/>
    <m/>
    <m/>
    <m/>
    <s v="2. Management de la qualité et des risques"/>
    <s v="Vigilances"/>
    <s v="Hémovigilance"/>
    <m/>
    <m/>
    <m/>
    <m/>
    <m/>
    <m/>
    <m/>
    <m/>
    <m/>
    <m/>
    <m/>
    <m/>
    <m/>
    <m/>
    <m/>
    <m/>
    <m/>
    <m/>
    <m/>
    <m/>
    <m/>
    <m/>
    <m/>
    <m/>
    <m/>
    <m/>
    <m/>
    <m/>
    <m/>
    <m/>
    <m/>
    <m/>
    <m/>
    <m/>
    <m/>
    <m/>
    <m/>
    <m/>
    <m/>
    <m/>
    <m/>
  </r>
  <r>
    <s v="VIG-HEM-MO-11"/>
    <m/>
    <m/>
    <n v="2"/>
    <s v="Synthèse quotidienne  autoclave I"/>
    <n v="41274"/>
    <s v="décembre"/>
    <n v="2012"/>
    <m/>
    <s v="Alarme température du dépôt de sang"/>
    <m/>
    <m/>
    <x v="0"/>
    <s v="Non renseignée"/>
    <m/>
    <m/>
    <m/>
    <m/>
    <m/>
    <m/>
    <s v="Modification"/>
    <x v="0"/>
    <s v=""/>
    <x v="39"/>
    <d v="2010-11-01T00:00:00"/>
    <m/>
    <m/>
    <s v="Dr. Beller"/>
    <d v="2010-11-01T00:00:00"/>
    <m/>
    <s v="AMT"/>
    <d v="2010-11-01T00:00:00"/>
    <d v="2010-11-01T00:00:00"/>
    <s v="Oui"/>
    <s v="novembre"/>
    <n v="2010"/>
    <m/>
    <m/>
    <m/>
    <m/>
    <s v="2. Management de la qualité et des risques"/>
    <s v="Vigilances"/>
    <s v="Hémovigilance"/>
    <m/>
    <m/>
    <m/>
    <m/>
    <m/>
    <m/>
    <m/>
    <m/>
    <m/>
    <m/>
    <m/>
    <m/>
    <m/>
    <m/>
    <m/>
    <m/>
    <m/>
    <m/>
    <m/>
    <m/>
    <m/>
    <m/>
    <m/>
    <m/>
    <m/>
    <m/>
    <m/>
    <m/>
    <m/>
    <m/>
    <m/>
    <m/>
    <m/>
    <m/>
    <m/>
    <m/>
    <m/>
    <m/>
    <m/>
    <m/>
    <m/>
  </r>
  <r>
    <s v="VIG-HEM-MO-11"/>
    <m/>
    <m/>
    <n v="3"/>
    <s v="Synthèse quotidienne  autoclave I"/>
    <n v="41274"/>
    <s v="décembre"/>
    <n v="2012"/>
    <m/>
    <s v="Alarme température du dépôt de sang"/>
    <d v="2012-08-30T00:00:00"/>
    <s v="décembre"/>
    <x v="3"/>
    <s v="Non renseignée"/>
    <s v="C. SELLAM"/>
    <m/>
    <m/>
    <s v="V. ROESCH"/>
    <m/>
    <m/>
    <s v="Modification"/>
    <x v="1"/>
    <s v=""/>
    <x v="39"/>
    <d v="2012-08-30T00:00:00"/>
    <m/>
    <m/>
    <s v="DR Ravaz"/>
    <d v="2013-05-29T00:00:00"/>
    <m/>
    <s v="C. Deau"/>
    <d v="2013-06-03T00:00:00"/>
    <d v="2013-06-04T00:00:00"/>
    <m/>
    <s v="juin"/>
    <n v="2013"/>
    <m/>
    <m/>
    <m/>
    <m/>
    <s v="2. Management de la qualité et des risques"/>
    <s v="Vigilances"/>
    <s v="Hémovigilance"/>
    <m/>
    <m/>
    <m/>
    <m/>
    <m/>
    <m/>
    <m/>
    <m/>
    <m/>
    <m/>
    <m/>
    <m/>
    <m/>
    <m/>
    <m/>
    <m/>
    <m/>
    <m/>
    <m/>
    <m/>
    <m/>
    <m/>
    <m/>
    <m/>
    <m/>
    <m/>
    <m/>
    <m/>
    <m/>
    <m/>
    <m/>
    <m/>
    <m/>
    <m/>
    <m/>
    <m/>
    <m/>
    <m/>
    <m/>
    <m/>
    <m/>
  </r>
  <r>
    <s v="VIG-HEM-MO-12"/>
    <m/>
    <m/>
    <n v="1"/>
    <s v="VIG-HEM-MO-121"/>
    <s v="ENR STE AUT 021"/>
    <e v="#N/A"/>
    <m/>
    <m/>
    <s v="Conduite à tenir face aux anomalies lors de la prescription de PSL en dehors de circonstances d’urgence"/>
    <m/>
    <s v=""/>
    <x v="1"/>
    <s v="Non renseignée"/>
    <m/>
    <m/>
    <m/>
    <m/>
    <m/>
    <m/>
    <s v="Création"/>
    <x v="0"/>
    <s v=""/>
    <x v="128"/>
    <d v="2009-04-08T00:00:00"/>
    <m/>
    <m/>
    <s v="Dr. Schwoerer"/>
    <d v="2009-04-08T00:00:00"/>
    <m/>
    <s v="AMT"/>
    <d v="2009-04-08T00:00:00"/>
    <d v="2009-05-14T00:00:00"/>
    <s v="Non renseignée"/>
    <s v="mai"/>
    <n v="2009"/>
    <d v="2012-12-31T00:00:00"/>
    <s v="décembre"/>
    <n v="2012"/>
    <m/>
    <s v="2. Management de la qualité et des risques"/>
    <s v="Vigilances"/>
    <s v="Hémovigilance"/>
    <m/>
    <m/>
    <m/>
    <m/>
    <m/>
    <s v="X"/>
    <m/>
    <m/>
    <m/>
    <s v="X"/>
    <s v="X"/>
    <s v="X"/>
    <m/>
    <s v="X"/>
    <s v="X"/>
    <s v="X"/>
    <m/>
    <m/>
    <m/>
    <m/>
    <m/>
    <s v="X"/>
    <m/>
    <m/>
    <m/>
    <m/>
    <m/>
    <m/>
    <m/>
    <m/>
    <s v="X"/>
    <m/>
    <m/>
    <m/>
    <m/>
    <m/>
    <m/>
    <m/>
    <m/>
    <m/>
    <s v="Chambre de garde des anesthésistes"/>
  </r>
  <r>
    <s v="VIG-HEM-MO-12"/>
    <m/>
    <m/>
    <n v="2"/>
    <s v="VIG-HEM-MO-122"/>
    <s v="ENR STE AUT 021"/>
    <e v="#N/A"/>
    <m/>
    <m/>
    <s v="Conduite à tenir face aux anomalies lors de la prescription de PSL en dehors de circonstances d’urgence"/>
    <d v="2014-02-20T00:00:00"/>
    <s v="février "/>
    <x v="6"/>
    <s v="Non"/>
    <s v="C. VIX"/>
    <s v="USC"/>
    <d v="2014-02-24T00:00:00"/>
    <s v="D. CHARPENTIER"/>
    <m/>
    <m/>
    <s v="Modification"/>
    <x v="1"/>
    <s v=""/>
    <x v="69"/>
    <d v="2014-02-20T00:00:00"/>
    <m/>
    <m/>
    <s v="Dr Ravaz"/>
    <d v="2014-03-31T00:00:00"/>
    <m/>
    <s v="C. Deau"/>
    <d v="2014-04-01T00:00:00"/>
    <d v="2014-07-17T00:00:00"/>
    <s v="non"/>
    <s v="juillet"/>
    <n v="2014"/>
    <m/>
    <m/>
    <m/>
    <m/>
    <s v="2. Management de la qualité et des risques"/>
    <s v="Vigilances"/>
    <s v="Hémovigilance"/>
    <m/>
    <m/>
    <m/>
    <m/>
    <m/>
    <s v="X"/>
    <m/>
    <m/>
    <m/>
    <s v="X"/>
    <s v="X"/>
    <s v="X"/>
    <m/>
    <s v="X"/>
    <s v="X"/>
    <s v="X"/>
    <m/>
    <m/>
    <m/>
    <m/>
    <m/>
    <s v="X"/>
    <m/>
    <m/>
    <m/>
    <m/>
    <m/>
    <m/>
    <m/>
    <m/>
    <s v="X"/>
    <m/>
    <m/>
    <m/>
    <m/>
    <m/>
    <m/>
    <m/>
    <m/>
    <m/>
    <s v="Chambre de garde des anesthésistes"/>
  </r>
  <r>
    <s v="VIG-HEM-MO-13"/>
    <m/>
    <m/>
    <n v="1"/>
    <s v="Feuille de traçabilité du cycle Bowie &amp; Dick"/>
    <n v="41274"/>
    <s v="décembre"/>
    <n v="2012"/>
    <m/>
    <s v="Entretien du local sang"/>
    <d v="2009-04-02T00:00:00"/>
    <s v="avril"/>
    <x v="14"/>
    <s v="Non renseignée"/>
    <s v="C. VIX"/>
    <m/>
    <d v="2009-04-02T00:00:00"/>
    <m/>
    <m/>
    <m/>
    <s v="Suppression"/>
    <x v="2"/>
    <s v=""/>
    <x v="245"/>
    <d v="2009-02-17T00:00:00"/>
    <m/>
    <m/>
    <s v="Dr. Schwoerer_x000a_Dr. Costi"/>
    <d v="2009-02-17T00:00:00"/>
    <m/>
    <s v="G. Lohr"/>
    <d v="2009-02-17T00:00:00"/>
    <d v="2009-02-17T00:00:00"/>
    <s v="Non renseignée"/>
    <s v="février"/>
    <n v="2009"/>
    <d v="2009-04-02T00:00:00"/>
    <s v="avril"/>
    <n v="2009"/>
    <s v="C.Vix le 02/04/09"/>
    <m/>
    <m/>
    <m/>
    <m/>
    <m/>
    <m/>
    <m/>
    <m/>
    <m/>
    <m/>
    <m/>
    <m/>
    <m/>
    <m/>
    <m/>
    <m/>
    <m/>
    <m/>
    <m/>
    <m/>
    <m/>
    <m/>
    <m/>
    <m/>
    <m/>
    <m/>
    <m/>
    <m/>
    <m/>
    <m/>
    <m/>
    <m/>
    <m/>
    <m/>
    <m/>
    <m/>
    <m/>
    <m/>
    <m/>
    <m/>
    <m/>
    <m/>
    <m/>
    <m/>
  </r>
  <r>
    <s v="VIG-HEM-MO-14"/>
    <m/>
    <m/>
    <n v="1"/>
    <s v="VIG-HEM-MO-143"/>
    <s v="ENR STE AUT 031"/>
    <e v="#N/A"/>
    <m/>
    <m/>
    <s v="Transfert d’un patient avec des produits sanguins labiles (PSL)"/>
    <m/>
    <m/>
    <x v="0"/>
    <s v="Non renseignée"/>
    <s v="C. VIX"/>
    <m/>
    <d v="2012-04-24T00:00:00"/>
    <m/>
    <m/>
    <m/>
    <s v="Création"/>
    <x v="0"/>
    <s v=""/>
    <x v="128"/>
    <d v="2009-03-31T00:00:00"/>
    <m/>
    <m/>
    <s v="Dr. Schwoerer"/>
    <d v="2009-03-31T00:00:00"/>
    <m/>
    <s v="G. Lohr"/>
    <d v="2009-03-31T00:00:00"/>
    <d v="2009-03-31T00:00:00"/>
    <s v="Oui"/>
    <s v="mars"/>
    <n v="2009"/>
    <m/>
    <m/>
    <m/>
    <m/>
    <s v="2. Management de la qualité et des risques"/>
    <s v="Vigilances"/>
    <s v="Hémovigilance"/>
    <m/>
    <m/>
    <m/>
    <m/>
    <m/>
    <m/>
    <m/>
    <m/>
    <m/>
    <m/>
    <m/>
    <m/>
    <m/>
    <m/>
    <m/>
    <m/>
    <m/>
    <m/>
    <m/>
    <m/>
    <m/>
    <m/>
    <m/>
    <m/>
    <m/>
    <m/>
    <m/>
    <m/>
    <m/>
    <m/>
    <m/>
    <m/>
    <m/>
    <m/>
    <m/>
    <m/>
    <m/>
    <m/>
    <m/>
    <m/>
    <m/>
  </r>
  <r>
    <s v="VIG-HEM-MO-14"/>
    <m/>
    <m/>
    <n v="2"/>
    <s v="VIG-HEM-MO-143"/>
    <s v="ENR STE AUT 031"/>
    <e v="#N/A"/>
    <m/>
    <m/>
    <s v="Transfert d’un patient avec des produits sanguins labiles (PSL)"/>
    <m/>
    <m/>
    <x v="0"/>
    <s v="Non renseignée"/>
    <s v="C. VIX"/>
    <m/>
    <d v="2012-12-31T00:00:00"/>
    <m/>
    <m/>
    <m/>
    <s v="Création"/>
    <x v="0"/>
    <s v=""/>
    <x v="128"/>
    <d v="2009-12-31T00:00:00"/>
    <m/>
    <m/>
    <s v="Dr. Schwoerer"/>
    <d v="2009-12-31T00:00:00"/>
    <m/>
    <s v="G. Lohr"/>
    <d v="2009-12-31T00:00:00"/>
    <d v="2009-12-31T00:00:00"/>
    <s v="Oui"/>
    <s v="décembre"/>
    <n v="2009"/>
    <m/>
    <m/>
    <m/>
    <m/>
    <s v="2. Management de la qualité et des risques"/>
    <s v="Vigilances"/>
    <s v="Hémovigilance"/>
    <m/>
    <m/>
    <m/>
    <m/>
    <m/>
    <m/>
    <m/>
    <m/>
    <m/>
    <m/>
    <m/>
    <m/>
    <m/>
    <m/>
    <m/>
    <m/>
    <m/>
    <m/>
    <m/>
    <m/>
    <m/>
    <m/>
    <m/>
    <m/>
    <m/>
    <m/>
    <m/>
    <m/>
    <m/>
    <m/>
    <m/>
    <m/>
    <m/>
    <m/>
    <m/>
    <m/>
    <m/>
    <m/>
    <m/>
    <m/>
    <m/>
  </r>
  <r>
    <s v="VIG-HEM-MO-14"/>
    <m/>
    <m/>
    <n v="3"/>
    <s v="VIG-HEM-MO-143"/>
    <s v="ENR STE AUT 031"/>
    <e v="#N/A"/>
    <m/>
    <m/>
    <s v="Transfert d’un patient avec des produits sanguins labiles (PSL)"/>
    <m/>
    <s v=""/>
    <x v="1"/>
    <s v="Non renseignée"/>
    <m/>
    <m/>
    <m/>
    <m/>
    <m/>
    <m/>
    <s v="Modification"/>
    <x v="0"/>
    <s v=""/>
    <x v="128"/>
    <d v="2010-02-17T00:00:00"/>
    <m/>
    <m/>
    <s v="Dr. Schwoerer"/>
    <d v="2010-02-17T00:00:00"/>
    <m/>
    <s v="AMT"/>
    <d v="2010-02-17T00:00:00"/>
    <d v="2010-03-12T00:00:00"/>
    <s v="Oui"/>
    <s v="mars"/>
    <n v="2010"/>
    <d v="2012-12-31T00:00:00"/>
    <s v="décembre"/>
    <n v="2012"/>
    <m/>
    <s v="2. Management de la qualité et des risques"/>
    <s v="Vigilances"/>
    <s v="Hémovigilance"/>
    <m/>
    <m/>
    <m/>
    <m/>
    <m/>
    <m/>
    <m/>
    <m/>
    <m/>
    <m/>
    <m/>
    <m/>
    <m/>
    <m/>
    <m/>
    <m/>
    <m/>
    <m/>
    <m/>
    <m/>
    <m/>
    <m/>
    <m/>
    <m/>
    <m/>
    <m/>
    <m/>
    <m/>
    <m/>
    <m/>
    <m/>
    <m/>
    <m/>
    <m/>
    <m/>
    <m/>
    <m/>
    <m/>
    <m/>
    <m/>
    <m/>
  </r>
  <r>
    <s v="VIG-HEM-MO-14"/>
    <m/>
    <m/>
    <n v="4"/>
    <s v="VIG-HEM-MO-144"/>
    <s v="ENR STE AUT 031"/>
    <e v="#N/A"/>
    <m/>
    <m/>
    <s v="Transfert d’un patient avec des produits sanguins labiles (PSL)"/>
    <d v="2014-02-20T00:00:00"/>
    <s v="février "/>
    <x v="6"/>
    <s v="Non"/>
    <s v="C. VIX"/>
    <s v="USC"/>
    <d v="2014-02-24T00:00:00"/>
    <s v="D. CHARPENTIER"/>
    <m/>
    <m/>
    <s v="Modification"/>
    <x v="1"/>
    <s v=""/>
    <x v="69"/>
    <d v="2014-02-20T00:00:00"/>
    <m/>
    <m/>
    <s v="Dr Ravaz"/>
    <d v="2014-03-31T00:00:00"/>
    <m/>
    <s v="C. Deau"/>
    <d v="2014-04-01T00:00:00"/>
    <d v="2014-07-17T00:00:00"/>
    <s v="non"/>
    <s v="juillet "/>
    <n v="2014"/>
    <m/>
    <m/>
    <m/>
    <m/>
    <s v="2. Management de la qualité et des risques"/>
    <s v="Vigilances"/>
    <s v="Hémovigilance"/>
    <m/>
    <m/>
    <m/>
    <m/>
    <m/>
    <s v="X"/>
    <m/>
    <m/>
    <m/>
    <s v="X"/>
    <s v="X"/>
    <s v="X"/>
    <m/>
    <s v="X"/>
    <s v="X"/>
    <s v="X"/>
    <m/>
    <m/>
    <m/>
    <m/>
    <m/>
    <s v="X"/>
    <m/>
    <m/>
    <m/>
    <m/>
    <m/>
    <m/>
    <m/>
    <m/>
    <s v="X"/>
    <m/>
    <m/>
    <m/>
    <m/>
    <m/>
    <m/>
    <m/>
    <m/>
    <m/>
    <s v="Chambre de garde des anesthésistes"/>
  </r>
  <r>
    <s v="VIG-HEM-MO-15"/>
    <m/>
    <m/>
    <n v="1"/>
    <s v="Feuille de traçabilité du cycle containers"/>
    <n v="41274"/>
    <s v="décembre"/>
    <n v="2012"/>
    <m/>
    <s v="Distribution des PSL en réserve au dépôt de sang"/>
    <m/>
    <m/>
    <x v="0"/>
    <s v="Non renseignée"/>
    <m/>
    <m/>
    <m/>
    <m/>
    <m/>
    <m/>
    <s v="Création"/>
    <x v="0"/>
    <s v=""/>
    <x v="128"/>
    <d v="2009-10-26T00:00:00"/>
    <m/>
    <m/>
    <s v="Dr. Schwoerer"/>
    <d v="2009-10-26T00:00:00"/>
    <m/>
    <s v="G. Lohr"/>
    <d v="2009-10-26T00:00:00"/>
    <d v="2009-10-26T00:00:00"/>
    <s v="Oui"/>
    <s v="octobre"/>
    <n v="2009"/>
    <m/>
    <m/>
    <m/>
    <m/>
    <s v="2. Management de la qualité et des risques"/>
    <s v="Vigilances"/>
    <s v="Hémovigilance"/>
    <m/>
    <m/>
    <m/>
    <m/>
    <m/>
    <m/>
    <m/>
    <m/>
    <m/>
    <m/>
    <m/>
    <m/>
    <m/>
    <m/>
    <m/>
    <m/>
    <m/>
    <m/>
    <m/>
    <m/>
    <m/>
    <m/>
    <m/>
    <m/>
    <m/>
    <m/>
    <m/>
    <m/>
    <m/>
    <m/>
    <m/>
    <m/>
    <m/>
    <m/>
    <m/>
    <m/>
    <m/>
    <m/>
    <m/>
    <m/>
    <m/>
  </r>
  <r>
    <s v="VIG-HEM-MO-15"/>
    <m/>
    <m/>
    <n v="2"/>
    <s v="Feuille de traçabilité du cycle containers"/>
    <n v="41274"/>
    <s v="décembre"/>
    <n v="2012"/>
    <m/>
    <s v="Distribution des PSL en réserve au dépôt de sang"/>
    <d v="2012-08-30T00:00:00"/>
    <s v="décembre"/>
    <x v="3"/>
    <s v="Non renseignée"/>
    <s v="C. SELLAM"/>
    <m/>
    <m/>
    <s v="V. ROESCH"/>
    <m/>
    <m/>
    <s v="Modification"/>
    <x v="1"/>
    <s v=""/>
    <x v="39"/>
    <d v="2012-08-30T00:00:00"/>
    <m/>
    <m/>
    <s v="DR Ravaz"/>
    <d v="2013-05-29T00:00:00"/>
    <m/>
    <s v="C. Deau"/>
    <d v="2013-06-03T00:00:00"/>
    <d v="2013-06-04T00:00:00"/>
    <m/>
    <s v="juin"/>
    <n v="2013"/>
    <m/>
    <m/>
    <m/>
    <m/>
    <s v="2. Management de la qualité et des risques"/>
    <s v="Vigilances"/>
    <s v="Hémovigilance"/>
    <m/>
    <m/>
    <m/>
    <m/>
    <m/>
    <m/>
    <m/>
    <m/>
    <m/>
    <m/>
    <m/>
    <m/>
    <m/>
    <m/>
    <m/>
    <m/>
    <m/>
    <m/>
    <m/>
    <m/>
    <m/>
    <m/>
    <m/>
    <m/>
    <m/>
    <m/>
    <m/>
    <m/>
    <m/>
    <m/>
    <m/>
    <m/>
    <m/>
    <m/>
    <m/>
    <m/>
    <m/>
    <m/>
    <m/>
    <m/>
    <m/>
  </r>
  <r>
    <s v="VIG-HEM-MO-16"/>
    <m/>
    <m/>
    <n v="1"/>
    <s v="VIG-HEM-MO-162"/>
    <s v="ENR STE AUT 041"/>
    <e v="#N/A"/>
    <m/>
    <m/>
    <s v="Commande du taxi pour l’EFS"/>
    <m/>
    <m/>
    <x v="0"/>
    <s v="Non renseignée"/>
    <m/>
    <m/>
    <m/>
    <m/>
    <m/>
    <m/>
    <s v="Création"/>
    <x v="0"/>
    <s v=""/>
    <x v="39"/>
    <d v="2009-12-04T00:00:00"/>
    <m/>
    <m/>
    <s v="Dr. Schwoerer"/>
    <d v="2009-12-04T00:00:00"/>
    <m/>
    <s v="AMT"/>
    <d v="2009-12-04T00:00:00"/>
    <d v="2009-12-04T00:00:00"/>
    <s v="Non renseignée"/>
    <m/>
    <m/>
    <m/>
    <m/>
    <m/>
    <m/>
    <s v="2. Management de la qualité et des risques"/>
    <s v="Vigilances"/>
    <s v="Hémovigilance"/>
    <m/>
    <m/>
    <m/>
    <m/>
    <m/>
    <m/>
    <m/>
    <m/>
    <m/>
    <m/>
    <m/>
    <m/>
    <m/>
    <m/>
    <m/>
    <m/>
    <m/>
    <m/>
    <m/>
    <m/>
    <m/>
    <m/>
    <m/>
    <m/>
    <m/>
    <m/>
    <m/>
    <m/>
    <m/>
    <m/>
    <m/>
    <m/>
    <m/>
    <m/>
    <m/>
    <m/>
    <m/>
    <m/>
    <m/>
    <m/>
    <m/>
  </r>
  <r>
    <s v="VIG-HEM-MO-16"/>
    <m/>
    <m/>
    <n v="2"/>
    <s v="VIG-HEM-MO-162"/>
    <s v="ENR STE AUT 041"/>
    <e v="#N/A"/>
    <m/>
    <m/>
    <s v="Commande du taxi pour l’EFS"/>
    <m/>
    <s v=""/>
    <x v="1"/>
    <s v="Non renseignée"/>
    <m/>
    <m/>
    <m/>
    <m/>
    <m/>
    <m/>
    <s v="Modification"/>
    <x v="0"/>
    <s v=""/>
    <x v="39"/>
    <d v="2011-03-28T00:00:00"/>
    <m/>
    <m/>
    <s v="Dr. Beller"/>
    <d v="2011-03-28T00:00:00"/>
    <m/>
    <s v="AMT"/>
    <d v="2011-03-28T00:00:00"/>
    <d v="2011-09-30T00:00:00"/>
    <s v="Non renseignée"/>
    <s v="septembre"/>
    <n v="2011"/>
    <d v="2012-12-31T00:00:00"/>
    <s v="décembre"/>
    <n v="2012"/>
    <m/>
    <s v="2. Management de la qualité et des risques"/>
    <s v="Vigilances"/>
    <s v="Hémovigilance"/>
    <m/>
    <m/>
    <m/>
    <m/>
    <m/>
    <m/>
    <m/>
    <m/>
    <m/>
    <m/>
    <m/>
    <m/>
    <m/>
    <m/>
    <m/>
    <m/>
    <m/>
    <m/>
    <m/>
    <m/>
    <m/>
    <m/>
    <m/>
    <m/>
    <m/>
    <m/>
    <m/>
    <m/>
    <m/>
    <m/>
    <m/>
    <m/>
    <m/>
    <m/>
    <m/>
    <m/>
    <m/>
    <m/>
    <m/>
    <m/>
    <m/>
  </r>
  <r>
    <s v="VIG-HEM-MO-16"/>
    <m/>
    <m/>
    <n v="3"/>
    <s v="VIG-HEM-MO-163"/>
    <s v="ENR STE AUT 041"/>
    <e v="#N/A"/>
    <m/>
    <m/>
    <s v="Commande du taxi pour l’EFS"/>
    <d v="2014-02-20T00:00:00"/>
    <s v="février"/>
    <x v="6"/>
    <s v="Non "/>
    <s v="C. VIX"/>
    <s v="USC"/>
    <d v="2014-02-24T00:00:00"/>
    <s v="D. CHARPENTIER"/>
    <m/>
    <m/>
    <s v="Modification"/>
    <x v="1"/>
    <s v=""/>
    <x v="69"/>
    <d v="2014-02-20T00:00:00"/>
    <m/>
    <m/>
    <s v="Dr Ravaz"/>
    <d v="2014-03-31T00:00:00"/>
    <m/>
    <s v="C. Deau"/>
    <d v="2014-04-01T00:00:00"/>
    <d v="2014-07-17T00:00:00"/>
    <s v="non"/>
    <s v="juillet"/>
    <n v="2014"/>
    <m/>
    <m/>
    <m/>
    <m/>
    <s v="2. Management de la qualité et des risques"/>
    <s v="Vigilances"/>
    <s v="Hémovigilance"/>
    <m/>
    <m/>
    <m/>
    <m/>
    <m/>
    <s v="X"/>
    <m/>
    <m/>
    <m/>
    <s v="X"/>
    <s v="X"/>
    <s v="X"/>
    <m/>
    <s v="X"/>
    <s v="X"/>
    <s v="X"/>
    <m/>
    <m/>
    <m/>
    <m/>
    <m/>
    <s v="X"/>
    <m/>
    <m/>
    <m/>
    <m/>
    <m/>
    <m/>
    <m/>
    <m/>
    <s v="X"/>
    <m/>
    <m/>
    <m/>
    <m/>
    <m/>
    <m/>
    <m/>
    <m/>
    <m/>
    <s v="Chambre de garde des anesthésistes"/>
  </r>
  <r>
    <s v="VIG-HEM-MO-17"/>
    <m/>
    <m/>
    <n v="1"/>
    <s v="Feuille de traçabilité du cycle textile"/>
    <n v="41274"/>
    <s v="décembre"/>
    <n v="2012"/>
    <m/>
    <s v="Conduite à tenir devant un effet indésirable chez un receveur de PSL"/>
    <m/>
    <s v=""/>
    <x v="1"/>
    <s v="Non renseignée"/>
    <m/>
    <m/>
    <m/>
    <m/>
    <m/>
    <m/>
    <s v="Création"/>
    <x v="0"/>
    <s v=""/>
    <x v="39"/>
    <d v="2011-06-29T00:00:00"/>
    <m/>
    <m/>
    <s v="C.Vix"/>
    <d v="2011-06-29T00:00:00"/>
    <m/>
    <s v="AMT"/>
    <d v="2011-06-29T00:00:00"/>
    <d v="2011-09-20T00:00:00"/>
    <s v="Non renseignée"/>
    <s v="septembre"/>
    <n v="2011"/>
    <m/>
    <m/>
    <m/>
    <m/>
    <s v="2. Management de la qualité et des risques"/>
    <s v="Vigilances"/>
    <s v="Hémovigilance"/>
    <m/>
    <m/>
    <m/>
    <m/>
    <m/>
    <s v="X"/>
    <m/>
    <m/>
    <m/>
    <s v="X"/>
    <s v="X"/>
    <s v="X"/>
    <m/>
    <s v="X"/>
    <s v="X"/>
    <s v="X"/>
    <m/>
    <m/>
    <m/>
    <m/>
    <m/>
    <s v="X"/>
    <m/>
    <m/>
    <m/>
    <m/>
    <m/>
    <m/>
    <m/>
    <m/>
    <s v="X"/>
    <m/>
    <m/>
    <m/>
    <m/>
    <m/>
    <m/>
    <m/>
    <m/>
    <m/>
    <s v="Chambre de garde des anesthésistes"/>
  </r>
  <r>
    <s v="VIG-HEM-MO-17"/>
    <m/>
    <m/>
    <n v="2"/>
    <s v="Feuille de traçabilité du cycle textile"/>
    <n v="41274"/>
    <s v="décembre"/>
    <n v="2012"/>
    <m/>
    <s v="Conduite à tenir devant un effet indésirable chez un receveur de PSL"/>
    <d v="2014-02-20T00:00:00"/>
    <s v="février "/>
    <x v="6"/>
    <s v="Non "/>
    <s v="C. VIX"/>
    <s v="USC"/>
    <d v="2014-02-24T00:00:00"/>
    <s v="D. CHARPENTIER"/>
    <m/>
    <m/>
    <s v="Modification"/>
    <x v="1"/>
    <s v=""/>
    <x v="69"/>
    <d v="2014-02-20T00:00:00"/>
    <m/>
    <m/>
    <s v="Dr Ravaz"/>
    <d v="2014-03-31T00:00:00"/>
    <m/>
    <s v="C. Deau"/>
    <d v="2014-04-01T00:00:00"/>
    <d v="2014-07-17T00:00:00"/>
    <s v="non"/>
    <s v="juillet "/>
    <n v="2014"/>
    <m/>
    <m/>
    <m/>
    <m/>
    <s v="2. Management de la qualité et des risques"/>
    <s v="Vigilances"/>
    <s v="Hémovigilance"/>
    <m/>
    <m/>
    <m/>
    <m/>
    <m/>
    <s v="X"/>
    <m/>
    <m/>
    <m/>
    <s v="X"/>
    <s v="X"/>
    <s v="X"/>
    <m/>
    <s v="X"/>
    <s v="X"/>
    <s v="X"/>
    <m/>
    <m/>
    <m/>
    <m/>
    <m/>
    <s v="X"/>
    <m/>
    <m/>
    <m/>
    <m/>
    <m/>
    <m/>
    <m/>
    <m/>
    <s v="X"/>
    <m/>
    <m/>
    <m/>
    <m/>
    <m/>
    <m/>
    <m/>
    <m/>
    <m/>
    <s v="Chambre de garde des anesthésistes"/>
  </r>
  <r>
    <s v="VIG-HEM-MO-18"/>
    <m/>
    <m/>
    <n v="1"/>
    <s v="VIG-HEM-MO-181"/>
    <s v="ENR STE AUT 051"/>
    <e v="#N/A"/>
    <m/>
    <m/>
    <s v="Alarme température du réfrigérateur à médicaments"/>
    <d v="2010-11-08T00:00:00"/>
    <s v="novembre"/>
    <x v="7"/>
    <s v="Non renseignée"/>
    <s v="C. VIX"/>
    <m/>
    <m/>
    <s v="V. ROESCH"/>
    <m/>
    <m/>
    <s v="Création"/>
    <x v="2"/>
    <s v=""/>
    <x v="41"/>
    <d v="2010-11-08T00:00:00"/>
    <m/>
    <m/>
    <s v="Dr BELLER"/>
    <d v="2011-09-27T00:00:00"/>
    <m/>
    <s v="AM TOSATO"/>
    <d v="2011-09-26T00:00:00"/>
    <d v="2011-09-30T00:00:00"/>
    <s v="Non renseignée"/>
    <s v="septembre"/>
    <n v="2011"/>
    <d v="2012-12-31T00:00:00"/>
    <s v="décembre"/>
    <n v="2012"/>
    <s v="C.Vix le 31/12/12"/>
    <m/>
    <m/>
    <m/>
    <m/>
    <m/>
    <m/>
    <m/>
    <m/>
    <m/>
    <m/>
    <m/>
    <m/>
    <m/>
    <m/>
    <m/>
    <m/>
    <m/>
    <m/>
    <m/>
    <m/>
    <m/>
    <m/>
    <m/>
    <m/>
    <m/>
    <m/>
    <m/>
    <m/>
    <m/>
    <m/>
    <m/>
    <m/>
    <m/>
    <m/>
    <m/>
    <m/>
    <m/>
    <m/>
    <m/>
    <m/>
    <m/>
    <m/>
    <m/>
    <m/>
  </r>
  <r>
    <s v="VIG-HEM-MO-19"/>
    <m/>
    <m/>
    <n v="1"/>
    <s v="Feuille de Traçabilité du cycle matériel emballé"/>
    <n v="41274"/>
    <s v="décembre"/>
    <n v="2012"/>
    <m/>
    <s v="Conduite à tenir en cas d’effet indésirable de type allergique de grade supérieur ou égal à 2 dans le cadre d’une transfusion"/>
    <m/>
    <s v=""/>
    <x v="1"/>
    <s v="Non renseignée"/>
    <m/>
    <m/>
    <m/>
    <m/>
    <m/>
    <m/>
    <s v="Création"/>
    <x v="1"/>
    <s v=""/>
    <x v="128"/>
    <d v="2012-01-04T00:00:00"/>
    <m/>
    <m/>
    <s v="DR Ravaz"/>
    <d v="2012-01-04T00:00:00"/>
    <m/>
    <s v="AMT"/>
    <d v="2012-01-04T00:00:00"/>
    <d v="2012-08-09T00:00:00"/>
    <s v="Non renseignée"/>
    <s v="août"/>
    <n v="2012"/>
    <m/>
    <m/>
    <m/>
    <m/>
    <s v="2. Management de la qualité et des risques"/>
    <s v="Vigilances"/>
    <s v="Hémovigilance"/>
    <m/>
    <m/>
    <m/>
    <m/>
    <m/>
    <m/>
    <m/>
    <m/>
    <m/>
    <m/>
    <m/>
    <m/>
    <m/>
    <m/>
    <m/>
    <m/>
    <m/>
    <m/>
    <m/>
    <m/>
    <m/>
    <m/>
    <m/>
    <m/>
    <m/>
    <m/>
    <m/>
    <m/>
    <m/>
    <m/>
    <m/>
    <m/>
    <m/>
    <m/>
    <m/>
    <m/>
    <m/>
    <m/>
    <m/>
    <m/>
    <m/>
  </r>
  <r>
    <s v="VIG-HEM-MO-20"/>
    <m/>
    <m/>
    <n v="1"/>
    <s v="VIG-HEM-MO-201"/>
    <s v="ENR STE AUT 061"/>
    <e v="#N/A"/>
    <m/>
    <m/>
    <s v="Entretien du local du dépôt de sang"/>
    <m/>
    <s v=""/>
    <x v="1"/>
    <s v="Non renseignée"/>
    <m/>
    <m/>
    <m/>
    <m/>
    <m/>
    <m/>
    <s v="Création"/>
    <x v="0"/>
    <s v=""/>
    <x v="245"/>
    <d v="2009-02-17T00:00:00"/>
    <m/>
    <m/>
    <s v="Dr. Costi_x000a_Dr. Beller"/>
    <d v="2011-04-18T00:00:00"/>
    <m/>
    <s v="AMT"/>
    <d v="2011-09-21T00:00:00"/>
    <d v="2012-03-12T00:00:00"/>
    <s v="Non renseignée"/>
    <s v="mars"/>
    <n v="2012"/>
    <d v="2012-12-31T00:00:00"/>
    <s v="décembre"/>
    <n v="2012"/>
    <m/>
    <s v="2. Management de la qualité et des risques"/>
    <s v="Vigilances"/>
    <s v="Hémovigilance"/>
    <m/>
    <m/>
    <m/>
    <m/>
    <m/>
    <m/>
    <m/>
    <m/>
    <m/>
    <m/>
    <m/>
    <m/>
    <m/>
    <m/>
    <m/>
    <m/>
    <m/>
    <m/>
    <m/>
    <m/>
    <m/>
    <m/>
    <m/>
    <m/>
    <m/>
    <m/>
    <m/>
    <m/>
    <m/>
    <m/>
    <m/>
    <m/>
    <m/>
    <m/>
    <m/>
    <m/>
    <m/>
    <m/>
    <m/>
    <m/>
    <m/>
  </r>
  <r>
    <s v="VIG-HEM-MO-20"/>
    <m/>
    <m/>
    <n v="2"/>
    <s v="VIG-HEM-MO-202"/>
    <s v="ENR STE AUT 061"/>
    <e v="#N/A"/>
    <m/>
    <m/>
    <s v="Entretien du local du dépôt de sang"/>
    <d v="2014-02-20T00:00:00"/>
    <s v="février"/>
    <x v="6"/>
    <s v="Non"/>
    <s v="C. VIX"/>
    <s v="USC"/>
    <d v="2014-02-24T00:00:00"/>
    <s v="D. CHARPENTIER"/>
    <m/>
    <m/>
    <s v="Modification"/>
    <x v="1"/>
    <s v=""/>
    <x v="69"/>
    <d v="2014-02-20T00:00:00"/>
    <m/>
    <m/>
    <s v="Dr Ravaz"/>
    <d v="2014-03-31T00:00:00"/>
    <m/>
    <s v="C. Deau"/>
    <d v="2014-04-01T00:00:00"/>
    <d v="2014-07-17T00:00:00"/>
    <s v="non"/>
    <s v="juillet"/>
    <n v="2014"/>
    <m/>
    <m/>
    <m/>
    <m/>
    <s v="2. Management de la qualité et des risques"/>
    <s v="Vigilances"/>
    <s v="Hémovigilance"/>
    <m/>
    <m/>
    <m/>
    <m/>
    <m/>
    <s v="X"/>
    <m/>
    <m/>
    <m/>
    <s v="X"/>
    <s v="X"/>
    <s v="X"/>
    <m/>
    <s v="X"/>
    <s v="X"/>
    <s v="X"/>
    <m/>
    <m/>
    <m/>
    <m/>
    <m/>
    <s v="X"/>
    <m/>
    <m/>
    <m/>
    <m/>
    <m/>
    <m/>
    <m/>
    <m/>
    <s v="X"/>
    <m/>
    <m/>
    <m/>
    <m/>
    <m/>
    <m/>
    <m/>
    <m/>
    <m/>
    <s v="Chambre de garde_x000a_des anesthésistes"/>
  </r>
  <r>
    <s v="VIG-HEM-IT-01"/>
    <m/>
    <m/>
    <n v="1"/>
    <s v="Synthèse quotidienne  autoclave II"/>
    <n v="41274"/>
    <s v="décembre"/>
    <n v="2012"/>
    <m/>
    <s v="Traçabilité de l'acte transfusionnel"/>
    <m/>
    <m/>
    <x v="0"/>
    <s v="Non renseignée"/>
    <m/>
    <m/>
    <m/>
    <m/>
    <m/>
    <m/>
    <s v="Création"/>
    <x v="0"/>
    <s v=""/>
    <x v="114"/>
    <d v="2001-10-24T00:00:00"/>
    <m/>
    <m/>
    <s v="Dr. Schwoerer"/>
    <d v="2001-10-24T00:00:00"/>
    <m/>
    <s v="Dr. Brehm"/>
    <d v="2001-10-24T00:00:00"/>
    <d v="2001-10-24T00:00:00"/>
    <s v="Non renseignée"/>
    <s v="octobre"/>
    <n v="2001"/>
    <m/>
    <m/>
    <m/>
    <m/>
    <s v="2. Management de la qualité et des risques"/>
    <s v="Vigilances"/>
    <s v="Hémovigilance"/>
    <m/>
    <m/>
    <m/>
    <m/>
    <m/>
    <s v="X"/>
    <m/>
    <m/>
    <m/>
    <s v="X"/>
    <s v="X"/>
    <s v="X"/>
    <m/>
    <s v="X"/>
    <s v="X"/>
    <s v="X"/>
    <m/>
    <m/>
    <m/>
    <m/>
    <m/>
    <s v="X"/>
    <m/>
    <m/>
    <m/>
    <m/>
    <m/>
    <m/>
    <m/>
    <m/>
    <s v="X"/>
    <m/>
    <m/>
    <m/>
    <m/>
    <m/>
    <m/>
    <m/>
    <m/>
    <m/>
    <s v="Chambre de garde_x000a_des anesthésistes"/>
  </r>
  <r>
    <s v="VIG-HEM-IT-01"/>
    <m/>
    <m/>
    <n v="2"/>
    <s v="Synthèse quotidienne  autoclave II"/>
    <n v="41274"/>
    <s v="décembre"/>
    <n v="2012"/>
    <m/>
    <s v="Traçabilité de l'acte transfusionnel"/>
    <m/>
    <m/>
    <x v="0"/>
    <s v="Non renseignée"/>
    <m/>
    <m/>
    <m/>
    <m/>
    <m/>
    <m/>
    <s v="Modification"/>
    <x v="0"/>
    <s v=""/>
    <x v="39"/>
    <d v="2009-11-24T00:00:00"/>
    <m/>
    <m/>
    <s v="Dr. Schwoerer"/>
    <d v="2009-11-24T00:00:00"/>
    <m/>
    <s v="AMT"/>
    <d v="2009-11-24T00:00:00"/>
    <d v="2009-11-24T00:00:00"/>
    <s v="Non renseignée"/>
    <s v="novembre"/>
    <n v="2009"/>
    <m/>
    <m/>
    <m/>
    <m/>
    <s v="2. Management de la qualité et des risques"/>
    <s v="Vigilances"/>
    <s v="Hémovigilance"/>
    <m/>
    <m/>
    <m/>
    <m/>
    <m/>
    <s v="X"/>
    <m/>
    <m/>
    <m/>
    <s v="X"/>
    <s v="X"/>
    <s v="X"/>
    <m/>
    <s v="X"/>
    <s v="X"/>
    <s v="X"/>
    <m/>
    <m/>
    <m/>
    <m/>
    <m/>
    <s v="X"/>
    <m/>
    <m/>
    <m/>
    <m/>
    <m/>
    <m/>
    <m/>
    <m/>
    <s v="X"/>
    <m/>
    <m/>
    <m/>
    <m/>
    <m/>
    <m/>
    <m/>
    <m/>
    <m/>
    <s v="Chambre de garde_x000a_des anesthésistes"/>
  </r>
  <r>
    <s v="VIG-HEM-IT-01"/>
    <m/>
    <m/>
    <n v="3"/>
    <s v="Synthèse quotidienne  autoclave II"/>
    <n v="41274"/>
    <s v="décembre"/>
    <n v="2012"/>
    <m/>
    <s v="Traçabilité de l'acte transfusionnel"/>
    <m/>
    <s v=""/>
    <x v="1"/>
    <s v="Non renseignée"/>
    <m/>
    <m/>
    <m/>
    <m/>
    <m/>
    <m/>
    <s v="Modification"/>
    <x v="0"/>
    <s v=""/>
    <x v="39"/>
    <d v="2010-01-25T00:00:00"/>
    <m/>
    <m/>
    <s v="Dr. Schwoerer"/>
    <d v="2010-01-25T00:00:00"/>
    <m/>
    <s v="AMT"/>
    <d v="2010-01-25T00:00:00"/>
    <d v="2010-03-12T00:00:00"/>
    <s v="Non renseignée"/>
    <s v="mars"/>
    <n v="2010"/>
    <m/>
    <m/>
    <m/>
    <m/>
    <s v="2. Management de la qualité et des risques"/>
    <s v="Vigilances"/>
    <s v="Hémovigilance"/>
    <m/>
    <m/>
    <m/>
    <m/>
    <m/>
    <s v="X"/>
    <m/>
    <m/>
    <m/>
    <s v="X"/>
    <s v="X"/>
    <s v="X"/>
    <m/>
    <s v="X"/>
    <s v="X"/>
    <s v="X"/>
    <m/>
    <m/>
    <m/>
    <m/>
    <m/>
    <s v="X"/>
    <m/>
    <m/>
    <m/>
    <m/>
    <m/>
    <m/>
    <m/>
    <m/>
    <s v="X"/>
    <m/>
    <m/>
    <m/>
    <m/>
    <m/>
    <m/>
    <m/>
    <m/>
    <m/>
    <s v="Chambre de garde_x000a_des anesthésistes"/>
  </r>
  <r>
    <s v="VIG-HEM-IT-01"/>
    <m/>
    <m/>
    <n v="4"/>
    <s v="Synthèse quotidienne  autoclave II"/>
    <n v="41274"/>
    <s v="décembre"/>
    <n v="2012"/>
    <m/>
    <s v="Traçabilité de l'acte transfusionnel"/>
    <m/>
    <m/>
    <x v="0"/>
    <s v="Non "/>
    <s v="C. VIX"/>
    <s v="USC"/>
    <d v="2014-02-24T00:00:00"/>
    <s v="D. CHARPENTIER"/>
    <m/>
    <m/>
    <s v="Modification"/>
    <x v="1"/>
    <s v=""/>
    <x v="69"/>
    <d v="2014-02-20T00:00:00"/>
    <m/>
    <m/>
    <s v="Dr Ravaz"/>
    <d v="2014-03-31T00:00:00"/>
    <m/>
    <s v="C. Deau"/>
    <d v="2014-04-01T00:00:00"/>
    <d v="2014-07-17T00:00:00"/>
    <s v="Non "/>
    <s v="juillet"/>
    <n v="2014"/>
    <m/>
    <m/>
    <m/>
    <m/>
    <s v="2. Management de la qualité et des risques"/>
    <s v="Vigilances"/>
    <s v="Hémovigilance"/>
    <m/>
    <m/>
    <m/>
    <m/>
    <m/>
    <s v="X"/>
    <m/>
    <m/>
    <m/>
    <s v="X"/>
    <s v="X"/>
    <s v="X"/>
    <m/>
    <s v="X"/>
    <s v="X"/>
    <s v="X"/>
    <m/>
    <m/>
    <m/>
    <m/>
    <m/>
    <s v="X"/>
    <m/>
    <m/>
    <m/>
    <m/>
    <m/>
    <m/>
    <m/>
    <m/>
    <s v="X"/>
    <m/>
    <m/>
    <m/>
    <m/>
    <m/>
    <m/>
    <m/>
    <m/>
    <m/>
    <s v="Chambre de garde_x000a_des anesthésistes"/>
  </r>
  <r>
    <s v="VIG-HEM-IT-02"/>
    <m/>
    <m/>
    <n v="1"/>
    <s v="VIG-HEM-IT-022"/>
    <s v="ENR STE AUT 071"/>
    <e v="#N/A"/>
    <m/>
    <m/>
    <s v="Tenue du dossier transfusionnel"/>
    <m/>
    <m/>
    <x v="0"/>
    <s v="Non renseignée"/>
    <m/>
    <m/>
    <m/>
    <m/>
    <m/>
    <m/>
    <s v="Création"/>
    <x v="1"/>
    <s v=""/>
    <x v="114"/>
    <d v="2001-10-24T00:00:00"/>
    <m/>
    <m/>
    <s v="Dr. Schwoerer"/>
    <d v="2001-10-24T00:00:00"/>
    <m/>
    <s v="Dr. Brehm"/>
    <d v="2001-10-24T00:00:00"/>
    <d v="2001-10-24T00:00:00"/>
    <s v="Non renseignée"/>
    <s v="octobre"/>
    <n v="2001"/>
    <m/>
    <m/>
    <m/>
    <m/>
    <s v="2. Management de la qualité et des risques"/>
    <s v="Vigilances"/>
    <s v="Hémovigilance"/>
    <m/>
    <m/>
    <m/>
    <m/>
    <m/>
    <s v="X"/>
    <m/>
    <m/>
    <m/>
    <s v="X"/>
    <s v="X"/>
    <s v="X"/>
    <m/>
    <s v="X"/>
    <s v="X"/>
    <s v="X"/>
    <m/>
    <m/>
    <m/>
    <m/>
    <m/>
    <s v="X"/>
    <m/>
    <m/>
    <m/>
    <m/>
    <m/>
    <m/>
    <m/>
    <m/>
    <s v="X"/>
    <m/>
    <m/>
    <m/>
    <m/>
    <m/>
    <m/>
    <m/>
    <m/>
    <m/>
    <s v="Chambre de garde_x000a_des anesthésistes"/>
  </r>
  <r>
    <s v="VIG-HEM-IT-02"/>
    <m/>
    <m/>
    <n v="2"/>
    <s v="VIG-HEM-IT-022"/>
    <s v="ENR STE AUT 071"/>
    <e v="#N/A"/>
    <m/>
    <m/>
    <s v="Tenue du dossier transfusionnel"/>
    <m/>
    <s v=""/>
    <x v="1"/>
    <s v="Non renseignée"/>
    <m/>
    <m/>
    <m/>
    <m/>
    <m/>
    <m/>
    <s v="Modification"/>
    <x v="1"/>
    <s v=""/>
    <x v="39"/>
    <d v="2009-09-29T00:00:00"/>
    <m/>
    <m/>
    <s v="Dr. Schwoerer"/>
    <d v="2009-09-29T00:00:00"/>
    <m/>
    <s v="AMT"/>
    <d v="2009-09-29T00:00:00"/>
    <d v="2010-01-20T00:00:00"/>
    <s v="Non renseignée"/>
    <s v="janvier"/>
    <n v="2010"/>
    <d v="2012-12-31T00:00:00"/>
    <s v="décembre"/>
    <n v="2012"/>
    <m/>
    <s v="2. Management de la qualité et des risques"/>
    <s v="Vigilances"/>
    <s v="Hémovigilance"/>
    <m/>
    <m/>
    <m/>
    <m/>
    <m/>
    <s v="X"/>
    <m/>
    <m/>
    <m/>
    <s v="X"/>
    <s v="X"/>
    <s v="X"/>
    <m/>
    <s v="X"/>
    <s v="X"/>
    <s v="X"/>
    <m/>
    <m/>
    <m/>
    <m/>
    <m/>
    <s v="X"/>
    <m/>
    <m/>
    <m/>
    <m/>
    <m/>
    <m/>
    <m/>
    <m/>
    <s v="X"/>
    <m/>
    <m/>
    <m/>
    <m/>
    <m/>
    <m/>
    <m/>
    <m/>
    <m/>
    <s v="Chambre de garde_x000a_des anesthésistes"/>
  </r>
  <r>
    <s v="VIG-HEM-IT-02"/>
    <m/>
    <m/>
    <n v="3"/>
    <s v="Feuille de traçabilité du Cycle Bowie &amp; Dick"/>
    <n v="41274"/>
    <s v="décembre"/>
    <n v="2012"/>
    <m/>
    <s v="Tenue du dossier transfusionnel"/>
    <d v="2013-05-07T00:00:00"/>
    <s v="mai"/>
    <x v="8"/>
    <m/>
    <s v="H. ROY"/>
    <m/>
    <m/>
    <s v="V. ROESCH"/>
    <m/>
    <m/>
    <s v="Modification"/>
    <x v="1"/>
    <s v=""/>
    <x v="304"/>
    <d v="2013-05-07T00:00:00"/>
    <m/>
    <m/>
    <s v="DR Ravaz"/>
    <d v="2013-05-23T00:00:00"/>
    <m/>
    <s v="C. DEAU"/>
    <d v="2013-05-29T00:00:00"/>
    <d v="2013-06-04T00:00:00"/>
    <m/>
    <s v="juin"/>
    <n v="2013"/>
    <m/>
    <m/>
    <m/>
    <m/>
    <s v="2. Management de la qualité et des risques"/>
    <s v="Vigilances"/>
    <s v="Hémovigilance"/>
    <m/>
    <m/>
    <m/>
    <m/>
    <m/>
    <s v="X"/>
    <m/>
    <m/>
    <m/>
    <s v="X"/>
    <s v="X"/>
    <s v="X"/>
    <m/>
    <s v="X"/>
    <s v="X"/>
    <s v="X"/>
    <m/>
    <m/>
    <m/>
    <m/>
    <m/>
    <s v="X"/>
    <m/>
    <m/>
    <m/>
    <m/>
    <m/>
    <m/>
    <m/>
    <m/>
    <s v="X"/>
    <m/>
    <m/>
    <m/>
    <m/>
    <m/>
    <m/>
    <m/>
    <m/>
    <m/>
    <s v="Chambre de garde_x000a_des anesthésistes"/>
  </r>
  <r>
    <s v="VIG-HEM-IT-03"/>
    <m/>
    <m/>
    <n v="1"/>
    <s v="VIG-HEM-IT-032"/>
    <s v="ENR STE AUT 081"/>
    <e v="#N/A"/>
    <m/>
    <m/>
    <s v="Nettoyage du réfrigérateur ''homologué''conservant les produits sanguins labiles"/>
    <d v="2012-04-24T00:00:00"/>
    <s v="avril"/>
    <x v="3"/>
    <s v="Non renseignée"/>
    <s v="C. VIX"/>
    <m/>
    <d v="2012-04-24T00:00:00"/>
    <m/>
    <m/>
    <m/>
    <s v="Suppression"/>
    <x v="2"/>
    <s v=""/>
    <x v="114"/>
    <d v="2006-03-12T00:00:00"/>
    <m/>
    <m/>
    <s v="Dr. Schwoerer"/>
    <d v="2006-03-12T00:00:00"/>
    <m/>
    <s v="C. DEAU"/>
    <d v="2006-03-12T00:00:00"/>
    <d v="2006-03-12T00:00:00"/>
    <s v="Non renseignée"/>
    <s v="mars"/>
    <n v="2006"/>
    <d v="2012-04-24T00:00:00"/>
    <s v="avril"/>
    <n v="2012"/>
    <s v="C.Vix le 24/04/12"/>
    <m/>
    <m/>
    <m/>
    <m/>
    <m/>
    <m/>
    <m/>
    <m/>
    <s v="X"/>
    <m/>
    <m/>
    <m/>
    <s v="X"/>
    <s v="X"/>
    <s v="X"/>
    <m/>
    <s v="X"/>
    <s v="X"/>
    <s v="X"/>
    <m/>
    <m/>
    <m/>
    <m/>
    <m/>
    <s v="X"/>
    <m/>
    <m/>
    <m/>
    <m/>
    <m/>
    <m/>
    <m/>
    <m/>
    <s v="X"/>
    <m/>
    <m/>
    <m/>
    <m/>
    <m/>
    <m/>
    <m/>
    <m/>
    <m/>
    <s v="Chambre de garde_x000a_des anesthésistes"/>
  </r>
  <r>
    <s v="VIG-HEM-IT-03"/>
    <m/>
    <m/>
    <n v="2"/>
    <s v="VIG-HEM-IT-032"/>
    <s v="ENR STE AUT 081"/>
    <e v="#N/A"/>
    <m/>
    <m/>
    <s v="Nettoyage du réfrigérateur ''homologué''conservant les produits sanguins labiles"/>
    <d v="2012-12-31T00:00:00"/>
    <s v="décembre"/>
    <x v="3"/>
    <s v="Non renseignée"/>
    <s v="C. VIX"/>
    <m/>
    <d v="2012-04-24T00:00:00"/>
    <m/>
    <m/>
    <m/>
    <s v="Suppression"/>
    <x v="2"/>
    <s v=""/>
    <x v="128"/>
    <d v="2008-07-01T00:00:00"/>
    <m/>
    <m/>
    <s v="Dr. Schwoerer"/>
    <d v="2008-07-01T00:00:00"/>
    <m/>
    <s v="C. DEAU"/>
    <d v="2008-07-01T00:00:00"/>
    <d v="2008-07-01T00:00:00"/>
    <s v="Non renseignée"/>
    <s v="juillet"/>
    <n v="2008"/>
    <d v="2012-12-31T00:00:00"/>
    <s v="décembre"/>
    <n v="2012"/>
    <s v="C.Vix le 24/04/12"/>
    <m/>
    <m/>
    <m/>
    <m/>
    <m/>
    <m/>
    <m/>
    <m/>
    <s v="X"/>
    <m/>
    <m/>
    <m/>
    <s v="X"/>
    <s v="X"/>
    <s v="X"/>
    <m/>
    <s v="X"/>
    <s v="X"/>
    <s v="X"/>
    <m/>
    <m/>
    <m/>
    <m/>
    <m/>
    <s v="X"/>
    <m/>
    <m/>
    <m/>
    <m/>
    <m/>
    <m/>
    <m/>
    <m/>
    <s v="X"/>
    <m/>
    <m/>
    <m/>
    <m/>
    <m/>
    <m/>
    <m/>
    <m/>
    <m/>
    <s v="Chambre de garde_x000a_des anesthésistes"/>
  </r>
  <r>
    <s v="VIG-HEM-IT-04"/>
    <m/>
    <m/>
    <n v="1"/>
    <s v="Feuille de traçabilité du cycle container"/>
    <n v="41274"/>
    <s v="décembre"/>
    <n v="2012"/>
    <m/>
    <s v="Conservation des poches de PSL et transport après transfusion en cas d’IBTT (Infection Bactérienne Transmise par Transfusion)"/>
    <m/>
    <m/>
    <x v="0"/>
    <s v="Non renseignée"/>
    <m/>
    <m/>
    <m/>
    <m/>
    <m/>
    <m/>
    <s v="Création"/>
    <x v="0"/>
    <s v=""/>
    <x v="114"/>
    <d v="2006-03-12T00:00:00"/>
    <m/>
    <m/>
    <s v="Dr. Schwoerer"/>
    <d v="2006-03-12T00:00:00"/>
    <m/>
    <s v="C. DEAU"/>
    <d v="2006-03-12T00:00:00"/>
    <d v="2006-03-12T00:00:00"/>
    <s v="Non renseignée"/>
    <s v="mars"/>
    <n v="2006"/>
    <d v="2012-04-24T00:00:00"/>
    <m/>
    <m/>
    <m/>
    <s v="2. Management de la qualité et des risques"/>
    <s v="Vigilances"/>
    <s v="Hémovigilance"/>
    <m/>
    <m/>
    <m/>
    <m/>
    <m/>
    <s v="X"/>
    <m/>
    <m/>
    <m/>
    <s v="X"/>
    <s v="X"/>
    <s v="X"/>
    <m/>
    <s v="X"/>
    <s v="X"/>
    <s v="X"/>
    <m/>
    <m/>
    <m/>
    <m/>
    <m/>
    <s v="X"/>
    <m/>
    <m/>
    <m/>
    <m/>
    <m/>
    <m/>
    <m/>
    <m/>
    <s v="X"/>
    <m/>
    <m/>
    <m/>
    <m/>
    <m/>
    <m/>
    <m/>
    <m/>
    <m/>
    <s v="Chambre de garde_x000a_des anesthésistes"/>
  </r>
  <r>
    <s v="VIG-HEM-IT-04"/>
    <m/>
    <m/>
    <n v="2"/>
    <s v="Feuille de traçabilité du cycle container"/>
    <n v="41274"/>
    <s v="décembre"/>
    <n v="2012"/>
    <m/>
    <s v="Conservation des poches de PSL et transport après transfusion en cas d’IBTT (Infection Bactérienne Transmise par Transfusion)"/>
    <m/>
    <m/>
    <x v="0"/>
    <s v="Non renseignée"/>
    <m/>
    <m/>
    <m/>
    <m/>
    <m/>
    <m/>
    <s v="Modification"/>
    <x v="0"/>
    <s v=""/>
    <x v="114"/>
    <d v="2006-07-26T00:00:00"/>
    <m/>
    <m/>
    <s v="Dr. Schwoerer"/>
    <d v="2006-07-26T00:00:00"/>
    <m/>
    <s v="C. DEAU"/>
    <d v="2006-07-26T00:00:00"/>
    <d v="2006-07-26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T-04"/>
    <m/>
    <m/>
    <n v="3"/>
    <s v="Feuille de traçabilité du cycle container"/>
    <n v="41274"/>
    <s v="décembre"/>
    <n v="2012"/>
    <m/>
    <s v="Conservation des poches de PSL et transport après transfusion en cas d’IBTT (Infection Bactérienne Transmise par Transfusion)"/>
    <m/>
    <s v=""/>
    <x v="1"/>
    <s v="Non renseignée"/>
    <m/>
    <m/>
    <m/>
    <m/>
    <m/>
    <m/>
    <s v="Modification"/>
    <x v="0"/>
    <s v=""/>
    <x v="128"/>
    <d v="2008-06-17T00:00:00"/>
    <m/>
    <m/>
    <s v="Dr. Schwoerer"/>
    <d v="2008-06-17T00:00:00"/>
    <m/>
    <s v="C. DEAU"/>
    <d v="2008-06-17T00:00:00"/>
    <d v="2008-10-10T00:00:00"/>
    <s v="Non renseignée"/>
    <s v="octobre"/>
    <n v="2008"/>
    <m/>
    <m/>
    <m/>
    <m/>
    <s v="2. Management de la qualité et des risques"/>
    <s v="Vigilances"/>
    <s v="Hémovigilance"/>
    <m/>
    <m/>
    <m/>
    <m/>
    <m/>
    <s v="X"/>
    <m/>
    <m/>
    <m/>
    <s v="X"/>
    <s v="X"/>
    <s v="X"/>
    <m/>
    <s v="X"/>
    <s v="X"/>
    <s v="X"/>
    <m/>
    <m/>
    <m/>
    <m/>
    <m/>
    <s v="X"/>
    <m/>
    <m/>
    <m/>
    <m/>
    <m/>
    <m/>
    <m/>
    <m/>
    <s v="X"/>
    <m/>
    <m/>
    <m/>
    <m/>
    <m/>
    <m/>
    <m/>
    <m/>
    <m/>
    <s v="Chambre de garde_x000a_des anesthésistes"/>
  </r>
  <r>
    <s v="VIG-HEM-IT-04"/>
    <m/>
    <m/>
    <n v="4"/>
    <s v="VIG-HEM-IT-044"/>
    <s v="ENR STE AUT 091"/>
    <e v="#N/A"/>
    <m/>
    <m/>
    <s v="Conservation des poches de PSL et transport après transfusion en cas d’IBTT (Infection Bactérienne Transmise par Transfusion)"/>
    <d v="2012-08-30T00:00:00"/>
    <s v="août"/>
    <x v="3"/>
    <s v="Non renseignée"/>
    <s v="C. SELLAM"/>
    <m/>
    <m/>
    <s v="V. ROESCH"/>
    <m/>
    <m/>
    <s v="Modification"/>
    <x v="1"/>
    <s v=""/>
    <x v="39"/>
    <d v="2012-08-30T00:00:00"/>
    <m/>
    <m/>
    <s v="DR Ravaz"/>
    <d v="2013-05-29T00:00:00"/>
    <m/>
    <s v="C. DEAU"/>
    <d v="2013-06-03T00:00:00"/>
    <d v="2013-06-04T00:00:00"/>
    <m/>
    <s v="juin"/>
    <n v="2013"/>
    <d v="2012-12-31T00:00:00"/>
    <s v="décembre"/>
    <n v="2012"/>
    <m/>
    <s v="2. Management de la qualité et des risques"/>
    <s v="Vigilances"/>
    <s v="Hémovigilance"/>
    <m/>
    <m/>
    <m/>
    <m/>
    <m/>
    <s v="X"/>
    <m/>
    <m/>
    <m/>
    <s v="X"/>
    <s v="X"/>
    <s v="X"/>
    <m/>
    <s v="X"/>
    <s v="X"/>
    <s v="X"/>
    <m/>
    <m/>
    <m/>
    <m/>
    <m/>
    <s v="X"/>
    <m/>
    <m/>
    <m/>
    <m/>
    <m/>
    <m/>
    <m/>
    <m/>
    <s v="X"/>
    <m/>
    <m/>
    <m/>
    <m/>
    <m/>
    <m/>
    <m/>
    <m/>
    <m/>
    <s v="Chambre de garde_x000a_des anesthésistes"/>
  </r>
  <r>
    <s v="VIG-HEM-IM-02"/>
    <m/>
    <m/>
    <n v="1"/>
    <s v="Feuille de traçabilité du cycle matériel emballé"/>
    <n v="41274"/>
    <s v="décembre"/>
    <n v="2012"/>
    <m/>
    <s v="Grille d'évaluation transfusion sanguine"/>
    <m/>
    <m/>
    <x v="0"/>
    <s v="Non renseignée"/>
    <m/>
    <m/>
    <m/>
    <m/>
    <m/>
    <m/>
    <s v="Création"/>
    <x v="0"/>
    <s v=""/>
    <x v="114"/>
    <d v="2001-10-24T00:00:00"/>
    <m/>
    <m/>
    <s v="Dr. Schwoerer"/>
    <d v="2001-10-24T00:00:00"/>
    <m/>
    <s v="Dr. Brehm"/>
    <d v="2001-10-24T00:00:00"/>
    <d v="2001-10-24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02"/>
    <m/>
    <m/>
    <n v="2"/>
    <s v="Feuille de traçabilité du cycle matériel emballé"/>
    <n v="41274"/>
    <s v="décembre"/>
    <n v="2012"/>
    <m/>
    <s v="Grille d'évaluation transfusion sanguine"/>
    <m/>
    <m/>
    <x v="0"/>
    <s v="Non renseignée"/>
    <m/>
    <m/>
    <m/>
    <m/>
    <m/>
    <m/>
    <s v="Modification"/>
    <x v="0"/>
    <s v=""/>
    <x v="114"/>
    <d v="2003-11-18T00:00:00"/>
    <m/>
    <m/>
    <s v="Dr. Schwoerer"/>
    <d v="2003-11-18T00:00:00"/>
    <m/>
    <s v="C.DEAU"/>
    <d v="2003-11-18T00:00:00"/>
    <d v="2003-11-18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02"/>
    <m/>
    <m/>
    <n v="3"/>
    <s v="Feuille de traçabilité du cycle matériel emballé"/>
    <n v="41274"/>
    <s v="décembre"/>
    <n v="2012"/>
    <m/>
    <s v="Grille d'évaluation transfusion sanguine"/>
    <m/>
    <m/>
    <x v="0"/>
    <s v="Non renseignée"/>
    <m/>
    <m/>
    <m/>
    <m/>
    <m/>
    <m/>
    <s v="Modification"/>
    <x v="0"/>
    <s v=""/>
    <x v="114"/>
    <d v="2006-02-07T00:00:00"/>
    <m/>
    <m/>
    <s v="Dr. Schwoerer"/>
    <d v="2006-02-07T00:00:00"/>
    <m/>
    <s v="C.DEAU"/>
    <d v="2006-02-07T00:00:00"/>
    <d v="2006-02-07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02"/>
    <m/>
    <m/>
    <n v="4"/>
    <s v="Feuille de traçabilité du cycle matériel emballé"/>
    <n v="41274"/>
    <s v="décembre"/>
    <n v="2012"/>
    <m/>
    <s v="Grille d'évaluation transfusion sanguine"/>
    <m/>
    <m/>
    <x v="0"/>
    <s v="Non renseignée"/>
    <m/>
    <m/>
    <m/>
    <m/>
    <m/>
    <m/>
    <s v="Modification"/>
    <x v="0"/>
    <s v=""/>
    <x v="128"/>
    <d v="2008-07-01T00:00:00"/>
    <m/>
    <m/>
    <s v="Dr. Schwoerer"/>
    <d v="2008-07-01T00:00:00"/>
    <m/>
    <s v="C.DEAU"/>
    <d v="2008-07-01T00:00:00"/>
    <d v="2008-07-01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02"/>
    <m/>
    <m/>
    <n v="5"/>
    <s v="Feuille de traçabilité du cycle matériel emballé"/>
    <n v="41274"/>
    <s v="décembre"/>
    <n v="2012"/>
    <m/>
    <s v="Grille d'évaluation transfusion sanguine"/>
    <m/>
    <m/>
    <x v="0"/>
    <s v="Non renseignée"/>
    <m/>
    <m/>
    <m/>
    <m/>
    <m/>
    <m/>
    <s v="Modification"/>
    <x v="0"/>
    <s v=""/>
    <x v="39"/>
    <d v="2009-07-21T00:00:00"/>
    <m/>
    <m/>
    <s v="Dr. Schwoerer"/>
    <d v="2009-07-21T00:00:00"/>
    <m/>
    <s v="G. Lohr"/>
    <d v="2009-07-21T00:00:00"/>
    <d v="2009-07-21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02"/>
    <m/>
    <m/>
    <n v="6"/>
    <s v="Feuille de traçabilité du cycle matériel emballé"/>
    <n v="41274"/>
    <s v="décembre"/>
    <n v="2012"/>
    <m/>
    <s v="Grille d'évaluation transfusion sanguine"/>
    <d v="2013-05-07T00:00:00"/>
    <s v="mai"/>
    <x v="8"/>
    <m/>
    <s v="H. ROY"/>
    <m/>
    <m/>
    <s v="V. ROESCH"/>
    <m/>
    <m/>
    <s v="Modification"/>
    <x v="1"/>
    <s v=""/>
    <x v="304"/>
    <d v="2013-05-07T00:00:00"/>
    <m/>
    <m/>
    <s v="DR Ravaz"/>
    <d v="2013-05-23T00:00:00"/>
    <m/>
    <s v="C. DEAU"/>
    <d v="2013-05-29T00:00:00"/>
    <d v="2013-06-04T00:00:00"/>
    <m/>
    <s v="juin"/>
    <n v="2013"/>
    <m/>
    <m/>
    <m/>
    <m/>
    <s v="2. Management de la qualité et des risques"/>
    <s v="Vigilances"/>
    <s v="Hémovigilance"/>
    <m/>
    <m/>
    <m/>
    <m/>
    <m/>
    <s v="X"/>
    <m/>
    <m/>
    <m/>
    <s v="X"/>
    <s v="X"/>
    <s v="X"/>
    <m/>
    <s v="X"/>
    <s v="X"/>
    <s v="X"/>
    <m/>
    <m/>
    <m/>
    <m/>
    <m/>
    <s v="X"/>
    <m/>
    <m/>
    <m/>
    <m/>
    <m/>
    <m/>
    <m/>
    <m/>
    <s v="X"/>
    <m/>
    <m/>
    <m/>
    <m/>
    <m/>
    <m/>
    <m/>
    <m/>
    <m/>
    <s v="Chambre de garde_x000a_des anesthésistes"/>
  </r>
  <r>
    <s v="VIG-HEM-IM-03"/>
    <m/>
    <m/>
    <n v="1"/>
    <s v="VIG-HEM-IM-031"/>
    <s v="ENR STE AUT 101"/>
    <e v="#N/A"/>
    <m/>
    <m/>
    <s v="Fiche de traçabilité de distribution des PSL entre le dépôt de sang de la clinique Adassa et les US"/>
    <m/>
    <s v=""/>
    <x v="1"/>
    <s v="Non renseignée"/>
    <m/>
    <m/>
    <m/>
    <m/>
    <m/>
    <m/>
    <s v="Création"/>
    <x v="1"/>
    <s v=""/>
    <x v="39"/>
    <d v="2011-09-01T00:00:00"/>
    <m/>
    <m/>
    <s v="C.Vix"/>
    <d v="2011-09-01T00:00:00"/>
    <m/>
    <s v="AMT"/>
    <d v="2011-09-01T00:00:00"/>
    <d v="2011-09-01T00:00:00"/>
    <s v="Non renseignée"/>
    <s v="septembre"/>
    <n v="2011"/>
    <d v="2012-12-31T00:00:00"/>
    <s v="décembre"/>
    <n v="2012"/>
    <m/>
    <s v="2. Management de la qualité et des risques"/>
    <s v="Vigilances"/>
    <s v="Hémovigilance"/>
    <m/>
    <m/>
    <m/>
    <m/>
    <m/>
    <s v="X"/>
    <m/>
    <m/>
    <m/>
    <s v="X"/>
    <s v="X"/>
    <s v="X"/>
    <m/>
    <s v="X"/>
    <s v="X"/>
    <s v="X"/>
    <m/>
    <m/>
    <m/>
    <m/>
    <m/>
    <s v="X"/>
    <m/>
    <m/>
    <m/>
    <m/>
    <m/>
    <m/>
    <m/>
    <m/>
    <s v="X"/>
    <m/>
    <m/>
    <m/>
    <m/>
    <m/>
    <m/>
    <m/>
    <m/>
    <m/>
    <s v="Chambre de garde_x000a_des anesthésistes"/>
  </r>
  <r>
    <s v="VIG-HEM-IM-03"/>
    <m/>
    <m/>
    <n v="2"/>
    <s v="Feuille de traçabilité du cycle textile"/>
    <n v="41274"/>
    <s v="décembre"/>
    <n v="2012"/>
    <m/>
    <s v="Fiche de traçabilité de distribution des PSL entre le dépôt de sang de la clinique Adassa et les US"/>
    <d v="2012-08-30T00:00:00"/>
    <s v="août"/>
    <x v="3"/>
    <s v="Non renseignée"/>
    <s v="C. SELLAM"/>
    <m/>
    <m/>
    <s v="V. ROESCH"/>
    <m/>
    <m/>
    <s v="Modification"/>
    <x v="1"/>
    <s v=""/>
    <x v="41"/>
    <d v="2012-08-30T00:00:00"/>
    <m/>
    <m/>
    <s v="DR Ravaz"/>
    <d v="2012-10-01T00:00:00"/>
    <m/>
    <s v="C. DEAU"/>
    <d v="2012-10-01T00:00:00"/>
    <d v="2012-10-01T00:00:00"/>
    <s v="Non renseignée"/>
    <s v="octobre"/>
    <n v="2012"/>
    <m/>
    <m/>
    <m/>
    <m/>
    <s v="2. Management de la qualité et des risques"/>
    <s v="Vigilances"/>
    <s v="Hémovigilance"/>
    <m/>
    <m/>
    <m/>
    <m/>
    <m/>
    <s v="X"/>
    <m/>
    <m/>
    <m/>
    <s v="X"/>
    <s v="X"/>
    <s v="X"/>
    <m/>
    <s v="X"/>
    <s v="X"/>
    <s v="X"/>
    <m/>
    <m/>
    <m/>
    <m/>
    <m/>
    <s v="X"/>
    <m/>
    <m/>
    <m/>
    <m/>
    <m/>
    <m/>
    <m/>
    <m/>
    <s v="X"/>
    <m/>
    <m/>
    <m/>
    <m/>
    <m/>
    <m/>
    <m/>
    <m/>
    <m/>
    <s v="Chambre de garde_x000a_des anesthésistes"/>
  </r>
  <r>
    <s v="VIG-HEM-IM-04"/>
    <m/>
    <m/>
    <n v="1"/>
    <s v="VIG-HEM-IM-043"/>
    <s v="ENR STE AUT 111"/>
    <e v="#N/A"/>
    <m/>
    <m/>
    <s v="Grille d’évaluation ‘’Tenue du Dossier transfusionnel’’"/>
    <m/>
    <m/>
    <x v="0"/>
    <s v="Non renseignée"/>
    <m/>
    <m/>
    <m/>
    <m/>
    <m/>
    <m/>
    <s v="Création"/>
    <x v="0"/>
    <s v=""/>
    <x v="114"/>
    <d v="2002-03-25T00:00:00"/>
    <m/>
    <m/>
    <s v="Dr. Schwoerer"/>
    <d v="2002-03-25T00:00:00"/>
    <m/>
    <s v="S. Eschenberenner"/>
    <d v="2002-03-25T00:00:00"/>
    <d v="2002-03-25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04"/>
    <m/>
    <m/>
    <n v="2"/>
    <s v="VIG-HEM-IM-043"/>
    <s v="ENR STE AUT 111"/>
    <e v="#N/A"/>
    <m/>
    <m/>
    <s v="Grille d’évaluation ‘’Tenue du Dossier transfusionnel’’"/>
    <m/>
    <m/>
    <x v="0"/>
    <s v="Non renseignée"/>
    <m/>
    <m/>
    <m/>
    <m/>
    <m/>
    <m/>
    <s v="Modification"/>
    <x v="0"/>
    <s v=""/>
    <x v="114"/>
    <d v="2006-02-07T00:00:00"/>
    <m/>
    <m/>
    <s v="Dr. Schwoerer"/>
    <d v="2006-02-07T00:00:00"/>
    <m/>
    <s v="C.DEAU"/>
    <d v="2006-02-07T00:00:00"/>
    <d v="2006-02-07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04"/>
    <m/>
    <m/>
    <n v="3"/>
    <s v="VIG-HEM-IM-043"/>
    <s v="ENR STE AUT 111"/>
    <e v="#N/A"/>
    <m/>
    <m/>
    <s v="Grille d’évaluation ‘’Tenue du Dossier transfusionnel’’"/>
    <d v="2013-05-07T00:00:00"/>
    <s v="mai"/>
    <x v="8"/>
    <m/>
    <s v="H. ROY"/>
    <m/>
    <m/>
    <m/>
    <m/>
    <m/>
    <s v="Modification"/>
    <x v="1"/>
    <s v=""/>
    <x v="304"/>
    <d v="2013-05-07T00:00:00"/>
    <m/>
    <m/>
    <s v="DR Ravaz"/>
    <d v="2013-05-23T00:00:00"/>
    <m/>
    <s v="C. DEAU"/>
    <d v="2013-05-29T00:00:00"/>
    <d v="2013-06-04T00:00:00"/>
    <m/>
    <s v="juin"/>
    <n v="2013"/>
    <d v="2012-12-31T00:00:00"/>
    <s v="décembre"/>
    <n v="2012"/>
    <m/>
    <s v="2. Management de la qualité et des risques"/>
    <s v="Vigilances"/>
    <s v="Hémovigilance"/>
    <m/>
    <m/>
    <m/>
    <m/>
    <m/>
    <s v="X"/>
    <m/>
    <m/>
    <m/>
    <s v="X"/>
    <s v="X"/>
    <s v="X"/>
    <m/>
    <s v="X"/>
    <s v="X"/>
    <s v="X"/>
    <m/>
    <m/>
    <m/>
    <m/>
    <m/>
    <s v="X"/>
    <m/>
    <m/>
    <m/>
    <m/>
    <m/>
    <m/>
    <m/>
    <m/>
    <s v="X"/>
    <m/>
    <m/>
    <m/>
    <m/>
    <m/>
    <m/>
    <m/>
    <m/>
    <m/>
    <s v="Chambre de garde_x000a_des anesthésistes"/>
  </r>
  <r>
    <s v="VIG-HEM-IM-05"/>
    <m/>
    <m/>
    <n v="1"/>
    <s v="Lecture de l'indicateur physico-chimique"/>
    <n v="41274"/>
    <s v="décembre"/>
    <n v="2012"/>
    <m/>
    <s v="Déclaration d’incident transfusionnel immédiat (survenu dans les 8 heures)"/>
    <m/>
    <m/>
    <x v="0"/>
    <s v="Non renseignée"/>
    <m/>
    <m/>
    <m/>
    <m/>
    <m/>
    <m/>
    <s v="Création"/>
    <x v="0"/>
    <s v=""/>
    <x v="13"/>
    <d v="2002-10-29T00:00:00"/>
    <m/>
    <m/>
    <m/>
    <d v="2002-10-29T00:00:00"/>
    <m/>
    <m/>
    <d v="2002-10-29T00:00:00"/>
    <d v="2002-10-29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05"/>
    <m/>
    <m/>
    <n v="2"/>
    <s v="Lecture de l'indicateur physico-chimique"/>
    <n v="41274"/>
    <s v="décembre"/>
    <n v="2012"/>
    <m/>
    <s v="Déclaration d’incident transfusionnel immédiat (survenu dans les 8 heures)"/>
    <m/>
    <m/>
    <x v="0"/>
    <s v="Non renseignée"/>
    <m/>
    <m/>
    <m/>
    <m/>
    <m/>
    <m/>
    <s v="Modification"/>
    <x v="0"/>
    <s v=""/>
    <x v="13"/>
    <d v="2006-05-05T00:00:00"/>
    <m/>
    <m/>
    <m/>
    <d v="2006-05-05T00:00:00"/>
    <m/>
    <m/>
    <d v="2006-05-05T00:00:00"/>
    <d v="2006-05-05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05"/>
    <m/>
    <m/>
    <n v="3"/>
    <s v="Lecture de l'indicateur physico-chimique"/>
    <n v="41274"/>
    <s v="décembre"/>
    <n v="2012"/>
    <m/>
    <s v="Déclaration d’incident transfusionnel immédiat (survenu dans les 8 heures)"/>
    <m/>
    <m/>
    <x v="0"/>
    <s v="Non renseignée"/>
    <m/>
    <m/>
    <m/>
    <m/>
    <m/>
    <m/>
    <s v="Modification"/>
    <x v="0"/>
    <s v=""/>
    <x v="13"/>
    <d v="2007-04-30T00:00:00"/>
    <m/>
    <m/>
    <m/>
    <d v="2007-04-30T00:00:00"/>
    <m/>
    <m/>
    <d v="2007-04-30T00:00:00"/>
    <d v="2007-04-30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05"/>
    <m/>
    <m/>
    <n v="4"/>
    <s v="Lecture de l'indicateur physico-chimique"/>
    <n v="41274"/>
    <s v="décembre"/>
    <n v="2012"/>
    <m/>
    <s v="Déclaration d’incident transfusionnel immédiat (survenu dans les 8 heures)"/>
    <m/>
    <m/>
    <x v="0"/>
    <s v="Non renseignée"/>
    <m/>
    <m/>
    <m/>
    <m/>
    <m/>
    <m/>
    <s v="Modification"/>
    <x v="0"/>
    <s v=""/>
    <x v="13"/>
    <d v="2007-11-26T00:00:00"/>
    <m/>
    <m/>
    <m/>
    <d v="2007-11-26T00:00:00"/>
    <m/>
    <m/>
    <d v="2007-11-26T00:00:00"/>
    <d v="2007-11-26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05"/>
    <m/>
    <m/>
    <n v="5"/>
    <s v="Lecture de l'indicateur physico-chimique"/>
    <n v="41274"/>
    <s v="décembre"/>
    <n v="2012"/>
    <m/>
    <s v="Déclaration d’incident transfusionnel immédiat (survenu dans les 8 heures)"/>
    <m/>
    <s v=""/>
    <x v="1"/>
    <s v="Non renseignée"/>
    <m/>
    <m/>
    <m/>
    <m/>
    <m/>
    <m/>
    <s v="Modification"/>
    <x v="1"/>
    <s v=""/>
    <x v="13"/>
    <d v="2008-10-10T00:00:00"/>
    <m/>
    <m/>
    <m/>
    <d v="2008-10-10T00:00:00"/>
    <m/>
    <m/>
    <d v="2008-10-10T00:00:00"/>
    <d v="2008-10-10T00:00:00"/>
    <s v="Non renseignée"/>
    <s v="octobre"/>
    <n v="2008"/>
    <m/>
    <m/>
    <m/>
    <m/>
    <s v="2. Management de la qualité et des risques"/>
    <s v="Vigilances"/>
    <s v="Hémovigilance"/>
    <m/>
    <m/>
    <m/>
    <m/>
    <m/>
    <s v="X"/>
    <m/>
    <m/>
    <m/>
    <s v="X"/>
    <s v="X"/>
    <s v="X"/>
    <m/>
    <s v="X"/>
    <s v="X"/>
    <s v="X"/>
    <m/>
    <m/>
    <m/>
    <m/>
    <m/>
    <s v="X"/>
    <m/>
    <m/>
    <m/>
    <m/>
    <m/>
    <m/>
    <m/>
    <m/>
    <s v="X"/>
    <m/>
    <m/>
    <m/>
    <m/>
    <m/>
    <m/>
    <m/>
    <m/>
    <m/>
    <s v="Chambre de garde_x000a_des anesthésistes"/>
  </r>
  <r>
    <s v="VIG-HEM-IM-05"/>
    <m/>
    <m/>
    <n v="6"/>
    <s v="Lecture de l'indicateur physico-chimique"/>
    <n v="41274"/>
    <s v="décembre"/>
    <n v="2012"/>
    <m/>
    <s v="Déclaration d’incident transfusionnel immédiat (survenu dans les 8 heures)"/>
    <d v="2014-02-20T00:00:00"/>
    <s v="février"/>
    <x v="6"/>
    <s v="Non renseignée"/>
    <s v="C. VIX"/>
    <s v="USC"/>
    <d v="2014-02-24T00:00:00"/>
    <s v="D. CHARPENTIER"/>
    <m/>
    <m/>
    <s v="Modification"/>
    <x v="3"/>
    <s v="Draft"/>
    <x v="128"/>
    <d v="2014-02-20T00:00:00"/>
    <m/>
    <m/>
    <s v="DR Ravaz"/>
    <d v="2014-07-21T00:00:00"/>
    <m/>
    <m/>
    <d v="2014-07-21T00:00:00"/>
    <d v="2014-07-21T00:00:00"/>
    <m/>
    <m/>
    <m/>
    <m/>
    <m/>
    <m/>
    <m/>
    <s v="2. Management de la qualité et des risques"/>
    <s v="Vigilances"/>
    <s v="Hémovigilance"/>
    <m/>
    <m/>
    <m/>
    <m/>
    <m/>
    <s v="X"/>
    <m/>
    <m/>
    <m/>
    <s v="X"/>
    <s v="X"/>
    <s v="X"/>
    <m/>
    <s v="X"/>
    <s v="X"/>
    <s v="X"/>
    <m/>
    <m/>
    <m/>
    <m/>
    <m/>
    <s v="X"/>
    <m/>
    <m/>
    <m/>
    <m/>
    <m/>
    <m/>
    <m/>
    <m/>
    <s v="X"/>
    <m/>
    <m/>
    <m/>
    <m/>
    <m/>
    <m/>
    <m/>
    <m/>
    <m/>
    <s v="Chambre de garde_x000a_des anesthésistes"/>
  </r>
  <r>
    <s v="VIG-HEM-IM-06"/>
    <m/>
    <m/>
    <n v="1"/>
    <s v="HEM-IM-064"/>
    <s v="ENR STE AUT 112"/>
    <e v="#N/A"/>
    <m/>
    <m/>
    <s v="Feuille de surveillance dépôt de sang"/>
    <m/>
    <m/>
    <x v="0"/>
    <s v="Non renseignée"/>
    <m/>
    <m/>
    <m/>
    <m/>
    <m/>
    <m/>
    <s v="Création"/>
    <x v="0"/>
    <s v=""/>
    <x v="13"/>
    <d v="2004-06-29T00:00:00"/>
    <m/>
    <m/>
    <m/>
    <d v="2004-06-29T00:00:00"/>
    <m/>
    <m/>
    <d v="2004-06-29T00:00:00"/>
    <d v="2004-06-29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06"/>
    <m/>
    <m/>
    <n v="2"/>
    <s v="HEM-IM-064"/>
    <s v="ENR STE AUT 112"/>
    <e v="#N/A"/>
    <m/>
    <m/>
    <s v="Feuille de surveillance dépôt de sang"/>
    <m/>
    <m/>
    <x v="0"/>
    <s v="Non renseignée"/>
    <m/>
    <m/>
    <m/>
    <m/>
    <m/>
    <m/>
    <s v="Modification"/>
    <x v="0"/>
    <s v=""/>
    <x v="13"/>
    <d v="2008-01-28T00:00:00"/>
    <m/>
    <m/>
    <m/>
    <d v="2008-01-28T00:00:00"/>
    <m/>
    <m/>
    <d v="2008-01-28T00:00:00"/>
    <d v="2008-01-28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06"/>
    <m/>
    <m/>
    <n v="3"/>
    <s v="HEM-IM-064"/>
    <s v="ENR STE AUT 112"/>
    <e v="#N/A"/>
    <m/>
    <m/>
    <s v="Feuille de surveillance dépôt de sang"/>
    <m/>
    <m/>
    <x v="0"/>
    <s v="Non renseignée"/>
    <m/>
    <m/>
    <m/>
    <m/>
    <m/>
    <m/>
    <s v="Modification"/>
    <x v="0"/>
    <s v=""/>
    <x v="13"/>
    <d v="2009-04-02T00:00:00"/>
    <m/>
    <m/>
    <m/>
    <d v="2009-04-02T00:00:00"/>
    <m/>
    <m/>
    <d v="2009-04-02T00:00:00"/>
    <d v="2009-04-02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06"/>
    <m/>
    <m/>
    <n v="4"/>
    <s v="VIG-HEM-IM-064"/>
    <s v="ENR STE AUT 112"/>
    <e v="#N/A"/>
    <m/>
    <m/>
    <s v="Feuille de surveillance dépôt de sang"/>
    <m/>
    <s v=""/>
    <x v="1"/>
    <s v="Non renseignée"/>
    <m/>
    <m/>
    <m/>
    <m/>
    <m/>
    <m/>
    <s v="Modification"/>
    <x v="1"/>
    <s v=""/>
    <x v="13"/>
    <d v="2012-11-15T00:00:00"/>
    <m/>
    <m/>
    <m/>
    <d v="2012-11-15T00:00:00"/>
    <m/>
    <m/>
    <d v="2012-11-15T00:00:00"/>
    <d v="2012-11-15T00:00:00"/>
    <s v="Non renseignée"/>
    <s v="novembre"/>
    <n v="2012"/>
    <d v="2012-12-31T00:00:00"/>
    <s v="décembre"/>
    <n v="2012"/>
    <m/>
    <s v="2. Management de la qualité et des risques"/>
    <s v="Vigilances"/>
    <s v="Hémovigilance"/>
    <m/>
    <m/>
    <m/>
    <m/>
    <m/>
    <s v="X"/>
    <m/>
    <m/>
    <m/>
    <s v="X"/>
    <s v="X"/>
    <s v="X"/>
    <m/>
    <s v="X"/>
    <s v="X"/>
    <s v="X"/>
    <m/>
    <m/>
    <m/>
    <m/>
    <m/>
    <s v="X"/>
    <m/>
    <m/>
    <m/>
    <m/>
    <m/>
    <m/>
    <m/>
    <m/>
    <s v="X"/>
    <m/>
    <m/>
    <m/>
    <m/>
    <m/>
    <m/>
    <m/>
    <m/>
    <m/>
    <s v="Chambre de garde_x000a_des anesthésistes"/>
  </r>
  <r>
    <s v="VIG-HEM-IM-06"/>
    <m/>
    <m/>
    <n v="5"/>
    <s v="VIG-HEM-IM-065"/>
    <s v="ENR STE AUT 112"/>
    <e v="#N/A"/>
    <m/>
    <m/>
    <s v="Feuille de surveillance dépôt de sang"/>
    <d v="2014-02-20T00:00:00"/>
    <s v="février"/>
    <x v="6"/>
    <s v="Non renseignée"/>
    <s v="C. VIX"/>
    <s v="USC"/>
    <d v="2014-02-24T00:00:00"/>
    <s v="D. CHARPENTIER"/>
    <m/>
    <m/>
    <s v="Modification"/>
    <x v="1"/>
    <s v=""/>
    <x v="128"/>
    <d v="2014-02-20T00:00:00"/>
    <m/>
    <m/>
    <s v="DR Ravaz"/>
    <d v="2014-07-21T00:00:00"/>
    <m/>
    <m/>
    <d v="2014-07-21T00:00:00"/>
    <d v="2014-07-21T00:00:00"/>
    <m/>
    <m/>
    <m/>
    <m/>
    <m/>
    <m/>
    <m/>
    <s v="2. Management de la qualité et des risques"/>
    <s v="Vigilances"/>
    <s v="Hémovigilance"/>
    <m/>
    <m/>
    <m/>
    <m/>
    <m/>
    <s v="X"/>
    <m/>
    <m/>
    <m/>
    <s v="X"/>
    <s v="X"/>
    <s v="X"/>
    <m/>
    <s v="X"/>
    <s v="X"/>
    <s v="X"/>
    <m/>
    <m/>
    <m/>
    <m/>
    <m/>
    <s v="X"/>
    <m/>
    <m/>
    <m/>
    <m/>
    <m/>
    <m/>
    <m/>
    <m/>
    <s v="X"/>
    <m/>
    <m/>
    <m/>
    <m/>
    <m/>
    <m/>
    <m/>
    <m/>
    <m/>
    <s v="Chambre de garde_x000a_des anesthésistes"/>
  </r>
  <r>
    <s v="VIG-HEM-IM-07"/>
    <m/>
    <m/>
    <n v="1"/>
    <s v="Lecture des indicateurs physico-chimiques"/>
    <n v="41274"/>
    <s v="décembre"/>
    <n v="2012"/>
    <m/>
    <s v="Fiche de non-conformité à réception d’un PSL"/>
    <m/>
    <s v=""/>
    <x v="1"/>
    <s v="Non renseignée"/>
    <m/>
    <m/>
    <m/>
    <m/>
    <m/>
    <m/>
    <s v="Modification"/>
    <x v="1"/>
    <s v=""/>
    <x v="13"/>
    <d v="2004-09-13T00:00:00"/>
    <m/>
    <m/>
    <m/>
    <d v="2004-09-13T00:00:00"/>
    <m/>
    <m/>
    <d v="2004-09-13T00:00:00"/>
    <d v="2004-09-13T00:00:00"/>
    <s v="Non renseignée"/>
    <s v="septembre"/>
    <n v="2004"/>
    <m/>
    <m/>
    <m/>
    <m/>
    <s v="2. Management de la qualité et des risques"/>
    <s v="Vigilances"/>
    <s v="Hémovigilance"/>
    <m/>
    <m/>
    <m/>
    <m/>
    <m/>
    <s v="X"/>
    <m/>
    <m/>
    <m/>
    <s v="X"/>
    <s v="X"/>
    <s v="X"/>
    <m/>
    <s v="X"/>
    <s v="X"/>
    <s v="X"/>
    <m/>
    <m/>
    <m/>
    <m/>
    <m/>
    <s v="X"/>
    <m/>
    <m/>
    <m/>
    <m/>
    <m/>
    <m/>
    <m/>
    <m/>
    <s v="X"/>
    <m/>
    <m/>
    <m/>
    <m/>
    <m/>
    <m/>
    <m/>
    <m/>
    <m/>
    <s v="Chambre de garde_x000a_des anesthésistes"/>
  </r>
  <r>
    <s v="VIG-HEM-IM-07"/>
    <m/>
    <m/>
    <n v="2"/>
    <s v="Lecture des indicateurs physico-chimiques"/>
    <n v="41274"/>
    <s v="décembre"/>
    <n v="2012"/>
    <m/>
    <s v="Fiche de non-conformité à réception d’un PSL"/>
    <d v="2014-02-20T00:00:00"/>
    <s v="février"/>
    <x v="6"/>
    <s v="Non renseignée"/>
    <s v="C. VIX"/>
    <s v="USC"/>
    <d v="2014-02-24T00:00:00"/>
    <s v="D. CHARPENTIER"/>
    <m/>
    <m/>
    <s v="Modification"/>
    <x v="3"/>
    <s v="Draft"/>
    <x v="128"/>
    <d v="2014-02-20T00:00:00"/>
    <m/>
    <m/>
    <s v="DR Ravaz"/>
    <d v="2014-07-21T00:00:00"/>
    <m/>
    <m/>
    <d v="2014-07-21T00:00:00"/>
    <d v="2014-07-21T00:00:00"/>
    <m/>
    <m/>
    <m/>
    <m/>
    <m/>
    <m/>
    <m/>
    <s v="2. Management de la qualité et des risques"/>
    <s v="Vigilances"/>
    <s v="Hémovigilance"/>
    <m/>
    <m/>
    <m/>
    <m/>
    <m/>
    <s v="X"/>
    <m/>
    <m/>
    <m/>
    <s v="X"/>
    <s v="X"/>
    <s v="X"/>
    <m/>
    <s v="X"/>
    <s v="X"/>
    <s v="X"/>
    <m/>
    <m/>
    <m/>
    <m/>
    <m/>
    <s v="X"/>
    <m/>
    <m/>
    <m/>
    <m/>
    <m/>
    <m/>
    <m/>
    <m/>
    <s v="X"/>
    <m/>
    <m/>
    <m/>
    <m/>
    <m/>
    <m/>
    <m/>
    <m/>
    <m/>
    <s v="Chambre de garde_x000a_des anesthésistes"/>
  </r>
  <r>
    <s v="VIG-HEM-IM-08"/>
    <m/>
    <m/>
    <n v="1"/>
    <s v="HEM-IM-084"/>
    <s v="ENR STE CAMS 011"/>
    <e v="#N/A"/>
    <m/>
    <m/>
    <s v="Relevé des températures du réfrigérateur et du local du dépôt de sang"/>
    <m/>
    <m/>
    <x v="0"/>
    <s v="Non renseignée"/>
    <m/>
    <m/>
    <m/>
    <m/>
    <m/>
    <m/>
    <s v="Création"/>
    <x v="0"/>
    <s v=""/>
    <x v="13"/>
    <d v="2006-07-25T00:00:00"/>
    <m/>
    <m/>
    <m/>
    <d v="2006-07-25T00:00:00"/>
    <m/>
    <m/>
    <d v="2006-07-25T00:00:00"/>
    <d v="2006-07-25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08"/>
    <m/>
    <m/>
    <n v="2"/>
    <s v="HEM-IM-084"/>
    <s v="ENR STE CAMS 011"/>
    <e v="#N/A"/>
    <m/>
    <m/>
    <s v="Relevé des températures du réfrigérateur et du local du dépôt de sang"/>
    <m/>
    <m/>
    <x v="0"/>
    <s v="Non renseignée"/>
    <m/>
    <m/>
    <m/>
    <m/>
    <m/>
    <m/>
    <s v="Modification"/>
    <x v="0"/>
    <s v=""/>
    <x v="13"/>
    <d v="2008-07-21T00:00:00"/>
    <m/>
    <m/>
    <m/>
    <d v="2008-07-21T00:00:00"/>
    <m/>
    <m/>
    <d v="2008-07-21T00:00:00"/>
    <d v="2008-07-21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08"/>
    <m/>
    <m/>
    <n v="3"/>
    <s v="HEM-IM-084"/>
    <s v="ENR STE CAMS 011"/>
    <e v="#N/A"/>
    <m/>
    <m/>
    <s v="Relevé des températures du réfrigérateur et du local du dépôt de sang"/>
    <m/>
    <m/>
    <x v="0"/>
    <s v="Non renseignée"/>
    <m/>
    <m/>
    <m/>
    <m/>
    <m/>
    <m/>
    <s v="Modification"/>
    <x v="0"/>
    <s v=""/>
    <x v="13"/>
    <d v="2009-11-25T00:00:00"/>
    <m/>
    <m/>
    <m/>
    <d v="2009-11-25T00:00:00"/>
    <m/>
    <m/>
    <d v="2009-11-25T00:00:00"/>
    <d v="2009-11-25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08"/>
    <m/>
    <m/>
    <n v="4"/>
    <s v="VIG-HEM-IM-084"/>
    <s v="ENR STE CAMS 011"/>
    <e v="#N/A"/>
    <m/>
    <m/>
    <s v="Relevé des températures du réfrigérateur et du local du dépôt de sang"/>
    <m/>
    <s v=""/>
    <x v="1"/>
    <s v="Non renseignée"/>
    <m/>
    <m/>
    <m/>
    <m/>
    <m/>
    <m/>
    <s v="Modification"/>
    <x v="1"/>
    <s v=""/>
    <x v="13"/>
    <d v="2011-09-20T00:00:00"/>
    <m/>
    <m/>
    <m/>
    <d v="2011-09-20T00:00:00"/>
    <m/>
    <m/>
    <d v="2011-09-20T00:00:00"/>
    <d v="2011-09-20T00:00:00"/>
    <s v="Non renseignée"/>
    <s v="septembre"/>
    <n v="2011"/>
    <d v="2012-12-31T00:00:00"/>
    <s v="décembre"/>
    <n v="2012"/>
    <m/>
    <s v="2. Management de la qualité et des risques"/>
    <s v="Vigilances"/>
    <s v="Hémovigilance"/>
    <m/>
    <m/>
    <m/>
    <m/>
    <m/>
    <s v="X"/>
    <m/>
    <m/>
    <m/>
    <s v="X"/>
    <s v="X"/>
    <s v="X"/>
    <m/>
    <s v="X"/>
    <s v="X"/>
    <s v="X"/>
    <m/>
    <m/>
    <m/>
    <m/>
    <m/>
    <s v="X"/>
    <m/>
    <m/>
    <m/>
    <m/>
    <m/>
    <m/>
    <m/>
    <m/>
    <s v="X"/>
    <m/>
    <m/>
    <m/>
    <m/>
    <m/>
    <m/>
    <m/>
    <m/>
    <m/>
    <s v="Chambre de garde_x000a_des anesthésistes"/>
  </r>
  <r>
    <s v="VIG-HEM-IM-08"/>
    <m/>
    <m/>
    <n v="5"/>
    <s v="VIG-HEM-IM-085"/>
    <s v="ENR STE CAMS 011"/>
    <e v="#N/A"/>
    <m/>
    <m/>
    <s v="Relevé des températures du réfrigérateur et du local du dépôt de sang"/>
    <d v="2014-02-20T00:00:00"/>
    <s v="février"/>
    <x v="6"/>
    <s v="Non renseignée"/>
    <s v="C. VIX"/>
    <s v="USC"/>
    <d v="2014-02-24T00:00:00"/>
    <s v="D. CHARPENTIER"/>
    <m/>
    <m/>
    <s v="Modification"/>
    <x v="3"/>
    <s v="Draft"/>
    <x v="128"/>
    <d v="2014-02-20T00:00:00"/>
    <m/>
    <m/>
    <s v="DR Ravaz"/>
    <d v="2014-07-21T00:00:00"/>
    <m/>
    <m/>
    <d v="2014-07-21T00:00:00"/>
    <d v="2014-07-21T00:00:00"/>
    <m/>
    <m/>
    <m/>
    <m/>
    <m/>
    <m/>
    <m/>
    <s v="2. Management de la qualité et des risques"/>
    <s v="Vigilances"/>
    <s v="Hémovigilance"/>
    <m/>
    <m/>
    <m/>
    <m/>
    <m/>
    <s v="X"/>
    <m/>
    <m/>
    <m/>
    <s v="X"/>
    <s v="X"/>
    <s v="X"/>
    <m/>
    <s v="X"/>
    <s v="X"/>
    <s v="X"/>
    <m/>
    <m/>
    <m/>
    <m/>
    <m/>
    <s v="X"/>
    <m/>
    <m/>
    <m/>
    <m/>
    <m/>
    <m/>
    <m/>
    <m/>
    <s v="X"/>
    <m/>
    <m/>
    <m/>
    <m/>
    <m/>
    <m/>
    <m/>
    <m/>
    <m/>
    <s v="Chambre de garde_x000a_des anesthésistes"/>
  </r>
  <r>
    <s v="VIG-HEM-IM-09"/>
    <m/>
    <m/>
    <n v="1"/>
    <s v="Commande bloc matériel anesthésie"/>
    <n v="41274"/>
    <s v="décembre"/>
    <n v="2012"/>
    <m/>
    <s v="Envoi de PSL (Produits sanguins labiles) pour expertise microbiologique"/>
    <m/>
    <s v=""/>
    <x v="1"/>
    <s v="Non renseignée"/>
    <m/>
    <m/>
    <m/>
    <m/>
    <m/>
    <m/>
    <s v="Création"/>
    <x v="1"/>
    <s v=""/>
    <x v="13"/>
    <d v="2008-09-29T00:00:00"/>
    <m/>
    <m/>
    <m/>
    <d v="2008-09-29T00:00:00"/>
    <m/>
    <m/>
    <d v="2008-09-29T00:00:00"/>
    <d v="2008-10-10T00:00:00"/>
    <s v="Non renseignée"/>
    <s v="octobre"/>
    <n v="2008"/>
    <m/>
    <m/>
    <m/>
    <m/>
    <s v="2. Management de la qualité et des risques"/>
    <s v="Vigilances"/>
    <s v="Hémovigilance"/>
    <m/>
    <m/>
    <m/>
    <m/>
    <m/>
    <s v="X"/>
    <m/>
    <m/>
    <m/>
    <s v="X"/>
    <s v="X"/>
    <s v="X"/>
    <m/>
    <s v="X"/>
    <s v="X"/>
    <s v="X"/>
    <m/>
    <m/>
    <m/>
    <m/>
    <m/>
    <s v="X"/>
    <m/>
    <m/>
    <m/>
    <m/>
    <m/>
    <m/>
    <m/>
    <m/>
    <s v="X"/>
    <m/>
    <m/>
    <m/>
    <m/>
    <m/>
    <m/>
    <m/>
    <m/>
    <m/>
    <s v="Chambre de garde_x000a_des anesthésistes"/>
  </r>
  <r>
    <s v="VIG-HEM-IM-09"/>
    <m/>
    <m/>
    <n v="2"/>
    <s v="Commande bloc matériel anesthésie"/>
    <n v="41274"/>
    <s v="décembre"/>
    <n v="2012"/>
    <m/>
    <s v="Envoi de PSL (Produits sanguins labiles) pour expertise microbiologique"/>
    <d v="2014-02-20T00:00:00"/>
    <s v="février"/>
    <x v="6"/>
    <s v="Non renseignée"/>
    <s v="C. VIX"/>
    <s v="USC"/>
    <d v="2014-02-24T00:00:00"/>
    <s v="D. CHARPENTIER"/>
    <m/>
    <m/>
    <s v="Modification"/>
    <x v="3"/>
    <s v="Draft"/>
    <x v="128"/>
    <d v="2014-02-20T00:00:00"/>
    <m/>
    <m/>
    <s v="DR Ravaz"/>
    <d v="2014-07-21T00:00:00"/>
    <m/>
    <m/>
    <d v="2014-07-21T00:00:00"/>
    <d v="2014-07-21T00:00:00"/>
    <m/>
    <m/>
    <m/>
    <m/>
    <m/>
    <m/>
    <m/>
    <s v="2. Management de la qualité et des risques"/>
    <s v="Vigilances"/>
    <s v="Hémovigilance"/>
    <m/>
    <m/>
    <m/>
    <m/>
    <m/>
    <s v="X"/>
    <m/>
    <m/>
    <m/>
    <s v="X"/>
    <s v="X"/>
    <s v="X"/>
    <m/>
    <s v="X"/>
    <s v="X"/>
    <s v="X"/>
    <m/>
    <m/>
    <m/>
    <m/>
    <m/>
    <s v="X"/>
    <m/>
    <m/>
    <m/>
    <m/>
    <m/>
    <m/>
    <m/>
    <m/>
    <s v="X"/>
    <m/>
    <m/>
    <m/>
    <m/>
    <m/>
    <m/>
    <m/>
    <m/>
    <m/>
    <s v="Chambre de garde_x000a_des anesthésistes"/>
  </r>
  <r>
    <s v="VIG-HEM-IM-10"/>
    <m/>
    <m/>
    <n v="1"/>
    <s v="VIG-HEM-IM-103"/>
    <s v="ENR STE CAMS 021"/>
    <e v="#N/A"/>
    <m/>
    <m/>
    <s v="Demande d’analyses pour Infection Bactérienne Transmise par Transfusion (IBTT)"/>
    <m/>
    <m/>
    <x v="0"/>
    <s v="Non renseignée"/>
    <m/>
    <m/>
    <m/>
    <m/>
    <m/>
    <m/>
    <s v="Création"/>
    <x v="0"/>
    <s v=""/>
    <x v="13"/>
    <d v="2006-07-13T00:00:00"/>
    <m/>
    <m/>
    <m/>
    <d v="2006-07-13T00:00:00"/>
    <m/>
    <m/>
    <d v="2006-07-13T00:00:00"/>
    <d v="2006-07-13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10"/>
    <m/>
    <m/>
    <n v="2"/>
    <s v="VIG-HEM-IM-103"/>
    <s v="ENR STE CAMS 021"/>
    <e v="#N/A"/>
    <m/>
    <m/>
    <s v="Demande d’analyses pour Infection Bactérienne Transmise par Transfusion (IBTT)"/>
    <m/>
    <m/>
    <x v="0"/>
    <s v="Non renseignée"/>
    <m/>
    <m/>
    <m/>
    <m/>
    <m/>
    <m/>
    <s v="Modification"/>
    <x v="0"/>
    <s v=""/>
    <x v="13"/>
    <d v="2007-04-30T00:00:00"/>
    <m/>
    <m/>
    <m/>
    <d v="2007-04-30T00:00:00"/>
    <m/>
    <m/>
    <d v="2007-04-30T00:00:00"/>
    <d v="2007-04-30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10"/>
    <m/>
    <m/>
    <n v="3"/>
    <s v="VIG-HEM-IM-103"/>
    <s v="ENR STE CAMS 021"/>
    <e v="#N/A"/>
    <m/>
    <m/>
    <s v="Demande d’analyses pour Infection Bactérienne Transmise par Transfusion (IBTT)"/>
    <m/>
    <s v=""/>
    <x v="1"/>
    <s v="Non renseignée"/>
    <m/>
    <m/>
    <m/>
    <m/>
    <m/>
    <m/>
    <s v="Modification"/>
    <x v="1"/>
    <s v=""/>
    <x v="13"/>
    <d v="2008-09-04T00:00:00"/>
    <m/>
    <m/>
    <m/>
    <d v="2008-09-04T00:00:00"/>
    <m/>
    <m/>
    <d v="2008-09-04T00:00:00"/>
    <d v="2008-10-10T00:00:00"/>
    <s v="Non renseignée"/>
    <s v="octobre"/>
    <n v="2008"/>
    <d v="2012-12-31T00:00:00"/>
    <s v="décembre"/>
    <n v="2012"/>
    <m/>
    <s v="2. Management de la qualité et des risques"/>
    <s v="Vigilances"/>
    <s v="Hémovigilance"/>
    <m/>
    <m/>
    <m/>
    <m/>
    <m/>
    <s v="X"/>
    <m/>
    <m/>
    <m/>
    <s v="X"/>
    <s v="X"/>
    <s v="X"/>
    <m/>
    <s v="X"/>
    <s v="X"/>
    <s v="X"/>
    <m/>
    <m/>
    <m/>
    <m/>
    <m/>
    <s v="X"/>
    <m/>
    <m/>
    <m/>
    <m/>
    <m/>
    <m/>
    <m/>
    <m/>
    <s v="X"/>
    <m/>
    <m/>
    <m/>
    <m/>
    <m/>
    <m/>
    <m/>
    <m/>
    <m/>
    <s v="Chambre de garde_x000a_des anesthésistes"/>
  </r>
  <r>
    <s v="VIG-HEM-IM-10"/>
    <m/>
    <m/>
    <n v="4"/>
    <s v="Commande bloc A  C.A.M.S."/>
    <n v="41274"/>
    <s v="décembre"/>
    <n v="2012"/>
    <m/>
    <s v="Demande d’analyses pour Infection Bactérienne Transmise par Transfusion (IBTT)"/>
    <m/>
    <s v=""/>
    <x v="1"/>
    <s v="Non renseignée"/>
    <s v="C. VIX"/>
    <m/>
    <m/>
    <s v="V. ROESCH"/>
    <m/>
    <m/>
    <s v="Modification"/>
    <x v="1"/>
    <s v=""/>
    <x v="13"/>
    <d v="2013-06-11T00:00:00"/>
    <m/>
    <m/>
    <s v="CV"/>
    <d v="2013-06-11T00:00:00"/>
    <m/>
    <s v="CV"/>
    <d v="2013-06-11T00:00:00"/>
    <d v="2013-06-11T00:00:00"/>
    <m/>
    <s v="juin"/>
    <n v="2013"/>
    <m/>
    <m/>
    <m/>
    <m/>
    <s v="2. Management de la qualité et des risques"/>
    <s v="Vigilances"/>
    <s v="Hémovigilance"/>
    <m/>
    <m/>
    <m/>
    <m/>
    <m/>
    <s v="X"/>
    <m/>
    <m/>
    <m/>
    <s v="X"/>
    <s v="X"/>
    <s v="X"/>
    <m/>
    <s v="X"/>
    <s v="X"/>
    <s v="X"/>
    <m/>
    <m/>
    <m/>
    <m/>
    <m/>
    <s v="X"/>
    <m/>
    <m/>
    <m/>
    <m/>
    <m/>
    <m/>
    <m/>
    <m/>
    <s v="X"/>
    <m/>
    <m/>
    <m/>
    <m/>
    <m/>
    <m/>
    <m/>
    <m/>
    <m/>
    <s v="Chambre de garde_x000a_des anesthésistes"/>
  </r>
  <r>
    <s v="VIG-HEM-IM-11"/>
    <m/>
    <m/>
    <n v="1"/>
    <s v="Retour de matériel stérile bloc en C.A.M.S."/>
    <n v="41274"/>
    <s v="décembre"/>
    <n v="2012"/>
    <m/>
    <s v="Bons de transport des produits sanguins labiles"/>
    <m/>
    <m/>
    <x v="0"/>
    <s v="Non renseignée"/>
    <m/>
    <m/>
    <m/>
    <m/>
    <m/>
    <m/>
    <s v="Création"/>
    <x v="0"/>
    <s v=""/>
    <x v="13"/>
    <d v="2011-10-27T00:00:00"/>
    <m/>
    <m/>
    <m/>
    <d v="2011-10-27T00:00:00"/>
    <m/>
    <m/>
    <d v="2011-10-27T00:00:00"/>
    <d v="2011-10-27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11"/>
    <m/>
    <m/>
    <n v="2"/>
    <s v="Retour de matériel stérile bloc en C.A.M.S."/>
    <n v="41274"/>
    <s v="décembre"/>
    <n v="2012"/>
    <m/>
    <s v="Bons de transport des produits sanguins labiles"/>
    <m/>
    <s v=""/>
    <x v="1"/>
    <s v="Non renseignée"/>
    <m/>
    <m/>
    <m/>
    <m/>
    <m/>
    <m/>
    <s v="Modification"/>
    <x v="1"/>
    <s v=""/>
    <x v="13"/>
    <d v="2012-12-06T00:00:00"/>
    <m/>
    <m/>
    <m/>
    <d v="2012-12-06T00:00:00"/>
    <m/>
    <m/>
    <d v="2012-12-06T00:00:00"/>
    <d v="2012-12-06T00:00:00"/>
    <s v="Non renseignée"/>
    <s v="décembre"/>
    <n v="2012"/>
    <m/>
    <m/>
    <m/>
    <m/>
    <s v="2. Management de la qualité et des risques"/>
    <s v="Vigilances"/>
    <s v="Hémovigilance"/>
    <m/>
    <m/>
    <m/>
    <m/>
    <m/>
    <s v="X"/>
    <m/>
    <m/>
    <m/>
    <s v="X"/>
    <s v="X"/>
    <s v="X"/>
    <m/>
    <s v="X"/>
    <s v="X"/>
    <s v="X"/>
    <m/>
    <m/>
    <m/>
    <m/>
    <m/>
    <s v="X"/>
    <m/>
    <m/>
    <m/>
    <m/>
    <m/>
    <m/>
    <m/>
    <m/>
    <s v="X"/>
    <m/>
    <m/>
    <m/>
    <m/>
    <m/>
    <m/>
    <m/>
    <m/>
    <m/>
    <s v="Chambre de garde_x000a_des anesthésistes"/>
  </r>
  <r>
    <s v="VIG-HEM-IM-11"/>
    <m/>
    <m/>
    <n v="3"/>
    <s v="Retour de matériel stérile bloc en C.A.M.S."/>
    <n v="41274"/>
    <s v="décembre"/>
    <n v="2012"/>
    <m/>
    <s v="Bons de transport des produits sanguins labiles"/>
    <d v="2014-02-20T00:00:00"/>
    <s v="février"/>
    <x v="6"/>
    <s v="Non renseignée"/>
    <s v="C. VIX"/>
    <s v="USC"/>
    <d v="2014-02-24T00:00:00"/>
    <s v="D. CHARPENTIER"/>
    <m/>
    <m/>
    <s v="Modification"/>
    <x v="3"/>
    <s v="Draft"/>
    <x v="128"/>
    <d v="2014-02-20T00:00:00"/>
    <m/>
    <m/>
    <s v="DR Ravaz"/>
    <d v="2014-07-21T00:00:00"/>
    <m/>
    <m/>
    <d v="2014-07-21T00:00:00"/>
    <d v="2014-07-21T00:00:00"/>
    <m/>
    <m/>
    <m/>
    <m/>
    <m/>
    <m/>
    <m/>
    <s v="2. Management de la qualité et des risques"/>
    <s v="Vigilances"/>
    <s v="Hémovigilance"/>
    <m/>
    <m/>
    <m/>
    <m/>
    <m/>
    <s v="X"/>
    <m/>
    <m/>
    <m/>
    <s v="X"/>
    <s v="X"/>
    <s v="X"/>
    <m/>
    <s v="X"/>
    <s v="X"/>
    <s v="X"/>
    <m/>
    <m/>
    <m/>
    <m/>
    <m/>
    <s v="X"/>
    <m/>
    <m/>
    <m/>
    <m/>
    <m/>
    <m/>
    <m/>
    <m/>
    <s v="X"/>
    <m/>
    <m/>
    <m/>
    <m/>
    <m/>
    <m/>
    <m/>
    <m/>
    <m/>
    <s v="Chambre de garde_x000a_des anesthésistes"/>
  </r>
  <r>
    <s v="VIG-HEM-IM-12"/>
    <m/>
    <m/>
    <n v="1"/>
    <m/>
    <m/>
    <m/>
    <m/>
    <m/>
    <s v="Evaluation sur la sécurité transfusionnelle dans l’unité de soins"/>
    <d v="2012-03-01T00:00:00"/>
    <s v="mars"/>
    <x v="3"/>
    <s v="Non renseignée"/>
    <s v="C. VIX"/>
    <s v="USC"/>
    <m/>
    <s v="V. ROESCH"/>
    <m/>
    <m/>
    <s v="Modification"/>
    <x v="1"/>
    <s v=""/>
    <x v="69"/>
    <d v="2012-03-01T00:00:00"/>
    <m/>
    <m/>
    <s v="C. VIX"/>
    <d v="2012-03-01T00:00:00"/>
    <m/>
    <s v="C. VIX"/>
    <d v="2012-03-01T00:00:00"/>
    <d v="2012-03-01T00:00:00"/>
    <s v="Non renseignée"/>
    <s v="mars"/>
    <n v="2012"/>
    <m/>
    <m/>
    <m/>
    <m/>
    <s v="2. Management de la qualité et des risques"/>
    <s v="Vigilances"/>
    <s v="Hémovigilance"/>
    <m/>
    <m/>
    <m/>
    <m/>
    <m/>
    <s v="X"/>
    <m/>
    <m/>
    <m/>
    <s v="X"/>
    <s v="X"/>
    <s v="X"/>
    <m/>
    <s v="X"/>
    <s v="X"/>
    <s v="X"/>
    <m/>
    <m/>
    <m/>
    <m/>
    <m/>
    <s v="X"/>
    <m/>
    <m/>
    <m/>
    <m/>
    <m/>
    <m/>
    <m/>
    <m/>
    <s v="X"/>
    <m/>
    <m/>
    <m/>
    <m/>
    <m/>
    <m/>
    <m/>
    <m/>
    <m/>
    <s v="Chambre de garde_x000a_des anesthésistes"/>
  </r>
  <r>
    <s v="VIG-HEM-IM-12"/>
    <m/>
    <m/>
    <n v="2"/>
    <s v="VIG-HEM-IM-122"/>
    <s v="ENR STE CAMS 041"/>
    <e v="#N/A"/>
    <m/>
    <m/>
    <s v="Evaluation sur la sécurité transfusionnelle dans l’unité de soins"/>
    <d v="2012-04-12T00:00:00"/>
    <s v="avril"/>
    <x v="3"/>
    <s v="Non renseignée"/>
    <s v="C. VIX"/>
    <s v="USC"/>
    <m/>
    <m/>
    <m/>
    <m/>
    <s v="Modification"/>
    <x v="1"/>
    <s v=""/>
    <x v="69"/>
    <d v="2012-04-12T00:00:00"/>
    <m/>
    <m/>
    <s v="C. VIX"/>
    <d v="2012-04-12T00:00:00"/>
    <m/>
    <s v="C. VIX"/>
    <d v="2012-04-12T00:00:00"/>
    <d v="2012-04-12T00:00:00"/>
    <s v="Non renseignée"/>
    <s v="avril"/>
    <n v="2012"/>
    <d v="2012-12-31T00:00:00"/>
    <s v="décembre"/>
    <n v="2012"/>
    <m/>
    <s v="2. Management de la qualité et des risques"/>
    <s v="Vigilances"/>
    <s v="Hémovigilance"/>
    <m/>
    <m/>
    <m/>
    <m/>
    <m/>
    <s v="X"/>
    <m/>
    <m/>
    <m/>
    <s v="X"/>
    <s v="X"/>
    <s v="X"/>
    <m/>
    <s v="X"/>
    <s v="X"/>
    <s v="X"/>
    <m/>
    <m/>
    <m/>
    <m/>
    <m/>
    <s v="X"/>
    <m/>
    <m/>
    <m/>
    <m/>
    <m/>
    <m/>
    <m/>
    <m/>
    <s v="X"/>
    <m/>
    <m/>
    <m/>
    <m/>
    <m/>
    <m/>
    <m/>
    <m/>
    <m/>
    <s v="Chambre de garde_x000a_des anesthésistes"/>
  </r>
  <r>
    <s v="VIG-HEM-IM-12"/>
    <m/>
    <m/>
    <n v="3"/>
    <m/>
    <m/>
    <m/>
    <m/>
    <m/>
    <s v="Evaluation sur la sécurité transfusionnelle dans l’unité de soins"/>
    <d v="2012-08-30T00:00:00"/>
    <s v="août"/>
    <x v="3"/>
    <s v="Non renseignée"/>
    <s v="C. VIX"/>
    <s v="USC"/>
    <d v="2013-12-02T00:00:00"/>
    <s v="D. CHARPENTIER"/>
    <m/>
    <m/>
    <s v="Modification"/>
    <x v="1"/>
    <s v=""/>
    <x v="69"/>
    <d v="2012-08-30T00:00:00"/>
    <m/>
    <m/>
    <s v="C. VIX"/>
    <d v="2012-08-30T00:00:00"/>
    <m/>
    <s v="C. VIX"/>
    <d v="2012-08-30T00:00:00"/>
    <d v="2013-12-02T00:00:00"/>
    <m/>
    <s v="décembre"/>
    <n v="2013"/>
    <m/>
    <m/>
    <m/>
    <m/>
    <s v="2. Management de la qualité et des risques"/>
    <s v="Vigilances"/>
    <s v="Hémovigilance"/>
    <m/>
    <m/>
    <m/>
    <m/>
    <m/>
    <s v="X"/>
    <m/>
    <m/>
    <m/>
    <s v="X"/>
    <s v="X"/>
    <s v="X"/>
    <m/>
    <s v="X"/>
    <s v="X"/>
    <s v="X"/>
    <m/>
    <m/>
    <m/>
    <m/>
    <m/>
    <s v="X"/>
    <m/>
    <m/>
    <m/>
    <m/>
    <m/>
    <m/>
    <m/>
    <m/>
    <s v="X"/>
    <m/>
    <m/>
    <m/>
    <m/>
    <m/>
    <m/>
    <m/>
    <m/>
    <m/>
    <s v="Chambre de garde_x000a_des anesthésistes"/>
  </r>
  <r>
    <s v="VIG-HEM-IM-13"/>
    <m/>
    <m/>
    <n v="1"/>
    <s v="Commande réveil C.A.M.S"/>
    <n v="41274"/>
    <s v="décembre"/>
    <n v="2012"/>
    <m/>
    <s v="Demande d’analyses Bilan de TRALI "/>
    <m/>
    <m/>
    <x v="0"/>
    <s v="Non renseignée"/>
    <m/>
    <m/>
    <m/>
    <m/>
    <m/>
    <m/>
    <s v="Création"/>
    <x v="0"/>
    <s v=""/>
    <x v="13"/>
    <d v="2007-11-20T00:00:00"/>
    <m/>
    <m/>
    <m/>
    <d v="2007-11-20T00:00:00"/>
    <m/>
    <m/>
    <d v="2007-11-20T00:00:00"/>
    <d v="2007-11-20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13"/>
    <m/>
    <m/>
    <n v="2"/>
    <s v="Commande réveil C.A.M.S"/>
    <n v="41274"/>
    <s v="décembre"/>
    <n v="2012"/>
    <m/>
    <s v="Demande d’analyses Bilan de TRALI "/>
    <m/>
    <s v=""/>
    <x v="1"/>
    <s v="Non renseignée"/>
    <m/>
    <m/>
    <m/>
    <m/>
    <m/>
    <m/>
    <s v="Modification"/>
    <x v="1"/>
    <s v=""/>
    <x v="13"/>
    <d v="2007-12-04T00:00:00"/>
    <m/>
    <m/>
    <m/>
    <d v="2007-12-04T00:00:00"/>
    <m/>
    <m/>
    <d v="2007-12-04T00:00:00"/>
    <d v="2008-01-07T00:00:00"/>
    <s v="Non renseignée"/>
    <s v="janvier"/>
    <n v="2008"/>
    <m/>
    <m/>
    <m/>
    <m/>
    <s v="2. Management de la qualité et des risques"/>
    <s v="Vigilances"/>
    <s v="Hémovigilance"/>
    <m/>
    <m/>
    <m/>
    <m/>
    <m/>
    <s v="X"/>
    <m/>
    <m/>
    <m/>
    <s v="X"/>
    <s v="X"/>
    <s v="X"/>
    <m/>
    <s v="X"/>
    <s v="X"/>
    <s v="X"/>
    <m/>
    <m/>
    <m/>
    <m/>
    <m/>
    <s v="X"/>
    <m/>
    <m/>
    <m/>
    <m/>
    <m/>
    <m/>
    <m/>
    <m/>
    <s v="X"/>
    <m/>
    <m/>
    <m/>
    <m/>
    <m/>
    <m/>
    <m/>
    <m/>
    <m/>
    <s v="Chambre de garde_x000a_des anesthésistes"/>
  </r>
  <r>
    <s v="VIG-HEM-IM-13"/>
    <m/>
    <m/>
    <n v="3"/>
    <s v="Commande réveil C.A.M.S"/>
    <n v="41274"/>
    <s v="décembre"/>
    <n v="2012"/>
    <m/>
    <s v="Demande d’analyses Bilan de TRALI "/>
    <d v="2014-02-20T00:00:00"/>
    <s v="février"/>
    <x v="6"/>
    <s v="Non renseignée"/>
    <s v="C. VIX"/>
    <s v="USC"/>
    <d v="2014-02-24T00:00:00"/>
    <s v="D. CHARPENTIER"/>
    <m/>
    <m/>
    <s v="Modification"/>
    <x v="3"/>
    <s v="Draft"/>
    <x v="128"/>
    <d v="2014-02-20T00:00:00"/>
    <m/>
    <m/>
    <s v="DR Ravaz"/>
    <d v="2014-07-21T00:00:00"/>
    <m/>
    <m/>
    <d v="2014-07-21T00:00:00"/>
    <d v="2014-07-21T00:00:00"/>
    <m/>
    <m/>
    <m/>
    <m/>
    <m/>
    <m/>
    <m/>
    <s v="2. Management de la qualité et des risques"/>
    <s v="Vigilances"/>
    <s v="Hémovigilance"/>
    <m/>
    <m/>
    <m/>
    <m/>
    <m/>
    <s v="X"/>
    <m/>
    <m/>
    <m/>
    <s v="X"/>
    <s v="X"/>
    <s v="X"/>
    <m/>
    <s v="X"/>
    <s v="X"/>
    <s v="X"/>
    <m/>
    <m/>
    <m/>
    <m/>
    <m/>
    <s v="X"/>
    <m/>
    <m/>
    <m/>
    <m/>
    <m/>
    <m/>
    <m/>
    <m/>
    <s v="X"/>
    <m/>
    <m/>
    <m/>
    <m/>
    <m/>
    <m/>
    <m/>
    <m/>
    <m/>
    <s v="Chambre de garde_x000a_des anesthésistes"/>
  </r>
  <r>
    <s v="VIG-HEM-IM-14"/>
    <m/>
    <m/>
    <n v="1"/>
    <s v="VIG-HEM-IM-141"/>
    <s v="ENR STE CAMS 051"/>
    <e v="#N/A"/>
    <m/>
    <m/>
    <s v="Lettre patient pour contrôle après transfusion"/>
    <m/>
    <s v=""/>
    <x v="1"/>
    <s v="Non renseignée"/>
    <m/>
    <m/>
    <m/>
    <m/>
    <m/>
    <m/>
    <s v="Création"/>
    <x v="1"/>
    <s v=""/>
    <x v="13"/>
    <d v="2013-05-15T00:00:00"/>
    <m/>
    <m/>
    <m/>
    <d v="2013-05-15T00:00:00"/>
    <m/>
    <m/>
    <d v="2013-05-15T00:00:00"/>
    <d v="2008-04-15T00:00:00"/>
    <s v="Non renseignée"/>
    <s v="avril"/>
    <n v="2008"/>
    <d v="2012-12-31T00:00:00"/>
    <s v="décembre"/>
    <n v="2012"/>
    <m/>
    <s v="2. Management de la qualité et des risques"/>
    <s v="Vigilances"/>
    <s v="Hémovigilance"/>
    <m/>
    <m/>
    <m/>
    <m/>
    <m/>
    <s v="X"/>
    <m/>
    <m/>
    <m/>
    <s v="X"/>
    <s v="X"/>
    <s v="X"/>
    <m/>
    <s v="X"/>
    <s v="X"/>
    <s v="X"/>
    <m/>
    <m/>
    <m/>
    <m/>
    <m/>
    <s v="X"/>
    <m/>
    <m/>
    <m/>
    <m/>
    <m/>
    <m/>
    <m/>
    <m/>
    <s v="X"/>
    <m/>
    <m/>
    <m/>
    <m/>
    <m/>
    <m/>
    <m/>
    <m/>
    <m/>
    <s v="Chambre de garde_x000a_des anesthésistes"/>
  </r>
  <r>
    <s v="VIG-HEM-IM-14"/>
    <m/>
    <m/>
    <n v="2"/>
    <s v="VIG-HEM-IM-142"/>
    <s v="ENR STE CAMS 051"/>
    <e v="#N/A"/>
    <m/>
    <m/>
    <s v="Lettre patient pour contrôle après transfusion"/>
    <d v="2014-02-20T00:00:00"/>
    <s v="février"/>
    <x v="6"/>
    <s v="Non renseignée"/>
    <s v="C. VIX"/>
    <s v="USC"/>
    <d v="2014-02-24T00:00:00"/>
    <s v="D. CHARPENTIER"/>
    <m/>
    <m/>
    <s v="Modification"/>
    <x v="3"/>
    <s v="Draft"/>
    <x v="128"/>
    <d v="2014-02-20T00:00:00"/>
    <m/>
    <m/>
    <s v="DR Ravaz"/>
    <d v="2014-07-21T00:00:00"/>
    <m/>
    <m/>
    <d v="2014-07-21T00:00:00"/>
    <d v="2014-07-21T00:00:00"/>
    <m/>
    <m/>
    <m/>
    <m/>
    <m/>
    <m/>
    <m/>
    <s v="2. Management de la qualité et des risques"/>
    <s v="Vigilances"/>
    <s v="Hémovigilance"/>
    <m/>
    <m/>
    <m/>
    <m/>
    <m/>
    <s v="X"/>
    <m/>
    <m/>
    <m/>
    <s v="X"/>
    <s v="X"/>
    <s v="X"/>
    <m/>
    <s v="X"/>
    <s v="X"/>
    <s v="X"/>
    <m/>
    <m/>
    <m/>
    <m/>
    <m/>
    <s v="X"/>
    <m/>
    <m/>
    <m/>
    <m/>
    <m/>
    <m/>
    <m/>
    <m/>
    <s v="X"/>
    <m/>
    <m/>
    <m/>
    <m/>
    <m/>
    <m/>
    <m/>
    <m/>
    <m/>
    <s v="Chambre de garde_x000a_des anesthésistes"/>
  </r>
  <r>
    <s v="VIG-HEM-IM-15"/>
    <m/>
    <m/>
    <n v="1"/>
    <s v="Commande Blob B C.A.M.S."/>
    <n v="41274"/>
    <s v="décembre"/>
    <n v="2012"/>
    <m/>
    <s v="Lettre au médecin traitant pour agglutinines irrégulières"/>
    <m/>
    <s v=""/>
    <x v="1"/>
    <s v="Non renseignée"/>
    <m/>
    <m/>
    <m/>
    <m/>
    <m/>
    <m/>
    <s v="Création"/>
    <x v="1"/>
    <s v=""/>
    <x v="13"/>
    <d v="2008-04-15T00:00:00"/>
    <m/>
    <m/>
    <m/>
    <d v="2008-04-15T00:00:00"/>
    <m/>
    <m/>
    <d v="2008-04-15T00:00:00"/>
    <d v="2008-04-15T00:00:00"/>
    <s v="Non renseignée"/>
    <s v="avril"/>
    <n v="2008"/>
    <m/>
    <m/>
    <m/>
    <m/>
    <s v="2. Management de la qualité et des risques"/>
    <s v="Vigilances"/>
    <s v="Hémovigilance"/>
    <m/>
    <m/>
    <m/>
    <m/>
    <m/>
    <s v="X"/>
    <m/>
    <m/>
    <m/>
    <s v="X"/>
    <s v="X"/>
    <s v="X"/>
    <m/>
    <s v="X"/>
    <s v="X"/>
    <s v="X"/>
    <m/>
    <m/>
    <m/>
    <m/>
    <m/>
    <s v="X"/>
    <m/>
    <m/>
    <m/>
    <m/>
    <m/>
    <m/>
    <m/>
    <m/>
    <s v="X"/>
    <m/>
    <m/>
    <m/>
    <m/>
    <m/>
    <m/>
    <m/>
    <m/>
    <m/>
    <s v="Chambre de garde_x000a_des anesthésistes"/>
  </r>
  <r>
    <s v="VIG-HEM-IM-15"/>
    <m/>
    <m/>
    <n v="2"/>
    <s v="Commande Blob B C.A.M.S."/>
    <n v="41274"/>
    <s v="décembre"/>
    <n v="2012"/>
    <m/>
    <s v="Lettre au médecin traitant pour agglutinines irrégulières"/>
    <d v="2014-02-20T00:00:00"/>
    <s v="février"/>
    <x v="6"/>
    <s v="Non renseignée"/>
    <s v="C. VIX"/>
    <s v="USC"/>
    <d v="2014-02-24T00:00:00"/>
    <s v="D. CHARPENTIER"/>
    <m/>
    <m/>
    <s v="Modification"/>
    <x v="3"/>
    <s v="Draft"/>
    <x v="128"/>
    <d v="2014-02-20T00:00:00"/>
    <m/>
    <m/>
    <s v="DR Ravaz"/>
    <d v="2014-07-21T00:00:00"/>
    <m/>
    <m/>
    <d v="2014-07-21T00:00:00"/>
    <d v="2014-07-21T00:00:00"/>
    <m/>
    <m/>
    <m/>
    <m/>
    <m/>
    <m/>
    <m/>
    <s v="2. Management de la qualité et des risques"/>
    <s v="Vigilances"/>
    <s v="Hémovigilance"/>
    <m/>
    <m/>
    <m/>
    <m/>
    <m/>
    <s v="X"/>
    <m/>
    <m/>
    <m/>
    <s v="X"/>
    <s v="X"/>
    <s v="X"/>
    <m/>
    <s v="X"/>
    <s v="X"/>
    <s v="X"/>
    <m/>
    <m/>
    <m/>
    <m/>
    <m/>
    <s v="X"/>
    <m/>
    <m/>
    <m/>
    <m/>
    <m/>
    <m/>
    <m/>
    <m/>
    <s v="X"/>
    <m/>
    <m/>
    <m/>
    <m/>
    <m/>
    <m/>
    <m/>
    <m/>
    <m/>
    <s v="Chambre de garde_x000a_des anesthésistes"/>
  </r>
  <r>
    <s v="VIG-HEM-IM-16"/>
    <m/>
    <m/>
    <n v="1"/>
    <s v="VIG-HEM-IM-162"/>
    <s v="ENR STE CAMS 061"/>
    <e v="#N/A"/>
    <m/>
    <m/>
    <s v="Prescription au patient pour RAI"/>
    <m/>
    <m/>
    <x v="0"/>
    <s v="Non renseignée"/>
    <m/>
    <m/>
    <m/>
    <m/>
    <m/>
    <m/>
    <s v="Création"/>
    <x v="0"/>
    <s v=""/>
    <x v="13"/>
    <d v="2011-10-27T00:00:00"/>
    <m/>
    <m/>
    <m/>
    <d v="2011-10-27T00:00:00"/>
    <m/>
    <m/>
    <d v="2011-10-27T00:00:00"/>
    <d v="2011-10-27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16"/>
    <m/>
    <m/>
    <n v="2"/>
    <s v="VIG-HEM-IM-162"/>
    <s v="ENR STE CAMS 061"/>
    <e v="#N/A"/>
    <m/>
    <m/>
    <s v="Prescription au patient pour RAI"/>
    <d v="2013-05-07T00:00:00"/>
    <s v="mai"/>
    <x v="8"/>
    <m/>
    <s v="H. ROY"/>
    <m/>
    <m/>
    <s v="V. ROESCH"/>
    <m/>
    <m/>
    <s v="Modification"/>
    <x v="1"/>
    <s v=""/>
    <x v="302"/>
    <d v="2013-05-07T00:00:00"/>
    <m/>
    <m/>
    <s v="C. VIX"/>
    <d v="2013-05-07T00:00:00"/>
    <m/>
    <s v="C. DEAU"/>
    <d v="2013-06-03T00:00:00"/>
    <d v="2013-06-04T00:00:00"/>
    <m/>
    <s v="juin"/>
    <n v="2013"/>
    <d v="2012-12-31T00:00:00"/>
    <s v="décembre"/>
    <n v="2012"/>
    <m/>
    <s v="2. Management de la qualité et des risques"/>
    <s v="Vigilances"/>
    <s v="Hémovigilance"/>
    <m/>
    <m/>
    <m/>
    <m/>
    <m/>
    <s v="X"/>
    <m/>
    <m/>
    <m/>
    <s v="X"/>
    <s v="X"/>
    <s v="X"/>
    <m/>
    <s v="X"/>
    <s v="X"/>
    <s v="X"/>
    <m/>
    <m/>
    <m/>
    <m/>
    <m/>
    <s v="X"/>
    <m/>
    <m/>
    <m/>
    <m/>
    <m/>
    <m/>
    <m/>
    <m/>
    <s v="X"/>
    <m/>
    <m/>
    <m/>
    <m/>
    <m/>
    <m/>
    <m/>
    <m/>
    <m/>
    <s v="Chambre de garde_x000a_des anesthésistes"/>
  </r>
  <r>
    <s v="VIG-HEM-IM-17"/>
    <m/>
    <m/>
    <n v="1"/>
    <s v="Commande Réa  CAMS"/>
    <n v="41274"/>
    <s v="décembre"/>
    <n v="2012"/>
    <m/>
    <s v="Information systématique du patient avant transfusion"/>
    <m/>
    <s v=""/>
    <x v="1"/>
    <s v="Non renseignée"/>
    <m/>
    <m/>
    <m/>
    <m/>
    <m/>
    <m/>
    <s v="Création"/>
    <x v="1"/>
    <s v=""/>
    <x v="13"/>
    <d v="2008-04-15T00:00:00"/>
    <m/>
    <m/>
    <m/>
    <d v="2008-04-15T00:00:00"/>
    <m/>
    <m/>
    <d v="2008-04-15T00:00:00"/>
    <d v="2008-04-15T00:00:00"/>
    <s v="Non renseignée"/>
    <s v="avril"/>
    <n v="2008"/>
    <m/>
    <m/>
    <m/>
    <m/>
    <s v="2. Management de la qualité et des risques"/>
    <s v="Vigilances"/>
    <s v="Hémovigilance"/>
    <m/>
    <m/>
    <m/>
    <m/>
    <m/>
    <s v="X"/>
    <m/>
    <m/>
    <m/>
    <s v="X"/>
    <s v="X"/>
    <s v="X"/>
    <m/>
    <s v="X"/>
    <s v="X"/>
    <s v="X"/>
    <m/>
    <m/>
    <m/>
    <m/>
    <m/>
    <s v="X"/>
    <m/>
    <m/>
    <m/>
    <m/>
    <m/>
    <m/>
    <m/>
    <m/>
    <s v="X"/>
    <m/>
    <m/>
    <m/>
    <m/>
    <m/>
    <m/>
    <m/>
    <m/>
    <m/>
    <s v="Chambre de garde_x000a_des anesthésistes"/>
  </r>
  <r>
    <s v="VIG-HEM-IM-17"/>
    <m/>
    <m/>
    <n v="2"/>
    <s v="Commande Réa  CAMS"/>
    <n v="41274"/>
    <s v="décembre"/>
    <n v="2012"/>
    <m/>
    <s v="Information systématique du patient avant transfusion"/>
    <d v="2014-02-20T00:00:00"/>
    <s v="février"/>
    <x v="6"/>
    <s v="Non renseignée"/>
    <s v="C. VIX"/>
    <s v="USC"/>
    <d v="2014-02-24T00:00:00"/>
    <s v="D. CHARPENTIER"/>
    <m/>
    <m/>
    <s v="Modification"/>
    <x v="3"/>
    <s v="Draft"/>
    <x v="128"/>
    <d v="2014-02-20T00:00:00"/>
    <m/>
    <m/>
    <s v="DR Ravaz"/>
    <d v="2014-07-21T00:00:00"/>
    <m/>
    <m/>
    <d v="2014-07-21T00:00:00"/>
    <d v="2014-07-21T00:00:00"/>
    <m/>
    <m/>
    <m/>
    <m/>
    <m/>
    <m/>
    <m/>
    <s v="2. Management de la qualité et des risques"/>
    <s v="Vigilances"/>
    <s v="Hémovigilance"/>
    <m/>
    <m/>
    <m/>
    <m/>
    <m/>
    <s v="X"/>
    <m/>
    <m/>
    <m/>
    <s v="X"/>
    <s v="X"/>
    <s v="X"/>
    <m/>
    <s v="X"/>
    <s v="X"/>
    <s v="X"/>
    <m/>
    <m/>
    <m/>
    <m/>
    <m/>
    <s v="X"/>
    <m/>
    <m/>
    <m/>
    <m/>
    <m/>
    <m/>
    <m/>
    <m/>
    <s v="X"/>
    <m/>
    <m/>
    <m/>
    <m/>
    <m/>
    <m/>
    <m/>
    <m/>
    <m/>
    <s v="Chambre de garde_x000a_des anesthésistes"/>
  </r>
  <r>
    <s v="VIG-HEM-IM-18"/>
    <m/>
    <m/>
    <n v="1"/>
    <s v="VIG-HEM-IM-181"/>
    <s v="ENR STE COMP 011"/>
    <e v="#N/A"/>
    <m/>
    <m/>
    <s v="Etat de stock du dépôt de sang"/>
    <m/>
    <s v=""/>
    <x v="1"/>
    <s v="Non renseignée"/>
    <m/>
    <m/>
    <m/>
    <m/>
    <m/>
    <m/>
    <s v="Création"/>
    <x v="1"/>
    <s v=""/>
    <x v="13"/>
    <d v="2008-04-15T00:00:00"/>
    <m/>
    <m/>
    <m/>
    <d v="2008-04-15T00:00:00"/>
    <m/>
    <m/>
    <d v="2008-04-15T00:00:00"/>
    <d v="2008-04-15T00:00:00"/>
    <s v="Non renseignée"/>
    <s v="avril"/>
    <n v="2008"/>
    <m/>
    <s v=""/>
    <s v=""/>
    <m/>
    <s v="2. Management de la qualité et des risques"/>
    <s v="Vigilances"/>
    <s v="Hémovigilance"/>
    <m/>
    <m/>
    <m/>
    <m/>
    <m/>
    <s v="X"/>
    <m/>
    <m/>
    <m/>
    <s v="X"/>
    <s v="X"/>
    <s v="X"/>
    <m/>
    <s v="X"/>
    <s v="X"/>
    <s v="X"/>
    <m/>
    <m/>
    <m/>
    <m/>
    <m/>
    <s v="X"/>
    <m/>
    <m/>
    <m/>
    <m/>
    <m/>
    <m/>
    <m/>
    <m/>
    <s v="X"/>
    <m/>
    <m/>
    <m/>
    <m/>
    <m/>
    <m/>
    <m/>
    <m/>
    <m/>
    <s v="Chambre de garde_x000a_des anesthésistes"/>
  </r>
  <r>
    <s v="VIG-HEM-IM-18"/>
    <m/>
    <m/>
    <n v="2"/>
    <s v="VIG-HEM-IM-182"/>
    <s v="ENR STE COMP 011"/>
    <e v="#N/A"/>
    <m/>
    <m/>
    <s v="Etat de stock du dépôt de sang"/>
    <d v="2014-02-20T00:00:00"/>
    <s v="février"/>
    <x v="6"/>
    <s v="Non renseignée"/>
    <s v="C. VIX"/>
    <s v="USC"/>
    <d v="2014-02-24T00:00:00"/>
    <s v="D. CHARPENTIER"/>
    <m/>
    <m/>
    <s v="Modification"/>
    <x v="3"/>
    <s v="Draft"/>
    <x v="128"/>
    <d v="2014-02-20T00:00:00"/>
    <m/>
    <m/>
    <s v="DR Ravaz"/>
    <d v="2014-07-21T00:00:00"/>
    <m/>
    <m/>
    <d v="2014-07-21T00:00:00"/>
    <d v="2014-07-21T00:00:00"/>
    <m/>
    <m/>
    <m/>
    <m/>
    <m/>
    <m/>
    <m/>
    <s v="2. Management de la qualité et des risques"/>
    <s v="Vigilances"/>
    <s v="Hémovigilance"/>
    <m/>
    <m/>
    <m/>
    <m/>
    <m/>
    <s v="X"/>
    <m/>
    <m/>
    <m/>
    <s v="X"/>
    <s v="X"/>
    <s v="X"/>
    <m/>
    <s v="X"/>
    <s v="X"/>
    <s v="X"/>
    <m/>
    <m/>
    <m/>
    <m/>
    <m/>
    <s v="X"/>
    <m/>
    <m/>
    <m/>
    <m/>
    <m/>
    <m/>
    <m/>
    <m/>
    <s v="X"/>
    <m/>
    <m/>
    <m/>
    <m/>
    <m/>
    <m/>
    <m/>
    <m/>
    <m/>
    <s v="Chambre de garde_x000a_des anesthésistes"/>
  </r>
  <r>
    <s v="VIG-HEM-IM-19"/>
    <m/>
    <m/>
    <n v="1"/>
    <s v="VIG-HEM-IM-191"/>
    <s v="ENR STE COMP 012"/>
    <e v="#N/A"/>
    <m/>
    <m/>
    <s v="Composition du kit IBTT"/>
    <m/>
    <s v=""/>
    <x v="1"/>
    <s v="Non renseignée"/>
    <m/>
    <m/>
    <m/>
    <m/>
    <m/>
    <m/>
    <s v="Création"/>
    <x v="1"/>
    <s v=""/>
    <x v="13"/>
    <d v="2009-09-28T00:00:00"/>
    <m/>
    <m/>
    <m/>
    <d v="2009-09-28T00:00:00"/>
    <m/>
    <m/>
    <d v="2009-09-28T00:00:00"/>
    <d v="2009-10-09T00:00:00"/>
    <s v="Non renseignée"/>
    <s v="octobre"/>
    <n v="2009"/>
    <m/>
    <s v=""/>
    <s v=""/>
    <m/>
    <s v="2. Management de la qualité et des risques"/>
    <s v="Vigilances"/>
    <s v="Hémovigilance"/>
    <m/>
    <m/>
    <m/>
    <m/>
    <m/>
    <s v="X"/>
    <m/>
    <m/>
    <m/>
    <s v="X"/>
    <s v="X"/>
    <s v="X"/>
    <m/>
    <s v="X"/>
    <s v="X"/>
    <s v="X"/>
    <m/>
    <m/>
    <m/>
    <m/>
    <m/>
    <s v="X"/>
    <m/>
    <m/>
    <m/>
    <m/>
    <m/>
    <m/>
    <m/>
    <m/>
    <s v="X"/>
    <m/>
    <m/>
    <m/>
    <m/>
    <m/>
    <m/>
    <m/>
    <m/>
    <m/>
    <s v="Chambre de garde_x000a_des anesthésistes"/>
  </r>
  <r>
    <s v="VIG-HEM-IM-19"/>
    <m/>
    <m/>
    <n v="2"/>
    <s v="VIG-HEM-IM-192"/>
    <s v="ENR STE COMP 012"/>
    <e v="#N/A"/>
    <m/>
    <m/>
    <s v="Composition du kit IBTT"/>
    <d v="2014-02-20T00:00:00"/>
    <s v="février"/>
    <x v="6"/>
    <s v="Non renseignée"/>
    <s v="C. VIX"/>
    <s v="USC"/>
    <d v="2014-02-24T00:00:00"/>
    <s v="D. CHARPENTIER"/>
    <m/>
    <m/>
    <s v="Modification"/>
    <x v="3"/>
    <s v="Draft"/>
    <x v="128"/>
    <d v="2014-02-20T00:00:00"/>
    <m/>
    <m/>
    <s v="DR Ravaz"/>
    <d v="2014-07-21T00:00:00"/>
    <m/>
    <m/>
    <d v="2014-07-21T00:00:00"/>
    <d v="2014-07-21T00:00:00"/>
    <m/>
    <m/>
    <m/>
    <m/>
    <m/>
    <m/>
    <m/>
    <s v="2. Management de la qualité et des risques"/>
    <s v="Vigilances"/>
    <s v="Hémovigilance"/>
    <m/>
    <m/>
    <m/>
    <m/>
    <m/>
    <s v="X"/>
    <m/>
    <m/>
    <m/>
    <s v="X"/>
    <s v="X"/>
    <s v="X"/>
    <m/>
    <s v="X"/>
    <s v="X"/>
    <s v="X"/>
    <m/>
    <m/>
    <m/>
    <m/>
    <m/>
    <s v="X"/>
    <m/>
    <m/>
    <m/>
    <m/>
    <m/>
    <m/>
    <m/>
    <m/>
    <s v="X"/>
    <m/>
    <m/>
    <m/>
    <m/>
    <m/>
    <m/>
    <m/>
    <m/>
    <m/>
    <s v="Chambre de garde_x000a_des anesthésistes"/>
  </r>
  <r>
    <s v="VIG-HEM-IM-20"/>
    <m/>
    <m/>
    <n v="1"/>
    <s v="VIG-HEM-IM-202"/>
    <s v="ENR STE COMP 012"/>
    <e v="#N/A"/>
    <m/>
    <m/>
    <s v="Composition du kit TRALI"/>
    <m/>
    <m/>
    <x v="0"/>
    <s v="Non renseignée"/>
    <m/>
    <m/>
    <m/>
    <m/>
    <m/>
    <m/>
    <s v="Création"/>
    <x v="0"/>
    <s v=""/>
    <x v="13"/>
    <d v="2009-09-28T00:00:00"/>
    <m/>
    <m/>
    <m/>
    <d v="2009-09-28T00:00:00"/>
    <m/>
    <m/>
    <d v="2009-09-28T00:00:00"/>
    <d v="2009-09-28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20"/>
    <m/>
    <m/>
    <n v="2"/>
    <s v="VIG-HEM-IM-202"/>
    <s v="ENR STE COMP 012"/>
    <e v="#N/A"/>
    <m/>
    <m/>
    <s v="Composition du kit TRALI"/>
    <m/>
    <s v=""/>
    <x v="1"/>
    <s v="Non renseignée"/>
    <m/>
    <m/>
    <m/>
    <m/>
    <m/>
    <m/>
    <s v="Modification"/>
    <x v="1"/>
    <s v=""/>
    <x v="13"/>
    <d v="2009-12-01T00:00:00"/>
    <m/>
    <m/>
    <m/>
    <d v="2009-12-01T00:00:00"/>
    <m/>
    <m/>
    <d v="2009-12-01T00:00:00"/>
    <d v="2010-01-20T00:00:00"/>
    <s v="Non renseignée"/>
    <s v="janvier"/>
    <n v="2010"/>
    <m/>
    <s v=""/>
    <s v=""/>
    <m/>
    <s v="2. Management de la qualité et des risques"/>
    <s v="Vigilances"/>
    <s v="Hémovigilance"/>
    <m/>
    <m/>
    <m/>
    <m/>
    <m/>
    <s v="X"/>
    <m/>
    <m/>
    <m/>
    <s v="X"/>
    <s v="X"/>
    <s v="X"/>
    <m/>
    <s v="X"/>
    <s v="X"/>
    <s v="X"/>
    <m/>
    <m/>
    <m/>
    <m/>
    <m/>
    <s v="X"/>
    <m/>
    <m/>
    <m/>
    <m/>
    <m/>
    <m/>
    <m/>
    <m/>
    <s v="X"/>
    <m/>
    <m/>
    <m/>
    <m/>
    <m/>
    <m/>
    <m/>
    <m/>
    <m/>
    <s v="Chambre de garde_x000a_des anesthésistes"/>
  </r>
  <r>
    <s v="VIG-HEM-IM-20"/>
    <m/>
    <m/>
    <n v="3"/>
    <s v="VIG-HEM-IM-203"/>
    <s v="ENR STE COMP 012"/>
    <e v="#N/A"/>
    <m/>
    <m/>
    <s v="Composition du kit TRALI"/>
    <d v="2014-02-20T00:00:00"/>
    <s v="février"/>
    <x v="6"/>
    <s v="Non renseignée"/>
    <s v="C. VIX"/>
    <s v="USC"/>
    <d v="2014-02-24T00:00:00"/>
    <s v="D. CHARPENTIER"/>
    <m/>
    <m/>
    <s v="Modification"/>
    <x v="3"/>
    <s v="Draft"/>
    <x v="128"/>
    <d v="2014-02-20T00:00:00"/>
    <m/>
    <m/>
    <s v="DR Ravaz"/>
    <d v="2014-07-21T00:00:00"/>
    <m/>
    <m/>
    <d v="2014-07-21T00:00:00"/>
    <d v="2014-07-21T00:00:00"/>
    <m/>
    <m/>
    <m/>
    <m/>
    <m/>
    <m/>
    <m/>
    <s v="2. Management de la qualité et des risques"/>
    <s v="Vigilances"/>
    <s v="Hémovigilance"/>
    <m/>
    <m/>
    <m/>
    <m/>
    <m/>
    <s v="X"/>
    <m/>
    <m/>
    <m/>
    <s v="X"/>
    <s v="X"/>
    <s v="X"/>
    <m/>
    <s v="X"/>
    <s v="X"/>
    <s v="X"/>
    <m/>
    <m/>
    <m/>
    <m/>
    <m/>
    <s v="X"/>
    <m/>
    <m/>
    <m/>
    <m/>
    <m/>
    <m/>
    <m/>
    <m/>
    <s v="X"/>
    <m/>
    <m/>
    <m/>
    <m/>
    <m/>
    <m/>
    <m/>
    <m/>
    <m/>
    <s v="Chambre de garde_x000a_des anesthésistes"/>
  </r>
  <r>
    <s v="VIG-HEM-IM-21"/>
    <m/>
    <m/>
    <n v="1"/>
    <m/>
    <m/>
    <n v="0"/>
    <m/>
    <m/>
    <s v="Archivage des documents hémovigilance"/>
    <m/>
    <m/>
    <x v="0"/>
    <s v="Non renseignée"/>
    <m/>
    <m/>
    <m/>
    <m/>
    <m/>
    <m/>
    <s v="Création"/>
    <x v="0"/>
    <s v=""/>
    <x v="13"/>
    <d v="2010-02-26T00:00:00"/>
    <m/>
    <m/>
    <m/>
    <d v="2010-02-26T00:00:00"/>
    <m/>
    <m/>
    <d v="2010-02-26T00:00:00"/>
    <d v="2010-02-26T00:00:00"/>
    <s v="Non renseignée"/>
    <m/>
    <m/>
    <m/>
    <m/>
    <m/>
    <m/>
    <s v="2. Management de la qualité et des risques"/>
    <s v="Vigilances"/>
    <s v="Hémovigilance"/>
    <m/>
    <m/>
    <m/>
    <m/>
    <m/>
    <s v="X"/>
    <m/>
    <m/>
    <m/>
    <s v="X"/>
    <s v="X"/>
    <s v="X"/>
    <m/>
    <s v="X"/>
    <s v="X"/>
    <s v="X"/>
    <m/>
    <m/>
    <m/>
    <m/>
    <m/>
    <s v="X"/>
    <m/>
    <m/>
    <m/>
    <m/>
    <m/>
    <m/>
    <m/>
    <m/>
    <s v="X"/>
    <m/>
    <m/>
    <m/>
    <m/>
    <m/>
    <m/>
    <m/>
    <m/>
    <m/>
    <s v="Chambre de garde_x000a_des anesthésistes"/>
  </r>
  <r>
    <s v="VIG-HEM-IM-21"/>
    <m/>
    <m/>
    <n v="2"/>
    <m/>
    <m/>
    <n v="0"/>
    <m/>
    <m/>
    <s v="Archivage des documents hémovigilance"/>
    <d v="2013-05-07T00:00:00"/>
    <s v="mai"/>
    <x v="8"/>
    <m/>
    <s v="H. ROY"/>
    <m/>
    <m/>
    <s v="V. ROESCH"/>
    <m/>
    <m/>
    <s v="Modification"/>
    <x v="1"/>
    <s v=""/>
    <x v="302"/>
    <d v="2013-05-07T00:00:00"/>
    <m/>
    <m/>
    <s v="C. VIX"/>
    <d v="2013-05-07T00:00:00"/>
    <s v="ok"/>
    <s v="C. DEAU"/>
    <d v="2013-06-03T00:00:00"/>
    <d v="2013-06-04T00:00:00"/>
    <m/>
    <s v="juin"/>
    <n v="2013"/>
    <m/>
    <s v=""/>
    <s v=""/>
    <m/>
    <s v="2. Management de la qualité et des risques"/>
    <s v="Vigilances"/>
    <s v="Hémovigilance"/>
    <m/>
    <m/>
    <m/>
    <m/>
    <m/>
    <s v="X"/>
    <m/>
    <m/>
    <m/>
    <s v="X"/>
    <s v="X"/>
    <s v="X"/>
    <m/>
    <s v="X"/>
    <s v="X"/>
    <s v="X"/>
    <m/>
    <m/>
    <m/>
    <m/>
    <m/>
    <s v="X"/>
    <m/>
    <m/>
    <m/>
    <m/>
    <m/>
    <m/>
    <m/>
    <m/>
    <s v="X"/>
    <m/>
    <m/>
    <m/>
    <m/>
    <m/>
    <m/>
    <m/>
    <m/>
    <m/>
    <s v="Chambre de garde_x000a_des anesthésistes"/>
  </r>
  <r>
    <s v="VIG-HEM-IM-22"/>
    <m/>
    <m/>
    <n v="1"/>
    <s v="VIG-HEM-IM-221"/>
    <s v="ENR STE DMR 011"/>
    <e v="#N/A"/>
    <m/>
    <m/>
    <s v="Evaluation du contenu et de la tenue du dossier transfusionnel"/>
    <m/>
    <s v=""/>
    <x v="1"/>
    <s v="Non renseignée"/>
    <m/>
    <m/>
    <m/>
    <m/>
    <m/>
    <m/>
    <s v="Création"/>
    <x v="1"/>
    <s v=""/>
    <x v="13"/>
    <d v="2011-09-20T00:00:00"/>
    <m/>
    <m/>
    <m/>
    <d v="2011-09-20T00:00:00"/>
    <m/>
    <m/>
    <d v="2011-09-20T00:00:00"/>
    <d v="2011-09-20T00:00:00"/>
    <s v="Non renseignée"/>
    <s v="septembre"/>
    <n v="2011"/>
    <d v="2012-12-31T00:00:00"/>
    <s v="décembre"/>
    <n v="2012"/>
    <m/>
    <s v="2. Management de la qualité et des risques"/>
    <s v="Vigilances"/>
    <s v="Hémovigilance"/>
    <m/>
    <m/>
    <m/>
    <m/>
    <m/>
    <s v="X"/>
    <m/>
    <m/>
    <m/>
    <s v="X"/>
    <s v="X"/>
    <s v="X"/>
    <m/>
    <s v="X"/>
    <s v="X"/>
    <s v="X"/>
    <m/>
    <m/>
    <m/>
    <m/>
    <m/>
    <s v="X"/>
    <m/>
    <m/>
    <m/>
    <m/>
    <m/>
    <m/>
    <m/>
    <m/>
    <s v="X"/>
    <m/>
    <m/>
    <m/>
    <m/>
    <m/>
    <m/>
    <m/>
    <m/>
    <m/>
    <s v="Chambre de garde_x000a_des anesthésistes"/>
  </r>
  <r>
    <s v="VIG-HEM-IM-22"/>
    <m/>
    <m/>
    <n v="2"/>
    <s v="VIG-HEM-IM-222"/>
    <s v="ENR STE DMR 011"/>
    <e v="#N/A"/>
    <m/>
    <m/>
    <s v="Evaluation du contenu et de la tenue du dossier transfusionnel"/>
    <d v="2014-02-20T00:00:00"/>
    <s v="février"/>
    <x v="6"/>
    <s v="Non renseignée"/>
    <s v="C. VIX"/>
    <s v="USC"/>
    <d v="2014-02-24T00:00:00"/>
    <s v="D. CHARPENTIER"/>
    <m/>
    <m/>
    <s v="Modification"/>
    <x v="3"/>
    <s v="Draft"/>
    <x v="128"/>
    <d v="2014-02-20T00:00:00"/>
    <m/>
    <m/>
    <s v="DR Ravaz"/>
    <d v="2014-07-21T00:00:00"/>
    <m/>
    <m/>
    <d v="2014-07-21T00:00:00"/>
    <d v="2014-07-21T00:00:00"/>
    <m/>
    <m/>
    <m/>
    <m/>
    <m/>
    <m/>
    <m/>
    <s v="2. Management de la qualité et des risques"/>
    <s v="Vigilances"/>
    <s v="Hémovigilance"/>
    <m/>
    <m/>
    <m/>
    <m/>
    <m/>
    <s v="X"/>
    <m/>
    <m/>
    <m/>
    <s v="X"/>
    <s v="X"/>
    <s v="X"/>
    <m/>
    <s v="X"/>
    <s v="X"/>
    <s v="X"/>
    <m/>
    <m/>
    <m/>
    <m/>
    <m/>
    <s v="X"/>
    <m/>
    <m/>
    <m/>
    <m/>
    <m/>
    <m/>
    <m/>
    <m/>
    <s v="X"/>
    <m/>
    <m/>
    <m/>
    <m/>
    <m/>
    <m/>
    <m/>
    <m/>
    <m/>
    <s v="Chambre de garde_x000a_des anesthésistes"/>
  </r>
  <r>
    <s v="VIG-HEM-IM-23"/>
    <m/>
    <m/>
    <n v="1"/>
    <s v="Enregistrement de la Durée de vie des filtres &quot;PHAGOFILTRE 500c&quot;"/>
    <n v="41274"/>
    <s v="décembre"/>
    <n v="2012"/>
    <m/>
    <s v="Support d’aide au remplissage de la grille « Evaluation du contenu et de la tenue du dossier transfusionnel »"/>
    <m/>
    <s v=""/>
    <x v="1"/>
    <s v="Non renseignée"/>
    <m/>
    <m/>
    <m/>
    <m/>
    <m/>
    <m/>
    <s v="Création"/>
    <x v="1"/>
    <s v=""/>
    <x v="13"/>
    <d v="2011-05-12T00:00:00"/>
    <m/>
    <m/>
    <m/>
    <d v="2011-05-12T00:00:00"/>
    <m/>
    <m/>
    <d v="2011-05-12T00:00:00"/>
    <d v="2011-09-20T00:00:00"/>
    <s v="Non renseignée"/>
    <s v="septembre"/>
    <n v="2011"/>
    <m/>
    <m/>
    <m/>
    <m/>
    <s v="2. Management de la qualité et des risques"/>
    <s v="Vigilances"/>
    <s v="Hémovigilance"/>
    <m/>
    <m/>
    <m/>
    <m/>
    <m/>
    <s v="X"/>
    <m/>
    <m/>
    <m/>
    <s v="X"/>
    <s v="X"/>
    <s v="X"/>
    <m/>
    <s v="X"/>
    <s v="X"/>
    <s v="X"/>
    <m/>
    <m/>
    <m/>
    <m/>
    <m/>
    <s v="X"/>
    <m/>
    <m/>
    <m/>
    <m/>
    <m/>
    <m/>
    <m/>
    <m/>
    <s v="X"/>
    <m/>
    <m/>
    <m/>
    <m/>
    <m/>
    <m/>
    <m/>
    <m/>
    <m/>
    <s v="Chambre de garde_x000a_des anesthésistes"/>
  </r>
  <r>
    <s v="VIG-HEM-IM-23"/>
    <m/>
    <m/>
    <n v="2"/>
    <s v="Enregistrement de la Durée de vie des filtres &quot;PHAGOFILTRE 500c&quot;"/>
    <n v="41274"/>
    <s v="décembre"/>
    <n v="2012"/>
    <m/>
    <s v="Support d’aide au remplissage de la grille « Evaluation du contenu et de la tenue du dossier transfusionnel »"/>
    <d v="2014-02-20T00:00:00"/>
    <s v="février"/>
    <x v="6"/>
    <s v="Non renseignée"/>
    <s v="C. VIX"/>
    <s v="USC"/>
    <d v="2014-02-24T00:00:00"/>
    <s v="D. CHARPENTIER"/>
    <m/>
    <m/>
    <s v="Modification"/>
    <x v="3"/>
    <s v="Draft"/>
    <x v="128"/>
    <d v="2014-02-20T00:00:00"/>
    <m/>
    <m/>
    <s v="DR Ravaz"/>
    <d v="2014-07-21T00:00:00"/>
    <m/>
    <m/>
    <d v="2014-07-21T00:00:00"/>
    <d v="2014-07-21T00:00:00"/>
    <m/>
    <m/>
    <m/>
    <m/>
    <m/>
    <m/>
    <m/>
    <s v="2. Management de la qualité et des risques"/>
    <s v="Vigilances"/>
    <s v="Hémovigilance"/>
    <m/>
    <m/>
    <m/>
    <m/>
    <m/>
    <s v="X"/>
    <m/>
    <m/>
    <m/>
    <s v="X"/>
    <s v="X"/>
    <s v="X"/>
    <m/>
    <s v="X"/>
    <s v="X"/>
    <s v="X"/>
    <m/>
    <m/>
    <m/>
    <m/>
    <m/>
    <s v="X"/>
    <m/>
    <m/>
    <m/>
    <m/>
    <m/>
    <m/>
    <m/>
    <m/>
    <s v="X"/>
    <m/>
    <m/>
    <m/>
    <m/>
    <m/>
    <m/>
    <m/>
    <m/>
    <m/>
    <s v="Chambre de garde_x000a_des anesthésistes"/>
  </r>
  <r>
    <s v="VIG-HEM-IM-24"/>
    <m/>
    <m/>
    <n v="1"/>
    <s v="VIG-HEM-IM-241"/>
    <s v="ENR STE DMR 021"/>
    <e v="#N/A"/>
    <m/>
    <m/>
    <s v="Plaquette Hémovigilance"/>
    <m/>
    <s v=""/>
    <x v="1"/>
    <s v="Non renseignée"/>
    <m/>
    <m/>
    <m/>
    <m/>
    <m/>
    <m/>
    <s v="Création"/>
    <x v="1"/>
    <s v=""/>
    <x v="13"/>
    <d v="2011-09-20T00:00:00"/>
    <m/>
    <m/>
    <m/>
    <d v="2011-09-20T00:00:00"/>
    <m/>
    <m/>
    <d v="2011-09-20T00:00:00"/>
    <d v="2011-09-20T00:00:00"/>
    <s v="Non renseignée"/>
    <s v="septembre"/>
    <n v="2011"/>
    <d v="2012-12-31T00:00:00"/>
    <s v="décembre"/>
    <n v="2012"/>
    <m/>
    <s v="2. Management de la qualité et des risques"/>
    <s v="Vigilances"/>
    <s v="Hémovigilance"/>
    <m/>
    <m/>
    <m/>
    <m/>
    <m/>
    <s v="X"/>
    <m/>
    <m/>
    <m/>
    <s v="X"/>
    <s v="X"/>
    <s v="X"/>
    <m/>
    <s v="X"/>
    <s v="X"/>
    <s v="X"/>
    <m/>
    <m/>
    <m/>
    <m/>
    <m/>
    <s v="X"/>
    <m/>
    <m/>
    <m/>
    <m/>
    <m/>
    <m/>
    <m/>
    <m/>
    <s v="X"/>
    <m/>
    <m/>
    <m/>
    <m/>
    <m/>
    <m/>
    <m/>
    <m/>
    <m/>
    <s v="Chambre de garde_x000a_des anesthésistes"/>
  </r>
  <r>
    <s v="VIG-HEM-IM-24"/>
    <m/>
    <m/>
    <n v="2"/>
    <s v="VIG-HEM-IM-242"/>
    <s v="ENR STE DMR 021"/>
    <e v="#N/A"/>
    <m/>
    <m/>
    <s v="Plaquette Hémovigilance"/>
    <d v="2014-02-20T00:00:00"/>
    <s v="février"/>
    <x v="6"/>
    <s v="Non renseignée"/>
    <s v="C. VIX"/>
    <s v="USC"/>
    <d v="2014-02-24T00:00:00"/>
    <s v="D. CHARPENTIER"/>
    <m/>
    <m/>
    <s v="Modification"/>
    <x v="3"/>
    <s v="Draft"/>
    <x v="128"/>
    <d v="2014-02-20T00:00:00"/>
    <m/>
    <m/>
    <s v="DR Ravaz"/>
    <d v="2014-07-21T00:00:00"/>
    <m/>
    <m/>
    <d v="2014-07-21T00:00:00"/>
    <d v="2014-07-21T00:00:00"/>
    <m/>
    <m/>
    <m/>
    <m/>
    <m/>
    <m/>
    <m/>
    <s v="2. Management de la qualité et des risques"/>
    <s v="Vigilances"/>
    <s v="Hémovigilance"/>
    <m/>
    <m/>
    <m/>
    <m/>
    <m/>
    <s v="X"/>
    <m/>
    <m/>
    <m/>
    <s v="X"/>
    <s v="X"/>
    <s v="X"/>
    <m/>
    <s v="X"/>
    <s v="X"/>
    <s v="X"/>
    <m/>
    <m/>
    <m/>
    <m/>
    <m/>
    <s v="X"/>
    <m/>
    <m/>
    <m/>
    <m/>
    <m/>
    <m/>
    <m/>
    <m/>
    <s v="X"/>
    <m/>
    <m/>
    <m/>
    <m/>
    <m/>
    <m/>
    <m/>
    <m/>
    <m/>
    <s v="Chambre de garde_x000a_des anesthésistes"/>
  </r>
  <r>
    <s v="VIG-HEM-IM-25"/>
    <m/>
    <m/>
    <n v="1"/>
    <s v="Tableau de détartrage des raccords &quot;PHAGOFILTRE&quot;"/>
    <n v="41274"/>
    <s v="décembre"/>
    <n v="2012"/>
    <m/>
    <s v="Fiche de surveillance de la transfusion"/>
    <m/>
    <s v=""/>
    <x v="1"/>
    <s v="Non renseignée"/>
    <m/>
    <m/>
    <m/>
    <m/>
    <m/>
    <m/>
    <s v="Création"/>
    <x v="1"/>
    <s v=""/>
    <x v="13"/>
    <d v="2011-07-01T00:00:00"/>
    <m/>
    <m/>
    <m/>
    <d v="2011-07-01T00:00:00"/>
    <m/>
    <m/>
    <d v="2011-07-01T00:00:00"/>
    <d v="2011-09-20T00:00:00"/>
    <s v="Non renseignée"/>
    <s v="septembre"/>
    <n v="2011"/>
    <m/>
    <m/>
    <m/>
    <m/>
    <s v="2. Management de la qualité et des risques"/>
    <s v="Vigilances"/>
    <s v="Hémovigilance"/>
    <m/>
    <m/>
    <m/>
    <m/>
    <m/>
    <s v="X"/>
    <m/>
    <m/>
    <m/>
    <s v="X"/>
    <s v="X"/>
    <s v="X"/>
    <m/>
    <s v="X"/>
    <s v="X"/>
    <s v="X"/>
    <m/>
    <m/>
    <m/>
    <m/>
    <m/>
    <s v="X"/>
    <m/>
    <m/>
    <m/>
    <m/>
    <m/>
    <m/>
    <m/>
    <m/>
    <s v="X"/>
    <m/>
    <m/>
    <m/>
    <m/>
    <m/>
    <m/>
    <m/>
    <m/>
    <m/>
    <s v="Chambre de garde_x000a_des anesthésistes"/>
  </r>
  <r>
    <s v="VIG-HEM-IM-25"/>
    <m/>
    <m/>
    <n v="2"/>
    <s v="Tableau de détartrage des raccords &quot;PHAGOFILTRE&quot;"/>
    <n v="41274"/>
    <s v="décembre"/>
    <n v="2012"/>
    <m/>
    <s v="Fiche de surveillance de la transfusion"/>
    <d v="2014-02-20T00:00:00"/>
    <s v="février"/>
    <x v="6"/>
    <s v="Non renseignée"/>
    <s v="C. VIX"/>
    <s v="USC"/>
    <d v="2014-02-24T00:00:00"/>
    <s v="D. CHARPENTIER"/>
    <m/>
    <m/>
    <s v="Modification"/>
    <x v="3"/>
    <s v="Draft"/>
    <x v="128"/>
    <d v="2014-02-20T00:00:00"/>
    <m/>
    <m/>
    <s v="DR Ravaz"/>
    <d v="2014-07-21T00:00:00"/>
    <m/>
    <m/>
    <d v="2014-07-21T00:00:00"/>
    <d v="2014-07-21T00:00:00"/>
    <m/>
    <m/>
    <m/>
    <m/>
    <m/>
    <m/>
    <m/>
    <s v="2. Management de la qualité et des risques"/>
    <s v="Vigilances"/>
    <s v="Hémovigilance"/>
    <m/>
    <m/>
    <m/>
    <m/>
    <m/>
    <s v="X"/>
    <m/>
    <m/>
    <m/>
    <s v="X"/>
    <s v="X"/>
    <s v="X"/>
    <m/>
    <s v="X"/>
    <s v="X"/>
    <s v="X"/>
    <m/>
    <m/>
    <m/>
    <m/>
    <m/>
    <s v="X"/>
    <m/>
    <m/>
    <m/>
    <m/>
    <m/>
    <m/>
    <m/>
    <m/>
    <s v="X"/>
    <m/>
    <m/>
    <m/>
    <m/>
    <m/>
    <m/>
    <m/>
    <m/>
    <m/>
    <s v="Chambre de garde_x000a_des anesthésistes"/>
  </r>
  <r>
    <s v="VIG-HEM-IM-26"/>
    <m/>
    <m/>
    <n v="1"/>
    <m/>
    <m/>
    <m/>
    <m/>
    <m/>
    <s v="Fiche de signalement interne d'un incident transfusionnel chez un receveur"/>
    <d v="2013-09-23T00:00:00"/>
    <s v="septembre"/>
    <x v="8"/>
    <m/>
    <s v="C. DEAU"/>
    <s v="Qualité"/>
    <d v="2013-09-23T00:00:00"/>
    <s v="V. ROESCH"/>
    <m/>
    <m/>
    <s v="Création"/>
    <x v="1"/>
    <s v=""/>
    <x v="17"/>
    <d v="2013-09-23T00:00:00"/>
    <m/>
    <m/>
    <s v="C. DEAU"/>
    <d v="2013-09-23T00:00:00"/>
    <m/>
    <s v="C. DEAU"/>
    <d v="2013-09-23T00:00:00"/>
    <d v="2013-12-02T00:00:00"/>
    <m/>
    <s v="décembre"/>
    <n v="2013"/>
    <m/>
    <m/>
    <m/>
    <m/>
    <s v="2. Management de la qualité et des risques"/>
    <s v="Vigilances"/>
    <s v="Hémovigilance"/>
    <m/>
    <m/>
    <m/>
    <m/>
    <m/>
    <s v="X"/>
    <m/>
    <m/>
    <m/>
    <s v="X"/>
    <s v="X"/>
    <s v="X"/>
    <m/>
    <s v="X"/>
    <s v="X"/>
    <s v="X"/>
    <m/>
    <m/>
    <m/>
    <m/>
    <m/>
    <s v="X"/>
    <m/>
    <m/>
    <m/>
    <m/>
    <m/>
    <m/>
    <m/>
    <m/>
    <s v="X"/>
    <m/>
    <m/>
    <m/>
    <m/>
    <m/>
    <m/>
    <m/>
    <m/>
    <m/>
    <s v="Chambre de garde_x000a_des anesthésistes"/>
  </r>
  <r>
    <s v="VIG-HEM-IM-27"/>
    <m/>
    <m/>
    <n v="1"/>
    <m/>
    <m/>
    <m/>
    <m/>
    <m/>
    <s v="Formation hémovigilance nouveaux arrivants"/>
    <d v="2014-04-24T00:00:00"/>
    <s v="avril"/>
    <x v="6"/>
    <m/>
    <s v="C.SELLAM"/>
    <s v="USC"/>
    <d v="2014-05-05T00:00:00"/>
    <s v="D. CHARPENTIER"/>
    <m/>
    <m/>
    <s v="Création"/>
    <x v="5"/>
    <s v="Draft"/>
    <x v="39"/>
    <d v="2014-04-24T00:00:00"/>
    <m/>
    <m/>
    <s v="c.vix"/>
    <d v="2014-07-21T00:00:00"/>
    <m/>
    <m/>
    <d v="2014-07-21T00:00:00"/>
    <d v="2014-07-21T00:00:00"/>
    <m/>
    <m/>
    <m/>
    <m/>
    <m/>
    <m/>
    <m/>
    <s v="2. Management de la qualité et des risques"/>
    <s v="Vigilances"/>
    <s v="Hémovigilance"/>
    <m/>
    <m/>
    <m/>
    <m/>
    <m/>
    <s v="X"/>
    <m/>
    <m/>
    <m/>
    <s v="X"/>
    <s v="X"/>
    <s v="X"/>
    <m/>
    <s v="X"/>
    <s v="X"/>
    <s v="X"/>
    <m/>
    <m/>
    <m/>
    <m/>
    <m/>
    <s v="X"/>
    <m/>
    <m/>
    <m/>
    <m/>
    <m/>
    <m/>
    <m/>
    <m/>
    <s v="X"/>
    <m/>
    <m/>
    <m/>
    <m/>
    <m/>
    <m/>
    <m/>
    <m/>
    <m/>
    <s v="Chambre de garde_x000a_des anesthésistes"/>
  </r>
  <r>
    <s v="VIG-PCO-PR-01"/>
    <m/>
    <m/>
    <n v="1"/>
    <s v="VIG-PCO-PR-011"/>
    <s v="ENR STE ESST 021"/>
    <e v="#N/A"/>
    <m/>
    <m/>
    <s v="Signalement interne d’un effet indésirable grave susceptible d’être dû à un médicament ou à un produit mentionné à l’article R. 5144-1"/>
    <m/>
    <s v=""/>
    <x v="1"/>
    <s v="Non renseignée"/>
    <m/>
    <m/>
    <m/>
    <m/>
    <m/>
    <m/>
    <s v="Création"/>
    <x v="1"/>
    <s v=""/>
    <x v="305"/>
    <d v="2002-07-12T00:00:00"/>
    <m/>
    <m/>
    <s v="Dr. Costi"/>
    <d v="2002-07-12T00:00:00"/>
    <m/>
    <s v="M. Schnee"/>
    <d v="2002-07-12T00:00:00"/>
    <d v="2002-07-12T00:00:00"/>
    <s v="Non renseignée"/>
    <s v="juillet"/>
    <n v="2002"/>
    <d v="2012-07-05T00:00:00"/>
    <s v="juillet"/>
    <n v="2012"/>
    <m/>
    <s v="2. Management de la qualité et des risques"/>
    <s v="Vigilances"/>
    <s v="Pharmaco"/>
    <m/>
    <m/>
    <m/>
    <m/>
    <m/>
    <m/>
    <m/>
    <m/>
    <m/>
    <m/>
    <m/>
    <m/>
    <m/>
    <m/>
    <m/>
    <m/>
    <m/>
    <m/>
    <m/>
    <m/>
    <m/>
    <m/>
    <m/>
    <m/>
    <m/>
    <m/>
    <m/>
    <m/>
    <m/>
    <m/>
    <m/>
    <m/>
    <m/>
    <m/>
    <m/>
    <m/>
    <m/>
    <m/>
    <m/>
    <m/>
    <m/>
  </r>
  <r>
    <s v="VIG-PCO-PR-02"/>
    <m/>
    <m/>
    <n v="1"/>
    <s v="Fiche de séquestration"/>
    <n v="41095"/>
    <s v="juillet"/>
    <n v="2012"/>
    <m/>
    <s v="Signalement interne d’un effet indésirable, effet indésirable inattendu ou mésusage susceptible d’être dû à un médicament ou à un produit mentionné à l’article R. 5144-1"/>
    <m/>
    <s v=""/>
    <x v="1"/>
    <s v="Non renseignée"/>
    <m/>
    <m/>
    <m/>
    <m/>
    <m/>
    <m/>
    <s v="Création"/>
    <x v="1"/>
    <s v=""/>
    <x v="305"/>
    <d v="2002-07-12T00:00:00"/>
    <m/>
    <m/>
    <s v="Dr. Costi"/>
    <d v="2002-07-12T00:00:00"/>
    <m/>
    <s v="M. Schnee"/>
    <d v="2002-07-12T00:00:00"/>
    <d v="2002-07-12T00:00:00"/>
    <s v="Non renseignée"/>
    <s v="juillet"/>
    <n v="2002"/>
    <m/>
    <m/>
    <m/>
    <m/>
    <s v="2. Management de la qualité et des risques"/>
    <s v="Vigilances"/>
    <s v="Pharmaco"/>
    <m/>
    <m/>
    <m/>
    <m/>
    <m/>
    <m/>
    <m/>
    <m/>
    <m/>
    <m/>
    <m/>
    <m/>
    <m/>
    <m/>
    <m/>
    <m/>
    <m/>
    <m/>
    <m/>
    <m/>
    <m/>
    <m/>
    <m/>
    <m/>
    <m/>
    <m/>
    <m/>
    <m/>
    <m/>
    <m/>
    <m/>
    <m/>
    <m/>
    <m/>
    <m/>
    <m/>
    <m/>
    <m/>
    <m/>
    <m/>
    <m/>
  </r>
  <r>
    <s v="VIG-PCO-PR-03"/>
    <m/>
    <m/>
    <n v="1"/>
    <s v="VIG-PCO-PR-031"/>
    <s v="ENR STE ESST 031"/>
    <e v="#N/A"/>
    <m/>
    <m/>
    <s v="Alerte sanitaire pour un médicament ou à un produit mentionné à l’article R. 5144-1 envoyée par l’agence française des produits de santé (AFSSAPS) ou par un fournisseur par système VIAFAX"/>
    <m/>
    <s v=""/>
    <x v="1"/>
    <s v="Non renseignée"/>
    <m/>
    <m/>
    <m/>
    <m/>
    <m/>
    <m/>
    <s v="Création"/>
    <x v="1"/>
    <s v=""/>
    <x v="305"/>
    <d v="2002-07-12T00:00:00"/>
    <m/>
    <m/>
    <s v="Dr. Costi"/>
    <d v="2002-07-12T00:00:00"/>
    <m/>
    <s v="M. Schnee"/>
    <d v="2002-07-12T00:00:00"/>
    <d v="2002-07-12T00:00:00"/>
    <s v="Non renseignée"/>
    <s v="juillet"/>
    <n v="2002"/>
    <d v="2012-07-05T00:00:00"/>
    <s v="juillet"/>
    <n v="2012"/>
    <m/>
    <s v="2. Management de la qualité et des risques"/>
    <s v="Vigilances"/>
    <s v="Pharmaco"/>
    <m/>
    <m/>
    <m/>
    <m/>
    <m/>
    <m/>
    <m/>
    <m/>
    <m/>
    <m/>
    <m/>
    <m/>
    <m/>
    <m/>
    <m/>
    <m/>
    <m/>
    <m/>
    <m/>
    <m/>
    <m/>
    <m/>
    <m/>
    <m/>
    <m/>
    <m/>
    <m/>
    <m/>
    <m/>
    <m/>
    <m/>
    <m/>
    <m/>
    <m/>
    <m/>
    <m/>
    <m/>
    <m/>
    <m/>
    <m/>
    <m/>
  </r>
  <r>
    <s v="VIG-PCO-IM-02 GCS"/>
    <m/>
    <m/>
    <n v="1"/>
    <s v="Fiche de destruction"/>
    <n v="41095"/>
    <s v="juillet"/>
    <n v="2012"/>
    <m/>
    <s v="Fiche d'actions suite à une alerte sanitaire"/>
    <m/>
    <s v=""/>
    <x v="1"/>
    <s v="Non renseignée"/>
    <m/>
    <m/>
    <m/>
    <m/>
    <m/>
    <m/>
    <s v="Création"/>
    <x v="1"/>
    <s v=""/>
    <x v="306"/>
    <d v="2013-03-14T00:00:00"/>
    <m/>
    <m/>
    <s v="P. Roquesalane"/>
    <d v="2013-03-14T00:00:00"/>
    <m/>
    <s v="C. Dault"/>
    <d v="2013-03-14T00:00:00"/>
    <d v="2013-03-14T00:00:00"/>
    <m/>
    <s v="mars"/>
    <n v="2013"/>
    <m/>
    <m/>
    <m/>
    <m/>
    <s v="2. Management de la qualité et des risques"/>
    <s v="Vigilances"/>
    <s v="Pharmaco"/>
    <m/>
    <m/>
    <m/>
    <m/>
    <m/>
    <m/>
    <m/>
    <m/>
    <m/>
    <m/>
    <m/>
    <m/>
    <m/>
    <m/>
    <m/>
    <m/>
    <m/>
    <m/>
    <m/>
    <m/>
    <m/>
    <m/>
    <m/>
    <m/>
    <m/>
    <m/>
    <m/>
    <m/>
    <m/>
    <m/>
    <m/>
    <m/>
    <m/>
    <m/>
    <m/>
    <m/>
    <m/>
    <m/>
    <m/>
    <m/>
    <m/>
  </r>
  <r>
    <s v="VIG-RIO-PR-01"/>
    <m/>
    <m/>
    <n v="1"/>
    <s v="VIG-RIO-PR-011"/>
    <s v="ENR STE LAV 011"/>
    <e v="#N/A"/>
    <m/>
    <m/>
    <s v="Signalement interne d’un incident ou d’un risque d’incident lié à un dispositif médical"/>
    <d v="2012-12-31T00:00:00"/>
    <s v="décembre"/>
    <x v="3"/>
    <s v="Non renseignée"/>
    <m/>
    <m/>
    <d v="2013-03-14T00:00:00"/>
    <m/>
    <m/>
    <m/>
    <s v="Suppression"/>
    <x v="2"/>
    <s v=""/>
    <x v="307"/>
    <d v="2002-04-11T00:00:00"/>
    <m/>
    <m/>
    <s v="Dr. Beller"/>
    <d v="2002-04-11T00:00:00"/>
    <m/>
    <s v="M. Schnee"/>
    <d v="2002-04-11T00:00:00"/>
    <m/>
    <m/>
    <s v=""/>
    <s v=""/>
    <d v="2013-03-14T00:00:00"/>
    <s v="mars"/>
    <n v="2013"/>
    <m/>
    <m/>
    <m/>
    <m/>
    <m/>
    <m/>
    <m/>
    <m/>
    <m/>
    <m/>
    <m/>
    <m/>
    <m/>
    <m/>
    <m/>
    <m/>
    <m/>
    <m/>
    <m/>
    <m/>
    <m/>
    <m/>
    <m/>
    <m/>
    <m/>
    <m/>
    <m/>
    <m/>
    <m/>
    <m/>
    <m/>
    <m/>
    <m/>
    <m/>
    <m/>
    <m/>
    <m/>
    <m/>
    <m/>
    <m/>
    <m/>
    <m/>
    <m/>
    <m/>
    <m/>
  </r>
  <r>
    <s v="VIG-RIO-PR-02"/>
    <m/>
    <m/>
    <n v="1"/>
    <s v="Contrôle du matérile recyclé avant lavage"/>
    <n v="41274"/>
    <s v="décembre"/>
    <n v="2012"/>
    <m/>
    <s v="Déclaration matériovigilance à l’AFSSAPS)"/>
    <s v="Non renseignée"/>
    <s v="Non renseignée"/>
    <x v="10"/>
    <s v="Non renseignée"/>
    <m/>
    <m/>
    <d v="2013-03-14T00:00:00"/>
    <m/>
    <m/>
    <m/>
    <s v="Suppression"/>
    <x v="2"/>
    <s v=""/>
    <x v="307"/>
    <d v="2002-04-11T00:00:00"/>
    <m/>
    <m/>
    <s v="Dr. Beller"/>
    <d v="2002-04-11T00:00:00"/>
    <m/>
    <s v="M. Schnee"/>
    <d v="2002-04-11T00:00:00"/>
    <m/>
    <m/>
    <s v=""/>
    <s v=""/>
    <d v="2013-03-14T00:00:00"/>
    <m/>
    <m/>
    <m/>
    <m/>
    <m/>
    <m/>
    <m/>
    <m/>
    <m/>
    <m/>
    <m/>
    <m/>
    <m/>
    <m/>
    <m/>
    <m/>
    <m/>
    <m/>
    <m/>
    <m/>
    <m/>
    <m/>
    <m/>
    <m/>
    <m/>
    <m/>
    <m/>
    <m/>
    <m/>
    <m/>
    <m/>
    <m/>
    <m/>
    <m/>
    <m/>
    <m/>
    <m/>
    <m/>
    <m/>
    <m/>
    <m/>
    <m/>
    <m/>
    <m/>
    <m/>
    <m/>
    <m/>
  </r>
  <r>
    <s v="VIG-RIO-PR-03"/>
    <m/>
    <m/>
    <n v="1"/>
    <s v="VIG-RIO-PR-031"/>
    <s v="ENR STE LAV 021"/>
    <e v="#N/A"/>
    <m/>
    <m/>
    <s v="Alerte sanitaire pour un dispositif médical donnée par l’AFSSAPS ou par un fournisseur"/>
    <d v="2012-12-31T00:00:00"/>
    <s v="décembre"/>
    <x v="3"/>
    <s v="Non renseignée"/>
    <m/>
    <m/>
    <d v="2013-03-14T00:00:00"/>
    <m/>
    <m/>
    <m/>
    <s v="Suppression"/>
    <x v="2"/>
    <s v=""/>
    <x v="307"/>
    <d v="2002-04-11T00:00:00"/>
    <m/>
    <m/>
    <s v="Dr. Beller"/>
    <d v="2002-04-11T00:00:00"/>
    <m/>
    <s v="M. Schnee"/>
    <d v="2002-04-11T00:00:00"/>
    <m/>
    <m/>
    <s v=""/>
    <s v=""/>
    <d v="2013-03-14T00:00:00"/>
    <s v="mars"/>
    <n v="2013"/>
    <m/>
    <m/>
    <m/>
    <m/>
    <m/>
    <m/>
    <m/>
    <m/>
    <m/>
    <m/>
    <m/>
    <m/>
    <m/>
    <m/>
    <m/>
    <m/>
    <m/>
    <m/>
    <m/>
    <m/>
    <m/>
    <m/>
    <m/>
    <m/>
    <m/>
    <m/>
    <m/>
    <m/>
    <m/>
    <m/>
    <m/>
    <m/>
    <m/>
    <m/>
    <m/>
    <m/>
    <m/>
    <m/>
    <m/>
    <m/>
    <m/>
    <m/>
    <m/>
    <m/>
    <m/>
  </r>
  <r>
    <s v="VIG-RIO-MO-01 GCS"/>
    <m/>
    <m/>
    <n v="1"/>
    <s v="Traçabilité des cycles de lavage de la HELPEX"/>
    <n v="41274"/>
    <s v="décembre"/>
    <n v="2012"/>
    <m/>
    <s v="Déclaration de Matériovigilance"/>
    <m/>
    <s v=""/>
    <x v="1"/>
    <s v="Non renseignée"/>
    <m/>
    <m/>
    <m/>
    <m/>
    <m/>
    <m/>
    <s v="Création"/>
    <x v="1"/>
    <s v=""/>
    <x v="306"/>
    <d v="2013-02-01T00:00:00"/>
    <m/>
    <m/>
    <s v="JF. Hamm_x000a_R. Siebering_x000a_E. Le Dret"/>
    <d v="2013-02-01T00:00:00"/>
    <m/>
    <s v="Service Qualité"/>
    <d v="2013-02-01T00:00:00"/>
    <d v="2013-03-14T00:00:00"/>
    <m/>
    <s v="mars"/>
    <n v="2013"/>
    <m/>
    <m/>
    <m/>
    <m/>
    <s v="2. Management de la qualité et des risques"/>
    <s v="Vigilances"/>
    <s v="Matério"/>
    <m/>
    <m/>
    <m/>
    <m/>
    <m/>
    <m/>
    <m/>
    <m/>
    <m/>
    <m/>
    <m/>
    <m/>
    <m/>
    <m/>
    <m/>
    <m/>
    <m/>
    <m/>
    <m/>
    <m/>
    <m/>
    <m/>
    <m/>
    <m/>
    <m/>
    <m/>
    <m/>
    <m/>
    <m/>
    <m/>
    <m/>
    <m/>
    <m/>
    <m/>
    <m/>
    <m/>
    <m/>
    <m/>
    <m/>
    <m/>
    <m/>
  </r>
  <r>
    <s v="VIG-RIO-MO-02 GCS"/>
    <m/>
    <m/>
    <n v="1"/>
    <s v="VIG-RIO-MO-02 GCS1"/>
    <s v="ENR STE LAV 031"/>
    <e v="#N/A"/>
    <m/>
    <m/>
    <s v="Gestion des alertes de Matériovigilance"/>
    <m/>
    <s v=""/>
    <x v="1"/>
    <s v="Non renseignée"/>
    <m/>
    <m/>
    <m/>
    <m/>
    <m/>
    <m/>
    <s v="Création"/>
    <x v="1"/>
    <s v=""/>
    <x v="306"/>
    <d v="2013-02-01T00:00:00"/>
    <m/>
    <m/>
    <s v="JF. Hamm_x000a_R. Siebering_x000a_E. Le Dret"/>
    <d v="2013-02-01T00:00:00"/>
    <m/>
    <s v="Service Qualité"/>
    <d v="2013-02-01T00:00:00"/>
    <d v="2013-03-14T00:00:00"/>
    <m/>
    <s v="mars"/>
    <n v="2013"/>
    <d v="2012-12-31T00:00:00"/>
    <s v="décembre"/>
    <n v="2012"/>
    <m/>
    <s v="2. Management de la qualité et des risques"/>
    <s v="Vigilances"/>
    <s v="Matério"/>
    <m/>
    <m/>
    <m/>
    <m/>
    <m/>
    <m/>
    <m/>
    <m/>
    <m/>
    <m/>
    <m/>
    <m/>
    <m/>
    <m/>
    <m/>
    <m/>
    <m/>
    <m/>
    <m/>
    <m/>
    <m/>
    <m/>
    <m/>
    <m/>
    <m/>
    <m/>
    <m/>
    <m/>
    <m/>
    <m/>
    <m/>
    <m/>
    <m/>
    <m/>
    <m/>
    <m/>
    <m/>
    <m/>
    <m/>
    <m/>
    <m/>
  </r>
  <r>
    <s v="VIG-RIO-IM-02"/>
    <m/>
    <m/>
    <n v="1"/>
    <s v="Traçabilité du lavage en Sub/sté"/>
    <n v="41274"/>
    <s v="décembre"/>
    <n v="2012"/>
    <m/>
    <s v="Retour du service suite à l’alerte sanitaire de matériovigilance"/>
    <m/>
    <s v=""/>
    <x v="1"/>
    <s v="Non renseignée"/>
    <m/>
    <m/>
    <m/>
    <m/>
    <m/>
    <m/>
    <s v="Création"/>
    <x v="0"/>
    <s v=""/>
    <x v="120"/>
    <d v="2002-04-19T00:00:00"/>
    <m/>
    <m/>
    <s v="Dr. Beller"/>
    <d v="2002-04-19T00:00:00"/>
    <m/>
    <s v="M. Levy"/>
    <d v="2002-04-19T00:00:00"/>
    <d v="2002-04-19T00:00:00"/>
    <s v="Non renseignée"/>
    <s v="avril"/>
    <n v="2002"/>
    <m/>
    <m/>
    <m/>
    <m/>
    <s v="2. Management de la qualité et des risques"/>
    <s v="Vigilances"/>
    <s v="Matério"/>
    <m/>
    <m/>
    <m/>
    <m/>
    <m/>
    <m/>
    <m/>
    <m/>
    <m/>
    <m/>
    <m/>
    <m/>
    <m/>
    <m/>
    <m/>
    <m/>
    <m/>
    <m/>
    <m/>
    <m/>
    <m/>
    <m/>
    <m/>
    <m/>
    <m/>
    <m/>
    <m/>
    <m/>
    <m/>
    <m/>
    <m/>
    <m/>
    <m/>
    <m/>
    <m/>
    <m/>
    <m/>
    <m/>
    <m/>
    <m/>
    <m/>
  </r>
  <r>
    <s v="VIG-RIO-IM-02 GCS"/>
    <m/>
    <m/>
    <n v="1"/>
    <s v="VIG-RIO-IM-02 GCS1"/>
    <s v="ENR STE LAV 041"/>
    <e v="#N/A"/>
    <m/>
    <m/>
    <s v=" Déclaration interne de matériovigilance"/>
    <m/>
    <s v=""/>
    <x v="1"/>
    <s v="Non renseignée"/>
    <m/>
    <m/>
    <m/>
    <m/>
    <m/>
    <m/>
    <s v="Création"/>
    <x v="1"/>
    <s v=""/>
    <x v="306"/>
    <d v="2013-02-01T00:00:00"/>
    <m/>
    <m/>
    <s v="JF. Hamm_x000a_R. Siebering_x000a_E. Le Dret"/>
    <d v="2013-02-01T00:00:00"/>
    <m/>
    <s v="Service Qualité"/>
    <d v="2013-02-01T00:00:00"/>
    <d v="2013-03-14T00:00:00"/>
    <m/>
    <s v="mars"/>
    <n v="2013"/>
    <d v="2012-12-31T00:00:00"/>
    <s v="décembre"/>
    <n v="2012"/>
    <m/>
    <s v="2. Management de la qualité et des risques"/>
    <s v="Vigilances"/>
    <s v="Matério"/>
    <m/>
    <m/>
    <m/>
    <m/>
    <m/>
    <m/>
    <m/>
    <m/>
    <m/>
    <m/>
    <m/>
    <m/>
    <m/>
    <m/>
    <m/>
    <m/>
    <m/>
    <m/>
    <m/>
    <m/>
    <m/>
    <m/>
    <m/>
    <m/>
    <m/>
    <m/>
    <m/>
    <m/>
    <m/>
    <m/>
    <m/>
    <m/>
    <m/>
    <m/>
    <m/>
    <m/>
    <m/>
    <m/>
    <m/>
    <m/>
    <m/>
  </r>
  <r>
    <s v="VIG-RIO-IM-03"/>
    <m/>
    <m/>
    <n v="1"/>
    <s v="Programmes LANCER"/>
    <n v="41274"/>
    <s v="décembre"/>
    <n v="2012"/>
    <m/>
    <s v="Test de fiabilité Lecteur de Glycémie"/>
    <m/>
    <s v=""/>
    <x v="1"/>
    <s v="Non renseignée"/>
    <m/>
    <m/>
    <m/>
    <m/>
    <m/>
    <m/>
    <s v="Création"/>
    <x v="1"/>
    <s v=""/>
    <x v="120"/>
    <d v="2006-04-19T00:00:00"/>
    <m/>
    <m/>
    <s v="Dr. Beller"/>
    <d v="2006-04-19T00:00:00"/>
    <m/>
    <s v="M. Levy"/>
    <d v="2006-04-19T00:00:00"/>
    <d v="2007-06-12T00:00:00"/>
    <s v="Non renseignée"/>
    <s v="juin"/>
    <n v="2007"/>
    <m/>
    <m/>
    <m/>
    <m/>
    <s v="2. Management de la qualité et des risques"/>
    <s v="Vigilances"/>
    <s v="Matério"/>
    <m/>
    <m/>
    <m/>
    <m/>
    <m/>
    <m/>
    <m/>
    <m/>
    <m/>
    <m/>
    <m/>
    <m/>
    <m/>
    <m/>
    <m/>
    <m/>
    <m/>
    <m/>
    <m/>
    <m/>
    <m/>
    <m/>
    <m/>
    <m/>
    <m/>
    <m/>
    <m/>
    <m/>
    <m/>
    <m/>
    <m/>
    <m/>
    <m/>
    <m/>
    <m/>
    <m/>
    <m/>
    <m/>
    <m/>
    <m/>
    <m/>
  </r>
  <r>
    <s v="VIG-SIB-IT-01"/>
    <m/>
    <m/>
    <n v="1"/>
    <s v="VIG-SIB-IT-011"/>
    <s v="ENR STE NAVETT 011"/>
    <e v="#N/A"/>
    <m/>
    <m/>
    <s v="Consignes en cas de début d’incendie pour le personnel soignant et hôtelier"/>
    <m/>
    <s v=""/>
    <x v="1"/>
    <s v="Non renseignée"/>
    <m/>
    <m/>
    <m/>
    <m/>
    <m/>
    <m/>
    <s v="Création"/>
    <x v="1"/>
    <s v=""/>
    <x v="308"/>
    <d v="2011-03-15T00:00:00"/>
    <m/>
    <m/>
    <s v="T. Schaal"/>
    <d v="2011-02-15T00:00:00"/>
    <m/>
    <s v="AMT"/>
    <d v="2011-02-15T00:00:00"/>
    <d v="2011-03-15T00:00:00"/>
    <s v="Non renseignée"/>
    <s v="mars"/>
    <n v="2011"/>
    <m/>
    <s v=""/>
    <s v=""/>
    <m/>
    <s v="20. Hygiène et sécurité"/>
    <s v="Sécurité des bâtiments et incendie"/>
    <m/>
    <m/>
    <m/>
    <m/>
    <m/>
    <m/>
    <m/>
    <m/>
    <m/>
    <m/>
    <m/>
    <m/>
    <m/>
    <m/>
    <m/>
    <m/>
    <m/>
    <m/>
    <m/>
    <m/>
    <m/>
    <m/>
    <m/>
    <m/>
    <m/>
    <m/>
    <m/>
    <m/>
    <m/>
    <m/>
    <m/>
    <m/>
    <m/>
    <m/>
    <m/>
    <m/>
    <m/>
    <m/>
    <m/>
    <m/>
    <m/>
    <m/>
  </r>
  <r>
    <s v="VIG-SIB-IT-02"/>
    <m/>
    <m/>
    <n v="1"/>
    <s v="VIG-SIB-IT-021"/>
    <s v="ENR STE NAVETT 011"/>
    <e v="#N/A"/>
    <m/>
    <m/>
    <s v="Consignes pour le standard en cas d’appel pour incendie sur le poste 5000"/>
    <m/>
    <s v=""/>
    <x v="1"/>
    <s v="Non renseignée"/>
    <m/>
    <m/>
    <m/>
    <m/>
    <m/>
    <m/>
    <s v="Création"/>
    <x v="1"/>
    <s v=""/>
    <x v="308"/>
    <d v="2011-03-15T00:00:00"/>
    <m/>
    <m/>
    <s v="T. Schaal"/>
    <d v="2011-02-15T00:00:00"/>
    <m/>
    <s v="AMT"/>
    <d v="2011-02-15T00:00:00"/>
    <d v="2011-03-15T00:00:00"/>
    <s v="Non renseignée"/>
    <s v="mars"/>
    <n v="2011"/>
    <m/>
    <s v=""/>
    <s v=""/>
    <m/>
    <s v="20. Hygiène et sécurité"/>
    <s v="Sécurité des bâtiments et incendie"/>
    <m/>
    <m/>
    <m/>
    <m/>
    <m/>
    <m/>
    <m/>
    <m/>
    <m/>
    <m/>
    <m/>
    <m/>
    <m/>
    <m/>
    <m/>
    <m/>
    <m/>
    <m/>
    <m/>
    <m/>
    <m/>
    <m/>
    <m/>
    <m/>
    <m/>
    <m/>
    <m/>
    <m/>
    <m/>
    <m/>
    <m/>
    <m/>
    <m/>
    <m/>
    <m/>
    <m/>
    <m/>
    <m/>
    <m/>
    <m/>
    <m/>
    <m/>
  </r>
  <r>
    <s v="VIG-SIB-IT-03"/>
    <m/>
    <m/>
    <n v="1"/>
    <s v="VIG-SIB-IT-031"/>
    <s v="ENR STE NET 011"/>
    <e v="#N/A"/>
    <m/>
    <m/>
    <s v="Consignes pour le standard en cas d’alarme au feu sur le tableau de détection d’incendie dans une unité de soin"/>
    <m/>
    <s v=""/>
    <x v="1"/>
    <s v="Non renseignée"/>
    <m/>
    <m/>
    <m/>
    <m/>
    <m/>
    <m/>
    <s v="Création"/>
    <x v="1"/>
    <s v=""/>
    <x v="308"/>
    <d v="2011-03-15T00:00:00"/>
    <m/>
    <m/>
    <s v="T. Schaal"/>
    <d v="2011-02-15T00:00:00"/>
    <m/>
    <s v="AMT"/>
    <d v="2011-02-15T00:00:00"/>
    <d v="2011-03-15T00:00:00"/>
    <s v="Non renseignée"/>
    <s v="mars"/>
    <n v="2011"/>
    <m/>
    <s v=""/>
    <s v=""/>
    <m/>
    <s v="20. Hygiène et sécurité"/>
    <s v="Sécurité des bâtiments et incendie"/>
    <m/>
    <m/>
    <m/>
    <m/>
    <m/>
    <m/>
    <m/>
    <m/>
    <m/>
    <m/>
    <m/>
    <m/>
    <m/>
    <m/>
    <m/>
    <m/>
    <m/>
    <m/>
    <m/>
    <m/>
    <m/>
    <m/>
    <m/>
    <m/>
    <m/>
    <m/>
    <m/>
    <m/>
    <m/>
    <m/>
    <m/>
    <m/>
    <m/>
    <m/>
    <m/>
    <m/>
    <m/>
    <m/>
    <m/>
    <m/>
    <m/>
    <m/>
  </r>
  <r>
    <s v="VIG-SIB-IT-04"/>
    <m/>
    <m/>
    <n v="1"/>
    <s v="VIG-SIB-IT-041"/>
    <s v="ENR STE NET 012"/>
    <e v="#N/A"/>
    <m/>
    <m/>
    <s v="Consignes pour le standard en cas d’alarme au feu sur le tableau de détection d’incendie dans une partie inoccupée des bâtiments la nuit et le week-end"/>
    <m/>
    <s v=""/>
    <x v="1"/>
    <s v="Non renseignée"/>
    <m/>
    <m/>
    <m/>
    <m/>
    <m/>
    <m/>
    <s v="Création"/>
    <x v="1"/>
    <s v=""/>
    <x v="308"/>
    <d v="2011-03-15T00:00:00"/>
    <m/>
    <m/>
    <s v="T. Schaal"/>
    <d v="2011-02-15T00:00:00"/>
    <m/>
    <s v="AMT"/>
    <d v="2011-02-15T00:00:00"/>
    <d v="2011-03-15T00:00:00"/>
    <s v="Non renseignée"/>
    <s v="mars"/>
    <n v="2011"/>
    <m/>
    <s v=""/>
    <s v=""/>
    <m/>
    <s v="20. Hygiène et sécurité"/>
    <s v="Sécurité des bâtiments et incendie"/>
    <m/>
    <m/>
    <m/>
    <m/>
    <m/>
    <m/>
    <m/>
    <m/>
    <m/>
    <m/>
    <m/>
    <m/>
    <m/>
    <m/>
    <m/>
    <m/>
    <m/>
    <m/>
    <m/>
    <m/>
    <m/>
    <m/>
    <m/>
    <m/>
    <m/>
    <m/>
    <m/>
    <m/>
    <m/>
    <m/>
    <m/>
    <m/>
    <m/>
    <m/>
    <m/>
    <m/>
    <m/>
    <m/>
    <m/>
    <m/>
    <m/>
    <m/>
  </r>
  <r>
    <s v="VIG-SIB-IT-05"/>
    <m/>
    <m/>
    <n v="1"/>
    <s v="VIG-SIB-IT-051"/>
    <s v="ENR STE NET 013"/>
    <e v="#N/A"/>
    <m/>
    <m/>
    <s v="Consignes pour le standard en cas d’alarme au feu sur le tableau de détection d’incendie dans une partie inoccupée des bâtiments durant la présence du personnel"/>
    <m/>
    <s v=""/>
    <x v="1"/>
    <s v="Non renseignée"/>
    <m/>
    <m/>
    <m/>
    <m/>
    <m/>
    <m/>
    <s v="Création"/>
    <x v="1"/>
    <s v=""/>
    <x v="308"/>
    <d v="2011-03-15T00:00:00"/>
    <m/>
    <m/>
    <s v="T. Schaal"/>
    <d v="2011-02-15T00:00:00"/>
    <m/>
    <s v="AMT"/>
    <d v="2011-02-15T00:00:00"/>
    <d v="2011-03-15T00:00:00"/>
    <s v="Non renseignée"/>
    <s v="mars"/>
    <n v="2011"/>
    <m/>
    <s v=""/>
    <s v=""/>
    <m/>
    <s v="20. Hygiène et sécurité"/>
    <s v="Sécurité des bâtiments et incendie"/>
    <m/>
    <m/>
    <m/>
    <m/>
    <m/>
    <m/>
    <m/>
    <m/>
    <m/>
    <m/>
    <m/>
    <m/>
    <m/>
    <m/>
    <m/>
    <m/>
    <m/>
    <m/>
    <m/>
    <m/>
    <m/>
    <m/>
    <m/>
    <m/>
    <m/>
    <m/>
    <m/>
    <m/>
    <m/>
    <m/>
    <m/>
    <m/>
    <m/>
    <m/>
    <m/>
    <m/>
    <m/>
    <m/>
    <m/>
    <m/>
    <m/>
    <m/>
  </r>
  <r>
    <s v="VIG-SIB-IT-06"/>
    <m/>
    <m/>
    <n v="1"/>
    <s v="VIG-SIB-IT-061"/>
    <s v="ENR STE NET 021"/>
    <e v="#N/A"/>
    <m/>
    <m/>
    <s v="Consignes pour le standard en cas d’alarme au feu sur le tableau de détection d’incendie dans un service administratif ou technique durant la présence du personnel"/>
    <m/>
    <s v=""/>
    <x v="1"/>
    <s v="Non renseignée"/>
    <m/>
    <m/>
    <m/>
    <m/>
    <m/>
    <m/>
    <s v="Création"/>
    <x v="1"/>
    <s v=""/>
    <x v="308"/>
    <d v="2011-03-15T00:00:00"/>
    <m/>
    <m/>
    <s v="T. Schaal"/>
    <d v="2011-02-15T00:00:00"/>
    <m/>
    <s v="AMT"/>
    <d v="2011-02-15T00:00:00"/>
    <d v="2011-03-15T00:00:00"/>
    <s v="Non renseignée"/>
    <s v="mars"/>
    <n v="2011"/>
    <m/>
    <s v=""/>
    <s v=""/>
    <m/>
    <s v="20. Hygiène et sécurité"/>
    <s v="Sécurité des bâtiments et incendie"/>
    <m/>
    <m/>
    <m/>
    <m/>
    <m/>
    <m/>
    <m/>
    <m/>
    <m/>
    <m/>
    <m/>
    <m/>
    <m/>
    <m/>
    <m/>
    <m/>
    <m/>
    <m/>
    <m/>
    <m/>
    <m/>
    <m/>
    <m/>
    <m/>
    <m/>
    <m/>
    <m/>
    <m/>
    <m/>
    <m/>
    <m/>
    <m/>
    <m/>
    <m/>
    <m/>
    <m/>
    <m/>
    <m/>
    <m/>
    <m/>
    <m/>
    <m/>
  </r>
  <r>
    <s v="VIG-SIB-IM-02"/>
    <m/>
    <m/>
    <n v="1"/>
    <s v="VIG-SIB-IM-021"/>
    <s v="ENR STE NET 031"/>
    <e v="#N/A"/>
    <m/>
    <m/>
    <s v="Consignes générales en cas d’incendie"/>
    <m/>
    <s v=""/>
    <x v="1"/>
    <s v="Non renseignée"/>
    <m/>
    <m/>
    <m/>
    <m/>
    <m/>
    <m/>
    <s v="Création"/>
    <x v="1"/>
    <s v=""/>
    <x v="308"/>
    <d v="2011-03-15T00:00:00"/>
    <m/>
    <m/>
    <s v="T. Schaal"/>
    <d v="2011-02-15T00:00:00"/>
    <m/>
    <s v="AMT"/>
    <d v="2011-02-15T00:00:00"/>
    <d v="2011-03-15T00:00:00"/>
    <s v="Non renseignée"/>
    <s v="mars"/>
    <n v="2011"/>
    <m/>
    <s v=""/>
    <s v=""/>
    <m/>
    <s v="20. Hygiène et sécurité"/>
    <s v="Sécurité des bâtiments et incendie"/>
    <m/>
    <m/>
    <m/>
    <m/>
    <m/>
    <m/>
    <m/>
    <m/>
    <m/>
    <m/>
    <m/>
    <m/>
    <m/>
    <m/>
    <m/>
    <m/>
    <m/>
    <m/>
    <m/>
    <m/>
    <m/>
    <m/>
    <m/>
    <m/>
    <m/>
    <m/>
    <m/>
    <m/>
    <m/>
    <m/>
    <m/>
    <m/>
    <m/>
    <m/>
    <m/>
    <m/>
    <m/>
    <m/>
    <m/>
    <m/>
    <m/>
    <m/>
  </r>
  <r>
    <s v="VIG-SIB-IM-03"/>
    <m/>
    <m/>
    <n v="1"/>
    <s v="VIG-SIB-IM-031"/>
    <s v="ENR STE NET 032"/>
    <e v="#N/A"/>
    <m/>
    <m/>
    <s v="En cas de début d’incendie"/>
    <m/>
    <s v=""/>
    <x v="1"/>
    <s v="Non renseignée"/>
    <m/>
    <m/>
    <m/>
    <m/>
    <m/>
    <m/>
    <s v="Création"/>
    <x v="1"/>
    <s v=""/>
    <x v="308"/>
    <d v="2011-03-15T00:00:00"/>
    <m/>
    <m/>
    <s v="T. Schaal"/>
    <d v="2011-02-15T00:00:00"/>
    <m/>
    <s v="AMT"/>
    <d v="2011-02-15T00:00:00"/>
    <d v="2011-03-15T00:00:00"/>
    <s v="Non renseignée"/>
    <s v="mars"/>
    <n v="2011"/>
    <m/>
    <s v=""/>
    <s v=""/>
    <m/>
    <s v="20. Hygiène et sécurité"/>
    <s v="Sécurité des bâtiments et incendie"/>
    <m/>
    <m/>
    <m/>
    <m/>
    <m/>
    <m/>
    <m/>
    <m/>
    <m/>
    <m/>
    <m/>
    <m/>
    <m/>
    <m/>
    <m/>
    <m/>
    <m/>
    <m/>
    <m/>
    <m/>
    <m/>
    <m/>
    <m/>
    <m/>
    <m/>
    <m/>
    <m/>
    <m/>
    <m/>
    <m/>
    <m/>
    <m/>
    <m/>
    <m/>
    <m/>
    <m/>
    <m/>
    <m/>
    <m/>
    <m/>
    <m/>
    <m/>
  </r>
  <r>
    <s v="VIG-SIB-IM-04"/>
    <m/>
    <m/>
    <n v="1"/>
    <s v="VIG-SIB-IM-041"/>
    <s v="ENR STE NET 032"/>
    <e v="#N/A"/>
    <m/>
    <m/>
    <s v="Conduite à tenir en cas de déclenchement de l’alarme incendie"/>
    <m/>
    <s v=""/>
    <x v="1"/>
    <s v="Non renseignée"/>
    <m/>
    <m/>
    <m/>
    <m/>
    <m/>
    <m/>
    <s v="Création"/>
    <x v="1"/>
    <s v=""/>
    <x v="308"/>
    <d v="2011-03-15T00:00:00"/>
    <m/>
    <m/>
    <s v="T. Schaal"/>
    <d v="2011-02-15T00:00:00"/>
    <m/>
    <s v="AMT"/>
    <d v="2011-02-15T00:00:00"/>
    <d v="2011-03-15T00:00:00"/>
    <s v="Non renseignée"/>
    <s v="mars"/>
    <n v="2011"/>
    <m/>
    <s v=""/>
    <s v=""/>
    <m/>
    <s v="20. Hygiène et sécurité"/>
    <s v="Sécurité des bâtiments et incendie"/>
    <m/>
    <m/>
    <m/>
    <m/>
    <m/>
    <m/>
    <m/>
    <m/>
    <m/>
    <m/>
    <m/>
    <m/>
    <m/>
    <m/>
    <m/>
    <m/>
    <m/>
    <m/>
    <m/>
    <m/>
    <m/>
    <m/>
    <m/>
    <m/>
    <m/>
    <m/>
    <m/>
    <m/>
    <m/>
    <m/>
    <m/>
    <m/>
    <m/>
    <m/>
    <m/>
    <m/>
    <m/>
    <m/>
    <m/>
    <m/>
    <m/>
    <m/>
  </r>
  <r>
    <s v="VIG-SIB-IM-05"/>
    <m/>
    <m/>
    <n v="1"/>
    <s v="VIG-SIB-IM-051"/>
    <s v="ENR STE NET 041"/>
    <e v="#N/A"/>
    <m/>
    <m/>
    <s v="Choix de l’extincteur"/>
    <m/>
    <s v=""/>
    <x v="1"/>
    <s v="Non renseignée"/>
    <m/>
    <m/>
    <m/>
    <m/>
    <m/>
    <m/>
    <s v="Création"/>
    <x v="1"/>
    <s v=""/>
    <x v="308"/>
    <d v="2011-03-15T00:00:00"/>
    <m/>
    <m/>
    <s v="T. Schaal"/>
    <d v="2011-02-15T00:00:00"/>
    <m/>
    <s v="AMT"/>
    <d v="2011-02-15T00:00:00"/>
    <d v="2011-03-15T00:00:00"/>
    <s v="Non renseignée"/>
    <s v="mars"/>
    <n v="2011"/>
    <m/>
    <s v=""/>
    <s v=""/>
    <m/>
    <s v="20. Hygiène et sécurité"/>
    <s v="Sécurité des bâtiments et incendie"/>
    <m/>
    <m/>
    <m/>
    <m/>
    <m/>
    <m/>
    <m/>
    <m/>
    <m/>
    <m/>
    <m/>
    <m/>
    <m/>
    <m/>
    <m/>
    <m/>
    <m/>
    <m/>
    <m/>
    <m/>
    <m/>
    <m/>
    <m/>
    <m/>
    <m/>
    <m/>
    <m/>
    <m/>
    <m/>
    <m/>
    <m/>
    <m/>
    <m/>
    <m/>
    <m/>
    <m/>
    <m/>
    <m/>
    <m/>
    <m/>
    <m/>
    <m/>
  </r>
  <r>
    <s v="VIG-SIB-IM-06"/>
    <m/>
    <m/>
    <n v="1"/>
    <s v="VIG-SIB-IM-061"/>
    <s v="ENR STE NET 042"/>
    <e v="#N/A"/>
    <m/>
    <m/>
    <s v="Mode d’utilisation des agents extincteurs"/>
    <m/>
    <s v=""/>
    <x v="1"/>
    <s v="Non renseignée"/>
    <m/>
    <m/>
    <m/>
    <m/>
    <m/>
    <m/>
    <s v="Création"/>
    <x v="1"/>
    <s v=""/>
    <x v="308"/>
    <d v="2011-03-15T00:00:00"/>
    <m/>
    <m/>
    <s v="T. Schaal"/>
    <d v="2011-02-15T00:00:00"/>
    <m/>
    <s v="AMT"/>
    <d v="2011-02-15T00:00:00"/>
    <d v="2011-03-15T00:00:00"/>
    <s v="Non renseignée"/>
    <s v="mars"/>
    <n v="2011"/>
    <m/>
    <s v=""/>
    <s v=""/>
    <m/>
    <s v="20. Hygiène et sécurité"/>
    <s v="Sécurité des bâtiments et incendie"/>
    <m/>
    <m/>
    <m/>
    <m/>
    <m/>
    <m/>
    <m/>
    <m/>
    <m/>
    <m/>
    <m/>
    <m/>
    <m/>
    <m/>
    <m/>
    <m/>
    <m/>
    <m/>
    <m/>
    <m/>
    <m/>
    <m/>
    <m/>
    <m/>
    <m/>
    <m/>
    <m/>
    <m/>
    <m/>
    <m/>
    <m/>
    <m/>
    <m/>
    <m/>
    <m/>
    <m/>
    <m/>
    <m/>
    <m/>
    <m/>
    <m/>
    <m/>
  </r>
  <r>
    <s v="VIG-SIB-IM-07"/>
    <m/>
    <m/>
    <n v="1"/>
    <s v="VIG-SIB-IM-071"/>
    <s v="ENR STE NET 042"/>
    <e v="#N/A"/>
    <m/>
    <m/>
    <s v="Prévention des risques incendie"/>
    <m/>
    <s v=""/>
    <x v="1"/>
    <s v="Non renseignée"/>
    <m/>
    <m/>
    <m/>
    <m/>
    <m/>
    <m/>
    <s v="Création"/>
    <x v="1"/>
    <s v=""/>
    <x v="308"/>
    <d v="2011-03-15T00:00:00"/>
    <m/>
    <m/>
    <s v="T. Schaal"/>
    <d v="2011-02-15T00:00:00"/>
    <m/>
    <s v="AMT"/>
    <d v="2011-02-15T00:00:00"/>
    <d v="2011-03-15T00:00:00"/>
    <s v="Non renseignée"/>
    <s v="mars"/>
    <n v="2011"/>
    <m/>
    <s v=""/>
    <s v=""/>
    <m/>
    <s v="20. Hygiène et sécurité"/>
    <s v="Sécurité des bâtiments et incendie"/>
    <m/>
    <m/>
    <m/>
    <m/>
    <m/>
    <m/>
    <m/>
    <m/>
    <m/>
    <m/>
    <m/>
    <m/>
    <m/>
    <m/>
    <m/>
    <m/>
    <m/>
    <m/>
    <m/>
    <m/>
    <m/>
    <m/>
    <m/>
    <m/>
    <m/>
    <m/>
    <m/>
    <m/>
    <m/>
    <m/>
    <m/>
    <m/>
    <m/>
    <m/>
    <m/>
    <m/>
    <m/>
    <m/>
    <m/>
    <m/>
    <m/>
    <m/>
  </r>
  <r>
    <s v="VIG-SIB-IM-08"/>
    <m/>
    <m/>
    <n v="1"/>
    <s v="VIG-SIB-IM-081"/>
    <s v="ENR STE NET 051"/>
    <e v="#N/A"/>
    <m/>
    <m/>
    <s v="Le rôle des référents incendie"/>
    <m/>
    <s v=""/>
    <x v="1"/>
    <s v="Non renseignée"/>
    <m/>
    <m/>
    <m/>
    <m/>
    <m/>
    <m/>
    <s v="Création"/>
    <x v="1"/>
    <s v=""/>
    <x v="308"/>
    <d v="2011-03-15T00:00:00"/>
    <m/>
    <m/>
    <s v="T. Schaal"/>
    <d v="2011-02-15T00:00:00"/>
    <m/>
    <s v="AMT"/>
    <d v="2011-02-15T00:00:00"/>
    <d v="2011-03-15T00:00:00"/>
    <s v="Non renseignée"/>
    <s v="mars"/>
    <n v="2011"/>
    <m/>
    <s v=""/>
    <s v=""/>
    <m/>
    <s v="20. Hygiène et sécurité"/>
    <s v="Sécurité des bâtiments et incendie"/>
    <m/>
    <m/>
    <m/>
    <m/>
    <m/>
    <m/>
    <m/>
    <m/>
    <m/>
    <m/>
    <m/>
    <m/>
    <m/>
    <m/>
    <m/>
    <m/>
    <m/>
    <m/>
    <m/>
    <m/>
    <m/>
    <m/>
    <m/>
    <m/>
    <m/>
    <m/>
    <m/>
    <m/>
    <m/>
    <m/>
    <m/>
    <m/>
    <m/>
    <m/>
    <m/>
    <m/>
    <m/>
    <m/>
    <m/>
    <m/>
    <m/>
    <m/>
  </r>
  <r>
    <s v="VIG-SIB-IM-09"/>
    <m/>
    <m/>
    <n v="1"/>
    <s v="VIG-SIB-IM-091"/>
    <s v="ENR STE NET 051"/>
    <e v="#N/A"/>
    <m/>
    <m/>
    <s v="Consignes d’attaque au feu avec les agents extincteurs"/>
    <m/>
    <s v=""/>
    <x v="1"/>
    <s v="Non renseignée"/>
    <m/>
    <m/>
    <m/>
    <m/>
    <m/>
    <m/>
    <s v="Création"/>
    <x v="1"/>
    <s v=""/>
    <x v="308"/>
    <d v="2011-03-15T00:00:00"/>
    <m/>
    <m/>
    <s v="T. Schaal"/>
    <d v="2011-02-15T00:00:00"/>
    <m/>
    <s v="AMT"/>
    <d v="2011-02-15T00:00:00"/>
    <d v="2011-03-15T00:00:00"/>
    <s v="Non renseignée"/>
    <s v="mars"/>
    <n v="2011"/>
    <m/>
    <s v=""/>
    <s v=""/>
    <m/>
    <s v="20. Hygiène et sécurité"/>
    <s v="Sécurité des bâtiments et incendie"/>
    <m/>
    <m/>
    <m/>
    <m/>
    <m/>
    <m/>
    <m/>
    <m/>
    <m/>
    <m/>
    <m/>
    <m/>
    <m/>
    <m/>
    <m/>
    <m/>
    <m/>
    <m/>
    <m/>
    <m/>
    <m/>
    <m/>
    <m/>
    <m/>
    <m/>
    <m/>
    <m/>
    <m/>
    <m/>
    <m/>
    <m/>
    <m/>
    <m/>
    <m/>
    <m/>
    <m/>
    <m/>
    <m/>
    <m/>
    <m/>
    <m/>
    <m/>
  </r>
  <r>
    <s v="VIG-SIB-IM-10"/>
    <m/>
    <m/>
    <n v="1"/>
    <s v="VIG-SIB-IM-101"/>
    <m/>
    <m/>
    <m/>
    <m/>
    <s v="Consignes au personnel du standard"/>
    <m/>
    <m/>
    <x v="0"/>
    <s v="Non renseignée"/>
    <m/>
    <m/>
    <m/>
    <m/>
    <m/>
    <m/>
    <s v="Création"/>
    <x v="0"/>
    <s v=""/>
    <x v="308"/>
    <d v="2011-03-15T00:00:00"/>
    <m/>
    <m/>
    <s v="T. Schaal"/>
    <d v="2011-02-15T00:00:00"/>
    <m/>
    <s v="AMT"/>
    <d v="2011-02-15T00:00:00"/>
    <d v="2011-03-15T00:00:00"/>
    <s v="Non renseignée"/>
    <s v="mars"/>
    <n v="2011"/>
    <m/>
    <m/>
    <m/>
    <m/>
    <s v="20. Hygiène et sécurité"/>
    <s v="Sécurité des bâtiments et incendie"/>
    <m/>
    <m/>
    <m/>
    <m/>
    <m/>
    <m/>
    <m/>
    <m/>
    <m/>
    <m/>
    <m/>
    <m/>
    <m/>
    <m/>
    <m/>
    <m/>
    <m/>
    <m/>
    <m/>
    <m/>
    <m/>
    <m/>
    <m/>
    <m/>
    <m/>
    <m/>
    <m/>
    <m/>
    <m/>
    <m/>
    <m/>
    <m/>
    <m/>
    <m/>
    <m/>
    <m/>
    <m/>
    <m/>
    <m/>
    <m/>
    <m/>
    <m/>
  </r>
  <r>
    <s v="VIG-SIB-IM-10"/>
    <m/>
    <m/>
    <n v="2"/>
    <s v="VIG-SIB-IM-102"/>
    <m/>
    <m/>
    <m/>
    <m/>
    <s v="Consignes au personnel du standard"/>
    <m/>
    <m/>
    <x v="0"/>
    <s v="Non renseignée"/>
    <m/>
    <m/>
    <m/>
    <m/>
    <m/>
    <m/>
    <s v="Modification"/>
    <x v="1"/>
    <s v=""/>
    <x v="308"/>
    <d v="2012-03-06T00:00:00"/>
    <m/>
    <m/>
    <s v="T. Schaal"/>
    <d v="2012-03-06T00:00:00"/>
    <m/>
    <s v="AMT"/>
    <d v="2012-03-06T00:00:00"/>
    <d v="2012-03-06T00:00:00"/>
    <s v="Non renseignée"/>
    <s v="mars"/>
    <n v="2012"/>
    <m/>
    <m/>
    <m/>
    <m/>
    <s v="20. Hygiène et sécurité"/>
    <s v="Sécurité des bâtiments et incendie"/>
    <m/>
    <m/>
    <m/>
    <m/>
    <m/>
    <m/>
    <m/>
    <m/>
    <m/>
    <m/>
    <m/>
    <m/>
    <m/>
    <m/>
    <m/>
    <m/>
    <m/>
    <m/>
    <m/>
    <m/>
    <m/>
    <m/>
    <m/>
    <m/>
    <m/>
    <m/>
    <m/>
    <m/>
    <m/>
    <m/>
    <m/>
    <m/>
    <m/>
    <m/>
    <m/>
    <m/>
    <m/>
    <m/>
    <m/>
    <m/>
    <m/>
    <m/>
  </r>
  <r>
    <s v="VIG-SIB-IM-10"/>
    <m/>
    <m/>
    <n v="3"/>
    <s v="VIG-SIB-IM-103"/>
    <m/>
    <m/>
    <m/>
    <m/>
    <s v="Consignes au personnel du standard"/>
    <m/>
    <m/>
    <x v="10"/>
    <s v="Non renseignée"/>
    <m/>
    <m/>
    <m/>
    <m/>
    <m/>
    <m/>
    <s v="Modification"/>
    <x v="6"/>
    <s v="Draft"/>
    <x v="308"/>
    <d v="2013-01-25T00:00:00"/>
    <m/>
    <m/>
    <m/>
    <m/>
    <m/>
    <m/>
    <m/>
    <m/>
    <m/>
    <m/>
    <m/>
    <m/>
    <m/>
    <m/>
    <m/>
    <s v="20. Hygiène et sécurité"/>
    <s v="Sécurité des bâtiments et incendie"/>
    <m/>
    <m/>
    <m/>
    <m/>
    <m/>
    <m/>
    <m/>
    <m/>
    <m/>
    <m/>
    <m/>
    <m/>
    <m/>
    <m/>
    <m/>
    <m/>
    <m/>
    <m/>
    <m/>
    <m/>
    <m/>
    <m/>
    <m/>
    <m/>
    <m/>
    <m/>
    <m/>
    <m/>
    <m/>
    <m/>
    <m/>
    <m/>
    <m/>
    <m/>
    <m/>
    <m/>
    <m/>
    <m/>
    <m/>
    <m/>
    <m/>
    <m/>
  </r>
  <r>
    <s v="VIG-SIB-IM-11"/>
    <m/>
    <m/>
    <n v="1"/>
    <s v="VIG-SIB-IM-111"/>
    <m/>
    <m/>
    <m/>
    <m/>
    <s v="Affiche consignes incendie patient"/>
    <m/>
    <m/>
    <x v="0"/>
    <s v="Non renseignée"/>
    <m/>
    <m/>
    <m/>
    <m/>
    <m/>
    <m/>
    <s v="Création"/>
    <x v="1"/>
    <s v=""/>
    <x v="308"/>
    <d v="2011-03-15T00:00:00"/>
    <m/>
    <m/>
    <s v="T. Schaal"/>
    <d v="2011-03-15T00:00:00"/>
    <m/>
    <s v="AMT"/>
    <d v="2011-03-15T00:00:00"/>
    <d v="2011-03-15T00:00:00"/>
    <s v="Non renseignée"/>
    <m/>
    <m/>
    <m/>
    <m/>
    <m/>
    <m/>
    <s v="20. Hygiène et sécurité"/>
    <s v="Sécurité des bâtiments et incendie"/>
    <m/>
    <m/>
    <m/>
    <m/>
    <m/>
    <m/>
    <m/>
    <m/>
    <m/>
    <m/>
    <m/>
    <m/>
    <m/>
    <m/>
    <m/>
    <m/>
    <m/>
    <m/>
    <m/>
    <m/>
    <m/>
    <m/>
    <m/>
    <m/>
    <m/>
    <m/>
    <m/>
    <m/>
    <m/>
    <m/>
    <m/>
    <m/>
    <m/>
    <m/>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7.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8.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9.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10.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4"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
  <location ref="A335:D338" firstHeaderRow="1" firstDataRow="2" firstDataCol="1" rowPageCount="2" colPageCount="1"/>
  <pivotFields count="82">
    <pivotField dataField="1" showAll="0"/>
    <pivotField showAll="0" defaultSubtotal="0"/>
    <pivotField showAll="0" defaultSubtotal="0"/>
    <pivotField showAll="0"/>
    <pivotField showAll="0"/>
    <pivotField showAll="0"/>
    <pivotField showAll="0"/>
    <pivotField showAll="0"/>
    <pivotField showAll="0" defaultSubtotal="0"/>
    <pivotField showAll="0"/>
    <pivotField showAll="0"/>
    <pivotField axis="axisCol" showAll="0">
      <items count="20">
        <item x="12"/>
        <item x="6"/>
        <item x="5"/>
        <item x="8"/>
        <item x="13"/>
        <item x="3"/>
        <item x="10"/>
        <item x="2"/>
        <item x="4"/>
        <item x="9"/>
        <item x="11"/>
        <item x="7"/>
        <item x="1"/>
        <item x="14"/>
        <item x="0"/>
        <item x="16"/>
        <item m="1" x="18"/>
        <item x="15"/>
        <item x="17"/>
        <item t="default"/>
      </items>
    </pivotField>
    <pivotField axis="axisPage" multipleItemSelectionAllowed="1" showAll="0">
      <items count="18">
        <item h="1" x="3"/>
        <item h="1" x="7"/>
        <item h="1" x="5"/>
        <item h="1" x="6"/>
        <item x="4"/>
        <item h="1" x="1"/>
        <item h="1" x="13"/>
        <item h="1" x="0"/>
        <item h="1" x="2"/>
        <item h="1" x="10"/>
        <item h="1" x="11"/>
        <item h="1" x="12"/>
        <item h="1" x="8"/>
        <item h="1" x="14"/>
        <item h="1" x="16"/>
        <item h="1" x="9"/>
        <item h="1" x="15"/>
        <item t="default"/>
      </items>
    </pivotField>
    <pivotField showAll="0"/>
    <pivotField axis="axisRow" showAll="0" sortType="descending">
      <items count="80">
        <item m="1" x="55"/>
        <item m="1" x="30"/>
        <item m="1" x="43"/>
        <item m="1" x="27"/>
        <item x="3"/>
        <item m="1" x="52"/>
        <item m="1" x="60"/>
        <item m="1" x="71"/>
        <item m="1" x="70"/>
        <item m="1" x="35"/>
        <item m="1" x="28"/>
        <item m="1" x="31"/>
        <item m="1" x="38"/>
        <item m="1" x="44"/>
        <item m="1" x="74"/>
        <item x="6"/>
        <item x="24"/>
        <item x="21"/>
        <item m="1" x="46"/>
        <item m="1" x="76"/>
        <item m="1" x="51"/>
        <item m="1" x="48"/>
        <item m="1" x="77"/>
        <item x="12"/>
        <item m="1" x="41"/>
        <item x="7"/>
        <item m="1" x="53"/>
        <item m="1" x="67"/>
        <item m="1" x="50"/>
        <item m="1" x="39"/>
        <item m="1" x="69"/>
        <item m="1" x="73"/>
        <item m="1" x="54"/>
        <item m="1" x="57"/>
        <item m="1" x="78"/>
        <item m="1" x="61"/>
        <item m="1" x="36"/>
        <item m="1" x="62"/>
        <item m="1" x="59"/>
        <item m="1" x="32"/>
        <item m="1" x="33"/>
        <item m="1" x="49"/>
        <item m="1" x="64"/>
        <item m="1" x="65"/>
        <item m="1" x="63"/>
        <item x="16"/>
        <item m="1" x="66"/>
        <item m="1" x="42"/>
        <item x="26"/>
        <item m="1" x="58"/>
        <item x="0"/>
        <item m="1" x="45"/>
        <item m="1" x="56"/>
        <item m="1" x="75"/>
        <item x="1"/>
        <item m="1" x="72"/>
        <item m="1" x="29"/>
        <item m="1" x="34"/>
        <item m="1" x="68"/>
        <item m="1" x="47"/>
        <item m="1" x="40"/>
        <item m="1" x="37"/>
        <item x="5"/>
        <item x="2"/>
        <item x="9"/>
        <item x="10"/>
        <item x="13"/>
        <item x="15"/>
        <item x="17"/>
        <item x="18"/>
        <item x="20"/>
        <item x="25"/>
        <item x="23"/>
        <item x="19"/>
        <item x="4"/>
        <item x="8"/>
        <item x="11"/>
        <item x="14"/>
        <item x="22"/>
        <item t="default"/>
      </items>
      <autoSortScope>
        <pivotArea dataOnly="0" outline="0" fieldPosition="0">
          <references count="1">
            <reference field="4294967294" count="1" selected="0">
              <x v="0"/>
            </reference>
          </references>
        </pivotArea>
      </autoSortScope>
    </pivotField>
    <pivotField showAll="0"/>
    <pivotField showAll="0" defaultSubtotal="0"/>
    <pivotField showAll="0"/>
    <pivotField showAll="0"/>
    <pivotField showAll="0"/>
    <pivotField axis="axisPage" multipleItemSelectionAllowed="1" showAll="0">
      <items count="16">
        <item h="1" x="9"/>
        <item h="1" x="7"/>
        <item h="1" x="1"/>
        <item h="1" x="3"/>
        <item h="1" x="5"/>
        <item h="1" x="4"/>
        <item h="1" m="1" x="14"/>
        <item h="1" x="6"/>
        <item h="1" x="10"/>
        <item h="1" x="12"/>
        <item h="1" x="0"/>
        <item x="2"/>
        <item h="1" x="8"/>
        <item h="1" x="11"/>
        <item h="1" m="1" x="13"/>
        <item t="default"/>
      </items>
    </pivotField>
    <pivotField showAll="0"/>
    <pivotField showAll="0"/>
    <pivotField showAll="0"/>
    <pivotField showAll="0"/>
    <pivotField showAll="0"/>
    <pivotField showAll="0"/>
    <pivotField showAll="0"/>
    <pivotField showAll="0" defaultSubtotal="0"/>
    <pivotField showAll="0"/>
    <pivotField showAll="0"/>
    <pivotField showAll="0"/>
    <pivotField showAll="0"/>
    <pivotField showAll="0"/>
    <pivotField showAll="0"/>
    <pivotField showAll="0"/>
    <pivotField showAll="0"/>
    <pivotField showAll="0"/>
    <pivotField showAll="0"/>
    <pivotField showAll="0" defaultSubtotal="0"/>
    <pivotField showAll="0" defaultSubtota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14"/>
  </rowFields>
  <rowItems count="2">
    <i>
      <x v="50"/>
    </i>
    <i t="grand">
      <x/>
    </i>
  </rowItems>
  <colFields count="1">
    <field x="11"/>
  </colFields>
  <colItems count="3">
    <i>
      <x v="4"/>
    </i>
    <i>
      <x v="8"/>
    </i>
    <i t="grand">
      <x/>
    </i>
  </colItems>
  <pageFields count="2">
    <pageField fld="12" hier="-1"/>
    <pageField fld="20" hier="-1"/>
  </pageFields>
  <dataFields count="1">
    <dataField name="Nombre de Référence du document" fld="0" subtotal="count" baseField="0" baseItem="0"/>
  </dataFields>
  <formats count="39">
    <format dxfId="38">
      <pivotArea collapsedLevelsAreSubtotals="1" fieldPosition="0">
        <references count="1">
          <reference field="14" count="5">
            <x v="1"/>
            <x v="4"/>
            <x v="9"/>
            <x v="48"/>
            <x v="50"/>
          </reference>
        </references>
      </pivotArea>
    </format>
    <format dxfId="37">
      <pivotArea field="14" type="button" dataOnly="0" labelOnly="1" outline="0" axis="axisRow" fieldPosition="0"/>
    </format>
    <format dxfId="36">
      <pivotArea dataOnly="0" labelOnly="1" outline="0" axis="axisValues" fieldPosition="0"/>
    </format>
    <format dxfId="35">
      <pivotArea dataOnly="0" labelOnly="1" fieldPosition="0">
        <references count="1">
          <reference field="14" count="5">
            <x v="1"/>
            <x v="4"/>
            <x v="9"/>
            <x v="48"/>
            <x v="50"/>
          </reference>
        </references>
      </pivotArea>
    </format>
    <format dxfId="34">
      <pivotArea collapsedLevelsAreSubtotals="1" fieldPosition="0">
        <references count="1">
          <reference field="14" count="5">
            <x v="1"/>
            <x v="4"/>
            <x v="9"/>
            <x v="48"/>
            <x v="50"/>
          </reference>
        </references>
      </pivotArea>
    </format>
    <format dxfId="33">
      <pivotArea field="14" type="button" dataOnly="0" labelOnly="1" outline="0" axis="axisRow" fieldPosition="0"/>
    </format>
    <format dxfId="32">
      <pivotArea dataOnly="0" labelOnly="1" outline="0" axis="axisValues" fieldPosition="0"/>
    </format>
    <format dxfId="31">
      <pivotArea collapsedLevelsAreSubtotals="1" fieldPosition="0">
        <references count="1">
          <reference field="14" count="5">
            <x v="1"/>
            <x v="4"/>
            <x v="9"/>
            <x v="48"/>
            <x v="50"/>
          </reference>
        </references>
      </pivotArea>
    </format>
    <format dxfId="30">
      <pivotArea field="14" type="button" dataOnly="0" labelOnly="1" outline="0" axis="axisRow" fieldPosition="0"/>
    </format>
    <format dxfId="29">
      <pivotArea dataOnly="0" labelOnly="1" outline="0" axis="axisValues" fieldPosition="0"/>
    </format>
    <format dxfId="28">
      <pivotArea dataOnly="0" labelOnly="1" fieldPosition="0">
        <references count="1">
          <reference field="14" count="5">
            <x v="1"/>
            <x v="4"/>
            <x v="9"/>
            <x v="48"/>
            <x v="50"/>
          </reference>
        </references>
      </pivotArea>
    </format>
    <format dxfId="27">
      <pivotArea grandRow="1" outline="0" collapsedLevelsAreSubtotals="1" fieldPosition="0"/>
    </format>
    <format dxfId="26">
      <pivotArea dataOnly="0" labelOnly="1" grandRow="1" outline="0" fieldPosition="0"/>
    </format>
    <format dxfId="25">
      <pivotArea grandRow="1" outline="0" collapsedLevelsAreSubtotals="1" fieldPosition="0"/>
    </format>
    <format dxfId="24">
      <pivotArea dataOnly="0" labelOnly="1" grandRow="1" outline="0" fieldPosition="0"/>
    </format>
    <format dxfId="23">
      <pivotArea grandRow="1" outline="0" collapsedLevelsAreSubtotals="1" fieldPosition="0"/>
    </format>
    <format dxfId="22">
      <pivotArea dataOnly="0" labelOnly="1" grandRow="1" outline="0" fieldPosition="0"/>
    </format>
    <format dxfId="21">
      <pivotArea dataOnly="0" labelOnly="1" fieldPosition="0">
        <references count="1">
          <reference field="14" count="5">
            <x v="1"/>
            <x v="4"/>
            <x v="9"/>
            <x v="48"/>
            <x v="50"/>
          </reference>
        </references>
      </pivotArea>
    </format>
    <format dxfId="20">
      <pivotArea dataOnly="0" labelOnly="1" grandRow="1" outline="0" fieldPosition="0"/>
    </format>
    <format dxfId="19">
      <pivotArea field="14" type="button" dataOnly="0" labelOnly="1" outline="0" axis="axisRow" fieldPosition="0"/>
    </format>
    <format dxfId="18">
      <pivotArea dataOnly="0" labelOnly="1" outline="0" axis="axisValues" fieldPosition="0"/>
    </format>
    <format dxfId="17">
      <pivotArea type="all" dataOnly="0" outline="0" fieldPosition="0"/>
    </format>
    <format dxfId="16">
      <pivotArea outline="0" collapsedLevelsAreSubtotals="1" fieldPosition="0"/>
    </format>
    <format dxfId="15">
      <pivotArea outline="0" collapsedLevelsAreSubtotals="1" fieldPosition="0"/>
    </format>
    <format dxfId="14">
      <pivotArea collapsedLevelsAreSubtotals="1" fieldPosition="0">
        <references count="1">
          <reference field="14" count="10">
            <x v="1"/>
            <x v="4"/>
            <x v="9"/>
            <x v="16"/>
            <x v="22"/>
            <x v="24"/>
            <x v="25"/>
            <x v="36"/>
            <x v="45"/>
            <x v="48"/>
          </reference>
        </references>
      </pivotArea>
    </format>
    <format dxfId="13">
      <pivotArea dataOnly="0" labelOnly="1" fieldPosition="0">
        <references count="1">
          <reference field="14" count="10">
            <x v="1"/>
            <x v="4"/>
            <x v="9"/>
            <x v="16"/>
            <x v="22"/>
            <x v="24"/>
            <x v="25"/>
            <x v="36"/>
            <x v="45"/>
            <x v="48"/>
          </reference>
        </references>
      </pivotArea>
    </format>
    <format dxfId="12">
      <pivotArea field="14" type="button" dataOnly="0" labelOnly="1" outline="0" axis="axisRow" fieldPosition="0"/>
    </format>
    <format dxfId="11">
      <pivotArea dataOnly="0" labelOnly="1" fieldPosition="0">
        <references count="1">
          <reference field="11" count="6">
            <x v="0"/>
            <x v="1"/>
            <x v="2"/>
            <x v="3"/>
            <x v="4"/>
            <x v="5"/>
          </reference>
        </references>
      </pivotArea>
    </format>
    <format dxfId="10">
      <pivotArea dataOnly="0" labelOnly="1" grandCol="1" outline="0" fieldPosition="0"/>
    </format>
    <format dxfId="9">
      <pivotArea field="14" type="button" dataOnly="0" labelOnly="1" outline="0" axis="axisRow" fieldPosition="0"/>
    </format>
    <format dxfId="8">
      <pivotArea dataOnly="0" labelOnly="1" fieldPosition="0">
        <references count="1">
          <reference field="11" count="6">
            <x v="0"/>
            <x v="1"/>
            <x v="2"/>
            <x v="3"/>
            <x v="4"/>
            <x v="5"/>
          </reference>
        </references>
      </pivotArea>
    </format>
    <format dxfId="7">
      <pivotArea dataOnly="0" labelOnly="1" grandCol="1" outline="0" fieldPosition="0"/>
    </format>
    <format dxfId="6">
      <pivotArea type="all" dataOnly="0" outline="0" fieldPosition="0"/>
    </format>
    <format dxfId="5">
      <pivotArea field="14" type="button" dataOnly="0" labelOnly="1" outline="0" axis="axisRow" fieldPosition="0"/>
    </format>
    <format dxfId="4">
      <pivotArea dataOnly="0" labelOnly="1" fieldPosition="0">
        <references count="1">
          <reference field="11" count="7">
            <x v="0"/>
            <x v="1"/>
            <x v="2"/>
            <x v="3"/>
            <x v="4"/>
            <x v="5"/>
            <x v="7"/>
          </reference>
        </references>
      </pivotArea>
    </format>
    <format dxfId="3">
      <pivotArea dataOnly="0" labelOnly="1" grandCol="1" outline="0" fieldPosition="0"/>
    </format>
    <format dxfId="2">
      <pivotArea field="14" type="button" dataOnly="0" labelOnly="1" outline="0" axis="axisRow" fieldPosition="0"/>
    </format>
    <format dxfId="1">
      <pivotArea dataOnly="0" labelOnly="1" fieldPosition="0">
        <references count="1">
          <reference field="11" count="7">
            <x v="0"/>
            <x v="1"/>
            <x v="2"/>
            <x v="3"/>
            <x v="4"/>
            <x v="5"/>
            <x v="7"/>
          </reference>
        </references>
      </pivotArea>
    </format>
    <format dxfId="0">
      <pivotArea dataOnly="0" labelOnly="1" grandCol="1" outline="0" fieldPosition="0"/>
    </format>
  </formats>
  <chartFormats count="1">
    <chartFormat chart="0" format="0"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8"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2">
  <location ref="A244:B257" firstHeaderRow="1" firstDataRow="1" firstDataCol="1" rowPageCount="2" colPageCount="1"/>
  <pivotFields count="82">
    <pivotField showAll="0"/>
    <pivotField showAll="0" defaultSubtotal="0"/>
    <pivotField showAll="0" defaultSubtotal="0"/>
    <pivotField axis="axisPage" dataField="1" multipleItemSelectionAllowed="1" showAll="0">
      <items count="21">
        <item h="1" x="0"/>
        <item x="1"/>
        <item x="2"/>
        <item x="3"/>
        <item x="4"/>
        <item x="5"/>
        <item x="6"/>
        <item x="7"/>
        <item x="8"/>
        <item x="9"/>
        <item m="1" x="18"/>
        <item m="1" x="19"/>
        <item x="13"/>
        <item m="1" x="14"/>
        <item m="1" x="15"/>
        <item m="1" x="16"/>
        <item m="1" x="17"/>
        <item x="11"/>
        <item h="1" x="12"/>
        <item h="1" x="10"/>
        <item t="default"/>
      </items>
    </pivotField>
    <pivotField showAll="0"/>
    <pivotField showAll="0"/>
    <pivotField showAll="0"/>
    <pivotField showAll="0"/>
    <pivotField showAll="0" defaultSubtotal="0"/>
    <pivotField showAll="0"/>
    <pivotField showAll="0"/>
    <pivotField showAll="0"/>
    <pivotField showAll="0"/>
    <pivotField showAll="0"/>
    <pivotField axis="axisRow" showAll="0" sortType="descending">
      <items count="80">
        <item m="1" x="55"/>
        <item m="1" x="30"/>
        <item m="1" x="43"/>
        <item m="1" x="27"/>
        <item x="3"/>
        <item m="1" x="52"/>
        <item m="1" x="60"/>
        <item m="1" x="71"/>
        <item m="1" x="70"/>
        <item m="1" x="35"/>
        <item m="1" x="28"/>
        <item m="1" x="31"/>
        <item m="1" x="38"/>
        <item m="1" x="44"/>
        <item m="1" x="74"/>
        <item x="6"/>
        <item x="24"/>
        <item x="21"/>
        <item m="1" x="46"/>
        <item m="1" x="76"/>
        <item m="1" x="51"/>
        <item m="1" x="48"/>
        <item m="1" x="77"/>
        <item x="12"/>
        <item m="1" x="41"/>
        <item x="7"/>
        <item m="1" x="53"/>
        <item m="1" x="67"/>
        <item m="1" x="50"/>
        <item m="1" x="39"/>
        <item m="1" x="69"/>
        <item m="1" x="73"/>
        <item m="1" x="54"/>
        <item m="1" x="57"/>
        <item m="1" x="78"/>
        <item m="1" x="61"/>
        <item m="1" x="36"/>
        <item m="1" x="62"/>
        <item m="1" x="59"/>
        <item m="1" x="32"/>
        <item m="1" x="33"/>
        <item m="1" x="49"/>
        <item m="1" x="64"/>
        <item m="1" x="65"/>
        <item m="1" x="63"/>
        <item x="16"/>
        <item m="1" x="66"/>
        <item m="1" x="42"/>
        <item x="26"/>
        <item m="1" x="58"/>
        <item x="0"/>
        <item m="1" x="45"/>
        <item m="1" x="56"/>
        <item m="1" x="75"/>
        <item x="1"/>
        <item m="1" x="72"/>
        <item m="1" x="29"/>
        <item m="1" x="34"/>
        <item m="1" x="68"/>
        <item m="1" x="47"/>
        <item m="1" x="40"/>
        <item m="1" x="37"/>
        <item x="5"/>
        <item x="2"/>
        <item x="9"/>
        <item x="10"/>
        <item x="13"/>
        <item x="15"/>
        <item x="17"/>
        <item x="18"/>
        <item x="20"/>
        <item x="25"/>
        <item x="23"/>
        <item x="19"/>
        <item x="4"/>
        <item x="8"/>
        <item x="11"/>
        <item x="14"/>
        <item x="22"/>
        <item t="default"/>
      </items>
      <autoSortScope>
        <pivotArea dataOnly="0" outline="0" fieldPosition="0">
          <references count="1">
            <reference field="4294967294" count="1" selected="0">
              <x v="0"/>
            </reference>
          </references>
        </pivotArea>
      </autoSortScope>
    </pivotField>
    <pivotField showAll="0"/>
    <pivotField showAll="0" defaultSubtotal="0"/>
    <pivotField showAll="0"/>
    <pivotField showAll="0"/>
    <pivotField multipleItemSelectionAllowed="1" showAll="0"/>
    <pivotField showAll="0"/>
    <pivotField showAll="0"/>
    <pivotField showAll="0"/>
    <pivotField showAll="0"/>
    <pivotField showAll="0"/>
    <pivotField showAll="0"/>
    <pivotField showAll="0"/>
    <pivotField showAll="0"/>
    <pivotField showAll="0" defaultSubtotal="0"/>
    <pivotField showAll="0"/>
    <pivotField showAll="0"/>
    <pivotField showAll="0"/>
    <pivotField showAll="0"/>
    <pivotField axis="axisPage" multipleItemSelectionAllowed="1" showAll="0">
      <items count="25">
        <item h="1" m="1" x="22"/>
        <item h="1" m="1" x="23"/>
        <item h="1" m="1" x="21"/>
        <item h="1" x="18"/>
        <item h="1" x="4"/>
        <item h="1" x="0"/>
        <item h="1" x="5"/>
        <item h="1" x="12"/>
        <item h="1" x="17"/>
        <item h="1" x="13"/>
        <item h="1" x="6"/>
        <item h="1" x="3"/>
        <item h="1" x="8"/>
        <item h="1" x="2"/>
        <item h="1" x="1"/>
        <item h="1" x="10"/>
        <item x="9"/>
        <item h="1" x="11"/>
        <item h="1" x="14"/>
        <item h="1" x="19"/>
        <item h="1" x="7"/>
        <item h="1" x="20"/>
        <item h="1" x="15"/>
        <item h="1" x="16"/>
        <item t="default"/>
      </items>
    </pivotField>
    <pivotField showAll="0"/>
    <pivotField showAll="0"/>
    <pivotField showAll="0"/>
    <pivotField showAll="0"/>
    <pivotField showAll="0"/>
    <pivotField showAll="0" defaultSubtotal="0"/>
    <pivotField showAll="0" defaultSubtota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14"/>
  </rowFields>
  <rowItems count="13">
    <i>
      <x v="50"/>
    </i>
    <i>
      <x v="63"/>
    </i>
    <i>
      <x v="4"/>
    </i>
    <i>
      <x v="48"/>
    </i>
    <i>
      <x v="68"/>
    </i>
    <i>
      <x v="67"/>
    </i>
    <i>
      <x v="15"/>
    </i>
    <i>
      <x v="69"/>
    </i>
    <i>
      <x v="70"/>
    </i>
    <i>
      <x v="73"/>
    </i>
    <i>
      <x v="25"/>
    </i>
    <i>
      <x v="64"/>
    </i>
    <i t="grand">
      <x/>
    </i>
  </rowItems>
  <colItems count="1">
    <i/>
  </colItems>
  <pageFields count="2">
    <pageField fld="33" hier="-1"/>
    <pageField fld="3" hier="-1"/>
  </pageFields>
  <dataFields count="1">
    <dataField name="Nombre de Version applicable" fld="3" subtotal="count" baseField="0" baseItem="0"/>
  </dataFields>
  <formats count="35">
    <format dxfId="73">
      <pivotArea field="14" type="button" dataOnly="0" labelOnly="1" outline="0" axis="axisRow" fieldPosition="0"/>
    </format>
    <format dxfId="72">
      <pivotArea dataOnly="0" labelOnly="1" outline="0" axis="axisValues" fieldPosition="0"/>
    </format>
    <format dxfId="71">
      <pivotArea field="14" type="button" dataOnly="0" labelOnly="1" outline="0" axis="axisRow" fieldPosition="0"/>
    </format>
    <format dxfId="70">
      <pivotArea dataOnly="0" labelOnly="1" outline="0" axis="axisValues" fieldPosition="0"/>
    </format>
    <format dxfId="69">
      <pivotArea field="14" type="button" dataOnly="0" labelOnly="1" outline="0" axis="axisRow" fieldPosition="0"/>
    </format>
    <format dxfId="68">
      <pivotArea dataOnly="0" labelOnly="1" outline="0" axis="axisValues" fieldPosition="0"/>
    </format>
    <format dxfId="67">
      <pivotArea collapsedLevelsAreSubtotals="1" fieldPosition="0">
        <references count="1">
          <reference field="14" count="22">
            <x v="1"/>
            <x v="4"/>
            <x v="7"/>
            <x v="8"/>
            <x v="9"/>
            <x v="14"/>
            <x v="16"/>
            <x v="17"/>
            <x v="18"/>
            <x v="19"/>
            <x v="21"/>
            <x v="24"/>
            <x v="25"/>
            <x v="27"/>
            <x v="32"/>
            <x v="33"/>
            <x v="36"/>
            <x v="37"/>
            <x v="41"/>
            <x v="42"/>
            <x v="47"/>
            <x v="48"/>
          </reference>
        </references>
      </pivotArea>
    </format>
    <format dxfId="66">
      <pivotArea dataOnly="0" labelOnly="1" fieldPosition="0">
        <references count="1">
          <reference field="14" count="22">
            <x v="1"/>
            <x v="4"/>
            <x v="7"/>
            <x v="8"/>
            <x v="9"/>
            <x v="14"/>
            <x v="16"/>
            <x v="17"/>
            <x v="18"/>
            <x v="19"/>
            <x v="21"/>
            <x v="24"/>
            <x v="25"/>
            <x v="27"/>
            <x v="32"/>
            <x v="33"/>
            <x v="36"/>
            <x v="37"/>
            <x v="41"/>
            <x v="42"/>
            <x v="47"/>
            <x v="48"/>
          </reference>
        </references>
      </pivotArea>
    </format>
    <format dxfId="65">
      <pivotArea collapsedLevelsAreSubtotals="1" fieldPosition="0">
        <references count="1">
          <reference field="14" count="22">
            <x v="1"/>
            <x v="4"/>
            <x v="7"/>
            <x v="8"/>
            <x v="9"/>
            <x v="14"/>
            <x v="16"/>
            <x v="17"/>
            <x v="18"/>
            <x v="19"/>
            <x v="21"/>
            <x v="24"/>
            <x v="25"/>
            <x v="27"/>
            <x v="32"/>
            <x v="33"/>
            <x v="36"/>
            <x v="37"/>
            <x v="41"/>
            <x v="42"/>
            <x v="47"/>
            <x v="48"/>
          </reference>
        </references>
      </pivotArea>
    </format>
    <format dxfId="64">
      <pivotArea collapsedLevelsAreSubtotals="1" fieldPosition="0">
        <references count="1">
          <reference field="14" count="22">
            <x v="1"/>
            <x v="4"/>
            <x v="7"/>
            <x v="8"/>
            <x v="9"/>
            <x v="14"/>
            <x v="16"/>
            <x v="17"/>
            <x v="18"/>
            <x v="19"/>
            <x v="21"/>
            <x v="24"/>
            <x v="25"/>
            <x v="27"/>
            <x v="32"/>
            <x v="33"/>
            <x v="36"/>
            <x v="37"/>
            <x v="41"/>
            <x v="42"/>
            <x v="47"/>
            <x v="48"/>
          </reference>
        </references>
      </pivotArea>
    </format>
    <format dxfId="63">
      <pivotArea dataOnly="0" labelOnly="1" fieldPosition="0">
        <references count="1">
          <reference field="14" count="22">
            <x v="1"/>
            <x v="4"/>
            <x v="7"/>
            <x v="8"/>
            <x v="9"/>
            <x v="14"/>
            <x v="16"/>
            <x v="17"/>
            <x v="18"/>
            <x v="19"/>
            <x v="21"/>
            <x v="24"/>
            <x v="25"/>
            <x v="27"/>
            <x v="32"/>
            <x v="33"/>
            <x v="36"/>
            <x v="37"/>
            <x v="41"/>
            <x v="42"/>
            <x v="47"/>
            <x v="48"/>
          </reference>
        </references>
      </pivotArea>
    </format>
    <format dxfId="62">
      <pivotArea dataOnly="0" labelOnly="1" fieldPosition="0">
        <references count="1">
          <reference field="14" count="22">
            <x v="1"/>
            <x v="4"/>
            <x v="7"/>
            <x v="8"/>
            <x v="9"/>
            <x v="14"/>
            <x v="16"/>
            <x v="17"/>
            <x v="18"/>
            <x v="19"/>
            <x v="21"/>
            <x v="24"/>
            <x v="25"/>
            <x v="27"/>
            <x v="32"/>
            <x v="33"/>
            <x v="36"/>
            <x v="37"/>
            <x v="41"/>
            <x v="42"/>
            <x v="47"/>
            <x v="48"/>
          </reference>
        </references>
      </pivotArea>
    </format>
    <format dxfId="61">
      <pivotArea grandRow="1" outline="0" collapsedLevelsAreSubtotals="1" fieldPosition="0"/>
    </format>
    <format dxfId="60">
      <pivotArea dataOnly="0" labelOnly="1" grandRow="1" outline="0" fieldPosition="0"/>
    </format>
    <format dxfId="59">
      <pivotArea grandRow="1" outline="0" collapsedLevelsAreSubtotals="1" fieldPosition="0"/>
    </format>
    <format dxfId="58">
      <pivotArea dataOnly="0" labelOnly="1" grandRow="1" outline="0" fieldPosition="0"/>
    </format>
    <format dxfId="57">
      <pivotArea dataOnly="0" labelOnly="1" grandRow="1" outline="0" fieldPosition="0"/>
    </format>
    <format dxfId="56">
      <pivotArea field="14" type="button" dataOnly="0" labelOnly="1" outline="0" axis="axisRow" fieldPosition="0"/>
    </format>
    <format dxfId="55">
      <pivotArea dataOnly="0" labelOnly="1" outline="0" axis="axisValues" fieldPosition="0"/>
    </format>
    <format dxfId="54">
      <pivotArea collapsedLevelsAreSubtotals="1" fieldPosition="0">
        <references count="1">
          <reference field="14" count="14">
            <x v="4"/>
            <x v="7"/>
            <x v="17"/>
            <x v="18"/>
            <x v="19"/>
            <x v="24"/>
            <x v="25"/>
            <x v="32"/>
            <x v="36"/>
            <x v="41"/>
            <x v="45"/>
            <x v="48"/>
            <x v="53"/>
            <x v="58"/>
          </reference>
        </references>
      </pivotArea>
    </format>
    <format dxfId="53">
      <pivotArea dataOnly="0" labelOnly="1" fieldPosition="0">
        <references count="1">
          <reference field="14" count="14">
            <x v="4"/>
            <x v="7"/>
            <x v="17"/>
            <x v="18"/>
            <x v="19"/>
            <x v="24"/>
            <x v="25"/>
            <x v="32"/>
            <x v="36"/>
            <x v="41"/>
            <x v="45"/>
            <x v="48"/>
            <x v="53"/>
            <x v="58"/>
          </reference>
        </references>
      </pivotArea>
    </format>
    <format dxfId="52">
      <pivotArea collapsedLevelsAreSubtotals="1" fieldPosition="0">
        <references count="1">
          <reference field="14" count="14">
            <x v="4"/>
            <x v="7"/>
            <x v="17"/>
            <x v="18"/>
            <x v="19"/>
            <x v="24"/>
            <x v="25"/>
            <x v="32"/>
            <x v="36"/>
            <x v="41"/>
            <x v="45"/>
            <x v="48"/>
            <x v="53"/>
            <x v="58"/>
          </reference>
        </references>
      </pivotArea>
    </format>
    <format dxfId="51">
      <pivotArea dataOnly="0" labelOnly="1" fieldPosition="0">
        <references count="1">
          <reference field="14" count="14">
            <x v="4"/>
            <x v="7"/>
            <x v="17"/>
            <x v="18"/>
            <x v="19"/>
            <x v="24"/>
            <x v="25"/>
            <x v="32"/>
            <x v="36"/>
            <x v="41"/>
            <x v="45"/>
            <x v="48"/>
            <x v="53"/>
            <x v="58"/>
          </reference>
        </references>
      </pivotArea>
    </format>
    <format dxfId="50">
      <pivotArea collapsedLevelsAreSubtotals="1" fieldPosition="0">
        <references count="1">
          <reference field="14" count="25">
            <x v="1"/>
            <x v="4"/>
            <x v="7"/>
            <x v="9"/>
            <x v="13"/>
            <x v="14"/>
            <x v="17"/>
            <x v="18"/>
            <x v="19"/>
            <x v="21"/>
            <x v="24"/>
            <x v="25"/>
            <x v="29"/>
            <x v="30"/>
            <x v="32"/>
            <x v="33"/>
            <x v="36"/>
            <x v="41"/>
            <x v="42"/>
            <x v="45"/>
            <x v="47"/>
            <x v="48"/>
            <x v="50"/>
            <x v="53"/>
            <x v="58"/>
          </reference>
        </references>
      </pivotArea>
    </format>
    <format dxfId="49">
      <pivotArea dataOnly="0" labelOnly="1" fieldPosition="0">
        <references count="1">
          <reference field="14" count="25">
            <x v="1"/>
            <x v="4"/>
            <x v="7"/>
            <x v="9"/>
            <x v="13"/>
            <x v="14"/>
            <x v="17"/>
            <x v="18"/>
            <x v="19"/>
            <x v="21"/>
            <x v="24"/>
            <x v="25"/>
            <x v="29"/>
            <x v="30"/>
            <x v="32"/>
            <x v="33"/>
            <x v="36"/>
            <x v="41"/>
            <x v="42"/>
            <x v="45"/>
            <x v="47"/>
            <x v="48"/>
            <x v="50"/>
            <x v="53"/>
            <x v="58"/>
          </reference>
        </references>
      </pivotArea>
    </format>
    <format dxfId="48">
      <pivotArea collapsedLevelsAreSubtotals="1" fieldPosition="0">
        <references count="1">
          <reference field="14" count="25">
            <x v="1"/>
            <x v="4"/>
            <x v="7"/>
            <x v="9"/>
            <x v="13"/>
            <x v="14"/>
            <x v="17"/>
            <x v="18"/>
            <x v="19"/>
            <x v="21"/>
            <x v="24"/>
            <x v="25"/>
            <x v="29"/>
            <x v="30"/>
            <x v="32"/>
            <x v="33"/>
            <x v="36"/>
            <x v="41"/>
            <x v="42"/>
            <x v="45"/>
            <x v="47"/>
            <x v="48"/>
            <x v="50"/>
            <x v="53"/>
            <x v="58"/>
          </reference>
        </references>
      </pivotArea>
    </format>
    <format dxfId="47">
      <pivotArea collapsedLevelsAreSubtotals="1" fieldPosition="0">
        <references count="1">
          <reference field="14" count="24">
            <x v="1"/>
            <x v="4"/>
            <x v="7"/>
            <x v="9"/>
            <x v="13"/>
            <x v="14"/>
            <x v="17"/>
            <x v="18"/>
            <x v="19"/>
            <x v="21"/>
            <x v="24"/>
            <x v="25"/>
            <x v="29"/>
            <x v="32"/>
            <x v="33"/>
            <x v="36"/>
            <x v="41"/>
            <x v="42"/>
            <x v="45"/>
            <x v="47"/>
            <x v="48"/>
            <x v="53"/>
            <x v="54"/>
            <x v="58"/>
          </reference>
        </references>
      </pivotArea>
    </format>
    <format dxfId="46">
      <pivotArea dataOnly="0" labelOnly="1" fieldPosition="0">
        <references count="1">
          <reference field="14" count="24">
            <x v="1"/>
            <x v="4"/>
            <x v="7"/>
            <x v="9"/>
            <x v="13"/>
            <x v="14"/>
            <x v="17"/>
            <x v="18"/>
            <x v="19"/>
            <x v="21"/>
            <x v="24"/>
            <x v="25"/>
            <x v="29"/>
            <x v="32"/>
            <x v="33"/>
            <x v="36"/>
            <x v="41"/>
            <x v="42"/>
            <x v="45"/>
            <x v="47"/>
            <x v="48"/>
            <x v="53"/>
            <x v="54"/>
            <x v="58"/>
          </reference>
        </references>
      </pivotArea>
    </format>
    <format dxfId="45">
      <pivotArea collapsedLevelsAreSubtotals="1" fieldPosition="0">
        <references count="1">
          <reference field="14" count="24">
            <x v="1"/>
            <x v="4"/>
            <x v="7"/>
            <x v="9"/>
            <x v="13"/>
            <x v="14"/>
            <x v="17"/>
            <x v="18"/>
            <x v="19"/>
            <x v="21"/>
            <x v="24"/>
            <x v="25"/>
            <x v="29"/>
            <x v="32"/>
            <x v="33"/>
            <x v="36"/>
            <x v="41"/>
            <x v="42"/>
            <x v="45"/>
            <x v="47"/>
            <x v="48"/>
            <x v="53"/>
            <x v="54"/>
            <x v="58"/>
          </reference>
        </references>
      </pivotArea>
    </format>
    <format dxfId="44">
      <pivotArea collapsedLevelsAreSubtotals="1" fieldPosition="0">
        <references count="1">
          <reference field="14" count="24">
            <x v="1"/>
            <x v="4"/>
            <x v="7"/>
            <x v="9"/>
            <x v="13"/>
            <x v="14"/>
            <x v="17"/>
            <x v="18"/>
            <x v="19"/>
            <x v="21"/>
            <x v="24"/>
            <x v="25"/>
            <x v="29"/>
            <x v="32"/>
            <x v="33"/>
            <x v="36"/>
            <x v="41"/>
            <x v="42"/>
            <x v="45"/>
            <x v="47"/>
            <x v="48"/>
            <x v="53"/>
            <x v="54"/>
            <x v="58"/>
          </reference>
        </references>
      </pivotArea>
    </format>
    <format dxfId="43">
      <pivotArea dataOnly="0" labelOnly="1" fieldPosition="0">
        <references count="1">
          <reference field="14" count="24">
            <x v="1"/>
            <x v="4"/>
            <x v="7"/>
            <x v="9"/>
            <x v="13"/>
            <x v="14"/>
            <x v="17"/>
            <x v="18"/>
            <x v="19"/>
            <x v="21"/>
            <x v="24"/>
            <x v="25"/>
            <x v="29"/>
            <x v="32"/>
            <x v="33"/>
            <x v="36"/>
            <x v="41"/>
            <x v="42"/>
            <x v="45"/>
            <x v="47"/>
            <x v="48"/>
            <x v="53"/>
            <x v="54"/>
            <x v="58"/>
          </reference>
        </references>
      </pivotArea>
    </format>
    <format dxfId="42">
      <pivotArea dataOnly="0" labelOnly="1" fieldPosition="0">
        <references count="1">
          <reference field="14" count="24">
            <x v="1"/>
            <x v="4"/>
            <x v="7"/>
            <x v="9"/>
            <x v="13"/>
            <x v="14"/>
            <x v="17"/>
            <x v="18"/>
            <x v="19"/>
            <x v="21"/>
            <x v="24"/>
            <x v="25"/>
            <x v="29"/>
            <x v="32"/>
            <x v="33"/>
            <x v="36"/>
            <x v="41"/>
            <x v="42"/>
            <x v="45"/>
            <x v="47"/>
            <x v="48"/>
            <x v="53"/>
            <x v="54"/>
            <x v="58"/>
          </reference>
        </references>
      </pivotArea>
    </format>
    <format dxfId="41">
      <pivotArea type="all" dataOnly="0" outline="0" fieldPosition="0"/>
    </format>
    <format dxfId="40">
      <pivotArea collapsedLevelsAreSubtotals="1" fieldPosition="0">
        <references count="1">
          <reference field="14" count="26">
            <x v="1"/>
            <x v="4"/>
            <x v="7"/>
            <x v="9"/>
            <x v="13"/>
            <x v="14"/>
            <x v="17"/>
            <x v="18"/>
            <x v="19"/>
            <x v="21"/>
            <x v="22"/>
            <x v="24"/>
            <x v="25"/>
            <x v="29"/>
            <x v="32"/>
            <x v="33"/>
            <x v="36"/>
            <x v="41"/>
            <x v="42"/>
            <x v="45"/>
            <x v="47"/>
            <x v="48"/>
            <x v="53"/>
            <x v="54"/>
            <x v="58"/>
            <x v="59"/>
          </reference>
        </references>
      </pivotArea>
    </format>
    <format dxfId="39">
      <pivotArea collapsedLevelsAreSubtotals="1" fieldPosition="0">
        <references count="1">
          <reference field="14" count="26">
            <x v="1"/>
            <x v="4"/>
            <x v="7"/>
            <x v="9"/>
            <x v="13"/>
            <x v="14"/>
            <x v="17"/>
            <x v="18"/>
            <x v="19"/>
            <x v="21"/>
            <x v="22"/>
            <x v="24"/>
            <x v="25"/>
            <x v="29"/>
            <x v="32"/>
            <x v="33"/>
            <x v="36"/>
            <x v="41"/>
            <x v="42"/>
            <x v="45"/>
            <x v="47"/>
            <x v="48"/>
            <x v="53"/>
            <x v="54"/>
            <x v="58"/>
            <x v="59"/>
          </reference>
        </references>
      </pivotArea>
    </format>
  </formats>
  <chartFormats count="2">
    <chartFormat chart="0" format="1" series="1">
      <pivotArea type="data" outline="0" fieldPosition="0">
        <references count="1">
          <reference field="4294967294" count="1" selected="0">
            <x v="0"/>
          </reference>
        </references>
      </pivotArea>
    </chartFormat>
    <chartFormat chart="1" format="2"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1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2">
  <location ref="A307:B309" firstHeaderRow="1" firstDataRow="1" firstDataCol="1" rowPageCount="2" colPageCount="1"/>
  <pivotFields count="82">
    <pivotField dataField="1" showAll="0"/>
    <pivotField showAll="0" defaultSubtotal="0"/>
    <pivotField showAll="0" defaultSubtotal="0"/>
    <pivotField showAll="0"/>
    <pivotField showAll="0"/>
    <pivotField showAll="0"/>
    <pivotField showAll="0"/>
    <pivotField showAll="0"/>
    <pivotField showAll="0" defaultSubtotal="0"/>
    <pivotField showAll="0"/>
    <pivotField showAll="0"/>
    <pivotField showAll="0"/>
    <pivotField axis="axisPage" multipleItemSelectionAllowed="1" showAll="0">
      <items count="18">
        <item h="1" x="3"/>
        <item h="1" x="7"/>
        <item h="1" x="5"/>
        <item h="1" x="6"/>
        <item x="4"/>
        <item h="1" x="1"/>
        <item h="1" x="13"/>
        <item h="1" x="0"/>
        <item h="1" x="2"/>
        <item h="1" x="10"/>
        <item h="1" x="11"/>
        <item h="1" x="12"/>
        <item h="1" x="8"/>
        <item h="1" x="14"/>
        <item h="1" x="16"/>
        <item h="1" x="9"/>
        <item h="1" x="15"/>
        <item t="default"/>
      </items>
    </pivotField>
    <pivotField showAll="0"/>
    <pivotField axis="axisRow" showAll="0" sortType="descending">
      <items count="80">
        <item m="1" x="55"/>
        <item m="1" x="30"/>
        <item m="1" x="43"/>
        <item m="1" x="27"/>
        <item x="3"/>
        <item m="1" x="52"/>
        <item m="1" x="60"/>
        <item m="1" x="71"/>
        <item m="1" x="70"/>
        <item m="1" x="35"/>
        <item m="1" x="28"/>
        <item m="1" x="31"/>
        <item m="1" x="38"/>
        <item m="1" x="44"/>
        <item m="1" x="74"/>
        <item x="6"/>
        <item x="24"/>
        <item x="21"/>
        <item m="1" x="46"/>
        <item m="1" x="76"/>
        <item m="1" x="51"/>
        <item m="1" x="48"/>
        <item m="1" x="77"/>
        <item x="12"/>
        <item m="1" x="41"/>
        <item x="7"/>
        <item m="1" x="53"/>
        <item m="1" x="67"/>
        <item m="1" x="50"/>
        <item m="1" x="39"/>
        <item m="1" x="69"/>
        <item m="1" x="73"/>
        <item m="1" x="54"/>
        <item m="1" x="57"/>
        <item m="1" x="78"/>
        <item m="1" x="61"/>
        <item m="1" x="36"/>
        <item m="1" x="62"/>
        <item m="1" x="59"/>
        <item m="1" x="32"/>
        <item m="1" x="33"/>
        <item m="1" x="49"/>
        <item m="1" x="64"/>
        <item m="1" x="65"/>
        <item m="1" x="63"/>
        <item x="16"/>
        <item m="1" x="66"/>
        <item m="1" x="42"/>
        <item x="26"/>
        <item m="1" x="58"/>
        <item x="0"/>
        <item m="1" x="45"/>
        <item m="1" x="56"/>
        <item m="1" x="75"/>
        <item x="1"/>
        <item m="1" x="72"/>
        <item m="1" x="29"/>
        <item m="1" x="34"/>
        <item m="1" x="68"/>
        <item m="1" x="47"/>
        <item m="1" x="40"/>
        <item m="1" x="37"/>
        <item x="5"/>
        <item x="2"/>
        <item x="9"/>
        <item x="10"/>
        <item x="13"/>
        <item x="15"/>
        <item x="17"/>
        <item x="18"/>
        <item x="20"/>
        <item x="25"/>
        <item x="23"/>
        <item x="19"/>
        <item x="4"/>
        <item x="8"/>
        <item x="11"/>
        <item x="14"/>
        <item x="22"/>
        <item t="default"/>
      </items>
      <autoSortScope>
        <pivotArea dataOnly="0" outline="0" fieldPosition="0">
          <references count="1">
            <reference field="4294967294" count="1" selected="0">
              <x v="0"/>
            </reference>
          </references>
        </pivotArea>
      </autoSortScope>
    </pivotField>
    <pivotField showAll="0"/>
    <pivotField showAll="0" defaultSubtotal="0"/>
    <pivotField showAll="0"/>
    <pivotField showAll="0"/>
    <pivotField showAll="0"/>
    <pivotField axis="axisPage" multipleItemSelectionAllowed="1" showAll="0">
      <items count="16">
        <item h="1" x="9"/>
        <item h="1" x="7"/>
        <item h="1" x="1"/>
        <item h="1" x="3"/>
        <item h="1" x="5"/>
        <item h="1" x="4"/>
        <item h="1" m="1" x="14"/>
        <item h="1" x="6"/>
        <item h="1" x="10"/>
        <item h="1" x="12"/>
        <item h="1" x="0"/>
        <item x="2"/>
        <item h="1" x="8"/>
        <item h="1" x="11"/>
        <item h="1" m="1" x="13"/>
        <item t="default"/>
      </items>
    </pivotField>
    <pivotField showAll="0"/>
    <pivotField showAll="0"/>
    <pivotField showAll="0"/>
    <pivotField showAll="0"/>
    <pivotField showAll="0"/>
    <pivotField showAll="0"/>
    <pivotField showAll="0"/>
    <pivotField showAll="0" defaultSubtotal="0"/>
    <pivotField showAll="0"/>
    <pivotField showAll="0"/>
    <pivotField showAll="0"/>
    <pivotField showAll="0"/>
    <pivotField showAll="0"/>
    <pivotField showAll="0"/>
    <pivotField showAll="0"/>
    <pivotField showAll="0"/>
    <pivotField showAll="0"/>
    <pivotField showAll="0"/>
    <pivotField showAll="0" defaultSubtotal="0"/>
    <pivotField showAll="0" defaultSubtota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14"/>
  </rowFields>
  <rowItems count="2">
    <i>
      <x v="50"/>
    </i>
    <i t="grand">
      <x/>
    </i>
  </rowItems>
  <colItems count="1">
    <i/>
  </colItems>
  <pageFields count="2">
    <pageField fld="12" hier="-1"/>
    <pageField fld="20" hier="-1"/>
  </pageFields>
  <dataFields count="1">
    <dataField name="Nombre de Référence du document" fld="0" subtotal="count" baseField="0" baseItem="0"/>
  </dataFields>
  <formats count="32">
    <format dxfId="105">
      <pivotArea collapsedLevelsAreSubtotals="1" fieldPosition="0">
        <references count="1">
          <reference field="14" count="5">
            <x v="1"/>
            <x v="4"/>
            <x v="9"/>
            <x v="48"/>
            <x v="50"/>
          </reference>
        </references>
      </pivotArea>
    </format>
    <format dxfId="104">
      <pivotArea field="14" type="button" dataOnly="0" labelOnly="1" outline="0" axis="axisRow" fieldPosition="0"/>
    </format>
    <format dxfId="103">
      <pivotArea dataOnly="0" labelOnly="1" outline="0" axis="axisValues" fieldPosition="0"/>
    </format>
    <format dxfId="102">
      <pivotArea dataOnly="0" labelOnly="1" fieldPosition="0">
        <references count="1">
          <reference field="14" count="5">
            <x v="1"/>
            <x v="4"/>
            <x v="9"/>
            <x v="48"/>
            <x v="50"/>
          </reference>
        </references>
      </pivotArea>
    </format>
    <format dxfId="101">
      <pivotArea collapsedLevelsAreSubtotals="1" fieldPosition="0">
        <references count="1">
          <reference field="14" count="5">
            <x v="1"/>
            <x v="4"/>
            <x v="9"/>
            <x v="48"/>
            <x v="50"/>
          </reference>
        </references>
      </pivotArea>
    </format>
    <format dxfId="100">
      <pivotArea field="14" type="button" dataOnly="0" labelOnly="1" outline="0" axis="axisRow" fieldPosition="0"/>
    </format>
    <format dxfId="99">
      <pivotArea dataOnly="0" labelOnly="1" outline="0" axis="axisValues" fieldPosition="0"/>
    </format>
    <format dxfId="98">
      <pivotArea collapsedLevelsAreSubtotals="1" fieldPosition="0">
        <references count="1">
          <reference field="14" count="5">
            <x v="1"/>
            <x v="4"/>
            <x v="9"/>
            <x v="48"/>
            <x v="50"/>
          </reference>
        </references>
      </pivotArea>
    </format>
    <format dxfId="97">
      <pivotArea field="14" type="button" dataOnly="0" labelOnly="1" outline="0" axis="axisRow" fieldPosition="0"/>
    </format>
    <format dxfId="96">
      <pivotArea dataOnly="0" labelOnly="1" outline="0" axis="axisValues" fieldPosition="0"/>
    </format>
    <format dxfId="95">
      <pivotArea dataOnly="0" labelOnly="1" fieldPosition="0">
        <references count="1">
          <reference field="14" count="5">
            <x v="1"/>
            <x v="4"/>
            <x v="9"/>
            <x v="48"/>
            <x v="50"/>
          </reference>
        </references>
      </pivotArea>
    </format>
    <format dxfId="94">
      <pivotArea grandRow="1" outline="0" collapsedLevelsAreSubtotals="1" fieldPosition="0"/>
    </format>
    <format dxfId="93">
      <pivotArea dataOnly="0" labelOnly="1" grandRow="1" outline="0" fieldPosition="0"/>
    </format>
    <format dxfId="92">
      <pivotArea grandRow="1" outline="0" collapsedLevelsAreSubtotals="1" fieldPosition="0"/>
    </format>
    <format dxfId="91">
      <pivotArea dataOnly="0" labelOnly="1" grandRow="1" outline="0" fieldPosition="0"/>
    </format>
    <format dxfId="90">
      <pivotArea grandRow="1" outline="0" collapsedLevelsAreSubtotals="1" fieldPosition="0"/>
    </format>
    <format dxfId="89">
      <pivotArea dataOnly="0" labelOnly="1" grandRow="1" outline="0" fieldPosition="0"/>
    </format>
    <format dxfId="88">
      <pivotArea dataOnly="0" labelOnly="1" fieldPosition="0">
        <references count="1">
          <reference field="14" count="5">
            <x v="1"/>
            <x v="4"/>
            <x v="9"/>
            <x v="48"/>
            <x v="50"/>
          </reference>
        </references>
      </pivotArea>
    </format>
    <format dxfId="87">
      <pivotArea dataOnly="0" labelOnly="1" grandRow="1" outline="0" fieldPosition="0"/>
    </format>
    <format dxfId="86">
      <pivotArea field="14" type="button" dataOnly="0" labelOnly="1" outline="0" axis="axisRow" fieldPosition="0"/>
    </format>
    <format dxfId="85">
      <pivotArea dataOnly="0" labelOnly="1" outline="0" axis="axisValues" fieldPosition="0"/>
    </format>
    <format dxfId="84">
      <pivotArea type="all" dataOnly="0" outline="0" fieldPosition="0"/>
    </format>
    <format dxfId="83">
      <pivotArea outline="0" collapsedLevelsAreSubtotals="1" fieldPosition="0"/>
    </format>
    <format dxfId="82">
      <pivotArea outline="0" collapsedLevelsAreSubtotals="1" fieldPosition="0"/>
    </format>
    <format dxfId="81">
      <pivotArea outline="0" collapsedLevelsAreSubtotals="1" fieldPosition="0"/>
    </format>
    <format dxfId="80">
      <pivotArea dataOnly="0" labelOnly="1" grandRow="1" outline="0" fieldPosition="0"/>
    </format>
    <format dxfId="79">
      <pivotArea collapsedLevelsAreSubtotals="1" fieldPosition="0">
        <references count="1">
          <reference field="14" count="15">
            <x v="1"/>
            <x v="4"/>
            <x v="9"/>
            <x v="16"/>
            <x v="22"/>
            <x v="24"/>
            <x v="25"/>
            <x v="28"/>
            <x v="36"/>
            <x v="45"/>
            <x v="48"/>
            <x v="50"/>
            <x v="53"/>
            <x v="54"/>
            <x v="56"/>
          </reference>
        </references>
      </pivotArea>
    </format>
    <format dxfId="78">
      <pivotArea field="14" type="button" dataOnly="0" labelOnly="1" outline="0" axis="axisRow" fieldPosition="0"/>
    </format>
    <format dxfId="77">
      <pivotArea dataOnly="0" labelOnly="1" outline="0" axis="axisValues" fieldPosition="0"/>
    </format>
    <format dxfId="76">
      <pivotArea dataOnly="0" labelOnly="1" fieldPosition="0">
        <references count="1">
          <reference field="14" count="15">
            <x v="1"/>
            <x v="4"/>
            <x v="9"/>
            <x v="16"/>
            <x v="22"/>
            <x v="24"/>
            <x v="25"/>
            <x v="28"/>
            <x v="36"/>
            <x v="45"/>
            <x v="48"/>
            <x v="50"/>
            <x v="53"/>
            <x v="54"/>
            <x v="56"/>
          </reference>
        </references>
      </pivotArea>
    </format>
    <format dxfId="75">
      <pivotArea collapsedLevelsAreSubtotals="1" fieldPosition="0">
        <references count="1">
          <reference field="14" count="14">
            <x v="1"/>
            <x v="4"/>
            <x v="9"/>
            <x v="16"/>
            <x v="22"/>
            <x v="24"/>
            <x v="25"/>
            <x v="28"/>
            <x v="36"/>
            <x v="45"/>
            <x v="48"/>
            <x v="53"/>
            <x v="54"/>
            <x v="56"/>
          </reference>
        </references>
      </pivotArea>
    </format>
    <format dxfId="74">
      <pivotArea dataOnly="0" labelOnly="1" fieldPosition="0">
        <references count="1">
          <reference field="14" count="14">
            <x v="1"/>
            <x v="4"/>
            <x v="9"/>
            <x v="16"/>
            <x v="22"/>
            <x v="24"/>
            <x v="25"/>
            <x v="28"/>
            <x v="36"/>
            <x v="45"/>
            <x v="48"/>
            <x v="53"/>
            <x v="54"/>
            <x v="56"/>
          </reference>
        </references>
      </pivotArea>
    </format>
  </formats>
  <chartFormats count="2">
    <chartFormat chart="0" format="0" series="1">
      <pivotArea type="data" outline="0" fieldPosition="0">
        <references count="1">
          <reference field="4294967294" count="1" selected="0">
            <x v="0"/>
          </reference>
        </references>
      </pivotArea>
    </chartFormat>
    <chartFormat chart="1" format="1"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4.xml><?xml version="1.0" encoding="utf-8"?>
<pivotTableDefinition xmlns="http://schemas.openxmlformats.org/spreadsheetml/2006/main" name="Tableau croisé dynamique18" cacheId="0" dataOnRows="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6">
  <location ref="A366:B395" firstHeaderRow="1" firstDataRow="1" firstDataCol="1" rowPageCount="2" colPageCount="1"/>
  <pivotFields count="82">
    <pivotField showAll="0"/>
    <pivotField showAll="0" defaultSubtotal="0"/>
    <pivotField showAll="0" defaultSubtotal="0"/>
    <pivotField showAll="0"/>
    <pivotField showAll="0" defaultSubtotal="0"/>
    <pivotField showAll="0" defaultSubtotal="0"/>
    <pivotField showAll="0" defaultSubtotal="0"/>
    <pivotField showAll="0" defaultSubtotal="0"/>
    <pivotField showAll="0" defaultSubtotal="0"/>
    <pivotField showAll="0"/>
    <pivotField showAll="0"/>
    <pivotField showAll="0" defaultSubtotal="0"/>
    <pivotField showAll="0" defaultSubtotal="0"/>
    <pivotField showAll="0"/>
    <pivotField showAll="0" defaultSubtotal="0"/>
    <pivotField showAll="0"/>
    <pivotField showAll="0" defaultSubtotal="0"/>
    <pivotField showAll="0" defaultSubtotal="0"/>
    <pivotField showAll="0"/>
    <pivotField showAll="0"/>
    <pivotField axis="axisPage" multipleItemSelectionAllowed="1" showAll="0">
      <items count="16">
        <item h="1" x="9"/>
        <item h="1" x="7"/>
        <item x="1"/>
        <item h="1" x="3"/>
        <item h="1" x="5"/>
        <item h="1" x="4"/>
        <item h="1" m="1" x="14"/>
        <item h="1" x="6"/>
        <item h="1" m="1" x="13"/>
        <item h="1" x="10"/>
        <item h="1" x="12"/>
        <item h="1" x="0"/>
        <item h="1" x="11"/>
        <item h="1" x="2"/>
        <item h="1" x="8"/>
        <item t="default"/>
      </items>
    </pivotField>
    <pivotField showAll="0" defaultSubtotal="0"/>
    <pivotField showAll="0"/>
    <pivotField showAll="0"/>
    <pivotField showAll="0"/>
    <pivotField showAll="0"/>
    <pivotField showAll="0"/>
    <pivotField showAll="0"/>
    <pivotField showAll="0" defaultSubtotal="0"/>
    <pivotField showAll="0"/>
    <pivotField showAll="0"/>
    <pivotField showAll="0"/>
    <pivotField showAll="0" defaultSubtotal="0"/>
    <pivotField axis="axisPage" multipleItemSelectionAllowed="1" showAll="0" defaultSubtotal="0">
      <items count="24">
        <item h="1" x="10"/>
        <item x="9"/>
        <item h="1" m="1" x="23"/>
        <item h="1" m="1" x="21"/>
        <item h="1" x="0"/>
        <item h="1" x="5"/>
        <item h="1" x="18"/>
        <item h="1" m="1" x="22"/>
        <item h="1" x="17"/>
        <item h="1" x="4"/>
        <item h="1" x="2"/>
        <item h="1" x="12"/>
        <item h="1" x="13"/>
        <item h="1" x="6"/>
        <item h="1" x="3"/>
        <item h="1" x="8"/>
        <item h="1" x="1"/>
        <item h="1" x="11"/>
        <item h="1" x="14"/>
        <item h="1" x="19"/>
        <item h="1" x="7"/>
        <item h="1" x="20"/>
        <item h="1" x="15"/>
        <item h="1" x="16"/>
      </items>
    </pivotField>
    <pivotField showAll="0"/>
    <pivotField showAll="0" defaultSubtotal="0"/>
    <pivotField multipleItemSelectionAllowed="1" showAll="0" defaultSubtotal="0"/>
    <pivotField showAll="0" defaultSubtotal="0"/>
    <pivotField showAll="0">
      <items count="29">
        <item x="12"/>
        <item x="9"/>
        <item x="14"/>
        <item x="19"/>
        <item x="11"/>
        <item m="1" x="23"/>
        <item x="21"/>
        <item m="1" x="24"/>
        <item m="1" x="25"/>
        <item x="20"/>
        <item m="1" x="27"/>
        <item x="7"/>
        <item x="6"/>
        <item x="1"/>
        <item x="4"/>
        <item x="13"/>
        <item h="1" x="0"/>
        <item x="17"/>
        <item x="8"/>
        <item h="1" x="5"/>
        <item h="1" x="18"/>
        <item h="1" x="22"/>
        <item h="1" x="10"/>
        <item h="1" m="1" x="26"/>
        <item h="1" x="16"/>
        <item h="1" x="3"/>
        <item h="1" x="15"/>
        <item h="1" x="2"/>
        <item t="default"/>
      </items>
    </pivotField>
    <pivotField showAll="0" defaultSubtotal="0"/>
    <pivotField showAll="0" defaultSubtotal="0"/>
    <pivotField dataField="1" showAll="0" defaultSubtotal="0"/>
    <pivotField dataField="1" showAll="0" defaultSubtotal="0"/>
    <pivotField dataField="1" showAll="0" defaultSubtotal="0"/>
    <pivotField dataField="1" showAll="0" defaultSubtotal="0"/>
    <pivotField dataField="1" showAll="0" defaultSubtotal="0"/>
    <pivotField dataField="1" showAll="0" defaultSubtotal="0"/>
    <pivotField dataField="1" showAll="0" defaultSubtotal="0"/>
    <pivotField dataField="1" showAll="0" defaultSubtotal="0"/>
    <pivotField showAll="0" defaultSubtotal="0"/>
    <pivotField dataField="1" showAll="0" defaultSubtotal="0"/>
    <pivotField dataField="1" showAll="0" defaultSubtotal="0"/>
    <pivotField showAll="0" defaultSubtotal="0"/>
    <pivotField showAll="0" defaultSubtotal="0"/>
    <pivotField showAll="0" defaultSubtotal="0"/>
    <pivotField showAll="0" defaultSubtotal="0"/>
    <pivotField showAll="0" defaultSubtotal="0"/>
    <pivotField showAll="0" defaultSubtotal="0"/>
    <pivotField showAll="0" defaultSubtotal="0"/>
    <pivotField showAll="0" defaultSubtotal="0"/>
    <pivotField showAll="0" defaultSubtotal="0"/>
    <pivotField dataField="1" showAll="0" defaultSubtotal="0"/>
    <pivotField dataField="1" showAll="0" defaultSubtotal="0"/>
    <pivotField dataField="1" showAll="0" defaultSubtotal="0"/>
    <pivotField dataField="1" showAll="0" defaultSubtotal="0"/>
    <pivotField dataField="1" showAll="0" defaultSubtotal="0"/>
    <pivotField dataField="1" showAll="0" defaultSubtotal="0"/>
    <pivotField dataField="1" showAll="0" defaultSubtotal="0"/>
    <pivotField showAll="0" defaultSubtotal="0"/>
    <pivotField dataField="1" showAll="0" defaultSubtotal="0"/>
    <pivotField dataField="1" showAll="0" defaultSubtotal="0"/>
    <pivotField dataField="1" showAll="0" defaultSubtotal="0"/>
    <pivotField dataField="1" showAll="0" defaultSubtotal="0"/>
    <pivotField dataField="1" showAll="0" defaultSubtotal="0"/>
    <pivotField dataField="1" showAll="0" defaultSubtotal="0"/>
    <pivotField dataField="1" showAll="0" defaultSubtotal="0"/>
    <pivotField dataField="1" showAll="0" defaultSubtotal="0"/>
    <pivotField dataField="1" showAll="0" defaultSubtotal="0"/>
    <pivotField dataField="1" showAll="0" defaultSubtotal="0"/>
    <pivotField dataField="1" showAll="0" defaultSubtotal="0"/>
    <pivotField dataField="1" showAll="0" defaultSubtotal="0"/>
    <pivotField showAll="0" defaultSubtotal="0"/>
  </pivotFields>
  <rowFields count="1">
    <field x="-2"/>
  </rowFields>
  <rowItems count="29">
    <i>
      <x/>
    </i>
    <i i="1">
      <x v="1"/>
    </i>
    <i i="2">
      <x v="2"/>
    </i>
    <i i="3">
      <x v="3"/>
    </i>
    <i i="4">
      <x v="4"/>
    </i>
    <i i="5">
      <x v="5"/>
    </i>
    <i i="6">
      <x v="6"/>
    </i>
    <i i="7">
      <x v="7"/>
    </i>
    <i i="8">
      <x v="8"/>
    </i>
    <i i="9">
      <x v="9"/>
    </i>
    <i i="10">
      <x v="10"/>
    </i>
    <i i="11">
      <x v="11"/>
    </i>
    <i i="12">
      <x v="12"/>
    </i>
    <i i="13">
      <x v="13"/>
    </i>
    <i i="14">
      <x v="14"/>
    </i>
    <i i="15">
      <x v="15"/>
    </i>
    <i i="16">
      <x v="16"/>
    </i>
    <i i="17">
      <x v="17"/>
    </i>
    <i i="18">
      <x v="18"/>
    </i>
    <i i="19">
      <x v="19"/>
    </i>
    <i i="20">
      <x v="20"/>
    </i>
    <i i="21">
      <x v="21"/>
    </i>
    <i i="22">
      <x v="22"/>
    </i>
    <i i="23">
      <x v="23"/>
    </i>
    <i i="24">
      <x v="24"/>
    </i>
    <i i="25">
      <x v="25"/>
    </i>
    <i i="26">
      <x v="26"/>
    </i>
    <i i="27">
      <x v="27"/>
    </i>
    <i i="28">
      <x v="28"/>
    </i>
  </rowItems>
  <colItems count="1">
    <i/>
  </colItems>
  <pageFields count="2">
    <pageField fld="33" hier="-1"/>
    <pageField fld="20" hier="-1"/>
  </pageFields>
  <dataFields count="29">
    <dataField name=" Ambulatoire / Endoscopie" fld="50" subtotal="count" baseField="0" baseItem="0"/>
    <dataField name=" USC" fld="62" subtotal="count" baseField="0" baseItem="0"/>
    <dataField name="Service B2 " fld="65" subtotal="count" baseField="0" baseItem="0"/>
    <dataField name="Service B3" fld="64" subtotal="count" baseField="0" baseItem="0"/>
    <dataField name="Service A3" fld="63" subtotal="count" baseField="0" baseItem="0"/>
    <dataField name="SSR A" fld="66" subtotal="count" baseField="0" baseItem="0"/>
    <dataField name=" SSPI" fld="61" subtotal="count" baseField="0" baseItem="0"/>
    <dataField name="SSR B " fld="67" subtotal="count" baseField="0" baseItem="0"/>
    <dataField name=" Urgences polyvalentes" fld="48" subtotal="count" baseField="0" baseItem="0"/>
    <dataField name=" Bloc opératoire" fld="51" subtotal="count" baseField="0" baseItem="0"/>
    <dataField name=" Stérilisation" fld="72" subtotal="count" baseField="0" baseItem="0"/>
    <dataField name=" Admissions" fld="47" subtotal="count" baseField="0" baseItem="0"/>
    <dataField name=" RH" fld="42" subtotal="count" baseField="0" baseItem="0"/>
    <dataField name=" Pharmacie" fld="71" subtotal="count" baseField="0" baseItem="0"/>
    <dataField name=" Direction" fld="41" subtotal="count" baseField="0" baseItem="0" numFmtId="44"/>
    <dataField name=" Hôtellerie" fld="78" subtotal="count" baseField="0" baseItem="0"/>
    <dataField name=" Standard" fld="46" subtotal="count" baseField="0" baseItem="0"/>
    <dataField name=" Service technique" fld="75" subtotal="count" baseField="0" baseItem="0"/>
    <dataField name=" Biomédical" fld="70" subtotal="count" baseField="0" baseItem="0"/>
    <dataField name=" DIM" fld="79" subtotal="count" baseField="0" baseItem="0"/>
    <dataField name=" Facturation" fld="44" subtotal="count" baseField="0" baseItem="0"/>
    <dataField name=" Brancardiers" fld="69" subtotal="count" baseField="0" baseItem="0"/>
    <dataField name=" Service informatique" fld="80" subtotal="count" baseField="0" baseItem="0"/>
    <dataField name=" Restauration" fld="77" subtotal="count" baseField="0" baseItem="0"/>
    <dataField name=" Finances / Contrôle de gestion / Compta" fld="43" subtotal="count" baseField="0" baseItem="0"/>
    <dataField name=" Logistique" fld="73" subtotal="count" baseField="0" baseItem="0"/>
    <dataField name=" Cahier d'astreinte administrative" fld="45" subtotal="count" baseField="0" baseItem="0"/>
    <dataField name=" Achat" fld="74" subtotal="count" baseField="0" baseItem="0"/>
    <dataField name=" Diététique" fld="76" subtotal="count" baseField="0" baseItem="0"/>
  </dataFields>
  <formats count="15">
    <format dxfId="120">
      <pivotArea field="38" type="button" dataOnly="0" labelOnly="1" outline="0"/>
    </format>
    <format dxfId="119">
      <pivotArea dataOnly="0" labelOnly="1" outline="0" axis="axisValues" fieldPosition="0"/>
    </format>
    <format dxfId="118">
      <pivotArea type="all" dataOnly="0" outline="0" fieldPosition="0"/>
    </format>
    <format dxfId="117">
      <pivotArea type="all" dataOnly="0" outline="0" fieldPosition="0"/>
    </format>
    <format dxfId="116">
      <pivotArea dataOnly="0" labelOnly="1" outline="0" fieldPosition="0">
        <references count="1">
          <reference field="4294967294" count="24">
            <x v="0"/>
            <x v="1"/>
            <x v="6"/>
            <x v="8"/>
            <x v="9"/>
            <x v="10"/>
            <x v="11"/>
            <x v="12"/>
            <x v="13"/>
            <x v="14"/>
            <x v="15"/>
            <x v="16"/>
            <x v="17"/>
            <x v="18"/>
            <x v="19"/>
            <x v="20"/>
            <x v="21"/>
            <x v="22"/>
            <x v="23"/>
            <x v="24"/>
            <x v="25"/>
            <x v="26"/>
            <x v="27"/>
            <x v="28"/>
          </reference>
        </references>
      </pivotArea>
    </format>
    <format dxfId="115">
      <pivotArea field="33" type="button" dataOnly="0" labelOnly="1" outline="0" axis="axisPage" fieldPosition="0"/>
    </format>
    <format dxfId="114">
      <pivotArea dataOnly="0" labelOnly="1" outline="0" fieldPosition="0">
        <references count="1">
          <reference field="33" count="0"/>
        </references>
      </pivotArea>
    </format>
    <format dxfId="113">
      <pivotArea field="33" type="button" dataOnly="0" labelOnly="1" outline="0" axis="axisPage" fieldPosition="0"/>
    </format>
    <format dxfId="112">
      <pivotArea dataOnly="0" labelOnly="1" outline="0" fieldPosition="0">
        <references count="1">
          <reference field="33" count="0"/>
        </references>
      </pivotArea>
    </format>
    <format dxfId="111">
      <pivotArea outline="0" fieldPosition="0">
        <references count="1">
          <reference field="4294967294" count="1">
            <x v="14"/>
          </reference>
        </references>
      </pivotArea>
    </format>
    <format dxfId="110">
      <pivotArea outline="0" collapsedLevelsAreSubtotals="1" fieldPosition="0"/>
    </format>
    <format dxfId="109">
      <pivotArea outline="0" collapsedLevelsAreSubtotals="1" fieldPosition="0"/>
    </format>
    <format dxfId="108">
      <pivotArea outline="0" collapsedLevelsAreSubtotals="1" fieldPosition="0"/>
    </format>
    <format dxfId="107">
      <pivotArea outline="0" collapsedLevelsAreSubtotals="1" fieldPosition="0"/>
    </format>
    <format dxfId="106">
      <pivotArea dataOnly="0" outline="0" fieldPosition="0">
        <references count="1">
          <reference field="4294967294" count="1">
            <x v="8"/>
          </reference>
        </references>
      </pivotArea>
    </format>
  </formats>
  <chartFormats count="3">
    <chartFormat chart="3" format="0" series="1">
      <pivotArea type="data" outline="0" fieldPosition="0">
        <references count="1">
          <reference field="4294967294" count="1" selected="0">
            <x v="14"/>
          </reference>
        </references>
      </pivotArea>
    </chartFormat>
    <chartFormat chart="4" format="0" series="1">
      <pivotArea type="data" outline="0" fieldPosition="0">
        <references count="1">
          <reference field="4294967294" count="1" selected="0">
            <x v="0"/>
          </reference>
        </references>
      </pivotArea>
    </chartFormat>
    <chartFormat chart="5" format="1"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pivotTableDefinition>
</file>

<file path=xl/pivotTables/pivotTable5.xml><?xml version="1.0" encoding="utf-8"?>
<pivotTableDefinition xmlns="http://schemas.openxmlformats.org/spreadsheetml/2006/main" name="Tableau croisé dynamique4"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2">
  <location ref="A98:B117" firstHeaderRow="1" firstDataRow="1" firstDataCol="1" rowPageCount="1" colPageCount="1"/>
  <pivotFields count="82">
    <pivotField showAll="0"/>
    <pivotField showAll="0" defaultSubtotal="0"/>
    <pivotField showAll="0" defaultSubtotal="0"/>
    <pivotField dataField="1" showAll="0"/>
    <pivotField showAll="0"/>
    <pivotField showAll="0"/>
    <pivotField showAll="0"/>
    <pivotField showAll="0"/>
    <pivotField showAll="0" defaultSubtotal="0"/>
    <pivotField showAll="0"/>
    <pivotField showAll="0"/>
    <pivotField showAll="0"/>
    <pivotField showAll="0"/>
    <pivotField showAll="0"/>
    <pivotField axis="axisRow" showAll="0" sortType="descending">
      <items count="80">
        <item m="1" x="55"/>
        <item m="1" x="43"/>
        <item m="1" x="27"/>
        <item x="3"/>
        <item m="1" x="52"/>
        <item m="1" x="60"/>
        <item m="1" x="71"/>
        <item m="1" x="70"/>
        <item m="1" x="35"/>
        <item m="1" x="28"/>
        <item m="1" x="31"/>
        <item m="1" x="38"/>
        <item m="1" x="44"/>
        <item m="1" x="74"/>
        <item x="6"/>
        <item x="24"/>
        <item x="21"/>
        <item m="1" x="46"/>
        <item m="1" x="76"/>
        <item m="1" x="51"/>
        <item m="1" x="48"/>
        <item m="1" x="77"/>
        <item x="12"/>
        <item x="7"/>
        <item m="1" x="53"/>
        <item m="1" x="67"/>
        <item m="1" x="50"/>
        <item m="1" x="39"/>
        <item m="1" x="69"/>
        <item m="1" x="73"/>
        <item m="1" x="54"/>
        <item m="1" x="57"/>
        <item m="1" x="78"/>
        <item m="1" x="61"/>
        <item m="1" x="36"/>
        <item m="1" x="62"/>
        <item m="1" x="59"/>
        <item m="1" x="32"/>
        <item m="1" x="33"/>
        <item m="1" x="49"/>
        <item m="1" x="64"/>
        <item m="1" x="65"/>
        <item m="1" x="63"/>
        <item x="16"/>
        <item m="1" x="66"/>
        <item m="1" x="42"/>
        <item x="26"/>
        <item m="1" x="58"/>
        <item x="0"/>
        <item m="1" x="41"/>
        <item m="1" x="30"/>
        <item m="1" x="45"/>
        <item m="1" x="56"/>
        <item m="1" x="75"/>
        <item x="1"/>
        <item m="1" x="72"/>
        <item m="1" x="29"/>
        <item m="1" x="34"/>
        <item m="1" x="68"/>
        <item m="1" x="47"/>
        <item m="1" x="40"/>
        <item m="1" x="37"/>
        <item x="5"/>
        <item x="2"/>
        <item x="9"/>
        <item x="10"/>
        <item x="13"/>
        <item x="15"/>
        <item x="17"/>
        <item x="18"/>
        <item x="20"/>
        <item x="25"/>
        <item x="23"/>
        <item x="19"/>
        <item x="4"/>
        <item x="8"/>
        <item x="11"/>
        <item x="14"/>
        <item x="22"/>
        <item t="default"/>
      </items>
      <autoSortScope>
        <pivotArea dataOnly="0" outline="0" fieldPosition="0">
          <references count="1">
            <reference field="4294967294" count="1" selected="0">
              <x v="0"/>
            </reference>
          </references>
        </pivotArea>
      </autoSortScope>
    </pivotField>
    <pivotField showAll="0"/>
    <pivotField showAll="0" defaultSubtotal="0"/>
    <pivotField showAll="0"/>
    <pivotField showAll="0"/>
    <pivotField showAll="0"/>
    <pivotField showAll="0"/>
    <pivotField showAll="0"/>
    <pivotField showAll="0"/>
    <pivotField showAll="0"/>
    <pivotField showAll="0"/>
    <pivotField showAll="0"/>
    <pivotField showAll="0"/>
    <pivotField showAll="0"/>
    <pivotField showAll="0" defaultSubtotal="0"/>
    <pivotField showAll="0"/>
    <pivotField showAll="0"/>
    <pivotField showAll="0"/>
    <pivotField showAll="0"/>
    <pivotField axis="axisPage" multipleItemSelectionAllowed="1" showAll="0">
      <items count="25">
        <item h="1" m="1" x="22"/>
        <item h="1" m="1" x="23"/>
        <item h="1" m="1" x="21"/>
        <item h="1" x="18"/>
        <item h="1" x="4"/>
        <item h="1" x="0"/>
        <item h="1" x="5"/>
        <item h="1" x="12"/>
        <item h="1" x="17"/>
        <item h="1" x="13"/>
        <item h="1" x="6"/>
        <item h="1" x="3"/>
        <item h="1" x="8"/>
        <item h="1" x="2"/>
        <item h="1" x="1"/>
        <item h="1" x="10"/>
        <item x="9"/>
        <item h="1" x="11"/>
        <item h="1" x="14"/>
        <item h="1" x="19"/>
        <item h="1" x="7"/>
        <item h="1" x="20"/>
        <item h="1" x="15"/>
        <item h="1" x="16"/>
        <item t="default"/>
      </items>
    </pivotField>
    <pivotField showAll="0"/>
    <pivotField showAll="0"/>
    <pivotField showAll="0"/>
    <pivotField showAll="0"/>
    <pivotField showAll="0"/>
    <pivotField showAll="0" defaultSubtotal="0"/>
    <pivotField showAll="0" defaultSubtota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14"/>
  </rowFields>
  <rowItems count="19">
    <i>
      <x v="48"/>
    </i>
    <i>
      <x v="23"/>
    </i>
    <i>
      <x v="63"/>
    </i>
    <i>
      <x v="3"/>
    </i>
    <i>
      <x v="64"/>
    </i>
    <i>
      <x v="72"/>
    </i>
    <i>
      <x v="78"/>
    </i>
    <i>
      <x v="16"/>
    </i>
    <i>
      <x v="70"/>
    </i>
    <i>
      <x v="22"/>
    </i>
    <i>
      <x v="14"/>
    </i>
    <i>
      <x v="71"/>
    </i>
    <i>
      <x v="67"/>
    </i>
    <i>
      <x v="73"/>
    </i>
    <i>
      <x v="74"/>
    </i>
    <i>
      <x v="46"/>
    </i>
    <i>
      <x v="68"/>
    </i>
    <i>
      <x v="69"/>
    </i>
    <i t="grand">
      <x/>
    </i>
  </rowItems>
  <colItems count="1">
    <i/>
  </colItems>
  <pageFields count="1">
    <pageField fld="33" hier="-1"/>
  </pageFields>
  <dataFields count="1">
    <dataField name="Nombre de Version applicable" fld="3" subtotal="count" baseField="0" baseItem="0"/>
  </dataFields>
  <formats count="13">
    <format dxfId="133">
      <pivotArea field="14" type="button" dataOnly="0" labelOnly="1" outline="0" axis="axisRow" fieldPosition="0"/>
    </format>
    <format dxfId="132">
      <pivotArea dataOnly="0" labelOnly="1" outline="0" axis="axisValues" fieldPosition="0"/>
    </format>
    <format dxfId="131">
      <pivotArea field="14" type="button" dataOnly="0" labelOnly="1" outline="0" axis="axisRow" fieldPosition="0"/>
    </format>
    <format dxfId="130">
      <pivotArea dataOnly="0" labelOnly="1" outline="0" axis="axisValues" fieldPosition="0"/>
    </format>
    <format dxfId="129">
      <pivotArea type="all" dataOnly="0" outline="0" fieldPosition="0"/>
    </format>
    <format dxfId="128">
      <pivotArea outline="0" collapsedLevelsAreSubtotals="1" fieldPosition="0"/>
    </format>
    <format dxfId="127">
      <pivotArea outline="0" collapsedLevelsAreSubtotals="1" fieldPosition="0"/>
    </format>
    <format dxfId="126">
      <pivotArea field="14" type="button" dataOnly="0" labelOnly="1" outline="0" axis="axisRow" fieldPosition="0"/>
    </format>
    <format dxfId="125">
      <pivotArea dataOnly="0" labelOnly="1" outline="0" axis="axisValues" fieldPosition="0"/>
    </format>
    <format dxfId="124">
      <pivotArea field="14" type="button" dataOnly="0" labelOnly="1" outline="0" axis="axisRow" fieldPosition="0"/>
    </format>
    <format dxfId="123">
      <pivotArea dataOnly="0" labelOnly="1" outline="0" axis="axisValues" fieldPosition="0"/>
    </format>
    <format dxfId="122">
      <pivotArea field="14" type="button" dataOnly="0" labelOnly="1" outline="0" axis="axisRow" fieldPosition="0"/>
    </format>
    <format dxfId="121">
      <pivotArea dataOnly="0" labelOnly="1" outline="0" axis="axisValues" fieldPosition="0"/>
    </format>
  </formats>
  <chartFormats count="2">
    <chartFormat chart="0" format="0" series="1">
      <pivotArea type="data" outline="0" fieldPosition="0">
        <references count="1">
          <reference field="4294967294" count="1" selected="0">
            <x v="0"/>
          </reference>
        </references>
      </pivotArea>
    </chartFormat>
    <chartFormat chart="1" format="1"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6.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2">
  <location ref="A73:B86" firstHeaderRow="1" firstDataRow="1" firstDataCol="1" rowPageCount="1" colPageCount="1"/>
  <pivotFields count="82">
    <pivotField showAll="0"/>
    <pivotField showAll="0" defaultSubtotal="0"/>
    <pivotField showAll="0" defaultSubtotal="0"/>
    <pivotField dataField="1" showAll="0"/>
    <pivotField showAll="0"/>
    <pivotField showAll="0"/>
    <pivotField showAll="0"/>
    <pivotField showAll="0"/>
    <pivotField showAll="0" defaultSubtotal="0"/>
    <pivotField showAll="0"/>
    <pivotField showAll="0"/>
    <pivotField showAll="0"/>
    <pivotField showAll="0"/>
    <pivotField showAll="0"/>
    <pivotField showAll="0"/>
    <pivotField showAll="0"/>
    <pivotField showAll="0" defaultSubtotal="0"/>
    <pivotField showAll="0"/>
    <pivotField showAll="0"/>
    <pivotField showAll="0"/>
    <pivotField showAll="0"/>
    <pivotField showAll="0"/>
    <pivotField showAll="0"/>
    <pivotField showAll="0"/>
    <pivotField showAll="0"/>
    <pivotField showAll="0"/>
    <pivotField showAll="0"/>
    <pivotField showAll="0"/>
    <pivotField showAll="0" defaultSubtotal="0"/>
    <pivotField showAll="0"/>
    <pivotField showAll="0"/>
    <pivotField showAll="0"/>
    <pivotField axis="axisRow" showAll="0">
      <items count="21">
        <item x="8"/>
        <item x="11"/>
        <item x="1"/>
        <item x="7"/>
        <item x="10"/>
        <item x="4"/>
        <item x="2"/>
        <item x="3"/>
        <item x="12"/>
        <item x="0"/>
        <item x="5"/>
        <item x="13"/>
        <item x="14"/>
        <item x="6"/>
        <item x="9"/>
        <item x="15"/>
        <item x="16"/>
        <item x="17"/>
        <item x="18"/>
        <item x="19"/>
        <item t="default"/>
      </items>
    </pivotField>
    <pivotField axis="axisPage" multipleItemSelectionAllowed="1" showAll="0">
      <items count="25">
        <item h="1" m="1" x="22"/>
        <item h="1" m="1" x="23"/>
        <item h="1" m="1" x="21"/>
        <item h="1" x="18"/>
        <item h="1" x="4"/>
        <item h="1" x="0"/>
        <item h="1" x="5"/>
        <item h="1" x="12"/>
        <item h="1" x="17"/>
        <item h="1" x="13"/>
        <item h="1" x="6"/>
        <item h="1" x="3"/>
        <item h="1" x="8"/>
        <item h="1" x="2"/>
        <item h="1" x="1"/>
        <item h="1" x="10"/>
        <item x="9"/>
        <item h="1" x="11"/>
        <item h="1" x="14"/>
        <item h="1" x="19"/>
        <item h="1" x="7"/>
        <item h="1" x="20"/>
        <item x="15"/>
        <item h="1" x="16"/>
        <item t="default"/>
      </items>
    </pivotField>
    <pivotField showAll="0"/>
    <pivotField showAll="0"/>
    <pivotField showAll="0"/>
    <pivotField showAll="0"/>
    <pivotField showAll="0"/>
    <pivotField showAll="0" defaultSubtotal="0"/>
    <pivotField showAll="0" defaultSubtota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32"/>
  </rowFields>
  <rowItems count="13">
    <i>
      <x/>
    </i>
    <i>
      <x v="1"/>
    </i>
    <i>
      <x v="2"/>
    </i>
    <i>
      <x v="3"/>
    </i>
    <i>
      <x v="4"/>
    </i>
    <i>
      <x v="5"/>
    </i>
    <i>
      <x v="6"/>
    </i>
    <i>
      <x v="7"/>
    </i>
    <i>
      <x v="8"/>
    </i>
    <i>
      <x v="9"/>
    </i>
    <i>
      <x v="10"/>
    </i>
    <i>
      <x v="11"/>
    </i>
    <i t="grand">
      <x/>
    </i>
  </rowItems>
  <colItems count="1">
    <i/>
  </colItems>
  <pageFields count="1">
    <pageField fld="33" hier="-1"/>
  </pageFields>
  <dataFields count="1">
    <dataField name="Nombre de Version applicable" fld="3" subtotal="count" baseField="0" baseItem="0"/>
  </dataFields>
  <formats count="19">
    <format dxfId="152">
      <pivotArea field="32" type="button" dataOnly="0" labelOnly="1" outline="0" axis="axisRow" fieldPosition="0"/>
    </format>
    <format dxfId="151">
      <pivotArea dataOnly="0" labelOnly="1" outline="0" axis="axisValues" fieldPosition="0"/>
    </format>
    <format dxfId="150">
      <pivotArea field="32" type="button" dataOnly="0" labelOnly="1" outline="0" axis="axisRow" fieldPosition="0"/>
    </format>
    <format dxfId="149">
      <pivotArea dataOnly="0" labelOnly="1" outline="0" axis="axisValues" fieldPosition="0"/>
    </format>
    <format dxfId="148">
      <pivotArea field="32" type="button" dataOnly="0" labelOnly="1" outline="0" axis="axisRow" fieldPosition="0"/>
    </format>
    <format dxfId="147">
      <pivotArea dataOnly="0" labelOnly="1" outline="0" axis="axisValues" fieldPosition="0"/>
    </format>
    <format dxfId="146">
      <pivotArea outline="0" collapsedLevelsAreSubtotals="1" fieldPosition="0"/>
    </format>
    <format dxfId="145">
      <pivotArea dataOnly="0" labelOnly="1" fieldPosition="0">
        <references count="1">
          <reference field="32" count="7">
            <x v="0"/>
            <x v="1"/>
            <x v="2"/>
            <x v="3"/>
            <x v="4"/>
            <x v="5"/>
            <x v="6"/>
          </reference>
        </references>
      </pivotArea>
    </format>
    <format dxfId="144">
      <pivotArea dataOnly="0" labelOnly="1" grandRow="1" outline="0" fieldPosition="0"/>
    </format>
    <format dxfId="143">
      <pivotArea outline="0" collapsedLevelsAreSubtotals="1" fieldPosition="0"/>
    </format>
    <format dxfId="142">
      <pivotArea dataOnly="0" labelOnly="1" fieldPosition="0">
        <references count="1">
          <reference field="32" count="7">
            <x v="0"/>
            <x v="1"/>
            <x v="2"/>
            <x v="3"/>
            <x v="4"/>
            <x v="5"/>
            <x v="6"/>
          </reference>
        </references>
      </pivotArea>
    </format>
    <format dxfId="141">
      <pivotArea dataOnly="0" labelOnly="1" grandRow="1" outline="0" fieldPosition="0"/>
    </format>
    <format dxfId="140">
      <pivotArea dataOnly="0" labelOnly="1" fieldPosition="0">
        <references count="1">
          <reference field="32" count="7">
            <x v="0"/>
            <x v="1"/>
            <x v="2"/>
            <x v="3"/>
            <x v="4"/>
            <x v="5"/>
            <x v="6"/>
          </reference>
        </references>
      </pivotArea>
    </format>
    <format dxfId="139">
      <pivotArea dataOnly="0" labelOnly="1" grandRow="1" outline="0" fieldPosition="0"/>
    </format>
    <format dxfId="138">
      <pivotArea type="all" dataOnly="0" outline="0" fieldPosition="0"/>
    </format>
    <format dxfId="137">
      <pivotArea dataOnly="0" labelOnly="1" outline="0" axis="axisValues" fieldPosition="0"/>
    </format>
    <format dxfId="136">
      <pivotArea field="32" type="button" dataOnly="0" labelOnly="1" outline="0" axis="axisRow" fieldPosition="0"/>
    </format>
    <format dxfId="135">
      <pivotArea field="33" type="button" dataOnly="0" labelOnly="1" outline="0" axis="axisPage" fieldPosition="0"/>
    </format>
    <format dxfId="134">
      <pivotArea dataOnly="0" labelOnly="1" outline="0" fieldPosition="0">
        <references count="1">
          <reference field="33" count="0"/>
        </references>
      </pivotArea>
    </format>
  </formats>
  <chartFormats count="2">
    <chartFormat chart="0" format="2" series="1">
      <pivotArea type="data" outline="0" fieldPosition="0">
        <references count="1">
          <reference field="4294967294" count="1" selected="0">
            <x v="0"/>
          </reference>
        </references>
      </pivotArea>
    </chartFormat>
    <chartFormat chart="1" format="3"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7.xml><?xml version="1.0" encoding="utf-8"?>
<pivotTableDefinition xmlns="http://schemas.openxmlformats.org/spreadsheetml/2006/main" name="Tableau croisé dynamique5"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
  <location ref="A149:V178" firstHeaderRow="1" firstDataRow="2" firstDataCol="1" rowPageCount="1" colPageCount="1"/>
  <pivotFields count="82">
    <pivotField showAll="0"/>
    <pivotField showAll="0" defaultSubtotal="0"/>
    <pivotField showAll="0" defaultSubtotal="0"/>
    <pivotField dataField="1" showAll="0"/>
    <pivotField showAll="0"/>
    <pivotField showAll="0"/>
    <pivotField showAll="0"/>
    <pivotField showAll="0"/>
    <pivotField showAll="0" defaultSubtotal="0"/>
    <pivotField showAll="0"/>
    <pivotField showAll="0"/>
    <pivotField showAll="0"/>
    <pivotField showAll="0"/>
    <pivotField showAll="0"/>
    <pivotField axis="axisRow" showAll="0" sortType="descending">
      <items count="80">
        <item m="1" x="55"/>
        <item m="1" x="30"/>
        <item m="1" x="43"/>
        <item m="1" x="27"/>
        <item x="3"/>
        <item m="1" x="52"/>
        <item m="1" x="60"/>
        <item m="1" x="71"/>
        <item m="1" x="70"/>
        <item m="1" x="35"/>
        <item m="1" x="28"/>
        <item m="1" x="31"/>
        <item m="1" x="38"/>
        <item m="1" x="44"/>
        <item m="1" x="74"/>
        <item x="6"/>
        <item x="24"/>
        <item x="21"/>
        <item m="1" x="46"/>
        <item m="1" x="76"/>
        <item m="1" x="51"/>
        <item m="1" x="48"/>
        <item m="1" x="77"/>
        <item x="12"/>
        <item m="1" x="41"/>
        <item x="7"/>
        <item m="1" x="53"/>
        <item m="1" x="67"/>
        <item m="1" x="50"/>
        <item m="1" x="39"/>
        <item m="1" x="69"/>
        <item m="1" x="73"/>
        <item m="1" x="54"/>
        <item m="1" x="57"/>
        <item m="1" x="78"/>
        <item m="1" x="61"/>
        <item m="1" x="36"/>
        <item m="1" x="62"/>
        <item m="1" x="59"/>
        <item m="1" x="32"/>
        <item m="1" x="33"/>
        <item m="1" x="49"/>
        <item m="1" x="64"/>
        <item m="1" x="65"/>
        <item m="1" x="63"/>
        <item x="16"/>
        <item m="1" x="66"/>
        <item m="1" x="42"/>
        <item x="26"/>
        <item m="1" x="58"/>
        <item x="0"/>
        <item m="1" x="45"/>
        <item m="1" x="56"/>
        <item m="1" x="75"/>
        <item x="1"/>
        <item m="1" x="72"/>
        <item m="1" x="29"/>
        <item m="1" x="34"/>
        <item m="1" x="68"/>
        <item m="1" x="47"/>
        <item m="1" x="40"/>
        <item m="1" x="37"/>
        <item x="5"/>
        <item x="2"/>
        <item x="9"/>
        <item x="10"/>
        <item x="13"/>
        <item x="15"/>
        <item x="17"/>
        <item x="18"/>
        <item x="20"/>
        <item x="25"/>
        <item x="23"/>
        <item x="19"/>
        <item x="4"/>
        <item x="8"/>
        <item x="11"/>
        <item x="14"/>
        <item x="22"/>
        <item t="default"/>
      </items>
      <autoSortScope>
        <pivotArea dataOnly="0" outline="0" fieldPosition="0">
          <references count="1">
            <reference field="4294967294" count="1" selected="0">
              <x v="0"/>
            </reference>
          </references>
        </pivotArea>
      </autoSortScope>
    </pivotField>
    <pivotField showAll="0"/>
    <pivotField showAll="0" defaultSubtotal="0"/>
    <pivotField showAll="0"/>
    <pivotField showAll="0"/>
    <pivotField showAll="0"/>
    <pivotField showAll="0"/>
    <pivotField showAll="0"/>
    <pivotField showAll="0"/>
    <pivotField showAll="0"/>
    <pivotField showAll="0"/>
    <pivotField showAll="0"/>
    <pivotField showAll="0"/>
    <pivotField showAll="0"/>
    <pivotField showAll="0" defaultSubtotal="0"/>
    <pivotField showAll="0"/>
    <pivotField showAll="0"/>
    <pivotField showAll="0"/>
    <pivotField axis="axisCol" showAll="0">
      <items count="21">
        <item x="8"/>
        <item x="11"/>
        <item x="1"/>
        <item x="7"/>
        <item x="10"/>
        <item x="4"/>
        <item x="2"/>
        <item x="3"/>
        <item x="12"/>
        <item x="0"/>
        <item x="5"/>
        <item x="13"/>
        <item x="14"/>
        <item x="6"/>
        <item x="9"/>
        <item x="15"/>
        <item x="16"/>
        <item x="17"/>
        <item x="18"/>
        <item x="19"/>
        <item t="default"/>
      </items>
    </pivotField>
    <pivotField axis="axisPage" multipleItemSelectionAllowed="1" showAll="0">
      <items count="25">
        <item h="1" m="1" x="22"/>
        <item h="1" m="1" x="23"/>
        <item h="1" m="1" x="21"/>
        <item x="18"/>
        <item x="4"/>
        <item x="0"/>
        <item x="5"/>
        <item x="12"/>
        <item x="17"/>
        <item x="13"/>
        <item x="6"/>
        <item x="3"/>
        <item x="8"/>
        <item x="2"/>
        <item x="1"/>
        <item x="10"/>
        <item x="9"/>
        <item x="11"/>
        <item x="14"/>
        <item x="19"/>
        <item x="7"/>
        <item x="20"/>
        <item x="15"/>
        <item h="1" x="16"/>
        <item t="default"/>
      </items>
    </pivotField>
    <pivotField showAll="0"/>
    <pivotField showAll="0"/>
    <pivotField showAll="0"/>
    <pivotField showAll="0"/>
    <pivotField showAll="0"/>
    <pivotField showAll="0" defaultSubtotal="0"/>
    <pivotField showAll="0" defaultSubtota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14"/>
  </rowFields>
  <rowItems count="28">
    <i>
      <x v="50"/>
    </i>
    <i>
      <x v="25"/>
    </i>
    <i>
      <x v="64"/>
    </i>
    <i>
      <x v="63"/>
    </i>
    <i>
      <x v="72"/>
    </i>
    <i>
      <x v="4"/>
    </i>
    <i>
      <x v="71"/>
    </i>
    <i>
      <x v="48"/>
    </i>
    <i>
      <x v="73"/>
    </i>
    <i>
      <x v="45"/>
    </i>
    <i>
      <x v="75"/>
    </i>
    <i>
      <x v="16"/>
    </i>
    <i>
      <x v="15"/>
    </i>
    <i>
      <x v="78"/>
    </i>
    <i>
      <x v="69"/>
    </i>
    <i>
      <x v="62"/>
    </i>
    <i>
      <x v="70"/>
    </i>
    <i>
      <x v="54"/>
    </i>
    <i>
      <x v="23"/>
    </i>
    <i>
      <x v="68"/>
    </i>
    <i>
      <x v="74"/>
    </i>
    <i>
      <x v="77"/>
    </i>
    <i>
      <x v="76"/>
    </i>
    <i>
      <x v="17"/>
    </i>
    <i>
      <x v="67"/>
    </i>
    <i>
      <x v="66"/>
    </i>
    <i>
      <x v="65"/>
    </i>
    <i t="grand">
      <x/>
    </i>
  </rowItems>
  <colFields count="1">
    <field x="32"/>
  </colFields>
  <colItems count="21">
    <i>
      <x/>
    </i>
    <i>
      <x v="1"/>
    </i>
    <i>
      <x v="2"/>
    </i>
    <i>
      <x v="3"/>
    </i>
    <i>
      <x v="4"/>
    </i>
    <i>
      <x v="5"/>
    </i>
    <i>
      <x v="6"/>
    </i>
    <i>
      <x v="7"/>
    </i>
    <i>
      <x v="8"/>
    </i>
    <i>
      <x v="9"/>
    </i>
    <i>
      <x v="10"/>
    </i>
    <i>
      <x v="11"/>
    </i>
    <i>
      <x v="12"/>
    </i>
    <i>
      <x v="13"/>
    </i>
    <i>
      <x v="14"/>
    </i>
    <i>
      <x v="15"/>
    </i>
    <i>
      <x v="16"/>
    </i>
    <i>
      <x v="17"/>
    </i>
    <i>
      <x v="18"/>
    </i>
    <i>
      <x v="19"/>
    </i>
    <i t="grand">
      <x/>
    </i>
  </colItems>
  <pageFields count="1">
    <pageField fld="33" hier="-1"/>
  </pageFields>
  <dataFields count="1">
    <dataField name="Nombre de Version applicable" fld="3" subtotal="count" baseField="0" baseItem="0"/>
  </dataFields>
  <formats count="18">
    <format dxfId="170">
      <pivotArea type="all" dataOnly="0" outline="0" fieldPosition="0"/>
    </format>
    <format dxfId="169">
      <pivotArea type="all" dataOnly="0" outline="0" fieldPosition="0"/>
    </format>
    <format dxfId="168">
      <pivotArea type="all" dataOnly="0" outline="0" fieldPosition="0"/>
    </format>
    <format dxfId="167">
      <pivotArea dataOnly="0" labelOnly="1" fieldPosition="0">
        <references count="1">
          <reference field="14" count="29">
            <x v="1"/>
            <x v="4"/>
            <x v="6"/>
            <x v="7"/>
            <x v="8"/>
            <x v="9"/>
            <x v="14"/>
            <x v="16"/>
            <x v="17"/>
            <x v="18"/>
            <x v="19"/>
            <x v="21"/>
            <x v="23"/>
            <x v="24"/>
            <x v="25"/>
            <x v="27"/>
            <x v="28"/>
            <x v="30"/>
            <x v="32"/>
            <x v="33"/>
            <x v="34"/>
            <x v="36"/>
            <x v="37"/>
            <x v="39"/>
            <x v="41"/>
            <x v="42"/>
            <x v="45"/>
            <x v="47"/>
            <x v="48"/>
          </reference>
        </references>
      </pivotArea>
    </format>
    <format dxfId="166">
      <pivotArea outline="0" collapsedLevelsAreSubtotals="1" fieldPosition="0"/>
    </format>
    <format dxfId="165">
      <pivotArea dataOnly="0" labelOnly="1" fieldPosition="0">
        <references count="1">
          <reference field="14" count="29">
            <x v="1"/>
            <x v="4"/>
            <x v="6"/>
            <x v="7"/>
            <x v="8"/>
            <x v="9"/>
            <x v="14"/>
            <x v="16"/>
            <x v="17"/>
            <x v="18"/>
            <x v="19"/>
            <x v="21"/>
            <x v="23"/>
            <x v="24"/>
            <x v="25"/>
            <x v="27"/>
            <x v="28"/>
            <x v="30"/>
            <x v="32"/>
            <x v="33"/>
            <x v="34"/>
            <x v="36"/>
            <x v="37"/>
            <x v="39"/>
            <x v="41"/>
            <x v="42"/>
            <x v="45"/>
            <x v="47"/>
            <x v="48"/>
          </reference>
        </references>
      </pivotArea>
    </format>
    <format dxfId="164">
      <pivotArea dataOnly="0" labelOnly="1" grandRow="1" outline="0" fieldPosition="0"/>
    </format>
    <format dxfId="163">
      <pivotArea type="origin" dataOnly="0" labelOnly="1" outline="0" fieldPosition="0"/>
    </format>
    <format dxfId="162">
      <pivotArea field="14" type="button" dataOnly="0" labelOnly="1" outline="0" axis="axisRow" fieldPosition="0"/>
    </format>
    <format dxfId="161">
      <pivotArea field="32" type="button" dataOnly="0" labelOnly="1" outline="0" axis="axisCol" fieldPosition="0"/>
    </format>
    <format dxfId="160">
      <pivotArea type="topRight" dataOnly="0" labelOnly="1" outline="0" fieldPosition="0"/>
    </format>
    <format dxfId="159">
      <pivotArea dataOnly="0" labelOnly="1" fieldPosition="0">
        <references count="1">
          <reference field="32" count="7">
            <x v="0"/>
            <x v="1"/>
            <x v="2"/>
            <x v="3"/>
            <x v="4"/>
            <x v="5"/>
            <x v="6"/>
          </reference>
        </references>
      </pivotArea>
    </format>
    <format dxfId="158">
      <pivotArea dataOnly="0" labelOnly="1" grandCol="1" outline="0" fieldPosition="0"/>
    </format>
    <format dxfId="157">
      <pivotArea type="all" dataOnly="0" outline="0" fieldPosition="0"/>
    </format>
    <format dxfId="156">
      <pivotArea type="all" dataOnly="0" outline="0" fieldPosition="0"/>
    </format>
    <format dxfId="155">
      <pivotArea type="all" dataOnly="0" outline="0" fieldPosition="0"/>
    </format>
    <format dxfId="154">
      <pivotArea dataOnly="0" labelOnly="1" fieldPosition="0">
        <references count="1">
          <reference field="14" count="35">
            <x v="1"/>
            <x v="4"/>
            <x v="6"/>
            <x v="7"/>
            <x v="9"/>
            <x v="13"/>
            <x v="14"/>
            <x v="17"/>
            <x v="18"/>
            <x v="19"/>
            <x v="21"/>
            <x v="22"/>
            <x v="24"/>
            <x v="25"/>
            <x v="28"/>
            <x v="29"/>
            <x v="30"/>
            <x v="32"/>
            <x v="33"/>
            <x v="34"/>
            <x v="36"/>
            <x v="41"/>
            <x v="42"/>
            <x v="45"/>
            <x v="47"/>
            <x v="48"/>
            <x v="49"/>
            <x v="50"/>
            <x v="51"/>
            <x v="52"/>
            <x v="53"/>
            <x v="54"/>
            <x v="58"/>
            <x v="59"/>
            <x v="60"/>
          </reference>
        </references>
      </pivotArea>
    </format>
    <format dxfId="153">
      <pivotArea dataOnly="0" labelOnly="1" fieldPosition="0">
        <references count="1">
          <reference field="14" count="36">
            <x v="1"/>
            <x v="4"/>
            <x v="6"/>
            <x v="7"/>
            <x v="9"/>
            <x v="13"/>
            <x v="14"/>
            <x v="17"/>
            <x v="18"/>
            <x v="19"/>
            <x v="20"/>
            <x v="21"/>
            <x v="22"/>
            <x v="24"/>
            <x v="25"/>
            <x v="28"/>
            <x v="29"/>
            <x v="32"/>
            <x v="33"/>
            <x v="34"/>
            <x v="36"/>
            <x v="41"/>
            <x v="42"/>
            <x v="45"/>
            <x v="47"/>
            <x v="48"/>
            <x v="49"/>
            <x v="50"/>
            <x v="51"/>
            <x v="52"/>
            <x v="53"/>
            <x v="54"/>
            <x v="56"/>
            <x v="58"/>
            <x v="59"/>
            <x v="60"/>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8.xml><?xml version="1.0" encoding="utf-8"?>
<pivotTableDefinition xmlns="http://schemas.openxmlformats.org/spreadsheetml/2006/main" name="Tableau croisé dynamique9"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2">
  <location ref="A287:B290" firstHeaderRow="1" firstDataRow="1" firstDataCol="1" rowPageCount="2" colPageCount="1"/>
  <pivotFields count="82">
    <pivotField dataField="1" showAll="0"/>
    <pivotField showAll="0" defaultSubtotal="0"/>
    <pivotField showAll="0" defaultSubtotal="0"/>
    <pivotField showAll="0"/>
    <pivotField showAll="0"/>
    <pivotField showAll="0"/>
    <pivotField showAll="0"/>
    <pivotField showAll="0"/>
    <pivotField showAll="0" defaultSubtotal="0"/>
    <pivotField showAll="0"/>
    <pivotField showAll="0"/>
    <pivotField axis="axisRow" showAll="0">
      <items count="20">
        <item x="12"/>
        <item x="6"/>
        <item x="5"/>
        <item x="8"/>
        <item x="13"/>
        <item x="3"/>
        <item x="10"/>
        <item x="2"/>
        <item x="4"/>
        <item x="9"/>
        <item x="11"/>
        <item x="7"/>
        <item x="1"/>
        <item x="14"/>
        <item x="0"/>
        <item x="16"/>
        <item m="1" x="18"/>
        <item x="15"/>
        <item x="17"/>
        <item t="default"/>
      </items>
    </pivotField>
    <pivotField axis="axisPage" multipleItemSelectionAllowed="1" showAll="0">
      <items count="18">
        <item h="1" x="3"/>
        <item h="1" x="7"/>
        <item h="1" x="5"/>
        <item h="1" x="6"/>
        <item x="4"/>
        <item h="1" x="1"/>
        <item h="1" x="13"/>
        <item h="1" x="0"/>
        <item h="1" x="2"/>
        <item h="1" x="10"/>
        <item h="1" x="11"/>
        <item h="1" x="12"/>
        <item h="1" x="8"/>
        <item h="1" x="14"/>
        <item h="1" x="16"/>
        <item h="1" x="9"/>
        <item h="1" x="15"/>
        <item t="default"/>
      </items>
    </pivotField>
    <pivotField showAll="0"/>
    <pivotField showAll="0"/>
    <pivotField showAll="0"/>
    <pivotField showAll="0" defaultSubtotal="0"/>
    <pivotField showAll="0"/>
    <pivotField showAll="0"/>
    <pivotField multipleItemSelectionAllowed="1" showAll="0"/>
    <pivotField axis="axisPage" multipleItemSelectionAllowed="1" showAll="0">
      <items count="16">
        <item h="1" x="9"/>
        <item h="1" x="7"/>
        <item h="1" x="1"/>
        <item h="1" x="3"/>
        <item h="1" x="5"/>
        <item h="1" x="4"/>
        <item h="1" m="1" x="14"/>
        <item h="1" x="6"/>
        <item h="1" x="10"/>
        <item h="1" x="12"/>
        <item h="1" x="0"/>
        <item x="2"/>
        <item h="1" x="8"/>
        <item h="1" x="11"/>
        <item h="1" m="1" x="13"/>
        <item t="default"/>
      </items>
    </pivotField>
    <pivotField showAll="0"/>
    <pivotField showAll="0"/>
    <pivotField showAll="0"/>
    <pivotField showAll="0"/>
    <pivotField showAll="0"/>
    <pivotField showAll="0"/>
    <pivotField showAll="0"/>
    <pivotField showAll="0" defaultSubtotal="0"/>
    <pivotField showAll="0"/>
    <pivotField showAll="0"/>
    <pivotField showAll="0"/>
    <pivotField showAll="0"/>
    <pivotField showAll="0"/>
    <pivotField showAll="0"/>
    <pivotField showAll="0"/>
    <pivotField showAll="0"/>
    <pivotField showAll="0"/>
    <pivotField showAll="0"/>
    <pivotField showAll="0" defaultSubtotal="0"/>
    <pivotField showAll="0" defaultSubtota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11"/>
  </rowFields>
  <rowItems count="3">
    <i>
      <x v="4"/>
    </i>
    <i>
      <x v="8"/>
    </i>
    <i t="grand">
      <x/>
    </i>
  </rowItems>
  <colItems count="1">
    <i/>
  </colItems>
  <pageFields count="2">
    <pageField fld="12" hier="-1"/>
    <pageField fld="20" hier="-1"/>
  </pageFields>
  <dataFields count="1">
    <dataField name="Nombre de Référence du document" fld="0" subtotal="count" baseField="0" baseItem="0"/>
  </dataFields>
  <formats count="7">
    <format dxfId="177">
      <pivotArea type="all" dataOnly="0" outline="0" fieldPosition="0"/>
    </format>
    <format dxfId="176">
      <pivotArea type="all" dataOnly="0" outline="0" fieldPosition="0"/>
    </format>
    <format dxfId="175">
      <pivotArea type="all" dataOnly="0" outline="0" fieldPosition="0"/>
    </format>
    <format dxfId="174">
      <pivotArea type="all" dataOnly="0" outline="0" fieldPosition="0"/>
    </format>
    <format dxfId="173">
      <pivotArea dataOnly="0" labelOnly="1" fieldPosition="0">
        <references count="1">
          <reference field="11" count="6">
            <x v="0"/>
            <x v="1"/>
            <x v="2"/>
            <x v="3"/>
            <x v="4"/>
            <x v="5"/>
          </reference>
        </references>
      </pivotArea>
    </format>
    <format dxfId="172">
      <pivotArea dataOnly="0" labelOnly="1" grandRow="1" outline="0" fieldPosition="0"/>
    </format>
    <format dxfId="171">
      <pivotArea dataOnly="0" labelOnly="1" fieldPosition="0">
        <references count="1">
          <reference field="11" count="2">
            <x v="7"/>
            <x v="9"/>
          </reference>
        </references>
      </pivotArea>
    </format>
  </formats>
  <chartFormats count="2">
    <chartFormat chart="0" format="0" series="1">
      <pivotArea type="data" outline="0" fieldPosition="0">
        <references count="1">
          <reference field="4294967294" count="1" selected="0">
            <x v="0"/>
          </reference>
        </references>
      </pivotArea>
    </chartFormat>
    <chartFormat chart="1" format="1"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9.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
  <location ref="A6:I38" firstHeaderRow="1" firstDataRow="2" firstDataCol="1" rowPageCount="1" colPageCount="1"/>
  <pivotFields count="84">
    <pivotField dataField="1" showAll="0"/>
    <pivotField showAll="0" defaultSubtotal="0"/>
    <pivotField showAll="0" defaultSubtotal="0"/>
    <pivotField showAll="0"/>
    <pivotField showAll="0"/>
    <pivotField showAll="0"/>
    <pivotField showAll="0"/>
    <pivotField showAll="0"/>
    <pivotField showAll="0" defaultSubtotal="0"/>
    <pivotField showAll="0"/>
    <pivotField showAll="0"/>
    <pivotField showAll="0"/>
    <pivotField axis="axisPage" multipleItemSelectionAllowed="1" showAll="0">
      <items count="18">
        <item x="14"/>
        <item x="7"/>
        <item x="2"/>
        <item x="3"/>
        <item x="8"/>
        <item h="1" x="1"/>
        <item h="1" x="0"/>
        <item h="1" x="4"/>
        <item h="1" x="9"/>
        <item h="1" x="11"/>
        <item h="1" x="12"/>
        <item h="1" x="5"/>
        <item h="1" x="13"/>
        <item h="1" x="6"/>
        <item h="1" x="15"/>
        <item h="1" x="10"/>
        <item h="1" x="16"/>
        <item t="default"/>
      </items>
    </pivotField>
    <pivotField showAll="0" defaultSubtotal="0"/>
    <pivotField showAll="0"/>
    <pivotField showAll="0"/>
    <pivotField showAll="0"/>
    <pivotField showAll="0" defaultSubtotal="0"/>
    <pivotField showAll="0"/>
    <pivotField showAll="0"/>
    <pivotField showAll="0"/>
    <pivotField axis="axisCol" showAll="0">
      <items count="16">
        <item x="7"/>
        <item h="1" m="1" x="11"/>
        <item h="1" x="1"/>
        <item x="3"/>
        <item x="5"/>
        <item x="4"/>
        <item m="1" x="14"/>
        <item x="6"/>
        <item x="8"/>
        <item x="10"/>
        <item h="1" x="0"/>
        <item h="1" x="2"/>
        <item h="1" x="9"/>
        <item h="1" m="1" x="13"/>
        <item m="1" x="12"/>
        <item t="default"/>
      </items>
    </pivotField>
    <pivotField showAll="0"/>
    <pivotField axis="axisRow" showAll="0" sortType="descending">
      <items count="427">
        <item m="1" x="360"/>
        <item m="1" x="388"/>
        <item m="1" x="346"/>
        <item m="1" x="363"/>
        <item m="1" x="399"/>
        <item m="1" x="327"/>
        <item m="1" x="359"/>
        <item m="1" x="354"/>
        <item m="1" x="382"/>
        <item x="21"/>
        <item m="1" x="358"/>
        <item m="1" x="368"/>
        <item m="1" x="312"/>
        <item m="1" x="392"/>
        <item m="1" x="334"/>
        <item m="1" x="386"/>
        <item m="1" x="390"/>
        <item m="1" x="393"/>
        <item m="1" x="396"/>
        <item m="1" x="332"/>
        <item m="1" x="385"/>
        <item m="1" x="389"/>
        <item x="47"/>
        <item m="1" x="352"/>
        <item m="1" x="415"/>
        <item m="1" x="387"/>
        <item m="1" x="344"/>
        <item m="1" x="400"/>
        <item m="1" x="370"/>
        <item m="1" x="367"/>
        <item m="1" x="310"/>
        <item m="1" x="333"/>
        <item m="1" x="421"/>
        <item m="1" x="369"/>
        <item m="1" x="391"/>
        <item m="1" x="384"/>
        <item m="1" x="351"/>
        <item m="1" x="410"/>
        <item x="247"/>
        <item m="1" x="413"/>
        <item m="1" x="341"/>
        <item m="1" x="348"/>
        <item m="1" x="424"/>
        <item m="1" x="317"/>
        <item m="1" x="380"/>
        <item m="1" x="401"/>
        <item m="1" x="398"/>
        <item m="1" x="408"/>
        <item m="1" x="311"/>
        <item m="1" x="409"/>
        <item m="1" x="366"/>
        <item m="1" x="405"/>
        <item x="2"/>
        <item m="1" x="402"/>
        <item m="1" x="339"/>
        <item x="152"/>
        <item m="1" x="318"/>
        <item m="1" x="337"/>
        <item m="1" x="373"/>
        <item m="1" x="371"/>
        <item m="1" x="372"/>
        <item m="1" x="356"/>
        <item m="1" x="316"/>
        <item x="13"/>
        <item m="1" x="376"/>
        <item m="1" x="403"/>
        <item m="1" x="342"/>
        <item m="1" x="422"/>
        <item m="1" x="423"/>
        <item m="1" x="349"/>
        <item m="1" x="365"/>
        <item m="1" x="321"/>
        <item m="1" x="322"/>
        <item m="1" x="375"/>
        <item m="1" x="407"/>
        <item m="1" x="374"/>
        <item m="1" x="347"/>
        <item m="1" x="411"/>
        <item m="1" x="345"/>
        <item m="1" x="338"/>
        <item m="1" x="324"/>
        <item m="1" x="343"/>
        <item m="1" x="353"/>
        <item m="1" x="336"/>
        <item m="1" x="383"/>
        <item m="1" x="419"/>
        <item m="1" x="378"/>
        <item m="1" x="340"/>
        <item m="1" x="414"/>
        <item m="1" x="364"/>
        <item m="1" x="335"/>
        <item m="1" x="397"/>
        <item m="1" x="377"/>
        <item m="1" x="329"/>
        <item m="1" x="406"/>
        <item m="1" x="309"/>
        <item m="1" x="330"/>
        <item m="1" x="314"/>
        <item m="1" x="355"/>
        <item x="306"/>
        <item m="1" x="315"/>
        <item m="1" x="420"/>
        <item m="1" x="379"/>
        <item m="1" x="350"/>
        <item m="1" x="362"/>
        <item m="1" x="328"/>
        <item m="1" x="361"/>
        <item m="1" x="394"/>
        <item m="1" x="412"/>
        <item x="18"/>
        <item x="5"/>
        <item x="6"/>
        <item x="7"/>
        <item x="12"/>
        <item x="16"/>
        <item x="17"/>
        <item x="22"/>
        <item x="33"/>
        <item x="34"/>
        <item x="35"/>
        <item x="38"/>
        <item x="29"/>
        <item x="26"/>
        <item x="40"/>
        <item x="41"/>
        <item x="190"/>
        <item x="64"/>
        <item x="67"/>
        <item x="68"/>
        <item x="69"/>
        <item x="76"/>
        <item x="113"/>
        <item x="109"/>
        <item x="121"/>
        <item x="123"/>
        <item x="124"/>
        <item x="27"/>
        <item x="126"/>
        <item x="133"/>
        <item x="28"/>
        <item x="135"/>
        <item m="1" x="425"/>
        <item x="149"/>
        <item x="145"/>
        <item x="143"/>
        <item x="156"/>
        <item x="162"/>
        <item x="174"/>
        <item m="1" x="331"/>
        <item m="1" x="313"/>
        <item x="180"/>
        <item x="181"/>
        <item x="3"/>
        <item x="187"/>
        <item x="185"/>
        <item x="192"/>
        <item x="54"/>
        <item x="146"/>
        <item x="204"/>
        <item x="205"/>
        <item x="127"/>
        <item m="1" x="395"/>
        <item m="1" x="319"/>
        <item x="222"/>
        <item x="235"/>
        <item x="241"/>
        <item x="242"/>
        <item x="106"/>
        <item x="250"/>
        <item m="1" x="404"/>
        <item x="262"/>
        <item m="1" x="417"/>
        <item x="264"/>
        <item x="273"/>
        <item x="278"/>
        <item x="286"/>
        <item x="215"/>
        <item x="290"/>
        <item m="1" x="357"/>
        <item x="302"/>
        <item x="304"/>
        <item x="1"/>
        <item x="4"/>
        <item x="8"/>
        <item x="9"/>
        <item x="10"/>
        <item x="11"/>
        <item x="14"/>
        <item x="15"/>
        <item x="19"/>
        <item x="20"/>
        <item x="23"/>
        <item x="24"/>
        <item x="25"/>
        <item x="37"/>
        <item m="1" x="323"/>
        <item m="1" x="326"/>
        <item m="1" x="416"/>
        <item m="1" x="325"/>
        <item x="39"/>
        <item x="46"/>
        <item x="45"/>
        <item x="49"/>
        <item x="50"/>
        <item x="51"/>
        <item x="52"/>
        <item x="53"/>
        <item x="55"/>
        <item x="56"/>
        <item x="57"/>
        <item x="58"/>
        <item x="59"/>
        <item x="60"/>
        <item x="61"/>
        <item x="62"/>
        <item x="31"/>
        <item x="150"/>
        <item x="138"/>
        <item x="142"/>
        <item x="200"/>
        <item x="207"/>
        <item x="270"/>
        <item x="271"/>
        <item x="272"/>
        <item x="291"/>
        <item x="301"/>
        <item x="42"/>
        <item x="129"/>
        <item x="179"/>
        <item x="199"/>
        <item x="128"/>
        <item x="114"/>
        <item x="245"/>
        <item x="248"/>
        <item x="249"/>
        <item x="251"/>
        <item x="252"/>
        <item m="1" x="418"/>
        <item x="253"/>
        <item x="254"/>
        <item x="255"/>
        <item m="1" x="381"/>
        <item x="256"/>
        <item x="257"/>
        <item x="258"/>
        <item x="259"/>
        <item x="260"/>
        <item x="261"/>
        <item m="1" x="320"/>
        <item x="284"/>
        <item x="296"/>
        <item x="297"/>
        <item x="298"/>
        <item x="299"/>
        <item x="300"/>
        <item x="303"/>
        <item x="191"/>
        <item x="305"/>
        <item x="307"/>
        <item x="120"/>
        <item x="308"/>
        <item x="0"/>
        <item x="30"/>
        <item x="32"/>
        <item x="36"/>
        <item x="122"/>
        <item x="154"/>
        <item x="80"/>
        <item x="182"/>
        <item x="183"/>
        <item x="184"/>
        <item x="186"/>
        <item x="85"/>
        <item x="188"/>
        <item x="189"/>
        <item x="115"/>
        <item x="193"/>
        <item x="194"/>
        <item x="195"/>
        <item x="196"/>
        <item x="197"/>
        <item x="198"/>
        <item x="48"/>
        <item x="65"/>
        <item x="66"/>
        <item x="70"/>
        <item x="71"/>
        <item x="72"/>
        <item x="73"/>
        <item x="74"/>
        <item x="75"/>
        <item x="77"/>
        <item x="78"/>
        <item x="79"/>
        <item x="81"/>
        <item x="82"/>
        <item x="83"/>
        <item x="84"/>
        <item x="86"/>
        <item x="87"/>
        <item x="88"/>
        <item x="89"/>
        <item x="90"/>
        <item x="91"/>
        <item x="92"/>
        <item x="93"/>
        <item x="94"/>
        <item x="95"/>
        <item x="96"/>
        <item x="97"/>
        <item x="98"/>
        <item x="99"/>
        <item x="100"/>
        <item x="101"/>
        <item x="102"/>
        <item x="103"/>
        <item x="104"/>
        <item x="105"/>
        <item x="107"/>
        <item x="108"/>
        <item x="110"/>
        <item x="111"/>
        <item x="112"/>
        <item x="116"/>
        <item x="117"/>
        <item x="118"/>
        <item x="119"/>
        <item x="130"/>
        <item x="136"/>
        <item x="137"/>
        <item x="140"/>
        <item x="144"/>
        <item x="151"/>
        <item x="147"/>
        <item x="153"/>
        <item x="148"/>
        <item x="155"/>
        <item x="157"/>
        <item x="158"/>
        <item x="159"/>
        <item x="160"/>
        <item x="161"/>
        <item x="163"/>
        <item x="164"/>
        <item x="165"/>
        <item x="166"/>
        <item x="167"/>
        <item x="168"/>
        <item x="169"/>
        <item x="170"/>
        <item x="171"/>
        <item x="172"/>
        <item x="173"/>
        <item x="175"/>
        <item x="176"/>
        <item x="177"/>
        <item x="178"/>
        <item x="201"/>
        <item x="202"/>
        <item x="203"/>
        <item x="206"/>
        <item x="208"/>
        <item x="209"/>
        <item x="210"/>
        <item x="211"/>
        <item x="212"/>
        <item x="213"/>
        <item x="214"/>
        <item x="216"/>
        <item x="217"/>
        <item x="218"/>
        <item x="219"/>
        <item x="220"/>
        <item x="221"/>
        <item x="223"/>
        <item x="224"/>
        <item x="225"/>
        <item x="226"/>
        <item x="227"/>
        <item x="228"/>
        <item x="229"/>
        <item x="230"/>
        <item x="231"/>
        <item x="232"/>
        <item x="233"/>
        <item x="234"/>
        <item x="236"/>
        <item x="237"/>
        <item x="238"/>
        <item x="239"/>
        <item x="240"/>
        <item x="243"/>
        <item x="244"/>
        <item x="246"/>
        <item x="263"/>
        <item x="265"/>
        <item x="266"/>
        <item x="267"/>
        <item x="268"/>
        <item x="269"/>
        <item x="274"/>
        <item x="275"/>
        <item x="276"/>
        <item x="277"/>
        <item x="279"/>
        <item x="280"/>
        <item x="281"/>
        <item x="282"/>
        <item x="283"/>
        <item x="285"/>
        <item x="287"/>
        <item x="288"/>
        <item x="293"/>
        <item x="294"/>
        <item x="43"/>
        <item x="44"/>
        <item x="63"/>
        <item x="125"/>
        <item x="131"/>
        <item x="132"/>
        <item x="134"/>
        <item x="139"/>
        <item x="141"/>
        <item x="289"/>
        <item x="292"/>
        <item x="295"/>
        <item t="default"/>
      </items>
      <autoSortScope>
        <pivotArea dataOnly="0" outline="0" fieldPosition="0">
          <references count="1">
            <reference field="4294967294" count="1" selected="0">
              <x v="0"/>
            </reference>
          </references>
        </pivotArea>
      </autoSortScope>
    </pivotField>
    <pivotField showAll="0"/>
    <pivotField showAll="0"/>
    <pivotField showAll="0"/>
    <pivotField showAll="0"/>
    <pivotField showAll="0"/>
    <pivotField showAll="0" defaultSubtotal="0"/>
    <pivotField showAll="0"/>
    <pivotField showAll="0"/>
    <pivotField showAll="0"/>
    <pivotField showAll="0" defaultSubtotal="0"/>
    <pivotField showAll="0"/>
    <pivotField showAll="0"/>
    <pivotField showAll="0"/>
    <pivotField showAll="0"/>
    <pivotField showAll="0"/>
    <pivotField showAll="0"/>
    <pivotField showAll="0"/>
    <pivotField showAll="0" defaultSubtotal="0"/>
    <pivotField showAll="0" defaultSubtota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23"/>
  </rowFields>
  <rowItems count="31">
    <i>
      <x v="63"/>
    </i>
    <i>
      <x v="217"/>
    </i>
    <i>
      <x v="129"/>
    </i>
    <i>
      <x v="22"/>
    </i>
    <i>
      <x v="156"/>
    </i>
    <i>
      <x v="282"/>
    </i>
    <i>
      <x v="122"/>
    </i>
    <i>
      <x v="158"/>
    </i>
    <i>
      <x v="160"/>
    </i>
    <i>
      <x v="121"/>
    </i>
    <i>
      <x v="145"/>
    </i>
    <i>
      <x v="9"/>
    </i>
    <i>
      <x v="256"/>
    </i>
    <i>
      <x v="174"/>
    </i>
    <i>
      <x v="164"/>
    </i>
    <i>
      <x v="146"/>
    </i>
    <i>
      <x v="219"/>
    </i>
    <i>
      <x v="421"/>
    </i>
    <i>
      <x v="55"/>
    </i>
    <i>
      <x v="112"/>
    </i>
    <i>
      <x v="166"/>
    </i>
    <i>
      <x v="157"/>
    </i>
    <i>
      <x v="134"/>
    </i>
    <i>
      <x v="120"/>
    </i>
    <i>
      <x v="221"/>
    </i>
    <i>
      <x v="159"/>
    </i>
    <i>
      <x v="144"/>
    </i>
    <i>
      <x v="132"/>
    </i>
    <i>
      <x v="163"/>
    </i>
    <i>
      <x v="155"/>
    </i>
    <i t="grand">
      <x/>
    </i>
  </rowItems>
  <colFields count="1">
    <field x="21"/>
  </colFields>
  <colItems count="8">
    <i>
      <x/>
    </i>
    <i>
      <x v="3"/>
    </i>
    <i>
      <x v="4"/>
    </i>
    <i>
      <x v="5"/>
    </i>
    <i>
      <x v="7"/>
    </i>
    <i>
      <x v="8"/>
    </i>
    <i>
      <x v="9"/>
    </i>
    <i t="grand">
      <x/>
    </i>
  </colItems>
  <pageFields count="1">
    <pageField fld="12" hier="-1"/>
  </pageFields>
  <dataFields count="1">
    <dataField name="Nombre de Référence du document" fld="0" subtotal="count" baseField="0" baseItem="0"/>
  </dataFields>
  <formats count="56">
    <format dxfId="233">
      <pivotArea outline="0" collapsedLevelsAreSubtotals="1" fieldPosition="0"/>
    </format>
    <format dxfId="232">
      <pivotArea dataOnly="0" labelOnly="1" fieldPosition="0">
        <references count="1">
          <reference field="23" count="44">
            <x v="0"/>
            <x v="1"/>
            <x v="3"/>
            <x v="4"/>
            <x v="6"/>
            <x v="7"/>
            <x v="8"/>
            <x v="9"/>
            <x v="10"/>
            <x v="12"/>
            <x v="13"/>
            <x v="15"/>
            <x v="16"/>
            <x v="17"/>
            <x v="18"/>
            <x v="19"/>
            <x v="20"/>
            <x v="21"/>
            <x v="22"/>
            <x v="25"/>
            <x v="28"/>
            <x v="30"/>
            <x v="31"/>
            <x v="32"/>
            <x v="33"/>
            <x v="34"/>
            <x v="35"/>
            <x v="38"/>
            <x v="40"/>
            <x v="41"/>
            <x v="44"/>
            <x v="47"/>
            <x v="48"/>
            <x v="49"/>
            <x v="50"/>
            <x v="51"/>
            <x v="52"/>
            <x v="54"/>
            <x v="55"/>
            <x v="56"/>
            <x v="57"/>
            <x v="59"/>
            <x v="60"/>
            <x v="62"/>
          </reference>
        </references>
      </pivotArea>
    </format>
    <format dxfId="231">
      <pivotArea dataOnly="0" labelOnly="1" grandRow="1" outline="0" fieldPosition="0"/>
    </format>
    <format dxfId="230">
      <pivotArea outline="0" collapsedLevelsAreSubtotals="1" fieldPosition="0"/>
    </format>
    <format dxfId="229">
      <pivotArea dataOnly="0" labelOnly="1" fieldPosition="0">
        <references count="1">
          <reference field="23" count="44">
            <x v="0"/>
            <x v="1"/>
            <x v="3"/>
            <x v="4"/>
            <x v="6"/>
            <x v="7"/>
            <x v="8"/>
            <x v="9"/>
            <x v="10"/>
            <x v="12"/>
            <x v="13"/>
            <x v="15"/>
            <x v="16"/>
            <x v="17"/>
            <x v="18"/>
            <x v="19"/>
            <x v="20"/>
            <x v="21"/>
            <x v="22"/>
            <x v="25"/>
            <x v="28"/>
            <x v="30"/>
            <x v="31"/>
            <x v="32"/>
            <x v="33"/>
            <x v="34"/>
            <x v="35"/>
            <x v="38"/>
            <x v="40"/>
            <x v="41"/>
            <x v="44"/>
            <x v="47"/>
            <x v="48"/>
            <x v="49"/>
            <x v="50"/>
            <x v="51"/>
            <x v="52"/>
            <x v="54"/>
            <x v="55"/>
            <x v="56"/>
            <x v="57"/>
            <x v="59"/>
            <x v="60"/>
            <x v="62"/>
          </reference>
        </references>
      </pivotArea>
    </format>
    <format dxfId="228">
      <pivotArea dataOnly="0" labelOnly="1" grandRow="1" outline="0" fieldPosition="0"/>
    </format>
    <format dxfId="227">
      <pivotArea outline="0" collapsedLevelsAreSubtotals="1" fieldPosition="0"/>
    </format>
    <format dxfId="226">
      <pivotArea dataOnly="0" labelOnly="1" fieldPosition="0">
        <references count="1">
          <reference field="23" count="44">
            <x v="0"/>
            <x v="1"/>
            <x v="3"/>
            <x v="4"/>
            <x v="6"/>
            <x v="7"/>
            <x v="8"/>
            <x v="9"/>
            <x v="10"/>
            <x v="12"/>
            <x v="13"/>
            <x v="15"/>
            <x v="16"/>
            <x v="17"/>
            <x v="18"/>
            <x v="19"/>
            <x v="20"/>
            <x v="21"/>
            <x v="22"/>
            <x v="25"/>
            <x v="28"/>
            <x v="30"/>
            <x v="31"/>
            <x v="32"/>
            <x v="33"/>
            <x v="34"/>
            <x v="35"/>
            <x v="38"/>
            <x v="40"/>
            <x v="41"/>
            <x v="44"/>
            <x v="47"/>
            <x v="48"/>
            <x v="49"/>
            <x v="50"/>
            <x v="51"/>
            <x v="52"/>
            <x v="54"/>
            <x v="55"/>
            <x v="56"/>
            <x v="57"/>
            <x v="59"/>
            <x v="60"/>
            <x v="62"/>
          </reference>
        </references>
      </pivotArea>
    </format>
    <format dxfId="225">
      <pivotArea dataOnly="0" labelOnly="1" grandRow="1" outline="0" fieldPosition="0"/>
    </format>
    <format dxfId="224">
      <pivotArea dataOnly="0" labelOnly="1" fieldPosition="0">
        <references count="1">
          <reference field="23" count="44">
            <x v="0"/>
            <x v="1"/>
            <x v="3"/>
            <x v="4"/>
            <x v="6"/>
            <x v="7"/>
            <x v="8"/>
            <x v="9"/>
            <x v="10"/>
            <x v="12"/>
            <x v="13"/>
            <x v="15"/>
            <x v="16"/>
            <x v="17"/>
            <x v="18"/>
            <x v="19"/>
            <x v="20"/>
            <x v="21"/>
            <x v="22"/>
            <x v="25"/>
            <x v="28"/>
            <x v="30"/>
            <x v="31"/>
            <x v="32"/>
            <x v="33"/>
            <x v="34"/>
            <x v="35"/>
            <x v="38"/>
            <x v="40"/>
            <x v="41"/>
            <x v="44"/>
            <x v="47"/>
            <x v="48"/>
            <x v="49"/>
            <x v="50"/>
            <x v="51"/>
            <x v="52"/>
            <x v="54"/>
            <x v="55"/>
            <x v="56"/>
            <x v="57"/>
            <x v="59"/>
            <x v="60"/>
            <x v="62"/>
          </reference>
        </references>
      </pivotArea>
    </format>
    <format dxfId="223">
      <pivotArea dataOnly="0" labelOnly="1" grandRow="1" outline="0" fieldPosition="0"/>
    </format>
    <format dxfId="222">
      <pivotArea type="origin" dataOnly="0" labelOnly="1" outline="0" fieldPosition="0"/>
    </format>
    <format dxfId="221">
      <pivotArea field="23" type="button" dataOnly="0" labelOnly="1" outline="0" axis="axisRow" fieldPosition="0"/>
    </format>
    <format dxfId="220">
      <pivotArea field="21" type="button" dataOnly="0" labelOnly="1" outline="0" axis="axisCol" fieldPosition="0"/>
    </format>
    <format dxfId="219">
      <pivotArea type="topRight" dataOnly="0" labelOnly="1" outline="0" fieldPosition="0"/>
    </format>
    <format dxfId="218">
      <pivotArea dataOnly="0" labelOnly="1" fieldPosition="0">
        <references count="1">
          <reference field="21" count="0"/>
        </references>
      </pivotArea>
    </format>
    <format dxfId="217">
      <pivotArea dataOnly="0" labelOnly="1" grandCol="1" outline="0" fieldPosition="0"/>
    </format>
    <format dxfId="216">
      <pivotArea type="origin" dataOnly="0" labelOnly="1" outline="0" fieldPosition="0"/>
    </format>
    <format dxfId="215">
      <pivotArea field="23" type="button" dataOnly="0" labelOnly="1" outline="0" axis="axisRow" fieldPosition="0"/>
    </format>
    <format dxfId="214">
      <pivotArea field="21" type="button" dataOnly="0" labelOnly="1" outline="0" axis="axisCol" fieldPosition="0"/>
    </format>
    <format dxfId="213">
      <pivotArea type="topRight" dataOnly="0" labelOnly="1" outline="0" fieldPosition="0"/>
    </format>
    <format dxfId="212">
      <pivotArea dataOnly="0" labelOnly="1" fieldPosition="0">
        <references count="1">
          <reference field="21" count="0"/>
        </references>
      </pivotArea>
    </format>
    <format dxfId="211">
      <pivotArea dataOnly="0" labelOnly="1" grandCol="1" outline="0" fieldPosition="0"/>
    </format>
    <format dxfId="210">
      <pivotArea type="origin" dataOnly="0" labelOnly="1" outline="0" fieldPosition="0"/>
    </format>
    <format dxfId="209">
      <pivotArea field="23" type="button" dataOnly="0" labelOnly="1" outline="0" axis="axisRow" fieldPosition="0"/>
    </format>
    <format dxfId="208">
      <pivotArea field="21" type="button" dataOnly="0" labelOnly="1" outline="0" axis="axisCol" fieldPosition="0"/>
    </format>
    <format dxfId="207">
      <pivotArea type="topRight" dataOnly="0" labelOnly="1" outline="0" fieldPosition="0"/>
    </format>
    <format dxfId="206">
      <pivotArea dataOnly="0" labelOnly="1" fieldPosition="0">
        <references count="1">
          <reference field="21" count="0"/>
        </references>
      </pivotArea>
    </format>
    <format dxfId="205">
      <pivotArea dataOnly="0" labelOnly="1" grandCol="1" outline="0" fieldPosition="0"/>
    </format>
    <format dxfId="204">
      <pivotArea type="origin" dataOnly="0" labelOnly="1" outline="0" fieldPosition="0"/>
    </format>
    <format dxfId="203">
      <pivotArea field="23" type="button" dataOnly="0" labelOnly="1" outline="0" axis="axisRow" fieldPosition="0"/>
    </format>
    <format dxfId="202">
      <pivotArea field="21" type="button" dataOnly="0" labelOnly="1" outline="0" axis="axisCol" fieldPosition="0"/>
    </format>
    <format dxfId="201">
      <pivotArea type="topRight" dataOnly="0" labelOnly="1" outline="0" fieldPosition="0"/>
    </format>
    <format dxfId="200">
      <pivotArea dataOnly="0" labelOnly="1" fieldPosition="0">
        <references count="1">
          <reference field="21" count="0"/>
        </references>
      </pivotArea>
    </format>
    <format dxfId="199">
      <pivotArea dataOnly="0" labelOnly="1" grandCol="1" outline="0" fieldPosition="0"/>
    </format>
    <format dxfId="198">
      <pivotArea field="12" type="button" dataOnly="0" labelOnly="1" outline="0" axis="axisPage" fieldPosition="0"/>
    </format>
    <format dxfId="197">
      <pivotArea dataOnly="0" labelOnly="1" outline="0" fieldPosition="0">
        <references count="1">
          <reference field="12" count="0"/>
        </references>
      </pivotArea>
    </format>
    <format dxfId="196">
      <pivotArea field="12" type="button" dataOnly="0" labelOnly="1" outline="0" axis="axisPage" fieldPosition="0"/>
    </format>
    <format dxfId="195">
      <pivotArea dataOnly="0" labelOnly="1" outline="0" fieldPosition="0">
        <references count="1">
          <reference field="12" count="0"/>
        </references>
      </pivotArea>
    </format>
    <format dxfId="194">
      <pivotArea field="12" type="button" dataOnly="0" labelOnly="1" outline="0" axis="axisPage" fieldPosition="0"/>
    </format>
    <format dxfId="193">
      <pivotArea dataOnly="0" labelOnly="1" outline="0" fieldPosition="0">
        <references count="1">
          <reference field="12" count="0"/>
        </references>
      </pivotArea>
    </format>
    <format dxfId="192">
      <pivotArea dataOnly="0" labelOnly="1" fieldPosition="0">
        <references count="1">
          <reference field="23" count="50">
            <x v="4"/>
            <x v="7"/>
            <x v="9"/>
            <x v="12"/>
            <x v="13"/>
            <x v="15"/>
            <x v="16"/>
            <x v="17"/>
            <x v="19"/>
            <x v="20"/>
            <x v="21"/>
            <x v="22"/>
            <x v="25"/>
            <x v="28"/>
            <x v="30"/>
            <x v="34"/>
            <x v="35"/>
            <x v="41"/>
            <x v="48"/>
            <x v="49"/>
            <x v="50"/>
            <x v="51"/>
            <x v="52"/>
            <x v="55"/>
            <x v="56"/>
            <x v="63"/>
            <x v="64"/>
            <x v="67"/>
            <x v="71"/>
            <x v="72"/>
            <x v="76"/>
            <x v="77"/>
            <x v="78"/>
            <x v="83"/>
            <x v="84"/>
            <x v="85"/>
            <x v="86"/>
            <x v="87"/>
            <x v="88"/>
            <x v="89"/>
            <x v="90"/>
            <x v="91"/>
            <x v="92"/>
            <x v="93"/>
            <x v="94"/>
            <x v="97"/>
            <x v="99"/>
            <x v="100"/>
            <x v="103"/>
            <x v="104"/>
          </reference>
        </references>
      </pivotArea>
    </format>
    <format dxfId="191">
      <pivotArea dataOnly="0" labelOnly="1" fieldPosition="0">
        <references count="1">
          <reference field="23" count="2">
            <x v="57"/>
            <x v="82"/>
          </reference>
        </references>
      </pivotArea>
    </format>
    <format dxfId="190">
      <pivotArea collapsedLevelsAreSubtotals="1" fieldPosition="0">
        <references count="1">
          <reference field="23" count="22">
            <x v="9"/>
            <x v="16"/>
            <x v="17"/>
            <x v="21"/>
            <x v="28"/>
            <x v="48"/>
            <x v="67"/>
            <x v="71"/>
            <x v="72"/>
            <x v="76"/>
            <x v="77"/>
            <x v="82"/>
            <x v="83"/>
            <x v="84"/>
            <x v="85"/>
            <x v="88"/>
            <x v="90"/>
            <x v="91"/>
            <x v="93"/>
            <x v="94"/>
            <x v="99"/>
            <x v="103"/>
          </reference>
        </references>
      </pivotArea>
    </format>
    <format dxfId="189">
      <pivotArea dataOnly="0" labelOnly="1" fieldPosition="0">
        <references count="1">
          <reference field="23" count="22">
            <x v="9"/>
            <x v="16"/>
            <x v="17"/>
            <x v="21"/>
            <x v="28"/>
            <x v="48"/>
            <x v="67"/>
            <x v="71"/>
            <x v="72"/>
            <x v="76"/>
            <x v="77"/>
            <x v="82"/>
            <x v="83"/>
            <x v="84"/>
            <x v="85"/>
            <x v="88"/>
            <x v="90"/>
            <x v="91"/>
            <x v="93"/>
            <x v="94"/>
            <x v="99"/>
            <x v="103"/>
          </reference>
        </references>
      </pivotArea>
    </format>
    <format dxfId="188">
      <pivotArea dataOnly="0" labelOnly="1" fieldPosition="0">
        <references count="1">
          <reference field="23" count="6">
            <x v="13"/>
            <x v="20"/>
            <x v="34"/>
            <x v="89"/>
            <x v="97"/>
            <x v="100"/>
          </reference>
        </references>
      </pivotArea>
    </format>
    <format dxfId="187">
      <pivotArea dataOnly="0" labelOnly="1" fieldPosition="0">
        <references count="1">
          <reference field="23" count="8">
            <x v="12"/>
            <x v="48"/>
            <x v="57"/>
            <x v="67"/>
            <x v="76"/>
            <x v="77"/>
            <x v="104"/>
            <x v="106"/>
          </reference>
        </references>
      </pivotArea>
    </format>
    <format dxfId="186">
      <pivotArea dataOnly="0" labelOnly="1" fieldPosition="0">
        <references count="1">
          <reference field="23" count="2">
            <x v="89"/>
            <x v="97"/>
          </reference>
        </references>
      </pivotArea>
    </format>
    <format dxfId="185">
      <pivotArea dataOnly="0" labelOnly="1" fieldPosition="0">
        <references count="1">
          <reference field="23" count="2">
            <x v="88"/>
            <x v="106"/>
          </reference>
        </references>
      </pivotArea>
    </format>
    <format dxfId="184">
      <pivotArea dataOnly="0" labelOnly="1" fieldPosition="0">
        <references count="1">
          <reference field="23" count="3">
            <x v="78"/>
            <x v="92"/>
            <x v="100"/>
          </reference>
        </references>
      </pivotArea>
    </format>
    <format dxfId="183">
      <pivotArea dataOnly="0" labelOnly="1" fieldPosition="0">
        <references count="1">
          <reference field="23" count="2">
            <x v="84"/>
            <x v="104"/>
          </reference>
        </references>
      </pivotArea>
    </format>
    <format dxfId="182">
      <pivotArea outline="0" collapsedLevelsAreSubtotals="1" fieldPosition="0"/>
    </format>
    <format dxfId="181">
      <pivotArea dataOnly="0" labelOnly="1" fieldPosition="0">
        <references count="1">
          <reference field="23" count="39">
            <x v="9"/>
            <x v="22"/>
            <x v="38"/>
            <x v="55"/>
            <x v="63"/>
            <x v="112"/>
            <x v="120"/>
            <x v="121"/>
            <x v="122"/>
            <x v="125"/>
            <x v="129"/>
            <x v="132"/>
            <x v="134"/>
            <x v="137"/>
            <x v="140"/>
            <x v="141"/>
            <x v="144"/>
            <x v="145"/>
            <x v="146"/>
            <x v="151"/>
            <x v="155"/>
            <x v="156"/>
            <x v="157"/>
            <x v="158"/>
            <x v="159"/>
            <x v="160"/>
            <x v="163"/>
            <x v="164"/>
            <x v="166"/>
            <x v="171"/>
            <x v="174"/>
            <x v="180"/>
            <x v="219"/>
            <x v="221"/>
            <x v="232"/>
            <x v="237"/>
            <x v="241"/>
            <x v="256"/>
            <x v="282"/>
          </reference>
        </references>
      </pivotArea>
    </format>
    <format dxfId="180">
      <pivotArea dataOnly="0" labelOnly="1" grandRow="1" outline="0" fieldPosition="0"/>
    </format>
    <format dxfId="179">
      <pivotArea dataOnly="0" labelOnly="1" fieldPosition="0">
        <references count="1">
          <reference field="23" count="1">
            <x v="63"/>
          </reference>
        </references>
      </pivotArea>
    </format>
    <format dxfId="178">
      <pivotArea dataOnly="0" labelOnly="1" fieldPosition="0">
        <references count="1">
          <reference field="23" count="1">
            <x v="219"/>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0.xml><?xml version="1.0" encoding="utf-8"?>
<pivotTableDefinition xmlns="http://schemas.openxmlformats.org/spreadsheetml/2006/main" name="Tableau croisé dynamique7"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2">
  <location ref="A202:B213" firstHeaderRow="1" firstDataRow="1" firstDataCol="1" rowPageCount="2" colPageCount="1"/>
  <pivotFields count="82">
    <pivotField showAll="0"/>
    <pivotField showAll="0" defaultSubtotal="0"/>
    <pivotField showAll="0" defaultSubtotal="0"/>
    <pivotField dataField="1" showAll="0"/>
    <pivotField showAll="0"/>
    <pivotField showAll="0"/>
    <pivotField showAll="0"/>
    <pivotField showAll="0"/>
    <pivotField showAll="0" defaultSubtotal="0"/>
    <pivotField showAll="0"/>
    <pivotField showAll="0"/>
    <pivotField showAll="0"/>
    <pivotField showAll="0"/>
    <pivotField showAll="0"/>
    <pivotField axis="axisRow" showAll="0" sortType="descending">
      <items count="80">
        <item m="1" x="55"/>
        <item m="1" x="30"/>
        <item m="1" x="43"/>
        <item m="1" x="27"/>
        <item x="3"/>
        <item m="1" x="52"/>
        <item m="1" x="60"/>
        <item m="1" x="71"/>
        <item m="1" x="70"/>
        <item m="1" x="35"/>
        <item m="1" x="28"/>
        <item m="1" x="31"/>
        <item m="1" x="38"/>
        <item m="1" x="44"/>
        <item m="1" x="74"/>
        <item x="6"/>
        <item x="24"/>
        <item x="21"/>
        <item m="1" x="46"/>
        <item m="1" x="76"/>
        <item m="1" x="51"/>
        <item m="1" x="48"/>
        <item m="1" x="77"/>
        <item x="12"/>
        <item m="1" x="41"/>
        <item x="7"/>
        <item m="1" x="53"/>
        <item m="1" x="67"/>
        <item m="1" x="50"/>
        <item m="1" x="39"/>
        <item m="1" x="69"/>
        <item m="1" x="73"/>
        <item m="1" x="54"/>
        <item m="1" x="57"/>
        <item m="1" x="78"/>
        <item m="1" x="61"/>
        <item m="1" x="36"/>
        <item m="1" x="62"/>
        <item m="1" x="59"/>
        <item m="1" x="32"/>
        <item m="1" x="33"/>
        <item m="1" x="49"/>
        <item m="1" x="64"/>
        <item m="1" x="65"/>
        <item m="1" x="63"/>
        <item x="16"/>
        <item m="1" x="66"/>
        <item m="1" x="42"/>
        <item x="26"/>
        <item m="1" x="58"/>
        <item x="0"/>
        <item m="1" x="45"/>
        <item m="1" x="56"/>
        <item m="1" x="75"/>
        <item x="1"/>
        <item m="1" x="72"/>
        <item m="1" x="29"/>
        <item m="1" x="34"/>
        <item m="1" x="68"/>
        <item m="1" x="47"/>
        <item m="1" x="40"/>
        <item m="1" x="37"/>
        <item x="5"/>
        <item x="2"/>
        <item x="9"/>
        <item x="10"/>
        <item x="13"/>
        <item x="15"/>
        <item x="17"/>
        <item x="18"/>
        <item x="20"/>
        <item x="25"/>
        <item x="23"/>
        <item x="19"/>
        <item x="4"/>
        <item x="8"/>
        <item x="11"/>
        <item x="14"/>
        <item x="22"/>
        <item t="default"/>
      </items>
      <autoSortScope>
        <pivotArea dataOnly="0" outline="0" fieldPosition="0">
          <references count="1">
            <reference field="4294967294" count="1" selected="0">
              <x v="0"/>
            </reference>
          </references>
        </pivotArea>
      </autoSortScope>
    </pivotField>
    <pivotField showAll="0"/>
    <pivotField showAll="0" defaultSubtotal="0"/>
    <pivotField showAll="0"/>
    <pivotField showAll="0"/>
    <pivotField axis="axisPage" multipleItemSelectionAllowed="1" showAll="0">
      <items count="8">
        <item x="0"/>
        <item h="1" x="1"/>
        <item h="1" x="2"/>
        <item h="1" x="5"/>
        <item h="1" x="4"/>
        <item h="1" x="3"/>
        <item h="1" x="6"/>
        <item t="default"/>
      </items>
    </pivotField>
    <pivotField showAll="0"/>
    <pivotField showAll="0"/>
    <pivotField showAll="0"/>
    <pivotField showAll="0"/>
    <pivotField showAll="0"/>
    <pivotField showAll="0"/>
    <pivotField showAll="0"/>
    <pivotField showAll="0"/>
    <pivotField showAll="0" defaultSubtotal="0"/>
    <pivotField showAll="0"/>
    <pivotField showAll="0"/>
    <pivotField showAll="0"/>
    <pivotField showAll="0"/>
    <pivotField axis="axisPage" multipleItemSelectionAllowed="1" showAll="0">
      <items count="25">
        <item h="1" m="1" x="22"/>
        <item h="1" m="1" x="23"/>
        <item h="1" m="1" x="21"/>
        <item h="1" x="18"/>
        <item h="1" x="4"/>
        <item h="1" x="0"/>
        <item h="1" x="5"/>
        <item h="1" x="12"/>
        <item h="1" x="17"/>
        <item h="1" x="13"/>
        <item h="1" x="6"/>
        <item h="1" x="3"/>
        <item h="1" x="8"/>
        <item h="1" x="2"/>
        <item h="1" x="1"/>
        <item h="1" x="10"/>
        <item x="9"/>
        <item h="1" x="11"/>
        <item h="1" x="14"/>
        <item h="1" x="19"/>
        <item h="1" x="7"/>
        <item h="1" x="20"/>
        <item h="1" x="15"/>
        <item h="1" x="16"/>
        <item t="default"/>
      </items>
    </pivotField>
    <pivotField showAll="0"/>
    <pivotField showAll="0"/>
    <pivotField showAll="0"/>
    <pivotField showAll="0"/>
    <pivotField showAll="0"/>
    <pivotField showAll="0" defaultSubtotal="0"/>
    <pivotField showAll="0" defaultSubtota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14"/>
  </rowFields>
  <rowItems count="11">
    <i>
      <x v="50"/>
    </i>
    <i>
      <x v="25"/>
    </i>
    <i>
      <x v="64"/>
    </i>
    <i>
      <x v="72"/>
    </i>
    <i>
      <x v="63"/>
    </i>
    <i>
      <x v="74"/>
    </i>
    <i>
      <x v="23"/>
    </i>
    <i>
      <x v="78"/>
    </i>
    <i>
      <x v="71"/>
    </i>
    <i>
      <x v="17"/>
    </i>
    <i t="grand">
      <x/>
    </i>
  </rowItems>
  <colItems count="1">
    <i/>
  </colItems>
  <pageFields count="2">
    <pageField fld="33" hier="-1"/>
    <pageField fld="19" hier="-1"/>
  </pageFields>
  <dataFields count="1">
    <dataField name="Nombre de Version applicable" fld="3" subtotal="count" baseField="0" baseItem="0"/>
  </dataFields>
  <formats count="26">
    <format dxfId="259">
      <pivotArea field="33" type="button" dataOnly="0" labelOnly="1" outline="0" axis="axisPage" fieldPosition="0"/>
    </format>
    <format dxfId="258">
      <pivotArea dataOnly="0" labelOnly="1" outline="0" fieldPosition="0">
        <references count="1">
          <reference field="33" count="0"/>
        </references>
      </pivotArea>
    </format>
    <format dxfId="257">
      <pivotArea field="19" type="button" dataOnly="0" labelOnly="1" outline="0" axis="axisPage" fieldPosition="1"/>
    </format>
    <format dxfId="256">
      <pivotArea dataOnly="0" labelOnly="1" outline="0" fieldPosition="0">
        <references count="1">
          <reference field="19" count="0"/>
        </references>
      </pivotArea>
    </format>
    <format dxfId="255">
      <pivotArea field="14" type="button" dataOnly="0" labelOnly="1" outline="0" axis="axisRow" fieldPosition="0"/>
    </format>
    <format dxfId="254">
      <pivotArea dataOnly="0" labelOnly="1" outline="0" axis="axisValues" fieldPosition="0"/>
    </format>
    <format dxfId="253">
      <pivotArea field="14" type="button" dataOnly="0" labelOnly="1" outline="0" axis="axisRow" fieldPosition="0"/>
    </format>
    <format dxfId="252">
      <pivotArea dataOnly="0" labelOnly="1" outline="0" axis="axisValues" fieldPosition="0"/>
    </format>
    <format dxfId="251">
      <pivotArea field="14" type="button" dataOnly="0" labelOnly="1" outline="0" axis="axisRow" fieldPosition="0"/>
    </format>
    <format dxfId="250">
      <pivotArea dataOnly="0" labelOnly="1" outline="0" axis="axisValues" fieldPosition="0"/>
    </format>
    <format dxfId="249">
      <pivotArea collapsedLevelsAreSubtotals="1" fieldPosition="0">
        <references count="1">
          <reference field="14" count="19">
            <x v="1"/>
            <x v="4"/>
            <x v="6"/>
            <x v="16"/>
            <x v="17"/>
            <x v="18"/>
            <x v="23"/>
            <x v="24"/>
            <x v="25"/>
            <x v="28"/>
            <x v="30"/>
            <x v="32"/>
            <x v="34"/>
            <x v="37"/>
            <x v="39"/>
            <x v="42"/>
            <x v="45"/>
            <x v="47"/>
            <x v="48"/>
          </reference>
        </references>
      </pivotArea>
    </format>
    <format dxfId="248">
      <pivotArea dataOnly="0" labelOnly="1" fieldPosition="0">
        <references count="1">
          <reference field="14" count="19">
            <x v="1"/>
            <x v="4"/>
            <x v="6"/>
            <x v="16"/>
            <x v="17"/>
            <x v="18"/>
            <x v="23"/>
            <x v="24"/>
            <x v="25"/>
            <x v="28"/>
            <x v="30"/>
            <x v="32"/>
            <x v="34"/>
            <x v="37"/>
            <x v="39"/>
            <x v="42"/>
            <x v="45"/>
            <x v="47"/>
            <x v="48"/>
          </reference>
        </references>
      </pivotArea>
    </format>
    <format dxfId="247">
      <pivotArea collapsedLevelsAreSubtotals="1" fieldPosition="0">
        <references count="1">
          <reference field="14" count="19">
            <x v="1"/>
            <x v="4"/>
            <x v="6"/>
            <x v="16"/>
            <x v="17"/>
            <x v="18"/>
            <x v="23"/>
            <x v="24"/>
            <x v="25"/>
            <x v="28"/>
            <x v="30"/>
            <x v="32"/>
            <x v="34"/>
            <x v="37"/>
            <x v="39"/>
            <x v="42"/>
            <x v="45"/>
            <x v="47"/>
            <x v="48"/>
          </reference>
        </references>
      </pivotArea>
    </format>
    <format dxfId="246">
      <pivotArea collapsedLevelsAreSubtotals="1" fieldPosition="0">
        <references count="1">
          <reference field="14" count="19">
            <x v="1"/>
            <x v="4"/>
            <x v="6"/>
            <x v="16"/>
            <x v="17"/>
            <x v="18"/>
            <x v="23"/>
            <x v="24"/>
            <x v="25"/>
            <x v="28"/>
            <x v="30"/>
            <x v="32"/>
            <x v="34"/>
            <x v="37"/>
            <x v="39"/>
            <x v="42"/>
            <x v="45"/>
            <x v="47"/>
            <x v="48"/>
          </reference>
        </references>
      </pivotArea>
    </format>
    <format dxfId="245">
      <pivotArea grandRow="1" outline="0" collapsedLevelsAreSubtotals="1" fieldPosition="0"/>
    </format>
    <format dxfId="244">
      <pivotArea dataOnly="0" labelOnly="1" grandRow="1" outline="0" fieldPosition="0"/>
    </format>
    <format dxfId="243">
      <pivotArea grandRow="1" outline="0" collapsedLevelsAreSubtotals="1" fieldPosition="0"/>
    </format>
    <format dxfId="242">
      <pivotArea dataOnly="0" labelOnly="1" grandRow="1" outline="0" fieldPosition="0"/>
    </format>
    <format dxfId="241">
      <pivotArea grandRow="1" outline="0" collapsedLevelsAreSubtotals="1" fieldPosition="0"/>
    </format>
    <format dxfId="240">
      <pivotArea dataOnly="0" labelOnly="1" grandRow="1" outline="0" fieldPosition="0"/>
    </format>
    <format dxfId="239">
      <pivotArea field="14" type="button" dataOnly="0" labelOnly="1" outline="0" axis="axisRow" fieldPosition="0"/>
    </format>
    <format dxfId="238">
      <pivotArea dataOnly="0" labelOnly="1" outline="0" axis="axisValues" fieldPosition="0"/>
    </format>
    <format dxfId="237">
      <pivotArea type="all" dataOnly="0" outline="0" fieldPosition="0"/>
    </format>
    <format dxfId="236">
      <pivotArea outline="0" collapsedLevelsAreSubtotals="1" fieldPosition="0"/>
    </format>
    <format dxfId="235">
      <pivotArea collapsedLevelsAreSubtotals="1" fieldPosition="0">
        <references count="1">
          <reference field="14" count="27">
            <x v="1"/>
            <x v="4"/>
            <x v="6"/>
            <x v="9"/>
            <x v="17"/>
            <x v="18"/>
            <x v="20"/>
            <x v="22"/>
            <x v="24"/>
            <x v="25"/>
            <x v="28"/>
            <x v="32"/>
            <x v="33"/>
            <x v="34"/>
            <x v="36"/>
            <x v="42"/>
            <x v="45"/>
            <x v="47"/>
            <x v="48"/>
            <x v="49"/>
            <x v="51"/>
            <x v="52"/>
            <x v="53"/>
            <x v="54"/>
            <x v="56"/>
            <x v="59"/>
            <x v="60"/>
          </reference>
        </references>
      </pivotArea>
    </format>
    <format dxfId="234">
      <pivotArea dataOnly="0" labelOnly="1" fieldPosition="0">
        <references count="1">
          <reference field="14" count="27">
            <x v="1"/>
            <x v="4"/>
            <x v="6"/>
            <x v="9"/>
            <x v="17"/>
            <x v="18"/>
            <x v="20"/>
            <x v="22"/>
            <x v="24"/>
            <x v="25"/>
            <x v="28"/>
            <x v="32"/>
            <x v="33"/>
            <x v="34"/>
            <x v="36"/>
            <x v="42"/>
            <x v="45"/>
            <x v="47"/>
            <x v="48"/>
            <x v="49"/>
            <x v="51"/>
            <x v="52"/>
            <x v="53"/>
            <x v="54"/>
            <x v="56"/>
            <x v="59"/>
            <x v="60"/>
          </reference>
        </references>
      </pivotArea>
    </format>
  </formats>
  <chartFormats count="2">
    <chartFormat chart="0" format="1" series="1">
      <pivotArea type="data" outline="0" fieldPosition="0">
        <references count="1">
          <reference field="4294967294" count="1" selected="0">
            <x v="0"/>
          </reference>
        </references>
      </pivotArea>
    </chartFormat>
    <chartFormat chart="1" format="2"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4.bin"/><Relationship Id="rId4" Type="http://schemas.openxmlformats.org/officeDocument/2006/relationships/comments" Target="../comments2.xml"/></Relationships>
</file>

<file path=xl/worksheets/_rels/sheet5.xml.rels><?xml version="1.0" encoding="UTF-8" standalone="yes"?>
<Relationships xmlns="http://schemas.openxmlformats.org/package/2006/relationships"><Relationship Id="rId8" Type="http://schemas.openxmlformats.org/officeDocument/2006/relationships/pivotTable" Target="../pivotTables/pivotTable8.xml"/><Relationship Id="rId3" Type="http://schemas.openxmlformats.org/officeDocument/2006/relationships/pivotTable" Target="../pivotTables/pivotTable3.xml"/><Relationship Id="rId7" Type="http://schemas.openxmlformats.org/officeDocument/2006/relationships/pivotTable" Target="../pivotTables/pivotTable7.xml"/><Relationship Id="rId12" Type="http://schemas.openxmlformats.org/officeDocument/2006/relationships/drawing" Target="../drawings/drawing2.xml"/><Relationship Id="rId2" Type="http://schemas.openxmlformats.org/officeDocument/2006/relationships/pivotTable" Target="../pivotTables/pivotTable2.xml"/><Relationship Id="rId1" Type="http://schemas.openxmlformats.org/officeDocument/2006/relationships/pivotTable" Target="../pivotTables/pivotTable1.xml"/><Relationship Id="rId6" Type="http://schemas.openxmlformats.org/officeDocument/2006/relationships/pivotTable" Target="../pivotTables/pivotTable6.xml"/><Relationship Id="rId11" Type="http://schemas.openxmlformats.org/officeDocument/2006/relationships/printerSettings" Target="../printerSettings/printerSettings5.bin"/><Relationship Id="rId5" Type="http://schemas.openxmlformats.org/officeDocument/2006/relationships/pivotTable" Target="../pivotTables/pivotTable5.xml"/><Relationship Id="rId10" Type="http://schemas.openxmlformats.org/officeDocument/2006/relationships/pivotTable" Target="../pivotTables/pivotTable10.xml"/><Relationship Id="rId4" Type="http://schemas.openxmlformats.org/officeDocument/2006/relationships/pivotTable" Target="../pivotTables/pivotTable4.xml"/><Relationship Id="rId9" Type="http://schemas.openxmlformats.org/officeDocument/2006/relationships/pivotTable" Target="../pivotTables/pivotTable9.xml"/></Relationships>
</file>

<file path=xl/worksheets/_rels/sheet6.xml.rels><?xml version="1.0" encoding="UTF-8" standalone="yes"?>
<Relationships xmlns="http://schemas.openxmlformats.org/package/2006/relationships"><Relationship Id="rId2" Type="http://schemas.openxmlformats.org/officeDocument/2006/relationships/comments" Target="../comments3.xml"/><Relationship Id="rId1" Type="http://schemas.openxmlformats.org/officeDocument/2006/relationships/vmlDrawing" Target="../drawings/vmlDrawing3.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C000"/>
  </sheetPr>
  <dimension ref="A1:T271"/>
  <sheetViews>
    <sheetView topLeftCell="A217" zoomScaleNormal="100" workbookViewId="0">
      <selection activeCell="C27" sqref="C27"/>
    </sheetView>
  </sheetViews>
  <sheetFormatPr baseColWidth="10" defaultColWidth="11.44140625" defaultRowHeight="15.6" x14ac:dyDescent="0.3"/>
  <cols>
    <col min="1" max="2" width="11.44140625" style="150"/>
    <col min="3" max="3" width="9.5546875" style="150" customWidth="1"/>
    <col min="4" max="5" width="9.109375" style="150" customWidth="1"/>
    <col min="6" max="6" width="8.5546875" style="150" customWidth="1"/>
    <col min="7" max="7" width="8.6640625" style="150" customWidth="1"/>
    <col min="8" max="8" width="9.109375" style="150" customWidth="1"/>
    <col min="9" max="9" width="6.44140625" style="150" customWidth="1"/>
    <col min="10" max="10" width="9.88671875" style="150" customWidth="1"/>
    <col min="11" max="12" width="11.44140625" style="150"/>
    <col min="13" max="13" width="13" style="150" customWidth="1"/>
    <col min="14" max="14" width="12.88671875" style="150" customWidth="1"/>
    <col min="15" max="15" width="6.6640625" style="150" customWidth="1"/>
    <col min="16" max="16" width="9.6640625" style="150" customWidth="1"/>
    <col min="17" max="17" width="9.5546875" style="150" customWidth="1"/>
    <col min="18" max="18" width="7.6640625" style="150" customWidth="1"/>
    <col min="19" max="19" width="9.88671875" style="150" customWidth="1"/>
    <col min="20" max="20" width="7.5546875" style="150" customWidth="1"/>
    <col min="21" max="21" width="11.44140625" style="150"/>
    <col min="22" max="22" width="8.44140625" style="150" customWidth="1"/>
    <col min="23" max="24" width="11.44140625" style="150"/>
    <col min="25" max="25" width="7.5546875" style="150" customWidth="1"/>
    <col min="26" max="26" width="7.44140625" style="150" customWidth="1"/>
    <col min="27" max="27" width="8.5546875" style="150" customWidth="1"/>
    <col min="28" max="28" width="9.109375" style="150" customWidth="1"/>
    <col min="29" max="16384" width="11.44140625" style="150"/>
  </cols>
  <sheetData>
    <row r="1" spans="1:20" ht="42" customHeight="1" x14ac:dyDescent="0.3">
      <c r="A1" s="189" t="s">
        <v>274</v>
      </c>
      <c r="B1" s="189"/>
      <c r="C1" s="189"/>
      <c r="D1" s="189"/>
      <c r="E1" s="189"/>
      <c r="F1" s="189"/>
      <c r="G1" s="189"/>
      <c r="H1" s="189"/>
      <c r="I1" s="189"/>
      <c r="J1" s="189"/>
      <c r="K1" s="189"/>
      <c r="L1" s="189"/>
      <c r="M1" s="189"/>
      <c r="N1" s="189"/>
      <c r="O1" s="189"/>
      <c r="P1" s="189"/>
      <c r="Q1" s="189"/>
      <c r="R1" s="189"/>
      <c r="S1" s="189"/>
      <c r="T1" s="189"/>
    </row>
    <row r="3" spans="1:20" x14ac:dyDescent="0.3">
      <c r="A3" s="150" t="s">
        <v>275</v>
      </c>
    </row>
    <row r="5" spans="1:20" x14ac:dyDescent="0.3">
      <c r="A5" s="151" t="s">
        <v>276</v>
      </c>
    </row>
    <row r="7" spans="1:20" x14ac:dyDescent="0.3">
      <c r="A7" s="150" t="s">
        <v>277</v>
      </c>
    </row>
    <row r="8" spans="1:20" x14ac:dyDescent="0.3">
      <c r="A8" s="152" t="s">
        <v>278</v>
      </c>
    </row>
    <row r="9" spans="1:20" x14ac:dyDescent="0.3">
      <c r="A9" s="152" t="s">
        <v>279</v>
      </c>
    </row>
    <row r="10" spans="1:20" x14ac:dyDescent="0.3">
      <c r="A10" s="152" t="s">
        <v>280</v>
      </c>
    </row>
    <row r="11" spans="1:20" x14ac:dyDescent="0.3">
      <c r="A11" s="152" t="s">
        <v>281</v>
      </c>
    </row>
    <row r="12" spans="1:20" x14ac:dyDescent="0.3">
      <c r="A12" s="152" t="s">
        <v>282</v>
      </c>
    </row>
    <row r="13" spans="1:20" x14ac:dyDescent="0.3">
      <c r="A13" s="152" t="s">
        <v>283</v>
      </c>
    </row>
    <row r="14" spans="1:20" x14ac:dyDescent="0.3">
      <c r="A14" s="152"/>
    </row>
    <row r="15" spans="1:20" x14ac:dyDescent="0.3">
      <c r="A15" s="151" t="s">
        <v>284</v>
      </c>
    </row>
    <row r="16" spans="1:20" x14ac:dyDescent="0.3">
      <c r="A16" s="150" t="s">
        <v>285</v>
      </c>
    </row>
    <row r="17" spans="1:1" x14ac:dyDescent="0.3">
      <c r="A17" s="150" t="s">
        <v>286</v>
      </c>
    </row>
    <row r="18" spans="1:1" x14ac:dyDescent="0.3">
      <c r="A18" s="153" t="s">
        <v>287</v>
      </c>
    </row>
    <row r="19" spans="1:1" x14ac:dyDescent="0.3">
      <c r="A19" s="153" t="s">
        <v>288</v>
      </c>
    </row>
    <row r="20" spans="1:1" x14ac:dyDescent="0.3">
      <c r="A20" s="154"/>
    </row>
    <row r="21" spans="1:1" x14ac:dyDescent="0.3">
      <c r="A21" s="155" t="s">
        <v>289</v>
      </c>
    </row>
    <row r="23" spans="1:1" x14ac:dyDescent="0.3">
      <c r="A23" s="156" t="s">
        <v>95</v>
      </c>
    </row>
    <row r="24" spans="1:1" x14ac:dyDescent="0.3">
      <c r="A24" s="157" t="s">
        <v>290</v>
      </c>
    </row>
    <row r="25" spans="1:1" x14ac:dyDescent="0.3">
      <c r="A25" s="154" t="s">
        <v>291</v>
      </c>
    </row>
    <row r="26" spans="1:1" x14ac:dyDescent="0.3">
      <c r="A26" s="153"/>
    </row>
    <row r="27" spans="1:1" x14ac:dyDescent="0.3">
      <c r="A27" s="156" t="s">
        <v>292</v>
      </c>
    </row>
    <row r="28" spans="1:1" x14ac:dyDescent="0.3">
      <c r="A28" s="157" t="s">
        <v>293</v>
      </c>
    </row>
    <row r="29" spans="1:1" x14ac:dyDescent="0.3">
      <c r="A29" s="157"/>
    </row>
    <row r="30" spans="1:1" x14ac:dyDescent="0.3">
      <c r="A30" s="156" t="s">
        <v>97</v>
      </c>
    </row>
    <row r="31" spans="1:1" x14ac:dyDescent="0.3">
      <c r="A31" s="157" t="s">
        <v>294</v>
      </c>
    </row>
    <row r="32" spans="1:1" x14ac:dyDescent="0.3">
      <c r="A32" s="156"/>
    </row>
    <row r="33" spans="1:1" x14ac:dyDescent="0.3">
      <c r="A33" s="156" t="s">
        <v>98</v>
      </c>
    </row>
    <row r="34" spans="1:1" x14ac:dyDescent="0.3">
      <c r="A34" s="157" t="s">
        <v>295</v>
      </c>
    </row>
    <row r="35" spans="1:1" x14ac:dyDescent="0.3">
      <c r="A35" s="157"/>
    </row>
    <row r="36" spans="1:1" x14ac:dyDescent="0.3">
      <c r="A36" s="156" t="s">
        <v>296</v>
      </c>
    </row>
    <row r="37" spans="1:1" x14ac:dyDescent="0.3">
      <c r="A37" s="157" t="s">
        <v>297</v>
      </c>
    </row>
    <row r="38" spans="1:1" x14ac:dyDescent="0.3">
      <c r="A38" s="157" t="s">
        <v>298</v>
      </c>
    </row>
    <row r="39" spans="1:1" x14ac:dyDescent="0.3">
      <c r="A39" s="157"/>
    </row>
    <row r="40" spans="1:1" x14ac:dyDescent="0.3">
      <c r="A40" s="156" t="s">
        <v>101</v>
      </c>
    </row>
    <row r="41" spans="1:1" x14ac:dyDescent="0.3">
      <c r="A41" s="158" t="s">
        <v>299</v>
      </c>
    </row>
    <row r="42" spans="1:1" x14ac:dyDescent="0.3">
      <c r="A42" s="158" t="s">
        <v>300</v>
      </c>
    </row>
    <row r="43" spans="1:1" x14ac:dyDescent="0.3">
      <c r="A43" s="158"/>
    </row>
    <row r="44" spans="1:1" x14ac:dyDescent="0.3">
      <c r="A44" s="156" t="s">
        <v>102</v>
      </c>
    </row>
    <row r="45" spans="1:1" x14ac:dyDescent="0.3">
      <c r="A45" s="158" t="s">
        <v>301</v>
      </c>
    </row>
    <row r="46" spans="1:1" x14ac:dyDescent="0.3">
      <c r="A46" s="158"/>
    </row>
    <row r="47" spans="1:1" x14ac:dyDescent="0.3">
      <c r="A47" s="156" t="s">
        <v>103</v>
      </c>
    </row>
    <row r="48" spans="1:1" x14ac:dyDescent="0.3">
      <c r="A48" s="158" t="s">
        <v>301</v>
      </c>
    </row>
    <row r="49" spans="1:1" x14ac:dyDescent="0.3">
      <c r="A49" s="158"/>
    </row>
    <row r="50" spans="1:1" x14ac:dyDescent="0.3">
      <c r="A50" s="156" t="s">
        <v>104</v>
      </c>
    </row>
    <row r="51" spans="1:1" x14ac:dyDescent="0.3">
      <c r="A51" s="159" t="s">
        <v>302</v>
      </c>
    </row>
    <row r="52" spans="1:1" x14ac:dyDescent="0.3">
      <c r="A52" s="159"/>
    </row>
    <row r="53" spans="1:1" x14ac:dyDescent="0.3">
      <c r="A53" s="156" t="s">
        <v>105</v>
      </c>
    </row>
    <row r="54" spans="1:1" x14ac:dyDescent="0.3">
      <c r="A54" s="159" t="s">
        <v>303</v>
      </c>
    </row>
    <row r="55" spans="1:1" x14ac:dyDescent="0.3">
      <c r="A55" s="159"/>
    </row>
    <row r="56" spans="1:1" x14ac:dyDescent="0.3">
      <c r="A56" s="156" t="s">
        <v>106</v>
      </c>
    </row>
    <row r="57" spans="1:1" x14ac:dyDescent="0.3">
      <c r="A57" s="159" t="s">
        <v>304</v>
      </c>
    </row>
    <row r="58" spans="1:1" x14ac:dyDescent="0.3">
      <c r="A58" s="158" t="s">
        <v>300</v>
      </c>
    </row>
    <row r="59" spans="1:1" x14ac:dyDescent="0.3">
      <c r="A59" s="158"/>
    </row>
    <row r="60" spans="1:1" x14ac:dyDescent="0.3">
      <c r="A60" s="156" t="s">
        <v>107</v>
      </c>
    </row>
    <row r="61" spans="1:1" x14ac:dyDescent="0.3">
      <c r="A61" s="158" t="s">
        <v>305</v>
      </c>
    </row>
    <row r="62" spans="1:1" x14ac:dyDescent="0.3">
      <c r="A62" s="158"/>
    </row>
    <row r="63" spans="1:1" x14ac:dyDescent="0.3">
      <c r="A63" s="156" t="s">
        <v>108</v>
      </c>
    </row>
    <row r="64" spans="1:1" x14ac:dyDescent="0.3">
      <c r="A64" s="159" t="s">
        <v>306</v>
      </c>
    </row>
    <row r="65" spans="1:1" x14ac:dyDescent="0.3">
      <c r="A65" s="159" t="s">
        <v>307</v>
      </c>
    </row>
    <row r="66" spans="1:1" x14ac:dyDescent="0.3">
      <c r="A66" s="159"/>
    </row>
    <row r="67" spans="1:1" x14ac:dyDescent="0.3">
      <c r="A67" s="156" t="s">
        <v>109</v>
      </c>
    </row>
    <row r="68" spans="1:1" x14ac:dyDescent="0.3">
      <c r="A68" s="159" t="s">
        <v>308</v>
      </c>
    </row>
    <row r="69" spans="1:1" x14ac:dyDescent="0.3">
      <c r="A69" s="159" t="s">
        <v>309</v>
      </c>
    </row>
    <row r="70" spans="1:1" x14ac:dyDescent="0.3">
      <c r="A70" s="159" t="s">
        <v>310</v>
      </c>
    </row>
    <row r="71" spans="1:1" x14ac:dyDescent="0.3">
      <c r="A71" s="159"/>
    </row>
    <row r="72" spans="1:1" x14ac:dyDescent="0.3">
      <c r="A72" s="156" t="s">
        <v>110</v>
      </c>
    </row>
    <row r="73" spans="1:1" x14ac:dyDescent="0.3">
      <c r="A73" s="159" t="s">
        <v>311</v>
      </c>
    </row>
    <row r="74" spans="1:1" x14ac:dyDescent="0.3">
      <c r="A74" s="159" t="s">
        <v>312</v>
      </c>
    </row>
    <row r="75" spans="1:1" x14ac:dyDescent="0.3">
      <c r="A75" s="159" t="s">
        <v>313</v>
      </c>
    </row>
    <row r="76" spans="1:1" x14ac:dyDescent="0.3">
      <c r="A76" s="159" t="s">
        <v>314</v>
      </c>
    </row>
    <row r="77" spans="1:1" x14ac:dyDescent="0.3">
      <c r="A77" s="159" t="s">
        <v>315</v>
      </c>
    </row>
    <row r="78" spans="1:1" x14ac:dyDescent="0.3">
      <c r="A78" s="159"/>
    </row>
    <row r="79" spans="1:1" x14ac:dyDescent="0.3">
      <c r="A79" s="156" t="s">
        <v>111</v>
      </c>
    </row>
    <row r="80" spans="1:1" x14ac:dyDescent="0.3">
      <c r="A80" s="158" t="s">
        <v>316</v>
      </c>
    </row>
    <row r="81" spans="1:1" x14ac:dyDescent="0.3">
      <c r="A81" s="158" t="s">
        <v>317</v>
      </c>
    </row>
    <row r="82" spans="1:1" x14ac:dyDescent="0.3">
      <c r="A82" s="158"/>
    </row>
    <row r="83" spans="1:1" x14ac:dyDescent="0.3">
      <c r="A83" s="156" t="s">
        <v>113</v>
      </c>
    </row>
    <row r="84" spans="1:1" x14ac:dyDescent="0.3">
      <c r="A84" s="159" t="s">
        <v>318</v>
      </c>
    </row>
    <row r="85" spans="1:1" x14ac:dyDescent="0.3">
      <c r="A85" s="159"/>
    </row>
    <row r="86" spans="1:1" x14ac:dyDescent="0.3">
      <c r="A86" s="156" t="s">
        <v>114</v>
      </c>
    </row>
    <row r="87" spans="1:1" x14ac:dyDescent="0.3">
      <c r="A87" s="158" t="s">
        <v>319</v>
      </c>
    </row>
    <row r="88" spans="1:1" x14ac:dyDescent="0.3">
      <c r="A88" s="158" t="s">
        <v>320</v>
      </c>
    </row>
    <row r="89" spans="1:1" x14ac:dyDescent="0.3">
      <c r="A89" s="158" t="s">
        <v>300</v>
      </c>
    </row>
    <row r="90" spans="1:1" x14ac:dyDescent="0.3">
      <c r="A90" s="158"/>
    </row>
    <row r="91" spans="1:1" x14ac:dyDescent="0.3">
      <c r="A91" s="156" t="s">
        <v>115</v>
      </c>
    </row>
    <row r="92" spans="1:1" x14ac:dyDescent="0.3">
      <c r="A92" s="159" t="s">
        <v>321</v>
      </c>
    </row>
    <row r="93" spans="1:1" x14ac:dyDescent="0.3">
      <c r="A93" s="159"/>
    </row>
    <row r="94" spans="1:1" x14ac:dyDescent="0.3">
      <c r="A94" s="156" t="s">
        <v>116</v>
      </c>
    </row>
    <row r="95" spans="1:1" x14ac:dyDescent="0.3">
      <c r="A95" s="159" t="s">
        <v>322</v>
      </c>
    </row>
    <row r="96" spans="1:1" x14ac:dyDescent="0.3">
      <c r="A96" s="159"/>
    </row>
    <row r="97" spans="1:4" x14ac:dyDescent="0.3">
      <c r="A97" s="156" t="s">
        <v>117</v>
      </c>
    </row>
    <row r="98" spans="1:4" x14ac:dyDescent="0.3">
      <c r="A98" s="159" t="s">
        <v>323</v>
      </c>
    </row>
    <row r="99" spans="1:4" x14ac:dyDescent="0.3">
      <c r="A99" s="159"/>
    </row>
    <row r="100" spans="1:4" x14ac:dyDescent="0.3">
      <c r="A100" s="156" t="s">
        <v>118</v>
      </c>
    </row>
    <row r="101" spans="1:4" x14ac:dyDescent="0.3">
      <c r="A101" s="158" t="s">
        <v>324</v>
      </c>
    </row>
    <row r="102" spans="1:4" x14ac:dyDescent="0.3">
      <c r="A102" s="158" t="s">
        <v>300</v>
      </c>
    </row>
    <row r="103" spans="1:4" x14ac:dyDescent="0.3">
      <c r="A103" s="158"/>
    </row>
    <row r="104" spans="1:4" x14ac:dyDescent="0.3">
      <c r="A104" s="160" t="s">
        <v>119</v>
      </c>
    </row>
    <row r="105" spans="1:4" x14ac:dyDescent="0.3">
      <c r="A105" s="158" t="s">
        <v>325</v>
      </c>
    </row>
    <row r="106" spans="1:4" x14ac:dyDescent="0.3">
      <c r="A106" s="158"/>
    </row>
    <row r="107" spans="1:4" x14ac:dyDescent="0.3">
      <c r="A107" s="160" t="s">
        <v>120</v>
      </c>
    </row>
    <row r="108" spans="1:4" x14ac:dyDescent="0.3">
      <c r="A108" s="159" t="s">
        <v>326</v>
      </c>
    </row>
    <row r="109" spans="1:4" x14ac:dyDescent="0.3">
      <c r="A109" s="159"/>
      <c r="D109" s="158"/>
    </row>
    <row r="110" spans="1:4" x14ac:dyDescent="0.3">
      <c r="A110" s="160" t="s">
        <v>121</v>
      </c>
    </row>
    <row r="111" spans="1:4" x14ac:dyDescent="0.3">
      <c r="A111" s="158" t="s">
        <v>327</v>
      </c>
    </row>
    <row r="112" spans="1:4" x14ac:dyDescent="0.3">
      <c r="A112" s="158" t="s">
        <v>300</v>
      </c>
    </row>
    <row r="113" spans="1:2" x14ac:dyDescent="0.3">
      <c r="A113" s="158"/>
    </row>
    <row r="114" spans="1:2" x14ac:dyDescent="0.3">
      <c r="A114" s="160" t="s">
        <v>124</v>
      </c>
    </row>
    <row r="115" spans="1:2" x14ac:dyDescent="0.3">
      <c r="A115" s="158" t="s">
        <v>328</v>
      </c>
    </row>
    <row r="116" spans="1:2" x14ac:dyDescent="0.3">
      <c r="A116" s="158" t="s">
        <v>329</v>
      </c>
    </row>
    <row r="117" spans="1:2" x14ac:dyDescent="0.3">
      <c r="A117" s="158" t="s">
        <v>300</v>
      </c>
    </row>
    <row r="118" spans="1:2" x14ac:dyDescent="0.3">
      <c r="A118" s="158"/>
    </row>
    <row r="119" spans="1:2" x14ac:dyDescent="0.3">
      <c r="A119" s="160" t="s">
        <v>125</v>
      </c>
    </row>
    <row r="120" spans="1:2" x14ac:dyDescent="0.3">
      <c r="A120" s="158" t="s">
        <v>330</v>
      </c>
    </row>
    <row r="121" spans="1:2" x14ac:dyDescent="0.3">
      <c r="A121" s="158"/>
    </row>
    <row r="122" spans="1:2" x14ac:dyDescent="0.3">
      <c r="A122" s="160" t="s">
        <v>126</v>
      </c>
    </row>
    <row r="123" spans="1:2" x14ac:dyDescent="0.3">
      <c r="A123" s="158" t="s">
        <v>330</v>
      </c>
    </row>
    <row r="124" spans="1:2" x14ac:dyDescent="0.3">
      <c r="A124" s="158"/>
    </row>
    <row r="125" spans="1:2" x14ac:dyDescent="0.3">
      <c r="A125" s="160" t="s">
        <v>131</v>
      </c>
      <c r="B125" s="159"/>
    </row>
    <row r="126" spans="1:2" x14ac:dyDescent="0.3">
      <c r="A126" s="159" t="s">
        <v>331</v>
      </c>
    </row>
    <row r="127" spans="1:2" x14ac:dyDescent="0.3">
      <c r="A127" s="159"/>
    </row>
    <row r="128" spans="1:2" x14ac:dyDescent="0.3">
      <c r="A128" s="160" t="s">
        <v>132</v>
      </c>
    </row>
    <row r="129" spans="1:1" x14ac:dyDescent="0.3">
      <c r="A129" s="159" t="s">
        <v>332</v>
      </c>
    </row>
    <row r="130" spans="1:1" x14ac:dyDescent="0.3">
      <c r="A130" s="159"/>
    </row>
    <row r="131" spans="1:1" x14ac:dyDescent="0.3">
      <c r="A131" s="160" t="s">
        <v>133</v>
      </c>
    </row>
    <row r="132" spans="1:1" x14ac:dyDescent="0.3">
      <c r="A132" s="161" t="s">
        <v>333</v>
      </c>
    </row>
    <row r="133" spans="1:1" x14ac:dyDescent="0.3">
      <c r="A133" s="161"/>
    </row>
    <row r="134" spans="1:1" x14ac:dyDescent="0.3">
      <c r="A134" s="160" t="s">
        <v>334</v>
      </c>
    </row>
    <row r="135" spans="1:1" x14ac:dyDescent="0.3">
      <c r="A135" s="162" t="s">
        <v>335</v>
      </c>
    </row>
    <row r="136" spans="1:1" x14ac:dyDescent="0.3">
      <c r="A136" s="162" t="s">
        <v>336</v>
      </c>
    </row>
    <row r="137" spans="1:1" x14ac:dyDescent="0.3">
      <c r="A137" s="162"/>
    </row>
    <row r="138" spans="1:1" x14ac:dyDescent="0.3">
      <c r="A138" s="162" t="s">
        <v>337</v>
      </c>
    </row>
    <row r="139" spans="1:1" x14ac:dyDescent="0.3">
      <c r="A139" s="162" t="s">
        <v>338</v>
      </c>
    </row>
    <row r="140" spans="1:1" x14ac:dyDescent="0.3">
      <c r="A140" s="162" t="s">
        <v>339</v>
      </c>
    </row>
    <row r="141" spans="1:1" x14ac:dyDescent="0.3">
      <c r="A141" s="162"/>
    </row>
    <row r="142" spans="1:1" x14ac:dyDescent="0.3">
      <c r="A142" s="162" t="s">
        <v>340</v>
      </c>
    </row>
    <row r="143" spans="1:1" x14ac:dyDescent="0.3">
      <c r="A143" s="150" t="s">
        <v>341</v>
      </c>
    </row>
    <row r="145" spans="1:10" x14ac:dyDescent="0.3">
      <c r="A145" s="151" t="s">
        <v>342</v>
      </c>
    </row>
    <row r="146" spans="1:10" x14ac:dyDescent="0.3">
      <c r="A146" s="151"/>
    </row>
    <row r="147" spans="1:10" x14ac:dyDescent="0.3">
      <c r="A147" s="150" t="s">
        <v>343</v>
      </c>
    </row>
    <row r="149" spans="1:10" x14ac:dyDescent="0.3">
      <c r="A149" s="150" t="s">
        <v>344</v>
      </c>
    </row>
    <row r="151" spans="1:10" x14ac:dyDescent="0.3">
      <c r="A151" s="160" t="s">
        <v>184</v>
      </c>
    </row>
    <row r="152" spans="1:10" x14ac:dyDescent="0.3">
      <c r="A152" s="163" t="s">
        <v>345</v>
      </c>
      <c r="B152" s="164"/>
      <c r="C152" s="164"/>
      <c r="D152" s="164"/>
      <c r="E152" s="164"/>
      <c r="F152" s="164"/>
      <c r="G152" s="164"/>
      <c r="H152" s="164"/>
      <c r="I152" s="164"/>
      <c r="J152" s="164"/>
    </row>
    <row r="153" spans="1:10" x14ac:dyDescent="0.3">
      <c r="A153" s="163" t="s">
        <v>346</v>
      </c>
      <c r="B153" s="164"/>
      <c r="C153" s="164"/>
      <c r="D153" s="164"/>
      <c r="E153" s="164"/>
      <c r="F153" s="164"/>
      <c r="G153" s="164"/>
      <c r="H153" s="164"/>
      <c r="I153" s="164"/>
      <c r="J153" s="164"/>
    </row>
    <row r="154" spans="1:10" x14ac:dyDescent="0.3">
      <c r="A154" s="152" t="s">
        <v>347</v>
      </c>
    </row>
    <row r="155" spans="1:10" x14ac:dyDescent="0.3">
      <c r="A155" s="152" t="s">
        <v>348</v>
      </c>
    </row>
    <row r="157" spans="1:10" x14ac:dyDescent="0.3">
      <c r="A157" s="160" t="s">
        <v>185</v>
      </c>
    </row>
    <row r="158" spans="1:10" x14ac:dyDescent="0.3">
      <c r="A158" s="150" t="s">
        <v>349</v>
      </c>
    </row>
    <row r="159" spans="1:10" x14ac:dyDescent="0.3">
      <c r="A159" s="163" t="s">
        <v>346</v>
      </c>
    </row>
    <row r="160" spans="1:10" x14ac:dyDescent="0.3">
      <c r="A160" s="165" t="s">
        <v>350</v>
      </c>
    </row>
    <row r="161" spans="1:1" x14ac:dyDescent="0.3">
      <c r="A161" s="152" t="s">
        <v>351</v>
      </c>
    </row>
    <row r="162" spans="1:1" x14ac:dyDescent="0.3">
      <c r="A162" s="152" t="s">
        <v>352</v>
      </c>
    </row>
    <row r="164" spans="1:1" x14ac:dyDescent="0.3">
      <c r="A164" s="160" t="s">
        <v>188</v>
      </c>
    </row>
    <row r="165" spans="1:1" x14ac:dyDescent="0.3">
      <c r="A165" s="150" t="s">
        <v>353</v>
      </c>
    </row>
    <row r="167" spans="1:1" x14ac:dyDescent="0.3">
      <c r="A167" s="160" t="s">
        <v>189</v>
      </c>
    </row>
    <row r="168" spans="1:1" x14ac:dyDescent="0.3">
      <c r="A168" s="150" t="s">
        <v>354</v>
      </c>
    </row>
    <row r="170" spans="1:1" x14ac:dyDescent="0.3">
      <c r="A170" s="160" t="s">
        <v>190</v>
      </c>
    </row>
    <row r="171" spans="1:1" x14ac:dyDescent="0.3">
      <c r="A171" s="150" t="s">
        <v>355</v>
      </c>
    </row>
    <row r="172" spans="1:1" x14ac:dyDescent="0.3">
      <c r="A172" s="150" t="s">
        <v>356</v>
      </c>
    </row>
    <row r="174" spans="1:1" x14ac:dyDescent="0.3">
      <c r="A174" s="160" t="s">
        <v>191</v>
      </c>
    </row>
    <row r="175" spans="1:1" x14ac:dyDescent="0.3">
      <c r="A175" s="150" t="s">
        <v>357</v>
      </c>
    </row>
    <row r="176" spans="1:1" x14ac:dyDescent="0.3">
      <c r="A176" s="150" t="s">
        <v>358</v>
      </c>
    </row>
    <row r="178" spans="1:1" x14ac:dyDescent="0.3">
      <c r="A178" s="160" t="s">
        <v>359</v>
      </c>
    </row>
    <row r="179" spans="1:1" x14ac:dyDescent="0.3">
      <c r="A179" s="150" t="s">
        <v>360</v>
      </c>
    </row>
    <row r="180" spans="1:1" x14ac:dyDescent="0.3">
      <c r="A180" s="150" t="s">
        <v>361</v>
      </c>
    </row>
    <row r="182" spans="1:1" x14ac:dyDescent="0.3">
      <c r="A182" s="151" t="s">
        <v>362</v>
      </c>
    </row>
    <row r="183" spans="1:1" x14ac:dyDescent="0.3">
      <c r="A183" s="150" t="s">
        <v>363</v>
      </c>
    </row>
    <row r="185" spans="1:1" x14ac:dyDescent="0.3">
      <c r="A185" s="160" t="s">
        <v>364</v>
      </c>
    </row>
    <row r="186" spans="1:1" x14ac:dyDescent="0.3">
      <c r="A186" s="150" t="s">
        <v>365</v>
      </c>
    </row>
    <row r="187" spans="1:1" x14ac:dyDescent="0.3">
      <c r="A187" s="152" t="s">
        <v>366</v>
      </c>
    </row>
    <row r="188" spans="1:1" x14ac:dyDescent="0.3">
      <c r="A188" s="152" t="s">
        <v>367</v>
      </c>
    </row>
    <row r="190" spans="1:1" x14ac:dyDescent="0.3">
      <c r="A190" s="160" t="s">
        <v>368</v>
      </c>
    </row>
    <row r="191" spans="1:1" x14ac:dyDescent="0.3">
      <c r="A191" s="150" t="s">
        <v>369</v>
      </c>
    </row>
    <row r="192" spans="1:1" x14ac:dyDescent="0.3">
      <c r="A192" s="150" t="s">
        <v>370</v>
      </c>
    </row>
    <row r="193" spans="1:1" x14ac:dyDescent="0.3">
      <c r="A193" s="150" t="s">
        <v>371</v>
      </c>
    </row>
    <row r="195" spans="1:1" x14ac:dyDescent="0.3">
      <c r="A195" s="166" t="s">
        <v>372</v>
      </c>
    </row>
    <row r="196" spans="1:1" x14ac:dyDescent="0.3">
      <c r="A196" s="150" t="s">
        <v>373</v>
      </c>
    </row>
    <row r="197" spans="1:1" x14ac:dyDescent="0.3">
      <c r="A197" s="150" t="s">
        <v>374</v>
      </c>
    </row>
    <row r="198" spans="1:1" x14ac:dyDescent="0.3">
      <c r="A198" s="152" t="s">
        <v>375</v>
      </c>
    </row>
    <row r="199" spans="1:1" x14ac:dyDescent="0.3">
      <c r="A199" s="152" t="s">
        <v>376</v>
      </c>
    </row>
    <row r="200" spans="1:1" x14ac:dyDescent="0.3">
      <c r="A200" s="166"/>
    </row>
    <row r="201" spans="1:1" x14ac:dyDescent="0.3">
      <c r="A201" s="166" t="s">
        <v>224</v>
      </c>
    </row>
    <row r="202" spans="1:1" x14ac:dyDescent="0.3">
      <c r="A202" s="150" t="s">
        <v>377</v>
      </c>
    </row>
    <row r="203" spans="1:1" x14ac:dyDescent="0.3">
      <c r="A203" s="150" t="s">
        <v>378</v>
      </c>
    </row>
    <row r="204" spans="1:1" x14ac:dyDescent="0.3">
      <c r="A204" s="152" t="s">
        <v>375</v>
      </c>
    </row>
    <row r="205" spans="1:1" x14ac:dyDescent="0.3">
      <c r="A205" s="152" t="s">
        <v>379</v>
      </c>
    </row>
    <row r="206" spans="1:1" x14ac:dyDescent="0.3">
      <c r="A206" s="152" t="s">
        <v>376</v>
      </c>
    </row>
    <row r="207" spans="1:1" x14ac:dyDescent="0.3">
      <c r="A207" s="166"/>
    </row>
    <row r="208" spans="1:1" x14ac:dyDescent="0.3">
      <c r="A208" s="166" t="s">
        <v>380</v>
      </c>
    </row>
    <row r="209" spans="1:1" x14ac:dyDescent="0.3">
      <c r="A209" s="150" t="s">
        <v>381</v>
      </c>
    </row>
    <row r="210" spans="1:1" x14ac:dyDescent="0.3">
      <c r="A210" s="150" t="s">
        <v>382</v>
      </c>
    </row>
    <row r="211" spans="1:1" x14ac:dyDescent="0.3">
      <c r="A211" s="150" t="s">
        <v>378</v>
      </c>
    </row>
    <row r="212" spans="1:1" x14ac:dyDescent="0.3">
      <c r="A212" s="152" t="s">
        <v>383</v>
      </c>
    </row>
    <row r="213" spans="1:1" x14ac:dyDescent="0.3">
      <c r="A213" s="152" t="s">
        <v>375</v>
      </c>
    </row>
    <row r="214" spans="1:1" x14ac:dyDescent="0.3">
      <c r="A214" s="152" t="s">
        <v>384</v>
      </c>
    </row>
    <row r="215" spans="1:1" x14ac:dyDescent="0.3">
      <c r="A215" s="152" t="s">
        <v>376</v>
      </c>
    </row>
    <row r="216" spans="1:1" x14ac:dyDescent="0.3">
      <c r="A216" s="152"/>
    </row>
    <row r="217" spans="1:1" x14ac:dyDescent="0.3">
      <c r="A217" s="166" t="s">
        <v>231</v>
      </c>
    </row>
    <row r="218" spans="1:1" x14ac:dyDescent="0.3">
      <c r="A218" s="150" t="s">
        <v>385</v>
      </c>
    </row>
    <row r="219" spans="1:1" x14ac:dyDescent="0.3">
      <c r="A219" s="150" t="s">
        <v>378</v>
      </c>
    </row>
    <row r="220" spans="1:1" x14ac:dyDescent="0.3">
      <c r="A220" s="152" t="s">
        <v>386</v>
      </c>
    </row>
    <row r="221" spans="1:1" x14ac:dyDescent="0.3">
      <c r="A221" s="152" t="s">
        <v>375</v>
      </c>
    </row>
    <row r="222" spans="1:1" x14ac:dyDescent="0.3">
      <c r="A222" s="152" t="s">
        <v>379</v>
      </c>
    </row>
    <row r="223" spans="1:1" x14ac:dyDescent="0.3">
      <c r="A223" s="152" t="s">
        <v>376</v>
      </c>
    </row>
    <row r="225" spans="1:1" x14ac:dyDescent="0.3">
      <c r="A225" s="166" t="s">
        <v>232</v>
      </c>
    </row>
    <row r="226" spans="1:1" x14ac:dyDescent="0.3">
      <c r="A226" s="150" t="s">
        <v>387</v>
      </c>
    </row>
    <row r="227" spans="1:1" x14ac:dyDescent="0.3">
      <c r="A227" s="150" t="s">
        <v>388</v>
      </c>
    </row>
    <row r="229" spans="1:1" x14ac:dyDescent="0.3">
      <c r="A229" s="166" t="s">
        <v>233</v>
      </c>
    </row>
    <row r="230" spans="1:1" x14ac:dyDescent="0.3">
      <c r="A230" s="150" t="s">
        <v>389</v>
      </c>
    </row>
    <row r="231" spans="1:1" x14ac:dyDescent="0.3">
      <c r="A231" s="150" t="s">
        <v>378</v>
      </c>
    </row>
    <row r="232" spans="1:1" x14ac:dyDescent="0.3">
      <c r="A232" s="152" t="s">
        <v>390</v>
      </c>
    </row>
    <row r="233" spans="1:1" x14ac:dyDescent="0.3">
      <c r="A233" s="152" t="s">
        <v>391</v>
      </c>
    </row>
    <row r="234" spans="1:1" x14ac:dyDescent="0.3">
      <c r="A234" s="152" t="s">
        <v>376</v>
      </c>
    </row>
    <row r="235" spans="1:1" x14ac:dyDescent="0.3">
      <c r="A235" s="150" t="s">
        <v>388</v>
      </c>
    </row>
    <row r="236" spans="1:1" x14ac:dyDescent="0.3">
      <c r="A236" s="152"/>
    </row>
    <row r="237" spans="1:1" x14ac:dyDescent="0.3">
      <c r="A237" s="166" t="s">
        <v>234</v>
      </c>
    </row>
    <row r="238" spans="1:1" x14ac:dyDescent="0.3">
      <c r="A238" s="150" t="s">
        <v>392</v>
      </c>
    </row>
    <row r="239" spans="1:1" x14ac:dyDescent="0.3">
      <c r="A239" s="150" t="s">
        <v>378</v>
      </c>
    </row>
    <row r="240" spans="1:1" x14ac:dyDescent="0.3">
      <c r="A240" s="152" t="s">
        <v>390</v>
      </c>
    </row>
    <row r="241" spans="1:1" x14ac:dyDescent="0.3">
      <c r="A241" s="152" t="s">
        <v>375</v>
      </c>
    </row>
    <row r="242" spans="1:1" x14ac:dyDescent="0.3">
      <c r="A242" s="152" t="s">
        <v>379</v>
      </c>
    </row>
    <row r="243" spans="1:1" x14ac:dyDescent="0.3">
      <c r="A243" s="152" t="s">
        <v>376</v>
      </c>
    </row>
    <row r="244" spans="1:1" x14ac:dyDescent="0.3">
      <c r="A244" s="150" t="s">
        <v>388</v>
      </c>
    </row>
    <row r="246" spans="1:1" x14ac:dyDescent="0.3">
      <c r="A246" s="166" t="s">
        <v>235</v>
      </c>
    </row>
    <row r="247" spans="1:1" x14ac:dyDescent="0.3">
      <c r="A247" s="150" t="s">
        <v>393</v>
      </c>
    </row>
    <row r="250" spans="1:1" x14ac:dyDescent="0.3">
      <c r="A250" s="151" t="s">
        <v>394</v>
      </c>
    </row>
    <row r="251" spans="1:1" x14ac:dyDescent="0.3">
      <c r="A251" s="150" t="s">
        <v>395</v>
      </c>
    </row>
    <row r="253" spans="1:1" s="167" customFormat="1" x14ac:dyDescent="0.3">
      <c r="A253" s="152" t="s">
        <v>396</v>
      </c>
    </row>
    <row r="254" spans="1:1" s="167" customFormat="1" x14ac:dyDescent="0.3">
      <c r="A254" s="152" t="s">
        <v>397</v>
      </c>
    </row>
    <row r="255" spans="1:1" s="167" customFormat="1" x14ac:dyDescent="0.3">
      <c r="A255" s="152" t="s">
        <v>398</v>
      </c>
    </row>
    <row r="256" spans="1:1" s="167" customFormat="1" x14ac:dyDescent="0.3">
      <c r="A256" s="152" t="s">
        <v>399</v>
      </c>
    </row>
    <row r="257" spans="1:1" s="167" customFormat="1" x14ac:dyDescent="0.3">
      <c r="A257" s="152" t="s">
        <v>400</v>
      </c>
    </row>
    <row r="258" spans="1:1" s="167" customFormat="1" x14ac:dyDescent="0.3">
      <c r="A258" s="152" t="s">
        <v>401</v>
      </c>
    </row>
    <row r="259" spans="1:1" s="167" customFormat="1" x14ac:dyDescent="0.3">
      <c r="A259" s="152" t="s">
        <v>402</v>
      </c>
    </row>
    <row r="260" spans="1:1" s="167" customFormat="1" x14ac:dyDescent="0.3">
      <c r="A260" s="168" t="s">
        <v>403</v>
      </c>
    </row>
    <row r="262" spans="1:1" x14ac:dyDescent="0.3">
      <c r="A262" s="151" t="s">
        <v>404</v>
      </c>
    </row>
    <row r="263" spans="1:1" x14ac:dyDescent="0.3">
      <c r="A263" s="150" t="s">
        <v>405</v>
      </c>
    </row>
    <row r="264" spans="1:1" x14ac:dyDescent="0.3">
      <c r="A264" s="150" t="s">
        <v>406</v>
      </c>
    </row>
    <row r="265" spans="1:1" x14ac:dyDescent="0.3">
      <c r="A265" s="150" t="s">
        <v>407</v>
      </c>
    </row>
    <row r="266" spans="1:1" x14ac:dyDescent="0.3">
      <c r="A266" s="150" t="s">
        <v>408</v>
      </c>
    </row>
    <row r="268" spans="1:1" x14ac:dyDescent="0.3">
      <c r="A268" s="151" t="s">
        <v>409</v>
      </c>
    </row>
    <row r="269" spans="1:1" x14ac:dyDescent="0.3">
      <c r="A269" s="150" t="s">
        <v>410</v>
      </c>
    </row>
    <row r="270" spans="1:1" x14ac:dyDescent="0.3">
      <c r="A270" s="150" t="s">
        <v>411</v>
      </c>
    </row>
    <row r="271" spans="1:1" x14ac:dyDescent="0.3">
      <c r="A271" s="150" t="s">
        <v>59</v>
      </c>
    </row>
  </sheetData>
  <mergeCells count="1">
    <mergeCell ref="A1:T1"/>
  </mergeCells>
  <pageMargins left="0.70866141732283472" right="0.70866141732283472" top="0.74803149606299213" bottom="0.74803149606299213" header="0.31496062992125984" footer="0.31496062992125984"/>
  <pageSetup paperSize="9" scale="45" orientation="portrait" horizontalDpi="300" verticalDpi="300" r:id="rId1"/>
  <headerFooter>
    <oddHeader>&amp;LClinique Sainte Odile&amp;RService qualité</oddHeader>
    <oddFooter>&amp;LFichier de suivi de la gestion documentaire
Tutoriel&amp;R&amp;P/&amp;N</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D1048576"/>
  <sheetViews>
    <sheetView tabSelected="1" zoomScale="60" zoomScaleNormal="60" zoomScaleSheetLayoutView="25" workbookViewId="0">
      <pane ySplit="7" topLeftCell="A20" activePane="bottomLeft" state="frozen"/>
      <selection pane="bottomLeft" activeCell="N23" sqref="N23"/>
    </sheetView>
  </sheetViews>
  <sheetFormatPr baseColWidth="10" defaultRowHeight="14.4" x14ac:dyDescent="0.3"/>
  <cols>
    <col min="1" max="1" width="25" customWidth="1"/>
    <col min="2" max="2" width="22.109375" style="170" customWidth="1"/>
    <col min="3" max="3" width="21.88671875" customWidth="1"/>
    <col min="4" max="4" width="14.109375" customWidth="1"/>
    <col min="5" max="5" width="14.6640625" hidden="1" customWidth="1"/>
    <col min="6" max="6" width="36.5546875" customWidth="1"/>
    <col min="7" max="10" width="11.44140625" customWidth="1"/>
    <col min="11" max="11" width="15" customWidth="1"/>
    <col min="12" max="13" width="11.44140625" customWidth="1"/>
    <col min="14" max="14" width="29.88671875" customWidth="1"/>
    <col min="15" max="15" width="16.6640625" customWidth="1"/>
    <col min="16" max="16" width="16" customWidth="1"/>
    <col min="17" max="18" width="11.44140625" customWidth="1"/>
    <col min="20" max="22" width="11.44140625" customWidth="1"/>
    <col min="23" max="23" width="14.44140625" customWidth="1"/>
    <col min="24" max="25" width="11.44140625" customWidth="1"/>
    <col min="27" max="36" width="11.44140625" customWidth="1"/>
    <col min="37" max="37" width="26.109375" customWidth="1"/>
    <col min="38" max="38" width="13.88671875" customWidth="1"/>
    <col min="40" max="81" width="3.109375" customWidth="1"/>
    <col min="82" max="82" width="11" customWidth="1"/>
    <col min="83" max="83" width="11.44140625" customWidth="1"/>
  </cols>
  <sheetData>
    <row r="1" spans="1:82" s="26" customFormat="1" ht="13.8" x14ac:dyDescent="0.25">
      <c r="A1" s="17"/>
      <c r="B1" s="19"/>
      <c r="C1" s="18"/>
      <c r="D1" s="19"/>
      <c r="E1" s="18"/>
      <c r="F1" s="20"/>
      <c r="G1" s="21"/>
      <c r="H1" s="22"/>
      <c r="I1" s="22"/>
      <c r="J1" s="22"/>
      <c r="K1" s="22"/>
      <c r="L1" s="21"/>
      <c r="M1" s="23"/>
      <c r="N1" s="17"/>
      <c r="O1" s="17"/>
      <c r="P1" s="17"/>
      <c r="Q1" s="17"/>
      <c r="R1" s="22"/>
      <c r="S1" s="22"/>
      <c r="T1" s="21"/>
      <c r="U1" s="22"/>
      <c r="V1" s="22"/>
      <c r="W1" s="22"/>
      <c r="X1" s="21"/>
      <c r="Y1" s="22"/>
      <c r="Z1" s="22"/>
      <c r="AA1" s="21"/>
      <c r="AB1" s="21"/>
      <c r="AC1" s="21"/>
      <c r="AD1" s="21"/>
      <c r="AE1" s="22"/>
      <c r="AF1" s="22"/>
      <c r="AG1" s="22"/>
      <c r="AH1" s="22"/>
      <c r="AI1" s="22"/>
      <c r="AJ1" s="22"/>
      <c r="AK1" s="24"/>
      <c r="AL1" s="24"/>
      <c r="AM1" s="25"/>
      <c r="AN1" s="19"/>
      <c r="AO1" s="19"/>
      <c r="AP1" s="19"/>
      <c r="AQ1" s="19"/>
      <c r="AR1" s="19"/>
      <c r="AS1" s="19"/>
      <c r="AT1" s="19"/>
      <c r="AU1" s="19"/>
      <c r="AV1" s="19"/>
      <c r="AW1" s="19"/>
      <c r="AX1" s="19"/>
      <c r="AY1" s="19"/>
      <c r="AZ1" s="19"/>
      <c r="BA1" s="19"/>
      <c r="BB1" s="19"/>
      <c r="BC1" s="19"/>
      <c r="BD1" s="19"/>
      <c r="BE1" s="19"/>
      <c r="BF1" s="19"/>
      <c r="BG1" s="19"/>
      <c r="BH1" s="19"/>
      <c r="BI1" s="19"/>
      <c r="BJ1" s="19"/>
      <c r="BK1" s="19"/>
      <c r="BL1" s="19"/>
      <c r="BM1" s="19"/>
      <c r="BN1" s="19"/>
      <c r="BO1" s="19"/>
      <c r="BP1" s="19"/>
      <c r="BQ1" s="19"/>
      <c r="BR1" s="19"/>
      <c r="BS1" s="19"/>
      <c r="BT1" s="19"/>
      <c r="BU1" s="19"/>
      <c r="BV1" s="19"/>
      <c r="BW1" s="19"/>
      <c r="BX1" s="19"/>
      <c r="BY1" s="19"/>
      <c r="BZ1" s="19"/>
      <c r="CA1" s="19"/>
      <c r="CB1" s="19"/>
      <c r="CC1" s="19"/>
      <c r="CD1" s="18"/>
    </row>
    <row r="2" spans="1:82" s="26" customFormat="1" ht="13.8" x14ac:dyDescent="0.25">
      <c r="A2" s="15" t="s">
        <v>163</v>
      </c>
      <c r="B2" s="169"/>
      <c r="C2" s="15"/>
      <c r="D2" s="16"/>
      <c r="E2" s="15"/>
      <c r="F2" s="27"/>
      <c r="G2" s="28"/>
      <c r="H2" s="28"/>
      <c r="I2" s="29"/>
      <c r="J2" s="30"/>
      <c r="K2" s="22"/>
      <c r="L2" s="28"/>
      <c r="M2" s="23"/>
      <c r="N2" s="17"/>
      <c r="O2" s="17"/>
      <c r="P2" s="31"/>
      <c r="Q2" s="17"/>
      <c r="R2" s="30"/>
      <c r="S2" s="22"/>
      <c r="T2" s="21"/>
      <c r="U2" s="22"/>
      <c r="V2" s="22"/>
      <c r="W2" s="22"/>
      <c r="X2" s="21"/>
      <c r="Y2" s="22"/>
      <c r="Z2" s="22"/>
      <c r="AA2" s="21"/>
      <c r="AB2" s="21"/>
      <c r="AC2" s="21"/>
      <c r="AD2" s="21"/>
      <c r="AE2" s="22"/>
      <c r="AF2" s="22"/>
      <c r="AG2" s="22"/>
      <c r="AH2" s="22"/>
      <c r="AI2" s="22"/>
      <c r="AJ2" s="22"/>
      <c r="AK2" s="24"/>
      <c r="AL2" s="24"/>
      <c r="AM2" s="25"/>
      <c r="AN2" s="19"/>
      <c r="AO2" s="19"/>
      <c r="AP2" s="19"/>
      <c r="AQ2" s="19"/>
      <c r="AR2" s="19"/>
      <c r="AS2" s="19"/>
      <c r="AT2" s="19"/>
      <c r="AU2" s="19"/>
      <c r="AV2" s="19"/>
      <c r="AW2" s="19"/>
      <c r="AX2" s="19"/>
      <c r="AY2" s="19"/>
      <c r="AZ2" s="19"/>
      <c r="BA2" s="19"/>
      <c r="BB2" s="19"/>
      <c r="BC2" s="19"/>
      <c r="BD2" s="19"/>
      <c r="BE2" s="19"/>
      <c r="BF2" s="19"/>
      <c r="BG2" s="19"/>
      <c r="BH2" s="19"/>
      <c r="BI2" s="19"/>
      <c r="BJ2" s="19"/>
      <c r="BK2" s="19"/>
      <c r="BL2" s="19"/>
      <c r="BM2" s="19"/>
      <c r="BN2" s="19"/>
      <c r="BO2" s="19"/>
      <c r="BP2" s="19"/>
      <c r="BQ2" s="19"/>
      <c r="BR2" s="19"/>
      <c r="BS2" s="19"/>
      <c r="BT2" s="19"/>
      <c r="BU2" s="19"/>
      <c r="BV2" s="19"/>
      <c r="BW2" s="19"/>
      <c r="BX2" s="19"/>
      <c r="BY2" s="19"/>
      <c r="BZ2" s="19"/>
      <c r="CA2" s="19"/>
      <c r="CB2" s="19"/>
      <c r="CC2" s="19"/>
      <c r="CD2" s="18"/>
    </row>
    <row r="3" spans="1:82" s="26" customFormat="1" ht="13.8" x14ac:dyDescent="0.25">
      <c r="B3" s="16"/>
      <c r="C3" s="32"/>
      <c r="D3" s="16"/>
      <c r="E3" s="32"/>
      <c r="F3" s="27"/>
      <c r="G3" s="28"/>
      <c r="H3" s="28"/>
      <c r="I3" s="30"/>
      <c r="J3" s="30"/>
      <c r="K3" s="22"/>
      <c r="L3" s="28"/>
      <c r="M3" s="23"/>
      <c r="N3" s="32"/>
      <c r="O3" s="17"/>
      <c r="P3" s="17"/>
      <c r="Q3" s="17"/>
      <c r="R3" s="30"/>
      <c r="S3" s="22"/>
      <c r="T3" s="21"/>
      <c r="U3" s="22"/>
      <c r="V3" s="22"/>
      <c r="W3" s="22"/>
      <c r="X3" s="21"/>
      <c r="Y3" s="22"/>
      <c r="Z3" s="22"/>
      <c r="AA3" s="21"/>
      <c r="AB3" s="21"/>
      <c r="AC3" s="21"/>
      <c r="AD3" s="21"/>
      <c r="AE3" s="22"/>
      <c r="AF3" s="22"/>
      <c r="AG3" s="22"/>
      <c r="AH3" s="22"/>
      <c r="AI3" s="22"/>
      <c r="AJ3" s="22"/>
      <c r="AK3" s="24"/>
      <c r="AL3" s="24"/>
      <c r="AM3" s="25"/>
      <c r="AN3" s="19"/>
      <c r="AO3" s="19"/>
      <c r="AP3" s="19"/>
      <c r="AQ3" s="19"/>
      <c r="AR3" s="19"/>
      <c r="AS3" s="19"/>
      <c r="AT3" s="19"/>
      <c r="AU3" s="19"/>
      <c r="AV3" s="19"/>
      <c r="AW3" s="19"/>
      <c r="AX3" s="19"/>
      <c r="AY3" s="19"/>
      <c r="AZ3" s="19"/>
      <c r="BA3" s="19"/>
      <c r="BB3" s="19"/>
      <c r="BC3" s="19"/>
      <c r="BD3" s="19"/>
      <c r="BE3" s="19"/>
      <c r="BF3" s="19"/>
      <c r="BG3" s="19"/>
      <c r="BH3" s="19"/>
      <c r="BI3" s="19"/>
      <c r="BJ3" s="19"/>
      <c r="BK3" s="19"/>
      <c r="BL3" s="19"/>
      <c r="BM3" s="19"/>
      <c r="BN3" s="19"/>
      <c r="BO3" s="19"/>
      <c r="BP3" s="19"/>
      <c r="BQ3" s="19"/>
      <c r="BR3" s="19"/>
      <c r="BS3" s="19"/>
      <c r="BT3" s="19"/>
      <c r="BU3" s="19"/>
      <c r="BV3" s="19"/>
      <c r="BW3" s="19"/>
      <c r="BX3" s="19"/>
      <c r="BY3" s="19"/>
      <c r="BZ3" s="19"/>
      <c r="CA3" s="19"/>
      <c r="CB3" s="19"/>
      <c r="CC3" s="19"/>
      <c r="CD3" s="18"/>
    </row>
    <row r="4" spans="1:82" s="26" customFormat="1" ht="13.8" x14ac:dyDescent="0.25">
      <c r="A4" s="190"/>
      <c r="B4" s="191"/>
      <c r="C4" s="191"/>
      <c r="D4" s="191"/>
      <c r="E4" s="191"/>
      <c r="F4" s="192"/>
      <c r="G4" s="191"/>
      <c r="H4" s="191"/>
      <c r="I4" s="191"/>
      <c r="J4" s="191"/>
      <c r="K4" s="191"/>
      <c r="L4" s="191"/>
      <c r="M4" s="23"/>
      <c r="N4" s="17"/>
      <c r="O4" s="17"/>
      <c r="P4" s="17"/>
      <c r="Q4" s="17"/>
      <c r="R4" s="33"/>
      <c r="S4" s="22"/>
      <c r="T4" s="21"/>
      <c r="U4" s="22"/>
      <c r="V4" s="22"/>
      <c r="W4" s="22"/>
      <c r="X4" s="21"/>
      <c r="Y4" s="22"/>
      <c r="Z4" s="22"/>
      <c r="AA4" s="21"/>
      <c r="AB4" s="21"/>
      <c r="AC4" s="21"/>
      <c r="AD4" s="21"/>
      <c r="AE4" s="22"/>
      <c r="AF4" s="22"/>
      <c r="AG4" s="22"/>
      <c r="AH4" s="22"/>
      <c r="AI4" s="22"/>
      <c r="AJ4" s="22"/>
      <c r="AK4" s="24"/>
      <c r="AL4" s="24"/>
      <c r="AM4" s="25"/>
      <c r="AN4" s="19"/>
      <c r="AO4" s="19"/>
      <c r="AP4" s="19"/>
      <c r="AQ4" s="19"/>
      <c r="AR4" s="19"/>
      <c r="AS4" s="19"/>
      <c r="AT4" s="19"/>
      <c r="AU4" s="19"/>
      <c r="AV4" s="19"/>
      <c r="AW4" s="19"/>
      <c r="AX4" s="19"/>
      <c r="AY4" s="19"/>
      <c r="AZ4" s="19"/>
      <c r="BA4" s="19"/>
      <c r="BB4" s="19"/>
      <c r="BC4" s="19"/>
      <c r="BD4" s="19"/>
      <c r="BE4" s="19"/>
      <c r="BF4" s="19"/>
      <c r="BG4" s="19"/>
      <c r="BH4" s="19"/>
      <c r="BI4" s="19"/>
      <c r="BJ4" s="19"/>
      <c r="BK4" s="19"/>
      <c r="BL4" s="19"/>
      <c r="BM4" s="19"/>
      <c r="BN4" s="19"/>
      <c r="BO4" s="19"/>
      <c r="BP4" s="19"/>
      <c r="BQ4" s="19"/>
      <c r="BR4" s="19"/>
      <c r="BS4" s="19"/>
      <c r="BT4" s="19"/>
      <c r="BU4" s="19"/>
      <c r="BV4" s="19"/>
      <c r="BW4" s="19"/>
      <c r="BX4" s="19"/>
      <c r="BY4" s="19"/>
      <c r="BZ4" s="19"/>
      <c r="CA4" s="19"/>
      <c r="CB4" s="19"/>
      <c r="CC4" s="19"/>
      <c r="CD4" s="18"/>
    </row>
    <row r="5" spans="1:82" s="26" customFormat="1" thickBot="1" x14ac:dyDescent="0.3">
      <c r="A5" s="32"/>
      <c r="B5" s="16"/>
      <c r="C5" s="32"/>
      <c r="D5" s="19"/>
      <c r="E5" s="18"/>
      <c r="F5" s="34"/>
      <c r="G5" s="21"/>
      <c r="H5" s="22"/>
      <c r="I5" s="22"/>
      <c r="J5" s="22"/>
      <c r="K5" s="22"/>
      <c r="L5" s="21"/>
      <c r="M5" s="23"/>
      <c r="N5" s="23"/>
      <c r="O5" s="17"/>
      <c r="P5" s="17"/>
      <c r="Q5" s="17"/>
      <c r="R5" s="17"/>
      <c r="S5" s="17"/>
      <c r="T5" s="35"/>
      <c r="U5" s="17"/>
      <c r="V5" s="17"/>
      <c r="W5" s="17"/>
      <c r="X5" s="35"/>
      <c r="Y5" s="22"/>
      <c r="Z5" s="22"/>
      <c r="AA5" s="21"/>
      <c r="AB5" s="21"/>
      <c r="AC5" s="21"/>
      <c r="AD5" s="21"/>
      <c r="AE5" s="22"/>
      <c r="AF5" s="22"/>
      <c r="AG5" s="22"/>
      <c r="AH5" s="22"/>
      <c r="AI5" s="22"/>
      <c r="AJ5" s="22"/>
      <c r="AK5" s="24"/>
      <c r="AL5" s="24"/>
      <c r="AM5" s="25"/>
      <c r="AN5" s="19"/>
      <c r="AO5" s="19"/>
      <c r="AP5" s="19"/>
      <c r="AQ5" s="19"/>
      <c r="AR5" s="19"/>
      <c r="AS5" s="19"/>
      <c r="AT5" s="19"/>
      <c r="AU5" s="19"/>
      <c r="AV5" s="19"/>
      <c r="AW5" s="19"/>
      <c r="AX5" s="19"/>
      <c r="AY5" s="19"/>
      <c r="AZ5" s="19"/>
      <c r="BA5" s="19"/>
      <c r="BB5" s="19"/>
      <c r="BC5" s="19"/>
      <c r="BD5" s="19"/>
      <c r="BE5" s="19"/>
      <c r="BF5" s="19"/>
      <c r="BG5" s="19"/>
      <c r="BH5" s="19"/>
      <c r="BI5" s="19"/>
      <c r="BJ5" s="19"/>
      <c r="BK5" s="19"/>
      <c r="BL5" s="19"/>
      <c r="BM5" s="19"/>
      <c r="BN5" s="19"/>
      <c r="BO5" s="19"/>
      <c r="BP5" s="19"/>
      <c r="BQ5" s="19"/>
      <c r="BR5" s="19"/>
      <c r="BS5" s="19"/>
      <c r="BT5" s="19"/>
      <c r="BU5" s="19"/>
      <c r="BV5" s="19"/>
      <c r="BW5" s="19"/>
      <c r="BX5" s="19"/>
      <c r="BY5" s="19"/>
      <c r="BZ5" s="19"/>
      <c r="CA5" s="19"/>
      <c r="CB5" s="19"/>
      <c r="CC5" s="19"/>
      <c r="CD5" s="18"/>
    </row>
    <row r="6" spans="1:82" s="26" customFormat="1" ht="13.8" x14ac:dyDescent="0.25">
      <c r="A6" s="17"/>
      <c r="B6" s="22"/>
      <c r="C6" s="18"/>
      <c r="D6" s="19"/>
      <c r="E6" s="18"/>
      <c r="F6" s="20"/>
      <c r="G6" s="21"/>
      <c r="H6" s="22"/>
      <c r="I6" s="22"/>
      <c r="J6" s="22"/>
      <c r="K6" s="22"/>
      <c r="L6" s="21"/>
      <c r="M6" s="23"/>
      <c r="N6" s="17"/>
      <c r="O6" s="17"/>
      <c r="P6" s="17"/>
      <c r="Q6" s="17"/>
      <c r="R6" s="22"/>
      <c r="S6" s="22"/>
      <c r="T6" s="21"/>
      <c r="U6" s="22"/>
      <c r="V6" s="22"/>
      <c r="W6" s="22"/>
      <c r="X6" s="21"/>
      <c r="Y6" s="22"/>
      <c r="Z6" s="22"/>
      <c r="AA6" s="21"/>
      <c r="AB6" s="21"/>
      <c r="AC6" s="21"/>
      <c r="AD6" s="21"/>
      <c r="AE6" s="22"/>
      <c r="AF6" s="22"/>
      <c r="AG6" s="22"/>
      <c r="AH6" s="22"/>
      <c r="AI6" s="22"/>
      <c r="AJ6" s="22"/>
      <c r="AK6" s="24"/>
      <c r="AL6" s="24"/>
      <c r="AM6" s="25"/>
      <c r="AN6" s="193" t="s">
        <v>164</v>
      </c>
      <c r="AO6" s="194"/>
      <c r="AP6" s="194"/>
      <c r="AQ6" s="194"/>
      <c r="AR6" s="194"/>
      <c r="AS6" s="194"/>
      <c r="AT6" s="194"/>
      <c r="AU6" s="194"/>
      <c r="AV6" s="194"/>
      <c r="AW6" s="194"/>
      <c r="AX6" s="194"/>
      <c r="AY6" s="194"/>
      <c r="AZ6" s="194"/>
      <c r="BA6" s="194"/>
      <c r="BB6" s="194"/>
      <c r="BC6" s="194"/>
      <c r="BD6" s="194"/>
      <c r="BE6" s="194"/>
      <c r="BF6" s="194"/>
      <c r="BG6" s="194"/>
      <c r="BH6" s="194"/>
      <c r="BI6" s="194"/>
      <c r="BJ6" s="194"/>
      <c r="BK6" s="194"/>
      <c r="BL6" s="194"/>
      <c r="BM6" s="194"/>
      <c r="BN6" s="194"/>
      <c r="BO6" s="194"/>
      <c r="BP6" s="194"/>
      <c r="BQ6" s="194"/>
      <c r="BR6" s="194"/>
      <c r="BS6" s="194"/>
      <c r="BT6" s="194"/>
      <c r="BU6" s="194"/>
      <c r="BV6" s="194"/>
      <c r="BW6" s="194"/>
      <c r="BX6" s="194"/>
      <c r="BY6" s="194"/>
      <c r="BZ6" s="194"/>
      <c r="CA6" s="194"/>
      <c r="CB6" s="194"/>
      <c r="CC6" s="194"/>
      <c r="CD6" s="195"/>
    </row>
    <row r="7" spans="1:82" ht="65.400000000000006" x14ac:dyDescent="0.3">
      <c r="A7" s="4" t="s">
        <v>95</v>
      </c>
      <c r="B7" s="4" t="s">
        <v>96</v>
      </c>
      <c r="C7" s="4" t="s">
        <v>97</v>
      </c>
      <c r="D7" s="4" t="s">
        <v>98</v>
      </c>
      <c r="E7" s="4" t="s">
        <v>99</v>
      </c>
      <c r="F7" s="7" t="s">
        <v>100</v>
      </c>
      <c r="G7" s="5" t="s">
        <v>101</v>
      </c>
      <c r="H7" s="5" t="s">
        <v>102</v>
      </c>
      <c r="I7" s="5" t="s">
        <v>103</v>
      </c>
      <c r="J7" s="4" t="s">
        <v>104</v>
      </c>
      <c r="K7" s="4" t="s">
        <v>105</v>
      </c>
      <c r="L7" s="5" t="s">
        <v>106</v>
      </c>
      <c r="M7" s="6" t="s">
        <v>107</v>
      </c>
      <c r="N7" s="4" t="s">
        <v>108</v>
      </c>
      <c r="O7" s="4" t="s">
        <v>109</v>
      </c>
      <c r="P7" s="4" t="s">
        <v>110</v>
      </c>
      <c r="Q7" s="4" t="s">
        <v>111</v>
      </c>
      <c r="R7" s="4" t="s">
        <v>112</v>
      </c>
      <c r="S7" s="4" t="s">
        <v>113</v>
      </c>
      <c r="T7" s="5" t="s">
        <v>114</v>
      </c>
      <c r="U7" s="4" t="s">
        <v>115</v>
      </c>
      <c r="V7" s="4" t="s">
        <v>116</v>
      </c>
      <c r="W7" s="4" t="s">
        <v>117</v>
      </c>
      <c r="X7" s="5" t="s">
        <v>118</v>
      </c>
      <c r="Y7" s="5" t="s">
        <v>119</v>
      </c>
      <c r="Z7" s="4" t="s">
        <v>120</v>
      </c>
      <c r="AA7" s="5" t="s">
        <v>121</v>
      </c>
      <c r="AB7" s="5" t="s">
        <v>122</v>
      </c>
      <c r="AC7" s="5" t="s">
        <v>123</v>
      </c>
      <c r="AD7" s="5" t="s">
        <v>124</v>
      </c>
      <c r="AE7" s="5" t="s">
        <v>125</v>
      </c>
      <c r="AF7" s="6" t="s">
        <v>126</v>
      </c>
      <c r="AG7" s="5" t="s">
        <v>127</v>
      </c>
      <c r="AH7" s="5" t="s">
        <v>128</v>
      </c>
      <c r="AI7" s="5" t="s">
        <v>129</v>
      </c>
      <c r="AJ7" s="5" t="s">
        <v>130</v>
      </c>
      <c r="AK7" s="4" t="s">
        <v>131</v>
      </c>
      <c r="AL7" s="4" t="s">
        <v>132</v>
      </c>
      <c r="AM7" s="4" t="s">
        <v>133</v>
      </c>
      <c r="AN7" s="8" t="s">
        <v>33</v>
      </c>
      <c r="AO7" s="8" t="s">
        <v>36</v>
      </c>
      <c r="AP7" s="8" t="s">
        <v>134</v>
      </c>
      <c r="AQ7" s="8" t="s">
        <v>46</v>
      </c>
      <c r="AR7" s="8" t="s">
        <v>54</v>
      </c>
      <c r="AS7" s="8" t="s">
        <v>135</v>
      </c>
      <c r="AT7" s="8" t="s">
        <v>136</v>
      </c>
      <c r="AU7" s="8" t="s">
        <v>137</v>
      </c>
      <c r="AV7" s="8" t="s">
        <v>138</v>
      </c>
      <c r="AW7" s="8" t="s">
        <v>139</v>
      </c>
      <c r="AX7" s="8" t="s">
        <v>140</v>
      </c>
      <c r="AY7" s="8" t="s">
        <v>141</v>
      </c>
      <c r="AZ7" s="8" t="s">
        <v>142</v>
      </c>
      <c r="BA7" s="8" t="s">
        <v>143</v>
      </c>
      <c r="BB7" s="8" t="s">
        <v>144</v>
      </c>
      <c r="BC7" s="8" t="s">
        <v>145</v>
      </c>
      <c r="BD7" s="8" t="s">
        <v>146</v>
      </c>
      <c r="BE7" s="8" t="s">
        <v>147</v>
      </c>
      <c r="BF7" s="8" t="s">
        <v>148</v>
      </c>
      <c r="BG7" s="8" t="s">
        <v>149</v>
      </c>
      <c r="BH7" s="8" t="s">
        <v>150</v>
      </c>
      <c r="BI7" s="8" t="s">
        <v>47</v>
      </c>
      <c r="BJ7" s="8" t="s">
        <v>40</v>
      </c>
      <c r="BK7" s="8" t="s">
        <v>151</v>
      </c>
      <c r="BL7" s="8" t="s">
        <v>152</v>
      </c>
      <c r="BM7" s="8" t="s">
        <v>153</v>
      </c>
      <c r="BN7" s="8" t="s">
        <v>154</v>
      </c>
      <c r="BO7" s="8" t="s">
        <v>155</v>
      </c>
      <c r="BP7" s="8" t="s">
        <v>156</v>
      </c>
      <c r="BQ7" s="8" t="s">
        <v>157</v>
      </c>
      <c r="BR7" s="8" t="s">
        <v>89</v>
      </c>
      <c r="BS7" s="8" t="s">
        <v>37</v>
      </c>
      <c r="BT7" s="8" t="s">
        <v>80</v>
      </c>
      <c r="BU7" s="8" t="s">
        <v>58</v>
      </c>
      <c r="BV7" s="8" t="s">
        <v>158</v>
      </c>
      <c r="BW7" s="8" t="s">
        <v>159</v>
      </c>
      <c r="BX7" s="8" t="s">
        <v>160</v>
      </c>
      <c r="BY7" s="8" t="s">
        <v>44</v>
      </c>
      <c r="BZ7" s="8" t="s">
        <v>94</v>
      </c>
      <c r="CA7" s="8" t="s">
        <v>76</v>
      </c>
      <c r="CB7" s="8" t="s">
        <v>22</v>
      </c>
      <c r="CC7" s="8" t="s">
        <v>161</v>
      </c>
      <c r="CD7" s="8" t="s">
        <v>162</v>
      </c>
    </row>
    <row r="8" spans="1:82" ht="39.6" x14ac:dyDescent="0.3">
      <c r="A8" s="9" t="s">
        <v>421</v>
      </c>
      <c r="B8" s="11"/>
      <c r="C8" s="10"/>
      <c r="D8" s="11">
        <v>6</v>
      </c>
      <c r="E8" s="10"/>
      <c r="F8" s="10" t="s">
        <v>417</v>
      </c>
      <c r="G8" s="12">
        <v>42739</v>
      </c>
      <c r="H8" s="13" t="str">
        <f t="shared" ref="H8:H18" si="0">IF(G8="","",IF(G8="Non renseigné","Non renseigné",TEXT(G8,"mmmm")))</f>
        <v>janvier</v>
      </c>
      <c r="I8" s="13">
        <f t="shared" ref="I8:I18" si="1">IF(G8="","",IF(G8="Non renseigné","Non renseigné",YEAR(G8)))</f>
        <v>2017</v>
      </c>
      <c r="J8" s="181" t="s">
        <v>418</v>
      </c>
      <c r="K8" s="11" t="s">
        <v>422</v>
      </c>
      <c r="L8" s="12">
        <v>42809</v>
      </c>
      <c r="M8" s="14">
        <f t="shared" ref="M8:M18" si="2">IF(L8="","",IF(G8="Non renseigné","Non renseigne",L8-G8))</f>
        <v>70</v>
      </c>
      <c r="N8" s="10" t="s">
        <v>423</v>
      </c>
      <c r="O8" s="10" t="s">
        <v>424</v>
      </c>
      <c r="P8" s="10" t="s">
        <v>425</v>
      </c>
      <c r="Q8" s="10" t="str">
        <f t="shared" ref="Q8:Q18" si="3">IF(P8="Diffusé","",IF(P8="Supprimé","",IF(P8="Inactif","",IF(P8="Non applicable","",IF(P8="A supprimer","","Draft")))))</f>
        <v>Draft</v>
      </c>
      <c r="R8" s="10" t="s">
        <v>8</v>
      </c>
      <c r="S8" s="181" t="s">
        <v>418</v>
      </c>
      <c r="T8" s="12">
        <v>42739</v>
      </c>
      <c r="U8" s="10" t="s">
        <v>426</v>
      </c>
      <c r="V8" s="10"/>
      <c r="W8" s="171" t="s">
        <v>419</v>
      </c>
      <c r="X8" s="12"/>
      <c r="Y8" s="11"/>
      <c r="Z8" s="12" t="s">
        <v>420</v>
      </c>
      <c r="AA8" s="12"/>
      <c r="AB8" s="12"/>
      <c r="AC8" s="12"/>
      <c r="AD8" s="12"/>
      <c r="AE8" s="13" t="str">
        <f t="shared" ref="AE8:AE18" si="4">IF(AD8="","",TEXT(AD8,"mmmm"))</f>
        <v/>
      </c>
      <c r="AF8" s="13" t="str">
        <f t="shared" ref="AF8:AF18" si="5">IF(AD8="","",YEAR(AD8))</f>
        <v/>
      </c>
      <c r="AG8" s="12"/>
      <c r="AH8" s="10" t="str">
        <f t="shared" ref="AH8:AH18" si="6">IF(AG8="","",TEXT(AG8,"mmmm"))</f>
        <v/>
      </c>
      <c r="AI8" s="13" t="str">
        <f t="shared" ref="AI8:AI18" si="7">IF(AG8="","",YEAR(AG8))</f>
        <v/>
      </c>
      <c r="AJ8" s="10"/>
      <c r="AK8" s="10"/>
      <c r="AL8" s="10"/>
      <c r="AM8" s="10" t="s">
        <v>4</v>
      </c>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row>
    <row r="9" spans="1:82" ht="52.8" x14ac:dyDescent="0.3">
      <c r="A9" s="172" t="s">
        <v>431</v>
      </c>
      <c r="B9" s="174"/>
      <c r="C9" s="173"/>
      <c r="D9" s="174">
        <v>8</v>
      </c>
      <c r="E9" s="173"/>
      <c r="F9" s="173" t="s">
        <v>429</v>
      </c>
      <c r="G9" s="175">
        <v>42810</v>
      </c>
      <c r="H9" s="176" t="str">
        <f t="shared" si="0"/>
        <v>mars</v>
      </c>
      <c r="I9" s="176">
        <f t="shared" si="1"/>
        <v>2017</v>
      </c>
      <c r="J9" s="181" t="s">
        <v>430</v>
      </c>
      <c r="K9" s="174" t="s">
        <v>35</v>
      </c>
      <c r="L9" s="175">
        <v>42810</v>
      </c>
      <c r="M9" s="185">
        <f t="shared" si="2"/>
        <v>0</v>
      </c>
      <c r="N9" s="173" t="s">
        <v>463</v>
      </c>
      <c r="O9" s="173" t="s">
        <v>424</v>
      </c>
      <c r="P9" s="173" t="s">
        <v>90</v>
      </c>
      <c r="Q9" s="173" t="str">
        <f t="shared" si="3"/>
        <v/>
      </c>
      <c r="R9" s="173" t="s">
        <v>8</v>
      </c>
      <c r="S9" s="181" t="s">
        <v>420</v>
      </c>
      <c r="T9" s="175">
        <v>42444</v>
      </c>
      <c r="U9" s="173"/>
      <c r="V9" s="173"/>
      <c r="W9" s="171" t="s">
        <v>420</v>
      </c>
      <c r="X9" s="175">
        <v>42809</v>
      </c>
      <c r="Y9" s="174" t="s">
        <v>32</v>
      </c>
      <c r="Z9" s="175" t="s">
        <v>420</v>
      </c>
      <c r="AA9" s="175">
        <v>42810</v>
      </c>
      <c r="AB9" s="175"/>
      <c r="AC9" s="175"/>
      <c r="AD9" s="175">
        <v>42810</v>
      </c>
      <c r="AE9" s="178" t="str">
        <f t="shared" si="4"/>
        <v>mars</v>
      </c>
      <c r="AF9" s="178">
        <f t="shared" si="5"/>
        <v>2017</v>
      </c>
      <c r="AG9" s="175"/>
      <c r="AH9" s="177" t="str">
        <f t="shared" si="6"/>
        <v/>
      </c>
      <c r="AI9" s="178" t="str">
        <f t="shared" si="7"/>
        <v/>
      </c>
      <c r="AJ9" s="173"/>
      <c r="AK9" s="173"/>
      <c r="AL9" s="173"/>
      <c r="AM9" s="173" t="s">
        <v>4</v>
      </c>
      <c r="AN9" s="173"/>
      <c r="AO9" s="173"/>
      <c r="AP9" s="173"/>
      <c r="AQ9" s="173"/>
      <c r="AR9" s="173"/>
      <c r="AS9" s="173"/>
      <c r="AT9" s="173"/>
      <c r="AU9" s="173"/>
      <c r="AV9" s="173"/>
      <c r="AW9" s="173"/>
      <c r="AX9" s="173"/>
      <c r="AY9" s="173"/>
      <c r="AZ9" s="173"/>
      <c r="BA9" s="173"/>
      <c r="BB9" s="173"/>
      <c r="BC9" s="173"/>
      <c r="BD9" s="173"/>
      <c r="BE9" s="173"/>
      <c r="BF9" s="173"/>
      <c r="BG9" s="173"/>
      <c r="BH9" s="173"/>
      <c r="BI9" s="173"/>
      <c r="BJ9" s="173"/>
      <c r="BK9" s="173"/>
      <c r="BL9" s="173"/>
      <c r="BM9" s="173"/>
      <c r="BN9" s="173"/>
      <c r="BO9" s="173"/>
      <c r="BP9" s="173"/>
      <c r="BQ9" s="173"/>
      <c r="BR9" s="173"/>
      <c r="BS9" s="173"/>
      <c r="BT9" s="173"/>
      <c r="BU9" s="173"/>
      <c r="BV9" s="173"/>
      <c r="BW9" s="173"/>
      <c r="BX9" s="173"/>
      <c r="BY9" s="173"/>
      <c r="BZ9" s="173"/>
      <c r="CA9" s="173"/>
      <c r="CB9" s="173"/>
      <c r="CC9" s="173"/>
      <c r="CD9" s="173" t="s">
        <v>86</v>
      </c>
    </row>
    <row r="10" spans="1:82" ht="26.4" x14ac:dyDescent="0.3">
      <c r="A10" s="9" t="s">
        <v>432</v>
      </c>
      <c r="B10" s="11"/>
      <c r="C10" s="10"/>
      <c r="D10" s="11">
        <v>3</v>
      </c>
      <c r="E10" s="10"/>
      <c r="F10" s="10" t="s">
        <v>433</v>
      </c>
      <c r="G10" s="12">
        <v>42745</v>
      </c>
      <c r="H10" s="13" t="str">
        <f t="shared" si="0"/>
        <v>janvier</v>
      </c>
      <c r="I10" s="13">
        <f t="shared" si="1"/>
        <v>2017</v>
      </c>
      <c r="J10" s="181" t="s">
        <v>418</v>
      </c>
      <c r="K10" s="11" t="s">
        <v>434</v>
      </c>
      <c r="L10" s="12">
        <v>42809</v>
      </c>
      <c r="M10" s="14">
        <f t="shared" si="2"/>
        <v>64</v>
      </c>
      <c r="N10" s="10" t="s">
        <v>435</v>
      </c>
      <c r="O10" s="10" t="s">
        <v>424</v>
      </c>
      <c r="P10" s="181" t="s">
        <v>90</v>
      </c>
      <c r="Q10" s="10" t="str">
        <f t="shared" si="3"/>
        <v/>
      </c>
      <c r="R10" s="181" t="s">
        <v>8</v>
      </c>
      <c r="S10" s="181" t="s">
        <v>418</v>
      </c>
      <c r="T10" s="12">
        <v>42614</v>
      </c>
      <c r="U10" s="10"/>
      <c r="V10" s="10"/>
      <c r="W10" s="171" t="s">
        <v>418</v>
      </c>
      <c r="X10" s="183">
        <v>42614</v>
      </c>
      <c r="Y10" s="11" t="s">
        <v>32</v>
      </c>
      <c r="Z10" s="12" t="s">
        <v>420</v>
      </c>
      <c r="AA10" s="183">
        <v>42614</v>
      </c>
      <c r="AB10" s="12"/>
      <c r="AC10" s="12"/>
      <c r="AD10" s="12">
        <v>42810</v>
      </c>
      <c r="AE10" s="178" t="str">
        <f t="shared" si="4"/>
        <v>mars</v>
      </c>
      <c r="AF10" s="178">
        <f t="shared" si="5"/>
        <v>2017</v>
      </c>
      <c r="AG10" s="12"/>
      <c r="AH10" s="177" t="str">
        <f t="shared" si="6"/>
        <v/>
      </c>
      <c r="AI10" s="178" t="str">
        <f t="shared" si="7"/>
        <v/>
      </c>
      <c r="AJ10" s="10"/>
      <c r="AK10" s="10"/>
      <c r="AL10" s="10"/>
      <c r="AM10" s="10" t="s">
        <v>4</v>
      </c>
      <c r="AN10" s="10"/>
      <c r="AO10" s="10"/>
      <c r="AP10" s="10"/>
      <c r="AQ10" s="10"/>
      <c r="AR10" s="10"/>
      <c r="AS10" s="10"/>
      <c r="AT10" s="10"/>
      <c r="AU10" s="10"/>
      <c r="AV10" s="10"/>
      <c r="AW10" s="10"/>
      <c r="AX10" s="10"/>
      <c r="AY10" s="10"/>
      <c r="AZ10" s="10"/>
      <c r="BA10" s="10"/>
      <c r="BB10" s="10"/>
      <c r="BC10" s="10"/>
      <c r="BD10" s="10"/>
      <c r="BE10" s="10"/>
      <c r="BF10" s="10"/>
      <c r="BG10" s="10"/>
      <c r="BH10" s="10"/>
      <c r="BI10" s="10"/>
      <c r="BJ10" s="10"/>
      <c r="BK10" s="10"/>
      <c r="BL10" s="10"/>
      <c r="BM10" s="10"/>
      <c r="BN10" s="10"/>
      <c r="BO10" s="10"/>
      <c r="BP10" s="10"/>
      <c r="BQ10" s="10"/>
      <c r="BR10" s="10"/>
      <c r="BS10" s="10"/>
      <c r="BT10" s="10"/>
      <c r="BU10" s="10"/>
      <c r="BV10" s="10"/>
      <c r="BW10" s="10"/>
      <c r="BX10" s="10"/>
      <c r="BY10" s="10"/>
      <c r="BZ10" s="10"/>
      <c r="CA10" s="10"/>
      <c r="CB10" s="10"/>
      <c r="CC10" s="10"/>
      <c r="CD10" s="10"/>
    </row>
    <row r="11" spans="1:82" ht="105.6" x14ac:dyDescent="0.3">
      <c r="A11" s="9" t="s">
        <v>436</v>
      </c>
      <c r="B11" s="11"/>
      <c r="C11" s="10"/>
      <c r="D11" s="11">
        <v>3</v>
      </c>
      <c r="E11" s="10"/>
      <c r="F11" s="10" t="s">
        <v>437</v>
      </c>
      <c r="G11" s="12">
        <v>42745</v>
      </c>
      <c r="H11" s="13" t="str">
        <f t="shared" si="0"/>
        <v>janvier</v>
      </c>
      <c r="I11" s="13">
        <f t="shared" si="1"/>
        <v>2017</v>
      </c>
      <c r="J11" s="181" t="s">
        <v>418</v>
      </c>
      <c r="K11" s="182" t="s">
        <v>434</v>
      </c>
      <c r="L11" s="12">
        <v>42809</v>
      </c>
      <c r="M11" s="14">
        <f t="shared" si="2"/>
        <v>64</v>
      </c>
      <c r="N11" s="181" t="s">
        <v>462</v>
      </c>
      <c r="O11" s="10" t="s">
        <v>424</v>
      </c>
      <c r="P11" s="10" t="s">
        <v>90</v>
      </c>
      <c r="Q11" s="10" t="str">
        <f t="shared" si="3"/>
        <v/>
      </c>
      <c r="R11" s="10" t="s">
        <v>8</v>
      </c>
      <c r="S11" s="181" t="s">
        <v>418</v>
      </c>
      <c r="T11" s="183">
        <v>42614</v>
      </c>
      <c r="U11" s="10"/>
      <c r="V11" s="10"/>
      <c r="W11" s="171" t="s">
        <v>418</v>
      </c>
      <c r="X11" s="183">
        <v>42614</v>
      </c>
      <c r="Y11" s="182" t="s">
        <v>32</v>
      </c>
      <c r="Z11" s="183" t="s">
        <v>420</v>
      </c>
      <c r="AA11" s="183">
        <v>42614</v>
      </c>
      <c r="AB11" s="12"/>
      <c r="AC11" s="12"/>
      <c r="AD11" s="12">
        <v>42810</v>
      </c>
      <c r="AE11" s="178" t="str">
        <f t="shared" si="4"/>
        <v>mars</v>
      </c>
      <c r="AF11" s="178">
        <f t="shared" si="5"/>
        <v>2017</v>
      </c>
      <c r="AG11" s="12"/>
      <c r="AH11" s="177" t="str">
        <f t="shared" si="6"/>
        <v/>
      </c>
      <c r="AI11" s="178" t="str">
        <f t="shared" si="7"/>
        <v/>
      </c>
      <c r="AJ11" s="10"/>
      <c r="AK11" s="10"/>
      <c r="AL11" s="10"/>
      <c r="AM11" s="10" t="s">
        <v>4</v>
      </c>
      <c r="AN11" s="10"/>
      <c r="AO11" s="10"/>
      <c r="AP11" s="10"/>
      <c r="AQ11" s="10"/>
      <c r="AR11" s="10"/>
      <c r="AS11" s="10"/>
      <c r="AT11" s="10"/>
      <c r="AU11" s="10"/>
      <c r="AV11" s="10"/>
      <c r="AW11" s="10"/>
      <c r="AX11" s="10"/>
      <c r="AY11" s="10"/>
      <c r="AZ11" s="10"/>
      <c r="BA11" s="10"/>
      <c r="BB11" s="10"/>
      <c r="BC11" s="10"/>
      <c r="BD11" s="10"/>
      <c r="BE11" s="10"/>
      <c r="BF11" s="10"/>
      <c r="BG11" s="10"/>
      <c r="BH11" s="10"/>
      <c r="BI11" s="10"/>
      <c r="BJ11" s="10"/>
      <c r="BK11" s="10"/>
      <c r="BL11" s="10"/>
      <c r="BM11" s="10"/>
      <c r="BN11" s="10"/>
      <c r="BO11" s="10"/>
      <c r="BP11" s="10"/>
      <c r="BQ11" s="10"/>
      <c r="BR11" s="10"/>
      <c r="BS11" s="10"/>
      <c r="BT11" s="10"/>
      <c r="BU11" s="10"/>
      <c r="BV11" s="10"/>
      <c r="BW11" s="10"/>
      <c r="BX11" s="10"/>
      <c r="BY11" s="10"/>
      <c r="BZ11" s="10"/>
      <c r="CA11" s="10"/>
      <c r="CB11" s="10"/>
      <c r="CC11" s="10"/>
      <c r="CD11" s="10"/>
    </row>
    <row r="12" spans="1:82" ht="26.4" x14ac:dyDescent="0.3">
      <c r="A12" s="9" t="s">
        <v>438</v>
      </c>
      <c r="B12" s="11"/>
      <c r="C12" s="10"/>
      <c r="D12" s="11">
        <v>3</v>
      </c>
      <c r="E12" s="10"/>
      <c r="F12" s="10" t="s">
        <v>439</v>
      </c>
      <c r="G12" s="12">
        <v>42745</v>
      </c>
      <c r="H12" s="13" t="str">
        <f t="shared" si="0"/>
        <v>janvier</v>
      </c>
      <c r="I12" s="13">
        <f t="shared" si="1"/>
        <v>2017</v>
      </c>
      <c r="J12" s="181" t="s">
        <v>418</v>
      </c>
      <c r="K12" s="182" t="s">
        <v>434</v>
      </c>
      <c r="L12" s="183">
        <v>42810</v>
      </c>
      <c r="M12" s="14">
        <f t="shared" si="2"/>
        <v>65</v>
      </c>
      <c r="N12" s="181" t="s">
        <v>441</v>
      </c>
      <c r="O12" s="181" t="s">
        <v>424</v>
      </c>
      <c r="P12" s="10" t="s">
        <v>90</v>
      </c>
      <c r="Q12" s="10" t="str">
        <f t="shared" si="3"/>
        <v/>
      </c>
      <c r="R12" s="181" t="s">
        <v>8</v>
      </c>
      <c r="S12" s="181" t="s">
        <v>418</v>
      </c>
      <c r="T12" s="183">
        <v>42614</v>
      </c>
      <c r="U12" s="10"/>
      <c r="V12" s="10"/>
      <c r="W12" s="171" t="s">
        <v>418</v>
      </c>
      <c r="X12" s="183">
        <v>42614</v>
      </c>
      <c r="Y12" s="182" t="s">
        <v>32</v>
      </c>
      <c r="Z12" s="183" t="s">
        <v>420</v>
      </c>
      <c r="AA12" s="183">
        <v>42614</v>
      </c>
      <c r="AB12" s="12"/>
      <c r="AC12" s="12"/>
      <c r="AD12" s="12">
        <v>42763</v>
      </c>
      <c r="AE12" s="178" t="str">
        <f t="shared" si="4"/>
        <v>janvier</v>
      </c>
      <c r="AF12" s="178">
        <f t="shared" ref="AF12:AF17" si="8">IF(AD12="","",YEAR(AD12))</f>
        <v>2017</v>
      </c>
      <c r="AG12" s="12"/>
      <c r="AH12" s="177" t="str">
        <f t="shared" si="6"/>
        <v/>
      </c>
      <c r="AI12" s="178" t="str">
        <f t="shared" si="7"/>
        <v/>
      </c>
      <c r="AJ12" s="10"/>
      <c r="AK12" s="10"/>
      <c r="AL12" s="10"/>
      <c r="AM12" s="10" t="s">
        <v>4</v>
      </c>
      <c r="AN12" s="10"/>
      <c r="AO12" s="10"/>
      <c r="AP12" s="10"/>
      <c r="AQ12" s="10"/>
      <c r="AR12" s="10"/>
      <c r="AS12" s="10"/>
      <c r="AT12" s="10"/>
      <c r="AU12" s="10"/>
      <c r="AV12" s="10"/>
      <c r="AW12" s="10"/>
      <c r="AX12" s="10"/>
      <c r="AY12" s="10"/>
      <c r="AZ12" s="10"/>
      <c r="BA12" s="10"/>
      <c r="BB12" s="10"/>
      <c r="BC12" s="10"/>
      <c r="BD12" s="10"/>
      <c r="BE12" s="10"/>
      <c r="BF12" s="10"/>
      <c r="BG12" s="10"/>
      <c r="BH12" s="10"/>
      <c r="BI12" s="10"/>
      <c r="BJ12" s="10"/>
      <c r="BK12" s="10"/>
      <c r="BL12" s="10"/>
      <c r="BM12" s="10"/>
      <c r="BN12" s="10"/>
      <c r="BO12" s="10"/>
      <c r="BP12" s="10"/>
      <c r="BQ12" s="10"/>
      <c r="BR12" s="10"/>
      <c r="BS12" s="10"/>
      <c r="BT12" s="10"/>
      <c r="BU12" s="10"/>
      <c r="BV12" s="10"/>
      <c r="BW12" s="10"/>
      <c r="BX12" s="10"/>
      <c r="BY12" s="10"/>
      <c r="BZ12" s="10"/>
      <c r="CA12" s="10"/>
      <c r="CB12" s="10"/>
      <c r="CC12" s="10"/>
      <c r="CD12" s="10"/>
    </row>
    <row r="13" spans="1:82" s="179" customFormat="1" ht="26.4" x14ac:dyDescent="0.3">
      <c r="A13" s="180" t="s">
        <v>452</v>
      </c>
      <c r="B13" s="182"/>
      <c r="C13" s="181"/>
      <c r="D13" s="182">
        <v>3</v>
      </c>
      <c r="E13" s="181"/>
      <c r="F13" s="181" t="s">
        <v>453</v>
      </c>
      <c r="G13" s="183">
        <v>42814</v>
      </c>
      <c r="H13" s="184" t="str">
        <f>IF(G13="","",IF(G13="Non renseigné","Non renseigné",TEXT(G13,"mmmm")))</f>
        <v>mars</v>
      </c>
      <c r="I13" s="184">
        <f>IF(G13="","",IF(G13="Non renseigné","Non renseigné",YEAR(G13)))</f>
        <v>2017</v>
      </c>
      <c r="J13" s="181" t="s">
        <v>418</v>
      </c>
      <c r="K13" s="182" t="s">
        <v>434</v>
      </c>
      <c r="L13" s="183">
        <v>42816</v>
      </c>
      <c r="M13" s="185">
        <f>IF(L13="","",IF(G13="Non renseigné","Non renseigne",L13-G13))</f>
        <v>2</v>
      </c>
      <c r="N13" s="181" t="s">
        <v>454</v>
      </c>
      <c r="O13" s="181" t="s">
        <v>424</v>
      </c>
      <c r="P13" s="181" t="s">
        <v>90</v>
      </c>
      <c r="Q13" s="181" t="str">
        <f t="shared" si="3"/>
        <v/>
      </c>
      <c r="R13" s="181" t="s">
        <v>8</v>
      </c>
      <c r="S13" s="181" t="s">
        <v>418</v>
      </c>
      <c r="T13" s="183">
        <v>42614</v>
      </c>
      <c r="U13" s="181"/>
      <c r="V13" s="181"/>
      <c r="W13" s="171" t="s">
        <v>418</v>
      </c>
      <c r="X13" s="183">
        <v>42614</v>
      </c>
      <c r="Y13" s="182" t="s">
        <v>32</v>
      </c>
      <c r="Z13" s="183" t="s">
        <v>420</v>
      </c>
      <c r="AA13" s="183">
        <v>42614</v>
      </c>
      <c r="AB13" s="183"/>
      <c r="AC13" s="183"/>
      <c r="AD13" s="183">
        <v>42763</v>
      </c>
      <c r="AE13" s="184" t="str">
        <f>IF(AD13="","",TEXT(AD13,"mmmm"))</f>
        <v>janvier</v>
      </c>
      <c r="AF13" s="184">
        <f t="shared" si="8"/>
        <v>2017</v>
      </c>
      <c r="AG13" s="183"/>
      <c r="AH13" s="181" t="str">
        <f>IF(AG13="","",TEXT(AG13,"mmmm"))</f>
        <v/>
      </c>
      <c r="AI13" s="184" t="str">
        <f>IF(AG13="","",YEAR(AG13))</f>
        <v/>
      </c>
      <c r="AJ13" s="181"/>
      <c r="AK13" s="181"/>
      <c r="AL13" s="181"/>
      <c r="AM13" s="181" t="s">
        <v>4</v>
      </c>
      <c r="AN13" s="181"/>
      <c r="AO13" s="181"/>
      <c r="AP13" s="181"/>
      <c r="AQ13" s="181"/>
      <c r="AR13" s="181"/>
      <c r="AS13" s="181"/>
      <c r="AT13" s="181"/>
      <c r="AU13" s="181"/>
      <c r="AV13" s="181"/>
      <c r="AW13" s="181"/>
      <c r="AX13" s="181"/>
      <c r="AY13" s="181"/>
      <c r="AZ13" s="181"/>
      <c r="BA13" s="181"/>
      <c r="BB13" s="181"/>
      <c r="BC13" s="181"/>
      <c r="BD13" s="181"/>
      <c r="BE13" s="181"/>
      <c r="BF13" s="181"/>
      <c r="BG13" s="181"/>
      <c r="BH13" s="181"/>
      <c r="BI13" s="181"/>
      <c r="BJ13" s="181"/>
      <c r="BK13" s="181"/>
      <c r="BL13" s="181"/>
      <c r="BM13" s="181"/>
      <c r="BN13" s="181"/>
      <c r="BO13" s="181"/>
      <c r="BP13" s="181"/>
      <c r="BQ13" s="181"/>
      <c r="BR13" s="181"/>
      <c r="BS13" s="181"/>
      <c r="BT13" s="181"/>
      <c r="BU13" s="181"/>
      <c r="BV13" s="181"/>
      <c r="BW13" s="181"/>
      <c r="BX13" s="181"/>
      <c r="BY13" s="181"/>
      <c r="BZ13" s="181"/>
      <c r="CA13" s="181"/>
      <c r="CB13" s="181"/>
      <c r="CC13" s="181"/>
      <c r="CD13" s="181"/>
    </row>
    <row r="14" spans="1:82" s="179" customFormat="1" ht="26.4" x14ac:dyDescent="0.3">
      <c r="A14" s="180" t="s">
        <v>440</v>
      </c>
      <c r="B14" s="182"/>
      <c r="C14" s="181"/>
      <c r="D14" s="182">
        <v>1</v>
      </c>
      <c r="E14" s="181"/>
      <c r="F14" s="181" t="s">
        <v>439</v>
      </c>
      <c r="G14" s="183">
        <v>42745</v>
      </c>
      <c r="H14" s="184" t="str">
        <f t="shared" si="0"/>
        <v>janvier</v>
      </c>
      <c r="I14" s="184">
        <f t="shared" si="1"/>
        <v>2017</v>
      </c>
      <c r="J14" s="181" t="s">
        <v>418</v>
      </c>
      <c r="K14" s="182" t="s">
        <v>434</v>
      </c>
      <c r="L14" s="183">
        <v>42811</v>
      </c>
      <c r="M14" s="185">
        <f t="shared" si="2"/>
        <v>66</v>
      </c>
      <c r="N14" s="181" t="s">
        <v>442</v>
      </c>
      <c r="O14" s="181" t="s">
        <v>424</v>
      </c>
      <c r="P14" s="181" t="s">
        <v>90</v>
      </c>
      <c r="Q14" s="181" t="str">
        <f t="shared" si="3"/>
        <v/>
      </c>
      <c r="R14" s="181" t="s">
        <v>8</v>
      </c>
      <c r="S14" s="181" t="s">
        <v>418</v>
      </c>
      <c r="T14" s="183">
        <v>42614</v>
      </c>
      <c r="U14" s="181"/>
      <c r="V14" s="181"/>
      <c r="W14" s="171" t="s">
        <v>418</v>
      </c>
      <c r="X14" s="183">
        <v>42614</v>
      </c>
      <c r="Y14" s="182" t="s">
        <v>32</v>
      </c>
      <c r="Z14" s="183" t="s">
        <v>420</v>
      </c>
      <c r="AA14" s="183">
        <v>42614</v>
      </c>
      <c r="AB14" s="183"/>
      <c r="AC14" s="183"/>
      <c r="AD14" s="183">
        <v>42763</v>
      </c>
      <c r="AE14" s="184" t="str">
        <f>IF(AD14="","",TEXT(AD14,"mmmm"))</f>
        <v>janvier</v>
      </c>
      <c r="AF14" s="184">
        <f t="shared" si="8"/>
        <v>2017</v>
      </c>
      <c r="AG14" s="183"/>
      <c r="AH14" s="181" t="str">
        <f>IF(AG14="","",TEXT(AG14,"mmmm"))</f>
        <v/>
      </c>
      <c r="AI14" s="184" t="str">
        <f>IF(AG14="","",YEAR(AG14))</f>
        <v/>
      </c>
      <c r="AJ14" s="181"/>
      <c r="AK14" s="181"/>
      <c r="AL14" s="181"/>
      <c r="AM14" s="181" t="s">
        <v>4</v>
      </c>
      <c r="AN14" s="181"/>
      <c r="AO14" s="181"/>
      <c r="AP14" s="181"/>
      <c r="AQ14" s="181"/>
      <c r="AR14" s="181"/>
      <c r="AS14" s="181"/>
      <c r="AT14" s="181"/>
      <c r="AU14" s="181"/>
      <c r="AV14" s="181"/>
      <c r="AW14" s="181"/>
      <c r="AX14" s="181"/>
      <c r="AY14" s="181"/>
      <c r="AZ14" s="181"/>
      <c r="BA14" s="181"/>
      <c r="BB14" s="181"/>
      <c r="BC14" s="181"/>
      <c r="BD14" s="181"/>
      <c r="BE14" s="181"/>
      <c r="BF14" s="181"/>
      <c r="BG14" s="181"/>
      <c r="BH14" s="181"/>
      <c r="BI14" s="181"/>
      <c r="BJ14" s="181"/>
      <c r="BK14" s="181"/>
      <c r="BL14" s="181"/>
      <c r="BM14" s="181"/>
      <c r="BN14" s="181"/>
      <c r="BO14" s="181"/>
      <c r="BP14" s="181"/>
      <c r="BQ14" s="181"/>
      <c r="BR14" s="181"/>
      <c r="BS14" s="181"/>
      <c r="BT14" s="181"/>
      <c r="BU14" s="181"/>
      <c r="BV14" s="181"/>
      <c r="BW14" s="181"/>
      <c r="BX14" s="181"/>
      <c r="BY14" s="181"/>
      <c r="BZ14" s="181"/>
      <c r="CA14" s="181"/>
      <c r="CB14" s="181"/>
      <c r="CC14" s="181"/>
      <c r="CD14" s="181"/>
    </row>
    <row r="15" spans="1:82" s="179" customFormat="1" ht="118.8" x14ac:dyDescent="0.3">
      <c r="A15" s="180" t="s">
        <v>455</v>
      </c>
      <c r="B15" s="182"/>
      <c r="C15" s="181"/>
      <c r="D15" s="182">
        <v>5</v>
      </c>
      <c r="E15" s="181"/>
      <c r="F15" s="181" t="s">
        <v>456</v>
      </c>
      <c r="G15" s="183">
        <v>42814</v>
      </c>
      <c r="H15" s="184" t="str">
        <f>IF(G15="","",IF(G15="Non renseigné","Non renseigné",TEXT(G15,"mmmm")))</f>
        <v>mars</v>
      </c>
      <c r="I15" s="184">
        <f>IF(G15="","",IF(G15="Non renseigné","Non renseigné",YEAR(G15)))</f>
        <v>2017</v>
      </c>
      <c r="J15" s="181" t="s">
        <v>457</v>
      </c>
      <c r="K15" s="182" t="s">
        <v>33</v>
      </c>
      <c r="L15" s="183">
        <v>42817</v>
      </c>
      <c r="M15" s="185">
        <f>IF(L15="","",IF(G15="Non renseigné","Non renseigne",L15-G15))</f>
        <v>3</v>
      </c>
      <c r="N15" s="181" t="s">
        <v>464</v>
      </c>
      <c r="O15" s="181" t="s">
        <v>424</v>
      </c>
      <c r="P15" s="181" t="s">
        <v>29</v>
      </c>
      <c r="Q15" s="181" t="str">
        <f t="shared" si="3"/>
        <v>Draft</v>
      </c>
      <c r="R15" s="181" t="s">
        <v>8</v>
      </c>
      <c r="S15" s="181" t="s">
        <v>457</v>
      </c>
      <c r="T15" s="183">
        <v>42535</v>
      </c>
      <c r="U15" s="181"/>
      <c r="V15" s="181"/>
      <c r="W15" s="171" t="s">
        <v>457</v>
      </c>
      <c r="X15" s="183"/>
      <c r="Y15" s="182"/>
      <c r="Z15" s="183" t="s">
        <v>457</v>
      </c>
      <c r="AA15" s="183"/>
      <c r="AB15" s="183"/>
      <c r="AC15" s="183"/>
      <c r="AD15" s="183"/>
      <c r="AE15" s="184" t="str">
        <f>IF(AD15="","",TEXT(AD15,"mmmm"))</f>
        <v/>
      </c>
      <c r="AF15" s="184" t="str">
        <f t="shared" si="8"/>
        <v/>
      </c>
      <c r="AG15" s="183"/>
      <c r="AH15" s="181" t="str">
        <f>IF(AG15="","",TEXT(AG15,"mmmm"))</f>
        <v/>
      </c>
      <c r="AI15" s="184" t="str">
        <f>IF(AG15="","",YEAR(AG15))</f>
        <v/>
      </c>
      <c r="AJ15" s="181"/>
      <c r="AK15" s="181"/>
      <c r="AL15" s="181"/>
      <c r="AM15" s="181" t="s">
        <v>4</v>
      </c>
      <c r="AN15" s="181"/>
      <c r="AO15" s="181"/>
      <c r="AP15" s="181"/>
      <c r="AQ15" s="181"/>
      <c r="AR15" s="181"/>
      <c r="AS15" s="181"/>
      <c r="AT15" s="181"/>
      <c r="AU15" s="181"/>
      <c r="AV15" s="181"/>
      <c r="AW15" s="181"/>
      <c r="AX15" s="181"/>
      <c r="AY15" s="181"/>
      <c r="AZ15" s="181"/>
      <c r="BA15" s="181"/>
      <c r="BB15" s="181"/>
      <c r="BC15" s="181"/>
      <c r="BD15" s="181"/>
      <c r="BE15" s="181"/>
      <c r="BF15" s="181"/>
      <c r="BG15" s="181"/>
      <c r="BH15" s="181"/>
      <c r="BI15" s="181"/>
      <c r="BJ15" s="181"/>
      <c r="BK15" s="181"/>
      <c r="BL15" s="181"/>
      <c r="BM15" s="181"/>
      <c r="BN15" s="181"/>
      <c r="BO15" s="181"/>
      <c r="BP15" s="181"/>
      <c r="BQ15" s="181"/>
      <c r="BR15" s="181"/>
      <c r="BS15" s="181"/>
      <c r="BT15" s="181"/>
      <c r="BU15" s="181"/>
      <c r="BV15" s="181"/>
      <c r="BW15" s="181"/>
      <c r="BX15" s="181"/>
      <c r="BY15" s="181"/>
      <c r="BZ15" s="181"/>
      <c r="CA15" s="181"/>
      <c r="CB15" s="181"/>
      <c r="CC15" s="181"/>
      <c r="CD15" s="181"/>
    </row>
    <row r="16" spans="1:82" ht="66" x14ac:dyDescent="0.3">
      <c r="A16" s="9" t="s">
        <v>449</v>
      </c>
      <c r="B16" s="11"/>
      <c r="C16" s="10"/>
      <c r="D16" s="11">
        <v>1</v>
      </c>
      <c r="E16" s="10"/>
      <c r="F16" s="10" t="s">
        <v>447</v>
      </c>
      <c r="G16" s="12">
        <v>42814</v>
      </c>
      <c r="H16" s="184" t="str">
        <f>IF(G16="","",IF(G16="Non renseigné","Non renseigné",TEXT(G16,"mmmm")))</f>
        <v>mars</v>
      </c>
      <c r="I16" s="184">
        <f>IF(G16="","",IF(G16="Non renseigné","Non renseigné",YEAR(G16)))</f>
        <v>2017</v>
      </c>
      <c r="J16" s="181" t="s">
        <v>444</v>
      </c>
      <c r="K16" s="11" t="s">
        <v>434</v>
      </c>
      <c r="L16" s="12">
        <v>42814</v>
      </c>
      <c r="M16" s="14">
        <f>IF(L16="","",IF(G16="Non renseigné","Non renseigne",L16-G16))</f>
        <v>0</v>
      </c>
      <c r="N16" s="181" t="s">
        <v>451</v>
      </c>
      <c r="O16" s="10" t="s">
        <v>427</v>
      </c>
      <c r="P16" s="10" t="s">
        <v>90</v>
      </c>
      <c r="Q16" s="10" t="str">
        <f t="shared" si="3"/>
        <v/>
      </c>
      <c r="R16" s="10" t="s">
        <v>8</v>
      </c>
      <c r="S16" s="181" t="s">
        <v>444</v>
      </c>
      <c r="T16" s="12">
        <v>42814</v>
      </c>
      <c r="U16" s="10"/>
      <c r="V16" s="10"/>
      <c r="W16" s="171" t="s">
        <v>444</v>
      </c>
      <c r="X16" s="12">
        <v>42807</v>
      </c>
      <c r="Y16" s="182" t="s">
        <v>32</v>
      </c>
      <c r="Z16" s="183" t="s">
        <v>445</v>
      </c>
      <c r="AA16" s="12">
        <v>42807</v>
      </c>
      <c r="AB16" s="12"/>
      <c r="AC16" s="12"/>
      <c r="AD16" s="12">
        <v>42807</v>
      </c>
      <c r="AE16" s="178" t="str">
        <f>IF(AD16="","",TEXT(AD16,"mmmm"))</f>
        <v>mars</v>
      </c>
      <c r="AF16" s="178">
        <f t="shared" si="8"/>
        <v>2017</v>
      </c>
      <c r="AG16" s="12"/>
      <c r="AH16" s="177" t="str">
        <f>IF(AG16="","",TEXT(AG16,"mmmm"))</f>
        <v/>
      </c>
      <c r="AI16" s="178" t="str">
        <f>IF(AG16="","",YEAR(AG16))</f>
        <v/>
      </c>
      <c r="AJ16" s="10"/>
      <c r="AK16" s="10"/>
      <c r="AL16" s="10"/>
      <c r="AM16" s="10" t="s">
        <v>4</v>
      </c>
      <c r="AN16" s="10"/>
      <c r="AO16" s="10"/>
      <c r="AP16" s="10"/>
      <c r="AQ16" s="10"/>
      <c r="AR16" s="10"/>
      <c r="AS16" s="10"/>
      <c r="AT16" s="10"/>
      <c r="AU16" s="10"/>
      <c r="AV16" s="10"/>
      <c r="AW16" s="10"/>
      <c r="AX16" s="10"/>
      <c r="AY16" s="10"/>
      <c r="AZ16" s="10"/>
      <c r="BA16" s="10"/>
      <c r="BB16" s="10"/>
      <c r="BC16" s="10"/>
      <c r="BD16" s="10"/>
      <c r="BE16" s="10"/>
      <c r="BF16" s="10"/>
      <c r="BG16" s="10"/>
      <c r="BH16" s="10"/>
      <c r="BI16" s="10"/>
      <c r="BJ16" s="10"/>
      <c r="BK16" s="10"/>
      <c r="BL16" s="10"/>
      <c r="BM16" s="10"/>
      <c r="BN16" s="10"/>
      <c r="BO16" s="10"/>
      <c r="BP16" s="10"/>
      <c r="BQ16" s="10"/>
      <c r="BR16" s="10"/>
      <c r="BS16" s="10"/>
      <c r="BT16" s="10"/>
      <c r="BU16" s="10"/>
      <c r="BV16" s="10"/>
      <c r="BW16" s="10"/>
      <c r="BX16" s="10"/>
      <c r="BY16" s="10"/>
      <c r="BZ16" s="10"/>
      <c r="CA16" s="10"/>
      <c r="CB16" s="10"/>
      <c r="CC16" s="10"/>
      <c r="CD16" s="10"/>
    </row>
    <row r="17" spans="1:82" s="179" customFormat="1" ht="66" x14ac:dyDescent="0.3">
      <c r="A17" s="180" t="s">
        <v>450</v>
      </c>
      <c r="B17" s="182"/>
      <c r="C17" s="181"/>
      <c r="D17" s="182">
        <v>1</v>
      </c>
      <c r="F17" s="181" t="s">
        <v>443</v>
      </c>
      <c r="G17" s="183">
        <v>42814</v>
      </c>
      <c r="H17" s="184" t="str">
        <f t="shared" si="0"/>
        <v>mars</v>
      </c>
      <c r="I17" s="184">
        <f t="shared" si="1"/>
        <v>2017</v>
      </c>
      <c r="J17" s="181" t="s">
        <v>444</v>
      </c>
      <c r="K17" s="182" t="s">
        <v>434</v>
      </c>
      <c r="L17" s="183">
        <v>42814</v>
      </c>
      <c r="M17" s="185">
        <f t="shared" si="2"/>
        <v>0</v>
      </c>
      <c r="N17" s="181" t="s">
        <v>451</v>
      </c>
      <c r="O17" s="181" t="s">
        <v>427</v>
      </c>
      <c r="P17" s="181" t="s">
        <v>90</v>
      </c>
      <c r="Q17" s="181" t="str">
        <f t="shared" si="3"/>
        <v/>
      </c>
      <c r="R17" s="181" t="s">
        <v>8</v>
      </c>
      <c r="S17" s="181" t="s">
        <v>444</v>
      </c>
      <c r="T17" s="183">
        <v>42814</v>
      </c>
      <c r="U17" s="181"/>
      <c r="V17" s="181"/>
      <c r="W17" s="171" t="s">
        <v>444</v>
      </c>
      <c r="X17" s="183">
        <v>42808</v>
      </c>
      <c r="Y17" s="182" t="s">
        <v>32</v>
      </c>
      <c r="Z17" s="183" t="s">
        <v>445</v>
      </c>
      <c r="AA17" s="183">
        <v>42807</v>
      </c>
      <c r="AB17" s="183"/>
      <c r="AC17" s="183"/>
      <c r="AD17" s="183">
        <v>42807</v>
      </c>
      <c r="AE17" s="184" t="str">
        <f>IF(AD17="","",TEXT(AD17,"mmmm"))</f>
        <v>mars</v>
      </c>
      <c r="AF17" s="184">
        <f t="shared" si="8"/>
        <v>2017</v>
      </c>
      <c r="AG17" s="183"/>
      <c r="AH17" s="181" t="str">
        <f>IF(AG17="","",TEXT(AG17,"mmmm"))</f>
        <v/>
      </c>
      <c r="AI17" s="184" t="str">
        <f>IF(AG17="","",YEAR(AG17))</f>
        <v/>
      </c>
      <c r="AJ17" s="181"/>
      <c r="AK17" s="181"/>
      <c r="AL17" s="181"/>
      <c r="AM17" s="181" t="s">
        <v>4</v>
      </c>
      <c r="AN17" s="181"/>
      <c r="AO17" s="181"/>
      <c r="AP17" s="181"/>
      <c r="AQ17" s="181"/>
      <c r="AR17" s="181"/>
      <c r="AS17" s="181"/>
      <c r="AT17" s="181"/>
      <c r="AU17" s="181"/>
      <c r="AV17" s="181"/>
      <c r="AW17" s="181"/>
      <c r="AX17" s="181"/>
      <c r="AY17" s="181"/>
      <c r="AZ17" s="181"/>
      <c r="BA17" s="181"/>
      <c r="BB17" s="181"/>
      <c r="BC17" s="181"/>
      <c r="BD17" s="181"/>
      <c r="BE17" s="181"/>
      <c r="BF17" s="181"/>
      <c r="BG17" s="181"/>
      <c r="BH17" s="181"/>
      <c r="BI17" s="181"/>
      <c r="BJ17" s="181"/>
      <c r="BK17" s="181"/>
      <c r="BL17" s="181"/>
      <c r="BM17" s="181"/>
      <c r="BN17" s="181"/>
      <c r="BO17" s="181"/>
      <c r="BP17" s="181"/>
      <c r="BQ17" s="181"/>
      <c r="BR17" s="181"/>
      <c r="BS17" s="181"/>
      <c r="BT17" s="181"/>
      <c r="BU17" s="181"/>
      <c r="BV17" s="181"/>
      <c r="BW17" s="181"/>
      <c r="BX17" s="181"/>
      <c r="BY17" s="181"/>
      <c r="BZ17" s="181"/>
      <c r="CA17" s="181"/>
      <c r="CB17" s="181"/>
      <c r="CC17" s="181"/>
      <c r="CD17" s="181"/>
    </row>
    <row r="18" spans="1:82" ht="66" x14ac:dyDescent="0.3">
      <c r="A18" s="180" t="s">
        <v>448</v>
      </c>
      <c r="B18" s="182"/>
      <c r="C18" s="181"/>
      <c r="D18" s="182">
        <v>1</v>
      </c>
      <c r="E18" s="181"/>
      <c r="F18" s="181" t="s">
        <v>446</v>
      </c>
      <c r="G18" s="183">
        <v>42814</v>
      </c>
      <c r="H18" s="184" t="str">
        <f t="shared" si="0"/>
        <v>mars</v>
      </c>
      <c r="I18" s="184">
        <f t="shared" si="1"/>
        <v>2017</v>
      </c>
      <c r="J18" s="181" t="s">
        <v>444</v>
      </c>
      <c r="K18" s="182" t="s">
        <v>434</v>
      </c>
      <c r="L18" s="183">
        <v>42814</v>
      </c>
      <c r="M18" s="185">
        <f t="shared" si="2"/>
        <v>0</v>
      </c>
      <c r="N18" s="181" t="s">
        <v>451</v>
      </c>
      <c r="O18" s="181" t="s">
        <v>427</v>
      </c>
      <c r="P18" s="181" t="s">
        <v>90</v>
      </c>
      <c r="Q18" s="181" t="str">
        <f t="shared" si="3"/>
        <v/>
      </c>
      <c r="R18" s="181" t="s">
        <v>8</v>
      </c>
      <c r="S18" s="181" t="s">
        <v>444</v>
      </c>
      <c r="T18" s="183">
        <v>42814</v>
      </c>
      <c r="U18" s="181"/>
      <c r="V18" s="181"/>
      <c r="W18" s="171" t="s">
        <v>444</v>
      </c>
      <c r="X18" s="183">
        <v>42809</v>
      </c>
      <c r="Y18" s="182" t="s">
        <v>32</v>
      </c>
      <c r="Z18" s="183" t="s">
        <v>445</v>
      </c>
      <c r="AA18" s="183">
        <v>42807</v>
      </c>
      <c r="AB18" s="183"/>
      <c r="AC18" s="183"/>
      <c r="AD18" s="183">
        <v>42807</v>
      </c>
      <c r="AE18" s="184" t="str">
        <f t="shared" si="4"/>
        <v>mars</v>
      </c>
      <c r="AF18" s="184">
        <f t="shared" si="5"/>
        <v>2017</v>
      </c>
      <c r="AG18" s="183"/>
      <c r="AH18" s="181" t="str">
        <f t="shared" si="6"/>
        <v/>
      </c>
      <c r="AI18" s="184" t="str">
        <f t="shared" si="7"/>
        <v/>
      </c>
      <c r="AJ18" s="181"/>
      <c r="AK18" s="181"/>
      <c r="AL18" s="181"/>
      <c r="AM18" s="181" t="s">
        <v>4</v>
      </c>
      <c r="AN18" s="181"/>
      <c r="AO18" s="181"/>
      <c r="AP18" s="181"/>
      <c r="AQ18" s="181"/>
      <c r="AR18" s="181"/>
      <c r="AS18" s="181"/>
      <c r="AT18" s="181"/>
      <c r="AU18" s="181"/>
      <c r="AV18" s="181"/>
      <c r="AW18" s="181"/>
      <c r="AX18" s="181"/>
      <c r="AY18" s="181"/>
      <c r="AZ18" s="181"/>
      <c r="BA18" s="181"/>
      <c r="BB18" s="181"/>
      <c r="BC18" s="181"/>
      <c r="BD18" s="181"/>
      <c r="BE18" s="181"/>
      <c r="BF18" s="181"/>
      <c r="BG18" s="181"/>
      <c r="BH18" s="181"/>
      <c r="BI18" s="181"/>
      <c r="BJ18" s="181"/>
      <c r="BK18" s="181"/>
      <c r="BL18" s="181"/>
      <c r="BM18" s="181"/>
      <c r="BN18" s="181"/>
      <c r="BO18" s="181"/>
      <c r="BP18" s="181"/>
      <c r="BQ18" s="181"/>
      <c r="BR18" s="181"/>
      <c r="BS18" s="181"/>
      <c r="BT18" s="181"/>
      <c r="BU18" s="181"/>
      <c r="BV18" s="181"/>
      <c r="BW18" s="181"/>
      <c r="BX18" s="181"/>
      <c r="BY18" s="181"/>
      <c r="BZ18" s="181"/>
      <c r="CA18" s="181"/>
      <c r="CB18" s="181"/>
      <c r="CC18" s="181"/>
      <c r="CD18" s="181"/>
    </row>
    <row r="19" spans="1:82" ht="39.6" x14ac:dyDescent="0.3">
      <c r="A19" s="180" t="s">
        <v>458</v>
      </c>
      <c r="B19" s="182"/>
      <c r="C19" s="181"/>
      <c r="D19" s="182">
        <v>1</v>
      </c>
      <c r="F19" s="181" t="s">
        <v>460</v>
      </c>
      <c r="G19" s="183">
        <v>42817</v>
      </c>
      <c r="H19" s="184" t="str">
        <f t="shared" ref="H19:H36" si="9">IF(G19="","",IF(G19="Non renseigné","Non renseigné",TEXT(G19,"mmmm")))</f>
        <v>mars</v>
      </c>
      <c r="I19" s="184">
        <f t="shared" ref="I19:I36" si="10">IF(G19="","",IF(G19="Non renseigné","Non renseigné",YEAR(G19)))</f>
        <v>2017</v>
      </c>
      <c r="J19" s="181" t="s">
        <v>420</v>
      </c>
      <c r="K19" s="182" t="s">
        <v>35</v>
      </c>
      <c r="L19" s="183">
        <v>42817</v>
      </c>
      <c r="M19" s="185">
        <f t="shared" ref="M19:M36" si="11">IF(L19="","",IF(G19="Non renseigné","Non renseigne",L19-G19))</f>
        <v>0</v>
      </c>
      <c r="N19" s="181" t="s">
        <v>459</v>
      </c>
      <c r="O19" s="181" t="s">
        <v>427</v>
      </c>
      <c r="P19" s="181" t="s">
        <v>16</v>
      </c>
      <c r="Q19" s="181" t="str">
        <f t="shared" ref="Q19:Q36" si="12">IF(P19="Diffusé","",IF(P19="Supprimé","",IF(P19="Inactif","",IF(P19="Non applicable","",IF(P19="A supprimer","","Draft")))))</f>
        <v/>
      </c>
      <c r="R19" s="181" t="s">
        <v>8</v>
      </c>
      <c r="S19" s="181" t="s">
        <v>420</v>
      </c>
      <c r="T19" s="183">
        <v>42817</v>
      </c>
      <c r="U19" s="181"/>
      <c r="V19" s="181"/>
      <c r="W19" s="171" t="s">
        <v>420</v>
      </c>
      <c r="X19" s="183">
        <v>42817</v>
      </c>
      <c r="Y19" s="182" t="s">
        <v>32</v>
      </c>
      <c r="Z19" s="183" t="s">
        <v>420</v>
      </c>
      <c r="AA19" s="183">
        <v>42817</v>
      </c>
      <c r="AB19" s="183"/>
      <c r="AC19" s="183"/>
      <c r="AD19" s="183">
        <v>42817</v>
      </c>
      <c r="AE19" s="184" t="str">
        <f t="shared" ref="AE19:AE36" si="13">IF(AD19="","",TEXT(AD19,"mmmm"))</f>
        <v>mars</v>
      </c>
      <c r="AF19" s="184">
        <f t="shared" ref="AF19:AF36" si="14">IF(AD19="","",YEAR(AD19))</f>
        <v>2017</v>
      </c>
      <c r="AG19" s="183"/>
      <c r="AH19" s="181" t="str">
        <f t="shared" ref="AH19:AH36" si="15">IF(AG19="","",TEXT(AG19,"mmmm"))</f>
        <v/>
      </c>
      <c r="AI19" s="184" t="str">
        <f t="shared" ref="AI19:AI36" si="16">IF(AG19="","",YEAR(AG19))</f>
        <v/>
      </c>
      <c r="AJ19" s="181"/>
      <c r="AK19" s="181"/>
      <c r="AL19" s="181"/>
      <c r="AM19" s="181" t="s">
        <v>4</v>
      </c>
      <c r="AN19" s="181"/>
      <c r="AO19" s="181"/>
      <c r="AP19" s="181"/>
      <c r="AQ19" s="181"/>
      <c r="AR19" s="181"/>
      <c r="AS19" s="181"/>
      <c r="AT19" s="181"/>
      <c r="AU19" s="181"/>
      <c r="AV19" s="181"/>
      <c r="AW19" s="181"/>
      <c r="AX19" s="181"/>
      <c r="AY19" s="181"/>
      <c r="AZ19" s="181"/>
      <c r="BA19" s="181"/>
      <c r="BB19" s="181"/>
      <c r="BC19" s="181"/>
      <c r="BD19" s="181"/>
      <c r="BE19" s="181"/>
      <c r="BF19" s="181"/>
      <c r="BG19" s="181"/>
      <c r="BH19" s="181"/>
      <c r="BI19" s="181"/>
      <c r="BJ19" s="181"/>
      <c r="BK19" s="181"/>
      <c r="BL19" s="181"/>
      <c r="BM19" s="181"/>
      <c r="BN19" s="181"/>
      <c r="BO19" s="181"/>
      <c r="BP19" s="181"/>
      <c r="BQ19" s="181"/>
      <c r="BR19" s="181"/>
      <c r="BS19" s="181"/>
      <c r="BT19" s="181"/>
      <c r="BU19" s="181"/>
      <c r="BV19" s="181"/>
      <c r="BW19" s="181"/>
      <c r="BX19" s="181"/>
      <c r="BY19" s="181"/>
      <c r="BZ19" s="181"/>
      <c r="CA19" s="181"/>
      <c r="CB19" s="181"/>
      <c r="CC19" s="181"/>
      <c r="CD19" s="181"/>
    </row>
    <row r="20" spans="1:82" s="179" customFormat="1" ht="39.6" x14ac:dyDescent="0.3">
      <c r="A20" s="180" t="s">
        <v>470</v>
      </c>
      <c r="B20" s="182"/>
      <c r="C20" s="181"/>
      <c r="D20" s="182">
        <v>7</v>
      </c>
      <c r="F20" s="181" t="s">
        <v>471</v>
      </c>
      <c r="G20" s="183">
        <v>42818</v>
      </c>
      <c r="H20" s="184" t="str">
        <f>IF(G20="","",IF(G20="Non renseigné","Non renseigné",TEXT(G20,"mmmm")))</f>
        <v>mars</v>
      </c>
      <c r="I20" s="184">
        <f>IF(G20="","",IF(G20="Non renseigné","Non renseigné",YEAR(G20)))</f>
        <v>2017</v>
      </c>
      <c r="J20" s="181" t="s">
        <v>472</v>
      </c>
      <c r="K20" s="182" t="s">
        <v>473</v>
      </c>
      <c r="L20" s="183">
        <v>42822</v>
      </c>
      <c r="M20" s="185">
        <f>IF(L20="","",IF(G20="Non renseigné","Non renseigne",L20-G20))</f>
        <v>4</v>
      </c>
      <c r="N20" s="181" t="s">
        <v>474</v>
      </c>
      <c r="O20" s="181" t="s">
        <v>424</v>
      </c>
      <c r="P20" s="181" t="s">
        <v>90</v>
      </c>
      <c r="Q20" s="181" t="str">
        <f>IF(P20="Diffusé","",IF(P20="Supprimé","",IF(P20="Inactif","",IF(P20="Non applicable","",IF(P20="A supprimer","","Draft")))))</f>
        <v/>
      </c>
      <c r="R20" s="181" t="s">
        <v>8</v>
      </c>
      <c r="S20" s="181" t="s">
        <v>472</v>
      </c>
      <c r="T20" s="183">
        <v>42430</v>
      </c>
      <c r="U20" s="181"/>
      <c r="V20" s="181"/>
      <c r="W20" s="171" t="s">
        <v>419</v>
      </c>
      <c r="X20" s="183">
        <v>42430</v>
      </c>
      <c r="Y20" s="182" t="s">
        <v>32</v>
      </c>
      <c r="Z20" s="183" t="s">
        <v>475</v>
      </c>
      <c r="AA20" s="183">
        <v>42430</v>
      </c>
      <c r="AB20" s="183"/>
      <c r="AC20" s="183"/>
      <c r="AD20" s="183">
        <v>42430</v>
      </c>
      <c r="AE20" s="184" t="str">
        <f>IF(AD20="","",TEXT(AD20,"mmmm"))</f>
        <v>mars</v>
      </c>
      <c r="AF20" s="184">
        <f>IF(AD20="","",YEAR(AD20))</f>
        <v>2016</v>
      </c>
      <c r="AG20" s="183"/>
      <c r="AH20" s="181" t="str">
        <f>IF(AG20="","",TEXT(AG20,"mmmm"))</f>
        <v/>
      </c>
      <c r="AI20" s="184" t="str">
        <f>IF(AG20="","",YEAR(AG20))</f>
        <v/>
      </c>
      <c r="AJ20" s="181"/>
      <c r="AK20" s="181"/>
      <c r="AL20" s="181"/>
      <c r="AM20" s="181" t="s">
        <v>4</v>
      </c>
      <c r="AN20" s="181"/>
      <c r="AO20" s="181"/>
      <c r="AP20" s="181"/>
      <c r="AQ20" s="181"/>
      <c r="AR20" s="181"/>
      <c r="AS20" s="181"/>
      <c r="AT20" s="181"/>
      <c r="AU20" s="181"/>
      <c r="AV20" s="181"/>
      <c r="AW20" s="181"/>
      <c r="AX20" s="181"/>
      <c r="AY20" s="181"/>
      <c r="AZ20" s="181"/>
      <c r="BA20" s="181"/>
      <c r="BB20" s="181"/>
      <c r="BC20" s="181"/>
      <c r="BD20" s="181"/>
      <c r="BE20" s="181"/>
      <c r="BF20" s="181"/>
      <c r="BG20" s="181"/>
      <c r="BH20" s="181"/>
      <c r="BI20" s="181"/>
      <c r="BJ20" s="181"/>
      <c r="BK20" s="181"/>
      <c r="BL20" s="181"/>
      <c r="BM20" s="181"/>
      <c r="BN20" s="181"/>
      <c r="BO20" s="181"/>
      <c r="BP20" s="181"/>
      <c r="BQ20" s="181"/>
      <c r="BR20" s="181"/>
      <c r="BS20" s="181"/>
      <c r="BT20" s="181"/>
      <c r="BU20" s="181"/>
      <c r="BV20" s="181"/>
      <c r="BW20" s="181"/>
      <c r="BX20" s="181"/>
      <c r="BY20" s="181"/>
      <c r="BZ20" s="181"/>
      <c r="CA20" s="181"/>
      <c r="CB20" s="181"/>
      <c r="CC20" s="181"/>
      <c r="CD20" s="181"/>
    </row>
    <row r="21" spans="1:82" ht="79.2" x14ac:dyDescent="0.3">
      <c r="A21" s="180" t="s">
        <v>467</v>
      </c>
      <c r="B21" s="182"/>
      <c r="C21" s="181"/>
      <c r="D21" s="182">
        <v>2</v>
      </c>
      <c r="F21" s="181" t="s">
        <v>468</v>
      </c>
      <c r="G21" s="183">
        <v>42814</v>
      </c>
      <c r="H21" s="184" t="str">
        <f t="shared" si="9"/>
        <v>mars</v>
      </c>
      <c r="I21" s="184">
        <f t="shared" si="10"/>
        <v>2017</v>
      </c>
      <c r="J21" s="181" t="s">
        <v>420</v>
      </c>
      <c r="K21" s="182" t="s">
        <v>35</v>
      </c>
      <c r="L21" s="183">
        <v>42821</v>
      </c>
      <c r="M21" s="185">
        <f t="shared" si="11"/>
        <v>7</v>
      </c>
      <c r="N21" s="181" t="s">
        <v>469</v>
      </c>
      <c r="O21" s="181" t="s">
        <v>424</v>
      </c>
      <c r="P21" s="181" t="s">
        <v>29</v>
      </c>
      <c r="Q21" s="181" t="str">
        <f t="shared" si="12"/>
        <v>Draft</v>
      </c>
      <c r="R21" s="181" t="s">
        <v>8</v>
      </c>
      <c r="S21" s="181" t="s">
        <v>420</v>
      </c>
      <c r="T21" s="183">
        <v>41372</v>
      </c>
      <c r="U21" s="181"/>
      <c r="V21" s="181"/>
      <c r="W21" s="171" t="s">
        <v>420</v>
      </c>
      <c r="X21" s="183"/>
      <c r="Y21" s="182"/>
      <c r="Z21" s="183" t="s">
        <v>420</v>
      </c>
      <c r="AA21" s="183"/>
      <c r="AB21" s="183"/>
      <c r="AC21" s="183"/>
      <c r="AD21" s="183"/>
      <c r="AE21" s="184" t="str">
        <f t="shared" si="13"/>
        <v/>
      </c>
      <c r="AF21" s="184" t="str">
        <f t="shared" si="14"/>
        <v/>
      </c>
      <c r="AG21" s="183"/>
      <c r="AH21" s="181" t="str">
        <f t="shared" si="15"/>
        <v/>
      </c>
      <c r="AI21" s="184" t="str">
        <f t="shared" si="16"/>
        <v/>
      </c>
      <c r="AJ21" s="181"/>
      <c r="AK21" s="181"/>
      <c r="AL21" s="181"/>
      <c r="AM21" s="181" t="s">
        <v>4</v>
      </c>
      <c r="AN21" s="181"/>
      <c r="AO21" s="181"/>
      <c r="AP21" s="181"/>
      <c r="AQ21" s="181"/>
      <c r="AR21" s="181"/>
      <c r="AS21" s="181"/>
      <c r="AT21" s="181"/>
      <c r="AU21" s="181"/>
      <c r="AV21" s="181"/>
      <c r="AW21" s="181"/>
      <c r="AX21" s="181"/>
      <c r="AY21" s="181"/>
      <c r="AZ21" s="181"/>
      <c r="BA21" s="181"/>
      <c r="BB21" s="181"/>
      <c r="BC21" s="181"/>
      <c r="BD21" s="181"/>
      <c r="BE21" s="181"/>
      <c r="BF21" s="181"/>
      <c r="BG21" s="181"/>
      <c r="BH21" s="181"/>
      <c r="BI21" s="181"/>
      <c r="BJ21" s="181"/>
      <c r="BK21" s="181"/>
      <c r="BL21" s="181"/>
      <c r="BM21" s="181"/>
      <c r="BN21" s="181"/>
      <c r="BO21" s="181"/>
      <c r="BP21" s="181"/>
      <c r="BQ21" s="181"/>
      <c r="BR21" s="181"/>
      <c r="BS21" s="181"/>
      <c r="BT21" s="181"/>
      <c r="BU21" s="181"/>
      <c r="BV21" s="181"/>
      <c r="BW21" s="181"/>
      <c r="BX21" s="181"/>
      <c r="BY21" s="181"/>
      <c r="BZ21" s="181"/>
      <c r="CA21" s="181"/>
      <c r="CB21" s="181"/>
      <c r="CC21" s="181"/>
      <c r="CD21" s="181"/>
    </row>
    <row r="22" spans="1:82" ht="26.4" x14ac:dyDescent="0.3">
      <c r="A22" s="180" t="s">
        <v>477</v>
      </c>
      <c r="B22" s="182"/>
      <c r="C22" s="181"/>
      <c r="D22" s="182">
        <v>8</v>
      </c>
      <c r="F22" s="181" t="s">
        <v>478</v>
      </c>
      <c r="G22" s="183">
        <v>42822</v>
      </c>
      <c r="H22" s="184" t="str">
        <f t="shared" si="9"/>
        <v>mars</v>
      </c>
      <c r="I22" s="184">
        <f t="shared" si="10"/>
        <v>2017</v>
      </c>
      <c r="J22" s="181" t="s">
        <v>457</v>
      </c>
      <c r="K22" s="182" t="s">
        <v>33</v>
      </c>
      <c r="L22" s="183">
        <v>42822</v>
      </c>
      <c r="M22" s="185">
        <f t="shared" si="11"/>
        <v>0</v>
      </c>
      <c r="N22" s="181" t="s">
        <v>481</v>
      </c>
      <c r="O22" s="181" t="s">
        <v>424</v>
      </c>
      <c r="P22" s="181" t="s">
        <v>90</v>
      </c>
      <c r="Q22" s="181" t="str">
        <f t="shared" si="12"/>
        <v/>
      </c>
      <c r="R22" s="181" t="s">
        <v>8</v>
      </c>
      <c r="S22" s="181" t="s">
        <v>457</v>
      </c>
      <c r="T22" s="183">
        <v>42822</v>
      </c>
      <c r="U22" s="181"/>
      <c r="V22" s="181"/>
      <c r="W22" s="171" t="s">
        <v>479</v>
      </c>
      <c r="X22" s="183">
        <v>42822</v>
      </c>
      <c r="Y22" s="182" t="s">
        <v>32</v>
      </c>
      <c r="Z22" s="183" t="s">
        <v>480</v>
      </c>
      <c r="AA22" s="183">
        <v>42822</v>
      </c>
      <c r="AB22" s="183"/>
      <c r="AC22" s="183"/>
      <c r="AD22" s="183">
        <v>42822</v>
      </c>
      <c r="AE22" s="184" t="str">
        <f t="shared" si="13"/>
        <v>mars</v>
      </c>
      <c r="AF22" s="184">
        <f t="shared" si="14"/>
        <v>2017</v>
      </c>
      <c r="AG22" s="183"/>
      <c r="AH22" s="181" t="str">
        <f t="shared" si="15"/>
        <v/>
      </c>
      <c r="AI22" s="184" t="str">
        <f t="shared" si="16"/>
        <v/>
      </c>
      <c r="AJ22" s="181"/>
      <c r="AK22" s="181"/>
      <c r="AL22" s="181"/>
      <c r="AM22" s="181" t="s">
        <v>4</v>
      </c>
      <c r="AN22" s="181"/>
      <c r="AO22" s="181"/>
      <c r="AP22" s="181"/>
      <c r="AQ22" s="181"/>
      <c r="AR22" s="181"/>
      <c r="AS22" s="181"/>
      <c r="AT22" s="181"/>
      <c r="AU22" s="181"/>
      <c r="AV22" s="181"/>
      <c r="AW22" s="181"/>
      <c r="AX22" s="181"/>
      <c r="AY22" s="181"/>
      <c r="AZ22" s="181"/>
      <c r="BA22" s="181"/>
      <c r="BB22" s="181"/>
      <c r="BC22" s="181"/>
      <c r="BD22" s="181"/>
      <c r="BE22" s="181"/>
      <c r="BF22" s="181"/>
      <c r="BG22" s="181"/>
      <c r="BH22" s="181"/>
      <c r="BI22" s="181"/>
      <c r="BJ22" s="181"/>
      <c r="BK22" s="181"/>
      <c r="BL22" s="181"/>
      <c r="BM22" s="181"/>
      <c r="BN22" s="181"/>
      <c r="BO22" s="181"/>
      <c r="BP22" s="181"/>
      <c r="BQ22" s="181"/>
      <c r="BR22" s="181"/>
      <c r="BS22" s="181"/>
      <c r="BT22" s="181"/>
      <c r="BU22" s="181"/>
      <c r="BV22" s="181"/>
      <c r="BW22" s="181"/>
      <c r="BX22" s="181"/>
      <c r="BY22" s="181"/>
      <c r="BZ22" s="181"/>
      <c r="CA22" s="181"/>
      <c r="CB22" s="181"/>
      <c r="CC22" s="181"/>
      <c r="CD22" s="181"/>
    </row>
    <row r="23" spans="1:82" ht="91.2" customHeight="1" x14ac:dyDescent="0.3">
      <c r="A23" s="180"/>
      <c r="B23" s="182"/>
      <c r="C23" s="181"/>
      <c r="D23" s="182">
        <v>1</v>
      </c>
      <c r="F23" s="181" t="s">
        <v>482</v>
      </c>
      <c r="G23" s="183">
        <v>42828</v>
      </c>
      <c r="H23" s="184" t="str">
        <f t="shared" si="9"/>
        <v>avril</v>
      </c>
      <c r="I23" s="184">
        <f t="shared" si="10"/>
        <v>2017</v>
      </c>
      <c r="J23" s="181" t="s">
        <v>483</v>
      </c>
      <c r="K23" s="182" t="s">
        <v>484</v>
      </c>
      <c r="L23" s="183">
        <v>42828</v>
      </c>
      <c r="M23" s="185">
        <f t="shared" si="11"/>
        <v>0</v>
      </c>
      <c r="N23" s="181" t="s">
        <v>485</v>
      </c>
      <c r="O23" s="181"/>
      <c r="P23" s="181" t="s">
        <v>29</v>
      </c>
      <c r="Q23" s="181" t="str">
        <f t="shared" si="12"/>
        <v>Draft</v>
      </c>
      <c r="R23" s="181"/>
      <c r="S23" s="181"/>
      <c r="T23" s="183"/>
      <c r="U23" s="181"/>
      <c r="V23" s="181"/>
      <c r="W23" s="171"/>
      <c r="X23" s="183"/>
      <c r="Y23" s="182"/>
      <c r="Z23" s="183"/>
      <c r="AA23" s="183"/>
      <c r="AB23" s="183"/>
      <c r="AC23" s="183"/>
      <c r="AD23" s="183"/>
      <c r="AE23" s="184" t="str">
        <f t="shared" si="13"/>
        <v/>
      </c>
      <c r="AF23" s="184" t="str">
        <f t="shared" si="14"/>
        <v/>
      </c>
      <c r="AG23" s="183"/>
      <c r="AH23" s="181" t="str">
        <f t="shared" si="15"/>
        <v/>
      </c>
      <c r="AI23" s="184" t="str">
        <f t="shared" si="16"/>
        <v/>
      </c>
      <c r="AJ23" s="181"/>
      <c r="AK23" s="181"/>
      <c r="AL23" s="181"/>
      <c r="AM23" s="181" t="s">
        <v>4</v>
      </c>
      <c r="AN23" s="181"/>
      <c r="AO23" s="181"/>
      <c r="AP23" s="181"/>
      <c r="AQ23" s="181"/>
      <c r="AR23" s="181"/>
      <c r="AS23" s="181"/>
      <c r="AT23" s="181"/>
      <c r="AU23" s="181"/>
      <c r="AV23" s="181"/>
      <c r="AW23" s="181"/>
      <c r="AX23" s="181"/>
      <c r="AY23" s="181"/>
      <c r="AZ23" s="181"/>
      <c r="BA23" s="181"/>
      <c r="BB23" s="181"/>
      <c r="BC23" s="181"/>
      <c r="BD23" s="181"/>
      <c r="BE23" s="181"/>
      <c r="BF23" s="181"/>
      <c r="BG23" s="181"/>
      <c r="BH23" s="181"/>
      <c r="BI23" s="181"/>
      <c r="BJ23" s="181"/>
      <c r="BK23" s="181"/>
      <c r="BL23" s="181"/>
      <c r="BM23" s="181"/>
      <c r="BN23" s="181"/>
      <c r="BO23" s="181"/>
      <c r="BP23" s="181"/>
      <c r="BQ23" s="181"/>
      <c r="BR23" s="181"/>
      <c r="BS23" s="181"/>
      <c r="BT23" s="181"/>
      <c r="BU23" s="181"/>
      <c r="BV23" s="181"/>
      <c r="BW23" s="181"/>
      <c r="BX23" s="181"/>
      <c r="BY23" s="181"/>
      <c r="BZ23" s="181"/>
      <c r="CA23" s="181"/>
      <c r="CB23" s="181"/>
      <c r="CC23" s="181"/>
      <c r="CD23" s="181"/>
    </row>
    <row r="24" spans="1:82" ht="26.4" x14ac:dyDescent="0.3">
      <c r="A24" s="180"/>
      <c r="B24" s="182"/>
      <c r="C24" s="181"/>
      <c r="D24" s="182"/>
      <c r="F24" s="181"/>
      <c r="G24" s="183"/>
      <c r="H24" s="184" t="str">
        <f t="shared" si="9"/>
        <v/>
      </c>
      <c r="I24" s="184" t="str">
        <f t="shared" si="10"/>
        <v/>
      </c>
      <c r="J24" s="181"/>
      <c r="K24" s="182"/>
      <c r="L24" s="183"/>
      <c r="M24" s="185" t="str">
        <f t="shared" si="11"/>
        <v/>
      </c>
      <c r="N24" s="181"/>
      <c r="O24" s="181"/>
      <c r="P24" s="181" t="s">
        <v>29</v>
      </c>
      <c r="Q24" s="181" t="str">
        <f t="shared" si="12"/>
        <v>Draft</v>
      </c>
      <c r="R24" s="181"/>
      <c r="S24" s="181"/>
      <c r="T24" s="183"/>
      <c r="U24" s="181"/>
      <c r="V24" s="181"/>
      <c r="W24" s="171"/>
      <c r="X24" s="183"/>
      <c r="Y24" s="182"/>
      <c r="Z24" s="183"/>
      <c r="AA24" s="183"/>
      <c r="AB24" s="183"/>
      <c r="AC24" s="183"/>
      <c r="AD24" s="183"/>
      <c r="AE24" s="184" t="str">
        <f t="shared" si="13"/>
        <v/>
      </c>
      <c r="AF24" s="184" t="str">
        <f t="shared" si="14"/>
        <v/>
      </c>
      <c r="AG24" s="183"/>
      <c r="AH24" s="181" t="str">
        <f t="shared" si="15"/>
        <v/>
      </c>
      <c r="AI24" s="184" t="str">
        <f t="shared" si="16"/>
        <v/>
      </c>
      <c r="AJ24" s="181"/>
      <c r="AK24" s="181"/>
      <c r="AL24" s="181"/>
      <c r="AM24" s="181" t="s">
        <v>4</v>
      </c>
      <c r="AN24" s="181"/>
      <c r="AO24" s="181"/>
      <c r="AP24" s="181"/>
      <c r="AQ24" s="181"/>
      <c r="AR24" s="181"/>
      <c r="AS24" s="181"/>
      <c r="AT24" s="181"/>
      <c r="AU24" s="181"/>
      <c r="AV24" s="181"/>
      <c r="AW24" s="181"/>
      <c r="AX24" s="181"/>
      <c r="AY24" s="181"/>
      <c r="AZ24" s="181"/>
      <c r="BA24" s="181"/>
      <c r="BB24" s="181"/>
      <c r="BC24" s="181"/>
      <c r="BD24" s="181"/>
      <c r="BE24" s="181"/>
      <c r="BF24" s="181"/>
      <c r="BG24" s="181"/>
      <c r="BH24" s="181"/>
      <c r="BI24" s="181"/>
      <c r="BJ24" s="181"/>
      <c r="BK24" s="181"/>
      <c r="BL24" s="181"/>
      <c r="BM24" s="181"/>
      <c r="BN24" s="181"/>
      <c r="BO24" s="181"/>
      <c r="BP24" s="181"/>
      <c r="BQ24" s="181"/>
      <c r="BR24" s="181"/>
      <c r="BS24" s="181"/>
      <c r="BT24" s="181"/>
      <c r="BU24" s="181"/>
      <c r="BV24" s="181"/>
      <c r="BW24" s="181"/>
      <c r="BX24" s="181"/>
      <c r="BY24" s="181"/>
      <c r="BZ24" s="181"/>
      <c r="CA24" s="181"/>
      <c r="CB24" s="181"/>
      <c r="CC24" s="181"/>
      <c r="CD24" s="181"/>
    </row>
    <row r="25" spans="1:82" ht="26.4" x14ac:dyDescent="0.3">
      <c r="A25" s="180"/>
      <c r="B25" s="182"/>
      <c r="C25" s="181"/>
      <c r="D25" s="182"/>
      <c r="F25" s="181"/>
      <c r="G25" s="183"/>
      <c r="H25" s="184" t="str">
        <f t="shared" si="9"/>
        <v/>
      </c>
      <c r="I25" s="184" t="str">
        <f t="shared" si="10"/>
        <v/>
      </c>
      <c r="J25" s="181"/>
      <c r="K25" s="182"/>
      <c r="L25" s="183"/>
      <c r="M25" s="185" t="str">
        <f t="shared" si="11"/>
        <v/>
      </c>
      <c r="N25" s="181"/>
      <c r="O25" s="181"/>
      <c r="P25" s="181" t="s">
        <v>29</v>
      </c>
      <c r="Q25" s="181" t="str">
        <f t="shared" si="12"/>
        <v>Draft</v>
      </c>
      <c r="R25" s="181"/>
      <c r="S25" s="181"/>
      <c r="T25" s="183"/>
      <c r="U25" s="181"/>
      <c r="V25" s="181"/>
      <c r="W25" s="171"/>
      <c r="X25" s="183"/>
      <c r="Y25" s="182"/>
      <c r="Z25" s="183"/>
      <c r="AA25" s="183"/>
      <c r="AB25" s="183"/>
      <c r="AC25" s="183"/>
      <c r="AD25" s="183"/>
      <c r="AE25" s="184" t="str">
        <f t="shared" si="13"/>
        <v/>
      </c>
      <c r="AF25" s="184" t="str">
        <f t="shared" si="14"/>
        <v/>
      </c>
      <c r="AG25" s="183"/>
      <c r="AH25" s="181" t="str">
        <f t="shared" si="15"/>
        <v/>
      </c>
      <c r="AI25" s="184" t="str">
        <f t="shared" si="16"/>
        <v/>
      </c>
      <c r="AJ25" s="181"/>
      <c r="AK25" s="181"/>
      <c r="AL25" s="181"/>
      <c r="AM25" s="181" t="s">
        <v>4</v>
      </c>
      <c r="AN25" s="181"/>
      <c r="AO25" s="181"/>
      <c r="AP25" s="181"/>
      <c r="AQ25" s="181"/>
      <c r="AR25" s="181"/>
      <c r="AS25" s="181"/>
      <c r="AT25" s="181"/>
      <c r="AU25" s="181"/>
      <c r="AV25" s="181"/>
      <c r="AW25" s="181"/>
      <c r="AX25" s="181"/>
      <c r="AY25" s="181"/>
      <c r="AZ25" s="181"/>
      <c r="BA25" s="181"/>
      <c r="BB25" s="181"/>
      <c r="BC25" s="181"/>
      <c r="BD25" s="181"/>
      <c r="BE25" s="181"/>
      <c r="BF25" s="181"/>
      <c r="BG25" s="181"/>
      <c r="BH25" s="181"/>
      <c r="BI25" s="181"/>
      <c r="BJ25" s="181"/>
      <c r="BK25" s="181"/>
      <c r="BL25" s="181"/>
      <c r="BM25" s="181"/>
      <c r="BN25" s="181"/>
      <c r="BO25" s="181"/>
      <c r="BP25" s="181"/>
      <c r="BQ25" s="181"/>
      <c r="BR25" s="181"/>
      <c r="BS25" s="181"/>
      <c r="BT25" s="181"/>
      <c r="BU25" s="181"/>
      <c r="BV25" s="181"/>
      <c r="BW25" s="181"/>
      <c r="BX25" s="181"/>
      <c r="BY25" s="181"/>
      <c r="BZ25" s="181"/>
      <c r="CA25" s="181"/>
      <c r="CB25" s="181"/>
      <c r="CC25" s="181"/>
      <c r="CD25" s="181"/>
    </row>
    <row r="26" spans="1:82" ht="26.4" x14ac:dyDescent="0.3">
      <c r="A26" s="180"/>
      <c r="B26" s="182"/>
      <c r="C26" s="181"/>
      <c r="D26" s="182"/>
      <c r="F26" s="181"/>
      <c r="G26" s="183"/>
      <c r="H26" s="184" t="str">
        <f t="shared" si="9"/>
        <v/>
      </c>
      <c r="I26" s="184" t="str">
        <f t="shared" si="10"/>
        <v/>
      </c>
      <c r="J26" s="181"/>
      <c r="K26" s="182"/>
      <c r="L26" s="183"/>
      <c r="M26" s="185" t="str">
        <f t="shared" si="11"/>
        <v/>
      </c>
      <c r="N26" s="181"/>
      <c r="O26" s="181"/>
      <c r="P26" s="181" t="s">
        <v>29</v>
      </c>
      <c r="Q26" s="181" t="str">
        <f t="shared" si="12"/>
        <v>Draft</v>
      </c>
      <c r="R26" s="181"/>
      <c r="S26" s="181"/>
      <c r="T26" s="183"/>
      <c r="U26" s="181"/>
      <c r="V26" s="181"/>
      <c r="W26" s="171"/>
      <c r="X26" s="183"/>
      <c r="Y26" s="182"/>
      <c r="Z26" s="183"/>
      <c r="AA26" s="183"/>
      <c r="AB26" s="183"/>
      <c r="AC26" s="183"/>
      <c r="AD26" s="183"/>
      <c r="AE26" s="184" t="str">
        <f t="shared" si="13"/>
        <v/>
      </c>
      <c r="AF26" s="184" t="str">
        <f t="shared" si="14"/>
        <v/>
      </c>
      <c r="AG26" s="183"/>
      <c r="AH26" s="181" t="str">
        <f t="shared" si="15"/>
        <v/>
      </c>
      <c r="AI26" s="184" t="str">
        <f t="shared" si="16"/>
        <v/>
      </c>
      <c r="AJ26" s="181"/>
      <c r="AK26" s="181"/>
      <c r="AL26" s="181"/>
      <c r="AM26" s="181" t="s">
        <v>4</v>
      </c>
      <c r="AN26" s="181"/>
      <c r="AO26" s="181"/>
      <c r="AP26" s="181"/>
      <c r="AQ26" s="181"/>
      <c r="AR26" s="181"/>
      <c r="AS26" s="181"/>
      <c r="AT26" s="181"/>
      <c r="AU26" s="181"/>
      <c r="AV26" s="181"/>
      <c r="AW26" s="181"/>
      <c r="AX26" s="181"/>
      <c r="AY26" s="181"/>
      <c r="AZ26" s="181"/>
      <c r="BA26" s="181"/>
      <c r="BB26" s="181"/>
      <c r="BC26" s="181"/>
      <c r="BD26" s="181"/>
      <c r="BE26" s="181"/>
      <c r="BF26" s="181"/>
      <c r="BG26" s="181"/>
      <c r="BH26" s="181"/>
      <c r="BI26" s="181"/>
      <c r="BJ26" s="181"/>
      <c r="BK26" s="181"/>
      <c r="BL26" s="181"/>
      <c r="BM26" s="181"/>
      <c r="BN26" s="181"/>
      <c r="BO26" s="181"/>
      <c r="BP26" s="181"/>
      <c r="BQ26" s="181"/>
      <c r="BR26" s="181"/>
      <c r="BS26" s="181"/>
      <c r="BT26" s="181"/>
      <c r="BU26" s="181"/>
      <c r="BV26" s="181"/>
      <c r="BW26" s="181"/>
      <c r="BX26" s="181"/>
      <c r="BY26" s="181"/>
      <c r="BZ26" s="181"/>
      <c r="CA26" s="181"/>
      <c r="CB26" s="181"/>
      <c r="CC26" s="181"/>
      <c r="CD26" s="181"/>
    </row>
    <row r="27" spans="1:82" ht="26.4" x14ac:dyDescent="0.3">
      <c r="A27" s="180"/>
      <c r="B27" s="182"/>
      <c r="C27" s="181"/>
      <c r="D27" s="182"/>
      <c r="F27" s="181"/>
      <c r="G27" s="183"/>
      <c r="H27" s="184" t="str">
        <f t="shared" si="9"/>
        <v/>
      </c>
      <c r="I27" s="184" t="str">
        <f t="shared" si="10"/>
        <v/>
      </c>
      <c r="J27" s="181"/>
      <c r="K27" s="182"/>
      <c r="L27" s="183"/>
      <c r="M27" s="185" t="str">
        <f t="shared" si="11"/>
        <v/>
      </c>
      <c r="N27" s="181"/>
      <c r="O27" s="181"/>
      <c r="P27" s="181" t="s">
        <v>29</v>
      </c>
      <c r="Q27" s="181" t="str">
        <f t="shared" si="12"/>
        <v>Draft</v>
      </c>
      <c r="R27" s="181"/>
      <c r="S27" s="181"/>
      <c r="T27" s="183"/>
      <c r="U27" s="181"/>
      <c r="V27" s="181"/>
      <c r="W27" s="171"/>
      <c r="X27" s="183"/>
      <c r="Y27" s="182"/>
      <c r="Z27" s="183"/>
      <c r="AA27" s="183"/>
      <c r="AB27" s="183"/>
      <c r="AC27" s="183"/>
      <c r="AD27" s="183"/>
      <c r="AE27" s="184" t="str">
        <f t="shared" si="13"/>
        <v/>
      </c>
      <c r="AF27" s="184" t="str">
        <f t="shared" si="14"/>
        <v/>
      </c>
      <c r="AG27" s="183"/>
      <c r="AH27" s="181" t="str">
        <f t="shared" si="15"/>
        <v/>
      </c>
      <c r="AI27" s="184" t="str">
        <f t="shared" si="16"/>
        <v/>
      </c>
      <c r="AJ27" s="181"/>
      <c r="AK27" s="181"/>
      <c r="AL27" s="181"/>
      <c r="AM27" s="181" t="s">
        <v>4</v>
      </c>
      <c r="AN27" s="181"/>
      <c r="AO27" s="181"/>
      <c r="AP27" s="181"/>
      <c r="AQ27" s="181"/>
      <c r="AR27" s="181"/>
      <c r="AS27" s="181"/>
      <c r="AT27" s="181"/>
      <c r="AU27" s="181"/>
      <c r="AV27" s="181"/>
      <c r="AW27" s="181"/>
      <c r="AX27" s="181"/>
      <c r="AY27" s="181"/>
      <c r="AZ27" s="181"/>
      <c r="BA27" s="181"/>
      <c r="BB27" s="181"/>
      <c r="BC27" s="181"/>
      <c r="BD27" s="181"/>
      <c r="BE27" s="181"/>
      <c r="BF27" s="181"/>
      <c r="BG27" s="181"/>
      <c r="BH27" s="181"/>
      <c r="BI27" s="181"/>
      <c r="BJ27" s="181"/>
      <c r="BK27" s="181"/>
      <c r="BL27" s="181"/>
      <c r="BM27" s="181"/>
      <c r="BN27" s="181"/>
      <c r="BO27" s="181"/>
      <c r="BP27" s="181"/>
      <c r="BQ27" s="181"/>
      <c r="BR27" s="181"/>
      <c r="BS27" s="181"/>
      <c r="BT27" s="181"/>
      <c r="BU27" s="181"/>
      <c r="BV27" s="181"/>
      <c r="BW27" s="181"/>
      <c r="BX27" s="181"/>
      <c r="BY27" s="181"/>
      <c r="BZ27" s="181"/>
      <c r="CA27" s="181"/>
      <c r="CB27" s="181"/>
      <c r="CC27" s="181"/>
      <c r="CD27" s="181"/>
    </row>
    <row r="28" spans="1:82" ht="26.4" x14ac:dyDescent="0.3">
      <c r="A28" s="180"/>
      <c r="B28" s="182"/>
      <c r="C28" s="181"/>
      <c r="D28" s="182"/>
      <c r="F28" s="181"/>
      <c r="G28" s="183"/>
      <c r="H28" s="184" t="str">
        <f t="shared" si="9"/>
        <v/>
      </c>
      <c r="I28" s="184" t="str">
        <f t="shared" si="10"/>
        <v/>
      </c>
      <c r="J28" s="181"/>
      <c r="K28" s="182"/>
      <c r="L28" s="183"/>
      <c r="M28" s="185" t="str">
        <f t="shared" si="11"/>
        <v/>
      </c>
      <c r="N28" s="181"/>
      <c r="O28" s="181"/>
      <c r="P28" s="181" t="s">
        <v>29</v>
      </c>
      <c r="Q28" s="181" t="str">
        <f t="shared" si="12"/>
        <v>Draft</v>
      </c>
      <c r="R28" s="181"/>
      <c r="S28" s="181"/>
      <c r="T28" s="183"/>
      <c r="U28" s="181"/>
      <c r="V28" s="181"/>
      <c r="W28" s="171"/>
      <c r="X28" s="183"/>
      <c r="Y28" s="182"/>
      <c r="Z28" s="183"/>
      <c r="AA28" s="183"/>
      <c r="AB28" s="183"/>
      <c r="AC28" s="183"/>
      <c r="AD28" s="183"/>
      <c r="AE28" s="184" t="str">
        <f t="shared" si="13"/>
        <v/>
      </c>
      <c r="AF28" s="184" t="str">
        <f t="shared" si="14"/>
        <v/>
      </c>
      <c r="AG28" s="183"/>
      <c r="AH28" s="181" t="str">
        <f t="shared" si="15"/>
        <v/>
      </c>
      <c r="AI28" s="184" t="str">
        <f t="shared" si="16"/>
        <v/>
      </c>
      <c r="AJ28" s="181"/>
      <c r="AK28" s="181"/>
      <c r="AL28" s="181"/>
      <c r="AM28" s="181" t="s">
        <v>4</v>
      </c>
      <c r="AN28" s="181"/>
      <c r="AO28" s="181"/>
      <c r="AP28" s="181"/>
      <c r="AQ28" s="181"/>
      <c r="AR28" s="181"/>
      <c r="AS28" s="181"/>
      <c r="AT28" s="181"/>
      <c r="AU28" s="181"/>
      <c r="AV28" s="181"/>
      <c r="AW28" s="181"/>
      <c r="AX28" s="181"/>
      <c r="AY28" s="181"/>
      <c r="AZ28" s="181"/>
      <c r="BA28" s="181"/>
      <c r="BB28" s="181"/>
      <c r="BC28" s="181"/>
      <c r="BD28" s="181"/>
      <c r="BE28" s="181"/>
      <c r="BF28" s="181"/>
      <c r="BG28" s="181"/>
      <c r="BH28" s="181"/>
      <c r="BI28" s="181"/>
      <c r="BJ28" s="181"/>
      <c r="BK28" s="181"/>
      <c r="BL28" s="181"/>
      <c r="BM28" s="181"/>
      <c r="BN28" s="181"/>
      <c r="BO28" s="181"/>
      <c r="BP28" s="181"/>
      <c r="BQ28" s="181"/>
      <c r="BR28" s="181"/>
      <c r="BS28" s="181"/>
      <c r="BT28" s="181"/>
      <c r="BU28" s="181"/>
      <c r="BV28" s="181"/>
      <c r="BW28" s="181"/>
      <c r="BX28" s="181"/>
      <c r="BY28" s="181"/>
      <c r="BZ28" s="181"/>
      <c r="CA28" s="181"/>
      <c r="CB28" s="181"/>
      <c r="CC28" s="181"/>
      <c r="CD28" s="181"/>
    </row>
    <row r="29" spans="1:82" ht="26.4" x14ac:dyDescent="0.3">
      <c r="A29" s="180"/>
      <c r="B29" s="182"/>
      <c r="C29" s="181"/>
      <c r="D29" s="182"/>
      <c r="F29" s="181"/>
      <c r="G29" s="183"/>
      <c r="H29" s="184" t="str">
        <f t="shared" si="9"/>
        <v/>
      </c>
      <c r="I29" s="184" t="str">
        <f t="shared" si="10"/>
        <v/>
      </c>
      <c r="J29" s="181"/>
      <c r="K29" s="182"/>
      <c r="L29" s="183"/>
      <c r="M29" s="185" t="str">
        <f t="shared" si="11"/>
        <v/>
      </c>
      <c r="N29" s="181"/>
      <c r="O29" s="181"/>
      <c r="P29" s="181" t="s">
        <v>29</v>
      </c>
      <c r="Q29" s="181" t="str">
        <f t="shared" si="12"/>
        <v>Draft</v>
      </c>
      <c r="R29" s="181"/>
      <c r="S29" s="181"/>
      <c r="T29" s="183"/>
      <c r="U29" s="181"/>
      <c r="V29" s="181"/>
      <c r="W29" s="171"/>
      <c r="X29" s="183"/>
      <c r="Y29" s="182"/>
      <c r="Z29" s="183"/>
      <c r="AA29" s="183"/>
      <c r="AB29" s="183"/>
      <c r="AC29" s="183"/>
      <c r="AD29" s="183"/>
      <c r="AE29" s="184" t="str">
        <f t="shared" si="13"/>
        <v/>
      </c>
      <c r="AF29" s="184" t="str">
        <f t="shared" si="14"/>
        <v/>
      </c>
      <c r="AG29" s="183"/>
      <c r="AH29" s="181" t="str">
        <f t="shared" si="15"/>
        <v/>
      </c>
      <c r="AI29" s="184" t="str">
        <f t="shared" si="16"/>
        <v/>
      </c>
      <c r="AJ29" s="181"/>
      <c r="AK29" s="181"/>
      <c r="AL29" s="181"/>
      <c r="AM29" s="181" t="s">
        <v>4</v>
      </c>
      <c r="AN29" s="181"/>
      <c r="AO29" s="181"/>
      <c r="AP29" s="181"/>
      <c r="AQ29" s="181"/>
      <c r="AR29" s="181"/>
      <c r="AS29" s="181"/>
      <c r="AT29" s="181"/>
      <c r="AU29" s="181"/>
      <c r="AV29" s="181"/>
      <c r="AW29" s="181"/>
      <c r="AX29" s="181"/>
      <c r="AY29" s="181"/>
      <c r="AZ29" s="181"/>
      <c r="BA29" s="181"/>
      <c r="BB29" s="181"/>
      <c r="BC29" s="181"/>
      <c r="BD29" s="181"/>
      <c r="BE29" s="181"/>
      <c r="BF29" s="181"/>
      <c r="BG29" s="181"/>
      <c r="BH29" s="181"/>
      <c r="BI29" s="181"/>
      <c r="BJ29" s="181"/>
      <c r="BK29" s="181"/>
      <c r="BL29" s="181"/>
      <c r="BM29" s="181"/>
      <c r="BN29" s="181"/>
      <c r="BO29" s="181"/>
      <c r="BP29" s="181"/>
      <c r="BQ29" s="181"/>
      <c r="BR29" s="181"/>
      <c r="BS29" s="181"/>
      <c r="BT29" s="181"/>
      <c r="BU29" s="181"/>
      <c r="BV29" s="181"/>
      <c r="BW29" s="181"/>
      <c r="BX29" s="181"/>
      <c r="BY29" s="181"/>
      <c r="BZ29" s="181"/>
      <c r="CA29" s="181"/>
      <c r="CB29" s="181"/>
      <c r="CC29" s="181"/>
      <c r="CD29" s="181"/>
    </row>
    <row r="30" spans="1:82" ht="26.4" x14ac:dyDescent="0.3">
      <c r="A30" s="180"/>
      <c r="B30" s="182"/>
      <c r="C30" s="181"/>
      <c r="D30" s="182"/>
      <c r="F30" s="181"/>
      <c r="G30" s="183"/>
      <c r="H30" s="184" t="str">
        <f t="shared" si="9"/>
        <v/>
      </c>
      <c r="I30" s="184" t="str">
        <f t="shared" si="10"/>
        <v/>
      </c>
      <c r="J30" s="181"/>
      <c r="K30" s="182"/>
      <c r="L30" s="183"/>
      <c r="M30" s="185" t="str">
        <f t="shared" si="11"/>
        <v/>
      </c>
      <c r="N30" s="181"/>
      <c r="O30" s="181"/>
      <c r="P30" s="181" t="s">
        <v>29</v>
      </c>
      <c r="Q30" s="181" t="str">
        <f t="shared" si="12"/>
        <v>Draft</v>
      </c>
      <c r="R30" s="181"/>
      <c r="S30" s="181"/>
      <c r="T30" s="183"/>
      <c r="U30" s="181"/>
      <c r="V30" s="181"/>
      <c r="W30" s="171"/>
      <c r="X30" s="183"/>
      <c r="Y30" s="182"/>
      <c r="Z30" s="183"/>
      <c r="AA30" s="183"/>
      <c r="AB30" s="183"/>
      <c r="AC30" s="183"/>
      <c r="AD30" s="183"/>
      <c r="AE30" s="184" t="str">
        <f t="shared" si="13"/>
        <v/>
      </c>
      <c r="AF30" s="184" t="str">
        <f t="shared" si="14"/>
        <v/>
      </c>
      <c r="AG30" s="183"/>
      <c r="AH30" s="181" t="str">
        <f t="shared" si="15"/>
        <v/>
      </c>
      <c r="AI30" s="184" t="str">
        <f t="shared" si="16"/>
        <v/>
      </c>
      <c r="AJ30" s="181"/>
      <c r="AK30" s="181"/>
      <c r="AL30" s="181"/>
      <c r="AM30" s="181" t="s">
        <v>4</v>
      </c>
      <c r="AN30" s="181"/>
      <c r="AO30" s="181"/>
      <c r="AP30" s="181"/>
      <c r="AQ30" s="181"/>
      <c r="AR30" s="181"/>
      <c r="AS30" s="181"/>
      <c r="AT30" s="181"/>
      <c r="AU30" s="181"/>
      <c r="AV30" s="181"/>
      <c r="AW30" s="181"/>
      <c r="AX30" s="181"/>
      <c r="AY30" s="181"/>
      <c r="AZ30" s="181"/>
      <c r="BA30" s="181"/>
      <c r="BB30" s="181"/>
      <c r="BC30" s="181"/>
      <c r="BD30" s="181"/>
      <c r="BE30" s="181"/>
      <c r="BF30" s="181"/>
      <c r="BG30" s="181"/>
      <c r="BH30" s="181"/>
      <c r="BI30" s="181"/>
      <c r="BJ30" s="181"/>
      <c r="BK30" s="181"/>
      <c r="BL30" s="181"/>
      <c r="BM30" s="181"/>
      <c r="BN30" s="181"/>
      <c r="BO30" s="181"/>
      <c r="BP30" s="181"/>
      <c r="BQ30" s="181"/>
      <c r="BR30" s="181"/>
      <c r="BS30" s="181"/>
      <c r="BT30" s="181"/>
      <c r="BU30" s="181"/>
      <c r="BV30" s="181"/>
      <c r="BW30" s="181"/>
      <c r="BX30" s="181"/>
      <c r="BY30" s="181"/>
      <c r="BZ30" s="181"/>
      <c r="CA30" s="181"/>
      <c r="CB30" s="181"/>
      <c r="CC30" s="181"/>
      <c r="CD30" s="181"/>
    </row>
    <row r="31" spans="1:82" ht="26.4" x14ac:dyDescent="0.3">
      <c r="A31" s="180"/>
      <c r="B31" s="182"/>
      <c r="C31" s="181"/>
      <c r="D31" s="182"/>
      <c r="F31" s="181"/>
      <c r="G31" s="183"/>
      <c r="H31" s="184" t="str">
        <f t="shared" si="9"/>
        <v/>
      </c>
      <c r="I31" s="184" t="str">
        <f t="shared" si="10"/>
        <v/>
      </c>
      <c r="J31" s="181"/>
      <c r="K31" s="182"/>
      <c r="L31" s="183"/>
      <c r="M31" s="185" t="str">
        <f t="shared" si="11"/>
        <v/>
      </c>
      <c r="N31" s="181"/>
      <c r="O31" s="181"/>
      <c r="P31" s="181" t="s">
        <v>29</v>
      </c>
      <c r="Q31" s="181" t="str">
        <f t="shared" si="12"/>
        <v>Draft</v>
      </c>
      <c r="R31" s="181"/>
      <c r="S31" s="181"/>
      <c r="T31" s="183"/>
      <c r="U31" s="181"/>
      <c r="V31" s="181"/>
      <c r="W31" s="171"/>
      <c r="X31" s="183"/>
      <c r="Y31" s="182"/>
      <c r="Z31" s="183"/>
      <c r="AA31" s="183"/>
      <c r="AB31" s="183"/>
      <c r="AC31" s="183"/>
      <c r="AD31" s="183"/>
      <c r="AE31" s="184" t="str">
        <f t="shared" si="13"/>
        <v/>
      </c>
      <c r="AF31" s="184" t="str">
        <f t="shared" si="14"/>
        <v/>
      </c>
      <c r="AG31" s="183"/>
      <c r="AH31" s="181" t="str">
        <f t="shared" si="15"/>
        <v/>
      </c>
      <c r="AI31" s="184" t="str">
        <f t="shared" si="16"/>
        <v/>
      </c>
      <c r="AJ31" s="181"/>
      <c r="AK31" s="181"/>
      <c r="AL31" s="181"/>
      <c r="AM31" s="181" t="s">
        <v>4</v>
      </c>
      <c r="AN31" s="181"/>
      <c r="AO31" s="181"/>
      <c r="AP31" s="181"/>
      <c r="AQ31" s="181"/>
      <c r="AR31" s="181"/>
      <c r="AS31" s="181"/>
      <c r="AT31" s="181"/>
      <c r="AU31" s="181"/>
      <c r="AV31" s="181"/>
      <c r="AW31" s="181"/>
      <c r="AX31" s="181"/>
      <c r="AY31" s="181"/>
      <c r="AZ31" s="181"/>
      <c r="BA31" s="181"/>
      <c r="BB31" s="181"/>
      <c r="BC31" s="181"/>
      <c r="BD31" s="181"/>
      <c r="BE31" s="181"/>
      <c r="BF31" s="181"/>
      <c r="BG31" s="181"/>
      <c r="BH31" s="181"/>
      <c r="BI31" s="181"/>
      <c r="BJ31" s="181"/>
      <c r="BK31" s="181"/>
      <c r="BL31" s="181"/>
      <c r="BM31" s="181"/>
      <c r="BN31" s="181"/>
      <c r="BO31" s="181"/>
      <c r="BP31" s="181"/>
      <c r="BQ31" s="181"/>
      <c r="BR31" s="181"/>
      <c r="BS31" s="181"/>
      <c r="BT31" s="181"/>
      <c r="BU31" s="181"/>
      <c r="BV31" s="181"/>
      <c r="BW31" s="181"/>
      <c r="BX31" s="181"/>
      <c r="BY31" s="181"/>
      <c r="BZ31" s="181"/>
      <c r="CA31" s="181"/>
      <c r="CB31" s="181"/>
      <c r="CC31" s="181"/>
      <c r="CD31" s="181"/>
    </row>
    <row r="32" spans="1:82" ht="26.4" x14ac:dyDescent="0.3">
      <c r="A32" s="180"/>
      <c r="B32" s="182"/>
      <c r="C32" s="181"/>
      <c r="D32" s="182"/>
      <c r="F32" s="181"/>
      <c r="G32" s="183"/>
      <c r="H32" s="184" t="str">
        <f t="shared" si="9"/>
        <v/>
      </c>
      <c r="I32" s="184" t="str">
        <f t="shared" si="10"/>
        <v/>
      </c>
      <c r="J32" s="181"/>
      <c r="K32" s="182"/>
      <c r="L32" s="183"/>
      <c r="M32" s="185" t="str">
        <f t="shared" si="11"/>
        <v/>
      </c>
      <c r="N32" s="181"/>
      <c r="O32" s="181"/>
      <c r="P32" s="181" t="s">
        <v>29</v>
      </c>
      <c r="Q32" s="181" t="str">
        <f t="shared" si="12"/>
        <v>Draft</v>
      </c>
      <c r="R32" s="181"/>
      <c r="S32" s="181"/>
      <c r="T32" s="183"/>
      <c r="U32" s="181"/>
      <c r="V32" s="181"/>
      <c r="W32" s="171"/>
      <c r="X32" s="183"/>
      <c r="Y32" s="182"/>
      <c r="Z32" s="183"/>
      <c r="AA32" s="183"/>
      <c r="AB32" s="183"/>
      <c r="AC32" s="183"/>
      <c r="AD32" s="183"/>
      <c r="AE32" s="184" t="str">
        <f t="shared" si="13"/>
        <v/>
      </c>
      <c r="AF32" s="184" t="str">
        <f t="shared" si="14"/>
        <v/>
      </c>
      <c r="AG32" s="183"/>
      <c r="AH32" s="181" t="str">
        <f t="shared" si="15"/>
        <v/>
      </c>
      <c r="AI32" s="184" t="str">
        <f t="shared" si="16"/>
        <v/>
      </c>
      <c r="AJ32" s="181"/>
      <c r="AK32" s="181"/>
      <c r="AL32" s="181"/>
      <c r="AM32" s="181" t="s">
        <v>4</v>
      </c>
      <c r="AN32" s="181"/>
      <c r="AO32" s="181"/>
      <c r="AP32" s="181"/>
      <c r="AQ32" s="181"/>
      <c r="AR32" s="181"/>
      <c r="AS32" s="181"/>
      <c r="AT32" s="181"/>
      <c r="AU32" s="181"/>
      <c r="AV32" s="181"/>
      <c r="AW32" s="181"/>
      <c r="AX32" s="181"/>
      <c r="AY32" s="181"/>
      <c r="AZ32" s="181"/>
      <c r="BA32" s="181"/>
      <c r="BB32" s="181"/>
      <c r="BC32" s="181"/>
      <c r="BD32" s="181"/>
      <c r="BE32" s="181"/>
      <c r="BF32" s="181"/>
      <c r="BG32" s="181"/>
      <c r="BH32" s="181"/>
      <c r="BI32" s="181"/>
      <c r="BJ32" s="181"/>
      <c r="BK32" s="181"/>
      <c r="BL32" s="181"/>
      <c r="BM32" s="181"/>
      <c r="BN32" s="181"/>
      <c r="BO32" s="181"/>
      <c r="BP32" s="181"/>
      <c r="BQ32" s="181"/>
      <c r="BR32" s="181"/>
      <c r="BS32" s="181"/>
      <c r="BT32" s="181"/>
      <c r="BU32" s="181"/>
      <c r="BV32" s="181"/>
      <c r="BW32" s="181"/>
      <c r="BX32" s="181"/>
      <c r="BY32" s="181"/>
      <c r="BZ32" s="181"/>
      <c r="CA32" s="181"/>
      <c r="CB32" s="181"/>
      <c r="CC32" s="181"/>
      <c r="CD32" s="181"/>
    </row>
    <row r="33" spans="1:82" ht="26.4" x14ac:dyDescent="0.3">
      <c r="A33" s="180"/>
      <c r="B33" s="182"/>
      <c r="C33" s="181"/>
      <c r="D33" s="182"/>
      <c r="F33" s="181"/>
      <c r="G33" s="183"/>
      <c r="H33" s="184" t="str">
        <f t="shared" si="9"/>
        <v/>
      </c>
      <c r="I33" s="184" t="str">
        <f t="shared" si="10"/>
        <v/>
      </c>
      <c r="J33" s="181"/>
      <c r="K33" s="182"/>
      <c r="L33" s="183"/>
      <c r="M33" s="185" t="str">
        <f t="shared" si="11"/>
        <v/>
      </c>
      <c r="N33" s="181"/>
      <c r="O33" s="181"/>
      <c r="P33" s="181" t="s">
        <v>29</v>
      </c>
      <c r="Q33" s="181" t="str">
        <f t="shared" si="12"/>
        <v>Draft</v>
      </c>
      <c r="R33" s="181"/>
      <c r="S33" s="181"/>
      <c r="T33" s="183"/>
      <c r="U33" s="181"/>
      <c r="V33" s="181"/>
      <c r="W33" s="171"/>
      <c r="X33" s="183"/>
      <c r="Y33" s="182"/>
      <c r="Z33" s="183"/>
      <c r="AA33" s="183"/>
      <c r="AB33" s="183"/>
      <c r="AC33" s="183"/>
      <c r="AD33" s="183"/>
      <c r="AE33" s="184" t="str">
        <f t="shared" si="13"/>
        <v/>
      </c>
      <c r="AF33" s="184" t="str">
        <f t="shared" si="14"/>
        <v/>
      </c>
      <c r="AG33" s="183"/>
      <c r="AH33" s="181" t="str">
        <f t="shared" si="15"/>
        <v/>
      </c>
      <c r="AI33" s="184" t="str">
        <f t="shared" si="16"/>
        <v/>
      </c>
      <c r="AJ33" s="181"/>
      <c r="AK33" s="181"/>
      <c r="AL33" s="181"/>
      <c r="AM33" s="181" t="s">
        <v>4</v>
      </c>
      <c r="AN33" s="181"/>
      <c r="AO33" s="181"/>
      <c r="AP33" s="181"/>
      <c r="AQ33" s="181"/>
      <c r="AR33" s="181"/>
      <c r="AS33" s="181"/>
      <c r="AT33" s="181"/>
      <c r="AU33" s="181"/>
      <c r="AV33" s="181"/>
      <c r="AW33" s="181"/>
      <c r="AX33" s="181"/>
      <c r="AY33" s="181"/>
      <c r="AZ33" s="181"/>
      <c r="BA33" s="181"/>
      <c r="BB33" s="181"/>
      <c r="BC33" s="181"/>
      <c r="BD33" s="181"/>
      <c r="BE33" s="181"/>
      <c r="BF33" s="181"/>
      <c r="BG33" s="181"/>
      <c r="BH33" s="181"/>
      <c r="BI33" s="181"/>
      <c r="BJ33" s="181"/>
      <c r="BK33" s="181"/>
      <c r="BL33" s="181"/>
      <c r="BM33" s="181"/>
      <c r="BN33" s="181"/>
      <c r="BO33" s="181"/>
      <c r="BP33" s="181"/>
      <c r="BQ33" s="181"/>
      <c r="BR33" s="181"/>
      <c r="BS33" s="181"/>
      <c r="BT33" s="181"/>
      <c r="BU33" s="181"/>
      <c r="BV33" s="181"/>
      <c r="BW33" s="181"/>
      <c r="BX33" s="181"/>
      <c r="BY33" s="181"/>
      <c r="BZ33" s="181"/>
      <c r="CA33" s="181"/>
      <c r="CB33" s="181"/>
      <c r="CC33" s="181"/>
      <c r="CD33" s="181"/>
    </row>
    <row r="34" spans="1:82" ht="26.4" x14ac:dyDescent="0.3">
      <c r="A34" s="180"/>
      <c r="B34" s="182"/>
      <c r="C34" s="181"/>
      <c r="D34" s="182"/>
      <c r="F34" s="181"/>
      <c r="G34" s="183"/>
      <c r="H34" s="184" t="str">
        <f t="shared" si="9"/>
        <v/>
      </c>
      <c r="I34" s="184" t="str">
        <f t="shared" si="10"/>
        <v/>
      </c>
      <c r="J34" s="181"/>
      <c r="K34" s="182"/>
      <c r="L34" s="183"/>
      <c r="M34" s="185" t="str">
        <f t="shared" si="11"/>
        <v/>
      </c>
      <c r="N34" s="181"/>
      <c r="O34" s="181"/>
      <c r="P34" s="181" t="s">
        <v>29</v>
      </c>
      <c r="Q34" s="181" t="str">
        <f t="shared" si="12"/>
        <v>Draft</v>
      </c>
      <c r="R34" s="181"/>
      <c r="S34" s="181"/>
      <c r="T34" s="183"/>
      <c r="U34" s="181"/>
      <c r="V34" s="181"/>
      <c r="W34" s="171"/>
      <c r="X34" s="183"/>
      <c r="Y34" s="182"/>
      <c r="Z34" s="183"/>
      <c r="AA34" s="183"/>
      <c r="AB34" s="183"/>
      <c r="AC34" s="183"/>
      <c r="AD34" s="183"/>
      <c r="AE34" s="184" t="str">
        <f t="shared" si="13"/>
        <v/>
      </c>
      <c r="AF34" s="184" t="str">
        <f t="shared" si="14"/>
        <v/>
      </c>
      <c r="AG34" s="183"/>
      <c r="AH34" s="181" t="str">
        <f t="shared" si="15"/>
        <v/>
      </c>
      <c r="AI34" s="184" t="str">
        <f t="shared" si="16"/>
        <v/>
      </c>
      <c r="AJ34" s="181"/>
      <c r="AK34" s="181"/>
      <c r="AL34" s="181"/>
      <c r="AM34" s="181" t="s">
        <v>4</v>
      </c>
      <c r="AN34" s="181"/>
      <c r="AO34" s="181"/>
      <c r="AP34" s="181"/>
      <c r="AQ34" s="181"/>
      <c r="AR34" s="181"/>
      <c r="AS34" s="181"/>
      <c r="AT34" s="181"/>
      <c r="AU34" s="181"/>
      <c r="AV34" s="181"/>
      <c r="AW34" s="181"/>
      <c r="AX34" s="181"/>
      <c r="AY34" s="181"/>
      <c r="AZ34" s="181"/>
      <c r="BA34" s="181"/>
      <c r="BB34" s="181"/>
      <c r="BC34" s="181"/>
      <c r="BD34" s="181"/>
      <c r="BE34" s="181"/>
      <c r="BF34" s="181"/>
      <c r="BG34" s="181"/>
      <c r="BH34" s="181"/>
      <c r="BI34" s="181"/>
      <c r="BJ34" s="181"/>
      <c r="BK34" s="181"/>
      <c r="BL34" s="181"/>
      <c r="BM34" s="181"/>
      <c r="BN34" s="181"/>
      <c r="BO34" s="181"/>
      <c r="BP34" s="181"/>
      <c r="BQ34" s="181"/>
      <c r="BR34" s="181"/>
      <c r="BS34" s="181"/>
      <c r="BT34" s="181"/>
      <c r="BU34" s="181"/>
      <c r="BV34" s="181"/>
      <c r="BW34" s="181"/>
      <c r="BX34" s="181"/>
      <c r="BY34" s="181"/>
      <c r="BZ34" s="181"/>
      <c r="CA34" s="181"/>
      <c r="CB34" s="181"/>
      <c r="CC34" s="181"/>
      <c r="CD34" s="181"/>
    </row>
    <row r="35" spans="1:82" ht="26.4" x14ac:dyDescent="0.3">
      <c r="A35" s="180"/>
      <c r="B35" s="182"/>
      <c r="C35" s="181"/>
      <c r="D35" s="182"/>
      <c r="F35" s="181"/>
      <c r="G35" s="183"/>
      <c r="H35" s="184" t="str">
        <f t="shared" si="9"/>
        <v/>
      </c>
      <c r="I35" s="184" t="str">
        <f t="shared" si="10"/>
        <v/>
      </c>
      <c r="J35" s="181"/>
      <c r="K35" s="182"/>
      <c r="L35" s="183"/>
      <c r="M35" s="185" t="str">
        <f t="shared" si="11"/>
        <v/>
      </c>
      <c r="N35" s="181"/>
      <c r="O35" s="181"/>
      <c r="P35" s="181" t="s">
        <v>29</v>
      </c>
      <c r="Q35" s="181" t="str">
        <f t="shared" si="12"/>
        <v>Draft</v>
      </c>
      <c r="R35" s="181"/>
      <c r="S35" s="181"/>
      <c r="T35" s="183"/>
      <c r="U35" s="181"/>
      <c r="V35" s="181"/>
      <c r="W35" s="171"/>
      <c r="X35" s="183"/>
      <c r="Y35" s="182"/>
      <c r="Z35" s="183"/>
      <c r="AA35" s="183"/>
      <c r="AB35" s="183"/>
      <c r="AC35" s="183"/>
      <c r="AD35" s="183"/>
      <c r="AE35" s="184" t="str">
        <f t="shared" si="13"/>
        <v/>
      </c>
      <c r="AF35" s="184" t="str">
        <f t="shared" si="14"/>
        <v/>
      </c>
      <c r="AG35" s="183"/>
      <c r="AH35" s="181" t="str">
        <f t="shared" si="15"/>
        <v/>
      </c>
      <c r="AI35" s="184" t="str">
        <f t="shared" si="16"/>
        <v/>
      </c>
      <c r="AJ35" s="181"/>
      <c r="AK35" s="181"/>
      <c r="AL35" s="181"/>
      <c r="AM35" s="181" t="s">
        <v>4</v>
      </c>
      <c r="AN35" s="181"/>
      <c r="AO35" s="181"/>
      <c r="AP35" s="181"/>
      <c r="AQ35" s="181"/>
      <c r="AR35" s="181"/>
      <c r="AS35" s="181"/>
      <c r="AT35" s="181"/>
      <c r="AU35" s="181"/>
      <c r="AV35" s="181"/>
      <c r="AW35" s="181"/>
      <c r="AX35" s="181"/>
      <c r="AY35" s="181"/>
      <c r="AZ35" s="181"/>
      <c r="BA35" s="181"/>
      <c r="BB35" s="181"/>
      <c r="BC35" s="181"/>
      <c r="BD35" s="181"/>
      <c r="BE35" s="181"/>
      <c r="BF35" s="181"/>
      <c r="BG35" s="181"/>
      <c r="BH35" s="181"/>
      <c r="BI35" s="181"/>
      <c r="BJ35" s="181"/>
      <c r="BK35" s="181"/>
      <c r="BL35" s="181"/>
      <c r="BM35" s="181"/>
      <c r="BN35" s="181"/>
      <c r="BO35" s="181"/>
      <c r="BP35" s="181"/>
      <c r="BQ35" s="181"/>
      <c r="BR35" s="181"/>
      <c r="BS35" s="181"/>
      <c r="BT35" s="181"/>
      <c r="BU35" s="181"/>
      <c r="BV35" s="181"/>
      <c r="BW35" s="181"/>
      <c r="BX35" s="181"/>
      <c r="BY35" s="181"/>
      <c r="BZ35" s="181"/>
      <c r="CA35" s="181"/>
      <c r="CB35" s="181"/>
      <c r="CC35" s="181"/>
      <c r="CD35" s="181"/>
    </row>
    <row r="36" spans="1:82" ht="26.4" x14ac:dyDescent="0.3">
      <c r="A36" s="180"/>
      <c r="B36" s="182"/>
      <c r="C36" s="181"/>
      <c r="D36" s="182"/>
      <c r="F36" s="181"/>
      <c r="G36" s="183"/>
      <c r="H36" s="184" t="str">
        <f t="shared" si="9"/>
        <v/>
      </c>
      <c r="I36" s="184" t="str">
        <f t="shared" si="10"/>
        <v/>
      </c>
      <c r="J36" s="181"/>
      <c r="K36" s="182"/>
      <c r="L36" s="183"/>
      <c r="M36" s="185" t="str">
        <f t="shared" si="11"/>
        <v/>
      </c>
      <c r="N36" s="181"/>
      <c r="O36" s="181"/>
      <c r="P36" s="181" t="s">
        <v>31</v>
      </c>
      <c r="Q36" s="181" t="str">
        <f t="shared" si="12"/>
        <v>Draft</v>
      </c>
      <c r="R36" s="181"/>
      <c r="S36" s="181"/>
      <c r="T36" s="183"/>
      <c r="U36" s="181"/>
      <c r="V36" s="181"/>
      <c r="W36" s="171"/>
      <c r="X36" s="183"/>
      <c r="Y36" s="182"/>
      <c r="Z36" s="183"/>
      <c r="AA36" s="183"/>
      <c r="AB36" s="183"/>
      <c r="AC36" s="183"/>
      <c r="AD36" s="183"/>
      <c r="AE36" s="184" t="str">
        <f t="shared" si="13"/>
        <v/>
      </c>
      <c r="AF36" s="184" t="str">
        <f t="shared" si="14"/>
        <v/>
      </c>
      <c r="AG36" s="183"/>
      <c r="AH36" s="181" t="str">
        <f t="shared" si="15"/>
        <v/>
      </c>
      <c r="AI36" s="184" t="str">
        <f t="shared" si="16"/>
        <v/>
      </c>
      <c r="AJ36" s="181"/>
      <c r="AK36" s="181"/>
      <c r="AL36" s="181"/>
      <c r="AM36" s="181" t="s">
        <v>4</v>
      </c>
      <c r="AN36" s="181"/>
      <c r="AO36" s="181"/>
      <c r="AP36" s="181"/>
      <c r="AQ36" s="181"/>
      <c r="AR36" s="181"/>
      <c r="AS36" s="181"/>
      <c r="AT36" s="181"/>
      <c r="AU36" s="181"/>
      <c r="AV36" s="181"/>
      <c r="AW36" s="181"/>
      <c r="AX36" s="181"/>
      <c r="AY36" s="181"/>
      <c r="AZ36" s="181"/>
      <c r="BA36" s="181"/>
      <c r="BB36" s="181"/>
      <c r="BC36" s="181"/>
      <c r="BD36" s="181"/>
      <c r="BE36" s="181"/>
      <c r="BF36" s="181"/>
      <c r="BG36" s="181"/>
      <c r="BH36" s="181"/>
      <c r="BI36" s="181"/>
      <c r="BJ36" s="181"/>
      <c r="BK36" s="181"/>
      <c r="BL36" s="181"/>
      <c r="BM36" s="181"/>
      <c r="BN36" s="181"/>
      <c r="BO36" s="181"/>
      <c r="BP36" s="181"/>
      <c r="BQ36" s="181"/>
      <c r="BR36" s="181"/>
      <c r="BS36" s="181"/>
      <c r="BT36" s="181"/>
      <c r="BU36" s="181"/>
      <c r="BV36" s="181"/>
      <c r="BW36" s="181"/>
      <c r="BX36" s="181"/>
      <c r="BY36" s="181"/>
      <c r="BZ36" s="181"/>
      <c r="CA36" s="181"/>
      <c r="CB36" s="181"/>
      <c r="CC36" s="181"/>
      <c r="CD36" s="181"/>
    </row>
    <row r="153" ht="15" customHeight="1" x14ac:dyDescent="0.3"/>
    <row r="1048576" spans="15:15" x14ac:dyDescent="0.3">
      <c r="O1048576" s="181"/>
    </row>
  </sheetData>
  <autoFilter ref="A7:CD36"/>
  <mergeCells count="2">
    <mergeCell ref="A4:L4"/>
    <mergeCell ref="AN6:CD6"/>
  </mergeCells>
  <conditionalFormatting sqref="A8:CD9 W14 A18:M18 O18:W18 A16:X16 AB18:CD18 X17:X18 AA16:CD16 Y16:Y18 AA17:AA18 R14:T14 N14:O14 J14:L14 A11:S12 U11:W12 T11:T14 Y14:Z14 A10:W10 Y10:Z12 AB10:CD12 A19:D19 F19:CD19 O1048576 F21:CD36 A21:D36">
    <cfRule type="expression" dxfId="315" priority="864">
      <formula>$AD8=""</formula>
    </cfRule>
  </conditionalFormatting>
  <conditionalFormatting sqref="A8:CD9 W14 A18:M18 O18:W18 A16:X16 AB18:CD18 X17:X18 AA16:CD16 Y16:Y18 AA17:AA18 R14:T14 N14:O14 J14:L14 A11:S12 U11:W12 T11:T14 Y14:Z14 A10:W10 Y10:Z12 AB10:CD12 A19:D19 F19:CD19 O1048576 F21:CD36 A21:D36">
    <cfRule type="expression" dxfId="314" priority="862">
      <formula>$P8="Inactif"</formula>
    </cfRule>
    <cfRule type="expression" dxfId="313" priority="863">
      <formula>$P8="Supprimé"</formula>
    </cfRule>
  </conditionalFormatting>
  <conditionalFormatting sqref="A14:I14 M14 P14:Q14 U14:V14 AB14:CD14">
    <cfRule type="expression" dxfId="312" priority="36">
      <formula>$AD14=""</formula>
    </cfRule>
  </conditionalFormatting>
  <conditionalFormatting sqref="A14:I14 M14 P14:Q14 U14:V14 AB14:CD14">
    <cfRule type="expression" dxfId="311" priority="34">
      <formula>$P14="Inactif"</formula>
    </cfRule>
    <cfRule type="expression" dxfId="310" priority="35">
      <formula>$P14="Supprimé"</formula>
    </cfRule>
  </conditionalFormatting>
  <conditionalFormatting sqref="F17:W17 A17:D17 N18 AB17:CD17">
    <cfRule type="expression" dxfId="309" priority="33">
      <formula>$AD17=""</formula>
    </cfRule>
  </conditionalFormatting>
  <conditionalFormatting sqref="F17:W17 A17:D17 N18 AB17:CD17">
    <cfRule type="expression" dxfId="308" priority="31">
      <formula>$P17="Inactif"</formula>
    </cfRule>
    <cfRule type="expression" dxfId="307" priority="32">
      <formula>$P17="Supprimé"</formula>
    </cfRule>
  </conditionalFormatting>
  <conditionalFormatting sqref="Z16:Z18">
    <cfRule type="expression" dxfId="306" priority="24">
      <formula>$AD16=""</formula>
    </cfRule>
  </conditionalFormatting>
  <conditionalFormatting sqref="Z16:Z18">
    <cfRule type="expression" dxfId="305" priority="22">
      <formula>$P16="Inactif"</formula>
    </cfRule>
    <cfRule type="expression" dxfId="304" priority="23">
      <formula>$P16="Supprimé"</formula>
    </cfRule>
  </conditionalFormatting>
  <conditionalFormatting sqref="A13:S13 U13:W13 Y13:Z13 AB13:CD13">
    <cfRule type="expression" dxfId="303" priority="21">
      <formula>$AD13=""</formula>
    </cfRule>
  </conditionalFormatting>
  <conditionalFormatting sqref="A13:S13 U13:W13 Y13:Z13 AB13:CD13">
    <cfRule type="expression" dxfId="302" priority="19">
      <formula>$P13="Inactif"</formula>
    </cfRule>
    <cfRule type="expression" dxfId="301" priority="20">
      <formula>$P13="Supprimé"</formula>
    </cfRule>
  </conditionalFormatting>
  <conditionalFormatting sqref="X10:X14">
    <cfRule type="expression" dxfId="300" priority="18">
      <formula>$AD10=""</formula>
    </cfRule>
  </conditionalFormatting>
  <conditionalFormatting sqref="X10:X14">
    <cfRule type="expression" dxfId="299" priority="16">
      <formula>$P10="Inactif"</formula>
    </cfRule>
    <cfRule type="expression" dxfId="298" priority="17">
      <formula>$P10="Supprimé"</formula>
    </cfRule>
  </conditionalFormatting>
  <conditionalFormatting sqref="AA10:AA14">
    <cfRule type="expression" dxfId="297" priority="15">
      <formula>$AD10=""</formula>
    </cfRule>
  </conditionalFormatting>
  <conditionalFormatting sqref="AA10:AA14">
    <cfRule type="expression" dxfId="296" priority="13">
      <formula>$P10="Inactif"</formula>
    </cfRule>
    <cfRule type="expression" dxfId="295" priority="14">
      <formula>$P10="Supprimé"</formula>
    </cfRule>
  </conditionalFormatting>
  <conditionalFormatting sqref="AA15:CD15 A15:Y15">
    <cfRule type="expression" dxfId="294" priority="12">
      <formula>$AD15=""</formula>
    </cfRule>
  </conditionalFormatting>
  <conditionalFormatting sqref="AA15:CD15 A15:Y15">
    <cfRule type="expression" dxfId="293" priority="10">
      <formula>$P15="Inactif"</formula>
    </cfRule>
    <cfRule type="expression" dxfId="292" priority="11">
      <formula>$P15="Supprimé"</formula>
    </cfRule>
  </conditionalFormatting>
  <conditionalFormatting sqref="Z15">
    <cfRule type="expression" dxfId="291" priority="9">
      <formula>$AD15=""</formula>
    </cfRule>
  </conditionalFormatting>
  <conditionalFormatting sqref="Z15">
    <cfRule type="expression" dxfId="290" priority="7">
      <formula>$P15="Inactif"</formula>
    </cfRule>
    <cfRule type="expression" dxfId="289" priority="8">
      <formula>$P15="Supprimé"</formula>
    </cfRule>
  </conditionalFormatting>
  <conditionalFormatting sqref="F20:CD20 A20:D20">
    <cfRule type="expression" dxfId="288" priority="3">
      <formula>$AD20=""</formula>
    </cfRule>
  </conditionalFormatting>
  <conditionalFormatting sqref="F20:CD20 A20:D20">
    <cfRule type="expression" dxfId="287" priority="1">
      <formula>$P20="Inactif"</formula>
    </cfRule>
    <cfRule type="expression" dxfId="286" priority="2">
      <formula>$P20="Supprimé"</formula>
    </cfRule>
  </conditionalFormatting>
  <printOptions horizontalCentered="1" verticalCentered="1"/>
  <pageMargins left="0.23622047244094491" right="0.23622047244094491" top="0.47244094488188981" bottom="0.15748031496062992" header="0.31496062992125984" footer="0.15748031496062992"/>
  <pageSetup paperSize="9" scale="40" orientation="landscape" horizontalDpi="300" verticalDpi="300" r:id="rId1"/>
  <headerFooter>
    <oddHeader>&amp;LClinique ADASSA&amp;CS&amp;"-,Gras"&amp;14uivi des documents qualité&amp;RService  qualité</oddHeader>
    <oddFooter>&amp;R&amp;P/&amp;N</oddFooter>
  </headerFooter>
  <extLst>
    <ext xmlns:x14="http://schemas.microsoft.com/office/spreadsheetml/2009/9/main" uri="{CCE6A557-97BC-4b89-ADB6-D9C93CAAB3DF}">
      <x14:dataValidations xmlns:xm="http://schemas.microsoft.com/office/excel/2006/main" count="2">
        <x14:dataValidation type="list" allowBlank="1" showInputMessage="1" showErrorMessage="1">
          <x14:formula1>
            <xm:f>'Liste déroulante Etape'!$C$1:$C$3</xm:f>
          </x14:formula1>
          <xm:sqref>O1048576 O8:O36</xm:sqref>
        </x14:dataValidation>
        <x14:dataValidation type="list" allowBlank="1" showInputMessage="1" showErrorMessage="1">
          <x14:formula1>
            <xm:f>'Liste déroulante Etape'!$A$1:$A$14</xm:f>
          </x14:formula1>
          <xm:sqref>P8:P36</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BQ4"/>
  <sheetViews>
    <sheetView workbookViewId="0">
      <selection activeCell="D26" sqref="D26"/>
    </sheetView>
  </sheetViews>
  <sheetFormatPr baseColWidth="10" defaultColWidth="11.44140625" defaultRowHeight="14.4" x14ac:dyDescent="0.3"/>
  <cols>
    <col min="1" max="1" width="22.33203125" style="36" customWidth="1"/>
    <col min="2" max="2" width="14.33203125" style="36" customWidth="1"/>
    <col min="3" max="4" width="35.33203125" style="36" customWidth="1"/>
    <col min="5" max="6" width="20.44140625" style="36" customWidth="1"/>
    <col min="7" max="9" width="11.44140625" style="36"/>
    <col min="10" max="10" width="13.88671875" style="36" customWidth="1"/>
    <col min="11" max="11" width="13.33203125" style="36" customWidth="1"/>
    <col min="12" max="13" width="11.44140625" style="36"/>
    <col min="14" max="14" width="27.88671875" style="36" customWidth="1"/>
    <col min="15" max="29" width="11.44140625" style="36"/>
    <col min="30" max="31" width="4.109375" style="36" bestFit="1" customWidth="1"/>
    <col min="32" max="32" width="7.33203125" style="36" bestFit="1" customWidth="1"/>
    <col min="33" max="33" width="4.109375" style="36" bestFit="1" customWidth="1"/>
    <col min="34" max="34" width="7.33203125" style="36" bestFit="1" customWidth="1"/>
    <col min="35" max="68" width="4.109375" style="36" bestFit="1" customWidth="1"/>
    <col min="69" max="69" width="8.6640625" style="36" customWidth="1"/>
    <col min="70" max="16384" width="11.44140625" style="36"/>
  </cols>
  <sheetData>
    <row r="1" spans="1:69" x14ac:dyDescent="0.3">
      <c r="AD1" s="196" t="s">
        <v>165</v>
      </c>
      <c r="AE1" s="197"/>
      <c r="AF1" s="197"/>
      <c r="AG1" s="197"/>
      <c r="AH1" s="197"/>
      <c r="AI1" s="197"/>
      <c r="AJ1" s="197"/>
      <c r="AK1" s="197"/>
      <c r="AL1" s="197"/>
      <c r="AM1" s="197"/>
      <c r="AN1" s="197"/>
      <c r="AO1" s="197"/>
      <c r="AP1" s="197"/>
      <c r="AQ1" s="197"/>
      <c r="AR1" s="197"/>
      <c r="AS1" s="197"/>
      <c r="AT1" s="197"/>
      <c r="AU1" s="197"/>
      <c r="AV1" s="197"/>
      <c r="AW1" s="197"/>
      <c r="AX1" s="197"/>
      <c r="AY1" s="197"/>
      <c r="AZ1" s="197"/>
      <c r="BA1" s="197"/>
      <c r="BB1" s="197"/>
      <c r="BC1" s="197"/>
      <c r="BD1" s="197"/>
      <c r="BE1" s="197"/>
      <c r="BF1" s="197"/>
      <c r="BG1" s="197"/>
      <c r="BH1" s="197"/>
      <c r="BI1" s="197"/>
      <c r="BJ1" s="197"/>
      <c r="BK1" s="197"/>
      <c r="BL1" s="197"/>
      <c r="BM1" s="197"/>
      <c r="BN1" s="197"/>
      <c r="BO1" s="197"/>
      <c r="BP1" s="197"/>
      <c r="BQ1" s="198"/>
    </row>
    <row r="2" spans="1:69" s="38" customFormat="1" ht="135" customHeight="1" x14ac:dyDescent="0.25">
      <c r="A2" s="4" t="s">
        <v>166</v>
      </c>
      <c r="B2" s="4" t="s">
        <v>167</v>
      </c>
      <c r="C2" s="4" t="s">
        <v>100</v>
      </c>
      <c r="D2" s="4" t="s">
        <v>168</v>
      </c>
      <c r="E2" s="4" t="s">
        <v>169</v>
      </c>
      <c r="F2" s="4" t="s">
        <v>170</v>
      </c>
      <c r="G2" s="5" t="s">
        <v>101</v>
      </c>
      <c r="H2" s="5" t="s">
        <v>102</v>
      </c>
      <c r="I2" s="5" t="s">
        <v>103</v>
      </c>
      <c r="J2" s="4" t="s">
        <v>104</v>
      </c>
      <c r="K2" s="4" t="s">
        <v>105</v>
      </c>
      <c r="L2" s="5" t="s">
        <v>106</v>
      </c>
      <c r="M2" s="6" t="s">
        <v>107</v>
      </c>
      <c r="N2" s="4" t="s">
        <v>108</v>
      </c>
      <c r="O2" s="4" t="s">
        <v>171</v>
      </c>
      <c r="P2" s="4" t="s">
        <v>110</v>
      </c>
      <c r="Q2" s="4" t="s">
        <v>172</v>
      </c>
      <c r="R2" s="4" t="s">
        <v>113</v>
      </c>
      <c r="S2" s="5" t="s">
        <v>114</v>
      </c>
      <c r="T2" s="5" t="s">
        <v>124</v>
      </c>
      <c r="U2" s="5" t="s">
        <v>125</v>
      </c>
      <c r="V2" s="6" t="s">
        <v>126</v>
      </c>
      <c r="W2" s="5" t="s">
        <v>127</v>
      </c>
      <c r="X2" s="5" t="s">
        <v>128</v>
      </c>
      <c r="Y2" s="5" t="s">
        <v>129</v>
      </c>
      <c r="Z2" s="5" t="s">
        <v>130</v>
      </c>
      <c r="AA2" s="4" t="s">
        <v>131</v>
      </c>
      <c r="AB2" s="4" t="s">
        <v>132</v>
      </c>
      <c r="AC2" s="4" t="s">
        <v>133</v>
      </c>
      <c r="AD2" s="37" t="s">
        <v>33</v>
      </c>
      <c r="AE2" s="37" t="s">
        <v>36</v>
      </c>
      <c r="AF2" s="37" t="s">
        <v>134</v>
      </c>
      <c r="AG2" s="37" t="s">
        <v>46</v>
      </c>
      <c r="AH2" s="37" t="s">
        <v>173</v>
      </c>
      <c r="AI2" s="37" t="s">
        <v>136</v>
      </c>
      <c r="AJ2" s="37" t="s">
        <v>20</v>
      </c>
      <c r="AK2" s="37" t="s">
        <v>138</v>
      </c>
      <c r="AL2" s="37" t="s">
        <v>139</v>
      </c>
      <c r="AM2" s="37" t="s">
        <v>140</v>
      </c>
      <c r="AN2" s="37" t="s">
        <v>141</v>
      </c>
      <c r="AO2" s="37" t="s">
        <v>142</v>
      </c>
      <c r="AP2" s="37" t="s">
        <v>144</v>
      </c>
      <c r="AQ2" s="37" t="s">
        <v>145</v>
      </c>
      <c r="AR2" s="37" t="s">
        <v>146</v>
      </c>
      <c r="AS2" s="37" t="s">
        <v>147</v>
      </c>
      <c r="AT2" s="37" t="s">
        <v>148</v>
      </c>
      <c r="AU2" s="37" t="s">
        <v>149</v>
      </c>
      <c r="AV2" s="37" t="s">
        <v>150</v>
      </c>
      <c r="AW2" s="37" t="s">
        <v>47</v>
      </c>
      <c r="AX2" s="37" t="s">
        <v>40</v>
      </c>
      <c r="AY2" s="37" t="s">
        <v>151</v>
      </c>
      <c r="AZ2" s="37" t="s">
        <v>152</v>
      </c>
      <c r="BA2" s="37" t="s">
        <v>153</v>
      </c>
      <c r="BB2" s="37" t="s">
        <v>154</v>
      </c>
      <c r="BC2" s="37" t="s">
        <v>155</v>
      </c>
      <c r="BD2" s="37" t="s">
        <v>156</v>
      </c>
      <c r="BE2" s="37" t="s">
        <v>157</v>
      </c>
      <c r="BF2" s="37" t="s">
        <v>89</v>
      </c>
      <c r="BG2" s="37" t="s">
        <v>37</v>
      </c>
      <c r="BH2" s="37" t="s">
        <v>80</v>
      </c>
      <c r="BI2" s="37" t="s">
        <v>158</v>
      </c>
      <c r="BJ2" s="37" t="s">
        <v>159</v>
      </c>
      <c r="BK2" s="37" t="s">
        <v>160</v>
      </c>
      <c r="BL2" s="37" t="s">
        <v>44</v>
      </c>
      <c r="BM2" s="37" t="s">
        <v>94</v>
      </c>
      <c r="BN2" s="37" t="s">
        <v>76</v>
      </c>
      <c r="BO2" s="37" t="s">
        <v>22</v>
      </c>
      <c r="BP2" s="37" t="s">
        <v>161</v>
      </c>
      <c r="BQ2" s="37" t="s">
        <v>162</v>
      </c>
    </row>
    <row r="3" spans="1:69" s="39" customFormat="1" ht="36.75" customHeight="1" x14ac:dyDescent="0.3">
      <c r="A3" s="2" t="s">
        <v>57</v>
      </c>
      <c r="B3" s="2" t="s">
        <v>174</v>
      </c>
      <c r="C3" s="2" t="s">
        <v>175</v>
      </c>
      <c r="D3" s="2" t="s">
        <v>176</v>
      </c>
      <c r="E3" s="2" t="s">
        <v>61</v>
      </c>
      <c r="F3" s="2" t="s">
        <v>177</v>
      </c>
      <c r="G3" s="3">
        <v>42360</v>
      </c>
      <c r="H3" s="2" t="str">
        <f>IF(G3="","",TEXT(G3,"mmmm"))</f>
        <v>décembre</v>
      </c>
      <c r="I3" s="2">
        <f>IF(G3="","",YEAR(G3))</f>
        <v>2015</v>
      </c>
      <c r="J3" s="2" t="s">
        <v>61</v>
      </c>
      <c r="K3" s="2" t="s">
        <v>54</v>
      </c>
      <c r="L3" s="3">
        <v>42373</v>
      </c>
      <c r="M3" s="2">
        <f>IF(L3="","",IF(G3="Non renseigné","Non renseigne",L3-G3))</f>
        <v>13</v>
      </c>
      <c r="N3" s="2" t="s">
        <v>178</v>
      </c>
      <c r="O3" s="2" t="s">
        <v>10</v>
      </c>
      <c r="P3" s="2" t="s">
        <v>27</v>
      </c>
      <c r="Q3" s="2" t="s">
        <v>25</v>
      </c>
      <c r="R3" s="2" t="s">
        <v>179</v>
      </c>
      <c r="S3" s="3">
        <v>42152</v>
      </c>
      <c r="T3" s="3"/>
      <c r="U3" s="2" t="str">
        <f>IF(T3="","",TEXT(T3,"mmmm"))</f>
        <v/>
      </c>
      <c r="V3" s="2" t="str">
        <f>IF(T3="","",YEAR(T3))</f>
        <v/>
      </c>
      <c r="W3" s="3"/>
      <c r="X3" s="2" t="str">
        <f>IF(W3="","",TEXT(W3,"mmmm"))</f>
        <v/>
      </c>
      <c r="Y3" s="2" t="str">
        <f>IF(W3="","",YEAR(W3))</f>
        <v/>
      </c>
      <c r="Z3" s="2"/>
      <c r="AA3" s="2" t="s">
        <v>39</v>
      </c>
      <c r="AB3" s="2" t="s">
        <v>180</v>
      </c>
      <c r="AC3" s="2" t="s">
        <v>4</v>
      </c>
      <c r="AD3" s="2"/>
      <c r="AE3" s="2"/>
      <c r="AF3" s="2"/>
      <c r="AG3" s="2"/>
      <c r="AH3" s="2" t="s">
        <v>5</v>
      </c>
      <c r="AI3" s="2" t="s">
        <v>5</v>
      </c>
      <c r="AJ3" s="2"/>
      <c r="AK3" s="2"/>
      <c r="AL3" s="2"/>
      <c r="AM3" s="2"/>
      <c r="AN3" s="2"/>
      <c r="AO3" s="2"/>
      <c r="AP3" s="2"/>
      <c r="AQ3" s="2"/>
      <c r="AR3" s="2"/>
      <c r="AS3" s="2"/>
      <c r="AT3" s="2"/>
      <c r="AU3" s="2"/>
      <c r="AV3" s="2"/>
      <c r="AW3" s="2"/>
      <c r="AX3" s="2"/>
      <c r="AY3" s="2"/>
      <c r="AZ3" s="2"/>
      <c r="BA3" s="2"/>
      <c r="BB3" s="2"/>
      <c r="BC3" s="2"/>
      <c r="BD3" s="2"/>
      <c r="BE3" s="2"/>
      <c r="BF3" s="2"/>
      <c r="BG3" s="2"/>
      <c r="BH3" s="2"/>
      <c r="BI3" s="2"/>
      <c r="BJ3" s="2"/>
      <c r="BK3" s="2"/>
      <c r="BL3" s="2"/>
      <c r="BM3" s="2"/>
      <c r="BN3" s="2"/>
      <c r="BO3" s="2"/>
      <c r="BP3" s="2"/>
      <c r="BQ3" s="2" t="s">
        <v>181</v>
      </c>
    </row>
    <row r="4" spans="1:69" s="39" customFormat="1" ht="36.75" customHeight="1" x14ac:dyDescent="0.3">
      <c r="A4" s="2"/>
      <c r="B4" s="2"/>
      <c r="C4" s="2"/>
      <c r="D4" s="2"/>
      <c r="E4" s="2"/>
      <c r="F4" s="2"/>
      <c r="G4" s="3"/>
      <c r="H4" s="2" t="str">
        <f>IF(G4="","",TEXT(G4,"mmmm"))</f>
        <v/>
      </c>
      <c r="I4" s="2" t="str">
        <f>IF(G4="","",YEAR(G4))</f>
        <v/>
      </c>
      <c r="J4" s="2"/>
      <c r="K4" s="2"/>
      <c r="L4" s="3"/>
      <c r="M4" s="2" t="str">
        <f>IF(L4="","",IF(G4="Non renseigné","Non renseigne",L4-G4))</f>
        <v/>
      </c>
      <c r="N4" s="2"/>
      <c r="O4" s="2" t="s">
        <v>10</v>
      </c>
      <c r="P4" s="2" t="s">
        <v>27</v>
      </c>
      <c r="Q4" s="2"/>
      <c r="R4" s="2"/>
      <c r="S4" s="3"/>
      <c r="T4" s="3"/>
      <c r="U4" s="2" t="str">
        <f>IF(T4="","",TEXT(T4,"mmmm"))</f>
        <v/>
      </c>
      <c r="V4" s="2" t="str">
        <f>IF(T4="","",YEAR(T4))</f>
        <v/>
      </c>
      <c r="W4" s="3"/>
      <c r="X4" s="2" t="str">
        <f>IF(W4="","",TEXT(W4,"mmmm"))</f>
        <v/>
      </c>
      <c r="Y4" s="2" t="str">
        <f>IF(W4="","",YEAR(W4))</f>
        <v/>
      </c>
      <c r="Z4" s="2"/>
      <c r="AA4" s="2"/>
      <c r="AB4" s="2"/>
      <c r="AC4" s="2"/>
      <c r="AD4" s="2"/>
      <c r="AE4" s="2"/>
      <c r="AF4" s="2"/>
      <c r="AG4" s="2"/>
      <c r="AH4" s="2"/>
      <c r="AI4" s="2"/>
      <c r="AJ4" s="2"/>
      <c r="AK4" s="2"/>
      <c r="AL4" s="2"/>
      <c r="AM4" s="2"/>
      <c r="AN4" s="2"/>
      <c r="AO4" s="2"/>
      <c r="AP4" s="2"/>
      <c r="AQ4" s="2"/>
      <c r="AR4" s="2"/>
      <c r="AS4" s="2"/>
      <c r="AT4" s="2"/>
      <c r="AU4" s="2"/>
      <c r="AV4" s="2"/>
      <c r="AW4" s="2"/>
      <c r="AX4" s="2"/>
      <c r="AY4" s="2"/>
      <c r="AZ4" s="2"/>
      <c r="BA4" s="2"/>
      <c r="BB4" s="2"/>
      <c r="BC4" s="2"/>
      <c r="BD4" s="2"/>
      <c r="BE4" s="2"/>
      <c r="BF4" s="2"/>
      <c r="BG4" s="2"/>
      <c r="BH4" s="2"/>
      <c r="BI4" s="2"/>
      <c r="BJ4" s="2"/>
      <c r="BK4" s="2"/>
      <c r="BL4" s="2"/>
      <c r="BM4" s="2"/>
      <c r="BN4" s="2"/>
      <c r="BO4" s="2"/>
      <c r="BP4" s="2"/>
      <c r="BQ4" s="2"/>
    </row>
  </sheetData>
  <autoFilter ref="A2:BQ2"/>
  <mergeCells count="1">
    <mergeCell ref="AD1:BQ1"/>
  </mergeCells>
  <conditionalFormatting sqref="M3">
    <cfRule type="expression" dxfId="285" priority="19">
      <formula>$K3="Inactif"</formula>
    </cfRule>
    <cfRule type="expression" dxfId="284" priority="20">
      <formula>$K3="Supprimé"</formula>
    </cfRule>
  </conditionalFormatting>
  <conditionalFormatting sqref="A3 C3:BQ3">
    <cfRule type="expression" dxfId="283" priority="21">
      <formula>$P3="Inactif"</formula>
    </cfRule>
    <cfRule type="expression" dxfId="282" priority="22">
      <formula>$P3="Supprimé"</formula>
    </cfRule>
  </conditionalFormatting>
  <conditionalFormatting sqref="M3">
    <cfRule type="expression" dxfId="281" priority="23">
      <formula>#REF!=""</formula>
    </cfRule>
  </conditionalFormatting>
  <conditionalFormatting sqref="N3:O3 V2 A3 C3:L3 Q3:BQ3">
    <cfRule type="expression" dxfId="280" priority="24">
      <formula>$P2="Supprimé"</formula>
    </cfRule>
    <cfRule type="expression" dxfId="279" priority="25">
      <formula>$T2=""</formula>
    </cfRule>
  </conditionalFormatting>
  <conditionalFormatting sqref="A3 C3:BQ3">
    <cfRule type="expression" dxfId="278" priority="26">
      <formula>$T3=""</formula>
    </cfRule>
  </conditionalFormatting>
  <conditionalFormatting sqref="B3">
    <cfRule type="expression" dxfId="277" priority="14">
      <formula>$P3="Inactif"</formula>
    </cfRule>
    <cfRule type="expression" dxfId="276" priority="15">
      <formula>$P3="Supprimé"</formula>
    </cfRule>
  </conditionalFormatting>
  <conditionalFormatting sqref="B3">
    <cfRule type="expression" dxfId="275" priority="16">
      <formula>$P3="Supprimé"</formula>
    </cfRule>
    <cfRule type="expression" dxfId="274" priority="17">
      <formula>$T3=""</formula>
    </cfRule>
  </conditionalFormatting>
  <conditionalFormatting sqref="B3">
    <cfRule type="expression" dxfId="273" priority="18">
      <formula>$T3=""</formula>
    </cfRule>
  </conditionalFormatting>
  <conditionalFormatting sqref="M4">
    <cfRule type="expression" dxfId="272" priority="6">
      <formula>$K4="Inactif"</formula>
    </cfRule>
    <cfRule type="expression" dxfId="271" priority="7">
      <formula>$K4="Supprimé"</formula>
    </cfRule>
  </conditionalFormatting>
  <conditionalFormatting sqref="A4 C4:BQ4">
    <cfRule type="expression" dxfId="270" priority="8">
      <formula>$P4="Inactif"</formula>
    </cfRule>
    <cfRule type="expression" dxfId="269" priority="9">
      <formula>$P4="Supprimé"</formula>
    </cfRule>
  </conditionalFormatting>
  <conditionalFormatting sqref="M4">
    <cfRule type="expression" dxfId="268" priority="10">
      <formula>#REF!=""</formula>
    </cfRule>
  </conditionalFormatting>
  <conditionalFormatting sqref="N4:O4 A4 C4:L4 Q4:BQ4">
    <cfRule type="expression" dxfId="267" priority="11">
      <formula>$P4="Supprimé"</formula>
    </cfRule>
    <cfRule type="expression" dxfId="266" priority="12">
      <formula>$T4=""</formula>
    </cfRule>
  </conditionalFormatting>
  <conditionalFormatting sqref="A4 C4:BQ4">
    <cfRule type="expression" dxfId="265" priority="13">
      <formula>$T4=""</formula>
    </cfRule>
  </conditionalFormatting>
  <conditionalFormatting sqref="B4">
    <cfRule type="expression" dxfId="264" priority="1">
      <formula>$P4="Inactif"</formula>
    </cfRule>
    <cfRule type="expression" dxfId="263" priority="2">
      <formula>$P4="Supprimé"</formula>
    </cfRule>
  </conditionalFormatting>
  <conditionalFormatting sqref="B4">
    <cfRule type="expression" dxfId="262" priority="3">
      <formula>$P4="Supprimé"</formula>
    </cfRule>
    <cfRule type="expression" dxfId="261" priority="4">
      <formula>$T4=""</formula>
    </cfRule>
  </conditionalFormatting>
  <conditionalFormatting sqref="B4">
    <cfRule type="expression" dxfId="260" priority="5">
      <formula>$T4=""</formula>
    </cfRule>
  </conditionalFormatting>
  <dataValidations count="1">
    <dataValidation type="list" allowBlank="1" showInputMessage="1" showErrorMessage="1" sqref="O3:O4">
      <formula1>"Création,Modification,Suppression"</formula1>
    </dataValidation>
  </dataValidations>
  <pageMargins left="0.7" right="0.7" top="0.75" bottom="0.75" header="0.3" footer="0.3"/>
  <pageSetup paperSize="9" orientation="portrait" horizontalDpi="300" verticalDpi="300" r:id="rId1"/>
  <legacy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'Liste déroulante Etape'!$A$1:$A$16</xm:f>
          </x14:formula1>
          <xm:sqref>P2:P4</xm:sqref>
        </x14:dataValidation>
      </x14:dataValidation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outlinePr summaryBelow="0" summaryRight="0"/>
  </sheetPr>
  <dimension ref="A1:T23"/>
  <sheetViews>
    <sheetView zoomScale="90" zoomScaleNormal="90" zoomScaleSheetLayoutView="100" workbookViewId="0">
      <selection activeCell="D12" sqref="D12"/>
    </sheetView>
  </sheetViews>
  <sheetFormatPr baseColWidth="10" defaultColWidth="11.44140625" defaultRowHeight="13.8" outlineLevelCol="1" x14ac:dyDescent="0.3"/>
  <cols>
    <col min="1" max="1" width="24" style="41" customWidth="1"/>
    <col min="2" max="3" width="21.5546875" style="41" customWidth="1"/>
    <col min="4" max="4" width="18.44140625" style="41" customWidth="1"/>
    <col min="5" max="5" width="9.5546875" style="41" customWidth="1"/>
    <col min="6" max="6" width="20.33203125" style="41" customWidth="1" outlineLevel="1"/>
    <col min="7" max="7" width="20.33203125" style="41" hidden="1" customWidth="1" outlineLevel="1"/>
    <col min="8" max="8" width="19.44140625" style="41" customWidth="1" outlineLevel="1"/>
    <col min="9" max="9" width="5.44140625" style="41" customWidth="1" outlineLevel="1"/>
    <col min="10" max="10" width="20.33203125" style="41" customWidth="1"/>
    <col min="11" max="11" width="6" style="41" customWidth="1"/>
    <col min="12" max="12" width="20" style="41" customWidth="1"/>
    <col min="13" max="13" width="6.5546875" style="41" customWidth="1"/>
    <col min="14" max="16384" width="11.44140625" style="41"/>
  </cols>
  <sheetData>
    <row r="1" spans="1:20" x14ac:dyDescent="0.3">
      <c r="A1" s="40" t="s">
        <v>182</v>
      </c>
    </row>
    <row r="2" spans="1:20" ht="15" thickBot="1" x14ac:dyDescent="0.35">
      <c r="F2" s="42" t="s">
        <v>183</v>
      </c>
      <c r="G2" s="42"/>
      <c r="H2" s="43"/>
      <c r="I2" s="44"/>
      <c r="T2" s="45"/>
    </row>
    <row r="3" spans="1:20" ht="43.8" thickBot="1" x14ac:dyDescent="0.35">
      <c r="A3" s="46"/>
      <c r="B3" s="47" t="s">
        <v>184</v>
      </c>
      <c r="C3" s="47" t="s">
        <v>185</v>
      </c>
      <c r="D3" s="48" t="s">
        <v>186</v>
      </c>
      <c r="E3" s="49" t="s">
        <v>187</v>
      </c>
      <c r="F3" s="47" t="s">
        <v>188</v>
      </c>
      <c r="G3" s="47" t="s">
        <v>189</v>
      </c>
      <c r="H3" s="47" t="s">
        <v>190</v>
      </c>
      <c r="I3" s="50" t="s">
        <v>187</v>
      </c>
      <c r="J3" s="51" t="s">
        <v>191</v>
      </c>
      <c r="K3" s="49" t="s">
        <v>187</v>
      </c>
      <c r="L3" s="52" t="s">
        <v>192</v>
      </c>
      <c r="M3" s="53" t="s">
        <v>187</v>
      </c>
      <c r="T3" s="54"/>
    </row>
    <row r="4" spans="1:20" ht="14.4" x14ac:dyDescent="0.3">
      <c r="A4" s="186" t="s">
        <v>193</v>
      </c>
      <c r="B4" s="55">
        <f>COUNTIF('Suivi des documents qualité'!P8:P21,"Diffusé")</f>
        <v>11</v>
      </c>
      <c r="C4" s="55">
        <f>L4+D4-J4</f>
        <v>15</v>
      </c>
      <c r="D4" s="56">
        <f>COUNTIF('Suivi des documents qualité'!$P$8:$P$22,"Diffusé")</f>
        <v>12</v>
      </c>
      <c r="E4" s="57">
        <f>D4/C4</f>
        <v>0.8</v>
      </c>
      <c r="F4" s="55">
        <f>SUMPRODUCT(('Suivi des documents qualité'!D8:D22=1)*('Suivi des documents qualité'!G8:G22="JJ/MM/AAAA"))</f>
        <v>0</v>
      </c>
      <c r="G4" s="55" t="e">
        <f>SUMPRODUCT(('Suivi des documents qualité'!C8:C18="Oui")*('Suivi des documents qualité'!#REF!="Non renseignée"))</f>
        <v>#REF!</v>
      </c>
      <c r="H4" s="55">
        <f>SUMPRODUCT(('Suivi des documents qualité'!D8:D22&gt;2)*('Suivi des documents qualité'!O8:O22="Modification"))</f>
        <v>0</v>
      </c>
      <c r="I4" s="58">
        <f>H4/B4</f>
        <v>0</v>
      </c>
      <c r="J4" s="59">
        <f>SUMPRODUCT(('Suivi des documents qualité'!O8:O22="Suppression")*('Suivi des documents qualité'!G8:G22="JJ/MM/AAAA"))</f>
        <v>0</v>
      </c>
      <c r="K4" s="57">
        <f>J4/B4</f>
        <v>0</v>
      </c>
      <c r="L4" s="60">
        <f>SUMPRODUCT(('Suivi des documents qualité'!G8:G22&lt;&gt;"JJ/MM/AAAA")*('Suivi des documents qualité'!Q8:Q22="draft"))</f>
        <v>3</v>
      </c>
      <c r="M4" s="61">
        <f>L4/C4</f>
        <v>0.2</v>
      </c>
      <c r="T4" s="54"/>
    </row>
    <row r="5" spans="1:20" ht="14.4" x14ac:dyDescent="0.3">
      <c r="A5" s="62">
        <v>2014</v>
      </c>
      <c r="B5" s="55"/>
      <c r="C5" s="55"/>
      <c r="D5" s="56"/>
      <c r="E5" s="63"/>
      <c r="F5" s="55"/>
      <c r="G5" s="56"/>
      <c r="H5" s="56"/>
      <c r="I5" s="64"/>
      <c r="J5" s="56"/>
      <c r="K5" s="63"/>
      <c r="L5" s="56"/>
      <c r="M5" s="65"/>
      <c r="T5" s="54"/>
    </row>
    <row r="6" spans="1:20" ht="14.4" x14ac:dyDescent="0.3">
      <c r="A6" s="62">
        <v>2015</v>
      </c>
      <c r="B6" s="55"/>
      <c r="C6" s="55"/>
      <c r="D6" s="56"/>
      <c r="E6" s="63"/>
      <c r="F6" s="55"/>
      <c r="G6" s="56"/>
      <c r="H6" s="56"/>
      <c r="I6" s="64"/>
      <c r="J6" s="56"/>
      <c r="K6" s="63"/>
      <c r="L6" s="56"/>
      <c r="M6" s="65"/>
      <c r="T6" s="54"/>
    </row>
    <row r="7" spans="1:20" ht="15" thickBot="1" x14ac:dyDescent="0.35">
      <c r="A7" s="62">
        <v>2016</v>
      </c>
      <c r="B7" s="55"/>
      <c r="C7" s="55"/>
      <c r="D7" s="56"/>
      <c r="E7" s="63"/>
      <c r="F7" s="55"/>
      <c r="G7" s="56"/>
      <c r="H7" s="56"/>
      <c r="I7" s="64"/>
      <c r="J7" s="56"/>
      <c r="K7" s="63"/>
      <c r="L7" s="56"/>
      <c r="M7" s="65"/>
      <c r="T7" s="54"/>
    </row>
    <row r="8" spans="1:20" ht="15" thickBot="1" x14ac:dyDescent="0.35">
      <c r="A8" s="188" t="s">
        <v>466</v>
      </c>
      <c r="B8" s="66"/>
      <c r="C8" s="66"/>
      <c r="D8" s="67"/>
      <c r="E8" s="68"/>
      <c r="F8" s="69"/>
      <c r="G8" s="70">
        <v>10</v>
      </c>
      <c r="H8" s="70"/>
      <c r="I8" s="71"/>
      <c r="J8" s="72"/>
      <c r="K8" s="68"/>
      <c r="L8" s="73"/>
      <c r="M8" s="74"/>
      <c r="T8" s="54"/>
    </row>
    <row r="9" spans="1:20" ht="27.75" customHeight="1" thickBot="1" x14ac:dyDescent="0.35">
      <c r="A9" s="199" t="s">
        <v>461</v>
      </c>
      <c r="B9" s="200"/>
      <c r="C9" s="200"/>
      <c r="D9" s="200"/>
      <c r="E9" s="201"/>
      <c r="F9" s="200"/>
      <c r="G9" s="200"/>
      <c r="H9" s="200"/>
      <c r="I9" s="200"/>
      <c r="J9" s="200"/>
      <c r="K9" s="200"/>
      <c r="L9" s="200"/>
      <c r="M9" s="202"/>
      <c r="T9" s="54"/>
    </row>
    <row r="10" spans="1:20" ht="14.4" x14ac:dyDescent="0.3">
      <c r="A10" s="75" t="s">
        <v>64</v>
      </c>
      <c r="B10" s="76">
        <f>B4+F10+G10-J4</f>
        <v>12</v>
      </c>
      <c r="C10" s="77">
        <f>C4+F10+G10+J10+L10-J4-L4</f>
        <v>13</v>
      </c>
      <c r="D10" s="78">
        <f>COUNTIFS('Suivi des documents qualité'!P:P,"Diffusé",'Suivi des documents qualité'!AE:AE,'Analyse générale'!A10,'Suivi des documents qualité'!AF:AF,"2017")</f>
        <v>3</v>
      </c>
      <c r="E10" s="79">
        <f t="shared" ref="E10:E17" si="0">D10/C10</f>
        <v>0.23076923076923078</v>
      </c>
      <c r="F10" s="80">
        <f>COUNTIFS('Suivi des documents qualité'!D:D,"1",'Suivi des documents qualité'!AE:AE,'Analyse générale'!A10,'Suivi des documents qualité'!AF:AF,"2017")</f>
        <v>1</v>
      </c>
      <c r="G10" s="81">
        <f>COUNTIFS('Suivi des documents qualité'!AC:AC,'Analyse générale'!A10,'Suivi des documents qualité'!AD:AD,"2014",'Suivi des documents qualité'!C:C,"Oui")</f>
        <v>0</v>
      </c>
      <c r="H10" s="81">
        <f>COUNTIFS('Suivi des documents qualité'!D:D,"&gt;1",'Suivi des documents qualité'!O:O,"Modification",'Suivi des documents qualité'!AE:AE,"janvier",'Suivi des documents qualité'!AD:AD,"2017")</f>
        <v>0</v>
      </c>
      <c r="I10" s="58">
        <f t="shared" ref="I10:I21" si="1">H10/B10</f>
        <v>0</v>
      </c>
      <c r="J10" s="81">
        <f>COUNTIFS('Suivi des documents qualité'!P:P,"supprimé",'Suivi des documents qualité'!AH:AH,'Analyse générale'!A10,'Suivi des documents qualité'!AI:AI,"2017")</f>
        <v>0</v>
      </c>
      <c r="K10" s="58">
        <f t="shared" ref="K10:K21" si="2">J10/B10</f>
        <v>0</v>
      </c>
      <c r="L10" s="82">
        <f>COUNTIFS('Suivi des documents qualité'!G:G,"2017",'Suivi des documents qualité'!F:F,'Analyse générale'!A10,'Suivi des documents qualité'!Q:Q,"draft")</f>
        <v>0</v>
      </c>
      <c r="M10" s="61">
        <f t="shared" ref="M10:M21" si="3">L10/C10</f>
        <v>0</v>
      </c>
      <c r="T10" s="83"/>
    </row>
    <row r="11" spans="1:20" ht="14.4" x14ac:dyDescent="0.3">
      <c r="A11" s="84" t="s">
        <v>194</v>
      </c>
      <c r="B11" s="76">
        <f>B10+F11+G11-J10</f>
        <v>12</v>
      </c>
      <c r="C11" s="85">
        <f t="shared" ref="C11:C21" si="4">C10+F11+G11+J11+L11-J10-L10</f>
        <v>13</v>
      </c>
      <c r="D11" s="78">
        <f>COUNTIFS('Suivi des documents qualité'!P:P,"Diffusé",'Suivi des documents qualité'!AE:AE,'Analyse générale'!A11,'Suivi des documents qualité'!AF:AF,"2017")</f>
        <v>0</v>
      </c>
      <c r="E11" s="86">
        <f t="shared" si="0"/>
        <v>0</v>
      </c>
      <c r="F11" s="80">
        <f>COUNTIFS('Suivi des documents qualité'!B:B,"1",'Suivi des documents qualité'!AC:AC,A11,'Suivi des documents qualité'!AD:AD,"2014")</f>
        <v>0</v>
      </c>
      <c r="G11" s="81">
        <f>COUNTIFS('Suivi des documents qualité'!AC:AC,'Analyse générale'!A11,'Suivi des documents qualité'!AD:AD,"2014",'Suivi des documents qualité'!C:C,"Oui")</f>
        <v>0</v>
      </c>
      <c r="H11" s="81">
        <f>COUNTIFS('Suivi des documents qualité'!D:D,"&gt;1",'Suivi des documents qualité'!AE:AE,"janvier",'Suivi des documents qualité'!AD:AD,"2017")</f>
        <v>0</v>
      </c>
      <c r="I11" s="58">
        <f t="shared" si="1"/>
        <v>0</v>
      </c>
      <c r="J11" s="81">
        <f>COUNTIFS('Suivi des documents qualité'!P:P,"supprimé",'Suivi des documents qualité'!AH:AH,'Analyse générale'!A11,'Suivi des documents qualité'!AI:AI,"2017")</f>
        <v>0</v>
      </c>
      <c r="K11" s="58">
        <f t="shared" si="2"/>
        <v>0</v>
      </c>
      <c r="L11" s="82">
        <f>COUNTIFS('Suivi des documents qualité'!G:G,"2014",'Suivi des documents qualité'!F:F,'Analyse générale'!A11,'Suivi des documents qualité'!O:O,"draft")</f>
        <v>0</v>
      </c>
      <c r="M11" s="61">
        <f t="shared" si="3"/>
        <v>0</v>
      </c>
      <c r="T11" s="45"/>
    </row>
    <row r="12" spans="1:20" ht="14.4" x14ac:dyDescent="0.3">
      <c r="A12" s="84" t="s">
        <v>71</v>
      </c>
      <c r="B12" s="76">
        <f t="shared" ref="B12:B21" si="5">B11+F12+G12-J11</f>
        <v>12</v>
      </c>
      <c r="C12" s="85">
        <f t="shared" si="4"/>
        <v>13</v>
      </c>
      <c r="D12" s="78">
        <f>COUNTIFS('Suivi des documents qualité'!P:P,"Diffusé",'Suivi des documents qualité'!AE:AE,'Analyse générale'!A12,'Suivi des documents qualité'!AF:AF,"2017")</f>
        <v>8</v>
      </c>
      <c r="E12" s="86">
        <f t="shared" si="0"/>
        <v>0.61538461538461542</v>
      </c>
      <c r="F12" s="80">
        <f>COUNTIFS('Suivi des documents qualité'!B:B,"1",'Suivi des documents qualité'!AC:AC,A12,'Suivi des documents qualité'!AD:AD,"2014")</f>
        <v>0</v>
      </c>
      <c r="G12" s="81">
        <f>COUNTIFS('Suivi des documents qualité'!AC:AC,'Analyse générale'!A12,'Suivi des documents qualité'!AD:AD,"2014",'Suivi des documents qualité'!C:C,"Oui")</f>
        <v>0</v>
      </c>
      <c r="H12" s="81">
        <f>COUNTIFS('Suivi des documents qualité'!D:D,"&gt;1",'Suivi des documents qualité'!AE:AE,"janvier",'Suivi des documents qualité'!AD:AD,"2017")</f>
        <v>0</v>
      </c>
      <c r="I12" s="58">
        <f t="shared" si="1"/>
        <v>0</v>
      </c>
      <c r="J12" s="81">
        <f>COUNTIFS('Suivi des documents qualité'!P:P,"supprimé",'Suivi des documents qualité'!AH:AH,'Analyse générale'!A12,'Suivi des documents qualité'!AI:AI,"2017")</f>
        <v>0</v>
      </c>
      <c r="K12" s="58">
        <f t="shared" si="2"/>
        <v>0</v>
      </c>
      <c r="L12" s="82">
        <f>COUNTIFS('Suivi des documents qualité'!G:G,"2014",'Suivi des documents qualité'!F:F,'Analyse générale'!A12,'Suivi des documents qualité'!O:O,"draft")</f>
        <v>0</v>
      </c>
      <c r="M12" s="61">
        <f t="shared" si="3"/>
        <v>0</v>
      </c>
      <c r="T12" s="45"/>
    </row>
    <row r="13" spans="1:20" ht="14.4" x14ac:dyDescent="0.3">
      <c r="A13" s="75" t="s">
        <v>195</v>
      </c>
      <c r="B13" s="76">
        <f t="shared" si="5"/>
        <v>12</v>
      </c>
      <c r="C13" s="85">
        <f t="shared" si="4"/>
        <v>13</v>
      </c>
      <c r="D13" s="78">
        <f>COUNTIFS('Suivi des documents qualité'!P:P,"Diffusé",'Suivi des documents qualité'!AE:AE,'Analyse générale'!A13,'Suivi des documents qualité'!AF:AF,"2017")</f>
        <v>0</v>
      </c>
      <c r="E13" s="86">
        <f t="shared" si="0"/>
        <v>0</v>
      </c>
      <c r="F13" s="80">
        <f>COUNTIFS('Suivi des documents qualité'!B:B,"1",'Suivi des documents qualité'!AC:AC,A13,'Suivi des documents qualité'!AD:AD,"2014")</f>
        <v>0</v>
      </c>
      <c r="G13" s="81">
        <f>COUNTIFS('Suivi des documents qualité'!AC:AC,'Analyse générale'!A13,'Suivi des documents qualité'!AD:AD,"2014",'Suivi des documents qualité'!C:C,"Oui")</f>
        <v>0</v>
      </c>
      <c r="H13" s="81">
        <f>COUNTIFS('Suivi des documents qualité'!D:D,"&gt;1",'Suivi des documents qualité'!AE:AE,"janvier",'Suivi des documents qualité'!AD:AD,"2017")</f>
        <v>0</v>
      </c>
      <c r="I13" s="58">
        <f t="shared" si="1"/>
        <v>0</v>
      </c>
      <c r="J13" s="81">
        <f>COUNTIFS('Suivi des documents qualité'!P:P,"supprimé",'Suivi des documents qualité'!AH:AH,'Analyse générale'!A13,'Suivi des documents qualité'!AI:AI,"2017")</f>
        <v>0</v>
      </c>
      <c r="K13" s="58">
        <f t="shared" si="2"/>
        <v>0</v>
      </c>
      <c r="L13" s="82">
        <f>COUNTIFS('Suivi des documents qualité'!G:G,"2014",'Suivi des documents qualité'!F:F,'Analyse générale'!A13,'Suivi des documents qualité'!O:O,"draft")</f>
        <v>0</v>
      </c>
      <c r="M13" s="61">
        <f t="shared" si="3"/>
        <v>0</v>
      </c>
      <c r="T13" s="45"/>
    </row>
    <row r="14" spans="1:20" ht="14.4" x14ac:dyDescent="0.3">
      <c r="A14" s="84" t="s">
        <v>196</v>
      </c>
      <c r="B14" s="76">
        <f t="shared" si="5"/>
        <v>12</v>
      </c>
      <c r="C14" s="85">
        <f t="shared" si="4"/>
        <v>13</v>
      </c>
      <c r="D14" s="78">
        <f>COUNTIFS('Suivi des documents qualité'!P:P,"Diffusé",'Suivi des documents qualité'!AE:AE,'Analyse générale'!A14,'Suivi des documents qualité'!AF:AF,"2017")</f>
        <v>0</v>
      </c>
      <c r="E14" s="86">
        <f t="shared" si="0"/>
        <v>0</v>
      </c>
      <c r="F14" s="80">
        <f>COUNTIFS('Suivi des documents qualité'!B:B,"1",'Suivi des documents qualité'!AC:AC,A14,'Suivi des documents qualité'!AD:AD,"2014")</f>
        <v>0</v>
      </c>
      <c r="G14" s="81">
        <f>COUNTIFS('Suivi des documents qualité'!AC:AC,'Analyse générale'!A14,'Suivi des documents qualité'!AD:AD,"2014",'Suivi des documents qualité'!C:C,"Oui")</f>
        <v>0</v>
      </c>
      <c r="H14" s="81">
        <f>COUNTIFS('Suivi des documents qualité'!D:D,"&gt;1",'Suivi des documents qualité'!AE:AE,"janvier",'Suivi des documents qualité'!AD:AD,"2017")</f>
        <v>0</v>
      </c>
      <c r="I14" s="58">
        <f t="shared" si="1"/>
        <v>0</v>
      </c>
      <c r="J14" s="81">
        <f>COUNTIFS('Suivi des documents qualité'!P:P,"supprimé",'Suivi des documents qualité'!AH:AH,'Analyse générale'!A14,'Suivi des documents qualité'!AI:AI,"2017")</f>
        <v>0</v>
      </c>
      <c r="K14" s="58">
        <f t="shared" si="2"/>
        <v>0</v>
      </c>
      <c r="L14" s="82">
        <f>COUNTIFS('Suivi des documents qualité'!G:G,"2014",'Suivi des documents qualité'!F:F,'Analyse générale'!A14,'Suivi des documents qualité'!O:O,"draft")</f>
        <v>0</v>
      </c>
      <c r="M14" s="61">
        <f t="shared" si="3"/>
        <v>0</v>
      </c>
      <c r="T14" s="45"/>
    </row>
    <row r="15" spans="1:20" ht="14.4" x14ac:dyDescent="0.3">
      <c r="A15" s="84" t="s">
        <v>68</v>
      </c>
      <c r="B15" s="76">
        <f t="shared" si="5"/>
        <v>12</v>
      </c>
      <c r="C15" s="85">
        <f t="shared" si="4"/>
        <v>13</v>
      </c>
      <c r="D15" s="78">
        <f>COUNTIFS('Suivi des documents qualité'!P:P,"Diffusé",'Suivi des documents qualité'!AE:AE,'Analyse générale'!A15,'Suivi des documents qualité'!AF:AF,"2017")</f>
        <v>0</v>
      </c>
      <c r="E15" s="86">
        <f t="shared" si="0"/>
        <v>0</v>
      </c>
      <c r="F15" s="80">
        <f>COUNTIFS('Suivi des documents qualité'!B:B,"1",'Suivi des documents qualité'!AC:AC,A15,'Suivi des documents qualité'!AD:AD,"2014")</f>
        <v>0</v>
      </c>
      <c r="G15" s="81">
        <f>COUNTIFS('Suivi des documents qualité'!AC:AC,'Analyse générale'!A15,'Suivi des documents qualité'!AD:AD,"2014",'Suivi des documents qualité'!C:C,"Oui")</f>
        <v>0</v>
      </c>
      <c r="H15" s="81">
        <f>COUNTIFS('Suivi des documents qualité'!D:D,"&gt;1",'Suivi des documents qualité'!AE:AE,"janvier",'Suivi des documents qualité'!AD:AD,"2017")</f>
        <v>0</v>
      </c>
      <c r="I15" s="58">
        <f t="shared" si="1"/>
        <v>0</v>
      </c>
      <c r="J15" s="81">
        <f>COUNTIFS('Suivi des documents qualité'!P:P,"supprimé",'Suivi des documents qualité'!AH:AH,'Analyse générale'!A15,'Suivi des documents qualité'!AI:AI,"2017")</f>
        <v>0</v>
      </c>
      <c r="K15" s="58">
        <f t="shared" si="2"/>
        <v>0</v>
      </c>
      <c r="L15" s="82">
        <f>COUNTIFS('Suivi des documents qualité'!G:G,"2014",'Suivi des documents qualité'!F:F,'Analyse générale'!A15,'Suivi des documents qualité'!O:O,"draft")</f>
        <v>0</v>
      </c>
      <c r="M15" s="61">
        <f t="shared" si="3"/>
        <v>0</v>
      </c>
      <c r="T15" s="45"/>
    </row>
    <row r="16" spans="1:20" ht="14.4" x14ac:dyDescent="0.3">
      <c r="A16" s="75" t="s">
        <v>74</v>
      </c>
      <c r="B16" s="76">
        <f t="shared" si="5"/>
        <v>12</v>
      </c>
      <c r="C16" s="85">
        <f t="shared" si="4"/>
        <v>13</v>
      </c>
      <c r="D16" s="78">
        <f>COUNTIFS('Suivi des documents qualité'!P:P,"Diffusé",'Suivi des documents qualité'!AE:AE,'Analyse générale'!A16,'Suivi des documents qualité'!AF:AF,"2017")</f>
        <v>0</v>
      </c>
      <c r="E16" s="86">
        <f t="shared" si="0"/>
        <v>0</v>
      </c>
      <c r="F16" s="80">
        <f>COUNTIFS('Suivi des documents qualité'!B:B,"1",'Suivi des documents qualité'!AC:AC,A16,'Suivi des documents qualité'!AD:AD,"2014")</f>
        <v>0</v>
      </c>
      <c r="G16" s="81">
        <f>COUNTIFS('Suivi des documents qualité'!AC:AC,'Analyse générale'!A16,'Suivi des documents qualité'!AD:AD,"2014",'Suivi des documents qualité'!C:C,"Oui")</f>
        <v>0</v>
      </c>
      <c r="H16" s="81">
        <f>COUNTIFS('Suivi des documents qualité'!D:D,"&gt;1",'Suivi des documents qualité'!AE:AE,"janvier",'Suivi des documents qualité'!AD:AD,"2017")</f>
        <v>0</v>
      </c>
      <c r="I16" s="58">
        <f t="shared" si="1"/>
        <v>0</v>
      </c>
      <c r="J16" s="81">
        <f>COUNTIFS('Suivi des documents qualité'!P:P,"supprimé",'Suivi des documents qualité'!AH:AH,'Analyse générale'!A16,'Suivi des documents qualité'!AI:AI,"2017")</f>
        <v>0</v>
      </c>
      <c r="K16" s="58">
        <f t="shared" si="2"/>
        <v>0</v>
      </c>
      <c r="L16" s="82">
        <f>COUNTIFS('Suivi des documents qualité'!G:G,"2014",'Suivi des documents qualité'!F:F,'Analyse générale'!A16,'Suivi des documents qualité'!O:O,"draft")</f>
        <v>0</v>
      </c>
      <c r="M16" s="61">
        <f t="shared" si="3"/>
        <v>0</v>
      </c>
      <c r="T16" s="45"/>
    </row>
    <row r="17" spans="1:20" ht="14.4" x14ac:dyDescent="0.3">
      <c r="A17" s="84" t="s">
        <v>72</v>
      </c>
      <c r="B17" s="76">
        <f t="shared" si="5"/>
        <v>12</v>
      </c>
      <c r="C17" s="85">
        <f t="shared" si="4"/>
        <v>13</v>
      </c>
      <c r="D17" s="78">
        <f>COUNTIFS('Suivi des documents qualité'!P:P,"Diffusé",'Suivi des documents qualité'!AE:AE,'Analyse générale'!A17,'Suivi des documents qualité'!AF:AF,"2017")</f>
        <v>0</v>
      </c>
      <c r="E17" s="86">
        <f t="shared" si="0"/>
        <v>0</v>
      </c>
      <c r="F17" s="80">
        <f>COUNTIFS('Suivi des documents qualité'!B:B,"1",'Suivi des documents qualité'!AC:AC,A17,'Suivi des documents qualité'!AD:AD,"2014")</f>
        <v>0</v>
      </c>
      <c r="G17" s="81">
        <f>COUNTIFS('Suivi des documents qualité'!AC:AC,'Analyse générale'!A17,'Suivi des documents qualité'!AD:AD,"2014",'Suivi des documents qualité'!C:C,"Oui")</f>
        <v>0</v>
      </c>
      <c r="H17" s="81">
        <f>COUNTIFS('Suivi des documents qualité'!D:D,"&gt;1",'Suivi des documents qualité'!AE:AE,"janvier",'Suivi des documents qualité'!AD:AD,"2017")</f>
        <v>0</v>
      </c>
      <c r="I17" s="58">
        <f t="shared" si="1"/>
        <v>0</v>
      </c>
      <c r="J17" s="81">
        <f>COUNTIFS('Suivi des documents qualité'!P:P,"supprimé",'Suivi des documents qualité'!AH:AH,'Analyse générale'!A17,'Suivi des documents qualité'!AI:AI,"2017")</f>
        <v>0</v>
      </c>
      <c r="K17" s="58">
        <f t="shared" si="2"/>
        <v>0</v>
      </c>
      <c r="L17" s="82">
        <f>COUNTIFS('Suivi des documents qualité'!G:G,"2014",'Suivi des documents qualité'!F:F,'Analyse générale'!A17,'Suivi des documents qualité'!O:O,"draft")</f>
        <v>0</v>
      </c>
      <c r="M17" s="61">
        <f t="shared" si="3"/>
        <v>0</v>
      </c>
      <c r="T17" s="45"/>
    </row>
    <row r="18" spans="1:20" ht="14.4" x14ac:dyDescent="0.3">
      <c r="A18" s="84" t="s">
        <v>70</v>
      </c>
      <c r="B18" s="76">
        <f t="shared" si="5"/>
        <v>12</v>
      </c>
      <c r="C18" s="85">
        <f t="shared" si="4"/>
        <v>13</v>
      </c>
      <c r="D18" s="78">
        <f>COUNTIFS('Suivi des documents qualité'!P:P,"Diffusé",'Suivi des documents qualité'!AE:AE,'Analyse générale'!A18,'Suivi des documents qualité'!AF:AF,"2017")</f>
        <v>0</v>
      </c>
      <c r="E18" s="86">
        <f>D18/C18</f>
        <v>0</v>
      </c>
      <c r="F18" s="80">
        <f>COUNTIFS('Suivi des documents qualité'!B:B,"1",'Suivi des documents qualité'!AC:AC,A18,'Suivi des documents qualité'!AD:AD,"2014")</f>
        <v>0</v>
      </c>
      <c r="G18" s="81">
        <f>COUNTIFS('Suivi des documents qualité'!AC:AC,'Analyse générale'!A18,'Suivi des documents qualité'!AD:AD,"2014",'Suivi des documents qualité'!C:C,"Oui")</f>
        <v>0</v>
      </c>
      <c r="H18" s="81">
        <f>COUNTIFS('Suivi des documents qualité'!D:D,"&gt;1",'Suivi des documents qualité'!AE:AE,"janvier",'Suivi des documents qualité'!AD:AD,"2017")</f>
        <v>0</v>
      </c>
      <c r="I18" s="58">
        <f t="shared" si="1"/>
        <v>0</v>
      </c>
      <c r="J18" s="81">
        <f>COUNTIFS('Suivi des documents qualité'!P:P,"supprimé",'Suivi des documents qualité'!AH:AH,'Analyse générale'!A18,'Suivi des documents qualité'!AI:AI,"2017")</f>
        <v>0</v>
      </c>
      <c r="K18" s="58">
        <f t="shared" si="2"/>
        <v>0</v>
      </c>
      <c r="L18" s="82">
        <f>COUNTIFS('Suivi des documents qualité'!G:G,"2014",'Suivi des documents qualité'!F:F,'Analyse générale'!A18,'Suivi des documents qualité'!O:O,"draft")</f>
        <v>0</v>
      </c>
      <c r="M18" s="61">
        <f t="shared" si="3"/>
        <v>0</v>
      </c>
      <c r="T18" s="45"/>
    </row>
    <row r="19" spans="1:20" ht="14.4" x14ac:dyDescent="0.3">
      <c r="A19" s="75" t="s">
        <v>67</v>
      </c>
      <c r="B19" s="76">
        <f t="shared" si="5"/>
        <v>12</v>
      </c>
      <c r="C19" s="85">
        <f t="shared" si="4"/>
        <v>13</v>
      </c>
      <c r="D19" s="78">
        <f>COUNTIFS('Suivi des documents qualité'!P:P,"Diffusé",'Suivi des documents qualité'!AE:AE,'Analyse générale'!A19,'Suivi des documents qualité'!AF:AF,"2017")</f>
        <v>0</v>
      </c>
      <c r="E19" s="86">
        <f>D19/C19</f>
        <v>0</v>
      </c>
      <c r="F19" s="80">
        <f>COUNTIFS('Suivi des documents qualité'!B:B,"1",'Suivi des documents qualité'!AC:AC,A19,'Suivi des documents qualité'!AD:AD,"2014")</f>
        <v>0</v>
      </c>
      <c r="G19" s="81">
        <f>COUNTIFS('Suivi des documents qualité'!AC:AC,'Analyse générale'!A19,'Suivi des documents qualité'!AD:AD,"2014",'Suivi des documents qualité'!C:C,"Oui")</f>
        <v>0</v>
      </c>
      <c r="H19" s="81">
        <f>COUNTIFS('Suivi des documents qualité'!D:D,"&gt;1",'Suivi des documents qualité'!AE:AE,"janvier",'Suivi des documents qualité'!AD:AD,"2017")</f>
        <v>0</v>
      </c>
      <c r="I19" s="58">
        <f t="shared" si="1"/>
        <v>0</v>
      </c>
      <c r="J19" s="81">
        <f>COUNTIFS('Suivi des documents qualité'!P:P,"supprimé",'Suivi des documents qualité'!AH:AH,'Analyse générale'!A19,'Suivi des documents qualité'!AI:AI,"2017")</f>
        <v>0</v>
      </c>
      <c r="K19" s="58">
        <f t="shared" si="2"/>
        <v>0</v>
      </c>
      <c r="L19" s="82">
        <f>COUNTIFS('Suivi des documents qualité'!G:G,"2014",'Suivi des documents qualité'!F:F,'Analyse générale'!A19,'Suivi des documents qualité'!O:O,"draft")</f>
        <v>0</v>
      </c>
      <c r="M19" s="61">
        <f t="shared" si="3"/>
        <v>0</v>
      </c>
      <c r="T19" s="45"/>
    </row>
    <row r="20" spans="1:20" ht="14.4" x14ac:dyDescent="0.3">
      <c r="A20" s="84" t="s">
        <v>75</v>
      </c>
      <c r="B20" s="76">
        <f t="shared" si="5"/>
        <v>12</v>
      </c>
      <c r="C20" s="85">
        <f t="shared" si="4"/>
        <v>13</v>
      </c>
      <c r="D20" s="78">
        <f>COUNTIFS('Suivi des documents qualité'!P:P,"Diffusé",'Suivi des documents qualité'!AE:AE,'Analyse générale'!A20,'Suivi des documents qualité'!AF:AF,"2017")</f>
        <v>0</v>
      </c>
      <c r="E20" s="86">
        <f>D20/C20</f>
        <v>0</v>
      </c>
      <c r="F20" s="80">
        <f>COUNTIFS('Suivi des documents qualité'!B:B,"1",'Suivi des documents qualité'!AC:AC,A20,'Suivi des documents qualité'!AD:AD,"2014")</f>
        <v>0</v>
      </c>
      <c r="G20" s="81">
        <f>COUNTIFS('Suivi des documents qualité'!AC:AC,'Analyse générale'!A20,'Suivi des documents qualité'!AD:AD,"2014",'Suivi des documents qualité'!C:C,"Oui")</f>
        <v>0</v>
      </c>
      <c r="H20" s="81">
        <f>COUNTIFS('Suivi des documents qualité'!D:D,"&gt;1",'Suivi des documents qualité'!AE:AE,"janvier",'Suivi des documents qualité'!AD:AD,"2017")</f>
        <v>0</v>
      </c>
      <c r="I20" s="58">
        <f t="shared" si="1"/>
        <v>0</v>
      </c>
      <c r="J20" s="81">
        <f>COUNTIFS('Suivi des documents qualité'!P:P,"supprimé",'Suivi des documents qualité'!AH:AH,'Analyse générale'!A20,'Suivi des documents qualité'!AI:AI,"2017")</f>
        <v>0</v>
      </c>
      <c r="K20" s="58">
        <f t="shared" si="2"/>
        <v>0</v>
      </c>
      <c r="L20" s="82">
        <f>COUNTIFS('Suivi des documents qualité'!G:G,"2014",'Suivi des documents qualité'!F:F,'Analyse générale'!A20,'Suivi des documents qualité'!O:O,"draft")</f>
        <v>0</v>
      </c>
      <c r="M20" s="61">
        <f t="shared" si="3"/>
        <v>0</v>
      </c>
      <c r="T20" s="45"/>
    </row>
    <row r="21" spans="1:20" ht="14.4" x14ac:dyDescent="0.3">
      <c r="A21" s="84" t="s">
        <v>197</v>
      </c>
      <c r="B21" s="76">
        <f t="shared" si="5"/>
        <v>12</v>
      </c>
      <c r="C21" s="85">
        <f t="shared" si="4"/>
        <v>13</v>
      </c>
      <c r="D21" s="78">
        <f>COUNTIFS('Suivi des documents qualité'!P:P,"Diffusé",'Suivi des documents qualité'!AE:AE,'Analyse générale'!A21,'Suivi des documents qualité'!AF:AF,"2017")</f>
        <v>0</v>
      </c>
      <c r="E21" s="86">
        <f>D21/C21</f>
        <v>0</v>
      </c>
      <c r="F21" s="80">
        <f>COUNTIFS('Suivi des documents qualité'!B:B,"1",'Suivi des documents qualité'!AC:AC,A21,'Suivi des documents qualité'!AD:AD,"2014")</f>
        <v>0</v>
      </c>
      <c r="G21" s="81">
        <f>COUNTIFS('Suivi des documents qualité'!AC:AC,'Analyse générale'!A21,'Suivi des documents qualité'!AD:AD,"2014",'Suivi des documents qualité'!C:C,"Oui")</f>
        <v>0</v>
      </c>
      <c r="H21" s="81">
        <f>COUNTIFS('Suivi des documents qualité'!D:D,"&gt;1",'Suivi des documents qualité'!AE:AE,"janvier",'Suivi des documents qualité'!AD:AD,"2017")</f>
        <v>0</v>
      </c>
      <c r="I21" s="58">
        <f t="shared" si="1"/>
        <v>0</v>
      </c>
      <c r="J21" s="81">
        <f>COUNTIFS('Suivi des documents qualité'!P:P,"supprimé",'Suivi des documents qualité'!AH:AH,'Analyse générale'!A21,'Suivi des documents qualité'!AI:AI,"2017")</f>
        <v>0</v>
      </c>
      <c r="K21" s="58">
        <f t="shared" si="2"/>
        <v>0</v>
      </c>
      <c r="L21" s="82">
        <f>COUNTIFS('Suivi des documents qualité'!G:G,"2014",'Suivi des documents qualité'!F:F,'Analyse générale'!A21,'Suivi des documents qualité'!O:O,"draft")</f>
        <v>0</v>
      </c>
      <c r="M21" s="61">
        <f t="shared" si="3"/>
        <v>0</v>
      </c>
      <c r="T21" s="45"/>
    </row>
    <row r="22" spans="1:20" ht="14.4" x14ac:dyDescent="0.3">
      <c r="A22" s="187" t="s">
        <v>465</v>
      </c>
      <c r="B22" s="87">
        <f>B21</f>
        <v>12</v>
      </c>
      <c r="C22" s="87">
        <f>C21</f>
        <v>13</v>
      </c>
      <c r="D22" s="88">
        <f>SUM(D10:D21)</f>
        <v>11</v>
      </c>
      <c r="E22" s="86">
        <f>D22/C22</f>
        <v>0.84615384615384615</v>
      </c>
      <c r="F22" s="89">
        <f>SUM(F10:F21)</f>
        <v>1</v>
      </c>
      <c r="G22" s="90">
        <f>SUM(G10:G21)</f>
        <v>0</v>
      </c>
      <c r="H22" s="90">
        <f>SUM(H10:H21)</f>
        <v>0</v>
      </c>
      <c r="I22" s="91">
        <f>H22/B22</f>
        <v>0</v>
      </c>
      <c r="J22" s="81">
        <f>COUNTIFS('Suivi des documents qualité'!P:P,"supprimé",'Suivi des documents qualité'!AF:AF,'Analyse générale'!A22,'Suivi des documents qualité'!AG:AG,"2017")</f>
        <v>0</v>
      </c>
      <c r="K22" s="91">
        <f>J22/B22</f>
        <v>0</v>
      </c>
      <c r="L22" s="92">
        <f>L21</f>
        <v>0</v>
      </c>
      <c r="M22" s="93">
        <f>L22/C22</f>
        <v>0</v>
      </c>
      <c r="T22" s="45"/>
    </row>
    <row r="23" spans="1:20" ht="32.4" customHeight="1" thickBot="1" x14ac:dyDescent="0.35">
      <c r="A23" s="94" t="s">
        <v>476</v>
      </c>
      <c r="B23" s="95">
        <f>B22</f>
        <v>12</v>
      </c>
      <c r="C23" s="95">
        <f>C22</f>
        <v>13</v>
      </c>
      <c r="D23" s="96">
        <f>SUM(D4+D22)</f>
        <v>23</v>
      </c>
      <c r="E23" s="86"/>
      <c r="F23" s="97">
        <f>F22+F4</f>
        <v>1</v>
      </c>
      <c r="G23" s="98" t="e">
        <f>G22+G4</f>
        <v>#REF!</v>
      </c>
      <c r="H23" s="98">
        <f>H22+H4</f>
        <v>0</v>
      </c>
      <c r="I23" s="99"/>
      <c r="J23" s="81">
        <f>COUNTIFS('Suivi des documents qualité'!P:P,"supprimé",'Suivi des documents qualité'!AF:AF,'Analyse générale'!A23,'Suivi des documents qualité'!AG:AG,"2017")</f>
        <v>0</v>
      </c>
      <c r="K23" s="91"/>
      <c r="L23" s="100">
        <f>L4+L22</f>
        <v>3</v>
      </c>
      <c r="M23" s="93"/>
    </row>
  </sheetData>
  <mergeCells count="1">
    <mergeCell ref="A9:M9"/>
  </mergeCells>
  <printOptions horizontalCentered="1"/>
  <pageMargins left="0.70866141732283472" right="0.70866141732283472" top="0.74803149606299213" bottom="0.74803149606299213" header="0.31496062992125984" footer="0.31496062992125984"/>
  <pageSetup paperSize="9" scale="59" orientation="landscape" horizontalDpi="300" verticalDpi="300" r:id="rId1"/>
  <headerFooter>
    <oddHeader>&amp;LClinique Sainté Odile&amp;C&amp;"Calibri,Gras"&amp;12Analyse générale des documents suivis par le service qualité&amp;RService Qualité</oddHeader>
    <oddFooter>&amp;R&amp;P/&amp;N</oddFooter>
  </headerFooter>
  <rowBreaks count="1" manualBreakCount="1">
    <brk id="24" max="16383" man="1"/>
  </rowBreaks>
  <drawing r:id="rId2"/>
  <legacy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95"/>
  <sheetViews>
    <sheetView view="pageBreakPreview" zoomScale="90" zoomScaleNormal="100" zoomScaleSheetLayoutView="90" workbookViewId="0">
      <selection activeCell="G14" sqref="G14"/>
    </sheetView>
  </sheetViews>
  <sheetFormatPr baseColWidth="10" defaultColWidth="11.44140625" defaultRowHeight="14.4" x14ac:dyDescent="0.3"/>
  <cols>
    <col min="1" max="1" width="28" style="36" customWidth="1"/>
    <col min="2" max="2" width="25.88671875" style="36" customWidth="1"/>
    <col min="3" max="3" width="8.33203125" style="36" customWidth="1"/>
    <col min="4" max="4" width="9.6640625" style="36" customWidth="1"/>
    <col min="5" max="5" width="9.88671875" style="36" customWidth="1"/>
    <col min="6" max="6" width="12.109375" style="36" customWidth="1"/>
    <col min="7" max="7" width="9.6640625" style="36" customWidth="1"/>
    <col min="8" max="8" width="11.109375" style="36" customWidth="1"/>
    <col min="9" max="9" width="7.88671875" style="36" customWidth="1"/>
    <col min="10" max="10" width="7.6640625" style="36" customWidth="1"/>
    <col min="11" max="11" width="7.88671875" style="36" customWidth="1"/>
    <col min="12" max="12" width="10.109375" style="36" customWidth="1"/>
    <col min="13" max="13" width="10" style="36" customWidth="1"/>
    <col min="14" max="14" width="4.44140625" style="36" customWidth="1"/>
    <col min="15" max="15" width="6.44140625" style="36" customWidth="1"/>
    <col min="16" max="16" width="6.33203125" style="36" customWidth="1"/>
    <col min="17" max="17" width="8.6640625" style="36" customWidth="1"/>
    <col min="18" max="18" width="10.6640625" style="36" customWidth="1"/>
    <col min="19" max="20" width="8.6640625" style="36" customWidth="1"/>
    <col min="21" max="21" width="11" style="36" customWidth="1"/>
    <col min="22" max="22" width="12.5546875" style="36" customWidth="1"/>
    <col min="23" max="23" width="16.5546875" style="36" customWidth="1"/>
    <col min="24" max="24" width="27.6640625" style="36" bestFit="1" customWidth="1"/>
    <col min="25" max="25" width="21.33203125" style="36" customWidth="1"/>
    <col min="26" max="26" width="23" style="36" bestFit="1" customWidth="1"/>
    <col min="27" max="27" width="20.5546875" style="36" customWidth="1"/>
    <col min="28" max="28" width="15.109375" style="36" customWidth="1"/>
    <col min="29" max="30" width="30.44140625" style="36" bestFit="1" customWidth="1"/>
    <col min="31" max="16384" width="11.44140625" style="36"/>
  </cols>
  <sheetData>
    <row r="1" spans="1:11" x14ac:dyDescent="0.3">
      <c r="A1" s="40"/>
    </row>
    <row r="2" spans="1:11" ht="18" x14ac:dyDescent="0.35">
      <c r="A2" s="101" t="s">
        <v>198</v>
      </c>
    </row>
    <row r="3" spans="1:11" x14ac:dyDescent="0.3">
      <c r="A3" s="41"/>
    </row>
    <row r="4" spans="1:11" x14ac:dyDescent="0.3">
      <c r="A4" s="102" t="s">
        <v>103</v>
      </c>
      <c r="B4" s="102" t="s">
        <v>199</v>
      </c>
    </row>
    <row r="6" spans="1:11" s="104" customFormat="1" ht="28.8" x14ac:dyDescent="0.3">
      <c r="A6" s="103" t="s">
        <v>200</v>
      </c>
      <c r="B6" s="103" t="s">
        <v>201</v>
      </c>
      <c r="C6" s="103"/>
      <c r="D6" s="103"/>
      <c r="E6" s="103"/>
      <c r="F6" s="103"/>
      <c r="G6" s="103"/>
      <c r="H6" s="103"/>
      <c r="I6" s="103"/>
      <c r="J6" s="36"/>
      <c r="K6" s="36"/>
    </row>
    <row r="7" spans="1:11" s="104" customFormat="1" ht="43.2" x14ac:dyDescent="0.3">
      <c r="A7" s="103" t="s">
        <v>202</v>
      </c>
      <c r="B7" s="103" t="s">
        <v>203</v>
      </c>
      <c r="C7" s="103" t="s">
        <v>31</v>
      </c>
      <c r="D7" s="103" t="s">
        <v>21</v>
      </c>
      <c r="E7" s="103" t="s">
        <v>27</v>
      </c>
      <c r="F7" s="103" t="s">
        <v>29</v>
      </c>
      <c r="G7" s="103" t="s">
        <v>60</v>
      </c>
      <c r="H7" s="103" t="s">
        <v>85</v>
      </c>
      <c r="I7" s="103" t="s">
        <v>204</v>
      </c>
      <c r="J7" s="36"/>
      <c r="K7" s="36"/>
    </row>
    <row r="8" spans="1:11" x14ac:dyDescent="0.3">
      <c r="A8" s="105" t="s">
        <v>205</v>
      </c>
      <c r="B8" s="106">
        <v>2</v>
      </c>
      <c r="C8" s="106">
        <v>14</v>
      </c>
      <c r="D8" s="106">
        <v>37</v>
      </c>
      <c r="E8" s="106">
        <v>1</v>
      </c>
      <c r="F8" s="106">
        <v>4</v>
      </c>
      <c r="G8" s="106">
        <v>1</v>
      </c>
      <c r="H8" s="106">
        <v>1</v>
      </c>
      <c r="I8" s="106">
        <v>60</v>
      </c>
    </row>
    <row r="9" spans="1:11" x14ac:dyDescent="0.3">
      <c r="A9" s="107" t="s">
        <v>77</v>
      </c>
      <c r="B9" s="106"/>
      <c r="C9" s="106"/>
      <c r="D9" s="106"/>
      <c r="E9" s="106">
        <v>10</v>
      </c>
      <c r="F9" s="106"/>
      <c r="G9" s="106"/>
      <c r="H9" s="106"/>
      <c r="I9" s="106">
        <v>10</v>
      </c>
    </row>
    <row r="10" spans="1:11" x14ac:dyDescent="0.3">
      <c r="A10" s="108" t="s">
        <v>52</v>
      </c>
      <c r="B10" s="106">
        <v>1</v>
      </c>
      <c r="C10" s="106">
        <v>2</v>
      </c>
      <c r="D10" s="106">
        <v>1</v>
      </c>
      <c r="E10" s="106"/>
      <c r="F10" s="106">
        <v>1</v>
      </c>
      <c r="G10" s="106"/>
      <c r="H10" s="106"/>
      <c r="I10" s="106">
        <v>5</v>
      </c>
    </row>
    <row r="11" spans="1:11" x14ac:dyDescent="0.3">
      <c r="A11" s="109" t="s">
        <v>206</v>
      </c>
      <c r="B11" s="106"/>
      <c r="C11" s="106"/>
      <c r="D11" s="106"/>
      <c r="E11" s="106">
        <v>2</v>
      </c>
      <c r="F11" s="106">
        <v>1</v>
      </c>
      <c r="G11" s="106"/>
      <c r="H11" s="106"/>
      <c r="I11" s="106">
        <v>3</v>
      </c>
    </row>
    <row r="12" spans="1:11" x14ac:dyDescent="0.3">
      <c r="A12" s="108" t="s">
        <v>207</v>
      </c>
      <c r="B12" s="106"/>
      <c r="C12" s="106"/>
      <c r="D12" s="106">
        <v>3</v>
      </c>
      <c r="E12" s="106"/>
      <c r="F12" s="106"/>
      <c r="G12" s="106"/>
      <c r="H12" s="106"/>
      <c r="I12" s="106">
        <v>3</v>
      </c>
    </row>
    <row r="13" spans="1:11" x14ac:dyDescent="0.3">
      <c r="A13" s="108" t="s">
        <v>50</v>
      </c>
      <c r="B13" s="106"/>
      <c r="C13" s="106"/>
      <c r="D13" s="106">
        <v>3</v>
      </c>
      <c r="E13" s="106"/>
      <c r="F13" s="106"/>
      <c r="G13" s="106"/>
      <c r="H13" s="106"/>
      <c r="I13" s="106">
        <v>3</v>
      </c>
    </row>
    <row r="14" spans="1:11" x14ac:dyDescent="0.3">
      <c r="A14" s="108" t="s">
        <v>208</v>
      </c>
      <c r="B14" s="106"/>
      <c r="C14" s="106">
        <v>1</v>
      </c>
      <c r="D14" s="106"/>
      <c r="E14" s="106"/>
      <c r="F14" s="106">
        <v>1</v>
      </c>
      <c r="G14" s="106"/>
      <c r="H14" s="106"/>
      <c r="I14" s="106">
        <v>2</v>
      </c>
    </row>
    <row r="15" spans="1:11" x14ac:dyDescent="0.3">
      <c r="A15" s="108" t="s">
        <v>84</v>
      </c>
      <c r="B15" s="106"/>
      <c r="C15" s="106">
        <v>1</v>
      </c>
      <c r="D15" s="106">
        <v>1</v>
      </c>
      <c r="E15" s="106"/>
      <c r="F15" s="106"/>
      <c r="G15" s="106"/>
      <c r="H15" s="106"/>
      <c r="I15" s="106">
        <v>2</v>
      </c>
    </row>
    <row r="16" spans="1:11" x14ac:dyDescent="0.3">
      <c r="A16" s="108" t="s">
        <v>91</v>
      </c>
      <c r="B16" s="106"/>
      <c r="C16" s="106"/>
      <c r="D16" s="106"/>
      <c r="E16" s="106"/>
      <c r="F16" s="106">
        <v>2</v>
      </c>
      <c r="G16" s="106"/>
      <c r="H16" s="106"/>
      <c r="I16" s="106">
        <v>2</v>
      </c>
    </row>
    <row r="17" spans="1:9" x14ac:dyDescent="0.3">
      <c r="A17" s="108" t="s">
        <v>41</v>
      </c>
      <c r="B17" s="106"/>
      <c r="C17" s="106"/>
      <c r="D17" s="106"/>
      <c r="E17" s="106"/>
      <c r="F17" s="106">
        <v>2</v>
      </c>
      <c r="G17" s="106"/>
      <c r="H17" s="106"/>
      <c r="I17" s="106">
        <v>2</v>
      </c>
    </row>
    <row r="18" spans="1:9" x14ac:dyDescent="0.3">
      <c r="A18" s="108" t="s">
        <v>65</v>
      </c>
      <c r="B18" s="106"/>
      <c r="C18" s="106"/>
      <c r="D18" s="106"/>
      <c r="E18" s="106">
        <v>1</v>
      </c>
      <c r="F18" s="106">
        <v>1</v>
      </c>
      <c r="G18" s="106"/>
      <c r="H18" s="106"/>
      <c r="I18" s="106">
        <v>2</v>
      </c>
    </row>
    <row r="19" spans="1:9" x14ac:dyDescent="0.3">
      <c r="A19" s="109" t="s">
        <v>49</v>
      </c>
      <c r="B19" s="106"/>
      <c r="C19" s="106"/>
      <c r="D19" s="106">
        <v>1</v>
      </c>
      <c r="E19" s="106"/>
      <c r="F19" s="106">
        <v>1</v>
      </c>
      <c r="G19" s="106"/>
      <c r="H19" s="106"/>
      <c r="I19" s="106">
        <v>2</v>
      </c>
    </row>
    <row r="20" spans="1:9" x14ac:dyDescent="0.3">
      <c r="A20" s="108" t="s">
        <v>78</v>
      </c>
      <c r="B20" s="106"/>
      <c r="C20" s="106">
        <v>1</v>
      </c>
      <c r="D20" s="106"/>
      <c r="E20" s="106"/>
      <c r="F20" s="106"/>
      <c r="G20" s="106"/>
      <c r="H20" s="106"/>
      <c r="I20" s="106">
        <v>1</v>
      </c>
    </row>
    <row r="21" spans="1:9" x14ac:dyDescent="0.3">
      <c r="A21" s="108" t="s">
        <v>209</v>
      </c>
      <c r="B21" s="106"/>
      <c r="C21" s="106"/>
      <c r="D21" s="106"/>
      <c r="E21" s="106">
        <v>1</v>
      </c>
      <c r="F21" s="106"/>
      <c r="G21" s="106"/>
      <c r="H21" s="106"/>
      <c r="I21" s="106">
        <v>1</v>
      </c>
    </row>
    <row r="22" spans="1:9" x14ac:dyDescent="0.3">
      <c r="A22" s="108" t="s">
        <v>210</v>
      </c>
      <c r="B22" s="106"/>
      <c r="C22" s="106"/>
      <c r="D22" s="106">
        <v>1</v>
      </c>
      <c r="E22" s="106"/>
      <c r="F22" s="106"/>
      <c r="G22" s="106"/>
      <c r="H22" s="106"/>
      <c r="I22" s="106">
        <v>1</v>
      </c>
    </row>
    <row r="23" spans="1:9" x14ac:dyDescent="0.3">
      <c r="A23" s="108" t="s">
        <v>211</v>
      </c>
      <c r="B23" s="106"/>
      <c r="C23" s="106"/>
      <c r="D23" s="106"/>
      <c r="E23" s="106">
        <v>1</v>
      </c>
      <c r="F23" s="106"/>
      <c r="G23" s="106"/>
      <c r="H23" s="106"/>
      <c r="I23" s="106">
        <v>1</v>
      </c>
    </row>
    <row r="24" spans="1:9" x14ac:dyDescent="0.3">
      <c r="A24" s="105" t="s">
        <v>81</v>
      </c>
      <c r="B24" s="106"/>
      <c r="C24" s="106"/>
      <c r="D24" s="106">
        <v>1</v>
      </c>
      <c r="E24" s="106"/>
      <c r="F24" s="106"/>
      <c r="G24" s="106"/>
      <c r="H24" s="106"/>
      <c r="I24" s="106">
        <v>1</v>
      </c>
    </row>
    <row r="25" spans="1:9" x14ac:dyDescent="0.3">
      <c r="A25" s="107" t="s">
        <v>212</v>
      </c>
      <c r="B25" s="106"/>
      <c r="C25" s="106"/>
      <c r="D25" s="106"/>
      <c r="E25" s="106">
        <v>1</v>
      </c>
      <c r="F25" s="106"/>
      <c r="G25" s="106"/>
      <c r="H25" s="106"/>
      <c r="I25" s="106">
        <v>1</v>
      </c>
    </row>
    <row r="26" spans="1:9" x14ac:dyDescent="0.3">
      <c r="A26" s="109" t="s">
        <v>213</v>
      </c>
      <c r="B26" s="106"/>
      <c r="C26" s="106"/>
      <c r="D26" s="106"/>
      <c r="E26" s="106">
        <v>1</v>
      </c>
      <c r="F26" s="106"/>
      <c r="G26" s="106"/>
      <c r="H26" s="106"/>
      <c r="I26" s="106">
        <v>1</v>
      </c>
    </row>
    <row r="27" spans="1:9" x14ac:dyDescent="0.3">
      <c r="A27" s="108" t="s">
        <v>214</v>
      </c>
      <c r="B27" s="106"/>
      <c r="C27" s="106">
        <v>1</v>
      </c>
      <c r="D27" s="106"/>
      <c r="E27" s="106"/>
      <c r="F27" s="106"/>
      <c r="G27" s="106"/>
      <c r="H27" s="106"/>
      <c r="I27" s="106">
        <v>1</v>
      </c>
    </row>
    <row r="28" spans="1:9" x14ac:dyDescent="0.3">
      <c r="A28" s="108" t="s">
        <v>215</v>
      </c>
      <c r="B28" s="106"/>
      <c r="C28" s="106"/>
      <c r="D28" s="106"/>
      <c r="E28" s="106">
        <v>1</v>
      </c>
      <c r="F28" s="106"/>
      <c r="G28" s="106"/>
      <c r="H28" s="106"/>
      <c r="I28" s="106">
        <v>1</v>
      </c>
    </row>
    <row r="29" spans="1:9" x14ac:dyDescent="0.3">
      <c r="A29" s="108" t="s">
        <v>216</v>
      </c>
      <c r="B29" s="106"/>
      <c r="C29" s="106"/>
      <c r="D29" s="106">
        <v>1</v>
      </c>
      <c r="E29" s="106"/>
      <c r="F29" s="106"/>
      <c r="G29" s="106"/>
      <c r="H29" s="106"/>
      <c r="I29" s="106">
        <v>1</v>
      </c>
    </row>
    <row r="30" spans="1:9" x14ac:dyDescent="0.3">
      <c r="A30" s="108" t="s">
        <v>217</v>
      </c>
      <c r="B30" s="106"/>
      <c r="C30" s="106"/>
      <c r="D30" s="106"/>
      <c r="E30" s="106">
        <v>1</v>
      </c>
      <c r="F30" s="106"/>
      <c r="G30" s="106"/>
      <c r="H30" s="106"/>
      <c r="I30" s="106">
        <v>1</v>
      </c>
    </row>
    <row r="31" spans="1:9" x14ac:dyDescent="0.3">
      <c r="A31" s="108" t="s">
        <v>38</v>
      </c>
      <c r="B31" s="106"/>
      <c r="C31" s="106"/>
      <c r="D31" s="106"/>
      <c r="E31" s="106">
        <v>1</v>
      </c>
      <c r="F31" s="106"/>
      <c r="G31" s="106"/>
      <c r="H31" s="106"/>
      <c r="I31" s="106">
        <v>1</v>
      </c>
    </row>
    <row r="32" spans="1:9" x14ac:dyDescent="0.3">
      <c r="A32" s="108" t="s">
        <v>93</v>
      </c>
      <c r="B32" s="106"/>
      <c r="C32" s="106"/>
      <c r="D32" s="106"/>
      <c r="E32" s="106"/>
      <c r="F32" s="106">
        <v>1</v>
      </c>
      <c r="G32" s="106"/>
      <c r="H32" s="106"/>
      <c r="I32" s="106">
        <v>1</v>
      </c>
    </row>
    <row r="33" spans="1:9" x14ac:dyDescent="0.3">
      <c r="A33" s="108" t="s">
        <v>218</v>
      </c>
      <c r="B33" s="106"/>
      <c r="C33" s="106"/>
      <c r="D33" s="106">
        <v>1</v>
      </c>
      <c r="E33" s="106"/>
      <c r="F33" s="106"/>
      <c r="G33" s="106"/>
      <c r="H33" s="106"/>
      <c r="I33" s="106">
        <v>1</v>
      </c>
    </row>
    <row r="34" spans="1:9" x14ac:dyDescent="0.3">
      <c r="A34" s="108" t="s">
        <v>219</v>
      </c>
      <c r="B34" s="106"/>
      <c r="C34" s="106">
        <v>1</v>
      </c>
      <c r="D34" s="106"/>
      <c r="E34" s="106"/>
      <c r="F34" s="106"/>
      <c r="G34" s="106"/>
      <c r="H34" s="106"/>
      <c r="I34" s="106">
        <v>1</v>
      </c>
    </row>
    <row r="35" spans="1:9" x14ac:dyDescent="0.3">
      <c r="A35" s="108" t="s">
        <v>53</v>
      </c>
      <c r="B35" s="106"/>
      <c r="C35" s="106">
        <v>1</v>
      </c>
      <c r="D35" s="106"/>
      <c r="E35" s="106"/>
      <c r="F35" s="106"/>
      <c r="G35" s="106"/>
      <c r="H35" s="106"/>
      <c r="I35" s="106">
        <v>1</v>
      </c>
    </row>
    <row r="36" spans="1:9" x14ac:dyDescent="0.3">
      <c r="A36" s="108" t="s">
        <v>87</v>
      </c>
      <c r="B36" s="106"/>
      <c r="C36" s="106"/>
      <c r="D36" s="106"/>
      <c r="E36" s="106">
        <v>1</v>
      </c>
      <c r="F36" s="106"/>
      <c r="G36" s="106"/>
      <c r="H36" s="106"/>
      <c r="I36" s="106">
        <v>1</v>
      </c>
    </row>
    <row r="37" spans="1:9" x14ac:dyDescent="0.3">
      <c r="A37" s="110" t="s">
        <v>220</v>
      </c>
      <c r="B37" s="106"/>
      <c r="C37" s="106"/>
      <c r="D37" s="106"/>
      <c r="E37" s="106"/>
      <c r="F37" s="106">
        <v>1</v>
      </c>
      <c r="G37" s="106"/>
      <c r="H37" s="106"/>
      <c r="I37" s="106">
        <v>1</v>
      </c>
    </row>
    <row r="38" spans="1:9" x14ac:dyDescent="0.3">
      <c r="A38" s="109" t="s">
        <v>204</v>
      </c>
      <c r="B38" s="106">
        <v>3</v>
      </c>
      <c r="C38" s="106">
        <v>22</v>
      </c>
      <c r="D38" s="106">
        <v>50</v>
      </c>
      <c r="E38" s="106">
        <v>22</v>
      </c>
      <c r="F38" s="106">
        <v>15</v>
      </c>
      <c r="G38" s="106">
        <v>1</v>
      </c>
      <c r="H38" s="106">
        <v>1</v>
      </c>
      <c r="I38" s="106">
        <v>114</v>
      </c>
    </row>
    <row r="61" spans="1:2" x14ac:dyDescent="0.3">
      <c r="B61" s="111"/>
    </row>
    <row r="62" spans="1:2" x14ac:dyDescent="0.3">
      <c r="A62" s="40"/>
    </row>
    <row r="63" spans="1:2" x14ac:dyDescent="0.3">
      <c r="A63" s="40"/>
    </row>
    <row r="64" spans="1:2" x14ac:dyDescent="0.3">
      <c r="A64" s="40"/>
    </row>
    <row r="65" spans="1:2" x14ac:dyDescent="0.3">
      <c r="A65" s="40"/>
    </row>
    <row r="66" spans="1:2" x14ac:dyDescent="0.3">
      <c r="A66" s="40"/>
    </row>
    <row r="67" spans="1:2" x14ac:dyDescent="0.3">
      <c r="A67" s="40"/>
    </row>
    <row r="68" spans="1:2" x14ac:dyDescent="0.3">
      <c r="A68" s="40"/>
    </row>
    <row r="69" spans="1:2" ht="18" x14ac:dyDescent="0.35">
      <c r="A69" s="101" t="s">
        <v>221</v>
      </c>
    </row>
    <row r="71" spans="1:2" x14ac:dyDescent="0.3">
      <c r="A71" s="112" t="s">
        <v>126</v>
      </c>
      <c r="B71" s="112" t="s">
        <v>199</v>
      </c>
    </row>
    <row r="73" spans="1:2" x14ac:dyDescent="0.3">
      <c r="A73" s="113" t="s">
        <v>202</v>
      </c>
      <c r="B73" s="113" t="s">
        <v>222</v>
      </c>
    </row>
    <row r="74" spans="1:2" x14ac:dyDescent="0.3">
      <c r="A74" s="105" t="s">
        <v>18</v>
      </c>
      <c r="B74" s="114">
        <v>22</v>
      </c>
    </row>
    <row r="75" spans="1:2" x14ac:dyDescent="0.3">
      <c r="A75" s="105" t="s">
        <v>14</v>
      </c>
      <c r="B75" s="114">
        <v>12</v>
      </c>
    </row>
    <row r="76" spans="1:2" x14ac:dyDescent="0.3">
      <c r="A76" s="105" t="s">
        <v>12</v>
      </c>
      <c r="B76" s="114">
        <v>11</v>
      </c>
    </row>
    <row r="77" spans="1:2" x14ac:dyDescent="0.3">
      <c r="A77" s="105" t="s">
        <v>15</v>
      </c>
      <c r="B77" s="114">
        <v>1</v>
      </c>
    </row>
    <row r="78" spans="1:2" x14ac:dyDescent="0.3">
      <c r="A78" s="105" t="s">
        <v>17</v>
      </c>
      <c r="B78" s="114">
        <v>5</v>
      </c>
    </row>
    <row r="79" spans="1:2" x14ac:dyDescent="0.3">
      <c r="A79" s="105" t="s">
        <v>19</v>
      </c>
      <c r="B79" s="114">
        <v>22</v>
      </c>
    </row>
    <row r="80" spans="1:2" x14ac:dyDescent="0.3">
      <c r="A80" s="105" t="s">
        <v>0</v>
      </c>
      <c r="B80" s="114">
        <v>7</v>
      </c>
    </row>
    <row r="81" spans="1:2" x14ac:dyDescent="0.3">
      <c r="A81" s="105" t="s">
        <v>26</v>
      </c>
      <c r="B81" s="114">
        <v>37</v>
      </c>
    </row>
    <row r="82" spans="1:2" x14ac:dyDescent="0.3">
      <c r="A82" s="105" t="s">
        <v>2</v>
      </c>
      <c r="B82" s="114">
        <v>30</v>
      </c>
    </row>
    <row r="83" spans="1:2" x14ac:dyDescent="0.3">
      <c r="A83" s="105" t="s">
        <v>9</v>
      </c>
      <c r="B83" s="114">
        <v>12</v>
      </c>
    </row>
    <row r="84" spans="1:2" x14ac:dyDescent="0.3">
      <c r="A84" s="105" t="s">
        <v>11</v>
      </c>
      <c r="B84" s="114">
        <v>19</v>
      </c>
    </row>
    <row r="85" spans="1:2" x14ac:dyDescent="0.3">
      <c r="A85" s="105" t="s">
        <v>23</v>
      </c>
      <c r="B85" s="114">
        <v>21</v>
      </c>
    </row>
    <row r="86" spans="1:2" x14ac:dyDescent="0.3">
      <c r="A86" s="105" t="s">
        <v>204</v>
      </c>
      <c r="B86" s="114">
        <v>199</v>
      </c>
    </row>
    <row r="94" spans="1:2" ht="18" x14ac:dyDescent="0.35">
      <c r="A94" s="101" t="s">
        <v>223</v>
      </c>
    </row>
    <row r="95" spans="1:2" x14ac:dyDescent="0.3">
      <c r="A95" s="40"/>
    </row>
    <row r="96" spans="1:2" x14ac:dyDescent="0.3">
      <c r="A96" s="112" t="s">
        <v>126</v>
      </c>
      <c r="B96" s="105">
        <v>2013</v>
      </c>
    </row>
    <row r="98" spans="1:2" x14ac:dyDescent="0.3">
      <c r="A98" s="113" t="s">
        <v>202</v>
      </c>
      <c r="B98" s="113" t="s">
        <v>222</v>
      </c>
    </row>
    <row r="99" spans="1:2" x14ac:dyDescent="0.3">
      <c r="A99" s="105" t="s">
        <v>205</v>
      </c>
      <c r="B99" s="106">
        <v>149</v>
      </c>
    </row>
    <row r="100" spans="1:2" x14ac:dyDescent="0.3">
      <c r="A100" s="105" t="s">
        <v>37</v>
      </c>
      <c r="B100" s="106">
        <v>10</v>
      </c>
    </row>
    <row r="101" spans="1:2" x14ac:dyDescent="0.3">
      <c r="A101" s="105" t="s">
        <v>35</v>
      </c>
      <c r="B101" s="106">
        <v>7</v>
      </c>
    </row>
    <row r="102" spans="1:2" x14ac:dyDescent="0.3">
      <c r="A102" s="105" t="s">
        <v>30</v>
      </c>
      <c r="B102" s="106">
        <v>3</v>
      </c>
    </row>
    <row r="103" spans="1:2" x14ac:dyDescent="0.3">
      <c r="A103" s="105" t="s">
        <v>73</v>
      </c>
      <c r="B103" s="106">
        <v>3</v>
      </c>
    </row>
    <row r="104" spans="1:2" x14ac:dyDescent="0.3">
      <c r="A104" s="105" t="s">
        <v>28</v>
      </c>
      <c r="B104" s="106">
        <v>2</v>
      </c>
    </row>
    <row r="105" spans="1:2" x14ac:dyDescent="0.3">
      <c r="A105" s="105" t="s">
        <v>24</v>
      </c>
      <c r="B105" s="106">
        <v>2</v>
      </c>
    </row>
    <row r="106" spans="1:2" x14ac:dyDescent="0.3">
      <c r="A106" s="105" t="s">
        <v>82</v>
      </c>
      <c r="B106" s="106">
        <v>1</v>
      </c>
    </row>
    <row r="107" spans="1:2" x14ac:dyDescent="0.3">
      <c r="A107" s="105" t="s">
        <v>48</v>
      </c>
      <c r="B107" s="106">
        <v>1</v>
      </c>
    </row>
    <row r="108" spans="1:2" x14ac:dyDescent="0.3">
      <c r="A108" s="105" t="s">
        <v>56</v>
      </c>
      <c r="B108" s="106">
        <v>1</v>
      </c>
    </row>
    <row r="109" spans="1:2" x14ac:dyDescent="0.3">
      <c r="A109" s="105" t="s">
        <v>22</v>
      </c>
      <c r="B109" s="106">
        <v>1</v>
      </c>
    </row>
    <row r="110" spans="1:2" x14ac:dyDescent="0.3">
      <c r="A110" s="105" t="s">
        <v>92</v>
      </c>
      <c r="B110" s="106">
        <v>1</v>
      </c>
    </row>
    <row r="111" spans="1:2" x14ac:dyDescent="0.3">
      <c r="A111" s="105" t="s">
        <v>63</v>
      </c>
      <c r="B111" s="106">
        <v>1</v>
      </c>
    </row>
    <row r="112" spans="1:2" x14ac:dyDescent="0.3">
      <c r="A112" s="105" t="s">
        <v>88</v>
      </c>
      <c r="B112" s="106">
        <v>1</v>
      </c>
    </row>
    <row r="113" spans="1:2" x14ac:dyDescent="0.3">
      <c r="A113" s="105" t="s">
        <v>42</v>
      </c>
      <c r="B113" s="106">
        <v>1</v>
      </c>
    </row>
    <row r="114" spans="1:2" x14ac:dyDescent="0.3">
      <c r="A114" s="105" t="s">
        <v>40</v>
      </c>
      <c r="B114" s="106">
        <v>1</v>
      </c>
    </row>
    <row r="115" spans="1:2" x14ac:dyDescent="0.3">
      <c r="A115" s="105" t="s">
        <v>20</v>
      </c>
      <c r="B115" s="106">
        <v>1</v>
      </c>
    </row>
    <row r="116" spans="1:2" x14ac:dyDescent="0.3">
      <c r="A116" s="105" t="s">
        <v>83</v>
      </c>
      <c r="B116" s="106">
        <v>1</v>
      </c>
    </row>
    <row r="117" spans="1:2" x14ac:dyDescent="0.3">
      <c r="A117" s="105" t="s">
        <v>204</v>
      </c>
      <c r="B117" s="106">
        <v>187</v>
      </c>
    </row>
    <row r="136" spans="1:2" x14ac:dyDescent="0.3">
      <c r="A136" s="115"/>
      <c r="B136" s="116"/>
    </row>
    <row r="137" spans="1:2" x14ac:dyDescent="0.3">
      <c r="A137" s="115"/>
      <c r="B137" s="116"/>
    </row>
    <row r="138" spans="1:2" x14ac:dyDescent="0.3">
      <c r="A138" s="115"/>
      <c r="B138" s="116"/>
    </row>
    <row r="139" spans="1:2" x14ac:dyDescent="0.3">
      <c r="A139" s="115"/>
      <c r="B139" s="116"/>
    </row>
    <row r="140" spans="1:2" x14ac:dyDescent="0.3">
      <c r="A140" s="115"/>
      <c r="B140" s="116"/>
    </row>
    <row r="141" spans="1:2" x14ac:dyDescent="0.3">
      <c r="A141" s="115"/>
      <c r="B141" s="116"/>
    </row>
    <row r="142" spans="1:2" x14ac:dyDescent="0.3">
      <c r="A142" s="115"/>
      <c r="B142" s="116"/>
    </row>
    <row r="143" spans="1:2" x14ac:dyDescent="0.3">
      <c r="A143" s="115"/>
      <c r="B143" s="116"/>
    </row>
    <row r="144" spans="1:2" x14ac:dyDescent="0.3">
      <c r="A144" s="115"/>
      <c r="B144" s="116"/>
    </row>
    <row r="145" spans="1:22" ht="18" x14ac:dyDescent="0.35">
      <c r="A145" s="101" t="s">
        <v>224</v>
      </c>
    </row>
    <row r="147" spans="1:22" x14ac:dyDescent="0.3">
      <c r="A147" s="117" t="s">
        <v>126</v>
      </c>
      <c r="B147" s="118" t="s">
        <v>199</v>
      </c>
    </row>
    <row r="149" spans="1:22" x14ac:dyDescent="0.3">
      <c r="A149" s="119" t="s">
        <v>222</v>
      </c>
      <c r="B149" s="119" t="s">
        <v>201</v>
      </c>
      <c r="C149" s="119"/>
      <c r="D149" s="119"/>
      <c r="E149" s="119"/>
      <c r="F149" s="119"/>
      <c r="G149" s="119"/>
      <c r="H149" s="119"/>
      <c r="I149" s="119"/>
      <c r="J149" s="119"/>
      <c r="K149" s="119"/>
      <c r="L149" s="119"/>
      <c r="M149" s="119"/>
      <c r="N149" s="119"/>
      <c r="O149" s="119"/>
      <c r="P149" s="119"/>
      <c r="Q149" s="119"/>
      <c r="R149" s="119"/>
      <c r="S149" s="119"/>
      <c r="T149" s="119"/>
      <c r="U149" s="119"/>
      <c r="V149" s="119"/>
    </row>
    <row r="150" spans="1:22" ht="43.2" x14ac:dyDescent="0.3">
      <c r="A150" s="119" t="s">
        <v>202</v>
      </c>
      <c r="B150" s="119" t="s">
        <v>18</v>
      </c>
      <c r="C150" s="119" t="s">
        <v>14</v>
      </c>
      <c r="D150" s="119" t="s">
        <v>12</v>
      </c>
      <c r="E150" s="119" t="s">
        <v>15</v>
      </c>
      <c r="F150" s="119" t="s">
        <v>17</v>
      </c>
      <c r="G150" s="119" t="s">
        <v>19</v>
      </c>
      <c r="H150" s="119" t="s">
        <v>0</v>
      </c>
      <c r="I150" s="120" t="s">
        <v>26</v>
      </c>
      <c r="J150" s="120" t="s">
        <v>2</v>
      </c>
      <c r="K150" s="120" t="s">
        <v>9</v>
      </c>
      <c r="L150" s="120" t="s">
        <v>11</v>
      </c>
      <c r="M150" s="120" t="s">
        <v>23</v>
      </c>
      <c r="N150" s="120"/>
      <c r="O150" s="120" t="s">
        <v>13</v>
      </c>
      <c r="P150" s="120" t="s">
        <v>205</v>
      </c>
      <c r="Q150" s="120" t="s">
        <v>225</v>
      </c>
      <c r="R150" s="120" t="s">
        <v>226</v>
      </c>
      <c r="S150" s="120" t="s">
        <v>227</v>
      </c>
      <c r="T150" s="120" t="s">
        <v>228</v>
      </c>
      <c r="U150" s="120" t="s">
        <v>229</v>
      </c>
      <c r="V150" s="119" t="s">
        <v>204</v>
      </c>
    </row>
    <row r="151" spans="1:22" x14ac:dyDescent="0.3">
      <c r="A151" s="121" t="s">
        <v>205</v>
      </c>
      <c r="B151" s="122">
        <v>165</v>
      </c>
      <c r="C151" s="122">
        <v>143</v>
      </c>
      <c r="D151" s="122">
        <v>201</v>
      </c>
      <c r="E151" s="122">
        <v>110</v>
      </c>
      <c r="F151" s="122">
        <v>123</v>
      </c>
      <c r="G151" s="122">
        <v>112</v>
      </c>
      <c r="H151" s="122">
        <v>162</v>
      </c>
      <c r="I151" s="122">
        <v>182</v>
      </c>
      <c r="J151" s="122">
        <v>225</v>
      </c>
      <c r="K151" s="122">
        <v>181</v>
      </c>
      <c r="L151" s="122">
        <v>122</v>
      </c>
      <c r="M151" s="122">
        <v>98</v>
      </c>
      <c r="N151" s="122">
        <v>188</v>
      </c>
      <c r="O151" s="122">
        <v>8</v>
      </c>
      <c r="P151" s="122">
        <v>573</v>
      </c>
      <c r="Q151" s="122">
        <v>1</v>
      </c>
      <c r="R151" s="122">
        <v>1</v>
      </c>
      <c r="S151" s="122">
        <v>1</v>
      </c>
      <c r="T151" s="122">
        <v>1</v>
      </c>
      <c r="U151" s="122">
        <v>1</v>
      </c>
      <c r="V151" s="122">
        <v>2598</v>
      </c>
    </row>
    <row r="152" spans="1:22" x14ac:dyDescent="0.3">
      <c r="A152" s="123" t="s">
        <v>37</v>
      </c>
      <c r="B152" s="122"/>
      <c r="C152" s="122"/>
      <c r="D152" s="122"/>
      <c r="E152" s="122"/>
      <c r="F152" s="122"/>
      <c r="G152" s="122"/>
      <c r="H152" s="122"/>
      <c r="I152" s="122"/>
      <c r="J152" s="122"/>
      <c r="K152" s="122">
        <v>1</v>
      </c>
      <c r="L152" s="122">
        <v>3</v>
      </c>
      <c r="M152" s="122">
        <v>7</v>
      </c>
      <c r="N152" s="122"/>
      <c r="O152" s="122"/>
      <c r="P152" s="122">
        <v>3</v>
      </c>
      <c r="Q152" s="122"/>
      <c r="R152" s="122"/>
      <c r="S152" s="122"/>
      <c r="T152" s="122"/>
      <c r="U152" s="122"/>
      <c r="V152" s="122">
        <v>14</v>
      </c>
    </row>
    <row r="153" spans="1:22" x14ac:dyDescent="0.3">
      <c r="A153" s="124" t="s">
        <v>73</v>
      </c>
      <c r="B153" s="122">
        <v>2</v>
      </c>
      <c r="C153" s="122"/>
      <c r="D153" s="122"/>
      <c r="E153" s="122"/>
      <c r="F153" s="122"/>
      <c r="G153" s="122"/>
      <c r="H153" s="122"/>
      <c r="I153" s="122"/>
      <c r="J153" s="122">
        <v>1</v>
      </c>
      <c r="K153" s="122"/>
      <c r="L153" s="122">
        <v>2</v>
      </c>
      <c r="M153" s="122"/>
      <c r="N153" s="122">
        <v>1</v>
      </c>
      <c r="O153" s="122"/>
      <c r="P153" s="122">
        <v>8</v>
      </c>
      <c r="Q153" s="122"/>
      <c r="R153" s="122"/>
      <c r="S153" s="122"/>
      <c r="T153" s="122"/>
      <c r="U153" s="122"/>
      <c r="V153" s="122">
        <v>14</v>
      </c>
    </row>
    <row r="154" spans="1:22" x14ac:dyDescent="0.3">
      <c r="A154" s="124" t="s">
        <v>35</v>
      </c>
      <c r="B154" s="122">
        <v>1</v>
      </c>
      <c r="C154" s="122"/>
      <c r="D154" s="122"/>
      <c r="E154" s="122"/>
      <c r="F154" s="122"/>
      <c r="G154" s="122"/>
      <c r="H154" s="122"/>
      <c r="I154" s="122"/>
      <c r="J154" s="122"/>
      <c r="K154" s="122">
        <v>1</v>
      </c>
      <c r="L154" s="122">
        <v>2</v>
      </c>
      <c r="M154" s="122">
        <v>4</v>
      </c>
      <c r="N154" s="122"/>
      <c r="O154" s="122"/>
      <c r="P154" s="122">
        <v>1</v>
      </c>
      <c r="Q154" s="122"/>
      <c r="R154" s="122"/>
      <c r="S154" s="122"/>
      <c r="T154" s="122"/>
      <c r="U154" s="122"/>
      <c r="V154" s="122">
        <v>9</v>
      </c>
    </row>
    <row r="155" spans="1:22" x14ac:dyDescent="0.3">
      <c r="A155" s="124" t="s">
        <v>28</v>
      </c>
      <c r="B155" s="122">
        <v>1</v>
      </c>
      <c r="C155" s="122"/>
      <c r="D155" s="122"/>
      <c r="E155" s="122"/>
      <c r="F155" s="122"/>
      <c r="G155" s="122"/>
      <c r="H155" s="122"/>
      <c r="I155" s="122"/>
      <c r="J155" s="122">
        <v>1</v>
      </c>
      <c r="K155" s="122"/>
      <c r="L155" s="122"/>
      <c r="M155" s="122">
        <v>1</v>
      </c>
      <c r="N155" s="122"/>
      <c r="O155" s="122"/>
      <c r="P155" s="122">
        <v>2</v>
      </c>
      <c r="Q155" s="122"/>
      <c r="R155" s="122"/>
      <c r="S155" s="122"/>
      <c r="T155" s="122"/>
      <c r="U155" s="122"/>
      <c r="V155" s="122">
        <v>5</v>
      </c>
    </row>
    <row r="156" spans="1:22" x14ac:dyDescent="0.3">
      <c r="A156" s="123" t="s">
        <v>30</v>
      </c>
      <c r="B156" s="122"/>
      <c r="C156" s="122"/>
      <c r="D156" s="122"/>
      <c r="E156" s="122"/>
      <c r="F156" s="122"/>
      <c r="G156" s="122"/>
      <c r="H156" s="122"/>
      <c r="I156" s="122"/>
      <c r="J156" s="122"/>
      <c r="K156" s="122"/>
      <c r="L156" s="122">
        <v>3</v>
      </c>
      <c r="M156" s="122"/>
      <c r="N156" s="122"/>
      <c r="O156" s="122"/>
      <c r="P156" s="122">
        <v>2</v>
      </c>
      <c r="Q156" s="122"/>
      <c r="R156" s="122"/>
      <c r="S156" s="122"/>
      <c r="T156" s="122"/>
      <c r="U156" s="122"/>
      <c r="V156" s="122">
        <v>5</v>
      </c>
    </row>
    <row r="157" spans="1:22" x14ac:dyDescent="0.3">
      <c r="A157" s="124" t="s">
        <v>92</v>
      </c>
      <c r="B157" s="122"/>
      <c r="C157" s="122"/>
      <c r="D157" s="122"/>
      <c r="E157" s="122"/>
      <c r="F157" s="122"/>
      <c r="G157" s="122"/>
      <c r="H157" s="122"/>
      <c r="I157" s="122">
        <v>1</v>
      </c>
      <c r="J157" s="122"/>
      <c r="K157" s="122">
        <v>1</v>
      </c>
      <c r="L157" s="122"/>
      <c r="M157" s="122">
        <v>1</v>
      </c>
      <c r="N157" s="122"/>
      <c r="O157" s="122"/>
      <c r="P157" s="122">
        <v>1</v>
      </c>
      <c r="Q157" s="122"/>
      <c r="R157" s="122"/>
      <c r="S157" s="122"/>
      <c r="T157" s="122"/>
      <c r="U157" s="122"/>
      <c r="V157" s="122">
        <v>4</v>
      </c>
    </row>
    <row r="158" spans="1:22" x14ac:dyDescent="0.3">
      <c r="A158" s="123" t="s">
        <v>40</v>
      </c>
      <c r="B158" s="122"/>
      <c r="C158" s="122"/>
      <c r="D158" s="122">
        <v>1</v>
      </c>
      <c r="E158" s="122">
        <v>1</v>
      </c>
      <c r="F158" s="122"/>
      <c r="G158" s="122"/>
      <c r="H158" s="122"/>
      <c r="I158" s="122"/>
      <c r="J158" s="122"/>
      <c r="K158" s="122"/>
      <c r="L158" s="122"/>
      <c r="M158" s="122">
        <v>1</v>
      </c>
      <c r="N158" s="122"/>
      <c r="O158" s="122"/>
      <c r="P158" s="122">
        <v>1</v>
      </c>
      <c r="Q158" s="122"/>
      <c r="R158" s="122"/>
      <c r="S158" s="122"/>
      <c r="T158" s="122"/>
      <c r="U158" s="122"/>
      <c r="V158" s="122">
        <v>4</v>
      </c>
    </row>
    <row r="159" spans="1:22" x14ac:dyDescent="0.3">
      <c r="A159" s="124" t="s">
        <v>88</v>
      </c>
      <c r="B159" s="122"/>
      <c r="C159" s="122"/>
      <c r="D159" s="122"/>
      <c r="E159" s="122"/>
      <c r="F159" s="122"/>
      <c r="G159" s="122"/>
      <c r="H159" s="122"/>
      <c r="I159" s="122"/>
      <c r="J159" s="122"/>
      <c r="K159" s="122"/>
      <c r="L159" s="122">
        <v>1</v>
      </c>
      <c r="M159" s="122"/>
      <c r="N159" s="122"/>
      <c r="O159" s="122"/>
      <c r="P159" s="122">
        <v>2</v>
      </c>
      <c r="Q159" s="122"/>
      <c r="R159" s="122"/>
      <c r="S159" s="122"/>
      <c r="T159" s="122"/>
      <c r="U159" s="122"/>
      <c r="V159" s="122">
        <v>3</v>
      </c>
    </row>
    <row r="160" spans="1:22" x14ac:dyDescent="0.3">
      <c r="A160" s="123" t="s">
        <v>80</v>
      </c>
      <c r="B160" s="122">
        <v>1</v>
      </c>
      <c r="C160" s="122"/>
      <c r="D160" s="122"/>
      <c r="E160" s="122">
        <v>1</v>
      </c>
      <c r="F160" s="122"/>
      <c r="G160" s="122"/>
      <c r="H160" s="122"/>
      <c r="I160" s="122"/>
      <c r="J160" s="122"/>
      <c r="K160" s="122"/>
      <c r="L160" s="122"/>
      <c r="M160" s="122"/>
      <c r="N160" s="122"/>
      <c r="O160" s="122"/>
      <c r="P160" s="122">
        <v>1</v>
      </c>
      <c r="Q160" s="122"/>
      <c r="R160" s="122"/>
      <c r="S160" s="122"/>
      <c r="T160" s="122"/>
      <c r="U160" s="122"/>
      <c r="V160" s="122">
        <v>3</v>
      </c>
    </row>
    <row r="161" spans="1:22" x14ac:dyDescent="0.3">
      <c r="A161" s="124" t="s">
        <v>62</v>
      </c>
      <c r="B161" s="122">
        <v>2</v>
      </c>
      <c r="C161" s="122"/>
      <c r="D161" s="122"/>
      <c r="E161" s="122"/>
      <c r="F161" s="122"/>
      <c r="G161" s="122"/>
      <c r="H161" s="122"/>
      <c r="I161" s="122"/>
      <c r="J161" s="122"/>
      <c r="K161" s="122"/>
      <c r="L161" s="122"/>
      <c r="M161" s="122"/>
      <c r="N161" s="122"/>
      <c r="O161" s="122"/>
      <c r="P161" s="122"/>
      <c r="Q161" s="122"/>
      <c r="R161" s="122"/>
      <c r="S161" s="122"/>
      <c r="T161" s="122"/>
      <c r="U161" s="122"/>
      <c r="V161" s="122">
        <v>2</v>
      </c>
    </row>
    <row r="162" spans="1:22" x14ac:dyDescent="0.3">
      <c r="A162" s="119" t="s">
        <v>33</v>
      </c>
      <c r="B162" s="122"/>
      <c r="C162" s="122"/>
      <c r="D162" s="122"/>
      <c r="E162" s="122"/>
      <c r="F162" s="122"/>
      <c r="G162" s="122"/>
      <c r="H162" s="122"/>
      <c r="I162" s="122"/>
      <c r="J162" s="122"/>
      <c r="K162" s="122"/>
      <c r="L162" s="122"/>
      <c r="M162" s="122"/>
      <c r="N162" s="122">
        <v>1</v>
      </c>
      <c r="O162" s="122"/>
      <c r="P162" s="122">
        <v>1</v>
      </c>
      <c r="Q162" s="122"/>
      <c r="R162" s="122"/>
      <c r="S162" s="122"/>
      <c r="T162" s="122"/>
      <c r="U162" s="122"/>
      <c r="V162" s="122">
        <v>2</v>
      </c>
    </row>
    <row r="163" spans="1:22" x14ac:dyDescent="0.3">
      <c r="A163" s="124" t="s">
        <v>22</v>
      </c>
      <c r="B163" s="122"/>
      <c r="C163" s="122"/>
      <c r="D163" s="122"/>
      <c r="E163" s="122"/>
      <c r="F163" s="122"/>
      <c r="G163" s="122"/>
      <c r="H163" s="122"/>
      <c r="I163" s="122"/>
      <c r="J163" s="122"/>
      <c r="K163" s="122"/>
      <c r="L163" s="122">
        <v>1</v>
      </c>
      <c r="M163" s="122">
        <v>1</v>
      </c>
      <c r="N163" s="122"/>
      <c r="O163" s="122"/>
      <c r="P163" s="122"/>
      <c r="Q163" s="122"/>
      <c r="R163" s="122"/>
      <c r="S163" s="122"/>
      <c r="T163" s="122"/>
      <c r="U163" s="122"/>
      <c r="V163" s="122">
        <v>2</v>
      </c>
    </row>
    <row r="164" spans="1:22" x14ac:dyDescent="0.3">
      <c r="A164" s="124" t="s">
        <v>24</v>
      </c>
      <c r="B164" s="122">
        <v>1</v>
      </c>
      <c r="C164" s="122"/>
      <c r="D164" s="122"/>
      <c r="E164" s="122"/>
      <c r="F164" s="122"/>
      <c r="G164" s="122"/>
      <c r="H164" s="122">
        <v>1</v>
      </c>
      <c r="I164" s="122"/>
      <c r="J164" s="122"/>
      <c r="K164" s="122"/>
      <c r="L164" s="122"/>
      <c r="M164" s="122"/>
      <c r="N164" s="122"/>
      <c r="O164" s="122"/>
      <c r="P164" s="122"/>
      <c r="Q164" s="122"/>
      <c r="R164" s="122"/>
      <c r="S164" s="122"/>
      <c r="T164" s="122"/>
      <c r="U164" s="122"/>
      <c r="V164" s="122">
        <v>2</v>
      </c>
    </row>
    <row r="165" spans="1:22" x14ac:dyDescent="0.3">
      <c r="A165" s="124" t="s">
        <v>83</v>
      </c>
      <c r="B165" s="122"/>
      <c r="C165" s="122"/>
      <c r="D165" s="122"/>
      <c r="E165" s="122"/>
      <c r="F165" s="122"/>
      <c r="G165" s="122"/>
      <c r="H165" s="122"/>
      <c r="I165" s="122"/>
      <c r="J165" s="122"/>
      <c r="K165" s="122"/>
      <c r="L165" s="122"/>
      <c r="M165" s="122">
        <v>1</v>
      </c>
      <c r="N165" s="122"/>
      <c r="O165" s="122"/>
      <c r="P165" s="122"/>
      <c r="Q165" s="122"/>
      <c r="R165" s="122"/>
      <c r="S165" s="122"/>
      <c r="T165" s="122"/>
      <c r="U165" s="122"/>
      <c r="V165" s="122">
        <v>1</v>
      </c>
    </row>
    <row r="166" spans="1:22" x14ac:dyDescent="0.3">
      <c r="A166" s="124" t="s">
        <v>51</v>
      </c>
      <c r="B166" s="122">
        <v>1</v>
      </c>
      <c r="C166" s="122"/>
      <c r="D166" s="122"/>
      <c r="E166" s="122"/>
      <c r="F166" s="122"/>
      <c r="G166" s="122"/>
      <c r="H166" s="122"/>
      <c r="I166" s="122"/>
      <c r="J166" s="122"/>
      <c r="K166" s="122"/>
      <c r="L166" s="122"/>
      <c r="M166" s="122"/>
      <c r="N166" s="122"/>
      <c r="O166" s="122"/>
      <c r="P166" s="122"/>
      <c r="Q166" s="122"/>
      <c r="R166" s="122"/>
      <c r="S166" s="122"/>
      <c r="T166" s="122"/>
      <c r="U166" s="122"/>
      <c r="V166" s="122">
        <v>1</v>
      </c>
    </row>
    <row r="167" spans="1:22" x14ac:dyDescent="0.3">
      <c r="A167" s="124" t="s">
        <v>48</v>
      </c>
      <c r="B167" s="122"/>
      <c r="C167" s="122"/>
      <c r="D167" s="122"/>
      <c r="E167" s="122"/>
      <c r="F167" s="122"/>
      <c r="G167" s="122"/>
      <c r="H167" s="122"/>
      <c r="I167" s="122"/>
      <c r="J167" s="122"/>
      <c r="K167" s="122"/>
      <c r="L167" s="122">
        <v>1</v>
      </c>
      <c r="M167" s="122"/>
      <c r="N167" s="122"/>
      <c r="O167" s="122"/>
      <c r="P167" s="122"/>
      <c r="Q167" s="122"/>
      <c r="R167" s="122"/>
      <c r="S167" s="122"/>
      <c r="T167" s="122"/>
      <c r="U167" s="122"/>
      <c r="V167" s="122">
        <v>1</v>
      </c>
    </row>
    <row r="168" spans="1:22" x14ac:dyDescent="0.3">
      <c r="A168" s="121" t="s">
        <v>45</v>
      </c>
      <c r="B168" s="122"/>
      <c r="C168" s="122"/>
      <c r="D168" s="122"/>
      <c r="E168" s="122"/>
      <c r="F168" s="122"/>
      <c r="G168" s="122"/>
      <c r="H168" s="122"/>
      <c r="I168" s="122"/>
      <c r="J168" s="122"/>
      <c r="K168" s="122"/>
      <c r="L168" s="122"/>
      <c r="M168" s="122"/>
      <c r="N168" s="122"/>
      <c r="O168" s="122"/>
      <c r="P168" s="122">
        <v>1</v>
      </c>
      <c r="Q168" s="122"/>
      <c r="R168" s="122"/>
      <c r="S168" s="122"/>
      <c r="T168" s="122"/>
      <c r="U168" s="122"/>
      <c r="V168" s="122">
        <v>1</v>
      </c>
    </row>
    <row r="169" spans="1:22" x14ac:dyDescent="0.3">
      <c r="A169" s="119" t="s">
        <v>56</v>
      </c>
      <c r="B169" s="122"/>
      <c r="C169" s="122"/>
      <c r="D169" s="122"/>
      <c r="E169" s="122"/>
      <c r="F169" s="122"/>
      <c r="G169" s="122"/>
      <c r="H169" s="122"/>
      <c r="I169" s="122"/>
      <c r="J169" s="122"/>
      <c r="K169" s="122"/>
      <c r="L169" s="122"/>
      <c r="M169" s="122">
        <v>1</v>
      </c>
      <c r="N169" s="122"/>
      <c r="O169" s="122"/>
      <c r="P169" s="122"/>
      <c r="Q169" s="122"/>
      <c r="R169" s="122"/>
      <c r="S169" s="122"/>
      <c r="T169" s="122"/>
      <c r="U169" s="122"/>
      <c r="V169" s="122">
        <v>1</v>
      </c>
    </row>
    <row r="170" spans="1:22" x14ac:dyDescent="0.3">
      <c r="A170" s="124" t="s">
        <v>20</v>
      </c>
      <c r="B170" s="122"/>
      <c r="C170" s="122"/>
      <c r="D170" s="122"/>
      <c r="E170" s="122"/>
      <c r="F170" s="122"/>
      <c r="G170" s="122"/>
      <c r="H170" s="122"/>
      <c r="I170" s="122"/>
      <c r="J170" s="122"/>
      <c r="K170" s="122"/>
      <c r="L170" s="122"/>
      <c r="M170" s="122">
        <v>1</v>
      </c>
      <c r="N170" s="122"/>
      <c r="O170" s="122"/>
      <c r="P170" s="122"/>
      <c r="Q170" s="122"/>
      <c r="R170" s="122"/>
      <c r="S170" s="122"/>
      <c r="T170" s="122"/>
      <c r="U170" s="122"/>
      <c r="V170" s="122">
        <v>1</v>
      </c>
    </row>
    <row r="171" spans="1:22" x14ac:dyDescent="0.3">
      <c r="A171" s="124" t="s">
        <v>42</v>
      </c>
      <c r="B171" s="122"/>
      <c r="C171" s="122"/>
      <c r="D171" s="122"/>
      <c r="E171" s="122"/>
      <c r="F171" s="122"/>
      <c r="G171" s="122"/>
      <c r="H171" s="122"/>
      <c r="I171" s="122"/>
      <c r="J171" s="122"/>
      <c r="K171" s="122"/>
      <c r="L171" s="122"/>
      <c r="M171" s="122">
        <v>1</v>
      </c>
      <c r="N171" s="122"/>
      <c r="O171" s="122"/>
      <c r="P171" s="122"/>
      <c r="Q171" s="122"/>
      <c r="R171" s="122"/>
      <c r="S171" s="122"/>
      <c r="T171" s="122"/>
      <c r="U171" s="122"/>
      <c r="V171" s="122">
        <v>1</v>
      </c>
    </row>
    <row r="172" spans="1:22" x14ac:dyDescent="0.3">
      <c r="A172" s="124" t="s">
        <v>3</v>
      </c>
      <c r="B172" s="122"/>
      <c r="C172" s="122"/>
      <c r="D172" s="122">
        <v>1</v>
      </c>
      <c r="E172" s="122"/>
      <c r="F172" s="122"/>
      <c r="G172" s="122"/>
      <c r="H172" s="122"/>
      <c r="I172" s="122"/>
      <c r="J172" s="122"/>
      <c r="K172" s="122"/>
      <c r="L172" s="122"/>
      <c r="M172" s="122"/>
      <c r="N172" s="122"/>
      <c r="O172" s="122"/>
      <c r="P172" s="122"/>
      <c r="Q172" s="122"/>
      <c r="R172" s="122"/>
      <c r="S172" s="122"/>
      <c r="T172" s="122"/>
      <c r="U172" s="122"/>
      <c r="V172" s="122">
        <v>1</v>
      </c>
    </row>
    <row r="173" spans="1:22" x14ac:dyDescent="0.3">
      <c r="A173" s="124" t="s">
        <v>34</v>
      </c>
      <c r="B173" s="122">
        <v>1</v>
      </c>
      <c r="C173" s="122"/>
      <c r="D173" s="122"/>
      <c r="E173" s="122"/>
      <c r="F173" s="122"/>
      <c r="G173" s="122"/>
      <c r="H173" s="122"/>
      <c r="I173" s="122"/>
      <c r="J173" s="122"/>
      <c r="K173" s="122"/>
      <c r="L173" s="122"/>
      <c r="M173" s="122"/>
      <c r="N173" s="122"/>
      <c r="O173" s="122"/>
      <c r="P173" s="122"/>
      <c r="Q173" s="122"/>
      <c r="R173" s="122"/>
      <c r="S173" s="122"/>
      <c r="T173" s="122"/>
      <c r="U173" s="122"/>
      <c r="V173" s="122">
        <v>1</v>
      </c>
    </row>
    <row r="174" spans="1:22" x14ac:dyDescent="0.3">
      <c r="A174" s="123" t="s">
        <v>82</v>
      </c>
      <c r="B174" s="122"/>
      <c r="C174" s="122"/>
      <c r="D174" s="122"/>
      <c r="E174" s="122"/>
      <c r="F174" s="122"/>
      <c r="G174" s="122"/>
      <c r="H174" s="122"/>
      <c r="I174" s="122"/>
      <c r="J174" s="122"/>
      <c r="K174" s="122"/>
      <c r="L174" s="122"/>
      <c r="M174" s="122">
        <v>1</v>
      </c>
      <c r="N174" s="122"/>
      <c r="O174" s="122"/>
      <c r="P174" s="122"/>
      <c r="Q174" s="122"/>
      <c r="R174" s="122"/>
      <c r="S174" s="122"/>
      <c r="T174" s="122"/>
      <c r="U174" s="122"/>
      <c r="V174" s="122">
        <v>1</v>
      </c>
    </row>
    <row r="175" spans="1:22" x14ac:dyDescent="0.3">
      <c r="A175" s="124" t="s">
        <v>63</v>
      </c>
      <c r="B175" s="122"/>
      <c r="C175" s="122"/>
      <c r="D175" s="122"/>
      <c r="E175" s="122"/>
      <c r="F175" s="122"/>
      <c r="G175" s="122"/>
      <c r="H175" s="122"/>
      <c r="I175" s="122"/>
      <c r="J175" s="122"/>
      <c r="K175" s="122"/>
      <c r="L175" s="122"/>
      <c r="M175" s="122">
        <v>1</v>
      </c>
      <c r="N175" s="122"/>
      <c r="O175" s="122"/>
      <c r="P175" s="122"/>
      <c r="Q175" s="122"/>
      <c r="R175" s="122"/>
      <c r="S175" s="122"/>
      <c r="T175" s="122"/>
      <c r="U175" s="122"/>
      <c r="V175" s="122">
        <v>1</v>
      </c>
    </row>
    <row r="176" spans="1:22" x14ac:dyDescent="0.3">
      <c r="A176" s="124" t="s">
        <v>79</v>
      </c>
      <c r="B176" s="122">
        <v>1</v>
      </c>
      <c r="C176" s="122"/>
      <c r="D176" s="122"/>
      <c r="E176" s="122"/>
      <c r="F176" s="122"/>
      <c r="G176" s="122"/>
      <c r="H176" s="122"/>
      <c r="I176" s="122"/>
      <c r="J176" s="122"/>
      <c r="K176" s="122"/>
      <c r="L176" s="122"/>
      <c r="M176" s="122"/>
      <c r="N176" s="122"/>
      <c r="O176" s="122"/>
      <c r="P176" s="122"/>
      <c r="Q176" s="122"/>
      <c r="R176" s="122"/>
      <c r="S176" s="122"/>
      <c r="T176" s="122"/>
      <c r="U176" s="122"/>
      <c r="V176" s="122">
        <v>1</v>
      </c>
    </row>
    <row r="177" spans="1:22" ht="28.8" x14ac:dyDescent="0.3">
      <c r="A177" s="124" t="s">
        <v>69</v>
      </c>
      <c r="B177" s="122"/>
      <c r="C177" s="122"/>
      <c r="D177" s="122">
        <v>1</v>
      </c>
      <c r="E177" s="122"/>
      <c r="F177" s="122"/>
      <c r="G177" s="122"/>
      <c r="H177" s="122"/>
      <c r="I177" s="122"/>
      <c r="J177" s="122"/>
      <c r="K177" s="122"/>
      <c r="L177" s="122"/>
      <c r="M177" s="122"/>
      <c r="N177" s="122"/>
      <c r="O177" s="122"/>
      <c r="P177" s="122"/>
      <c r="Q177" s="122"/>
      <c r="R177" s="122"/>
      <c r="S177" s="122"/>
      <c r="T177" s="122"/>
      <c r="U177" s="122"/>
      <c r="V177" s="122">
        <v>1</v>
      </c>
    </row>
    <row r="178" spans="1:22" x14ac:dyDescent="0.3">
      <c r="A178" s="119" t="s">
        <v>204</v>
      </c>
      <c r="B178" s="122">
        <v>176</v>
      </c>
      <c r="C178" s="122">
        <v>143</v>
      </c>
      <c r="D178" s="122">
        <v>204</v>
      </c>
      <c r="E178" s="122">
        <v>112</v>
      </c>
      <c r="F178" s="122">
        <v>123</v>
      </c>
      <c r="G178" s="122">
        <v>112</v>
      </c>
      <c r="H178" s="122">
        <v>163</v>
      </c>
      <c r="I178" s="122">
        <v>183</v>
      </c>
      <c r="J178" s="122">
        <v>227</v>
      </c>
      <c r="K178" s="122">
        <v>184</v>
      </c>
      <c r="L178" s="122">
        <v>135</v>
      </c>
      <c r="M178" s="122">
        <v>119</v>
      </c>
      <c r="N178" s="122">
        <v>190</v>
      </c>
      <c r="O178" s="122">
        <v>8</v>
      </c>
      <c r="P178" s="122">
        <v>596</v>
      </c>
      <c r="Q178" s="122">
        <v>1</v>
      </c>
      <c r="R178" s="122">
        <v>1</v>
      </c>
      <c r="S178" s="122">
        <v>1</v>
      </c>
      <c r="T178" s="122">
        <v>1</v>
      </c>
      <c r="U178" s="122">
        <v>1</v>
      </c>
      <c r="V178" s="122">
        <v>2680</v>
      </c>
    </row>
    <row r="188" spans="1:22" x14ac:dyDescent="0.3">
      <c r="A188" s="40"/>
    </row>
    <row r="189" spans="1:22" x14ac:dyDescent="0.3">
      <c r="A189" s="40"/>
    </row>
    <row r="190" spans="1:22" x14ac:dyDescent="0.3">
      <c r="A190" s="40"/>
    </row>
    <row r="191" spans="1:22" x14ac:dyDescent="0.3">
      <c r="A191" s="40"/>
    </row>
    <row r="192" spans="1:22" x14ac:dyDescent="0.3">
      <c r="A192" s="40"/>
    </row>
    <row r="193" spans="1:2" x14ac:dyDescent="0.3">
      <c r="A193" s="40"/>
    </row>
    <row r="194" spans="1:2" x14ac:dyDescent="0.3">
      <c r="A194" s="40"/>
    </row>
    <row r="195" spans="1:2" x14ac:dyDescent="0.3">
      <c r="A195" s="40"/>
    </row>
    <row r="196" spans="1:2" x14ac:dyDescent="0.3">
      <c r="A196" s="40"/>
    </row>
    <row r="197" spans="1:2" ht="18" x14ac:dyDescent="0.35">
      <c r="A197" s="101" t="s">
        <v>230</v>
      </c>
    </row>
    <row r="198" spans="1:2" x14ac:dyDescent="0.3">
      <c r="A198" s="40"/>
    </row>
    <row r="199" spans="1:2" x14ac:dyDescent="0.3">
      <c r="A199" s="125" t="s">
        <v>126</v>
      </c>
      <c r="B199" s="126">
        <v>2013</v>
      </c>
    </row>
    <row r="200" spans="1:2" ht="28.8" x14ac:dyDescent="0.3">
      <c r="A200" s="125" t="s">
        <v>109</v>
      </c>
      <c r="B200" s="127" t="s">
        <v>10</v>
      </c>
    </row>
    <row r="202" spans="1:2" x14ac:dyDescent="0.3">
      <c r="A202" s="119" t="s">
        <v>202</v>
      </c>
      <c r="B202" s="119" t="s">
        <v>222</v>
      </c>
    </row>
    <row r="203" spans="1:2" x14ac:dyDescent="0.3">
      <c r="A203" s="108" t="s">
        <v>205</v>
      </c>
      <c r="B203" s="128">
        <v>8</v>
      </c>
    </row>
    <row r="204" spans="1:2" x14ac:dyDescent="0.3">
      <c r="A204" s="105" t="s">
        <v>37</v>
      </c>
      <c r="B204" s="106">
        <v>8</v>
      </c>
    </row>
    <row r="205" spans="1:2" x14ac:dyDescent="0.3">
      <c r="A205" s="108" t="s">
        <v>73</v>
      </c>
      <c r="B205" s="128">
        <v>2</v>
      </c>
    </row>
    <row r="206" spans="1:2" x14ac:dyDescent="0.3">
      <c r="A206" s="108" t="s">
        <v>28</v>
      </c>
      <c r="B206" s="128">
        <v>2</v>
      </c>
    </row>
    <row r="207" spans="1:2" x14ac:dyDescent="0.3">
      <c r="A207" s="108" t="s">
        <v>35</v>
      </c>
      <c r="B207" s="128">
        <v>2</v>
      </c>
    </row>
    <row r="208" spans="1:2" x14ac:dyDescent="0.3">
      <c r="A208" s="108" t="s">
        <v>42</v>
      </c>
      <c r="B208" s="128">
        <v>1</v>
      </c>
    </row>
    <row r="209" spans="1:2" x14ac:dyDescent="0.3">
      <c r="A209" s="105" t="s">
        <v>56</v>
      </c>
      <c r="B209" s="106">
        <v>1</v>
      </c>
    </row>
    <row r="210" spans="1:2" x14ac:dyDescent="0.3">
      <c r="A210" s="108" t="s">
        <v>24</v>
      </c>
      <c r="B210" s="128">
        <v>1</v>
      </c>
    </row>
    <row r="211" spans="1:2" x14ac:dyDescent="0.3">
      <c r="A211" s="108" t="s">
        <v>92</v>
      </c>
      <c r="B211" s="128">
        <v>1</v>
      </c>
    </row>
    <row r="212" spans="1:2" x14ac:dyDescent="0.3">
      <c r="A212" s="105" t="s">
        <v>82</v>
      </c>
      <c r="B212" s="106">
        <v>1</v>
      </c>
    </row>
    <row r="213" spans="1:2" x14ac:dyDescent="0.3">
      <c r="A213" s="129" t="s">
        <v>204</v>
      </c>
      <c r="B213" s="106">
        <v>27</v>
      </c>
    </row>
    <row r="232" spans="1:2" x14ac:dyDescent="0.3">
      <c r="A232" s="115"/>
      <c r="B232" s="116"/>
    </row>
    <row r="233" spans="1:2" x14ac:dyDescent="0.3">
      <c r="A233" s="115"/>
      <c r="B233" s="116"/>
    </row>
    <row r="234" spans="1:2" x14ac:dyDescent="0.3">
      <c r="A234" s="115"/>
      <c r="B234" s="116"/>
    </row>
    <row r="235" spans="1:2" x14ac:dyDescent="0.3">
      <c r="A235" s="115"/>
      <c r="B235" s="116"/>
    </row>
    <row r="236" spans="1:2" x14ac:dyDescent="0.3">
      <c r="A236" s="115"/>
      <c r="B236" s="116"/>
    </row>
    <row r="237" spans="1:2" x14ac:dyDescent="0.3">
      <c r="A237" s="115"/>
      <c r="B237" s="116"/>
    </row>
    <row r="238" spans="1:2" x14ac:dyDescent="0.3">
      <c r="A238" s="115"/>
      <c r="B238" s="116"/>
    </row>
    <row r="239" spans="1:2" ht="18" x14ac:dyDescent="0.35">
      <c r="A239" s="101" t="s">
        <v>231</v>
      </c>
      <c r="B239" s="116"/>
    </row>
    <row r="240" spans="1:2" x14ac:dyDescent="0.3">
      <c r="A240" s="115"/>
      <c r="B240" s="116"/>
    </row>
    <row r="241" spans="1:2" x14ac:dyDescent="0.3">
      <c r="A241" s="130" t="s">
        <v>126</v>
      </c>
      <c r="B241" s="131">
        <v>2013</v>
      </c>
    </row>
    <row r="242" spans="1:2" x14ac:dyDescent="0.3">
      <c r="A242" s="130" t="s">
        <v>98</v>
      </c>
      <c r="B242" s="132" t="s">
        <v>199</v>
      </c>
    </row>
    <row r="244" spans="1:2" x14ac:dyDescent="0.3">
      <c r="A244" s="119" t="s">
        <v>202</v>
      </c>
      <c r="B244" s="119" t="s">
        <v>222</v>
      </c>
    </row>
    <row r="245" spans="1:2" x14ac:dyDescent="0.3">
      <c r="A245" s="105" t="s">
        <v>205</v>
      </c>
      <c r="B245" s="114">
        <v>77</v>
      </c>
    </row>
    <row r="246" spans="1:2" x14ac:dyDescent="0.3">
      <c r="A246" s="108" t="s">
        <v>35</v>
      </c>
      <c r="B246" s="133">
        <v>5</v>
      </c>
    </row>
    <row r="247" spans="1:2" x14ac:dyDescent="0.3">
      <c r="A247" s="109" t="s">
        <v>30</v>
      </c>
      <c r="B247" s="106">
        <v>3</v>
      </c>
    </row>
    <row r="248" spans="1:2" x14ac:dyDescent="0.3">
      <c r="A248" s="109" t="s">
        <v>40</v>
      </c>
      <c r="B248" s="106">
        <v>1</v>
      </c>
    </row>
    <row r="249" spans="1:2" x14ac:dyDescent="0.3">
      <c r="A249" s="108" t="s">
        <v>20</v>
      </c>
      <c r="B249" s="133">
        <v>1</v>
      </c>
    </row>
    <row r="250" spans="1:2" x14ac:dyDescent="0.3">
      <c r="A250" s="108" t="s">
        <v>63</v>
      </c>
      <c r="B250" s="133">
        <v>1</v>
      </c>
    </row>
    <row r="251" spans="1:2" x14ac:dyDescent="0.3">
      <c r="A251" s="108" t="s">
        <v>22</v>
      </c>
      <c r="B251" s="133">
        <v>1</v>
      </c>
    </row>
    <row r="252" spans="1:2" x14ac:dyDescent="0.3">
      <c r="A252" s="108" t="s">
        <v>83</v>
      </c>
      <c r="B252" s="133">
        <v>1</v>
      </c>
    </row>
    <row r="253" spans="1:2" x14ac:dyDescent="0.3">
      <c r="A253" s="108" t="s">
        <v>48</v>
      </c>
      <c r="B253" s="133">
        <v>1</v>
      </c>
    </row>
    <row r="254" spans="1:2" x14ac:dyDescent="0.3">
      <c r="A254" s="108" t="s">
        <v>88</v>
      </c>
      <c r="B254" s="133">
        <v>1</v>
      </c>
    </row>
    <row r="255" spans="1:2" x14ac:dyDescent="0.3">
      <c r="A255" s="109" t="s">
        <v>37</v>
      </c>
      <c r="B255" s="106">
        <v>1</v>
      </c>
    </row>
    <row r="256" spans="1:2" x14ac:dyDescent="0.3">
      <c r="A256" s="108" t="s">
        <v>73</v>
      </c>
      <c r="B256" s="133">
        <v>1</v>
      </c>
    </row>
    <row r="257" spans="1:2" x14ac:dyDescent="0.3">
      <c r="A257" s="105" t="s">
        <v>204</v>
      </c>
      <c r="B257" s="114">
        <v>94</v>
      </c>
    </row>
    <row r="282" spans="1:2" ht="18" x14ac:dyDescent="0.35">
      <c r="A282" s="101" t="s">
        <v>232</v>
      </c>
    </row>
    <row r="283" spans="1:2" x14ac:dyDescent="0.3">
      <c r="A283" s="40"/>
    </row>
    <row r="284" spans="1:2" x14ac:dyDescent="0.3">
      <c r="A284" s="119" t="s">
        <v>103</v>
      </c>
      <c r="B284" s="119">
        <v>2013</v>
      </c>
    </row>
    <row r="285" spans="1:2" x14ac:dyDescent="0.3">
      <c r="A285" s="119" t="s">
        <v>110</v>
      </c>
      <c r="B285" s="119" t="s">
        <v>7</v>
      </c>
    </row>
    <row r="287" spans="1:2" ht="28.8" x14ac:dyDescent="0.3">
      <c r="A287" s="119" t="s">
        <v>202</v>
      </c>
      <c r="B287" s="119" t="s">
        <v>200</v>
      </c>
    </row>
    <row r="288" spans="1:2" x14ac:dyDescent="0.3">
      <c r="A288" s="134" t="s">
        <v>17</v>
      </c>
      <c r="B288" s="122">
        <v>4</v>
      </c>
    </row>
    <row r="289" spans="1:2" x14ac:dyDescent="0.3">
      <c r="A289" s="119" t="s">
        <v>2</v>
      </c>
      <c r="B289" s="122">
        <v>1</v>
      </c>
    </row>
    <row r="290" spans="1:2" x14ac:dyDescent="0.3">
      <c r="A290" s="134" t="s">
        <v>204</v>
      </c>
      <c r="B290" s="122">
        <v>5</v>
      </c>
    </row>
    <row r="302" spans="1:2" ht="18" x14ac:dyDescent="0.35">
      <c r="A302" s="101" t="s">
        <v>233</v>
      </c>
    </row>
    <row r="303" spans="1:2" x14ac:dyDescent="0.3">
      <c r="A303" s="40"/>
    </row>
    <row r="304" spans="1:2" x14ac:dyDescent="0.3">
      <c r="A304" s="130" t="s">
        <v>103</v>
      </c>
      <c r="B304" s="131">
        <v>2013</v>
      </c>
    </row>
    <row r="305" spans="1:2" x14ac:dyDescent="0.3">
      <c r="A305" s="130" t="s">
        <v>110</v>
      </c>
      <c r="B305" s="132" t="s">
        <v>7</v>
      </c>
    </row>
    <row r="307" spans="1:2" ht="28.8" x14ac:dyDescent="0.3">
      <c r="A307" s="119" t="s">
        <v>202</v>
      </c>
      <c r="B307" s="119" t="s">
        <v>200</v>
      </c>
    </row>
    <row r="308" spans="1:2" x14ac:dyDescent="0.3">
      <c r="A308" s="109" t="s">
        <v>205</v>
      </c>
      <c r="B308" s="106">
        <v>5</v>
      </c>
    </row>
    <row r="309" spans="1:2" x14ac:dyDescent="0.3">
      <c r="A309" s="135" t="s">
        <v>204</v>
      </c>
      <c r="B309" s="106">
        <v>5</v>
      </c>
    </row>
    <row r="330" spans="1:4" ht="18" x14ac:dyDescent="0.35">
      <c r="A330" s="101" t="s">
        <v>234</v>
      </c>
    </row>
    <row r="332" spans="1:4" x14ac:dyDescent="0.3">
      <c r="A332" s="136" t="s">
        <v>103</v>
      </c>
      <c r="B332" s="137">
        <v>2013</v>
      </c>
    </row>
    <row r="333" spans="1:4" x14ac:dyDescent="0.3">
      <c r="A333" s="136" t="s">
        <v>110</v>
      </c>
      <c r="B333" s="136" t="s">
        <v>7</v>
      </c>
    </row>
    <row r="335" spans="1:4" x14ac:dyDescent="0.3">
      <c r="A335" s="112" t="s">
        <v>200</v>
      </c>
      <c r="B335" s="112" t="s">
        <v>201</v>
      </c>
      <c r="C335" s="112"/>
      <c r="D335" s="112"/>
    </row>
    <row r="336" spans="1:4" ht="28.8" x14ac:dyDescent="0.3">
      <c r="A336" s="119" t="s">
        <v>202</v>
      </c>
      <c r="B336" s="119" t="s">
        <v>17</v>
      </c>
      <c r="C336" s="112" t="s">
        <v>2</v>
      </c>
      <c r="D336" s="119" t="s">
        <v>204</v>
      </c>
    </row>
    <row r="337" spans="1:4" x14ac:dyDescent="0.3">
      <c r="A337" s="109" t="s">
        <v>205</v>
      </c>
      <c r="B337" s="106">
        <v>4</v>
      </c>
      <c r="C337" s="106">
        <v>1</v>
      </c>
      <c r="D337" s="106">
        <v>5</v>
      </c>
    </row>
    <row r="338" spans="1:4" x14ac:dyDescent="0.3">
      <c r="A338" s="109" t="s">
        <v>204</v>
      </c>
      <c r="B338" s="106">
        <v>4</v>
      </c>
      <c r="C338" s="106">
        <v>1</v>
      </c>
      <c r="D338" s="106">
        <v>5</v>
      </c>
    </row>
    <row r="353" spans="1:9" x14ac:dyDescent="0.3">
      <c r="A353" s="138"/>
      <c r="B353" s="116"/>
      <c r="C353" s="116"/>
      <c r="D353" s="116"/>
      <c r="E353" s="116"/>
      <c r="F353" s="116"/>
      <c r="G353" s="116"/>
      <c r="H353" s="116"/>
      <c r="I353" s="116"/>
    </row>
    <row r="354" spans="1:9" x14ac:dyDescent="0.3">
      <c r="A354" s="138"/>
      <c r="B354" s="116"/>
      <c r="C354" s="116"/>
      <c r="D354" s="116"/>
      <c r="E354" s="116"/>
      <c r="F354" s="116"/>
      <c r="G354" s="116"/>
      <c r="H354" s="116"/>
      <c r="I354" s="116"/>
    </row>
    <row r="355" spans="1:9" x14ac:dyDescent="0.3">
      <c r="A355" s="138"/>
      <c r="B355" s="116"/>
      <c r="C355" s="116"/>
      <c r="D355" s="116"/>
      <c r="E355" s="116"/>
      <c r="F355" s="116"/>
      <c r="G355" s="116"/>
      <c r="H355" s="116"/>
      <c r="I355" s="116"/>
    </row>
    <row r="356" spans="1:9" x14ac:dyDescent="0.3">
      <c r="A356" s="138"/>
      <c r="B356" s="116"/>
      <c r="C356" s="116"/>
      <c r="D356" s="116"/>
      <c r="E356" s="116"/>
      <c r="F356" s="116"/>
      <c r="G356" s="116"/>
      <c r="H356" s="116"/>
      <c r="I356" s="116"/>
    </row>
    <row r="357" spans="1:9" x14ac:dyDescent="0.3">
      <c r="A357" s="138"/>
      <c r="B357" s="116"/>
      <c r="C357" s="116"/>
      <c r="D357" s="116"/>
      <c r="E357" s="116"/>
      <c r="F357" s="116"/>
      <c r="G357" s="116"/>
      <c r="H357" s="116"/>
      <c r="I357" s="116"/>
    </row>
    <row r="358" spans="1:9" x14ac:dyDescent="0.3">
      <c r="A358" s="138"/>
      <c r="B358" s="116"/>
      <c r="C358" s="116"/>
      <c r="D358" s="116"/>
      <c r="E358" s="116"/>
      <c r="F358" s="116"/>
      <c r="G358" s="116"/>
      <c r="H358" s="116"/>
      <c r="I358" s="116"/>
    </row>
    <row r="362" spans="1:9" ht="18" x14ac:dyDescent="0.35">
      <c r="A362" s="101" t="s">
        <v>235</v>
      </c>
    </row>
    <row r="363" spans="1:9" x14ac:dyDescent="0.3">
      <c r="A363" s="129" t="s">
        <v>126</v>
      </c>
      <c r="B363" s="129">
        <v>2013</v>
      </c>
    </row>
    <row r="364" spans="1:9" x14ac:dyDescent="0.3">
      <c r="A364" s="112" t="s">
        <v>110</v>
      </c>
      <c r="B364" s="112" t="s">
        <v>16</v>
      </c>
    </row>
    <row r="365" spans="1:9" x14ac:dyDescent="0.3">
      <c r="A365" s="139"/>
      <c r="B365" s="139"/>
    </row>
    <row r="366" spans="1:9" x14ac:dyDescent="0.3">
      <c r="A366" s="112" t="s">
        <v>236</v>
      </c>
      <c r="B366" s="112"/>
    </row>
    <row r="367" spans="1:9" x14ac:dyDescent="0.3">
      <c r="A367" s="140" t="s">
        <v>237</v>
      </c>
      <c r="B367" s="141">
        <v>14</v>
      </c>
    </row>
    <row r="368" spans="1:9" x14ac:dyDescent="0.3">
      <c r="A368" s="140" t="s">
        <v>238</v>
      </c>
      <c r="B368" s="141">
        <v>14</v>
      </c>
    </row>
    <row r="369" spans="1:2" x14ac:dyDescent="0.3">
      <c r="A369" s="105" t="s">
        <v>239</v>
      </c>
      <c r="B369" s="141"/>
    </row>
    <row r="370" spans="1:2" x14ac:dyDescent="0.3">
      <c r="A370" s="105" t="s">
        <v>240</v>
      </c>
      <c r="B370" s="141"/>
    </row>
    <row r="371" spans="1:2" x14ac:dyDescent="0.3">
      <c r="A371" s="105" t="s">
        <v>241</v>
      </c>
      <c r="B371" s="141"/>
    </row>
    <row r="372" spans="1:2" x14ac:dyDescent="0.3">
      <c r="A372" s="105" t="s">
        <v>242</v>
      </c>
      <c r="B372" s="141"/>
    </row>
    <row r="373" spans="1:2" x14ac:dyDescent="0.3">
      <c r="A373" s="140" t="s">
        <v>243</v>
      </c>
      <c r="B373" s="141"/>
    </row>
    <row r="374" spans="1:2" x14ac:dyDescent="0.3">
      <c r="A374" s="105" t="s">
        <v>244</v>
      </c>
      <c r="B374" s="141"/>
    </row>
    <row r="375" spans="1:2" x14ac:dyDescent="0.3">
      <c r="A375" s="142" t="s">
        <v>245</v>
      </c>
      <c r="B375" s="143"/>
    </row>
    <row r="376" spans="1:2" x14ac:dyDescent="0.3">
      <c r="A376" s="140" t="s">
        <v>246</v>
      </c>
      <c r="B376" s="141">
        <v>6</v>
      </c>
    </row>
    <row r="377" spans="1:2" x14ac:dyDescent="0.3">
      <c r="A377" s="140" t="s">
        <v>247</v>
      </c>
      <c r="B377" s="141"/>
    </row>
    <row r="378" spans="1:2" x14ac:dyDescent="0.3">
      <c r="A378" s="140" t="s">
        <v>248</v>
      </c>
      <c r="B378" s="141">
        <v>3</v>
      </c>
    </row>
    <row r="379" spans="1:2" x14ac:dyDescent="0.3">
      <c r="A379" s="140" t="s">
        <v>249</v>
      </c>
      <c r="B379" s="141"/>
    </row>
    <row r="380" spans="1:2" x14ac:dyDescent="0.3">
      <c r="A380" s="140" t="s">
        <v>250</v>
      </c>
      <c r="B380" s="141">
        <v>10</v>
      </c>
    </row>
    <row r="381" spans="1:2" x14ac:dyDescent="0.3">
      <c r="A381" s="140" t="s">
        <v>251</v>
      </c>
      <c r="B381" s="141"/>
    </row>
    <row r="382" spans="1:2" x14ac:dyDescent="0.3">
      <c r="A382" s="140" t="s">
        <v>252</v>
      </c>
      <c r="B382" s="141">
        <v>1</v>
      </c>
    </row>
    <row r="383" spans="1:2" x14ac:dyDescent="0.3">
      <c r="A383" s="140" t="s">
        <v>253</v>
      </c>
      <c r="B383" s="141">
        <v>2</v>
      </c>
    </row>
    <row r="384" spans="1:2" x14ac:dyDescent="0.3">
      <c r="A384" s="140" t="s">
        <v>254</v>
      </c>
      <c r="B384" s="141">
        <v>1</v>
      </c>
    </row>
    <row r="385" spans="1:2" x14ac:dyDescent="0.3">
      <c r="A385" s="140" t="s">
        <v>255</v>
      </c>
      <c r="B385" s="141">
        <v>1</v>
      </c>
    </row>
    <row r="386" spans="1:2" x14ac:dyDescent="0.3">
      <c r="A386" s="140" t="s">
        <v>256</v>
      </c>
      <c r="B386" s="141"/>
    </row>
    <row r="387" spans="1:2" x14ac:dyDescent="0.3">
      <c r="A387" s="140" t="s">
        <v>257</v>
      </c>
      <c r="B387" s="141"/>
    </row>
    <row r="388" spans="1:2" x14ac:dyDescent="0.3">
      <c r="A388" s="140" t="s">
        <v>258</v>
      </c>
      <c r="B388" s="141"/>
    </row>
    <row r="389" spans="1:2" x14ac:dyDescent="0.3">
      <c r="A389" s="140" t="s">
        <v>259</v>
      </c>
      <c r="B389" s="141">
        <v>2</v>
      </c>
    </row>
    <row r="390" spans="1:2" x14ac:dyDescent="0.3">
      <c r="A390" s="140" t="s">
        <v>260</v>
      </c>
      <c r="B390" s="141"/>
    </row>
    <row r="391" spans="1:2" ht="28.8" x14ac:dyDescent="0.3">
      <c r="A391" s="140" t="s">
        <v>261</v>
      </c>
      <c r="B391" s="141"/>
    </row>
    <row r="392" spans="1:2" x14ac:dyDescent="0.3">
      <c r="A392" s="140" t="s">
        <v>262</v>
      </c>
      <c r="B392" s="141"/>
    </row>
    <row r="393" spans="1:2" ht="28.8" x14ac:dyDescent="0.3">
      <c r="A393" s="140" t="s">
        <v>263</v>
      </c>
      <c r="B393" s="141">
        <v>1</v>
      </c>
    </row>
    <row r="394" spans="1:2" x14ac:dyDescent="0.3">
      <c r="A394" s="140" t="s">
        <v>264</v>
      </c>
      <c r="B394" s="141"/>
    </row>
    <row r="395" spans="1:2" x14ac:dyDescent="0.3">
      <c r="A395" s="140" t="s">
        <v>265</v>
      </c>
      <c r="B395" s="141">
        <v>1</v>
      </c>
    </row>
  </sheetData>
  <pageMargins left="0.70866141732283472" right="0.64" top="0.74803149606299213" bottom="0.74803149606299213" header="0.31496062992125984" footer="0.31496062992125984"/>
  <pageSetup paperSize="9" scale="34" orientation="portrait" horizontalDpi="300" verticalDpi="300" r:id="rId11"/>
  <headerFooter>
    <oddHeader>&amp;LClinique Sainte Odile&amp;C&amp;"Calibri,Gras"&amp;12Analyse détaillée&amp;RService qualité</oddHeader>
    <oddFooter>&amp;R&amp;P/&amp;N</oddFooter>
  </headerFooter>
  <rowBreaks count="3" manualBreakCount="3">
    <brk id="135" max="20" man="1"/>
    <brk id="271" max="20" man="1"/>
    <brk id="351" max="20" man="1"/>
  </rowBreaks>
  <drawing r:id="rId1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O25"/>
  <sheetViews>
    <sheetView workbookViewId="0">
      <selection activeCell="D26" sqref="D26"/>
    </sheetView>
  </sheetViews>
  <sheetFormatPr baseColWidth="10" defaultColWidth="11.44140625" defaultRowHeight="14.4" x14ac:dyDescent="0.3"/>
  <cols>
    <col min="1" max="1" width="29.6640625" style="36" customWidth="1"/>
    <col min="2" max="2" width="21.5546875" style="36" bestFit="1" customWidth="1"/>
    <col min="3" max="7" width="17.44140625" style="36" customWidth="1"/>
    <col min="8" max="8" width="22.88671875" style="36" customWidth="1"/>
    <col min="9" max="16384" width="11.44140625" style="36"/>
  </cols>
  <sheetData>
    <row r="1" spans="1:15" ht="18" x14ac:dyDescent="0.35">
      <c r="A1" s="101" t="s">
        <v>266</v>
      </c>
      <c r="B1" s="101"/>
    </row>
    <row r="3" spans="1:15" s="41" customFormat="1" ht="43.2" x14ac:dyDescent="0.3">
      <c r="A3" s="144"/>
      <c r="B3" s="145" t="s">
        <v>267</v>
      </c>
      <c r="C3" s="145" t="s">
        <v>186</v>
      </c>
      <c r="D3" s="145" t="s">
        <v>268</v>
      </c>
      <c r="E3" s="145" t="s">
        <v>269</v>
      </c>
      <c r="F3" s="145" t="s">
        <v>190</v>
      </c>
      <c r="G3" s="145" t="s">
        <v>191</v>
      </c>
      <c r="H3" s="145" t="s">
        <v>192</v>
      </c>
      <c r="O3" s="54"/>
    </row>
    <row r="4" spans="1:15" s="41" customFormat="1" ht="26.4" x14ac:dyDescent="0.3">
      <c r="A4" s="1" t="str">
        <f>#REF!</f>
        <v>1. Stratégie et Management opérationnel</v>
      </c>
      <c r="B4" s="146">
        <f>COUNTIFS('Suivi des documents qualité'!N:N,"diffusé",'Suivi des documents qualité'!AI:AI,'Analyse par processus'!A4)</f>
        <v>0</v>
      </c>
      <c r="C4" s="145">
        <f>D4+E4</f>
        <v>0</v>
      </c>
      <c r="D4" s="146">
        <f>COUNTIFS('Suivi des documents qualité'!AI:AI,'Analyse par processus'!A4,'Analyse par processus'!AJ:AJ,#REF!,'Suivi des documents qualité'!B:B,"1")</f>
        <v>0</v>
      </c>
      <c r="E4" s="146">
        <f>COUNTIFS('Suivi des documents qualité'!AI:AI,'Analyse par processus'!A4,'Analyse par processus'!AJ:AJ,#REF!,'Suivi des documents qualité'!C:C,"Oui")</f>
        <v>0</v>
      </c>
      <c r="F4" s="146">
        <f>COUNTIFS('Suivi des documents qualité'!AI:AI,'Analyse par processus'!A4,'Analyse par processus'!AJ:AJ,#REF!,'Suivi des documents qualité'!B:B,"&gt;1")</f>
        <v>0</v>
      </c>
      <c r="G4" s="146">
        <f>COUNTIFS('Suivi des documents qualité'!AI:AI,'Analyse par processus'!A4,'Suivi des documents qualité'!N:N,"Supprimé",'Suivi des documents qualité'!G:G,#REF!)</f>
        <v>0</v>
      </c>
      <c r="H4" s="146">
        <f>COUNTIFS('Suivi des documents qualité'!AI:AI,'Analyse par processus'!A4,'Suivi des documents qualité'!O:O,"Draft",'Suivi des documents qualité'!G:G,"2014")</f>
        <v>0</v>
      </c>
      <c r="O4" s="54"/>
    </row>
    <row r="5" spans="1:15" s="41" customFormat="1" ht="26.4" x14ac:dyDescent="0.3">
      <c r="A5" s="1" t="str">
        <f>#REF!</f>
        <v>2. Management de la qualité et des risques</v>
      </c>
      <c r="B5" s="146">
        <f>COUNTIFS('Suivi des documents qualité'!N:N,"diffusé",'Suivi des documents qualité'!AI:AI,'Analyse par processus'!A5)</f>
        <v>0</v>
      </c>
      <c r="C5" s="145">
        <f t="shared" ref="C5:C24" si="0">D5+E5</f>
        <v>0</v>
      </c>
      <c r="D5" s="146">
        <f>COUNTIFS('Suivi des documents qualité'!AI:AI,'Analyse par processus'!A5,'Analyse par processus'!AJ:AJ,#REF!,'Suivi des documents qualité'!B:B,"1")</f>
        <v>0</v>
      </c>
      <c r="E5" s="146">
        <f>COUNTIFS('Suivi des documents qualité'!AI:AI,'Analyse par processus'!A5,'Analyse par processus'!AJ:AJ,#REF!,'Suivi des documents qualité'!C:C,"Oui")</f>
        <v>0</v>
      </c>
      <c r="F5" s="146">
        <f>COUNTIFS('Suivi des documents qualité'!AI:AI,'Analyse par processus'!A5,'Analyse par processus'!AJ:AJ,#REF!,'Suivi des documents qualité'!B:B,"&gt;1")</f>
        <v>0</v>
      </c>
      <c r="G5" s="146">
        <f>COUNTIFS('Suivi des documents qualité'!AI:AI,'Analyse par processus'!A5,'Suivi des documents qualité'!N:N,"Supprimé",'Suivi des documents qualité'!G:G,#REF!)</f>
        <v>0</v>
      </c>
      <c r="H5" s="146">
        <f>COUNTIFS('Suivi des documents qualité'!AI:AI,'Analyse par processus'!A5,'Suivi des documents qualité'!O:O,"Draft",'Suivi des documents qualité'!G:G,"2014")</f>
        <v>0</v>
      </c>
      <c r="O5" s="54"/>
    </row>
    <row r="6" spans="1:15" s="41" customFormat="1" x14ac:dyDescent="0.3">
      <c r="A6" s="1" t="str">
        <f>#REF!</f>
        <v>3. Accueil/Admission</v>
      </c>
      <c r="B6" s="146">
        <f>COUNTIFS('Suivi des documents qualité'!N:N,"diffusé",'Suivi des documents qualité'!AI:AI,'Analyse par processus'!A6)</f>
        <v>0</v>
      </c>
      <c r="C6" s="145">
        <f t="shared" si="0"/>
        <v>0</v>
      </c>
      <c r="D6" s="146">
        <f>COUNTIFS('Suivi des documents qualité'!AI:AI,'Analyse par processus'!A6,'Analyse par processus'!AJ:AJ,#REF!,'Suivi des documents qualité'!B:B,"1")</f>
        <v>0</v>
      </c>
      <c r="E6" s="146">
        <f>COUNTIFS('Suivi des documents qualité'!AI:AI,'Analyse par processus'!A6,'Analyse par processus'!AJ:AJ,#REF!,'Suivi des documents qualité'!C:C,"Oui")</f>
        <v>0</v>
      </c>
      <c r="F6" s="146">
        <f>COUNTIFS('Suivi des documents qualité'!AI:AI,'Analyse par processus'!A6,'Analyse par processus'!AJ:AJ,#REF!,'Suivi des documents qualité'!B:B,"&gt;1")</f>
        <v>0</v>
      </c>
      <c r="G6" s="146">
        <f>COUNTIFS('Suivi des documents qualité'!AI:AI,'Analyse par processus'!A6,'Suivi des documents qualité'!N:N,"Supprimé",'Suivi des documents qualité'!G:G,#REF!)</f>
        <v>0</v>
      </c>
      <c r="H6" s="146">
        <f>COUNTIFS('Suivi des documents qualité'!AI:AI,'Analyse par processus'!A6,'Suivi des documents qualité'!O:O,"Draft",'Suivi des documents qualité'!G:G,"2014")</f>
        <v>0</v>
      </c>
      <c r="O6" s="54"/>
    </row>
    <row r="7" spans="1:15" s="41" customFormat="1" ht="26.4" x14ac:dyDescent="0.3">
      <c r="A7" s="1" t="str">
        <f>#REF!</f>
        <v>4. Organisation générale du séjour/Fonctionnement du service</v>
      </c>
      <c r="B7" s="146">
        <f>COUNTIFS('Suivi des documents qualité'!N:N,"diffusé",'Suivi des documents qualité'!AI:AI,'Analyse par processus'!A7)</f>
        <v>0</v>
      </c>
      <c r="C7" s="145">
        <f t="shared" si="0"/>
        <v>0</v>
      </c>
      <c r="D7" s="146">
        <f>COUNTIFS('Suivi des documents qualité'!AI:AI,'Analyse par processus'!A7,'Analyse par processus'!AJ:AJ,#REF!,'Suivi des documents qualité'!B:B,"1")</f>
        <v>0</v>
      </c>
      <c r="E7" s="146">
        <f>COUNTIFS('Suivi des documents qualité'!AI:AI,'Analyse par processus'!A7,'Analyse par processus'!AJ:AJ,#REF!,'Suivi des documents qualité'!C:C,"Oui")</f>
        <v>0</v>
      </c>
      <c r="F7" s="146">
        <f>COUNTIFS('Suivi des documents qualité'!AI:AI,'Analyse par processus'!A7,'Analyse par processus'!AJ:AJ,#REF!,'Suivi des documents qualité'!B:B,"&gt;1")</f>
        <v>0</v>
      </c>
      <c r="G7" s="146">
        <f>COUNTIFS('Suivi des documents qualité'!AI:AI,'Analyse par processus'!A7,'Suivi des documents qualité'!N:N,"Supprimé",'Suivi des documents qualité'!G:G,#REF!)</f>
        <v>0</v>
      </c>
      <c r="H7" s="146">
        <f>COUNTIFS('Suivi des documents qualité'!AI:AI,'Analyse par processus'!A7,'Suivi des documents qualité'!O:O,"Draft",'Suivi des documents qualité'!G:G,"2014")</f>
        <v>0</v>
      </c>
      <c r="O7" s="54"/>
    </row>
    <row r="8" spans="1:15" s="41" customFormat="1" x14ac:dyDescent="0.3">
      <c r="A8" s="1" t="str">
        <f>#REF!</f>
        <v>5. Droits du patient</v>
      </c>
      <c r="B8" s="146">
        <f>COUNTIFS('Suivi des documents qualité'!N:N,"diffusé",'Suivi des documents qualité'!AI:AI,'Analyse par processus'!A8)</f>
        <v>0</v>
      </c>
      <c r="C8" s="145">
        <f t="shared" si="0"/>
        <v>0</v>
      </c>
      <c r="D8" s="146">
        <f>COUNTIFS('Suivi des documents qualité'!AI:AI,'Analyse par processus'!A8,'Analyse par processus'!AJ:AJ,#REF!,'Suivi des documents qualité'!B:B,"1")</f>
        <v>0</v>
      </c>
      <c r="E8" s="146">
        <f>COUNTIFS('Suivi des documents qualité'!AI:AI,'Analyse par processus'!A8,'Analyse par processus'!AJ:AJ,#REF!,'Suivi des documents qualité'!C:C,"Oui")</f>
        <v>0</v>
      </c>
      <c r="F8" s="146">
        <f>COUNTIFS('Suivi des documents qualité'!AI:AI,'Analyse par processus'!A8,'Analyse par processus'!AJ:AJ,#REF!,'Suivi des documents qualité'!B:B,"&gt;1")</f>
        <v>0</v>
      </c>
      <c r="G8" s="146">
        <f>COUNTIFS('Suivi des documents qualité'!AI:AI,'Analyse par processus'!A8,'Suivi des documents qualité'!N:N,"Supprimé",'Suivi des documents qualité'!G:G,#REF!)</f>
        <v>0</v>
      </c>
      <c r="H8" s="146">
        <f>COUNTIFS('Suivi des documents qualité'!AI:AI,'Analyse par processus'!A8,'Suivi des documents qualité'!O:O,"Draft",'Suivi des documents qualité'!G:G,"2014")</f>
        <v>0</v>
      </c>
      <c r="O8" s="54"/>
    </row>
    <row r="9" spans="1:15" s="41" customFormat="1" x14ac:dyDescent="0.3">
      <c r="A9" s="1" t="str">
        <f>#REF!</f>
        <v>6. PEC médicale et soignante</v>
      </c>
      <c r="B9" s="146">
        <f>COUNTIFS('Suivi des documents qualité'!N:N,"diffusé",'Suivi des documents qualité'!AI:AI,'Analyse par processus'!A9)</f>
        <v>0</v>
      </c>
      <c r="C9" s="145">
        <f t="shared" si="0"/>
        <v>0</v>
      </c>
      <c r="D9" s="146">
        <f>COUNTIFS('Suivi des documents qualité'!AI:AI,'Analyse par processus'!A9,'Analyse par processus'!AJ:AJ,#REF!,'Suivi des documents qualité'!B:B,"1")</f>
        <v>0</v>
      </c>
      <c r="E9" s="146">
        <f>COUNTIFS('Suivi des documents qualité'!AI:AI,'Analyse par processus'!A9,'Analyse par processus'!AJ:AJ,#REF!,'Suivi des documents qualité'!C:C,"Oui")</f>
        <v>0</v>
      </c>
      <c r="F9" s="146">
        <f>COUNTIFS('Suivi des documents qualité'!AI:AI,'Analyse par processus'!A9,'Analyse par processus'!AJ:AJ,#REF!,'Suivi des documents qualité'!B:B,"&gt;1")</f>
        <v>0</v>
      </c>
      <c r="G9" s="146">
        <f>COUNTIFS('Suivi des documents qualité'!AI:AI,'Analyse par processus'!A9,'Suivi des documents qualité'!N:N,"Supprimé",'Suivi des documents qualité'!G:G,#REF!)</f>
        <v>0</v>
      </c>
      <c r="H9" s="146">
        <f>COUNTIFS('Suivi des documents qualité'!AI:AI,'Analyse par processus'!A9,'Suivi des documents qualité'!O:O,"Draft",'Suivi des documents qualité'!G:G,"2014")</f>
        <v>0</v>
      </c>
      <c r="O9" s="54"/>
    </row>
    <row r="10" spans="1:15" s="41" customFormat="1" ht="26.4" x14ac:dyDescent="0.3">
      <c r="A10" s="1" t="str">
        <f>#REF!</f>
        <v>7. PEC paramédicale (hors IDE et AS) et professionnels associés</v>
      </c>
      <c r="B10" s="146">
        <f>COUNTIFS('Suivi des documents qualité'!N:N,"diffusé",'Suivi des documents qualité'!AI:AI,'Analyse par processus'!A10)</f>
        <v>0</v>
      </c>
      <c r="C10" s="145">
        <f t="shared" si="0"/>
        <v>0</v>
      </c>
      <c r="D10" s="146">
        <f>COUNTIFS('Suivi des documents qualité'!AI:AI,'Analyse par processus'!A10,'Analyse par processus'!AJ:AJ,#REF!,'Suivi des documents qualité'!B:B,"1")</f>
        <v>0</v>
      </c>
      <c r="E10" s="146">
        <f>COUNTIFS('Suivi des documents qualité'!AI:AI,'Analyse par processus'!A10,'Analyse par processus'!AJ:AJ,#REF!,'Suivi des documents qualité'!C:C,"Oui")</f>
        <v>0</v>
      </c>
      <c r="F10" s="146">
        <f>COUNTIFS('Suivi des documents qualité'!AI:AI,'Analyse par processus'!A10,'Analyse par processus'!AJ:AJ,#REF!,'Suivi des documents qualité'!B:B,"&gt;1")</f>
        <v>0</v>
      </c>
      <c r="G10" s="146">
        <f>COUNTIFS('Suivi des documents qualité'!AI:AI,'Analyse par processus'!A10,'Suivi des documents qualité'!N:N,"Supprimé",'Suivi des documents qualité'!G:G,#REF!)</f>
        <v>0</v>
      </c>
      <c r="H10" s="146">
        <f>COUNTIFS('Suivi des documents qualité'!AI:AI,'Analyse par processus'!A10,'Suivi des documents qualité'!O:O,"Draft",'Suivi des documents qualité'!G:G,"2014")</f>
        <v>0</v>
      </c>
      <c r="O10" s="54"/>
    </row>
    <row r="11" spans="1:15" s="41" customFormat="1" x14ac:dyDescent="0.3">
      <c r="A11" s="1" t="str">
        <f>#REF!</f>
        <v>8. Urgences</v>
      </c>
      <c r="B11" s="146">
        <f>COUNTIFS('Suivi des documents qualité'!N:N,"diffusé",'Suivi des documents qualité'!AI:AI,'Analyse par processus'!A11)</f>
        <v>0</v>
      </c>
      <c r="C11" s="145">
        <f t="shared" si="0"/>
        <v>0</v>
      </c>
      <c r="D11" s="146">
        <f>COUNTIFS('Suivi des documents qualité'!AI:AI,'Analyse par processus'!A11,'Analyse par processus'!AJ:AJ,#REF!,'Suivi des documents qualité'!B:B,"1")</f>
        <v>0</v>
      </c>
      <c r="E11" s="146">
        <f>COUNTIFS('Suivi des documents qualité'!AI:AI,'Analyse par processus'!A11,'Analyse par processus'!AJ:AJ,#REF!,'Suivi des documents qualité'!C:C,"Oui")</f>
        <v>0</v>
      </c>
      <c r="F11" s="146">
        <f>COUNTIFS('Suivi des documents qualité'!AI:AI,'Analyse par processus'!A11,'Analyse par processus'!AJ:AJ,#REF!,'Suivi des documents qualité'!B:B,"&gt;1")</f>
        <v>0</v>
      </c>
      <c r="G11" s="146">
        <f>COUNTIFS('Suivi des documents qualité'!AI:AI,'Analyse par processus'!A11,'Suivi des documents qualité'!N:N,"Supprimé",'Suivi des documents qualité'!G:G,#REF!)</f>
        <v>0</v>
      </c>
      <c r="H11" s="146">
        <f>COUNTIFS('Suivi des documents qualité'!AI:AI,'Analyse par processus'!A11,'Suivi des documents qualité'!O:O,"Draft",'Suivi des documents qualité'!G:G,"2014")</f>
        <v>0</v>
      </c>
      <c r="O11" s="54"/>
    </row>
    <row r="12" spans="1:15" s="41" customFormat="1" x14ac:dyDescent="0.3">
      <c r="A12" s="1" t="str">
        <f>#REF!</f>
        <v>9. PEC Plateaux techniques</v>
      </c>
      <c r="B12" s="146">
        <f>COUNTIFS('Suivi des documents qualité'!N:N,"diffusé",'Suivi des documents qualité'!AI:AI,'Analyse par processus'!A12)</f>
        <v>0</v>
      </c>
      <c r="C12" s="145">
        <f t="shared" si="0"/>
        <v>0</v>
      </c>
      <c r="D12" s="146">
        <f>COUNTIFS('Suivi des documents qualité'!AI:AI,'Analyse par processus'!A12,'Analyse par processus'!AJ:AJ,#REF!,'Suivi des documents qualité'!B:B,"1")</f>
        <v>0</v>
      </c>
      <c r="E12" s="146">
        <f>COUNTIFS('Suivi des documents qualité'!AI:AI,'Analyse par processus'!A12,'Analyse par processus'!AJ:AJ,#REF!,'Suivi des documents qualité'!C:C,"Oui")</f>
        <v>0</v>
      </c>
      <c r="F12" s="146">
        <f>COUNTIFS('Suivi des documents qualité'!AI:AI,'Analyse par processus'!A12,'Analyse par processus'!AJ:AJ,#REF!,'Suivi des documents qualité'!B:B,"&gt;1")</f>
        <v>0</v>
      </c>
      <c r="G12" s="146">
        <f>COUNTIFS('Suivi des documents qualité'!AI:AI,'Analyse par processus'!A12,'Suivi des documents qualité'!N:N,"Supprimé",'Suivi des documents qualité'!G:G,#REF!)</f>
        <v>0</v>
      </c>
      <c r="H12" s="146">
        <f>COUNTIFS('Suivi des documents qualité'!AI:AI,'Analyse par processus'!A12,'Suivi des documents qualité'!O:O,"Draft",'Suivi des documents qualité'!G:G,"2014")</f>
        <v>0</v>
      </c>
      <c r="O12" s="54"/>
    </row>
    <row r="13" spans="1:15" s="41" customFormat="1" ht="26.4" x14ac:dyDescent="0.3">
      <c r="A13" s="1" t="str">
        <f>#REF!</f>
        <v>10. SMQ de la PEC médicamenteuse</v>
      </c>
      <c r="B13" s="146">
        <f>COUNTIFS('Suivi des documents qualité'!N:N,"diffusé",'Suivi des documents qualité'!AI:AI,'Analyse par processus'!A13)</f>
        <v>0</v>
      </c>
      <c r="C13" s="145">
        <f t="shared" si="0"/>
        <v>0</v>
      </c>
      <c r="D13" s="146">
        <f>COUNTIFS('Suivi des documents qualité'!AI:AI,'Analyse par processus'!A13,'Analyse par processus'!AJ:AJ,#REF!,'Suivi des documents qualité'!B:B,"1")</f>
        <v>0</v>
      </c>
      <c r="E13" s="146">
        <f>COUNTIFS('Suivi des documents qualité'!AI:AI,'Analyse par processus'!A13,'Analyse par processus'!AJ:AJ,#REF!,'Suivi des documents qualité'!C:C,"Oui")</f>
        <v>0</v>
      </c>
      <c r="F13" s="146">
        <f>COUNTIFS('Suivi des documents qualité'!AI:AI,'Analyse par processus'!A13,'Analyse par processus'!AJ:AJ,#REF!,'Suivi des documents qualité'!B:B,"&gt;1")</f>
        <v>0</v>
      </c>
      <c r="G13" s="146">
        <f>COUNTIFS('Suivi des documents qualité'!AI:AI,'Analyse par processus'!A13,'Suivi des documents qualité'!N:N,"Supprimé",'Suivi des documents qualité'!G:G,#REF!)</f>
        <v>0</v>
      </c>
      <c r="H13" s="146">
        <f>COUNTIFS('Suivi des documents qualité'!AI:AI,'Analyse par processus'!A13,'Suivi des documents qualité'!O:O,"Draft",'Suivi des documents qualité'!G:G,"2014")</f>
        <v>0</v>
      </c>
      <c r="O13" s="54"/>
    </row>
    <row r="14" spans="1:15" s="41" customFormat="1" x14ac:dyDescent="0.3">
      <c r="A14" s="1" t="str">
        <f>#REF!</f>
        <v>11. Sortie</v>
      </c>
      <c r="B14" s="146">
        <f>COUNTIFS('Suivi des documents qualité'!N:N,"diffusé",'Suivi des documents qualité'!AI:AI,'Analyse par processus'!A14)</f>
        <v>0</v>
      </c>
      <c r="C14" s="145">
        <f t="shared" si="0"/>
        <v>0</v>
      </c>
      <c r="D14" s="146">
        <f>COUNTIFS('Suivi des documents qualité'!AI:AI,'Analyse par processus'!A14,'Analyse par processus'!AJ:AJ,#REF!,'Suivi des documents qualité'!B:B,"1")</f>
        <v>0</v>
      </c>
      <c r="E14" s="146">
        <f>COUNTIFS('Suivi des documents qualité'!AI:AI,'Analyse par processus'!A14,'Analyse par processus'!AJ:AJ,#REF!,'Suivi des documents qualité'!C:C,"Oui")</f>
        <v>0</v>
      </c>
      <c r="F14" s="146">
        <f>COUNTIFS('Suivi des documents qualité'!AI:AI,'Analyse par processus'!A14,'Analyse par processus'!AJ:AJ,#REF!,'Suivi des documents qualité'!B:B,"&gt;1")</f>
        <v>0</v>
      </c>
      <c r="G14" s="146">
        <f>COUNTIFS('Suivi des documents qualité'!AI:AI,'Analyse par processus'!A14,'Suivi des documents qualité'!N:N,"Supprimé",'Suivi des documents qualité'!G:G,#REF!)</f>
        <v>0</v>
      </c>
      <c r="H14" s="146">
        <f>COUNTIFS('Suivi des documents qualité'!AI:AI,'Analyse par processus'!A14,'Suivi des documents qualité'!O:O,"Draft",'Suivi des documents qualité'!G:G,"2014")</f>
        <v>0</v>
      </c>
      <c r="O14" s="54"/>
    </row>
    <row r="15" spans="1:15" s="41" customFormat="1" x14ac:dyDescent="0.3">
      <c r="A15" s="1" t="str">
        <f>#REF!</f>
        <v>12. Management des RH</v>
      </c>
      <c r="B15" s="146">
        <f>COUNTIFS('Suivi des documents qualité'!N:N,"diffusé",'Suivi des documents qualité'!AI:AI,'Analyse par processus'!A15)</f>
        <v>0</v>
      </c>
      <c r="C15" s="145">
        <f t="shared" si="0"/>
        <v>0</v>
      </c>
      <c r="D15" s="146">
        <f>COUNTIFS('Suivi des documents qualité'!AI:AI,'Analyse par processus'!A15,'Analyse par processus'!AJ:AJ,#REF!,'Suivi des documents qualité'!B:B,"1")</f>
        <v>0</v>
      </c>
      <c r="E15" s="146">
        <f>COUNTIFS('Suivi des documents qualité'!AI:AI,'Analyse par processus'!A15,'Analyse par processus'!AJ:AJ,#REF!,'Suivi des documents qualité'!C:C,"Oui")</f>
        <v>0</v>
      </c>
      <c r="F15" s="146">
        <f>COUNTIFS('Suivi des documents qualité'!AI:AI,'Analyse par processus'!A15,'Analyse par processus'!AJ:AJ,#REF!,'Suivi des documents qualité'!B:B,"&gt;1")</f>
        <v>0</v>
      </c>
      <c r="G15" s="146">
        <f>COUNTIFS('Suivi des documents qualité'!AI:AI,'Analyse par processus'!A15,'Suivi des documents qualité'!N:N,"Supprimé",'Suivi des documents qualité'!G:G,#REF!)</f>
        <v>0</v>
      </c>
      <c r="H15" s="146">
        <f>COUNTIFS('Suivi des documents qualité'!AI:AI,'Analyse par processus'!A15,'Suivi des documents qualité'!O:O,"Draft",'Suivi des documents qualité'!G:G,"2014")</f>
        <v>0</v>
      </c>
      <c r="O15" s="54"/>
    </row>
    <row r="16" spans="1:15" s="41" customFormat="1" ht="26.4" x14ac:dyDescent="0.3">
      <c r="A16" s="1" t="str">
        <f>#REF!</f>
        <v>13. Management des ressources financières</v>
      </c>
      <c r="B16" s="146">
        <f>COUNTIFS('Suivi des documents qualité'!N:N,"diffusé",'Suivi des documents qualité'!AI:AI,'Analyse par processus'!A16)</f>
        <v>0</v>
      </c>
      <c r="C16" s="145">
        <f t="shared" si="0"/>
        <v>0</v>
      </c>
      <c r="D16" s="146">
        <f>COUNTIFS('Suivi des documents qualité'!AI:AI,'Analyse par processus'!A16,'Analyse par processus'!AJ:AJ,#REF!,'Suivi des documents qualité'!B:B,"1")</f>
        <v>0</v>
      </c>
      <c r="E16" s="146">
        <f>COUNTIFS('Suivi des documents qualité'!AI:AI,'Analyse par processus'!A16,'Analyse par processus'!AJ:AJ,#REF!,'Suivi des documents qualité'!C:C,"Oui")</f>
        <v>0</v>
      </c>
      <c r="F16" s="146">
        <f>COUNTIFS('Suivi des documents qualité'!AI:AI,'Analyse par processus'!A16,'Analyse par processus'!AJ:AJ,#REF!,'Suivi des documents qualité'!B:B,"&gt;1")</f>
        <v>0</v>
      </c>
      <c r="G16" s="146">
        <f>COUNTIFS('Suivi des documents qualité'!AI:AI,'Analyse par processus'!A16,'Suivi des documents qualité'!N:N,"Supprimé",'Suivi des documents qualité'!G:G,#REF!)</f>
        <v>0</v>
      </c>
      <c r="H16" s="146">
        <f>COUNTIFS('Suivi des documents qualité'!AI:AI,'Analyse par processus'!A16,'Suivi des documents qualité'!O:O,"Draft",'Suivi des documents qualité'!G:G,"2014")</f>
        <v>0</v>
      </c>
      <c r="O16" s="54"/>
    </row>
    <row r="17" spans="1:15" s="41" customFormat="1" x14ac:dyDescent="0.3">
      <c r="A17" s="1" t="str">
        <f>#REF!</f>
        <v>14. Gestion du DP</v>
      </c>
      <c r="B17" s="146">
        <f>COUNTIFS('Suivi des documents qualité'!N:N,"diffusé",'Suivi des documents qualité'!AI:AI,'Analyse par processus'!A17)</f>
        <v>0</v>
      </c>
      <c r="C17" s="145">
        <f t="shared" si="0"/>
        <v>0</v>
      </c>
      <c r="D17" s="146">
        <f>COUNTIFS('Suivi des documents qualité'!AI:AI,'Analyse par processus'!A17,'Analyse par processus'!AJ:AJ,#REF!,'Suivi des documents qualité'!B:B,"1")</f>
        <v>0</v>
      </c>
      <c r="E17" s="146">
        <f>COUNTIFS('Suivi des documents qualité'!AI:AI,'Analyse par processus'!A17,'Analyse par processus'!AJ:AJ,#REF!,'Suivi des documents qualité'!C:C,"Oui")</f>
        <v>0</v>
      </c>
      <c r="F17" s="146">
        <f>COUNTIFS('Suivi des documents qualité'!AI:AI,'Analyse par processus'!A17,'Analyse par processus'!AJ:AJ,#REF!,'Suivi des documents qualité'!B:B,"&gt;1")</f>
        <v>0</v>
      </c>
      <c r="G17" s="146">
        <f>COUNTIFS('Suivi des documents qualité'!AI:AI,'Analyse par processus'!A17,'Suivi des documents qualité'!N:N,"Supprimé",'Suivi des documents qualité'!G:G,#REF!)</f>
        <v>0</v>
      </c>
      <c r="H17" s="146">
        <f>COUNTIFS('Suivi des documents qualité'!AI:AI,'Analyse par processus'!A17,'Suivi des documents qualité'!O:O,"Draft",'Suivi des documents qualité'!G:G,"2014")</f>
        <v>0</v>
      </c>
      <c r="O17" s="54"/>
    </row>
    <row r="18" spans="1:15" s="41" customFormat="1" x14ac:dyDescent="0.3">
      <c r="A18" s="1" t="str">
        <f>#REF!</f>
        <v>15. Système informatique</v>
      </c>
      <c r="B18" s="146">
        <f>COUNTIFS('Suivi des documents qualité'!N:N,"diffusé",'Suivi des documents qualité'!AI:AI,'Analyse par processus'!A18)</f>
        <v>0</v>
      </c>
      <c r="C18" s="145">
        <f t="shared" si="0"/>
        <v>0</v>
      </c>
      <c r="D18" s="146">
        <f>COUNTIFS('Suivi des documents qualité'!AI:AI,'Analyse par processus'!A18,'Analyse par processus'!AJ:AJ,#REF!,'Suivi des documents qualité'!B:B,"1")</f>
        <v>0</v>
      </c>
      <c r="E18" s="146">
        <f>COUNTIFS('Suivi des documents qualité'!AI:AI,'Analyse par processus'!A18,'Analyse par processus'!AJ:AJ,#REF!,'Suivi des documents qualité'!C:C,"Oui")</f>
        <v>0</v>
      </c>
      <c r="F18" s="146">
        <f>COUNTIFS('Suivi des documents qualité'!AI:AI,'Analyse par processus'!A18,'Analyse par processus'!AJ:AJ,#REF!,'Suivi des documents qualité'!B:B,"&gt;1")</f>
        <v>0</v>
      </c>
      <c r="G18" s="146">
        <f>COUNTIFS('Suivi des documents qualité'!AI:AI,'Analyse par processus'!A18,'Suivi des documents qualité'!N:N,"Supprimé",'Suivi des documents qualité'!G:G,#REF!)</f>
        <v>0</v>
      </c>
      <c r="H18" s="146">
        <f>COUNTIFS('Suivi des documents qualité'!AI:AI,'Analyse par processus'!A18,'Suivi des documents qualité'!O:O,"Draft",'Suivi des documents qualité'!G:G,"2014")</f>
        <v>0</v>
      </c>
      <c r="O18" s="54"/>
    </row>
    <row r="19" spans="1:15" s="41" customFormat="1" x14ac:dyDescent="0.3">
      <c r="A19" s="1" t="str">
        <f>#REF!</f>
        <v>16. Médico-technique</v>
      </c>
      <c r="B19" s="146">
        <f>COUNTIFS('Suivi des documents qualité'!N:N,"diffusé",'Suivi des documents qualité'!AI:AI,'Analyse par processus'!A19)</f>
        <v>0</v>
      </c>
      <c r="C19" s="145">
        <f t="shared" si="0"/>
        <v>0</v>
      </c>
      <c r="D19" s="146">
        <f>COUNTIFS('Suivi des documents qualité'!AI:AI,'Analyse par processus'!A19,'Analyse par processus'!AJ:AJ,#REF!,'Suivi des documents qualité'!B:B,"1")</f>
        <v>0</v>
      </c>
      <c r="E19" s="146">
        <f>COUNTIFS('Suivi des documents qualité'!AI:AI,'Analyse par processus'!A19,'Analyse par processus'!AJ:AJ,#REF!,'Suivi des documents qualité'!C:C,"Oui")</f>
        <v>0</v>
      </c>
      <c r="F19" s="146">
        <f>COUNTIFS('Suivi des documents qualité'!AI:AI,'Analyse par processus'!A19,'Analyse par processus'!AJ:AJ,#REF!,'Suivi des documents qualité'!B:B,"&gt;1")</f>
        <v>0</v>
      </c>
      <c r="G19" s="146">
        <f>COUNTIFS('Suivi des documents qualité'!AI:AI,'Analyse par processus'!A19,'Suivi des documents qualité'!N:N,"Supprimé",'Suivi des documents qualité'!G:G,#REF!)</f>
        <v>0</v>
      </c>
      <c r="H19" s="146">
        <f>COUNTIFS('Suivi des documents qualité'!AI:AI,'Analyse par processus'!A19,'Suivi des documents qualité'!O:O,"Draft",'Suivi des documents qualité'!G:G,"2014")</f>
        <v>0</v>
      </c>
      <c r="O19" s="54"/>
    </row>
    <row r="20" spans="1:15" s="41" customFormat="1" x14ac:dyDescent="0.3">
      <c r="A20" s="1" t="str">
        <f>#REF!</f>
        <v>17. Maintenance</v>
      </c>
      <c r="B20" s="146">
        <f>COUNTIFS('Suivi des documents qualité'!N:N,"diffusé",'Suivi des documents qualité'!AI:AI,'Analyse par processus'!A20)</f>
        <v>0</v>
      </c>
      <c r="C20" s="145">
        <f t="shared" si="0"/>
        <v>0</v>
      </c>
      <c r="D20" s="146">
        <f>COUNTIFS('Suivi des documents qualité'!AI:AI,'Analyse par processus'!A20,'Analyse par processus'!AJ:AJ,#REF!,'Suivi des documents qualité'!B:B,"1")</f>
        <v>0</v>
      </c>
      <c r="E20" s="146">
        <f>COUNTIFS('Suivi des documents qualité'!AI:AI,'Analyse par processus'!A20,'Analyse par processus'!AJ:AJ,#REF!,'Suivi des documents qualité'!C:C,"Oui")</f>
        <v>0</v>
      </c>
      <c r="F20" s="146">
        <f>COUNTIFS('Suivi des documents qualité'!AI:AI,'Analyse par processus'!A20,'Analyse par processus'!AJ:AJ,#REF!,'Suivi des documents qualité'!B:B,"&gt;1")</f>
        <v>0</v>
      </c>
      <c r="G20" s="146">
        <f>COUNTIFS('Suivi des documents qualité'!AI:AI,'Analyse par processus'!A20,'Suivi des documents qualité'!N:N,"Supprimé",'Suivi des documents qualité'!G:G,#REF!)</f>
        <v>0</v>
      </c>
      <c r="H20" s="146">
        <f>COUNTIFS('Suivi des documents qualité'!AI:AI,'Analyse par processus'!A20,'Suivi des documents qualité'!O:O,"Draft",'Suivi des documents qualité'!G:G,"2014")</f>
        <v>0</v>
      </c>
      <c r="O20" s="54"/>
    </row>
    <row r="21" spans="1:15" s="41" customFormat="1" x14ac:dyDescent="0.3">
      <c r="A21" s="1" t="str">
        <f>#REF!</f>
        <v>18. Achats</v>
      </c>
      <c r="B21" s="146">
        <f>COUNTIFS('Suivi des documents qualité'!N:N,"diffusé",'Suivi des documents qualité'!AI:AI,'Analyse par processus'!A21)</f>
        <v>0</v>
      </c>
      <c r="C21" s="145">
        <f t="shared" si="0"/>
        <v>0</v>
      </c>
      <c r="D21" s="146">
        <f>COUNTIFS('Suivi des documents qualité'!AI:AI,'Analyse par processus'!A21,'Analyse par processus'!AJ:AJ,#REF!,'Suivi des documents qualité'!B:B,"1")</f>
        <v>0</v>
      </c>
      <c r="E21" s="146">
        <f>COUNTIFS('Suivi des documents qualité'!AI:AI,'Analyse par processus'!A21,'Analyse par processus'!AJ:AJ,#REF!,'Suivi des documents qualité'!C:C,"Oui")</f>
        <v>0</v>
      </c>
      <c r="F21" s="146">
        <f>COUNTIFS('Suivi des documents qualité'!AI:AI,'Analyse par processus'!A21,'Analyse par processus'!AJ:AJ,#REF!,'Suivi des documents qualité'!B:B,"&gt;1")</f>
        <v>0</v>
      </c>
      <c r="G21" s="146">
        <f>COUNTIFS('Suivi des documents qualité'!AI:AI,'Analyse par processus'!A21,'Suivi des documents qualité'!N:N,"Supprimé",'Suivi des documents qualité'!G:G,#REF!)</f>
        <v>0</v>
      </c>
      <c r="H21" s="146">
        <f>COUNTIFS('Suivi des documents qualité'!AI:AI,'Analyse par processus'!A21,'Suivi des documents qualité'!O:O,"Draft",'Suivi des documents qualité'!G:G,"2014")</f>
        <v>0</v>
      </c>
      <c r="O21" s="54"/>
    </row>
    <row r="22" spans="1:15" x14ac:dyDescent="0.3">
      <c r="A22" s="1" t="str">
        <f>#REF!</f>
        <v>19. Logistique</v>
      </c>
      <c r="B22" s="146">
        <f>COUNTIFS('Suivi des documents qualité'!N:N,"diffusé",'Suivi des documents qualité'!AI:AI,'Analyse par processus'!A22)</f>
        <v>0</v>
      </c>
      <c r="C22" s="145">
        <f t="shared" si="0"/>
        <v>0</v>
      </c>
      <c r="D22" s="146">
        <f>COUNTIFS('Suivi des documents qualité'!AI:AI,'Analyse par processus'!A22,'Analyse par processus'!AJ:AJ,#REF!,'Suivi des documents qualité'!B:B,"1")</f>
        <v>0</v>
      </c>
      <c r="E22" s="146">
        <f>COUNTIFS('Suivi des documents qualité'!AI:AI,'Analyse par processus'!A22,'Analyse par processus'!AJ:AJ,#REF!,'Suivi des documents qualité'!C:C,"Oui")</f>
        <v>0</v>
      </c>
      <c r="F22" s="146">
        <f>COUNTIFS('Suivi des documents qualité'!AI:AI,'Analyse par processus'!A22,'Analyse par processus'!AJ:AJ,#REF!,'Suivi des documents qualité'!B:B,"&gt;1")</f>
        <v>0</v>
      </c>
      <c r="G22" s="146">
        <f>COUNTIFS('Suivi des documents qualité'!AI:AI,'Analyse par processus'!A22,'Suivi des documents qualité'!N:N,"Supprimé",'Suivi des documents qualité'!G:G,#REF!)</f>
        <v>0</v>
      </c>
      <c r="H22" s="146">
        <f>COUNTIFS('Suivi des documents qualité'!AI:AI,'Analyse par processus'!A22,'Suivi des documents qualité'!O:O,"Draft",'Suivi des documents qualité'!G:G,"2014")</f>
        <v>0</v>
      </c>
    </row>
    <row r="23" spans="1:15" x14ac:dyDescent="0.3">
      <c r="A23" s="1" t="str">
        <f>#REF!</f>
        <v>20. Hygiène &amp; sécurité</v>
      </c>
      <c r="B23" s="146">
        <f>COUNTIFS('Suivi des documents qualité'!N:N,"diffusé",'Suivi des documents qualité'!AI:AI,'Analyse par processus'!A23)</f>
        <v>0</v>
      </c>
      <c r="C23" s="145">
        <f t="shared" si="0"/>
        <v>0</v>
      </c>
      <c r="D23" s="146">
        <f>COUNTIFS('Suivi des documents qualité'!AI:AI,'Analyse par processus'!A23,'Analyse par processus'!AJ:AJ,#REF!,'Suivi des documents qualité'!B:B,"1")</f>
        <v>0</v>
      </c>
      <c r="E23" s="146">
        <f>COUNTIFS('Suivi des documents qualité'!AI:AI,'Analyse par processus'!A23,'Analyse par processus'!AJ:AJ,#REF!,'Suivi des documents qualité'!C:C,"Oui")</f>
        <v>0</v>
      </c>
      <c r="F23" s="146">
        <f>COUNTIFS('Suivi des documents qualité'!AI:AI,'Analyse par processus'!A23,'Analyse par processus'!AJ:AJ,#REF!,'Suivi des documents qualité'!B:B,"&gt;1")</f>
        <v>0</v>
      </c>
      <c r="G23" s="146">
        <f>COUNTIFS('Suivi des documents qualité'!AI:AI,'Analyse par processus'!A23,'Suivi des documents qualité'!N:N,"Supprimé",'Suivi des documents qualité'!G:G,#REF!)</f>
        <v>0</v>
      </c>
      <c r="H23" s="146">
        <f>COUNTIFS('Suivi des documents qualité'!AI:AI,'Analyse par processus'!A23,'Suivi des documents qualité'!O:O,"Draft",'Suivi des documents qualité'!G:G,"2014")</f>
        <v>0</v>
      </c>
    </row>
    <row r="24" spans="1:15" x14ac:dyDescent="0.3">
      <c r="A24" s="1" t="str">
        <f>#REF!</f>
        <v>21. Restauration</v>
      </c>
      <c r="B24" s="146">
        <f>COUNTIFS('Suivi des documents qualité'!N:N,"diffusé",'Suivi des documents qualité'!AI:AI,'Analyse par processus'!A24)</f>
        <v>0</v>
      </c>
      <c r="C24" s="145">
        <f t="shared" si="0"/>
        <v>0</v>
      </c>
      <c r="D24" s="146">
        <f>COUNTIFS('Suivi des documents qualité'!AI:AI,'Analyse par processus'!A24,'Analyse par processus'!AJ:AJ,#REF!,'Suivi des documents qualité'!B:B,"1")</f>
        <v>0</v>
      </c>
      <c r="E24" s="146">
        <f>COUNTIFS('Suivi des documents qualité'!AI:AI,'Analyse par processus'!A24,'Analyse par processus'!AJ:AJ,#REF!,'Suivi des documents qualité'!C:C,"Oui")</f>
        <v>0</v>
      </c>
      <c r="F24" s="146">
        <f>COUNTIFS('Suivi des documents qualité'!AI:AI,'Analyse par processus'!A24,'Analyse par processus'!AJ:AJ,#REF!,'Suivi des documents qualité'!B:B,"&gt;1")</f>
        <v>0</v>
      </c>
      <c r="G24" s="146">
        <f>COUNTIFS('Suivi des documents qualité'!AI:AI,'Analyse par processus'!A24,'Suivi des documents qualité'!N:N,"Supprimé",'Suivi des documents qualité'!G:G,#REF!)</f>
        <v>0</v>
      </c>
      <c r="H24" s="146">
        <f>COUNTIFS('Suivi des documents qualité'!AI:AI,'Analyse par processus'!A24,'Suivi des documents qualité'!O:O,"Draft",'Suivi des documents qualité'!G:G,"2014")</f>
        <v>0</v>
      </c>
    </row>
    <row r="25" spans="1:15" x14ac:dyDescent="0.3">
      <c r="A25" s="147" t="s">
        <v>270</v>
      </c>
      <c r="B25" s="148">
        <f>SUM(B4:B24)</f>
        <v>0</v>
      </c>
      <c r="C25" s="129">
        <f t="shared" ref="C25:H25" si="1">SUM(C4:C24)</f>
        <v>0</v>
      </c>
      <c r="D25" s="129">
        <f>SUM(D4:D24)</f>
        <v>0</v>
      </c>
      <c r="E25" s="129">
        <f t="shared" si="1"/>
        <v>0</v>
      </c>
      <c r="F25" s="129">
        <f t="shared" si="1"/>
        <v>0</v>
      </c>
      <c r="G25" s="129">
        <f t="shared" si="1"/>
        <v>0</v>
      </c>
      <c r="H25" s="148">
        <f t="shared" si="1"/>
        <v>0</v>
      </c>
    </row>
  </sheetData>
  <pageMargins left="0.7" right="0.7" top="0.75" bottom="0.75" header="0.3" footer="0.3"/>
  <legacy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4"/>
  <sheetViews>
    <sheetView workbookViewId="0">
      <selection activeCell="C5" sqref="C5"/>
    </sheetView>
  </sheetViews>
  <sheetFormatPr baseColWidth="10" defaultColWidth="11.44140625" defaultRowHeight="14.4" x14ac:dyDescent="0.3"/>
  <cols>
    <col min="1" max="1" width="25.109375" style="36" bestFit="1" customWidth="1"/>
    <col min="2" max="16384" width="11.44140625" style="36"/>
  </cols>
  <sheetData>
    <row r="1" spans="1:3" x14ac:dyDescent="0.3">
      <c r="A1" s="149" t="s">
        <v>27</v>
      </c>
      <c r="C1" s="36" t="s">
        <v>424</v>
      </c>
    </row>
    <row r="2" spans="1:3" x14ac:dyDescent="0.3">
      <c r="A2" s="149" t="s">
        <v>29</v>
      </c>
      <c r="C2" s="36" t="s">
        <v>427</v>
      </c>
    </row>
    <row r="3" spans="1:3" x14ac:dyDescent="0.3">
      <c r="A3" s="149" t="s">
        <v>271</v>
      </c>
      <c r="C3" s="36" t="s">
        <v>428</v>
      </c>
    </row>
    <row r="4" spans="1:3" x14ac:dyDescent="0.3">
      <c r="A4" s="149" t="s">
        <v>272</v>
      </c>
      <c r="C4" s="36" t="s">
        <v>6</v>
      </c>
    </row>
    <row r="5" spans="1:3" x14ac:dyDescent="0.3">
      <c r="A5" s="149" t="s">
        <v>60</v>
      </c>
    </row>
    <row r="6" spans="1:3" x14ac:dyDescent="0.3">
      <c r="A6" s="149" t="s">
        <v>43</v>
      </c>
    </row>
    <row r="7" spans="1:3" x14ac:dyDescent="0.3">
      <c r="A7" s="149" t="s">
        <v>31</v>
      </c>
    </row>
    <row r="8" spans="1:3" x14ac:dyDescent="0.3">
      <c r="A8" s="149" t="s">
        <v>85</v>
      </c>
    </row>
    <row r="9" spans="1:3" x14ac:dyDescent="0.3">
      <c r="A9" s="149" t="s">
        <v>16</v>
      </c>
    </row>
    <row r="10" spans="1:3" x14ac:dyDescent="0.3">
      <c r="A10" s="149" t="s">
        <v>273</v>
      </c>
    </row>
    <row r="11" spans="1:3" x14ac:dyDescent="0.3">
      <c r="A11" s="149" t="s">
        <v>1</v>
      </c>
    </row>
    <row r="12" spans="1:3" x14ac:dyDescent="0.3">
      <c r="A12" s="149" t="s">
        <v>66</v>
      </c>
    </row>
    <row r="13" spans="1:3" x14ac:dyDescent="0.3">
      <c r="A13" s="149" t="s">
        <v>7</v>
      </c>
    </row>
    <row r="14" spans="1:3" x14ac:dyDescent="0.3">
      <c r="A14" s="149" t="s">
        <v>55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29" sqref="C29"/>
    </sheetView>
  </sheetViews>
  <sheetFormatPr baseColWidth="10" defaultRowHeight="14.4" x14ac:dyDescent="0.3"/>
  <sheetData>
    <row r="1" spans="1:1" x14ac:dyDescent="0.3">
      <c r="A1" t="s">
        <v>412</v>
      </c>
    </row>
    <row r="2" spans="1:1" x14ac:dyDescent="0.3">
      <c r="A2" t="s">
        <v>413</v>
      </c>
    </row>
    <row r="3" spans="1:1" x14ac:dyDescent="0.3">
      <c r="A3" t="s">
        <v>414</v>
      </c>
    </row>
    <row r="4" spans="1:1" x14ac:dyDescent="0.3">
      <c r="A4" t="s">
        <v>415</v>
      </c>
    </row>
    <row r="5" spans="1:1" x14ac:dyDescent="0.3">
      <c r="A5" t="s">
        <v>416</v>
      </c>
    </row>
  </sheetData>
  <dataValidations count="1">
    <dataValidation type="list" allowBlank="1" showInputMessage="1" showErrorMessage="1" sqref="A1:A5">
      <formula1>$A$1:$A$5</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4</vt:i4>
      </vt:variant>
    </vt:vector>
  </HeadingPairs>
  <TitlesOfParts>
    <vt:vector size="13" baseType="lpstr">
      <vt:lpstr>TUTORIEL</vt:lpstr>
      <vt:lpstr>Suivi des documents qualité</vt:lpstr>
      <vt:lpstr>Suivi documents NON référencés</vt:lpstr>
      <vt:lpstr>Analyse générale</vt:lpstr>
      <vt:lpstr>Analyse détaillée</vt:lpstr>
      <vt:lpstr>Analyse par processus</vt:lpstr>
      <vt:lpstr>Liste déroulante Etape</vt:lpstr>
      <vt:lpstr>Liste déroulante Suite à donner</vt:lpstr>
      <vt:lpstr>Feuil3</vt:lpstr>
      <vt:lpstr>'Analyse détaillée'!Zone_d_impression</vt:lpstr>
      <vt:lpstr>'Suivi des documents qualité'!Zone_d_impression</vt:lpstr>
      <vt:lpstr>'Suivi documents NON référencés'!Zone_d_impression</vt:lpstr>
      <vt:lpstr>TUTORIEL!Zone_d_impression</vt:lpstr>
    </vt:vector>
  </TitlesOfParts>
  <Company>Sainte Odile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nouria.zouramane@gie-mig.fr</dc:creator>
  <cp:lastModifiedBy>Nouria ZOURAMANE</cp:lastModifiedBy>
  <cp:lastPrinted>2016-07-05T14:50:47Z</cp:lastPrinted>
  <dcterms:created xsi:type="dcterms:W3CDTF">2016-07-05T09:45:23Z</dcterms:created>
  <dcterms:modified xsi:type="dcterms:W3CDTF">2017-04-03T13:23:54Z</dcterms:modified>
</cp:coreProperties>
</file>