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qingwiller\Desktop\projet dimensionnement châssis\"/>
    </mc:Choice>
  </mc:AlternateContent>
  <bookViews>
    <workbookView xWindow="0" yWindow="0" windowWidth="22830" windowHeight="8550"/>
  </bookViews>
  <sheets>
    <sheet name="devis" sheetId="4" r:id="rId1"/>
    <sheet name="hypothèses" sheetId="1" r:id="rId2"/>
    <sheet name="bible de prix" sheetId="3" r:id="rId3"/>
  </sheets>
  <externalReferences>
    <externalReference r:id="rId4"/>
  </externalReferences>
  <definedNames>
    <definedName name="_xlnm.Print_Area" localSheetId="2">'bible de prix'!$A$1:$V$67</definedName>
    <definedName name="_xlnm.Print_Area" localSheetId="1">hypothèses!$A$1:$N$42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4" l="1"/>
  <c r="I13" i="3" l="1"/>
  <c r="B7" i="4" l="1"/>
  <c r="I7" i="4"/>
  <c r="G13" i="3"/>
  <c r="K33" i="1" l="1"/>
  <c r="R53" i="1" l="1"/>
  <c r="U53" i="1" s="1"/>
  <c r="X53" i="1" s="1"/>
  <c r="R58" i="1"/>
  <c r="E13" i="3" a="1"/>
  <c r="E13" i="3" s="1"/>
  <c r="F13" i="3" a="1"/>
  <c r="F13" i="3" s="1"/>
  <c r="H13" i="3" a="1"/>
  <c r="H13" i="3" s="1"/>
  <c r="I17" i="1" s="1"/>
  <c r="K17" i="1" s="1"/>
  <c r="J13" i="3" a="1"/>
  <c r="J13" i="3" s="1"/>
  <c r="K13" i="3" a="1"/>
  <c r="K13" i="3" s="1"/>
  <c r="L13" i="3" a="1"/>
  <c r="L13" i="3" s="1"/>
  <c r="M13" i="3" a="1"/>
  <c r="M13" i="3" s="1"/>
  <c r="N13" i="3" a="1"/>
  <c r="N13" i="3" s="1"/>
  <c r="E14" i="3" a="1"/>
  <c r="E14" i="3" s="1"/>
  <c r="F14" i="3" a="1"/>
  <c r="F14" i="3" s="1"/>
  <c r="G14" i="3" a="1"/>
  <c r="G14" i="3" s="1"/>
  <c r="H14" i="3" a="1"/>
  <c r="H14" i="3" s="1"/>
  <c r="I18" i="1" s="1"/>
  <c r="K18" i="1" s="1"/>
  <c r="I14" i="3" a="1"/>
  <c r="I14" i="3" s="1"/>
  <c r="J14" i="3" a="1"/>
  <c r="J14" i="3" s="1"/>
  <c r="K14" i="3" a="1"/>
  <c r="K14" i="3" s="1"/>
  <c r="L14" i="3" a="1"/>
  <c r="L14" i="3" s="1"/>
  <c r="M14" i="3" a="1"/>
  <c r="M14" i="3" s="1"/>
  <c r="N14" i="3" a="1"/>
  <c r="N14" i="3" s="1"/>
  <c r="E15" i="3" a="1"/>
  <c r="E15" i="3" s="1"/>
  <c r="F15" i="3" a="1"/>
  <c r="F15" i="3" s="1"/>
  <c r="G15" i="3" a="1"/>
  <c r="G15" i="3" s="1"/>
  <c r="H15" i="3" a="1"/>
  <c r="H15" i="3" s="1"/>
  <c r="I15" i="3" a="1"/>
  <c r="I15" i="3" s="1"/>
  <c r="J15" i="3" a="1"/>
  <c r="J15" i="3" s="1"/>
  <c r="K15" i="3" a="1"/>
  <c r="K15" i="3" s="1"/>
  <c r="L15" i="3" a="1"/>
  <c r="L15" i="3" s="1"/>
  <c r="M15" i="3" a="1"/>
  <c r="M15" i="3" s="1"/>
  <c r="N15" i="3" a="1"/>
  <c r="N15" i="3" s="1"/>
  <c r="E16" i="3" a="1"/>
  <c r="E16" i="3" s="1"/>
  <c r="F16" i="3" a="1"/>
  <c r="F16" i="3" s="1"/>
  <c r="G16" i="3" a="1"/>
  <c r="G16" i="3" s="1"/>
  <c r="H16" i="3" a="1"/>
  <c r="H16" i="3" s="1"/>
  <c r="I16" i="3" a="1"/>
  <c r="I16" i="3" s="1"/>
  <c r="J16" i="3" a="1"/>
  <c r="J16" i="3" s="1"/>
  <c r="K16" i="3" a="1"/>
  <c r="K16" i="3" s="1"/>
  <c r="L16" i="3" a="1"/>
  <c r="L16" i="3" s="1"/>
  <c r="M16" i="3" a="1"/>
  <c r="M16" i="3" s="1"/>
  <c r="N16" i="3" a="1"/>
  <c r="N16" i="3" s="1"/>
  <c r="E17" i="3" a="1"/>
  <c r="E17" i="3" s="1"/>
  <c r="F17" i="3" a="1"/>
  <c r="F17" i="3" s="1"/>
  <c r="G17" i="3" a="1"/>
  <c r="G17" i="3" s="1"/>
  <c r="H17" i="3" a="1"/>
  <c r="H17" i="3" s="1"/>
  <c r="I17" i="3" a="1"/>
  <c r="I17" i="3" s="1"/>
  <c r="J17" i="3" a="1"/>
  <c r="J17" i="3" s="1"/>
  <c r="K17" i="3" a="1"/>
  <c r="K17" i="3" s="1"/>
  <c r="L17" i="3" a="1"/>
  <c r="L17" i="3" s="1"/>
  <c r="M17" i="3" a="1"/>
  <c r="M17" i="3" s="1"/>
  <c r="N17" i="3" a="1"/>
  <c r="N17" i="3" s="1"/>
  <c r="E18" i="3" a="1"/>
  <c r="E18" i="3" s="1"/>
  <c r="F18" i="3" a="1"/>
  <c r="F18" i="3" s="1"/>
  <c r="G18" i="3" a="1"/>
  <c r="G18" i="3" s="1"/>
  <c r="H18" i="3" a="1"/>
  <c r="H18" i="3" s="1"/>
  <c r="I26" i="1" s="1"/>
  <c r="K26" i="1" s="1"/>
  <c r="I18" i="3" a="1"/>
  <c r="I18" i="3" s="1"/>
  <c r="J18" i="3" a="1"/>
  <c r="J18" i="3" s="1"/>
  <c r="K18" i="3" a="1"/>
  <c r="K18" i="3" s="1"/>
  <c r="L18" i="3" a="1"/>
  <c r="L18" i="3" s="1"/>
  <c r="M18" i="3" a="1"/>
  <c r="M18" i="3" s="1"/>
  <c r="N18" i="3" a="1"/>
  <c r="N18" i="3" s="1"/>
  <c r="E19" i="3" a="1"/>
  <c r="E19" i="3" s="1"/>
  <c r="F19" i="3" a="1"/>
  <c r="F19" i="3" s="1"/>
  <c r="G19" i="3" a="1"/>
  <c r="G19" i="3" s="1"/>
  <c r="H19" i="3" a="1"/>
  <c r="H19" i="3" s="1"/>
  <c r="I19" i="3" a="1"/>
  <c r="I19" i="3" s="1"/>
  <c r="I27" i="1" s="1"/>
  <c r="K27" i="1" s="1"/>
  <c r="J19" i="3" a="1"/>
  <c r="J19" i="3" s="1"/>
  <c r="K19" i="3" a="1"/>
  <c r="K19" i="3" s="1"/>
  <c r="L19" i="3" a="1"/>
  <c r="L19" i="3" s="1"/>
  <c r="M19" i="3" a="1"/>
  <c r="M19" i="3" s="1"/>
  <c r="N19" i="3" a="1"/>
  <c r="N19" i="3" s="1"/>
  <c r="E20" i="3" a="1"/>
  <c r="E20" i="3" s="1"/>
  <c r="F20" i="3" a="1"/>
  <c r="F20" i="3" s="1"/>
  <c r="G20" i="3" a="1"/>
  <c r="G20" i="3" s="1"/>
  <c r="H20" i="3" a="1"/>
  <c r="H20" i="3" s="1"/>
  <c r="I20" i="3" a="1"/>
  <c r="I20" i="3" s="1"/>
  <c r="J20" i="3" a="1"/>
  <c r="J20" i="3" s="1"/>
  <c r="K20" i="3" a="1"/>
  <c r="K20" i="3" s="1"/>
  <c r="L20" i="3" a="1"/>
  <c r="L20" i="3" s="1"/>
  <c r="M20" i="3" a="1"/>
  <c r="M20" i="3" s="1"/>
  <c r="N20" i="3" a="1"/>
  <c r="N20" i="3" s="1"/>
  <c r="E21" i="3" a="1"/>
  <c r="E21" i="3" s="1"/>
  <c r="F21" i="3" a="1"/>
  <c r="F21" i="3" s="1"/>
  <c r="G21" i="3" a="1"/>
  <c r="G21" i="3" s="1"/>
  <c r="H21" i="3" a="1"/>
  <c r="H21" i="3" s="1"/>
  <c r="I21" i="3" a="1"/>
  <c r="I21" i="3" s="1"/>
  <c r="J21" i="3" a="1"/>
  <c r="J21" i="3" s="1"/>
  <c r="K21" i="3" a="1"/>
  <c r="K21" i="3" s="1"/>
  <c r="L21" i="3" a="1"/>
  <c r="L21" i="3" s="1"/>
  <c r="M21" i="3" a="1"/>
  <c r="M21" i="3" s="1"/>
  <c r="N21" i="3" a="1"/>
  <c r="N21" i="3" s="1"/>
  <c r="E22" i="3" a="1"/>
  <c r="E22" i="3" s="1"/>
  <c r="F22" i="3" a="1"/>
  <c r="F22" i="3" s="1"/>
  <c r="G22" i="3" a="1"/>
  <c r="G22" i="3" s="1"/>
  <c r="H22" i="3" a="1"/>
  <c r="H22" i="3" s="1"/>
  <c r="I22" i="3" a="1"/>
  <c r="I22" i="3" s="1"/>
  <c r="J22" i="3" a="1"/>
  <c r="J22" i="3" s="1"/>
  <c r="K22" i="3" a="1"/>
  <c r="K22" i="3" s="1"/>
  <c r="L22" i="3" a="1"/>
  <c r="L22" i="3" s="1"/>
  <c r="M22" i="3" a="1"/>
  <c r="M22" i="3" s="1"/>
  <c r="N22" i="3" a="1"/>
  <c r="N22" i="3" s="1"/>
  <c r="E23" i="3" a="1"/>
  <c r="E23" i="3" s="1"/>
  <c r="F23" i="3" a="1"/>
  <c r="F23" i="3" s="1"/>
  <c r="G23" i="3" a="1"/>
  <c r="G23" i="3" s="1"/>
  <c r="H23" i="3" a="1"/>
  <c r="H23" i="3" s="1"/>
  <c r="I23" i="3" a="1"/>
  <c r="I23" i="3" s="1"/>
  <c r="J23" i="3" a="1"/>
  <c r="J23" i="3" s="1"/>
  <c r="K23" i="3" a="1"/>
  <c r="K23" i="3" s="1"/>
  <c r="L23" i="3" a="1"/>
  <c r="L23" i="3" s="1"/>
  <c r="M23" i="3" a="1"/>
  <c r="M23" i="3" s="1"/>
  <c r="N23" i="3" a="1"/>
  <c r="N23" i="3" s="1"/>
  <c r="E24" i="3" a="1"/>
  <c r="E24" i="3" s="1"/>
  <c r="F24" i="3" a="1"/>
  <c r="F24" i="3" s="1"/>
  <c r="G24" i="3" a="1"/>
  <c r="G24" i="3" s="1"/>
  <c r="H24" i="3" a="1"/>
  <c r="H24" i="3" s="1"/>
  <c r="I24" i="3" a="1"/>
  <c r="I24" i="3" s="1"/>
  <c r="J24" i="3" a="1"/>
  <c r="J24" i="3" s="1"/>
  <c r="K24" i="3" a="1"/>
  <c r="K24" i="3" s="1"/>
  <c r="L24" i="3" a="1"/>
  <c r="L24" i="3" s="1"/>
  <c r="M24" i="3" a="1"/>
  <c r="M24" i="3" s="1"/>
  <c r="N24" i="3" a="1"/>
  <c r="N24" i="3" s="1"/>
  <c r="F25" i="3" a="1"/>
  <c r="F25" i="3" s="1"/>
  <c r="J25" i="3" a="1"/>
  <c r="J25" i="3" s="1"/>
  <c r="N25" i="3" a="1"/>
  <c r="N25" i="3" s="1"/>
  <c r="E26" i="3" a="1"/>
  <c r="E26" i="3" s="1"/>
  <c r="F26" i="3" a="1"/>
  <c r="F26" i="3" s="1"/>
  <c r="G26" i="3" a="1"/>
  <c r="G26" i="3" s="1"/>
  <c r="H26" i="3" a="1"/>
  <c r="H26" i="3" s="1"/>
  <c r="I26" i="3" a="1"/>
  <c r="I26" i="3" s="1"/>
  <c r="J26" i="3" a="1"/>
  <c r="J26" i="3" s="1"/>
  <c r="K26" i="3" a="1"/>
  <c r="K26" i="3" s="1"/>
  <c r="L26" i="3" a="1"/>
  <c r="L26" i="3" s="1"/>
  <c r="M26" i="3" a="1"/>
  <c r="M26" i="3" s="1"/>
  <c r="N26" i="3" a="1"/>
  <c r="N26" i="3" s="1"/>
  <c r="E27" i="3" a="1"/>
  <c r="E27" i="3" s="1"/>
  <c r="F27" i="3" a="1"/>
  <c r="F27" i="3" s="1"/>
  <c r="G27" i="3" a="1"/>
  <c r="G27" i="3" s="1"/>
  <c r="H27" i="3" a="1"/>
  <c r="H27" i="3" s="1"/>
  <c r="I27" i="3" a="1"/>
  <c r="I27" i="3" s="1"/>
  <c r="J27" i="3" a="1"/>
  <c r="J27" i="3" s="1"/>
  <c r="K27" i="3" a="1"/>
  <c r="K27" i="3" s="1"/>
  <c r="L27" i="3" a="1"/>
  <c r="L27" i="3" s="1"/>
  <c r="M27" i="3" a="1"/>
  <c r="M27" i="3" s="1"/>
  <c r="N27" i="3" a="1"/>
  <c r="N27" i="3" s="1"/>
  <c r="E28" i="3" a="1"/>
  <c r="E28" i="3" s="1"/>
  <c r="F28" i="3" a="1"/>
  <c r="F28" i="3" s="1"/>
  <c r="G28" i="3" a="1"/>
  <c r="G28" i="3" s="1"/>
  <c r="H28" i="3" a="1"/>
  <c r="H28" i="3" s="1"/>
  <c r="I28" i="3" a="1"/>
  <c r="I28" i="3" s="1"/>
  <c r="J28" i="3" a="1"/>
  <c r="J28" i="3" s="1"/>
  <c r="K28" i="3" a="1"/>
  <c r="K28" i="3" s="1"/>
  <c r="L28" i="3" a="1"/>
  <c r="L28" i="3" s="1"/>
  <c r="M28" i="3" a="1"/>
  <c r="M28" i="3" s="1"/>
  <c r="N28" i="3" a="1"/>
  <c r="N28" i="3" s="1"/>
  <c r="E29" i="3" a="1"/>
  <c r="E29" i="3" s="1"/>
  <c r="F29" i="3" a="1"/>
  <c r="F29" i="3" s="1"/>
  <c r="G29" i="3" a="1"/>
  <c r="G29" i="3" s="1"/>
  <c r="H29" i="3" a="1"/>
  <c r="H29" i="3" s="1"/>
  <c r="I29" i="3" a="1"/>
  <c r="I29" i="3" s="1"/>
  <c r="J29" i="3" a="1"/>
  <c r="J29" i="3" s="1"/>
  <c r="K29" i="3" a="1"/>
  <c r="K29" i="3" s="1"/>
  <c r="L29" i="3" a="1"/>
  <c r="L29" i="3" s="1"/>
  <c r="M29" i="3" a="1"/>
  <c r="M29" i="3" s="1"/>
  <c r="N29" i="3" a="1"/>
  <c r="N29" i="3" s="1"/>
  <c r="E30" i="3" a="1"/>
  <c r="E30" i="3" s="1"/>
  <c r="F30" i="3" a="1"/>
  <c r="F30" i="3" s="1"/>
  <c r="G30" i="3" a="1"/>
  <c r="G30" i="3" s="1"/>
  <c r="H30" i="3" a="1"/>
  <c r="H30" i="3" s="1"/>
  <c r="I30" i="3" a="1"/>
  <c r="I30" i="3" s="1"/>
  <c r="J30" i="3" a="1"/>
  <c r="J30" i="3" s="1"/>
  <c r="K30" i="3" a="1"/>
  <c r="K30" i="3" s="1"/>
  <c r="L30" i="3" a="1"/>
  <c r="L30" i="3" s="1"/>
  <c r="M30" i="3" a="1"/>
  <c r="M30" i="3" s="1"/>
  <c r="N30" i="3" a="1"/>
  <c r="N30" i="3" s="1"/>
  <c r="E31" i="3" a="1"/>
  <c r="E31" i="3" s="1"/>
  <c r="F31" i="3" a="1"/>
  <c r="F31" i="3" s="1"/>
  <c r="G31" i="3" a="1"/>
  <c r="G31" i="3" s="1"/>
  <c r="H31" i="3" a="1"/>
  <c r="H31" i="3" s="1"/>
  <c r="I31" i="3" a="1"/>
  <c r="I31" i="3" s="1"/>
  <c r="J31" i="3" a="1"/>
  <c r="J31" i="3" s="1"/>
  <c r="K31" i="3" a="1"/>
  <c r="K31" i="3" s="1"/>
  <c r="L31" i="3" a="1"/>
  <c r="L31" i="3" s="1"/>
  <c r="M31" i="3" a="1"/>
  <c r="M31" i="3" s="1"/>
  <c r="N31" i="3" a="1"/>
  <c r="N31" i="3" s="1"/>
  <c r="E32" i="3" a="1"/>
  <c r="E32" i="3" s="1"/>
  <c r="F32" i="3" a="1"/>
  <c r="F32" i="3" s="1"/>
  <c r="G32" i="3" a="1"/>
  <c r="G32" i="3" s="1"/>
  <c r="H32" i="3" a="1"/>
  <c r="H32" i="3" s="1"/>
  <c r="I32" i="3" a="1"/>
  <c r="I32" i="3" s="1"/>
  <c r="J32" i="3" a="1"/>
  <c r="J32" i="3" s="1"/>
  <c r="K32" i="3" a="1"/>
  <c r="K32" i="3" s="1"/>
  <c r="L32" i="3" a="1"/>
  <c r="L32" i="3" s="1"/>
  <c r="M32" i="3" a="1"/>
  <c r="M32" i="3" s="1"/>
  <c r="N32" i="3" a="1"/>
  <c r="N32" i="3" s="1"/>
  <c r="E33" i="3" a="1"/>
  <c r="E33" i="3" s="1"/>
  <c r="F33" i="3" a="1"/>
  <c r="F33" i="3" s="1"/>
  <c r="G33" i="3" a="1"/>
  <c r="G33" i="3" s="1"/>
  <c r="H33" i="3" a="1"/>
  <c r="H33" i="3" s="1"/>
  <c r="I33" i="3" a="1"/>
  <c r="I33" i="3" s="1"/>
  <c r="J33" i="3" a="1"/>
  <c r="J33" i="3" s="1"/>
  <c r="K33" i="3" a="1"/>
  <c r="K33" i="3" s="1"/>
  <c r="L33" i="3" a="1"/>
  <c r="L33" i="3" s="1"/>
  <c r="M33" i="3" a="1"/>
  <c r="M33" i="3" s="1"/>
  <c r="N33" i="3" a="1"/>
  <c r="N33" i="3" s="1"/>
  <c r="E34" i="3" a="1"/>
  <c r="E34" i="3" s="1"/>
  <c r="F34" i="3" a="1"/>
  <c r="F34" i="3" s="1"/>
  <c r="G34" i="3" a="1"/>
  <c r="G34" i="3" s="1"/>
  <c r="H34" i="3" a="1"/>
  <c r="H34" i="3" s="1"/>
  <c r="I34" i="3" a="1"/>
  <c r="I34" i="3" s="1"/>
  <c r="J34" i="3" a="1"/>
  <c r="J34" i="3" s="1"/>
  <c r="K34" i="3" a="1"/>
  <c r="K34" i="3" s="1"/>
  <c r="L34" i="3" a="1"/>
  <c r="L34" i="3" s="1"/>
  <c r="M34" i="3" a="1"/>
  <c r="M34" i="3" s="1"/>
  <c r="N34" i="3" a="1"/>
  <c r="N34" i="3" s="1"/>
  <c r="E35" i="3" a="1"/>
  <c r="E35" i="3" s="1"/>
  <c r="F35" i="3" a="1"/>
  <c r="F35" i="3" s="1"/>
  <c r="G35" i="3" a="1"/>
  <c r="G35" i="3" s="1"/>
  <c r="H35" i="3" a="1"/>
  <c r="H35" i="3" s="1"/>
  <c r="I35" i="3" a="1"/>
  <c r="I35" i="3" s="1"/>
  <c r="J35" i="3" a="1"/>
  <c r="J35" i="3" s="1"/>
  <c r="K35" i="3" a="1"/>
  <c r="K35" i="3" s="1"/>
  <c r="L35" i="3" a="1"/>
  <c r="L35" i="3" s="1"/>
  <c r="M35" i="3" a="1"/>
  <c r="M35" i="3" s="1"/>
  <c r="N35" i="3" a="1"/>
  <c r="N35" i="3" s="1"/>
  <c r="E36" i="3" a="1"/>
  <c r="E36" i="3" s="1"/>
  <c r="F36" i="3" a="1"/>
  <c r="F36" i="3" s="1"/>
  <c r="G36" i="3" a="1"/>
  <c r="G36" i="3" s="1"/>
  <c r="H36" i="3" a="1"/>
  <c r="H36" i="3" s="1"/>
  <c r="I36" i="3" a="1"/>
  <c r="I36" i="3" s="1"/>
  <c r="J36" i="3" a="1"/>
  <c r="J36" i="3" s="1"/>
  <c r="K36" i="3" a="1"/>
  <c r="K36" i="3" s="1"/>
  <c r="L36" i="3" a="1"/>
  <c r="L36" i="3" s="1"/>
  <c r="M36" i="3" a="1"/>
  <c r="M36" i="3" s="1"/>
  <c r="N36" i="3" a="1"/>
  <c r="N36" i="3" s="1"/>
  <c r="E37" i="3" a="1"/>
  <c r="E37" i="3" s="1"/>
  <c r="F37" i="3" a="1"/>
  <c r="F37" i="3" s="1"/>
  <c r="G37" i="3" a="1"/>
  <c r="G37" i="3" s="1"/>
  <c r="H37" i="3" a="1"/>
  <c r="H37" i="3" s="1"/>
  <c r="I37" i="3" a="1"/>
  <c r="I37" i="3" s="1"/>
  <c r="J37" i="3" a="1"/>
  <c r="J37" i="3" s="1"/>
  <c r="K37" i="3" a="1"/>
  <c r="K37" i="3" s="1"/>
  <c r="L37" i="3" a="1"/>
  <c r="L37" i="3" s="1"/>
  <c r="M37" i="3" a="1"/>
  <c r="M37" i="3" s="1"/>
  <c r="N37" i="3" a="1"/>
  <c r="N37" i="3" s="1"/>
  <c r="E38" i="3" a="1"/>
  <c r="E38" i="3" s="1"/>
  <c r="F38" i="3" a="1"/>
  <c r="F38" i="3" s="1"/>
  <c r="G38" i="3" a="1"/>
  <c r="G38" i="3" s="1"/>
  <c r="H38" i="3" a="1"/>
  <c r="H38" i="3" s="1"/>
  <c r="I38" i="3" a="1"/>
  <c r="I38" i="3" s="1"/>
  <c r="J38" i="3" a="1"/>
  <c r="J38" i="3" s="1"/>
  <c r="K38" i="3" a="1"/>
  <c r="K38" i="3" s="1"/>
  <c r="L38" i="3" a="1"/>
  <c r="L38" i="3" s="1"/>
  <c r="M38" i="3" a="1"/>
  <c r="M38" i="3" s="1"/>
  <c r="N38" i="3" a="1"/>
  <c r="N38" i="3" s="1"/>
  <c r="E39" i="3" a="1"/>
  <c r="E39" i="3" s="1"/>
  <c r="F39" i="3" a="1"/>
  <c r="F39" i="3" s="1"/>
  <c r="G39" i="3" a="1"/>
  <c r="G39" i="3" s="1"/>
  <c r="H39" i="3" a="1"/>
  <c r="H39" i="3" s="1"/>
  <c r="I39" i="3" a="1"/>
  <c r="I39" i="3" s="1"/>
  <c r="J39" i="3" a="1"/>
  <c r="J39" i="3" s="1"/>
  <c r="K39" i="3" a="1"/>
  <c r="K39" i="3" s="1"/>
  <c r="L39" i="3" a="1"/>
  <c r="L39" i="3" s="1"/>
  <c r="M39" i="3" a="1"/>
  <c r="M39" i="3" s="1"/>
  <c r="N39" i="3" a="1"/>
  <c r="N39" i="3" s="1"/>
  <c r="E40" i="3" a="1"/>
  <c r="E40" i="3" s="1"/>
  <c r="F40" i="3" a="1"/>
  <c r="F40" i="3" s="1"/>
  <c r="G40" i="3" a="1"/>
  <c r="G40" i="3" s="1"/>
  <c r="H40" i="3" a="1"/>
  <c r="H40" i="3" s="1"/>
  <c r="I40" i="3" a="1"/>
  <c r="I40" i="3" s="1"/>
  <c r="J40" i="3" a="1"/>
  <c r="J40" i="3" s="1"/>
  <c r="K40" i="3" a="1"/>
  <c r="K40" i="3" s="1"/>
  <c r="L40" i="3" a="1"/>
  <c r="L40" i="3" s="1"/>
  <c r="M40" i="3" a="1"/>
  <c r="M40" i="3" s="1"/>
  <c r="N40" i="3" a="1"/>
  <c r="N40" i="3" s="1"/>
  <c r="E41" i="3" a="1"/>
  <c r="E41" i="3" s="1"/>
  <c r="F41" i="3" a="1"/>
  <c r="F41" i="3" s="1"/>
  <c r="G41" i="3" a="1"/>
  <c r="G41" i="3" s="1"/>
  <c r="H41" i="3" a="1"/>
  <c r="H41" i="3" s="1"/>
  <c r="I41" i="3" a="1"/>
  <c r="I41" i="3" s="1"/>
  <c r="J41" i="3" a="1"/>
  <c r="J41" i="3" s="1"/>
  <c r="K41" i="3" a="1"/>
  <c r="K41" i="3" s="1"/>
  <c r="L41" i="3" a="1"/>
  <c r="L41" i="3" s="1"/>
  <c r="M41" i="3" a="1"/>
  <c r="M41" i="3" s="1"/>
  <c r="N41" i="3" a="1"/>
  <c r="N41" i="3" s="1"/>
  <c r="E42" i="3" a="1"/>
  <c r="E42" i="3" s="1"/>
  <c r="F42" i="3" a="1"/>
  <c r="F42" i="3" s="1"/>
  <c r="G42" i="3" a="1"/>
  <c r="G42" i="3" s="1"/>
  <c r="H42" i="3" a="1"/>
  <c r="H42" i="3" s="1"/>
  <c r="I42" i="3" a="1"/>
  <c r="I42" i="3" s="1"/>
  <c r="J42" i="3" a="1"/>
  <c r="J42" i="3" s="1"/>
  <c r="K42" i="3" a="1"/>
  <c r="K42" i="3" s="1"/>
  <c r="L42" i="3" a="1"/>
  <c r="L42" i="3" s="1"/>
  <c r="M42" i="3" a="1"/>
  <c r="M42" i="3" s="1"/>
  <c r="N42" i="3" a="1"/>
  <c r="N42" i="3" s="1"/>
  <c r="E43" i="3" a="1"/>
  <c r="E43" i="3" s="1"/>
  <c r="F43" i="3" a="1"/>
  <c r="F43" i="3" s="1"/>
  <c r="G43" i="3" a="1"/>
  <c r="G43" i="3" s="1"/>
  <c r="H43" i="3" a="1"/>
  <c r="H43" i="3" s="1"/>
  <c r="I43" i="3" a="1"/>
  <c r="I43" i="3" s="1"/>
  <c r="J43" i="3" a="1"/>
  <c r="J43" i="3" s="1"/>
  <c r="K43" i="3" a="1"/>
  <c r="K43" i="3" s="1"/>
  <c r="L43" i="3" a="1"/>
  <c r="L43" i="3" s="1"/>
  <c r="M43" i="3" a="1"/>
  <c r="M43" i="3" s="1"/>
  <c r="N43" i="3" a="1"/>
  <c r="N43" i="3" s="1"/>
  <c r="E44" i="3" a="1"/>
  <c r="E44" i="3" s="1"/>
  <c r="F44" i="3" a="1"/>
  <c r="F44" i="3" s="1"/>
  <c r="G44" i="3" a="1"/>
  <c r="G44" i="3" s="1"/>
  <c r="H44" i="3" a="1"/>
  <c r="H44" i="3" s="1"/>
  <c r="I44" i="3" a="1"/>
  <c r="I44" i="3" s="1"/>
  <c r="J44" i="3" a="1"/>
  <c r="J44" i="3" s="1"/>
  <c r="K44" i="3" a="1"/>
  <c r="K44" i="3" s="1"/>
  <c r="L44" i="3" a="1"/>
  <c r="L44" i="3" s="1"/>
  <c r="M44" i="3" a="1"/>
  <c r="M44" i="3" s="1"/>
  <c r="N44" i="3" a="1"/>
  <c r="N44" i="3" s="1"/>
  <c r="E45" i="3" a="1"/>
  <c r="E45" i="3" s="1"/>
  <c r="F45" i="3" a="1"/>
  <c r="F45" i="3" s="1"/>
  <c r="G45" i="3" a="1"/>
  <c r="G45" i="3" s="1"/>
  <c r="H45" i="3" a="1"/>
  <c r="H45" i="3" s="1"/>
  <c r="I45" i="3" a="1"/>
  <c r="I45" i="3" s="1"/>
  <c r="J45" i="3" a="1"/>
  <c r="J45" i="3" s="1"/>
  <c r="K45" i="3" a="1"/>
  <c r="K45" i="3" s="1"/>
  <c r="L45" i="3" a="1"/>
  <c r="L45" i="3" s="1"/>
  <c r="M45" i="3" a="1"/>
  <c r="M45" i="3" s="1"/>
  <c r="N45" i="3" a="1"/>
  <c r="N45" i="3" s="1"/>
  <c r="H46" i="3" a="1"/>
  <c r="H46" i="3" s="1"/>
  <c r="L46" i="3" a="1"/>
  <c r="L46" i="3" s="1"/>
  <c r="E47" i="3" a="1"/>
  <c r="E47" i="3" s="1"/>
  <c r="F47" i="3" a="1"/>
  <c r="F47" i="3" s="1"/>
  <c r="G47" i="3" a="1"/>
  <c r="G47" i="3" s="1"/>
  <c r="I32" i="1" s="1"/>
  <c r="H47" i="3" a="1"/>
  <c r="H47" i="3" s="1"/>
  <c r="I47" i="3" a="1"/>
  <c r="I47" i="3" s="1"/>
  <c r="J47" i="3" a="1"/>
  <c r="J47" i="3" s="1"/>
  <c r="K47" i="3" a="1"/>
  <c r="K47" i="3" s="1"/>
  <c r="L47" i="3" a="1"/>
  <c r="L47" i="3" s="1"/>
  <c r="M47" i="3" a="1"/>
  <c r="M47" i="3" s="1"/>
  <c r="N47" i="3" a="1"/>
  <c r="N47" i="3" s="1"/>
  <c r="E48" i="3" a="1"/>
  <c r="E48" i="3" s="1"/>
  <c r="F48" i="3" a="1"/>
  <c r="F48" i="3" s="1"/>
  <c r="G48" i="3" a="1"/>
  <c r="G48" i="3" s="1"/>
  <c r="H48" i="3" a="1"/>
  <c r="H48" i="3" s="1"/>
  <c r="I48" i="3" a="1"/>
  <c r="I48" i="3" s="1"/>
  <c r="J48" i="3" a="1"/>
  <c r="J48" i="3" s="1"/>
  <c r="K48" i="3" a="1"/>
  <c r="K48" i="3" s="1"/>
  <c r="L48" i="3" a="1"/>
  <c r="L48" i="3" s="1"/>
  <c r="M48" i="3" a="1"/>
  <c r="M48" i="3" s="1"/>
  <c r="N48" i="3" a="1"/>
  <c r="N48" i="3" s="1"/>
  <c r="E49" i="3" a="1"/>
  <c r="E49" i="3" s="1"/>
  <c r="F49" i="3" a="1"/>
  <c r="F49" i="3" s="1"/>
  <c r="G49" i="3" a="1"/>
  <c r="G49" i="3" s="1"/>
  <c r="H49" i="3" a="1"/>
  <c r="H49" i="3" s="1"/>
  <c r="I49" i="3" a="1"/>
  <c r="I49" i="3" s="1"/>
  <c r="J49" i="3" a="1"/>
  <c r="J49" i="3" s="1"/>
  <c r="K49" i="3" a="1"/>
  <c r="K49" i="3" s="1"/>
  <c r="L49" i="3" a="1"/>
  <c r="L49" i="3" s="1"/>
  <c r="M49" i="3" a="1"/>
  <c r="M49" i="3" s="1"/>
  <c r="N49" i="3" a="1"/>
  <c r="N49" i="3" s="1"/>
  <c r="E50" i="3" a="1"/>
  <c r="E50" i="3" s="1"/>
  <c r="F50" i="3" a="1"/>
  <c r="F50" i="3" s="1"/>
  <c r="G50" i="3" a="1"/>
  <c r="G50" i="3" s="1"/>
  <c r="H50" i="3" a="1"/>
  <c r="H50" i="3" s="1"/>
  <c r="I50" i="3" a="1"/>
  <c r="I50" i="3" s="1"/>
  <c r="J50" i="3" a="1"/>
  <c r="J50" i="3" s="1"/>
  <c r="K50" i="3" a="1"/>
  <c r="K50" i="3" s="1"/>
  <c r="L50" i="3" a="1"/>
  <c r="L50" i="3" s="1"/>
  <c r="M50" i="3" a="1"/>
  <c r="M50" i="3" s="1"/>
  <c r="N50" i="3" a="1"/>
  <c r="N50" i="3" s="1"/>
  <c r="E51" i="3" a="1"/>
  <c r="E51" i="3" s="1"/>
  <c r="F51" i="3" a="1"/>
  <c r="F51" i="3" s="1"/>
  <c r="G51" i="3" a="1"/>
  <c r="G51" i="3" s="1"/>
  <c r="H51" i="3" a="1"/>
  <c r="H51" i="3" s="1"/>
  <c r="I38" i="1" s="1"/>
  <c r="K38" i="1" s="1"/>
  <c r="I51" i="3" a="1"/>
  <c r="I51" i="3" s="1"/>
  <c r="J51" i="3" a="1"/>
  <c r="J51" i="3" s="1"/>
  <c r="K51" i="3" a="1"/>
  <c r="K51" i="3" s="1"/>
  <c r="L51" i="3" a="1"/>
  <c r="L51" i="3" s="1"/>
  <c r="M51" i="3" a="1"/>
  <c r="M51" i="3" s="1"/>
  <c r="N51" i="3" a="1"/>
  <c r="N51" i="3" s="1"/>
  <c r="P46" i="3"/>
  <c r="F46" i="3" s="1" a="1"/>
  <c r="F46" i="3" s="1"/>
  <c r="Q25" i="3"/>
  <c r="P25" i="3"/>
  <c r="H25" i="3" s="1" a="1"/>
  <c r="H25" i="3" s="1"/>
  <c r="I19" i="1" s="1"/>
  <c r="K19" i="1" s="1"/>
  <c r="J52" i="3" a="1"/>
  <c r="J52" i="3" s="1"/>
  <c r="J53" i="3" a="1"/>
  <c r="J53" i="3" s="1"/>
  <c r="J54" i="3" a="1"/>
  <c r="J54" i="3" s="1"/>
  <c r="J55" i="3" a="1"/>
  <c r="J55" i="3" s="1"/>
  <c r="J56" i="3" a="1"/>
  <c r="J56" i="3" s="1"/>
  <c r="J57" i="3" a="1"/>
  <c r="J57" i="3" s="1"/>
  <c r="J58" i="3" a="1"/>
  <c r="J58" i="3" s="1"/>
  <c r="J59" i="3" a="1"/>
  <c r="J59" i="3" s="1"/>
  <c r="J60" i="3" a="1"/>
  <c r="J60" i="3" s="1"/>
  <c r="E52" i="3" a="1"/>
  <c r="E52" i="3" s="1"/>
  <c r="F52" i="3" a="1"/>
  <c r="F52" i="3" s="1"/>
  <c r="G52" i="3" a="1"/>
  <c r="G52" i="3" s="1"/>
  <c r="H52" i="3" a="1"/>
  <c r="H52" i="3" s="1"/>
  <c r="I52" i="3" a="1"/>
  <c r="I52" i="3" s="1"/>
  <c r="K52" i="3" a="1"/>
  <c r="K52" i="3" s="1"/>
  <c r="L52" i="3" a="1"/>
  <c r="L52" i="3" s="1"/>
  <c r="M52" i="3" a="1"/>
  <c r="M52" i="3" s="1"/>
  <c r="N52" i="3" a="1"/>
  <c r="N52" i="3" s="1"/>
  <c r="E53" i="3" a="1"/>
  <c r="E53" i="3" s="1"/>
  <c r="F53" i="3" a="1"/>
  <c r="F53" i="3" s="1"/>
  <c r="G53" i="3" a="1"/>
  <c r="G53" i="3" s="1"/>
  <c r="H53" i="3" a="1"/>
  <c r="H53" i="3" s="1"/>
  <c r="I37" i="1" s="1"/>
  <c r="K37" i="1" s="1"/>
  <c r="I53" i="3" a="1"/>
  <c r="I53" i="3" s="1"/>
  <c r="K53" i="3" a="1"/>
  <c r="K53" i="3" s="1"/>
  <c r="L53" i="3" a="1"/>
  <c r="L53" i="3" s="1"/>
  <c r="M53" i="3" a="1"/>
  <c r="M53" i="3" s="1"/>
  <c r="N53" i="3" a="1"/>
  <c r="N53" i="3" s="1"/>
  <c r="E54" i="3" a="1"/>
  <c r="E54" i="3" s="1"/>
  <c r="F54" i="3" a="1"/>
  <c r="F54" i="3" s="1"/>
  <c r="G54" i="3" a="1"/>
  <c r="G54" i="3" s="1"/>
  <c r="H54" i="3" a="1"/>
  <c r="H54" i="3" s="1"/>
  <c r="I54" i="3" a="1"/>
  <c r="I54" i="3" s="1"/>
  <c r="K54" i="3" a="1"/>
  <c r="K54" i="3" s="1"/>
  <c r="L54" i="3" a="1"/>
  <c r="L54" i="3" s="1"/>
  <c r="M54" i="3" a="1"/>
  <c r="M54" i="3" s="1"/>
  <c r="N54" i="3" a="1"/>
  <c r="N54" i="3" s="1"/>
  <c r="E55" i="3" a="1"/>
  <c r="E55" i="3" s="1"/>
  <c r="F55" i="3" a="1"/>
  <c r="F55" i="3" s="1"/>
  <c r="G55" i="3" a="1"/>
  <c r="G55" i="3" s="1"/>
  <c r="H55" i="3" a="1"/>
  <c r="H55" i="3" s="1"/>
  <c r="I55" i="3" a="1"/>
  <c r="I55" i="3" s="1"/>
  <c r="K55" i="3" a="1"/>
  <c r="K55" i="3" s="1"/>
  <c r="L55" i="3" a="1"/>
  <c r="L55" i="3" s="1"/>
  <c r="M55" i="3" a="1"/>
  <c r="M55" i="3" s="1"/>
  <c r="N55" i="3" a="1"/>
  <c r="N55" i="3" s="1"/>
  <c r="E56" i="3" a="1"/>
  <c r="E56" i="3" s="1"/>
  <c r="F56" i="3" a="1"/>
  <c r="F56" i="3" s="1"/>
  <c r="G56" i="3" a="1"/>
  <c r="G56" i="3" s="1"/>
  <c r="H56" i="3" a="1"/>
  <c r="H56" i="3" s="1"/>
  <c r="I56" i="3" a="1"/>
  <c r="I56" i="3" s="1"/>
  <c r="K56" i="3" a="1"/>
  <c r="K56" i="3" s="1"/>
  <c r="L56" i="3" a="1"/>
  <c r="L56" i="3" s="1"/>
  <c r="M56" i="3" a="1"/>
  <c r="M56" i="3" s="1"/>
  <c r="N56" i="3" a="1"/>
  <c r="N56" i="3" s="1"/>
  <c r="E57" i="3" a="1"/>
  <c r="E57" i="3" s="1"/>
  <c r="F57" i="3" a="1"/>
  <c r="F57" i="3" s="1"/>
  <c r="G57" i="3" a="1"/>
  <c r="G57" i="3" s="1"/>
  <c r="H57" i="3" a="1"/>
  <c r="H57" i="3" s="1"/>
  <c r="I57" i="3" a="1"/>
  <c r="I57" i="3" s="1"/>
  <c r="K57" i="3" a="1"/>
  <c r="K57" i="3" s="1"/>
  <c r="L57" i="3" a="1"/>
  <c r="L57" i="3" s="1"/>
  <c r="M57" i="3" a="1"/>
  <c r="M57" i="3" s="1"/>
  <c r="N57" i="3" a="1"/>
  <c r="N57" i="3" s="1"/>
  <c r="E58" i="3" a="1"/>
  <c r="E58" i="3" s="1"/>
  <c r="F58" i="3" a="1"/>
  <c r="F58" i="3" s="1"/>
  <c r="G58" i="3" a="1"/>
  <c r="G58" i="3" s="1"/>
  <c r="H58" i="3" a="1"/>
  <c r="H58" i="3" s="1"/>
  <c r="I58" i="3" a="1"/>
  <c r="I58" i="3" s="1"/>
  <c r="K58" i="3" a="1"/>
  <c r="K58" i="3" s="1"/>
  <c r="L58" i="3" a="1"/>
  <c r="L58" i="3" s="1"/>
  <c r="M58" i="3" a="1"/>
  <c r="M58" i="3" s="1"/>
  <c r="N58" i="3" a="1"/>
  <c r="N58" i="3" s="1"/>
  <c r="E59" i="3" a="1"/>
  <c r="E59" i="3" s="1"/>
  <c r="F59" i="3" a="1"/>
  <c r="F59" i="3" s="1"/>
  <c r="G59" i="3" a="1"/>
  <c r="G59" i="3" s="1"/>
  <c r="H59" i="3" a="1"/>
  <c r="H59" i="3" s="1"/>
  <c r="I59" i="3" a="1"/>
  <c r="I59" i="3" s="1"/>
  <c r="K59" i="3" a="1"/>
  <c r="K59" i="3" s="1"/>
  <c r="L59" i="3" a="1"/>
  <c r="L59" i="3" s="1"/>
  <c r="M59" i="3" a="1"/>
  <c r="M59" i="3" s="1"/>
  <c r="N59" i="3" a="1"/>
  <c r="N59" i="3" s="1"/>
  <c r="N60" i="3" a="1"/>
  <c r="N60" i="3" s="1"/>
  <c r="M60" i="3" a="1"/>
  <c r="M60" i="3" s="1"/>
  <c r="L60" i="3" a="1"/>
  <c r="L60" i="3" s="1"/>
  <c r="K60" i="3" a="1"/>
  <c r="K60" i="3" s="1"/>
  <c r="I60" i="3" a="1"/>
  <c r="I60" i="3" s="1"/>
  <c r="H60" i="3" a="1"/>
  <c r="H60" i="3" s="1"/>
  <c r="G60" i="3" a="1"/>
  <c r="G60" i="3" s="1"/>
  <c r="F60" i="3" a="1"/>
  <c r="F60" i="3" s="1"/>
  <c r="E60" i="3" a="1"/>
  <c r="E60" i="3" s="1"/>
  <c r="N12" i="3" a="1"/>
  <c r="N12" i="3" s="1"/>
  <c r="M12" i="3" a="1"/>
  <c r="M12" i="3" s="1"/>
  <c r="L12" i="3" a="1"/>
  <c r="L12" i="3" s="1"/>
  <c r="K12" i="3" a="1"/>
  <c r="K12" i="3" s="1"/>
  <c r="J12" i="3" a="1"/>
  <c r="J12" i="3" s="1"/>
  <c r="I12" i="3" a="1"/>
  <c r="I12" i="3" s="1"/>
  <c r="H12" i="3" a="1"/>
  <c r="H12" i="3" s="1"/>
  <c r="G12" i="3" a="1"/>
  <c r="G12" i="3" s="1"/>
  <c r="F12" i="3" a="1"/>
  <c r="F12" i="3" s="1"/>
  <c r="E12" i="3" a="1"/>
  <c r="E12" i="3" s="1"/>
  <c r="N11" i="3" a="1"/>
  <c r="N11" i="3" s="1"/>
  <c r="M11" i="3" a="1"/>
  <c r="M11" i="3" s="1"/>
  <c r="L11" i="3" a="1"/>
  <c r="L11" i="3" s="1"/>
  <c r="K11" i="3" a="1"/>
  <c r="K11" i="3" s="1"/>
  <c r="J11" i="3" a="1"/>
  <c r="J11" i="3" s="1"/>
  <c r="I11" i="3" a="1"/>
  <c r="I11" i="3" s="1"/>
  <c r="H11" i="3" a="1"/>
  <c r="H11" i="3" s="1"/>
  <c r="G11" i="3" a="1"/>
  <c r="G11" i="3" s="1"/>
  <c r="F11" i="3" a="1"/>
  <c r="F11" i="3" s="1"/>
  <c r="E11" i="3" a="1"/>
  <c r="E11" i="3" s="1"/>
  <c r="N10" i="3" a="1"/>
  <c r="N10" i="3" s="1"/>
  <c r="M10" i="3" a="1"/>
  <c r="M10" i="3" s="1"/>
  <c r="L10" i="3" a="1"/>
  <c r="L10" i="3" s="1"/>
  <c r="K10" i="3" a="1"/>
  <c r="K10" i="3" s="1"/>
  <c r="J10" i="3" a="1"/>
  <c r="J10" i="3" s="1"/>
  <c r="I10" i="3" a="1"/>
  <c r="I10" i="3" s="1"/>
  <c r="H10" i="3" a="1"/>
  <c r="H10" i="3" s="1"/>
  <c r="G10" i="3" a="1"/>
  <c r="G10" i="3" s="1"/>
  <c r="F10" i="3" a="1"/>
  <c r="F10" i="3" s="1"/>
  <c r="E10" i="3" a="1"/>
  <c r="E10" i="3" s="1"/>
  <c r="N9" i="3" a="1"/>
  <c r="N9" i="3" s="1"/>
  <c r="M9" i="3" a="1"/>
  <c r="M9" i="3" s="1"/>
  <c r="L9" i="3" a="1"/>
  <c r="L9" i="3" s="1"/>
  <c r="K9" i="3" a="1"/>
  <c r="K9" i="3" s="1"/>
  <c r="J9" i="3" a="1"/>
  <c r="J9" i="3" s="1"/>
  <c r="I9" i="3" a="1"/>
  <c r="I9" i="3" s="1"/>
  <c r="H9" i="3" a="1"/>
  <c r="H9" i="3" s="1"/>
  <c r="G9" i="3" a="1"/>
  <c r="G9" i="3" s="1"/>
  <c r="F9" i="3" a="1"/>
  <c r="F9" i="3" s="1"/>
  <c r="E9" i="3" a="1"/>
  <c r="E9" i="3" s="1"/>
  <c r="N8" i="3" a="1"/>
  <c r="N8" i="3" s="1"/>
  <c r="M8" i="3" a="1"/>
  <c r="M8" i="3" s="1"/>
  <c r="L8" i="3" a="1"/>
  <c r="L8" i="3" s="1"/>
  <c r="K8" i="3" a="1"/>
  <c r="K8" i="3" s="1"/>
  <c r="J8" i="3" a="1"/>
  <c r="J8" i="3" s="1"/>
  <c r="I8" i="3" a="1"/>
  <c r="I8" i="3" s="1"/>
  <c r="H8" i="3" a="1"/>
  <c r="H8" i="3" s="1"/>
  <c r="G8" i="3" a="1"/>
  <c r="G8" i="3" s="1"/>
  <c r="F8" i="3" a="1"/>
  <c r="F8" i="3" s="1"/>
  <c r="E8" i="3" a="1"/>
  <c r="E8" i="3" s="1"/>
  <c r="M46" i="3" l="1" a="1"/>
  <c r="M46" i="3" s="1"/>
  <c r="I46" i="3" a="1"/>
  <c r="I46" i="3" s="1"/>
  <c r="E46" i="3" a="1"/>
  <c r="E46" i="3" s="1"/>
  <c r="K25" i="3" a="1"/>
  <c r="K25" i="3" s="1"/>
  <c r="G25" i="3" a="1"/>
  <c r="G25" i="3" s="1"/>
  <c r="K46" i="3" a="1"/>
  <c r="K46" i="3" s="1"/>
  <c r="G46" i="3" a="1"/>
  <c r="G46" i="3" s="1"/>
  <c r="I34" i="1" s="1"/>
  <c r="K34" i="1" s="1"/>
  <c r="R57" i="1" s="1"/>
  <c r="M25" i="3" a="1"/>
  <c r="M25" i="3" s="1"/>
  <c r="I25" i="3" a="1"/>
  <c r="I25" i="3" s="1"/>
  <c r="E25" i="3" a="1"/>
  <c r="E25" i="3" s="1"/>
  <c r="N46" i="3" a="1"/>
  <c r="N46" i="3" s="1"/>
  <c r="J46" i="3" a="1"/>
  <c r="J46" i="3" s="1"/>
  <c r="L25" i="3" a="1"/>
  <c r="L25" i="3" s="1"/>
  <c r="K32" i="1"/>
  <c r="R59" i="1" s="1"/>
  <c r="N7" i="4" s="1"/>
  <c r="R61" i="1"/>
  <c r="R60" i="1"/>
  <c r="R51" i="1"/>
  <c r="U51" i="1" s="1"/>
  <c r="X51" i="1" s="1"/>
  <c r="I39" i="1"/>
  <c r="K39" i="1" s="1"/>
  <c r="R50" i="1"/>
  <c r="U50" i="1" s="1"/>
  <c r="R49" i="1"/>
  <c r="U49" i="1" s="1"/>
  <c r="R52" i="1"/>
  <c r="U52" i="1" s="1"/>
  <c r="J7" i="4" s="1"/>
  <c r="O7" i="4" l="1"/>
  <c r="X49" i="1"/>
  <c r="R62" i="1"/>
  <c r="R48" i="1"/>
  <c r="U48" i="1" s="1"/>
  <c r="X50" i="1"/>
  <c r="X52" i="1"/>
  <c r="X48" i="1" l="1"/>
</calcChain>
</file>

<file path=xl/comments1.xml><?xml version="1.0" encoding="utf-8"?>
<comments xmlns="http://schemas.openxmlformats.org/spreadsheetml/2006/main">
  <authors>
    <author>Florian Philippo</author>
    <author>qingwiller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>Florian Philippo: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Chassis CF - PF</t>
        </r>
      </text>
    </comment>
    <comment ref="P13" authorId="1" shapeId="0">
      <text>
        <r>
          <rPr>
            <b/>
            <sz val="9"/>
            <color indexed="81"/>
            <rFont val="Tahoma"/>
            <family val="2"/>
          </rPr>
          <t>pour châssis de 5 m²</t>
        </r>
      </text>
    </comment>
    <comment ref="Q13" authorId="1" shapeId="0">
      <text>
        <r>
          <rPr>
            <b/>
            <sz val="9"/>
            <color indexed="81"/>
            <rFont val="Tahoma"/>
            <family val="2"/>
          </rPr>
          <t>pour châssis &gt;10 m²</t>
        </r>
      </text>
    </comment>
    <comment ref="P14" authorId="1" shapeId="0">
      <text>
        <r>
          <rPr>
            <b/>
            <sz val="9"/>
            <color indexed="81"/>
            <rFont val="Tahoma"/>
            <family val="2"/>
          </rPr>
          <t>pour châssis de 5 m²</t>
        </r>
      </text>
    </comment>
    <comment ref="Q14" authorId="1" shapeId="0">
      <text>
        <r>
          <rPr>
            <b/>
            <sz val="9"/>
            <color indexed="81"/>
            <rFont val="Tahoma"/>
            <family val="2"/>
          </rPr>
          <t>pour châssis &gt;10 m²</t>
        </r>
      </text>
    </comment>
    <comment ref="P18" authorId="1" shapeId="0">
      <text>
        <r>
          <rPr>
            <b/>
            <sz val="9"/>
            <color indexed="81"/>
            <rFont val="Tahoma"/>
            <family val="2"/>
          </rPr>
          <t>pour châssis de 5 m²</t>
        </r>
      </text>
    </comment>
    <comment ref="Q18" authorId="1" shapeId="0">
      <text>
        <r>
          <rPr>
            <b/>
            <sz val="9"/>
            <color indexed="81"/>
            <rFont val="Tahoma"/>
            <family val="2"/>
          </rPr>
          <t>pour châssis &gt; 10 m²</t>
        </r>
      </text>
    </comment>
    <comment ref="P19" authorId="1" shapeId="0">
      <text>
        <r>
          <rPr>
            <sz val="9"/>
            <color indexed="81"/>
            <rFont val="Tahoma"/>
            <family val="2"/>
          </rPr>
          <t xml:space="preserve">pour châssis de 5m²
</t>
        </r>
      </text>
    </comment>
    <comment ref="Q19" authorId="1" shapeId="0">
      <text>
        <r>
          <rPr>
            <b/>
            <sz val="9"/>
            <color indexed="81"/>
            <rFont val="Tahoma"/>
            <family val="2"/>
          </rPr>
          <t>pour châssis &gt;10m²</t>
        </r>
      </text>
    </comment>
    <comment ref="P25" authorId="1" shapeId="0">
      <text>
        <r>
          <rPr>
            <b/>
            <sz val="9"/>
            <color indexed="81"/>
            <rFont val="Tahoma"/>
            <family val="2"/>
          </rPr>
          <t xml:space="preserve">pour 5 m²
</t>
        </r>
      </text>
    </comment>
    <comment ref="Q25" authorId="1" shapeId="0">
      <text>
        <r>
          <rPr>
            <b/>
            <sz val="9"/>
            <color indexed="81"/>
            <rFont val="Tahoma"/>
            <family val="2"/>
          </rPr>
          <t>pour 10 m²</t>
        </r>
      </text>
    </comment>
    <comment ref="P26" authorId="1" shapeId="0">
      <text>
        <r>
          <rPr>
            <b/>
            <sz val="9"/>
            <color indexed="81"/>
            <rFont val="Tahoma"/>
            <family val="2"/>
          </rPr>
          <t xml:space="preserve">pour 5 m²
</t>
        </r>
      </text>
    </comment>
    <comment ref="Q26" authorId="1" shapeId="0">
      <text>
        <r>
          <rPr>
            <b/>
            <sz val="9"/>
            <color indexed="81"/>
            <rFont val="Tahoma"/>
            <family val="2"/>
          </rPr>
          <t>pour 10 m²</t>
        </r>
      </text>
    </comment>
  </commentList>
</comments>
</file>

<file path=xl/sharedStrings.xml><?xml version="1.0" encoding="utf-8"?>
<sst xmlns="http://schemas.openxmlformats.org/spreadsheetml/2006/main" count="215" uniqueCount="105">
  <si>
    <t>Vérification DS Châssis Coupe Feu Vitrés</t>
  </si>
  <si>
    <t xml:space="preserve">Donnée Affaire à renseigner : </t>
  </si>
  <si>
    <t>CF 1 h 30</t>
  </si>
  <si>
    <t>Acier</t>
  </si>
  <si>
    <t>Bois</t>
  </si>
  <si>
    <t>partie fixe (m²)</t>
  </si>
  <si>
    <t>Vitrée</t>
  </si>
  <si>
    <t>Nombre</t>
  </si>
  <si>
    <t>Châssis type 2</t>
  </si>
  <si>
    <t>Hypothèses de Calcul</t>
  </si>
  <si>
    <t>PU / m²</t>
  </si>
  <si>
    <t>Vitré</t>
  </si>
  <si>
    <t>Année</t>
  </si>
  <si>
    <t>a</t>
  </si>
  <si>
    <t>b</t>
  </si>
  <si>
    <t>N</t>
  </si>
  <si>
    <t>DESIGNATION</t>
  </si>
  <si>
    <t>SOMMAIRE!A1</t>
  </si>
  <si>
    <t>PU</t>
  </si>
  <si>
    <t>I</t>
  </si>
  <si>
    <t>Nom du chantier</t>
  </si>
  <si>
    <t>V</t>
  </si>
  <si>
    <t>Entreprise</t>
  </si>
  <si>
    <t>Nb valeurs prises</t>
  </si>
  <si>
    <t xml:space="preserve">MOY </t>
  </si>
  <si>
    <t>MOY</t>
  </si>
  <si>
    <t>MIN</t>
  </si>
  <si>
    <t>MAX</t>
  </si>
  <si>
    <t>E</t>
  </si>
  <si>
    <t>U</t>
  </si>
  <si>
    <t>PONDERE</t>
  </si>
  <si>
    <t>devis</t>
  </si>
  <si>
    <t>A</t>
  </si>
  <si>
    <t>Statut de l'affaire</t>
  </si>
  <si>
    <t>- 1 an</t>
  </si>
  <si>
    <t>- 5 ans</t>
  </si>
  <si>
    <t>Type d'affaire</t>
  </si>
  <si>
    <t>-</t>
  </si>
  <si>
    <t>OBSERVATION</t>
  </si>
  <si>
    <t>Campus Numérique</t>
  </si>
  <si>
    <t>Pyrométal</t>
  </si>
  <si>
    <t>Achat</t>
  </si>
  <si>
    <t>Cloisons vitrées châssis acier</t>
  </si>
  <si>
    <t>Cloisons vitrées châssis bois</t>
  </si>
  <si>
    <t>Cloisons vitrées châssis alu</t>
  </si>
  <si>
    <t>Porte PF 1/2 h</t>
  </si>
  <si>
    <t>1 vantail</t>
  </si>
  <si>
    <t>2 vantaux</t>
  </si>
  <si>
    <t xml:space="preserve">bois </t>
  </si>
  <si>
    <t>vitré</t>
  </si>
  <si>
    <t>acier</t>
  </si>
  <si>
    <t>3 vantaux</t>
  </si>
  <si>
    <t>Prix bible de prix</t>
  </si>
  <si>
    <t>CF</t>
  </si>
  <si>
    <t>type</t>
  </si>
  <si>
    <t xml:space="preserve">PU </t>
  </si>
  <si>
    <t>Châssis CF 1 h30</t>
  </si>
  <si>
    <t>Châssis 1 h</t>
  </si>
  <si>
    <t xml:space="preserve">CF 1 h </t>
  </si>
  <si>
    <t>hauteur (m)</t>
  </si>
  <si>
    <t>Prix bible de prix &gt; 10 m²</t>
  </si>
  <si>
    <t>Typologie</t>
  </si>
  <si>
    <t>Typologie porte</t>
  </si>
  <si>
    <t>type 2</t>
  </si>
  <si>
    <t>type 1</t>
  </si>
  <si>
    <t>type 3</t>
  </si>
  <si>
    <t>Total</t>
  </si>
  <si>
    <t xml:space="preserve">Porte PF 1/2 h </t>
  </si>
  <si>
    <t>Vitrée1 vantail</t>
  </si>
  <si>
    <t>Bois1 vantail</t>
  </si>
  <si>
    <t>Bois2 vantaux</t>
  </si>
  <si>
    <t>Vitrée2 vantaux</t>
  </si>
  <si>
    <t>Châssis fixe</t>
  </si>
  <si>
    <t>porte incorporé dans châssis</t>
  </si>
  <si>
    <t>châssis fixe &lt;3.75 m de ht</t>
  </si>
  <si>
    <t>châssis fixe &gt;3.75 m de ht</t>
  </si>
  <si>
    <t>Acier1 vantail</t>
  </si>
  <si>
    <t>Acier2 vantaux</t>
  </si>
  <si>
    <t>CF 1 H 30</t>
  </si>
  <si>
    <t>CF 1H</t>
  </si>
  <si>
    <t>Prix retenu</t>
  </si>
  <si>
    <t xml:space="preserve">Prix voulu </t>
  </si>
  <si>
    <t>CF 1 h Acier-3.75</t>
  </si>
  <si>
    <t>CF 1 h Acier3.75</t>
  </si>
  <si>
    <t>CF 1 h 30Acier-3.75</t>
  </si>
  <si>
    <t>CF 1 h 30Acier3.75</t>
  </si>
  <si>
    <t>CF 1 h Bois-3.75</t>
  </si>
  <si>
    <t>CF 1 h Bois3.75</t>
  </si>
  <si>
    <t>Acier &lt; 3.75 m ht</t>
  </si>
  <si>
    <t>Acier &gt; 3.75 m ht</t>
  </si>
  <si>
    <t>Bois &lt; 3.75 m ht</t>
  </si>
  <si>
    <t>Bois &gt; 3.75 m ht</t>
  </si>
  <si>
    <t>prix bible de prix</t>
  </si>
  <si>
    <t>hypothèse de chiffrage issue de prix traité</t>
  </si>
  <si>
    <t xml:space="preserve">Total </t>
  </si>
  <si>
    <t>Attention : il n'y a pas encore de prix donner pour les portes à 2 vantaux / les châssis coupe-feu 1h 30 n'existe pas en bois</t>
  </si>
  <si>
    <t>Longueur (m)</t>
  </si>
  <si>
    <t>1</t>
  </si>
  <si>
    <t>2</t>
  </si>
  <si>
    <t>12</t>
  </si>
  <si>
    <t>Pour châssis fixe &gt; 10 m² majoration appliquée dans calcul</t>
  </si>
  <si>
    <t>AVERTISSEMENT NON PRIS EN COMPTE DANS LE CALCUL : A partir d'une hauteur de châssis de 3.75 m, une poutre stabilisante au feu sera nécessaire ainsi qu'un avis de chantier (3000 € à rajouter au total DS)</t>
  </si>
  <si>
    <t/>
  </si>
  <si>
    <t>3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</si>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</sst>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3" tint="-0.49998474074526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6"/>
      <color indexed="81"/>
      <name val="Tahoma"/>
      <family val="2"/>
    </font>
    <font>
      <b/>
      <sz val="18"/>
      <color rgb="FF006100"/>
      <name val="Calibri"/>
      <family val="2"/>
    </font>
    <font>
      <sz val="11"/>
      <name val="Calibri"/>
      <family val="2"/>
      <scheme val="minor"/>
    </font>
    <font>
      <b/>
      <i/>
      <u/>
      <sz val="14"/>
      <color rgb="FF00B050"/>
      <name val="Calibri"/>
      <family val="2"/>
      <scheme val="minor"/>
    </font>
    <font>
      <b/>
      <u val="double"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0" tint="-4.9989318521683403E-2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1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70C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70C0"/>
      </bottom>
      <diagonal/>
    </border>
    <border>
      <left style="medium">
        <color indexed="64"/>
      </left>
      <right style="thin">
        <color rgb="FF0070C0"/>
      </right>
      <top style="medium">
        <color indexed="64"/>
      </top>
      <bottom style="thin">
        <color theme="4" tint="-0.24994659260841701"/>
      </bottom>
      <diagonal/>
    </border>
    <border>
      <left style="thin">
        <color rgb="FF0070C0"/>
      </left>
      <right style="thin">
        <color rgb="FF0070C0"/>
      </right>
      <top style="medium">
        <color indexed="64"/>
      </top>
      <bottom style="thin">
        <color theme="4" tint="-0.24994659260841701"/>
      </bottom>
      <diagonal/>
    </border>
    <border>
      <left style="thin">
        <color rgb="FF0070C0"/>
      </left>
      <right style="medium">
        <color indexed="64"/>
      </right>
      <top style="medium">
        <color indexed="64"/>
      </top>
      <bottom style="thin">
        <color theme="4" tint="-0.24994659260841701"/>
      </bottom>
      <diagonal/>
    </border>
    <border>
      <left/>
      <right style="thin">
        <color rgb="FF0070C0"/>
      </right>
      <top style="medium">
        <color indexed="64"/>
      </top>
      <bottom style="thin">
        <color theme="4" tint="-0.24994659260841701"/>
      </bottom>
      <diagonal/>
    </border>
    <border>
      <left style="medium">
        <color indexed="64"/>
      </left>
      <right/>
      <top style="thin">
        <color rgb="FF0070C0"/>
      </top>
      <bottom style="thin">
        <color rgb="FF0070C0"/>
      </bottom>
      <diagonal/>
    </border>
    <border>
      <left style="medium">
        <color indexed="64"/>
      </left>
      <right style="medium">
        <color indexed="64"/>
      </right>
      <top style="thin">
        <color rgb="FF0070C0"/>
      </top>
      <bottom style="thin">
        <color rgb="FF0070C0"/>
      </bottom>
      <diagonal/>
    </border>
    <border>
      <left style="medium">
        <color indexed="64"/>
      </left>
      <right style="thin">
        <color rgb="FF0070C0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rgb="FF0070C0"/>
      </left>
      <right style="thin">
        <color rgb="FF0070C0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rgb="FF0070C0"/>
      </left>
      <right style="medium">
        <color indexed="64"/>
      </right>
      <top style="thin">
        <color theme="4" tint="-0.24994659260841701"/>
      </top>
      <bottom style="thin">
        <color theme="4" tint="-0.24994659260841701"/>
      </bottom>
      <diagonal/>
    </border>
    <border>
      <left/>
      <right style="thin">
        <color rgb="FF0070C0"/>
      </right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theme="4" tint="-0.24994659260841701"/>
      </right>
      <top/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  <border>
      <left style="thin">
        <color theme="4" tint="-0.24994659260841701"/>
      </left>
      <right/>
      <top/>
      <bottom/>
      <diagonal/>
    </border>
    <border>
      <left style="medium">
        <color indexed="64"/>
      </left>
      <right style="thin">
        <color rgb="FF0070C0"/>
      </right>
      <top style="medium">
        <color indexed="64"/>
      </top>
      <bottom/>
      <diagonal/>
    </border>
    <border>
      <left style="thin">
        <color rgb="FF0070C0"/>
      </left>
      <right style="thin">
        <color rgb="FF0070C0"/>
      </right>
      <top style="medium">
        <color indexed="64"/>
      </top>
      <bottom/>
      <diagonal/>
    </border>
    <border>
      <left style="thin">
        <color rgb="FF0070C0"/>
      </left>
      <right style="medium">
        <color indexed="64"/>
      </right>
      <top style="medium">
        <color indexed="64"/>
      </top>
      <bottom/>
      <diagonal/>
    </border>
    <border>
      <left style="thin">
        <color theme="4" tint="-0.24994659260841701"/>
      </left>
      <right style="medium">
        <color indexed="64"/>
      </right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indexed="64"/>
      </left>
      <right/>
      <top style="thin">
        <color rgb="FF0070C0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rgb="FF0070C0"/>
      </top>
      <bottom style="medium">
        <color auto="1"/>
      </bottom>
      <diagonal/>
    </border>
    <border>
      <left style="medium">
        <color indexed="64"/>
      </left>
      <right style="thin">
        <color rgb="FF0070C0"/>
      </right>
      <top style="thin">
        <color theme="4" tint="-0.24994659260841701"/>
      </top>
      <bottom style="medium">
        <color indexed="64"/>
      </bottom>
      <diagonal/>
    </border>
    <border>
      <left style="thin">
        <color rgb="FF0070C0"/>
      </left>
      <right style="thin">
        <color rgb="FF0070C0"/>
      </right>
      <top style="thin">
        <color theme="4" tint="-0.24994659260841701"/>
      </top>
      <bottom style="medium">
        <color indexed="64"/>
      </bottom>
      <diagonal/>
    </border>
    <border>
      <left style="thin">
        <color rgb="FF0070C0"/>
      </left>
      <right style="medium">
        <color indexed="64"/>
      </right>
      <top style="thin">
        <color theme="4" tint="-0.24994659260841701"/>
      </top>
      <bottom style="medium">
        <color indexed="64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hair">
        <color indexed="64"/>
      </bottom>
      <diagonal/>
    </border>
    <border>
      <left style="thin">
        <color theme="4" tint="-0.24994659260841701"/>
      </left>
      <right style="thin">
        <color theme="4" tint="-0.24994659260841701"/>
      </right>
      <top style="hair">
        <color indexed="64"/>
      </top>
      <bottom style="hair">
        <color indexed="64"/>
      </bottom>
      <diagonal/>
    </border>
    <border>
      <left style="thin">
        <color theme="4" tint="-0.24994659260841701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theme="4" tint="-0.24994659260841701"/>
      </right>
      <top/>
      <bottom style="medium">
        <color indexed="64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medium">
        <color indexed="64"/>
      </bottom>
      <diagonal/>
    </border>
    <border>
      <left style="thin">
        <color theme="4" tint="-0.2499465926084170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rgb="FF0070C0"/>
      </top>
      <bottom/>
      <diagonal/>
    </border>
    <border>
      <left style="medium">
        <color indexed="64"/>
      </left>
      <right style="medium">
        <color indexed="64"/>
      </right>
      <top style="thin">
        <color rgb="FF0070C0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8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24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29" xfId="0" applyFont="1" applyBorder="1" applyProtection="1">
      <protection locked="0"/>
    </xf>
    <xf numFmtId="0" fontId="0" fillId="0" borderId="30" xfId="0" applyFont="1" applyBorder="1" applyProtection="1">
      <protection locked="0"/>
    </xf>
    <xf numFmtId="2" fontId="0" fillId="0" borderId="31" xfId="0" applyNumberFormat="1" applyBorder="1" applyProtection="1">
      <protection locked="0"/>
    </xf>
    <xf numFmtId="2" fontId="0" fillId="0" borderId="32" xfId="0" applyNumberFormat="1" applyBorder="1" applyProtection="1">
      <protection locked="0"/>
    </xf>
    <xf numFmtId="1" fontId="0" fillId="0" borderId="32" xfId="0" applyNumberFormat="1" applyBorder="1" applyAlignment="1" applyProtection="1">
      <alignment horizontal="center" vertical="center"/>
      <protection locked="0"/>
    </xf>
    <xf numFmtId="2" fontId="3" fillId="0" borderId="33" xfId="0" applyNumberFormat="1" applyFont="1" applyBorder="1" applyProtection="1">
      <protection locked="0"/>
    </xf>
    <xf numFmtId="2" fontId="0" fillId="0" borderId="34" xfId="0" applyNumberFormat="1" applyBorder="1" applyProtection="1">
      <protection locked="0"/>
    </xf>
    <xf numFmtId="43" fontId="0" fillId="0" borderId="33" xfId="1" applyFont="1" applyBorder="1" applyProtection="1">
      <protection locked="0"/>
    </xf>
    <xf numFmtId="10" fontId="0" fillId="0" borderId="0" xfId="0" applyNumberFormat="1" applyFill="1" applyBorder="1" applyProtection="1">
      <protection locked="0"/>
    </xf>
    <xf numFmtId="0" fontId="0" fillId="0" borderId="35" xfId="0" applyFont="1" applyBorder="1" applyProtection="1">
      <protection locked="0"/>
    </xf>
    <xf numFmtId="0" fontId="0" fillId="0" borderId="36" xfId="0" applyFont="1" applyBorder="1" applyProtection="1">
      <protection locked="0"/>
    </xf>
    <xf numFmtId="2" fontId="0" fillId="0" borderId="37" xfId="0" applyNumberFormat="1" applyBorder="1" applyProtection="1">
      <protection locked="0"/>
    </xf>
    <xf numFmtId="2" fontId="0" fillId="0" borderId="38" xfId="0" applyNumberFormat="1" applyBorder="1" applyProtection="1">
      <protection locked="0"/>
    </xf>
    <xf numFmtId="1" fontId="0" fillId="0" borderId="38" xfId="0" applyNumberFormat="1" applyBorder="1" applyAlignment="1" applyProtection="1">
      <alignment horizontal="center" vertical="center"/>
      <protection locked="0"/>
    </xf>
    <xf numFmtId="2" fontId="3" fillId="0" borderId="39" xfId="0" applyNumberFormat="1" applyFont="1" applyBorder="1" applyProtection="1">
      <protection locked="0"/>
    </xf>
    <xf numFmtId="2" fontId="0" fillId="0" borderId="40" xfId="0" applyNumberFormat="1" applyBorder="1" applyProtection="1">
      <protection locked="0"/>
    </xf>
    <xf numFmtId="43" fontId="0" fillId="0" borderId="39" xfId="1" applyFont="1" applyBorder="1" applyProtection="1">
      <protection locked="0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0" xfId="0" applyProtection="1">
      <protection locked="0" hidden="1"/>
    </xf>
    <xf numFmtId="0" fontId="0" fillId="0" borderId="0" xfId="0" applyFill="1" applyBorder="1" applyProtection="1">
      <protection locked="0" hidden="1"/>
    </xf>
    <xf numFmtId="43" fontId="0" fillId="0" borderId="0" xfId="1" applyFont="1" applyProtection="1">
      <protection locked="0" hidden="1"/>
    </xf>
    <xf numFmtId="0" fontId="0" fillId="0" borderId="0" xfId="0" applyFill="1" applyProtection="1">
      <protection locked="0" hidden="1"/>
    </xf>
    <xf numFmtId="0" fontId="0" fillId="0" borderId="0" xfId="0" applyProtection="1">
      <protection locked="0"/>
    </xf>
    <xf numFmtId="0" fontId="4" fillId="0" borderId="41" xfId="0" applyFont="1" applyBorder="1" applyAlignment="1" applyProtection="1">
      <alignment horizontal="center" vertical="center"/>
      <protection locked="0" hidden="1"/>
    </xf>
    <xf numFmtId="0" fontId="7" fillId="0" borderId="41" xfId="0" applyFont="1" applyBorder="1" applyAlignment="1" applyProtection="1">
      <alignment horizontal="center" vertical="center"/>
      <protection locked="0" hidden="1"/>
    </xf>
    <xf numFmtId="0" fontId="9" fillId="5" borderId="41" xfId="4" applyFont="1" applyFill="1" applyBorder="1" applyAlignment="1" applyProtection="1">
      <alignment vertical="center"/>
      <protection locked="0" hidden="1"/>
    </xf>
    <xf numFmtId="0" fontId="10" fillId="0" borderId="0" xfId="0" applyFont="1" applyFill="1" applyBorder="1" applyAlignment="1" applyProtection="1">
      <alignment horizontal="center" vertical="center"/>
      <protection locked="0" hidden="1"/>
    </xf>
    <xf numFmtId="0" fontId="4" fillId="0" borderId="43" xfId="0" applyFont="1" applyBorder="1" applyAlignment="1" applyProtection="1">
      <alignment horizontal="center" vertical="center"/>
      <protection locked="0"/>
    </xf>
    <xf numFmtId="0" fontId="5" fillId="6" borderId="44" xfId="0" applyFont="1" applyFill="1" applyBorder="1" applyAlignment="1" applyProtection="1">
      <alignment horizontal="center" vertical="center"/>
      <protection locked="0"/>
    </xf>
    <xf numFmtId="0" fontId="11" fillId="0" borderId="41" xfId="0" applyFont="1" applyBorder="1" applyAlignment="1" applyProtection="1">
      <alignment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2" fillId="2" borderId="45" xfId="3" applyFont="1" applyBorder="1" applyAlignment="1" applyProtection="1">
      <alignment horizontal="center" vertical="center" wrapText="1"/>
      <protection locked="0"/>
    </xf>
    <xf numFmtId="0" fontId="5" fillId="6" borderId="46" xfId="0" applyFont="1" applyFill="1" applyBorder="1" applyAlignment="1" applyProtection="1">
      <alignment horizontal="center" vertical="center"/>
      <protection locked="0"/>
    </xf>
    <xf numFmtId="0" fontId="7" fillId="0" borderId="43" xfId="0" applyFont="1" applyBorder="1" applyAlignment="1" applyProtection="1">
      <alignment vertical="center"/>
      <protection locked="0"/>
    </xf>
    <xf numFmtId="0" fontId="3" fillId="0" borderId="48" xfId="0" applyFont="1" applyFill="1" applyBorder="1" applyAlignment="1" applyProtection="1">
      <alignment horizontal="center" vertical="center"/>
      <protection locked="0"/>
    </xf>
    <xf numFmtId="0" fontId="3" fillId="0" borderId="49" xfId="0" applyFont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5" fillId="6" borderId="6" xfId="0" applyFont="1" applyFill="1" applyBorder="1" applyAlignment="1" applyProtection="1">
      <alignment horizontal="center" vertical="center"/>
      <protection locked="0"/>
    </xf>
    <xf numFmtId="0" fontId="7" fillId="0" borderId="43" xfId="0" applyFont="1" applyBorder="1" applyAlignment="1" applyProtection="1">
      <alignment horizontal="center" vertical="center"/>
      <protection locked="0"/>
    </xf>
    <xf numFmtId="0" fontId="3" fillId="0" borderId="53" xfId="0" applyFont="1" applyFill="1" applyBorder="1" applyAlignment="1" applyProtection="1">
      <alignment horizontal="center" vertical="center"/>
      <protection locked="0"/>
    </xf>
    <xf numFmtId="0" fontId="3" fillId="0" borderId="54" xfId="0" applyFont="1" applyBorder="1" applyAlignment="1" applyProtection="1">
      <alignment horizontal="center" vertical="center" wrapText="1"/>
      <protection locked="0"/>
    </xf>
    <xf numFmtId="0" fontId="12" fillId="2" borderId="57" xfId="3" applyFont="1" applyBorder="1" applyAlignment="1" applyProtection="1">
      <alignment horizontal="center" vertical="center" wrapText="1"/>
      <protection locked="0"/>
    </xf>
    <xf numFmtId="0" fontId="4" fillId="0" borderId="43" xfId="0" applyFont="1" applyFill="1" applyBorder="1" applyAlignment="1" applyProtection="1">
      <alignment horizontal="center" vertical="center"/>
      <protection locked="0"/>
    </xf>
    <xf numFmtId="0" fontId="0" fillId="0" borderId="44" xfId="0" applyBorder="1" applyAlignment="1" applyProtection="1">
      <alignment horizontal="center" vertical="center"/>
      <protection locked="0"/>
    </xf>
    <xf numFmtId="0" fontId="0" fillId="0" borderId="43" xfId="0" applyBorder="1" applyAlignment="1" applyProtection="1">
      <alignment vertical="center"/>
      <protection locked="0"/>
    </xf>
    <xf numFmtId="49" fontId="14" fillId="0" borderId="0" xfId="0" applyNumberFormat="1" applyFont="1" applyFill="1" applyBorder="1" applyAlignment="1" applyProtection="1">
      <alignment horizontal="center" vertical="center"/>
      <protection locked="0"/>
    </xf>
    <xf numFmtId="0" fontId="15" fillId="2" borderId="59" xfId="3" applyFont="1" applyBorder="1" applyAlignment="1" applyProtection="1">
      <alignment horizontal="center" vertical="center" wrapText="1"/>
      <protection locked="0"/>
    </xf>
    <xf numFmtId="0" fontId="4" fillId="0" borderId="60" xfId="0" applyFont="1" applyFill="1" applyBorder="1" applyAlignment="1" applyProtection="1">
      <alignment horizontal="center" vertical="center"/>
      <protection locked="0"/>
    </xf>
    <xf numFmtId="0" fontId="0" fillId="0" borderId="61" xfId="0" applyBorder="1" applyAlignment="1" applyProtection="1">
      <alignment horizontal="center" vertical="center"/>
      <protection locked="0"/>
    </xf>
    <xf numFmtId="0" fontId="0" fillId="0" borderId="60" xfId="0" applyBorder="1" applyAlignment="1" applyProtection="1">
      <alignment vertical="center"/>
      <protection locked="0"/>
    </xf>
    <xf numFmtId="0" fontId="12" fillId="2" borderId="56" xfId="3" applyFont="1" applyBorder="1" applyAlignment="1" applyProtection="1">
      <alignment vertical="center" wrapText="1"/>
      <protection locked="0"/>
    </xf>
    <xf numFmtId="0" fontId="0" fillId="0" borderId="0" xfId="0" applyBorder="1" applyProtection="1">
      <protection locked="0"/>
    </xf>
    <xf numFmtId="0" fontId="0" fillId="0" borderId="41" xfId="0" applyBorder="1" applyAlignment="1" applyProtection="1">
      <alignment horizontal="center" vertical="center"/>
      <protection locked="0"/>
    </xf>
    <xf numFmtId="0" fontId="0" fillId="0" borderId="62" xfId="0" applyFont="1" applyBorder="1" applyProtection="1">
      <protection locked="0"/>
    </xf>
    <xf numFmtId="0" fontId="0" fillId="0" borderId="23" xfId="0" applyFont="1" applyBorder="1" applyProtection="1">
      <protection locked="0"/>
    </xf>
    <xf numFmtId="1" fontId="0" fillId="0" borderId="63" xfId="0" applyNumberFormat="1" applyFill="1" applyBorder="1" applyAlignment="1" applyProtection="1">
      <alignment horizontal="center"/>
      <protection locked="0"/>
    </xf>
    <xf numFmtId="2" fontId="0" fillId="0" borderId="63" xfId="0" applyNumberFormat="1" applyFill="1" applyBorder="1" applyProtection="1">
      <protection locked="0"/>
    </xf>
    <xf numFmtId="2" fontId="0" fillId="0" borderId="64" xfId="0" applyNumberFormat="1" applyFill="1" applyBorder="1" applyProtection="1">
      <protection locked="0"/>
    </xf>
    <xf numFmtId="2" fontId="0" fillId="0" borderId="65" xfId="0" applyNumberFormat="1" applyFill="1" applyBorder="1" applyProtection="1">
      <protection locked="0"/>
    </xf>
    <xf numFmtId="1" fontId="0" fillId="0" borderId="66" xfId="0" applyNumberFormat="1" applyFill="1" applyBorder="1" applyAlignment="1" applyProtection="1">
      <alignment horizontal="center" vertical="center"/>
      <protection locked="0"/>
    </xf>
    <xf numFmtId="2" fontId="0" fillId="0" borderId="67" xfId="0" applyNumberFormat="1" applyFill="1" applyBorder="1" applyAlignment="1" applyProtection="1">
      <alignment horizontal="center" vertical="center"/>
      <protection locked="0"/>
    </xf>
    <xf numFmtId="2" fontId="0" fillId="0" borderId="67" xfId="0" applyNumberFormat="1" applyFont="1" applyFill="1" applyBorder="1" applyProtection="1">
      <protection locked="0"/>
    </xf>
    <xf numFmtId="2" fontId="0" fillId="0" borderId="67" xfId="0" applyNumberFormat="1" applyFill="1" applyBorder="1" applyProtection="1">
      <protection locked="0"/>
    </xf>
    <xf numFmtId="43" fontId="0" fillId="0" borderId="68" xfId="1" applyFont="1" applyFill="1" applyBorder="1" applyProtection="1">
      <protection locked="0"/>
    </xf>
    <xf numFmtId="0" fontId="2" fillId="2" borderId="69" xfId="3" applyBorder="1" applyProtection="1">
      <protection locked="0"/>
    </xf>
    <xf numFmtId="0" fontId="0" fillId="0" borderId="70" xfId="0" applyFont="1" applyBorder="1" applyProtection="1">
      <protection locked="0"/>
    </xf>
    <xf numFmtId="0" fontId="0" fillId="0" borderId="71" xfId="0" applyFont="1" applyBorder="1" applyProtection="1">
      <protection locked="0"/>
    </xf>
    <xf numFmtId="2" fontId="0" fillId="0" borderId="72" xfId="0" applyNumberFormat="1" applyBorder="1" applyProtection="1">
      <protection locked="0"/>
    </xf>
    <xf numFmtId="2" fontId="0" fillId="0" borderId="73" xfId="0" applyNumberFormat="1" applyBorder="1" applyProtection="1">
      <protection locked="0"/>
    </xf>
    <xf numFmtId="1" fontId="0" fillId="0" borderId="73" xfId="0" applyNumberFormat="1" applyBorder="1" applyAlignment="1" applyProtection="1">
      <alignment horizontal="center" vertical="center"/>
      <protection locked="0"/>
    </xf>
    <xf numFmtId="2" fontId="3" fillId="0" borderId="74" xfId="0" applyNumberFormat="1" applyFont="1" applyBorder="1" applyProtection="1">
      <protection locked="0"/>
    </xf>
    <xf numFmtId="43" fontId="0" fillId="0" borderId="74" xfId="1" applyFont="1" applyBorder="1" applyProtection="1">
      <protection locked="0"/>
    </xf>
    <xf numFmtId="0" fontId="0" fillId="0" borderId="75" xfId="0" applyBorder="1" applyProtection="1">
      <protection locked="0"/>
    </xf>
    <xf numFmtId="43" fontId="0" fillId="0" borderId="75" xfId="1" applyFont="1" applyBorder="1" applyProtection="1">
      <protection locked="0"/>
    </xf>
    <xf numFmtId="0" fontId="0" fillId="0" borderId="63" xfId="0" applyFill="1" applyBorder="1" applyProtection="1">
      <protection locked="0"/>
    </xf>
    <xf numFmtId="0" fontId="0" fillId="0" borderId="43" xfId="0" applyBorder="1" applyAlignment="1" applyProtection="1">
      <alignment horizontal="center" vertical="center"/>
      <protection locked="0"/>
    </xf>
    <xf numFmtId="0" fontId="0" fillId="0" borderId="76" xfId="0" applyBorder="1" applyProtection="1">
      <protection locked="0"/>
    </xf>
    <xf numFmtId="43" fontId="0" fillId="0" borderId="76" xfId="1" applyFont="1" applyBorder="1" applyProtection="1">
      <protection locked="0"/>
    </xf>
    <xf numFmtId="0" fontId="2" fillId="2" borderId="77" xfId="3" applyBorder="1" applyProtection="1">
      <protection locked="0"/>
    </xf>
    <xf numFmtId="0" fontId="0" fillId="0" borderId="60" xfId="0" applyBorder="1" applyAlignment="1" applyProtection="1">
      <alignment horizontal="center" vertical="center"/>
      <protection locked="0"/>
    </xf>
    <xf numFmtId="0" fontId="0" fillId="0" borderId="79" xfId="0" applyBorder="1" applyProtection="1">
      <protection locked="0"/>
    </xf>
    <xf numFmtId="43" fontId="0" fillId="0" borderId="79" xfId="1" applyFont="1" applyBorder="1" applyProtection="1">
      <protection locked="0"/>
    </xf>
    <xf numFmtId="0" fontId="2" fillId="2" borderId="80" xfId="3" applyBorder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 applyProtection="1">
      <protection locked="0"/>
    </xf>
    <xf numFmtId="0" fontId="0" fillId="0" borderId="0" xfId="0" applyFill="1" applyBorder="1" applyProtection="1">
      <protection locked="0"/>
    </xf>
    <xf numFmtId="43" fontId="0" fillId="0" borderId="0" xfId="1" applyFont="1" applyProtection="1">
      <protection locked="0"/>
    </xf>
    <xf numFmtId="0" fontId="0" fillId="0" borderId="0" xfId="0" applyFill="1" applyProtection="1">
      <protection locked="0"/>
    </xf>
    <xf numFmtId="0" fontId="19" fillId="2" borderId="42" xfId="3" applyFont="1" applyBorder="1" applyAlignment="1" applyProtection="1">
      <alignment horizontal="center" vertical="center" shrinkToFit="1"/>
      <protection locked="0" hidden="1"/>
    </xf>
    <xf numFmtId="44" fontId="2" fillId="2" borderId="69" xfId="2" applyFont="1" applyFill="1" applyBorder="1" applyProtection="1">
      <protection locked="0"/>
    </xf>
    <xf numFmtId="0" fontId="0" fillId="0" borderId="81" xfId="0" applyFont="1" applyBorder="1" applyProtection="1">
      <protection locked="0"/>
    </xf>
    <xf numFmtId="0" fontId="0" fillId="0" borderId="82" xfId="0" applyFont="1" applyBorder="1" applyProtection="1">
      <protection locked="0"/>
    </xf>
    <xf numFmtId="0" fontId="0" fillId="4" borderId="0" xfId="0" applyFill="1" applyAlignment="1">
      <alignment horizontal="center"/>
    </xf>
    <xf numFmtId="0" fontId="20" fillId="0" borderId="0" xfId="0" applyFont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84" xfId="0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91" xfId="0" applyFont="1" applyBorder="1" applyAlignment="1">
      <alignment horizontal="center"/>
    </xf>
    <xf numFmtId="0" fontId="0" fillId="0" borderId="92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93" xfId="0" applyBorder="1" applyAlignment="1">
      <alignment horizontal="center"/>
    </xf>
    <xf numFmtId="0" fontId="0" fillId="0" borderId="25" xfId="0" applyBorder="1" applyAlignment="1">
      <alignment horizontal="center"/>
    </xf>
    <xf numFmtId="0" fontId="20" fillId="0" borderId="26" xfId="0" applyFont="1" applyBorder="1" applyAlignment="1">
      <alignment horizontal="center"/>
    </xf>
    <xf numFmtId="0" fontId="20" fillId="0" borderId="27" xfId="0" applyFont="1" applyBorder="1" applyAlignment="1">
      <alignment horizontal="center"/>
    </xf>
    <xf numFmtId="0" fontId="20" fillId="0" borderId="28" xfId="0" applyFont="1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90" xfId="0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0" xfId="0" applyFont="1" applyAlignment="1">
      <alignment horizontal="center"/>
    </xf>
    <xf numFmtId="0" fontId="20" fillId="0" borderId="62" xfId="0" applyFont="1" applyBorder="1" applyAlignment="1">
      <alignment horizontal="center"/>
    </xf>
    <xf numFmtId="0" fontId="20" fillId="0" borderId="20" xfId="0" applyFont="1" applyBorder="1" applyAlignment="1">
      <alignment horizontal="center"/>
    </xf>
    <xf numFmtId="44" fontId="20" fillId="0" borderId="20" xfId="0" applyNumberFormat="1" applyFont="1" applyBorder="1" applyAlignment="1">
      <alignment horizontal="center"/>
    </xf>
    <xf numFmtId="44" fontId="20" fillId="0" borderId="20" xfId="2" applyFont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0" borderId="85" xfId="0" applyBorder="1" applyAlignment="1">
      <alignment horizontal="center"/>
    </xf>
    <xf numFmtId="44" fontId="0" fillId="0" borderId="22" xfId="2" applyFont="1" applyBorder="1" applyAlignment="1">
      <alignment horizontal="center"/>
    </xf>
    <xf numFmtId="44" fontId="0" fillId="0" borderId="83" xfId="2" applyFont="1" applyBorder="1" applyAlignment="1">
      <alignment horizontal="center"/>
    </xf>
    <xf numFmtId="44" fontId="0" fillId="3" borderId="20" xfId="2" applyFont="1" applyFill="1" applyBorder="1" applyAlignment="1">
      <alignment horizontal="center"/>
    </xf>
    <xf numFmtId="44" fontId="0" fillId="3" borderId="86" xfId="2" applyFont="1" applyFill="1" applyBorder="1" applyAlignment="1">
      <alignment horizontal="center"/>
    </xf>
    <xf numFmtId="2" fontId="0" fillId="8" borderId="20" xfId="0" applyNumberFormat="1" applyFill="1" applyBorder="1" applyAlignment="1">
      <alignment horizontal="center"/>
    </xf>
    <xf numFmtId="0" fontId="0" fillId="10" borderId="101" xfId="0" applyFill="1" applyBorder="1" applyAlignment="1">
      <alignment horizontal="center"/>
    </xf>
    <xf numFmtId="0" fontId="0" fillId="10" borderId="102" xfId="0" applyFill="1" applyBorder="1" applyAlignment="1">
      <alignment horizontal="center"/>
    </xf>
    <xf numFmtId="44" fontId="0" fillId="0" borderId="0" xfId="0" applyNumberFormat="1" applyAlignment="1">
      <alignment horizontal="center"/>
    </xf>
    <xf numFmtId="0" fontId="0" fillId="0" borderId="20" xfId="0" applyBorder="1" applyAlignment="1">
      <alignment vertical="center" wrapText="1"/>
    </xf>
    <xf numFmtId="0" fontId="20" fillId="4" borderId="10" xfId="0" applyFont="1" applyFill="1" applyBorder="1" applyAlignment="1">
      <alignment horizontal="center"/>
    </xf>
    <xf numFmtId="0" fontId="20" fillId="4" borderId="0" xfId="0" applyFont="1" applyFill="1" applyBorder="1" applyAlignment="1">
      <alignment horizontal="center"/>
    </xf>
    <xf numFmtId="0" fontId="0" fillId="0" borderId="84" xfId="0" applyBorder="1" applyAlignment="1"/>
    <xf numFmtId="0" fontId="0" fillId="6" borderId="84" xfId="0" applyFill="1" applyBorder="1" applyAlignment="1"/>
    <xf numFmtId="0" fontId="15" fillId="8" borderId="12" xfId="0" applyFont="1" applyFill="1" applyBorder="1" applyAlignment="1">
      <alignment horizontal="center"/>
    </xf>
    <xf numFmtId="0" fontId="15" fillId="8" borderId="0" xfId="0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89" xfId="0" applyBorder="1" applyAlignment="1">
      <alignment horizontal="center"/>
    </xf>
    <xf numFmtId="0" fontId="0" fillId="0" borderId="83" xfId="0" applyBorder="1" applyAlignment="1">
      <alignment horizontal="center"/>
    </xf>
    <xf numFmtId="44" fontId="0" fillId="12" borderId="20" xfId="2" applyFont="1" applyFill="1" applyBorder="1" applyAlignment="1">
      <alignment horizontal="center"/>
    </xf>
    <xf numFmtId="44" fontId="0" fillId="12" borderId="86" xfId="2" applyFont="1" applyFill="1" applyBorder="1" applyAlignment="1">
      <alignment horizontal="center"/>
    </xf>
    <xf numFmtId="0" fontId="0" fillId="12" borderId="88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6" borderId="17" xfId="0" applyFill="1" applyBorder="1" applyAlignment="1"/>
    <xf numFmtId="0" fontId="0" fillId="6" borderId="18" xfId="0" applyFill="1" applyBorder="1" applyAlignment="1"/>
    <xf numFmtId="0" fontId="0" fillId="6" borderId="19" xfId="0" applyFill="1" applyBorder="1" applyAlignment="1"/>
    <xf numFmtId="0" fontId="0" fillId="6" borderId="10" xfId="0" applyFill="1" applyBorder="1" applyAlignment="1"/>
    <xf numFmtId="0" fontId="0" fillId="6" borderId="11" xfId="0" applyFill="1" applyBorder="1" applyAlignment="1"/>
    <xf numFmtId="0" fontId="0" fillId="5" borderId="88" xfId="0" applyFill="1" applyBorder="1" applyAlignment="1">
      <alignment horizontal="center"/>
    </xf>
    <xf numFmtId="0" fontId="0" fillId="10" borderId="107" xfId="0" applyFill="1" applyBorder="1" applyAlignment="1">
      <alignment horizontal="center"/>
    </xf>
    <xf numFmtId="0" fontId="20" fillId="4" borderId="0" xfId="0" applyFont="1" applyFill="1" applyBorder="1" applyAlignment="1" applyProtection="1">
      <alignment horizontal="center"/>
      <protection hidden="1"/>
    </xf>
    <xf numFmtId="0" fontId="20" fillId="4" borderId="15" xfId="0" applyFont="1" applyFill="1" applyBorder="1" applyAlignment="1">
      <alignment horizontal="center"/>
    </xf>
    <xf numFmtId="44" fontId="0" fillId="6" borderId="20" xfId="2" applyFont="1" applyFill="1" applyBorder="1" applyAlignment="1">
      <alignment horizontal="center" vertical="center"/>
    </xf>
    <xf numFmtId="0" fontId="0" fillId="6" borderId="20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9" fontId="24" fillId="5" borderId="106" xfId="5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15" fillId="8" borderId="111" xfId="0" applyFont="1" applyFill="1" applyBorder="1" applyAlignment="1">
      <alignment horizontal="center"/>
    </xf>
    <xf numFmtId="44" fontId="0" fillId="0" borderId="0" xfId="2" applyFont="1"/>
    <xf numFmtId="0" fontId="0" fillId="4" borderId="12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44" fontId="0" fillId="0" borderId="96" xfId="2" applyFont="1" applyBorder="1" applyAlignment="1">
      <alignment horizontal="center"/>
    </xf>
    <xf numFmtId="44" fontId="0" fillId="0" borderId="103" xfId="2" applyFont="1" applyBorder="1" applyAlignment="1">
      <alignment horizontal="center"/>
    </xf>
    <xf numFmtId="44" fontId="0" fillId="0" borderId="104" xfId="2" applyFont="1" applyBorder="1" applyAlignment="1">
      <alignment horizontal="center"/>
    </xf>
    <xf numFmtId="0" fontId="22" fillId="0" borderId="0" xfId="0" applyFont="1" applyBorder="1" applyAlignment="1">
      <alignment horizontal="center"/>
    </xf>
    <xf numFmtId="0" fontId="0" fillId="0" borderId="95" xfId="0" applyBorder="1" applyAlignment="1">
      <alignment horizontal="center" vertical="center"/>
    </xf>
    <xf numFmtId="0" fontId="0" fillId="0" borderId="90" xfId="0" applyBorder="1" applyAlignment="1">
      <alignment horizontal="center" vertical="center"/>
    </xf>
    <xf numFmtId="0" fontId="0" fillId="0" borderId="100" xfId="0" applyBorder="1" applyAlignment="1">
      <alignment horizontal="center"/>
    </xf>
    <xf numFmtId="0" fontId="0" fillId="0" borderId="89" xfId="0" applyBorder="1" applyAlignment="1">
      <alignment horizontal="center"/>
    </xf>
    <xf numFmtId="0" fontId="0" fillId="0" borderId="94" xfId="0" applyBorder="1" applyAlignment="1">
      <alignment horizontal="center"/>
    </xf>
    <xf numFmtId="0" fontId="0" fillId="0" borderId="20" xfId="0" applyBorder="1" applyAlignment="1">
      <alignment horizontal="center" vertical="center" wrapText="1"/>
    </xf>
    <xf numFmtId="0" fontId="0" fillId="0" borderId="105" xfId="0" applyBorder="1" applyAlignment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3" fillId="9" borderId="17" xfId="0" applyFont="1" applyFill="1" applyBorder="1" applyAlignment="1">
      <alignment horizontal="center"/>
    </xf>
    <xf numFmtId="0" fontId="3" fillId="9" borderId="18" xfId="0" applyFont="1" applyFill="1" applyBorder="1" applyAlignment="1">
      <alignment horizontal="center"/>
    </xf>
    <xf numFmtId="0" fontId="3" fillId="9" borderId="19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15" fillId="8" borderId="84" xfId="0" applyFont="1" applyFill="1" applyBorder="1" applyAlignment="1">
      <alignment horizontal="center"/>
    </xf>
    <xf numFmtId="0" fontId="15" fillId="8" borderId="108" xfId="0" applyFont="1" applyFill="1" applyBorder="1" applyAlignment="1">
      <alignment horizontal="center"/>
    </xf>
    <xf numFmtId="0" fontId="15" fillId="8" borderId="112" xfId="0" applyFont="1" applyFill="1" applyBorder="1" applyAlignment="1">
      <alignment horizontal="center"/>
    </xf>
    <xf numFmtId="0" fontId="23" fillId="8" borderId="84" xfId="0" applyFont="1" applyFill="1" applyBorder="1" applyAlignment="1">
      <alignment horizontal="center" vertical="center" wrapText="1"/>
    </xf>
    <xf numFmtId="0" fontId="23" fillId="8" borderId="108" xfId="0" applyFont="1" applyFill="1" applyBorder="1" applyAlignment="1">
      <alignment horizontal="center" vertical="center" wrapText="1"/>
    </xf>
    <xf numFmtId="0" fontId="23" fillId="8" borderId="109" xfId="0" applyFont="1" applyFill="1" applyBorder="1" applyAlignment="1">
      <alignment horizontal="center" vertical="center" wrapText="1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15" fillId="11" borderId="17" xfId="0" applyFont="1" applyFill="1" applyBorder="1" applyAlignment="1">
      <alignment wrapText="1"/>
    </xf>
    <xf numFmtId="0" fontId="0" fillId="0" borderId="18" xfId="0" applyBorder="1" applyAlignment="1">
      <alignment wrapText="1"/>
    </xf>
    <xf numFmtId="0" fontId="0" fillId="0" borderId="110" xfId="0" applyBorder="1" applyAlignment="1">
      <alignment wrapText="1"/>
    </xf>
    <xf numFmtId="0" fontId="0" fillId="0" borderId="87" xfId="0" applyBorder="1" applyAlignment="1">
      <alignment horizontal="center" vertical="center" wrapText="1"/>
    </xf>
    <xf numFmtId="0" fontId="3" fillId="9" borderId="97" xfId="0" applyFont="1" applyFill="1" applyBorder="1" applyAlignment="1">
      <alignment horizontal="center"/>
    </xf>
    <xf numFmtId="0" fontId="3" fillId="9" borderId="98" xfId="0" applyFont="1" applyFill="1" applyBorder="1" applyAlignment="1">
      <alignment horizontal="center"/>
    </xf>
    <xf numFmtId="0" fontId="3" fillId="9" borderId="99" xfId="0" applyFont="1" applyFill="1" applyBorder="1" applyAlignment="1">
      <alignment horizontal="center"/>
    </xf>
    <xf numFmtId="0" fontId="3" fillId="9" borderId="9" xfId="0" applyFont="1" applyFill="1" applyBorder="1" applyAlignment="1">
      <alignment horizontal="center"/>
    </xf>
    <xf numFmtId="0" fontId="3" fillId="9" borderId="10" xfId="0" applyFont="1" applyFill="1" applyBorder="1" applyAlignment="1">
      <alignment horizontal="center"/>
    </xf>
    <xf numFmtId="0" fontId="3" fillId="9" borderId="11" xfId="0" applyFont="1" applyFill="1" applyBorder="1" applyAlignment="1">
      <alignment horizontal="center"/>
    </xf>
    <xf numFmtId="0" fontId="20" fillId="4" borderId="0" xfId="0" applyFont="1" applyFill="1" applyBorder="1" applyAlignment="1">
      <alignment horizontal="center"/>
    </xf>
    <xf numFmtId="0" fontId="22" fillId="0" borderId="12" xfId="0" applyFont="1" applyBorder="1" applyAlignment="1">
      <alignment horizontal="center"/>
    </xf>
    <xf numFmtId="0" fontId="21" fillId="0" borderId="9" xfId="0" applyFont="1" applyBorder="1" applyAlignment="1">
      <alignment horizontal="center"/>
    </xf>
    <xf numFmtId="0" fontId="21" fillId="0" borderId="10" xfId="0" applyFont="1" applyBorder="1" applyAlignment="1">
      <alignment horizontal="center"/>
    </xf>
    <xf numFmtId="49" fontId="13" fillId="0" borderId="1" xfId="0" applyNumberFormat="1" applyFont="1" applyBorder="1" applyAlignment="1" applyProtection="1">
      <alignment horizontal="center" vertical="center"/>
      <protection locked="0"/>
    </xf>
    <xf numFmtId="49" fontId="13" fillId="0" borderId="2" xfId="0" applyNumberFormat="1" applyFont="1" applyBorder="1" applyAlignment="1" applyProtection="1">
      <alignment horizontal="center" vertical="center"/>
      <protection locked="0"/>
    </xf>
    <xf numFmtId="49" fontId="13" fillId="0" borderId="3" xfId="0" applyNumberFormat="1" applyFont="1" applyBorder="1" applyAlignment="1" applyProtection="1">
      <alignment horizontal="center" vertical="center"/>
      <protection locked="0"/>
    </xf>
    <xf numFmtId="49" fontId="13" fillId="0" borderId="6" xfId="0" applyNumberFormat="1" applyFont="1" applyBorder="1" applyAlignment="1" applyProtection="1">
      <alignment horizontal="center" vertical="center"/>
      <protection locked="0"/>
    </xf>
    <xf numFmtId="49" fontId="13" fillId="0" borderId="7" xfId="0" applyNumberFormat="1" applyFont="1" applyBorder="1" applyAlignment="1" applyProtection="1">
      <alignment horizontal="center" vertical="center"/>
      <protection locked="0"/>
    </xf>
    <xf numFmtId="49" fontId="13" fillId="0" borderId="8" xfId="0" applyNumberFormat="1" applyFont="1" applyBorder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center" vertical="center"/>
      <protection locked="0"/>
    </xf>
    <xf numFmtId="0" fontId="6" fillId="0" borderId="63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0" fontId="6" fillId="0" borderId="78" xfId="0" applyFont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 applyProtection="1">
      <alignment horizontal="center" vertical="center"/>
      <protection locked="0" hidden="1"/>
    </xf>
    <xf numFmtId="0" fontId="10" fillId="0" borderId="2" xfId="0" applyFont="1" applyFill="1" applyBorder="1" applyAlignment="1" applyProtection="1">
      <alignment horizontal="center" vertical="center"/>
      <protection locked="0" hidden="1"/>
    </xf>
    <xf numFmtId="0" fontId="10" fillId="0" borderId="3" xfId="0" applyFont="1" applyFill="1" applyBorder="1" applyAlignment="1" applyProtection="1">
      <alignment horizontal="center" vertical="center"/>
      <protection locked="0" hidden="1"/>
    </xf>
    <xf numFmtId="0" fontId="10" fillId="0" borderId="6" xfId="0" applyFont="1" applyFill="1" applyBorder="1" applyAlignment="1" applyProtection="1">
      <alignment horizontal="center" vertical="center"/>
      <protection locked="0" hidden="1"/>
    </xf>
    <xf numFmtId="0" fontId="10" fillId="0" borderId="7" xfId="0" applyFont="1" applyFill="1" applyBorder="1" applyAlignment="1" applyProtection="1">
      <alignment horizontal="center" vertical="center"/>
      <protection locked="0" hidden="1"/>
    </xf>
    <xf numFmtId="0" fontId="10" fillId="0" borderId="8" xfId="0" applyFont="1" applyFill="1" applyBorder="1" applyAlignment="1" applyProtection="1">
      <alignment horizontal="center" vertical="center"/>
      <protection locked="0" hidden="1"/>
    </xf>
    <xf numFmtId="0" fontId="3" fillId="0" borderId="47" xfId="0" applyFont="1" applyBorder="1" applyAlignment="1" applyProtection="1">
      <alignment horizontal="center" vertical="center" wrapText="1"/>
      <protection locked="0"/>
    </xf>
    <xf numFmtId="0" fontId="3" fillId="0" borderId="52" xfId="0" applyFont="1" applyBorder="1" applyAlignment="1" applyProtection="1">
      <alignment horizontal="center" vertical="center" wrapText="1"/>
      <protection locked="0"/>
    </xf>
    <xf numFmtId="0" fontId="3" fillId="0" borderId="49" xfId="0" applyFont="1" applyFill="1" applyBorder="1" applyAlignment="1" applyProtection="1">
      <alignment horizontal="center" vertical="center"/>
      <protection locked="0"/>
    </xf>
    <xf numFmtId="0" fontId="3" fillId="0" borderId="54" xfId="0" applyFont="1" applyFill="1" applyBorder="1" applyAlignment="1" applyProtection="1">
      <alignment horizontal="center" vertical="center"/>
      <protection locked="0"/>
    </xf>
    <xf numFmtId="0" fontId="3" fillId="0" borderId="48" xfId="0" applyFont="1" applyBorder="1" applyAlignment="1" applyProtection="1">
      <alignment horizontal="center" vertical="center"/>
      <protection locked="0"/>
    </xf>
    <xf numFmtId="0" fontId="3" fillId="0" borderId="53" xfId="0" applyFont="1" applyBorder="1" applyAlignment="1" applyProtection="1">
      <alignment horizontal="center" vertical="center"/>
      <protection locked="0"/>
    </xf>
    <xf numFmtId="0" fontId="3" fillId="0" borderId="50" xfId="0" applyFont="1" applyFill="1" applyBorder="1" applyAlignment="1" applyProtection="1">
      <alignment horizontal="center" vertical="center"/>
      <protection locked="0"/>
    </xf>
    <xf numFmtId="0" fontId="3" fillId="0" borderId="55" xfId="0" applyFont="1" applyFill="1" applyBorder="1" applyAlignment="1" applyProtection="1">
      <alignment horizontal="center" vertical="center"/>
      <protection locked="0"/>
    </xf>
    <xf numFmtId="43" fontId="3" fillId="0" borderId="51" xfId="1" applyFont="1" applyBorder="1" applyAlignment="1" applyProtection="1">
      <alignment horizontal="center" vertical="center"/>
      <protection locked="0"/>
    </xf>
    <xf numFmtId="43" fontId="3" fillId="0" borderId="56" xfId="1" applyFont="1" applyBorder="1" applyAlignment="1" applyProtection="1">
      <alignment horizontal="center" vertical="center"/>
      <protection locked="0"/>
    </xf>
  </cellXfs>
  <cellStyles count="6">
    <cellStyle name="Lien hypertexte" xfId="4" builtinId="8"/>
    <cellStyle name="Milliers" xfId="1" builtinId="3"/>
    <cellStyle name="Monétaire" xfId="2" builtinId="4"/>
    <cellStyle name="Normal" xfId="0" builtinId="0"/>
    <cellStyle name="Pourcentage" xfId="5" builtinId="5"/>
    <cellStyle name="Satisfaisant" xfId="3" builtinId="26"/>
  </cellStyles>
  <dxfs count="72"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133350</xdr:colOff>
          <xdr:row>27</xdr:row>
          <xdr:rowOff>66675</xdr:rowOff>
        </xdr:from>
        <xdr:to>
          <xdr:col>5</xdr:col>
          <xdr:colOff>676275</xdr:colOff>
          <xdr:row>29</xdr:row>
          <xdr:rowOff>171450</xdr:rowOff>
        </xdr:to>
        <xdr:sp macro="" textlink="">
          <xdr:nvSpPr>
            <xdr:cNvPr id="4111" name="Button 15" hidden="1">
              <a:extLst>
                <a:ext uri="{63B3BB69-23CF-44E3-9099-C40C66FF867C}">
                  <a14:compatExt spid="_x0000_s4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un devis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</xdr:colOff>
          <xdr:row>0</xdr:row>
          <xdr:rowOff>171450</xdr:rowOff>
        </xdr:from>
        <xdr:to>
          <xdr:col>16</xdr:col>
          <xdr:colOff>142875</xdr:colOff>
          <xdr:row>0</xdr:row>
          <xdr:rowOff>609600</xdr:rowOff>
        </xdr:to>
        <xdr:sp macro="" textlink="">
          <xdr:nvSpPr>
            <xdr:cNvPr id="3093" name="Button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une colonne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es-Devis%20ingwiller-mourneta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Base_Factures"/>
      <sheetName val="Base_Devis"/>
      <sheetName val="Base_Clients"/>
      <sheetName val="Base_Bible de prix"/>
      <sheetName val="Récup_Devis"/>
      <sheetName val="Récup_Facture"/>
    </sheetNames>
    <definedNames>
      <definedName name="devis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X15"/>
  <sheetViews>
    <sheetView tabSelected="1" zoomScaleNormal="100" workbookViewId="0">
      <selection activeCell="C8" sqref="A8:C25"/>
    </sheetView>
  </sheetViews>
  <sheetFormatPr baseColWidth="10" defaultRowHeight="15" outlineLevelCol="1" x14ac:dyDescent="0.25"/>
  <cols>
    <col min="1" max="1" width="16.28515625" customWidth="1" outlineLevel="1"/>
    <col min="2" max="2" width="13.28515625" customWidth="1" outlineLevel="1"/>
    <col min="3" max="3" width="17.28515625" customWidth="1"/>
    <col min="8" max="8" width="12.85546875" bestFit="1" customWidth="1"/>
    <col min="9" max="9" width="15.7109375" customWidth="1"/>
    <col min="11" max="11" width="14.7109375" customWidth="1"/>
  </cols>
  <sheetData>
    <row r="5" spans="1:24" ht="15.75" thickBot="1" x14ac:dyDescent="0.3"/>
    <row r="6" spans="1:24" ht="15.75" thickBot="1" x14ac:dyDescent="0.3">
      <c r="C6" s="136"/>
      <c r="D6" s="130" t="s">
        <v>53</v>
      </c>
      <c r="E6" s="131" t="s">
        <v>54</v>
      </c>
      <c r="F6" s="131" t="s">
        <v>7</v>
      </c>
      <c r="G6" s="131" t="s">
        <v>59</v>
      </c>
      <c r="H6" s="131" t="s">
        <v>96</v>
      </c>
      <c r="I6" s="131" t="s">
        <v>5</v>
      </c>
      <c r="J6" s="131" t="s">
        <v>55</v>
      </c>
      <c r="K6" s="131" t="s">
        <v>62</v>
      </c>
      <c r="L6" s="131" t="s">
        <v>54</v>
      </c>
      <c r="M6" s="131" t="s">
        <v>7</v>
      </c>
      <c r="N6" s="131" t="s">
        <v>18</v>
      </c>
      <c r="O6" s="131" t="s">
        <v>66</v>
      </c>
      <c r="P6" s="115"/>
      <c r="Q6" s="115"/>
      <c r="R6" s="115"/>
      <c r="S6" s="115"/>
      <c r="T6" s="2"/>
      <c r="U6" s="2"/>
      <c r="V6" s="2"/>
      <c r="W6" s="2"/>
      <c r="X6" s="154" t="s">
        <v>94</v>
      </c>
    </row>
    <row r="7" spans="1:24" x14ac:dyDescent="0.25">
      <c r="A7" t="str">
        <f>IF(D7="",0,CONCATENATE(D7,E7,IF(G7&gt;3.75,"-3.75","+3.75")))</f>
        <v>CF 1 h Bois-3.75</v>
      </c>
      <c r="B7" t="str">
        <f>IF(D7="","",CONCATENATE(K7,L7))</f>
        <v>Acier1 vantail</v>
      </c>
      <c r="C7" s="137" t="s">
        <v>8</v>
      </c>
      <c r="D7" t="s">
        <v>58</v>
      </c>
      <c r="E7" t="s">
        <v>4</v>
      </c>
      <c r="F7" t="s">
        <v>97</v>
      </c>
      <c r="G7" t="s">
        <v>98</v>
      </c>
      <c r="H7" t="s">
        <v>98</v>
      </c>
      <c r="I7" s="129">
        <f>H7*G7</f>
        <v>4</v>
      </c>
      <c r="J7" s="157">
        <f ca="1">IF(D7="","",IF(D7="CF 1h",IF(I7&gt;10,VLOOKUP(A7,hypothèses!$T$48:$U$53,2,FALSE)*(1+hypothèses!$M$13),VLOOKUP(A7,hypothèses!$T$48:$U$53,2,FALSE)),IF(I7&gt;10,VLOOKUP(A7,hypothèses!$T$48:$U$53,2,FALSE)*(1+hypothèses!$M$23),VLOOKUP(A7,hypothèses!$T$48:$U$53,2,FALSE))))</f>
        <v>706.54269972451789</v>
      </c>
      <c r="K7" t="s">
        <v>3</v>
      </c>
      <c r="L7" t="s">
        <v>46</v>
      </c>
      <c r="M7" t="s">
        <v>99</v>
      </c>
      <c r="N7" s="158">
        <f ca="1">IF(M7=0,"",+IFERROR(VLOOKUP(B7,hypothèses!$Q$57:$R$62,2,FALSE),""))</f>
        <v>1604</v>
      </c>
      <c r="O7" s="165">
        <f ca="1">IF(N7="",J7,J7+N7)</f>
        <v>2310.5426997245177</v>
      </c>
    </row>
    <row r="8" spans="1:24" x14ac:dyDescent="0.25">
      <c r="D8" t="s">
        <v>2</v>
      </c>
      <c r="E8" t="s">
        <v>3</v>
      </c>
      <c r="F8" t="s">
        <v>104</v>
      </c>
      <c r="G8" t="s">
        <v>98</v>
      </c>
      <c r="H8" t="s">
        <v>103</v>
      </c>
      <c r="K8" t="s">
        <v>102</v>
      </c>
      <c r="L8" t="s">
        <v>102</v>
      </c>
      <c r="M8" t="s">
        <v>102</v>
      </c>
    </row>
    <row r="14" spans="1:24" x14ac:dyDescent="0.25">
      <c r="K14" t="s">
        <v>102</v>
      </c>
      <c r="L14" t="s">
        <v>102</v>
      </c>
      <c r="M14" t="s">
        <v>102</v>
      </c>
    </row>
    <row r="15" spans="1:24" x14ac:dyDescent="0.25">
      <c r="K15" t="s">
        <v>102</v>
      </c>
      <c r="L15" t="s">
        <v>102</v>
      </c>
      <c r="M15" t="s">
        <v>102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Y68"/>
  <sheetViews>
    <sheetView topLeftCell="B1" zoomScale="70" zoomScaleNormal="70" workbookViewId="0">
      <selection activeCell="E27" sqref="E27"/>
    </sheetView>
  </sheetViews>
  <sheetFormatPr baseColWidth="10" defaultColWidth="11.5703125" defaultRowHeight="15" outlineLevelCol="1" x14ac:dyDescent="0.25"/>
  <cols>
    <col min="1" max="1" width="23.5703125" style="1" hidden="1" customWidth="1" outlineLevel="1"/>
    <col min="2" max="2" width="7.140625" style="1" customWidth="1" collapsed="1"/>
    <col min="3" max="3" width="16.7109375" style="1" customWidth="1"/>
    <col min="4" max="4" width="11.5703125" style="1"/>
    <col min="5" max="5" width="16.140625" style="1" customWidth="1"/>
    <col min="6" max="6" width="16.5703125" style="1" customWidth="1"/>
    <col min="7" max="7" width="13" style="1" customWidth="1"/>
    <col min="8" max="8" width="13.42578125" style="1" customWidth="1"/>
    <col min="9" max="9" width="25.7109375" style="1" customWidth="1"/>
    <col min="10" max="10" width="4.140625" style="1" hidden="1" customWidth="1"/>
    <col min="11" max="11" width="2.85546875" style="1" hidden="1" customWidth="1"/>
    <col min="12" max="12" width="20.7109375" style="1" bestFit="1" customWidth="1"/>
    <col min="13" max="13" width="13.42578125" style="1" bestFit="1" customWidth="1"/>
    <col min="14" max="14" width="20.7109375" style="98" customWidth="1"/>
    <col min="15" max="15" width="11.5703125" style="98" customWidth="1"/>
    <col min="16" max="16" width="11.5703125" style="98" hidden="1" customWidth="1" outlineLevel="1"/>
    <col min="17" max="17" width="18" style="98" hidden="1" customWidth="1" outlineLevel="1"/>
    <col min="18" max="18" width="12" style="98" hidden="1" customWidth="1" outlineLevel="1"/>
    <col min="19" max="19" width="11.5703125" style="98" hidden="1" customWidth="1" outlineLevel="1"/>
    <col min="20" max="20" width="19.85546875" style="98" hidden="1" customWidth="1" outlineLevel="1"/>
    <col min="21" max="21" width="12" style="98" hidden="1" customWidth="1" outlineLevel="1"/>
    <col min="22" max="23" width="11.5703125" style="98" hidden="1" customWidth="1" outlineLevel="1"/>
    <col min="24" max="24" width="12" style="1" hidden="1" customWidth="1" outlineLevel="1"/>
    <col min="25" max="25" width="14" style="1" customWidth="1" collapsed="1"/>
    <col min="26" max="16384" width="11.5703125" style="1"/>
  </cols>
  <sheetData>
    <row r="1" spans="2:25" ht="15.75" thickBot="1" x14ac:dyDescent="0.3"/>
    <row r="2" spans="2:25" ht="16.5" thickTop="1" thickBot="1" x14ac:dyDescent="0.3">
      <c r="B2" s="97"/>
      <c r="C2" s="99"/>
      <c r="D2" s="100"/>
      <c r="E2" s="100"/>
      <c r="F2" s="100"/>
      <c r="G2" s="100"/>
      <c r="H2" s="100"/>
      <c r="I2" s="100"/>
      <c r="J2" s="100"/>
      <c r="K2" s="100"/>
      <c r="L2" s="100"/>
      <c r="M2" s="134"/>
      <c r="N2" s="134"/>
      <c r="O2" s="100"/>
      <c r="P2" s="100"/>
      <c r="Q2" s="134"/>
      <c r="R2" s="134"/>
      <c r="S2" s="134"/>
      <c r="T2" s="134"/>
      <c r="U2" s="134"/>
      <c r="V2" s="134"/>
      <c r="W2" s="134"/>
      <c r="X2" s="100"/>
      <c r="Y2" s="101"/>
    </row>
    <row r="3" spans="2:25" ht="14.45" customHeight="1" x14ac:dyDescent="0.25">
      <c r="B3" s="97"/>
      <c r="C3" s="184" t="s">
        <v>0</v>
      </c>
      <c r="D3" s="185"/>
      <c r="E3" s="185"/>
      <c r="F3" s="185"/>
      <c r="G3" s="185"/>
      <c r="H3" s="185"/>
      <c r="I3" s="185"/>
      <c r="J3" s="185"/>
      <c r="K3" s="185"/>
      <c r="L3" s="185"/>
      <c r="M3" s="185"/>
      <c r="N3" s="185"/>
      <c r="O3" s="185"/>
      <c r="P3" s="185"/>
      <c r="Q3" s="185"/>
      <c r="R3" s="185"/>
      <c r="S3" s="185"/>
      <c r="T3" s="185"/>
      <c r="U3" s="185"/>
      <c r="V3" s="185"/>
      <c r="W3" s="185"/>
      <c r="X3" s="185"/>
      <c r="Y3" s="186"/>
    </row>
    <row r="4" spans="2:25" ht="14.45" customHeight="1" x14ac:dyDescent="0.25">
      <c r="B4" s="97"/>
      <c r="C4" s="187"/>
      <c r="D4" s="188"/>
      <c r="E4" s="188"/>
      <c r="F4" s="188"/>
      <c r="G4" s="188"/>
      <c r="H4" s="188"/>
      <c r="I4" s="188"/>
      <c r="J4" s="188"/>
      <c r="K4" s="188"/>
      <c r="L4" s="188"/>
      <c r="M4" s="188"/>
      <c r="N4" s="188"/>
      <c r="O4" s="188"/>
      <c r="P4" s="188"/>
      <c r="Q4" s="188"/>
      <c r="R4" s="188"/>
      <c r="S4" s="188"/>
      <c r="T4" s="188"/>
      <c r="U4" s="188"/>
      <c r="V4" s="188"/>
      <c r="W4" s="188"/>
      <c r="X4" s="188"/>
      <c r="Y4" s="189"/>
    </row>
    <row r="5" spans="2:25" ht="15" customHeight="1" thickBot="1" x14ac:dyDescent="0.3">
      <c r="B5" s="97"/>
      <c r="C5" s="190"/>
      <c r="D5" s="191"/>
      <c r="E5" s="191"/>
      <c r="F5" s="191"/>
      <c r="G5" s="191"/>
      <c r="H5" s="191"/>
      <c r="I5" s="191"/>
      <c r="J5" s="191"/>
      <c r="K5" s="191"/>
      <c r="L5" s="191"/>
      <c r="M5" s="191"/>
      <c r="N5" s="191"/>
      <c r="O5" s="191"/>
      <c r="P5" s="191"/>
      <c r="Q5" s="191"/>
      <c r="R5" s="191"/>
      <c r="S5" s="191"/>
      <c r="T5" s="191"/>
      <c r="U5" s="191"/>
      <c r="V5" s="191"/>
      <c r="W5" s="191"/>
      <c r="X5" s="191"/>
      <c r="Y5" s="192"/>
    </row>
    <row r="6" spans="2:25" x14ac:dyDescent="0.25">
      <c r="B6" s="97"/>
      <c r="C6" s="123"/>
      <c r="D6" s="103"/>
      <c r="E6" s="103"/>
      <c r="F6" s="103"/>
      <c r="G6" s="103"/>
      <c r="H6" s="103"/>
      <c r="I6" s="103"/>
      <c r="J6" s="103"/>
      <c r="K6" s="103"/>
      <c r="L6" s="103"/>
      <c r="M6" s="135"/>
      <c r="N6" s="135"/>
      <c r="O6" s="103"/>
      <c r="P6" s="103"/>
      <c r="Q6" s="135" t="s">
        <v>2</v>
      </c>
      <c r="R6" s="135"/>
      <c r="S6" s="135"/>
      <c r="T6" s="135"/>
      <c r="U6" s="155" t="s">
        <v>4</v>
      </c>
      <c r="V6" s="135"/>
      <c r="W6" s="135"/>
      <c r="X6" s="103"/>
      <c r="Y6" s="121"/>
    </row>
    <row r="7" spans="2:25" hidden="1" x14ac:dyDescent="0.25">
      <c r="B7" s="97"/>
      <c r="C7" s="123"/>
      <c r="D7" s="103"/>
      <c r="E7" s="103"/>
      <c r="F7" s="103"/>
      <c r="G7" s="103"/>
      <c r="H7" s="103"/>
      <c r="I7" s="103"/>
      <c r="J7" s="103"/>
      <c r="K7" s="103"/>
      <c r="L7" s="103"/>
      <c r="M7" s="135"/>
      <c r="N7" s="135"/>
      <c r="O7" s="103"/>
      <c r="P7" s="103"/>
      <c r="Q7" s="135"/>
      <c r="R7" s="135"/>
      <c r="S7" s="135"/>
      <c r="T7" s="155"/>
      <c r="U7" s="135"/>
      <c r="V7" s="135"/>
      <c r="W7" s="103"/>
      <c r="X7" s="103"/>
      <c r="Y7" s="121"/>
    </row>
    <row r="8" spans="2:25" hidden="1" x14ac:dyDescent="0.25">
      <c r="B8" s="97"/>
      <c r="C8" s="193" t="s">
        <v>95</v>
      </c>
      <c r="D8" s="194"/>
      <c r="E8" s="194"/>
      <c r="F8" s="194"/>
      <c r="G8" s="194"/>
      <c r="H8" s="194"/>
      <c r="I8" s="194"/>
      <c r="J8" s="194"/>
      <c r="K8" s="194"/>
      <c r="L8" s="194"/>
      <c r="M8" s="194"/>
      <c r="N8" s="194"/>
      <c r="O8" s="194"/>
      <c r="P8" s="194"/>
      <c r="Q8" s="194"/>
      <c r="R8" s="194"/>
      <c r="S8" s="194"/>
      <c r="T8" s="194"/>
      <c r="U8" s="194"/>
      <c r="V8" s="194"/>
      <c r="W8" s="194"/>
      <c r="X8" s="194"/>
      <c r="Y8" s="195"/>
    </row>
    <row r="9" spans="2:25" ht="15" customHeight="1" x14ac:dyDescent="0.25">
      <c r="B9" s="97"/>
      <c r="C9" s="138"/>
      <c r="D9" s="139"/>
      <c r="E9" s="139"/>
      <c r="F9" s="139"/>
      <c r="G9" s="139"/>
      <c r="H9" s="139"/>
      <c r="I9" s="139"/>
      <c r="J9" s="139"/>
      <c r="K9" s="139"/>
      <c r="L9" s="139"/>
      <c r="M9" s="139"/>
      <c r="N9" s="139"/>
      <c r="O9" s="139"/>
      <c r="P9" s="139"/>
      <c r="Q9" s="139"/>
      <c r="R9" s="139"/>
      <c r="S9" s="139"/>
      <c r="T9" s="139"/>
      <c r="U9" s="139"/>
      <c r="V9" s="139"/>
      <c r="W9" s="139"/>
      <c r="X9" s="139"/>
      <c r="Y9" s="164"/>
    </row>
    <row r="10" spans="2:25" ht="36" customHeight="1" x14ac:dyDescent="0.25">
      <c r="B10" s="97"/>
      <c r="C10" s="196" t="s">
        <v>101</v>
      </c>
      <c r="D10" s="197"/>
      <c r="E10" s="197"/>
      <c r="F10" s="197"/>
      <c r="G10" s="197"/>
      <c r="H10" s="197"/>
      <c r="I10" s="197"/>
      <c r="J10" s="197"/>
      <c r="K10" s="197"/>
      <c r="L10" s="197"/>
      <c r="M10" s="197"/>
      <c r="N10" s="197"/>
      <c r="O10" s="197"/>
      <c r="P10" s="197"/>
      <c r="Q10" s="197"/>
      <c r="R10" s="197"/>
      <c r="S10" s="197"/>
      <c r="T10" s="197"/>
      <c r="U10" s="197"/>
      <c r="V10" s="197"/>
      <c r="W10" s="197"/>
      <c r="X10" s="197"/>
      <c r="Y10" s="198"/>
    </row>
    <row r="11" spans="2:25" x14ac:dyDescent="0.25">
      <c r="B11" s="97"/>
      <c r="C11" s="123"/>
      <c r="D11" s="103"/>
      <c r="E11" s="103"/>
      <c r="F11" s="103"/>
      <c r="G11" s="103"/>
      <c r="H11" s="103"/>
      <c r="I11" s="103"/>
      <c r="J11" s="103"/>
      <c r="K11" s="103"/>
      <c r="L11" s="103"/>
      <c r="M11" s="135"/>
      <c r="N11" s="135"/>
      <c r="O11" s="103"/>
      <c r="P11" s="103"/>
      <c r="Q11" s="135"/>
      <c r="R11" s="135"/>
      <c r="S11" s="135"/>
      <c r="T11" s="135"/>
      <c r="U11" s="135"/>
      <c r="V11" s="135"/>
      <c r="W11" s="103"/>
      <c r="X11" s="103"/>
      <c r="Y11" s="121"/>
    </row>
    <row r="12" spans="2:25" ht="19.5" thickBot="1" x14ac:dyDescent="0.35">
      <c r="B12" s="97"/>
      <c r="C12" s="213" t="s">
        <v>1</v>
      </c>
      <c r="D12" s="172"/>
      <c r="E12" s="172"/>
      <c r="F12" s="172"/>
      <c r="G12" s="103"/>
      <c r="H12" s="172" t="s">
        <v>9</v>
      </c>
      <c r="I12" s="172"/>
      <c r="J12" s="172"/>
      <c r="K12" s="172"/>
      <c r="L12" s="103"/>
      <c r="M12" s="135"/>
      <c r="N12" s="135"/>
      <c r="O12" s="103"/>
      <c r="P12" s="103"/>
      <c r="Q12" s="135"/>
      <c r="R12" s="135"/>
      <c r="S12" s="135"/>
      <c r="T12" s="135"/>
      <c r="U12" s="135"/>
      <c r="V12" s="135"/>
      <c r="W12" s="103"/>
      <c r="X12" s="103"/>
      <c r="Y12" s="121"/>
    </row>
    <row r="13" spans="2:25" ht="34.5" customHeight="1" thickTop="1" thickBot="1" x14ac:dyDescent="0.3">
      <c r="B13" s="97"/>
      <c r="C13" s="123"/>
      <c r="D13" s="103"/>
      <c r="E13" s="103"/>
      <c r="F13" s="103"/>
      <c r="G13" s="103"/>
      <c r="H13" s="202" t="s">
        <v>100</v>
      </c>
      <c r="I13" s="203"/>
      <c r="J13" s="203"/>
      <c r="K13" s="203"/>
      <c r="L13" s="204"/>
      <c r="M13" s="161">
        <v>0.04</v>
      </c>
      <c r="N13" s="135"/>
      <c r="O13" s="103"/>
      <c r="P13" s="103"/>
      <c r="Q13" s="135"/>
      <c r="R13" s="135"/>
      <c r="S13" s="135"/>
      <c r="T13" s="135"/>
      <c r="U13" s="135"/>
      <c r="V13" s="135"/>
      <c r="W13" s="103"/>
      <c r="X13" s="103"/>
      <c r="Y13" s="121"/>
    </row>
    <row r="14" spans="2:25" ht="15.6" customHeight="1" thickTop="1" x14ac:dyDescent="0.3">
      <c r="B14" s="97"/>
      <c r="C14" s="214"/>
      <c r="D14" s="215"/>
      <c r="E14" s="100"/>
      <c r="F14" s="101"/>
      <c r="G14" s="103"/>
      <c r="H14" s="206" t="s">
        <v>57</v>
      </c>
      <c r="I14" s="207"/>
      <c r="J14" s="207"/>
      <c r="K14" s="207"/>
      <c r="L14" s="208"/>
      <c r="M14" s="135"/>
      <c r="N14" s="135"/>
      <c r="O14" s="103"/>
      <c r="P14" s="103"/>
      <c r="Q14" s="135"/>
      <c r="R14" s="135"/>
      <c r="S14" s="135"/>
      <c r="T14" s="135"/>
      <c r="U14" s="135"/>
      <c r="V14" s="135"/>
      <c r="W14" s="103"/>
      <c r="X14" s="103"/>
      <c r="Y14" s="121"/>
    </row>
    <row r="15" spans="2:25" ht="14.45" customHeight="1" x14ac:dyDescent="0.25">
      <c r="B15" s="97"/>
      <c r="C15" s="123"/>
      <c r="D15" s="103"/>
      <c r="E15" s="103"/>
      <c r="F15" s="121"/>
      <c r="G15" s="103"/>
      <c r="H15" s="177"/>
      <c r="I15" s="178" t="s">
        <v>60</v>
      </c>
      <c r="J15" s="205" t="s">
        <v>81</v>
      </c>
      <c r="K15" s="205" t="s">
        <v>80</v>
      </c>
      <c r="L15" s="173" t="s">
        <v>61</v>
      </c>
      <c r="M15" s="135"/>
      <c r="N15" s="135"/>
      <c r="O15" s="103"/>
      <c r="P15" s="103"/>
      <c r="Q15" s="135"/>
      <c r="R15" s="135"/>
      <c r="S15" s="135"/>
      <c r="T15" s="135" t="s">
        <v>46</v>
      </c>
      <c r="U15" s="135"/>
      <c r="V15" s="155" t="s">
        <v>4</v>
      </c>
      <c r="W15" s="135"/>
      <c r="X15" s="103"/>
      <c r="Y15" s="121"/>
    </row>
    <row r="16" spans="2:25" ht="15.75" thickBot="1" x14ac:dyDescent="0.3">
      <c r="B16" s="97"/>
      <c r="C16" s="162"/>
      <c r="D16" s="163"/>
      <c r="E16" s="163"/>
      <c r="F16" s="121"/>
      <c r="G16" s="103"/>
      <c r="H16" s="176"/>
      <c r="I16" s="178"/>
      <c r="J16" s="180"/>
      <c r="K16" s="180"/>
      <c r="L16" s="174"/>
      <c r="M16" s="135"/>
      <c r="N16" s="135"/>
      <c r="O16" s="103"/>
      <c r="P16" s="103"/>
      <c r="Q16" s="135"/>
      <c r="R16" s="135"/>
      <c r="S16" s="135"/>
      <c r="T16" s="155" t="s">
        <v>47</v>
      </c>
      <c r="U16" s="155" t="s">
        <v>4</v>
      </c>
      <c r="V16" s="155" t="s">
        <v>3</v>
      </c>
      <c r="W16" s="135"/>
      <c r="X16" s="103"/>
      <c r="Y16" s="121"/>
    </row>
    <row r="17" spans="2:25" ht="16.5" thickTop="1" thickBot="1" x14ac:dyDescent="0.3">
      <c r="B17" s="97"/>
      <c r="C17" s="145"/>
      <c r="D17" s="103"/>
      <c r="E17" s="103" t="s">
        <v>92</v>
      </c>
      <c r="F17" s="121"/>
      <c r="G17" s="103"/>
      <c r="H17" s="140" t="s">
        <v>10</v>
      </c>
      <c r="I17" s="143">
        <f ca="1">'bible de prix'!$H$13</f>
        <v>680</v>
      </c>
      <c r="J17" s="127"/>
      <c r="K17" s="127">
        <f ca="1">IF(J17="",I17,J17)</f>
        <v>680</v>
      </c>
      <c r="L17" s="104" t="s">
        <v>88</v>
      </c>
      <c r="M17" s="135"/>
      <c r="N17" s="135"/>
      <c r="O17" s="103"/>
      <c r="P17" s="103"/>
      <c r="Q17" s="135"/>
      <c r="R17" s="135"/>
      <c r="S17" s="135"/>
      <c r="T17" s="155"/>
      <c r="U17" s="155" t="s">
        <v>3</v>
      </c>
      <c r="V17" s="155" t="s">
        <v>6</v>
      </c>
      <c r="W17" s="135"/>
      <c r="X17" s="103"/>
      <c r="Y17" s="121"/>
    </row>
    <row r="18" spans="2:25" ht="16.5" thickTop="1" thickBot="1" x14ac:dyDescent="0.3">
      <c r="B18" s="97"/>
      <c r="C18" s="153"/>
      <c r="D18" s="103"/>
      <c r="E18" s="103" t="s">
        <v>93</v>
      </c>
      <c r="F18" s="121"/>
      <c r="G18" s="103"/>
      <c r="H18" s="140" t="s">
        <v>10</v>
      </c>
      <c r="I18" s="143">
        <f ca="1">'bible de prix'!$H$14</f>
        <v>825</v>
      </c>
      <c r="J18" s="127"/>
      <c r="K18" s="127">
        <f ca="1">IF(J18="",I18,J18)</f>
        <v>825</v>
      </c>
      <c r="L18" s="104" t="s">
        <v>89</v>
      </c>
      <c r="M18" s="135"/>
      <c r="N18" s="135"/>
      <c r="O18" s="103"/>
      <c r="P18" s="103"/>
      <c r="Q18" s="135"/>
      <c r="R18" s="135" t="s">
        <v>2</v>
      </c>
      <c r="S18" s="135"/>
      <c r="T18" s="135"/>
      <c r="U18" s="135"/>
      <c r="V18" s="155" t="s">
        <v>4</v>
      </c>
      <c r="W18" s="135"/>
      <c r="X18" s="103"/>
      <c r="Y18" s="121"/>
    </row>
    <row r="19" spans="2:25" ht="15.75" thickTop="1" x14ac:dyDescent="0.25">
      <c r="B19" s="97"/>
      <c r="C19" s="123"/>
      <c r="D19" s="103"/>
      <c r="E19" s="103"/>
      <c r="F19" s="121"/>
      <c r="G19" s="103"/>
      <c r="H19" s="140" t="s">
        <v>10</v>
      </c>
      <c r="I19" s="143">
        <f ca="1">'bible de prix'!$H$25</f>
        <v>706.54269972451789</v>
      </c>
      <c r="J19" s="127"/>
      <c r="K19" s="127">
        <f ca="1">IF(J19="",I19,J19)</f>
        <v>706.54269972451789</v>
      </c>
      <c r="L19" s="104" t="s">
        <v>90</v>
      </c>
      <c r="M19" s="135"/>
      <c r="N19" s="135"/>
      <c r="O19" s="103"/>
      <c r="P19" s="103"/>
      <c r="Q19" s="135"/>
      <c r="R19" s="135" t="s">
        <v>58</v>
      </c>
      <c r="S19" s="135"/>
      <c r="T19" s="135"/>
      <c r="U19" s="135"/>
      <c r="V19" s="155" t="s">
        <v>3</v>
      </c>
      <c r="W19" s="135"/>
      <c r="X19" s="103"/>
      <c r="Y19" s="121"/>
    </row>
    <row r="20" spans="2:25" ht="15.75" thickBot="1" x14ac:dyDescent="0.3">
      <c r="B20" s="97"/>
      <c r="C20" s="123"/>
      <c r="D20" s="103"/>
      <c r="E20" s="103"/>
      <c r="F20" s="121"/>
      <c r="G20" s="103"/>
      <c r="H20" s="142" t="s">
        <v>10</v>
      </c>
      <c r="I20" s="169"/>
      <c r="J20" s="170"/>
      <c r="K20" s="171"/>
      <c r="L20" s="105" t="s">
        <v>91</v>
      </c>
      <c r="M20" s="135"/>
      <c r="N20" s="135"/>
      <c r="O20" s="103"/>
      <c r="P20" s="103"/>
      <c r="Q20" s="135"/>
      <c r="R20" s="135"/>
      <c r="S20" s="135"/>
      <c r="T20" s="135"/>
      <c r="U20" s="135"/>
      <c r="V20" s="135"/>
      <c r="W20" s="135"/>
      <c r="X20" s="103"/>
      <c r="Y20" s="121"/>
    </row>
    <row r="21" spans="2:25" ht="16.5" thickTop="1" thickBot="1" x14ac:dyDescent="0.3">
      <c r="B21" s="97"/>
      <c r="C21" s="123"/>
      <c r="D21" s="103"/>
      <c r="E21" s="103"/>
      <c r="F21" s="121"/>
      <c r="G21" s="103"/>
      <c r="H21" s="2"/>
      <c r="I21" s="2"/>
      <c r="J21" s="2"/>
      <c r="K21" s="2"/>
      <c r="L21" s="103"/>
      <c r="M21" s="135"/>
      <c r="N21" s="135"/>
      <c r="O21" s="103"/>
      <c r="P21" s="103"/>
      <c r="Q21" s="135"/>
      <c r="R21" s="135"/>
      <c r="S21" s="135"/>
      <c r="T21" s="135"/>
      <c r="U21" s="135"/>
      <c r="V21" s="135"/>
      <c r="W21" s="135"/>
      <c r="X21" s="103"/>
      <c r="Y21" s="121"/>
    </row>
    <row r="22" spans="2:25" ht="16.5" thickTop="1" thickBot="1" x14ac:dyDescent="0.3">
      <c r="B22" s="97"/>
      <c r="C22" s="123"/>
      <c r="D22" s="103"/>
      <c r="E22" s="103"/>
      <c r="F22" s="121"/>
      <c r="G22" s="103"/>
      <c r="H22" s="209" t="s">
        <v>56</v>
      </c>
      <c r="I22" s="210"/>
      <c r="J22" s="210"/>
      <c r="K22" s="210"/>
      <c r="L22" s="211"/>
      <c r="M22" s="135"/>
      <c r="N22" s="135"/>
      <c r="O22" s="103"/>
      <c r="P22" s="103"/>
      <c r="Q22" s="135"/>
      <c r="R22" s="135"/>
      <c r="S22" s="135"/>
      <c r="T22" s="135"/>
      <c r="U22" s="135"/>
      <c r="V22" s="135"/>
      <c r="W22" s="135"/>
      <c r="X22" s="103"/>
      <c r="Y22" s="121"/>
    </row>
    <row r="23" spans="2:25" ht="33.75" customHeight="1" thickTop="1" thickBot="1" x14ac:dyDescent="0.3">
      <c r="B23" s="97"/>
      <c r="C23" s="123"/>
      <c r="D23" s="103"/>
      <c r="E23" s="103"/>
      <c r="F23" s="121"/>
      <c r="G23" s="103"/>
      <c r="H23" s="202" t="s">
        <v>100</v>
      </c>
      <c r="I23" s="203"/>
      <c r="J23" s="203"/>
      <c r="K23" s="203"/>
      <c r="L23" s="204"/>
      <c r="M23" s="161">
        <v>0.09</v>
      </c>
      <c r="N23" s="135"/>
      <c r="O23" s="103"/>
      <c r="P23" s="103"/>
      <c r="Q23" s="135"/>
      <c r="R23" s="135"/>
      <c r="S23" s="135"/>
      <c r="T23" s="135"/>
      <c r="U23" s="135"/>
      <c r="V23" s="135"/>
      <c r="W23" s="135"/>
      <c r="X23" s="103"/>
      <c r="Y23" s="121"/>
    </row>
    <row r="24" spans="2:25" ht="15.75" thickTop="1" x14ac:dyDescent="0.25">
      <c r="B24" s="97"/>
      <c r="C24" s="159"/>
      <c r="D24" s="160"/>
      <c r="E24" s="160"/>
      <c r="F24" s="121"/>
      <c r="G24" s="103"/>
      <c r="H24" s="175"/>
      <c r="I24" s="178" t="s">
        <v>60</v>
      </c>
      <c r="J24" s="179" t="s">
        <v>81</v>
      </c>
      <c r="K24" s="179" t="s">
        <v>80</v>
      </c>
      <c r="L24" s="173" t="s">
        <v>61</v>
      </c>
      <c r="M24" s="135"/>
      <c r="N24" s="135"/>
      <c r="O24" s="103"/>
      <c r="P24" s="103"/>
      <c r="Q24" s="135"/>
      <c r="R24" s="135"/>
      <c r="S24" s="135"/>
      <c r="T24" s="135"/>
      <c r="U24" s="135"/>
      <c r="V24" s="135"/>
      <c r="W24" s="135"/>
      <c r="X24" s="103"/>
      <c r="Y24" s="121"/>
    </row>
    <row r="25" spans="2:25" x14ac:dyDescent="0.25">
      <c r="B25" s="97"/>
      <c r="C25" s="159"/>
      <c r="D25" s="160"/>
      <c r="E25" s="160"/>
      <c r="F25" s="121"/>
      <c r="G25" s="103"/>
      <c r="H25" s="176"/>
      <c r="I25" s="178"/>
      <c r="J25" s="180"/>
      <c r="K25" s="180"/>
      <c r="L25" s="174"/>
      <c r="M25" s="135"/>
      <c r="N25" s="135"/>
      <c r="O25" s="103"/>
      <c r="P25" s="103"/>
      <c r="Q25" s="135"/>
      <c r="R25" s="135"/>
      <c r="S25" s="135"/>
      <c r="T25" s="135"/>
      <c r="U25" s="135"/>
      <c r="V25" s="135"/>
      <c r="W25" s="135"/>
      <c r="X25" s="103"/>
      <c r="Y25" s="121"/>
    </row>
    <row r="26" spans="2:25" x14ac:dyDescent="0.25">
      <c r="B26" s="97"/>
      <c r="C26" s="159"/>
      <c r="D26" s="160"/>
      <c r="E26" s="160"/>
      <c r="F26" s="121"/>
      <c r="G26" s="103"/>
      <c r="H26" s="102" t="s">
        <v>10</v>
      </c>
      <c r="I26" s="143">
        <f ca="1">'bible de prix'!H18</f>
        <v>1260</v>
      </c>
      <c r="J26" s="127"/>
      <c r="K26" s="127">
        <f ca="1">IF(J26="",I26,J26)</f>
        <v>1260</v>
      </c>
      <c r="L26" s="104" t="s">
        <v>88</v>
      </c>
      <c r="M26" s="135"/>
      <c r="N26" s="135"/>
      <c r="O26" s="103"/>
      <c r="P26" s="103"/>
      <c r="Q26" s="135"/>
      <c r="R26" s="135"/>
      <c r="S26" s="135"/>
      <c r="T26" s="135"/>
      <c r="U26" s="135"/>
      <c r="V26" s="135"/>
      <c r="W26" s="135"/>
      <c r="X26" s="103"/>
      <c r="Y26" s="121"/>
    </row>
    <row r="27" spans="2:25" ht="15.75" thickBot="1" x14ac:dyDescent="0.3">
      <c r="B27" s="97"/>
      <c r="C27" s="159"/>
      <c r="D27" s="160"/>
      <c r="E27" s="160"/>
      <c r="F27" s="121"/>
      <c r="G27" s="103"/>
      <c r="H27" s="142" t="s">
        <v>10</v>
      </c>
      <c r="I27" s="144">
        <f ca="1">'bible de prix'!I19</f>
        <v>1280</v>
      </c>
      <c r="J27" s="128"/>
      <c r="K27" s="127">
        <f ca="1">IF(J27="",I27,J27)</f>
        <v>1280</v>
      </c>
      <c r="L27" s="105" t="s">
        <v>89</v>
      </c>
      <c r="M27" s="135"/>
      <c r="N27" s="135"/>
      <c r="O27" s="103"/>
      <c r="P27" s="103"/>
      <c r="Q27" s="135"/>
      <c r="R27" s="135"/>
      <c r="S27" s="135"/>
      <c r="T27" s="135"/>
      <c r="U27" s="135"/>
      <c r="V27" s="135"/>
      <c r="W27" s="135"/>
      <c r="X27" s="103"/>
      <c r="Y27" s="121"/>
    </row>
    <row r="28" spans="2:25" ht="16.5" thickTop="1" thickBot="1" x14ac:dyDescent="0.3">
      <c r="B28" s="97"/>
      <c r="C28" s="159"/>
      <c r="D28" s="160"/>
      <c r="E28" s="160"/>
      <c r="F28" s="121"/>
      <c r="G28" s="103"/>
      <c r="H28" s="2"/>
      <c r="I28" s="2"/>
      <c r="J28" s="2"/>
      <c r="K28" s="2"/>
      <c r="L28" s="103"/>
      <c r="M28" s="135"/>
      <c r="N28" s="135"/>
      <c r="O28" s="103"/>
      <c r="P28" s="103"/>
      <c r="Q28" s="135"/>
      <c r="R28" s="135"/>
      <c r="S28" s="135"/>
      <c r="T28" s="135"/>
      <c r="U28" s="135"/>
      <c r="V28" s="135"/>
      <c r="W28" s="135"/>
      <c r="X28" s="103"/>
      <c r="Y28" s="121"/>
    </row>
    <row r="29" spans="2:25" ht="16.5" thickTop="1" thickBot="1" x14ac:dyDescent="0.3">
      <c r="B29" s="97"/>
      <c r="C29" s="159"/>
      <c r="D29" s="160"/>
      <c r="E29" s="160"/>
      <c r="F29" s="121"/>
      <c r="G29" s="103"/>
      <c r="H29" s="181" t="s">
        <v>67</v>
      </c>
      <c r="I29" s="182"/>
      <c r="J29" s="182"/>
      <c r="K29" s="182"/>
      <c r="L29" s="183"/>
      <c r="M29" s="103"/>
      <c r="N29" s="135"/>
      <c r="O29" s="103"/>
      <c r="P29" s="103"/>
      <c r="Q29" s="135"/>
      <c r="R29" s="135"/>
      <c r="S29" s="135"/>
      <c r="T29" s="135"/>
      <c r="U29" s="135"/>
      <c r="V29" s="135"/>
      <c r="W29" s="135"/>
      <c r="X29" s="103"/>
      <c r="Y29" s="121"/>
    </row>
    <row r="30" spans="2:25" ht="16.5" thickTop="1" thickBot="1" x14ac:dyDescent="0.3">
      <c r="B30" s="97"/>
      <c r="C30" s="159"/>
      <c r="D30" s="160"/>
      <c r="E30" s="160"/>
      <c r="F30" s="121"/>
      <c r="G30" s="103"/>
      <c r="H30" s="148" t="s">
        <v>46</v>
      </c>
      <c r="I30" s="149"/>
      <c r="J30" s="149"/>
      <c r="K30" s="149"/>
      <c r="L30" s="150"/>
      <c r="M30" s="103"/>
      <c r="N30" s="135"/>
      <c r="O30" s="103"/>
      <c r="P30" s="103"/>
      <c r="Q30" s="135"/>
      <c r="R30" s="135"/>
      <c r="S30" s="135"/>
      <c r="T30" s="135"/>
      <c r="U30" s="135"/>
      <c r="V30" s="135"/>
      <c r="W30" s="135"/>
      <c r="X30" s="103"/>
      <c r="Y30" s="121"/>
    </row>
    <row r="31" spans="2:25" ht="15" customHeight="1" thickTop="1" x14ac:dyDescent="0.25">
      <c r="B31" s="97"/>
      <c r="C31" s="159"/>
      <c r="D31" s="160"/>
      <c r="E31" s="160"/>
      <c r="F31" s="121"/>
      <c r="G31" s="103"/>
      <c r="H31" s="141"/>
      <c r="I31" s="113" t="s">
        <v>52</v>
      </c>
      <c r="J31" s="133" t="s">
        <v>81</v>
      </c>
      <c r="K31" s="113" t="s">
        <v>80</v>
      </c>
      <c r="L31" s="114"/>
      <c r="M31" s="103"/>
      <c r="N31" s="135"/>
      <c r="O31" s="103"/>
      <c r="P31" s="103"/>
      <c r="Q31" s="135"/>
      <c r="R31" s="135"/>
      <c r="S31" s="135"/>
      <c r="T31" s="135"/>
      <c r="U31" s="212"/>
      <c r="V31" s="212"/>
      <c r="W31" s="212"/>
      <c r="X31" s="103"/>
      <c r="Y31" s="121"/>
    </row>
    <row r="32" spans="2:25" x14ac:dyDescent="0.25">
      <c r="B32" s="97"/>
      <c r="C32" s="159"/>
      <c r="D32" s="160"/>
      <c r="E32" s="160"/>
      <c r="F32" s="121"/>
      <c r="G32" s="103"/>
      <c r="H32" s="140" t="s">
        <v>10</v>
      </c>
      <c r="I32" s="143">
        <f ca="1">'bible de prix'!G47</f>
        <v>1604</v>
      </c>
      <c r="J32" s="127"/>
      <c r="K32" s="127">
        <f ca="1">IF(J32="",I32,J32)</f>
        <v>1604</v>
      </c>
      <c r="L32" s="104" t="s">
        <v>3</v>
      </c>
      <c r="M32" s="103"/>
      <c r="N32" s="135"/>
      <c r="O32" s="103"/>
      <c r="P32" s="103"/>
      <c r="Q32" s="135"/>
      <c r="R32" s="135"/>
      <c r="S32" s="135"/>
      <c r="T32" s="135"/>
      <c r="U32" s="135"/>
      <c r="V32" s="135"/>
      <c r="W32" s="135"/>
      <c r="X32" s="103"/>
      <c r="Y32" s="121"/>
    </row>
    <row r="33" spans="1:25" x14ac:dyDescent="0.25">
      <c r="B33" s="97"/>
      <c r="C33" s="159"/>
      <c r="D33" s="160"/>
      <c r="E33" s="160"/>
      <c r="F33" s="121"/>
      <c r="G33" s="103"/>
      <c r="H33" s="140" t="s">
        <v>10</v>
      </c>
      <c r="I33" s="143"/>
      <c r="J33" s="127"/>
      <c r="K33" s="127">
        <f t="shared" ref="K33" si="0">IF(J33="",I33,J33)</f>
        <v>0</v>
      </c>
      <c r="L33" s="104" t="s">
        <v>4</v>
      </c>
      <c r="M33" s="103"/>
      <c r="N33" s="135"/>
      <c r="O33" s="103"/>
      <c r="P33" s="103"/>
      <c r="Q33" s="135"/>
      <c r="R33" s="135"/>
      <c r="S33" s="135"/>
      <c r="T33" s="135"/>
      <c r="U33" s="135"/>
      <c r="V33" s="135"/>
      <c r="W33" s="135"/>
      <c r="X33" s="103"/>
      <c r="Y33" s="121"/>
    </row>
    <row r="34" spans="1:25" ht="15.75" thickBot="1" x14ac:dyDescent="0.3">
      <c r="B34" s="97"/>
      <c r="C34" s="159"/>
      <c r="D34" s="160"/>
      <c r="E34" s="160"/>
      <c r="F34" s="121"/>
      <c r="G34" s="103"/>
      <c r="H34" s="142" t="s">
        <v>10</v>
      </c>
      <c r="I34" s="144">
        <f ca="1">'bible de prix'!G46</f>
        <v>723.10405643738977</v>
      </c>
      <c r="J34" s="128"/>
      <c r="K34" s="127">
        <f ca="1">IF(J34="",I34,J34)</f>
        <v>723.10405643738977</v>
      </c>
      <c r="L34" s="105" t="s">
        <v>11</v>
      </c>
      <c r="M34" s="103"/>
      <c r="N34" s="135"/>
      <c r="O34" s="103"/>
      <c r="P34" s="103"/>
      <c r="Q34" s="135"/>
      <c r="R34" s="135"/>
      <c r="S34" s="135"/>
      <c r="T34" s="135"/>
      <c r="U34" s="135"/>
      <c r="V34" s="135"/>
      <c r="W34" s="135"/>
      <c r="X34" s="103"/>
      <c r="Y34" s="121"/>
    </row>
    <row r="35" spans="1:25" ht="16.5" thickTop="1" thickBot="1" x14ac:dyDescent="0.3">
      <c r="B35" s="97"/>
      <c r="C35" s="123"/>
      <c r="D35" s="103"/>
      <c r="E35" s="103"/>
      <c r="F35" s="121"/>
      <c r="G35" s="103"/>
      <c r="H35" s="148" t="s">
        <v>47</v>
      </c>
      <c r="I35" s="151"/>
      <c r="J35" s="151"/>
      <c r="K35" s="151"/>
      <c r="L35" s="152"/>
      <c r="M35" s="103"/>
      <c r="N35" s="135"/>
      <c r="O35" s="103"/>
      <c r="P35" s="103"/>
      <c r="Q35" s="135"/>
      <c r="R35" s="135"/>
      <c r="S35" s="135"/>
      <c r="T35" s="135"/>
      <c r="U35" s="135"/>
      <c r="V35" s="135"/>
      <c r="W35" s="135"/>
      <c r="X35" s="103"/>
      <c r="Y35" s="121"/>
    </row>
    <row r="36" spans="1:25" ht="15" customHeight="1" thickTop="1" x14ac:dyDescent="0.25">
      <c r="A36" s="1">
        <v>1</v>
      </c>
      <c r="B36" s="97"/>
      <c r="C36" s="123"/>
      <c r="D36" s="103"/>
      <c r="E36" s="103"/>
      <c r="F36" s="121"/>
      <c r="G36" s="103"/>
      <c r="H36" s="124"/>
      <c r="I36" s="107" t="s">
        <v>52</v>
      </c>
      <c r="J36" s="133" t="s">
        <v>81</v>
      </c>
      <c r="K36" s="108" t="s">
        <v>80</v>
      </c>
      <c r="L36" s="109"/>
      <c r="M36" s="103"/>
      <c r="N36" s="135"/>
      <c r="O36" s="103"/>
      <c r="P36" s="103"/>
      <c r="Q36" s="135"/>
      <c r="R36" s="135"/>
      <c r="S36" s="135"/>
      <c r="T36" s="135"/>
      <c r="U36" s="135"/>
      <c r="V36" s="135"/>
      <c r="W36" s="135"/>
      <c r="X36" s="103"/>
      <c r="Y36" s="121"/>
    </row>
    <row r="37" spans="1:25" x14ac:dyDescent="0.25">
      <c r="B37" s="97"/>
      <c r="C37" s="166"/>
      <c r="D37" s="167"/>
      <c r="E37" s="167"/>
      <c r="F37" s="168"/>
      <c r="G37" s="103"/>
      <c r="H37" s="102" t="s">
        <v>10</v>
      </c>
      <c r="I37" s="125" t="str">
        <f ca="1">'bible de prix'!$H$53</f>
        <v/>
      </c>
      <c r="J37" s="127"/>
      <c r="K37" s="127" t="str">
        <f ca="1">IF(J37="",I37,J37)</f>
        <v/>
      </c>
      <c r="L37" s="104" t="s">
        <v>3</v>
      </c>
      <c r="M37" s="103"/>
      <c r="N37" s="135"/>
      <c r="O37" s="103"/>
      <c r="P37" s="103"/>
      <c r="Q37" s="135"/>
      <c r="R37" s="135"/>
      <c r="S37" s="135"/>
      <c r="T37" s="135"/>
      <c r="U37" s="135"/>
      <c r="V37" s="135"/>
      <c r="W37" s="135"/>
      <c r="X37" s="103"/>
      <c r="Y37" s="121"/>
    </row>
    <row r="38" spans="1:25" x14ac:dyDescent="0.25">
      <c r="B38" s="97"/>
      <c r="C38" s="166"/>
      <c r="D38" s="167"/>
      <c r="E38" s="167"/>
      <c r="F38" s="168"/>
      <c r="G38" s="103"/>
      <c r="H38" s="102" t="s">
        <v>10</v>
      </c>
      <c r="I38" s="125" t="str">
        <f ca="1">'bible de prix'!$H$51</f>
        <v/>
      </c>
      <c r="J38" s="127"/>
      <c r="K38" s="127" t="str">
        <f t="shared" ref="K38" ca="1" si="1">IF(J38="",I38,J38)</f>
        <v/>
      </c>
      <c r="L38" s="104" t="s">
        <v>4</v>
      </c>
      <c r="M38" s="103"/>
      <c r="N38" s="135"/>
      <c r="O38" s="103"/>
      <c r="P38" s="103"/>
      <c r="Q38" s="135"/>
      <c r="R38" s="135"/>
      <c r="S38" s="135"/>
      <c r="T38" s="135"/>
      <c r="U38" s="135"/>
      <c r="V38" s="135"/>
      <c r="W38" s="135"/>
      <c r="X38" s="103"/>
      <c r="Y38" s="121"/>
    </row>
    <row r="39" spans="1:25" ht="15.75" thickBot="1" x14ac:dyDescent="0.3">
      <c r="B39" s="97"/>
      <c r="C39" s="166"/>
      <c r="D39" s="167"/>
      <c r="E39" s="167"/>
      <c r="F39" s="168"/>
      <c r="G39" s="103"/>
      <c r="H39" s="106" t="s">
        <v>10</v>
      </c>
      <c r="I39" s="126" t="str">
        <f ca="1">'bible de prix'!$H$52</f>
        <v/>
      </c>
      <c r="J39" s="128"/>
      <c r="K39" s="127" t="str">
        <f ca="1">IF(J39="",I39,J39)</f>
        <v/>
      </c>
      <c r="L39" s="105" t="s">
        <v>11</v>
      </c>
      <c r="M39" s="103"/>
      <c r="N39" s="135"/>
      <c r="O39" s="103"/>
      <c r="P39" s="103"/>
      <c r="Q39" s="135"/>
      <c r="R39" s="135"/>
      <c r="S39" s="135"/>
      <c r="T39" s="135"/>
      <c r="U39" s="135"/>
      <c r="V39" s="135"/>
      <c r="W39" s="135"/>
      <c r="X39" s="103"/>
      <c r="Y39" s="121"/>
    </row>
    <row r="40" spans="1:25" ht="15.75" thickTop="1" x14ac:dyDescent="0.25">
      <c r="B40" s="97"/>
      <c r="C40" s="123"/>
      <c r="D40" s="103"/>
      <c r="E40" s="103"/>
      <c r="F40" s="121"/>
      <c r="G40" s="103"/>
      <c r="H40" s="103"/>
      <c r="I40" s="103"/>
      <c r="J40" s="103"/>
      <c r="K40" s="103"/>
      <c r="L40" s="103"/>
      <c r="M40" s="103"/>
      <c r="N40" s="135"/>
      <c r="O40" s="103"/>
      <c r="P40" s="103"/>
      <c r="Q40" s="135"/>
      <c r="R40" s="135"/>
      <c r="S40" s="135"/>
      <c r="T40" s="135"/>
      <c r="U40" s="135"/>
      <c r="V40" s="135"/>
      <c r="W40" s="135"/>
      <c r="X40" s="103"/>
      <c r="Y40" s="121"/>
    </row>
    <row r="41" spans="1:25" ht="15.75" thickBot="1" x14ac:dyDescent="0.3">
      <c r="B41" s="97"/>
      <c r="C41" s="146"/>
      <c r="D41" s="147"/>
      <c r="E41" s="147"/>
      <c r="F41" s="122"/>
      <c r="G41" s="103"/>
      <c r="H41" s="103"/>
      <c r="I41" s="103"/>
      <c r="J41" s="103"/>
      <c r="K41" s="103"/>
      <c r="L41" s="103"/>
      <c r="M41" s="103"/>
      <c r="N41" s="103"/>
      <c r="O41" s="103"/>
      <c r="P41" s="103"/>
      <c r="Q41" s="103"/>
      <c r="R41" s="103"/>
      <c r="S41" s="103"/>
      <c r="T41" s="103"/>
      <c r="U41" s="103"/>
      <c r="V41" s="103"/>
      <c r="W41" s="103"/>
      <c r="X41" s="103"/>
      <c r="Y41" s="121"/>
    </row>
    <row r="42" spans="1:25" ht="16.5" thickTop="1" thickBot="1" x14ac:dyDescent="0.3">
      <c r="C42" s="146"/>
      <c r="D42" s="147"/>
      <c r="E42" s="147"/>
      <c r="F42" s="147"/>
      <c r="G42" s="147"/>
      <c r="H42" s="147"/>
      <c r="I42" s="147"/>
      <c r="J42" s="147"/>
      <c r="K42" s="147"/>
      <c r="L42" s="147"/>
      <c r="M42" s="147"/>
      <c r="N42" s="156"/>
      <c r="O42" s="147"/>
      <c r="P42" s="147"/>
      <c r="Q42" s="156"/>
      <c r="R42" s="156"/>
      <c r="S42" s="156"/>
      <c r="T42" s="156"/>
      <c r="U42" s="156"/>
      <c r="V42" s="156"/>
      <c r="W42" s="156"/>
      <c r="X42" s="147"/>
      <c r="Y42" s="122"/>
    </row>
    <row r="43" spans="1:25" ht="16.5" thickTop="1" thickBot="1" x14ac:dyDescent="0.3"/>
    <row r="44" spans="1:25" ht="15.75" thickBot="1" x14ac:dyDescent="0.3">
      <c r="Q44" s="110" t="s">
        <v>72</v>
      </c>
      <c r="R44" s="111"/>
      <c r="S44" s="111"/>
      <c r="T44" s="111"/>
      <c r="U44" s="111"/>
      <c r="V44" s="111"/>
      <c r="W44" s="111"/>
      <c r="X44" s="112"/>
    </row>
    <row r="45" spans="1:25" x14ac:dyDescent="0.25">
      <c r="J45" s="132"/>
      <c r="Q45" s="116"/>
      <c r="R45" s="116"/>
      <c r="S45" s="116"/>
      <c r="T45" s="116"/>
      <c r="U45" s="116"/>
      <c r="V45" s="116"/>
      <c r="W45" s="116"/>
      <c r="X45" s="116"/>
    </row>
    <row r="46" spans="1:25" x14ac:dyDescent="0.25">
      <c r="Q46" s="98" t="s">
        <v>63</v>
      </c>
      <c r="T46" s="98" t="s">
        <v>64</v>
      </c>
      <c r="W46" s="98" t="s">
        <v>65</v>
      </c>
      <c r="X46" s="98"/>
    </row>
    <row r="47" spans="1:25" x14ac:dyDescent="0.25">
      <c r="Q47" s="117"/>
      <c r="X47" s="98"/>
    </row>
    <row r="48" spans="1:25" x14ac:dyDescent="0.25">
      <c r="Q48" s="1" t="s">
        <v>82</v>
      </c>
      <c r="R48" s="119">
        <f ca="1">K17</f>
        <v>680</v>
      </c>
      <c r="T48" s="1" t="s">
        <v>82</v>
      </c>
      <c r="U48" s="119">
        <f ca="1">R48</f>
        <v>680</v>
      </c>
      <c r="W48" s="118" t="s">
        <v>82</v>
      </c>
      <c r="X48" s="119">
        <f ca="1">U48</f>
        <v>680</v>
      </c>
    </row>
    <row r="49" spans="14:24" x14ac:dyDescent="0.25">
      <c r="Q49" s="1" t="s">
        <v>83</v>
      </c>
      <c r="R49" s="119">
        <f ca="1">K19</f>
        <v>706.54269972451789</v>
      </c>
      <c r="T49" s="118" t="s">
        <v>83</v>
      </c>
      <c r="U49" s="119">
        <f t="shared" ref="U49:U53" ca="1" si="2">R49</f>
        <v>706.54269972451789</v>
      </c>
      <c r="W49" s="118" t="s">
        <v>83</v>
      </c>
      <c r="X49" s="119">
        <f t="shared" ref="X49:X53" ca="1" si="3">U49</f>
        <v>706.54269972451789</v>
      </c>
    </row>
    <row r="50" spans="14:24" x14ac:dyDescent="0.25">
      <c r="Q50" s="1" t="s">
        <v>84</v>
      </c>
      <c r="R50" s="119">
        <f ca="1">K26</f>
        <v>1260</v>
      </c>
      <c r="T50" s="118" t="s">
        <v>84</v>
      </c>
      <c r="U50" s="119">
        <f t="shared" ca="1" si="2"/>
        <v>1260</v>
      </c>
      <c r="W50" s="118" t="s">
        <v>84</v>
      </c>
      <c r="X50" s="119">
        <f t="shared" ca="1" si="3"/>
        <v>1260</v>
      </c>
    </row>
    <row r="51" spans="14:24" x14ac:dyDescent="0.25">
      <c r="Q51" s="1" t="s">
        <v>85</v>
      </c>
      <c r="R51" s="119">
        <f ca="1">K27</f>
        <v>1280</v>
      </c>
      <c r="T51" s="118" t="s">
        <v>85</v>
      </c>
      <c r="U51" s="119">
        <f t="shared" ca="1" si="2"/>
        <v>1280</v>
      </c>
      <c r="W51" s="118" t="s">
        <v>85</v>
      </c>
      <c r="X51" s="119">
        <f t="shared" ca="1" si="3"/>
        <v>1280</v>
      </c>
    </row>
    <row r="52" spans="14:24" x14ac:dyDescent="0.25">
      <c r="Q52" s="118" t="s">
        <v>86</v>
      </c>
      <c r="R52" s="119">
        <f ca="1">K19</f>
        <v>706.54269972451789</v>
      </c>
      <c r="T52" s="118" t="s">
        <v>86</v>
      </c>
      <c r="U52" s="119">
        <f t="shared" ca="1" si="2"/>
        <v>706.54269972451789</v>
      </c>
      <c r="W52" s="118" t="s">
        <v>86</v>
      </c>
      <c r="X52" s="119">
        <f t="shared" ca="1" si="3"/>
        <v>706.54269972451789</v>
      </c>
    </row>
    <row r="53" spans="14:24" x14ac:dyDescent="0.25">
      <c r="Q53" s="1" t="s">
        <v>87</v>
      </c>
      <c r="R53" s="119">
        <f>K20</f>
        <v>0</v>
      </c>
      <c r="T53" s="118" t="s">
        <v>87</v>
      </c>
      <c r="U53" s="119">
        <f t="shared" si="2"/>
        <v>0</v>
      </c>
      <c r="W53" s="118" t="s">
        <v>87</v>
      </c>
      <c r="X53" s="119">
        <f t="shared" si="3"/>
        <v>0</v>
      </c>
    </row>
    <row r="54" spans="14:24" ht="15.75" thickBot="1" x14ac:dyDescent="0.3">
      <c r="N54" s="1"/>
      <c r="O54" s="1"/>
      <c r="P54" s="1"/>
      <c r="X54" s="98"/>
    </row>
    <row r="55" spans="14:24" ht="15.75" thickBot="1" x14ac:dyDescent="0.3">
      <c r="N55" s="1"/>
      <c r="O55" s="1"/>
      <c r="P55" s="1"/>
      <c r="Q55" s="199" t="s">
        <v>73</v>
      </c>
      <c r="R55" s="200"/>
      <c r="S55" s="200"/>
      <c r="T55" s="200"/>
      <c r="U55" s="200"/>
      <c r="V55" s="200"/>
      <c r="W55" s="200"/>
      <c r="X55" s="201"/>
    </row>
    <row r="56" spans="14:24" x14ac:dyDescent="0.25">
      <c r="N56" s="1"/>
      <c r="O56" s="1"/>
      <c r="P56" s="1"/>
      <c r="Q56" s="1"/>
      <c r="R56" s="1"/>
      <c r="X56" s="98"/>
    </row>
    <row r="57" spans="14:24" x14ac:dyDescent="0.25">
      <c r="N57" s="1"/>
      <c r="O57" s="1"/>
      <c r="P57" s="1"/>
      <c r="Q57" s="118" t="s">
        <v>68</v>
      </c>
      <c r="R57" s="120">
        <f ca="1">K34</f>
        <v>723.10405643738977</v>
      </c>
      <c r="X57" s="98"/>
    </row>
    <row r="58" spans="14:24" x14ac:dyDescent="0.25">
      <c r="N58" s="1"/>
      <c r="O58" s="1"/>
      <c r="P58" s="1"/>
      <c r="Q58" s="118" t="s">
        <v>69</v>
      </c>
      <c r="R58" s="120">
        <f>K33</f>
        <v>0</v>
      </c>
      <c r="X58" s="98"/>
    </row>
    <row r="59" spans="14:24" x14ac:dyDescent="0.25">
      <c r="N59" s="1"/>
      <c r="O59" s="1"/>
      <c r="P59" s="1"/>
      <c r="Q59" s="1" t="s">
        <v>76</v>
      </c>
      <c r="R59" s="120">
        <f ca="1">K32</f>
        <v>1604</v>
      </c>
      <c r="X59" s="98"/>
    </row>
    <row r="60" spans="14:24" x14ac:dyDescent="0.25">
      <c r="N60" s="1"/>
      <c r="O60" s="1"/>
      <c r="P60" s="1"/>
      <c r="Q60" s="118" t="s">
        <v>77</v>
      </c>
      <c r="R60" s="120" t="str">
        <f ca="1">K37</f>
        <v/>
      </c>
      <c r="X60" s="98"/>
    </row>
    <row r="61" spans="14:24" x14ac:dyDescent="0.25">
      <c r="N61" s="1"/>
      <c r="O61" s="1"/>
      <c r="P61" s="1"/>
      <c r="Q61" s="118" t="s">
        <v>70</v>
      </c>
      <c r="R61" s="120" t="str">
        <f ca="1">K38</f>
        <v/>
      </c>
      <c r="X61" s="98"/>
    </row>
    <row r="62" spans="14:24" x14ac:dyDescent="0.25">
      <c r="N62" s="1"/>
      <c r="O62" s="1"/>
      <c r="P62" s="1"/>
      <c r="Q62" s="118" t="s">
        <v>71</v>
      </c>
      <c r="R62" s="120" t="str">
        <f ca="1">K39</f>
        <v/>
      </c>
      <c r="X62" s="98"/>
    </row>
    <row r="65" spans="17:23" x14ac:dyDescent="0.25">
      <c r="Q65" s="1"/>
      <c r="R65" s="1"/>
      <c r="S65" s="1"/>
      <c r="T65" s="1"/>
      <c r="U65" s="1"/>
      <c r="V65" s="1"/>
      <c r="W65" s="1"/>
    </row>
    <row r="66" spans="17:23" x14ac:dyDescent="0.25">
      <c r="Q66" s="1"/>
      <c r="R66" s="1"/>
      <c r="S66" s="1"/>
      <c r="T66" s="1"/>
      <c r="U66" s="1"/>
      <c r="V66" s="1"/>
      <c r="W66" s="1"/>
    </row>
    <row r="67" spans="17:23" x14ac:dyDescent="0.25">
      <c r="Q67" s="1"/>
      <c r="R67" s="1"/>
      <c r="S67" s="1"/>
      <c r="T67" s="1"/>
      <c r="U67" s="1"/>
      <c r="V67" s="1"/>
      <c r="W67" s="1"/>
    </row>
    <row r="68" spans="17:23" x14ac:dyDescent="0.25">
      <c r="Q68" s="1"/>
      <c r="R68" s="1"/>
      <c r="S68" s="1"/>
      <c r="T68" s="1"/>
      <c r="U68" s="1"/>
      <c r="V68" s="1"/>
      <c r="W68" s="1"/>
    </row>
  </sheetData>
  <mergeCells count="25">
    <mergeCell ref="C3:Y5"/>
    <mergeCell ref="C8:Y8"/>
    <mergeCell ref="C10:Y10"/>
    <mergeCell ref="Q55:X55"/>
    <mergeCell ref="H13:L13"/>
    <mergeCell ref="H23:L23"/>
    <mergeCell ref="K24:K25"/>
    <mergeCell ref="K15:K16"/>
    <mergeCell ref="L15:L16"/>
    <mergeCell ref="H14:L14"/>
    <mergeCell ref="H22:L22"/>
    <mergeCell ref="I15:I16"/>
    <mergeCell ref="J15:J16"/>
    <mergeCell ref="U31:W31"/>
    <mergeCell ref="C12:F12"/>
    <mergeCell ref="C14:D14"/>
    <mergeCell ref="C37:F39"/>
    <mergeCell ref="I20:K20"/>
    <mergeCell ref="H12:K12"/>
    <mergeCell ref="L24:L25"/>
    <mergeCell ref="H24:H25"/>
    <mergeCell ref="H15:H16"/>
    <mergeCell ref="I24:I25"/>
    <mergeCell ref="J24:J25"/>
    <mergeCell ref="H29:L29"/>
  </mergeCells>
  <pageMargins left="0.7" right="0.7" top="0.75" bottom="0.75" header="0.3" footer="0.3"/>
  <pageSetup paperSize="8" scale="8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11" r:id="rId4" name="Button 15">
              <controlPr defaultSize="0" print="0" autoFill="0" autoPict="0" macro="[1]!devis">
                <anchor moveWithCells="1" sizeWithCells="1">
                  <from>
                    <xdr:col>2</xdr:col>
                    <xdr:colOff>133350</xdr:colOff>
                    <xdr:row>27</xdr:row>
                    <xdr:rowOff>66675</xdr:rowOff>
                  </from>
                  <to>
                    <xdr:col>5</xdr:col>
                    <xdr:colOff>676275</xdr:colOff>
                    <xdr:row>29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ER68"/>
  <sheetViews>
    <sheetView view="pageBreakPreview" zoomScale="55" zoomScaleNormal="55" zoomScaleSheetLayoutView="55" workbookViewId="0">
      <selection activeCell="I14" sqref="I14"/>
    </sheetView>
  </sheetViews>
  <sheetFormatPr baseColWidth="10" defaultColWidth="11.42578125" defaultRowHeight="15" x14ac:dyDescent="0.25"/>
  <cols>
    <col min="1" max="1" width="0.7109375" style="27" customWidth="1"/>
    <col min="2" max="2" width="3.5703125" style="88" customWidth="1"/>
    <col min="3" max="3" width="69.5703125" style="27" customWidth="1"/>
    <col min="4" max="4" width="3.7109375" style="27" customWidth="1"/>
    <col min="5" max="7" width="11.42578125" style="27"/>
    <col min="8" max="8" width="10.7109375" style="27" customWidth="1"/>
    <col min="9" max="9" width="11.85546875" style="27" bestFit="1" customWidth="1"/>
    <col min="10" max="13" width="9.140625" style="27" customWidth="1"/>
    <col min="14" max="14" width="12.5703125" style="91" bestFit="1" customWidth="1"/>
    <col min="15" max="15" width="1.7109375" style="90" customWidth="1"/>
    <col min="16" max="16" width="18.5703125" style="92" customWidth="1"/>
    <col min="17" max="17" width="19.42578125" style="92" customWidth="1"/>
    <col min="18" max="30" width="14.7109375" style="27" customWidth="1"/>
    <col min="31" max="16384" width="11.42578125" style="27"/>
  </cols>
  <sheetData>
    <row r="1" spans="1:148" ht="57.75" customHeight="1" thickBot="1" x14ac:dyDescent="0.3">
      <c r="A1" s="21"/>
      <c r="B1" s="22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5"/>
      <c r="O1" s="24"/>
      <c r="P1" s="26"/>
      <c r="Q1" s="26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</row>
    <row r="2" spans="1:148" ht="34.5" thickBot="1" x14ac:dyDescent="0.3">
      <c r="A2" s="21"/>
      <c r="B2" s="28" t="s">
        <v>15</v>
      </c>
      <c r="C2" s="29" t="s">
        <v>16</v>
      </c>
      <c r="D2" s="30" t="s">
        <v>17</v>
      </c>
      <c r="E2" s="226" t="s">
        <v>18</v>
      </c>
      <c r="F2" s="227"/>
      <c r="G2" s="227"/>
      <c r="H2" s="227"/>
      <c r="I2" s="227"/>
      <c r="J2" s="227"/>
      <c r="K2" s="227"/>
      <c r="L2" s="227"/>
      <c r="M2" s="227"/>
      <c r="N2" s="228"/>
      <c r="O2" s="31"/>
      <c r="P2" s="93" t="s">
        <v>31</v>
      </c>
      <c r="Q2" s="93" t="s">
        <v>31</v>
      </c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</row>
    <row r="3" spans="1:148" ht="45.75" customHeight="1" thickBot="1" x14ac:dyDescent="0.3">
      <c r="B3" s="32" t="s">
        <v>19</v>
      </c>
      <c r="C3" s="33" t="s">
        <v>20</v>
      </c>
      <c r="D3" s="34"/>
      <c r="E3" s="229"/>
      <c r="F3" s="230"/>
      <c r="G3" s="230"/>
      <c r="H3" s="230"/>
      <c r="I3" s="230"/>
      <c r="J3" s="230"/>
      <c r="K3" s="230"/>
      <c r="L3" s="230"/>
      <c r="M3" s="230"/>
      <c r="N3" s="231"/>
      <c r="O3" s="35"/>
      <c r="P3" s="36" t="s">
        <v>39</v>
      </c>
      <c r="Q3" s="36" t="s">
        <v>39</v>
      </c>
    </row>
    <row r="4" spans="1:148" ht="21" x14ac:dyDescent="0.25">
      <c r="B4" s="32" t="s">
        <v>21</v>
      </c>
      <c r="C4" s="37" t="s">
        <v>22</v>
      </c>
      <c r="D4" s="38"/>
      <c r="E4" s="232" t="s">
        <v>23</v>
      </c>
      <c r="F4" s="39" t="s">
        <v>24</v>
      </c>
      <c r="G4" s="234" t="s">
        <v>25</v>
      </c>
      <c r="H4" s="236" t="s">
        <v>26</v>
      </c>
      <c r="I4" s="238" t="s">
        <v>27</v>
      </c>
      <c r="J4" s="232" t="s">
        <v>23</v>
      </c>
      <c r="K4" s="40" t="s">
        <v>24</v>
      </c>
      <c r="L4" s="236" t="s">
        <v>25</v>
      </c>
      <c r="M4" s="236" t="s">
        <v>26</v>
      </c>
      <c r="N4" s="240" t="s">
        <v>27</v>
      </c>
      <c r="O4" s="41"/>
      <c r="P4" s="36" t="s">
        <v>40</v>
      </c>
      <c r="Q4" s="36" t="s">
        <v>40</v>
      </c>
    </row>
    <row r="5" spans="1:148" ht="44.25" customHeight="1" thickBot="1" x14ac:dyDescent="0.3">
      <c r="B5" s="32" t="s">
        <v>28</v>
      </c>
      <c r="C5" s="42" t="s">
        <v>12</v>
      </c>
      <c r="D5" s="43"/>
      <c r="E5" s="233"/>
      <c r="F5" s="44" t="s">
        <v>30</v>
      </c>
      <c r="G5" s="235"/>
      <c r="H5" s="237"/>
      <c r="I5" s="239"/>
      <c r="J5" s="233"/>
      <c r="K5" s="45" t="s">
        <v>30</v>
      </c>
      <c r="L5" s="237"/>
      <c r="M5" s="237"/>
      <c r="N5" s="241"/>
      <c r="O5" s="41"/>
      <c r="P5" s="46">
        <v>2016</v>
      </c>
      <c r="Q5" s="46">
        <v>2016</v>
      </c>
    </row>
    <row r="6" spans="1:148" ht="31.5" x14ac:dyDescent="0.25">
      <c r="B6" s="47" t="s">
        <v>32</v>
      </c>
      <c r="C6" s="48" t="s">
        <v>33</v>
      </c>
      <c r="D6" s="49"/>
      <c r="E6" s="216" t="s">
        <v>34</v>
      </c>
      <c r="F6" s="217"/>
      <c r="G6" s="217"/>
      <c r="H6" s="217"/>
      <c r="I6" s="218"/>
      <c r="J6" s="216" t="s">
        <v>35</v>
      </c>
      <c r="K6" s="217"/>
      <c r="L6" s="217"/>
      <c r="M6" s="217"/>
      <c r="N6" s="218"/>
      <c r="O6" s="50"/>
      <c r="P6" s="51" t="s">
        <v>41</v>
      </c>
      <c r="Q6" s="51" t="s">
        <v>41</v>
      </c>
    </row>
    <row r="7" spans="1:148" ht="32.25" thickBot="1" x14ac:dyDescent="0.3">
      <c r="B7" s="52" t="s">
        <v>29</v>
      </c>
      <c r="C7" s="53" t="s">
        <v>36</v>
      </c>
      <c r="D7" s="54"/>
      <c r="E7" s="219"/>
      <c r="F7" s="220"/>
      <c r="G7" s="220"/>
      <c r="H7" s="220"/>
      <c r="I7" s="221"/>
      <c r="J7" s="219"/>
      <c r="K7" s="220"/>
      <c r="L7" s="220"/>
      <c r="M7" s="220"/>
      <c r="N7" s="221"/>
      <c r="O7" s="50"/>
      <c r="P7" s="55"/>
      <c r="Q7" s="55"/>
    </row>
    <row r="8" spans="1:148" ht="15.75" thickBot="1" x14ac:dyDescent="0.3">
      <c r="A8" s="56"/>
      <c r="B8" s="57"/>
      <c r="C8" s="58"/>
      <c r="D8" s="59"/>
      <c r="E8" s="60" t="str">
        <f t="array" aca="1" ref="E8" ca="1">IF(ISERROR(IF(COUNT($P8:$CE8)=0,"",IF($D8="Q","",(COUNT(IF($P$5:$CE$5&gt;=(YEAR(TODAY())-1),IF($P8:$CE8&lt;&gt;0,$P8:$CE8))))))),"",IF(COUNT($P8:$CE8)=0,"",IF($D8="Q","",(COUNT(IF($P$5:$CE$5&gt;=(YEAR(TODAY())-1),IF($P8:$CE8&lt;&gt;0,$P8:$CE8)))))))</f>
        <v/>
      </c>
      <c r="F8" s="61" t="str">
        <f t="array" aca="1" ref="F8" ca="1">IF(ISERROR(IF(COUNT($P8:$CE8)=0,"",IF($D8="Q","",(AVERAGE(IF($P$5:$CE$5&gt;=(YEAR(TODAY())-1),IF($P8:$CE8&lt;&gt;0,$P8:$CE8))))))),"",IF(COUNT($P8:$CE8)=0,"",IF(OR($D8="Q",D9&lt;&gt;"Q"),"",(SUMPRODUCT(IF($P$5:$CE$5&gt;=(YEAR(TODAY())-1),IF($P8:$CE8&lt;&gt;0,$P8:$CE8)),IF($P$5:$CE$5&gt;=(YEAR(TODAY())-1),IF($P9:$CE9&lt;&gt;0,$P9:$CE9))))/SUMPRODUCT(IF($P$5:$CE$5&gt;=(YEAR(TODAY())-1),IF($P9:$CE9&lt;&gt;0,$P9:$CE9))))))</f>
        <v/>
      </c>
      <c r="G8" s="61" t="str">
        <f t="array" aca="1" ref="G8" ca="1">IF(ISERROR(IF(COUNT($P8:$CE8)=0,"",IF($D8="Q","",(AVERAGE(IF($P$5:$CE$5&gt;=(YEAR(TODAY())-1),IF($P8:$CE8&lt;&gt;0,$P8:$CE8))))))),"",IF(COUNT($P8:$CE8)=0,"",IF($D8="Q","",(AVERAGE(IF($P$5:$CE$5&gt;=(YEAR(TODAY())-1),IF($P8:$CE8&lt;&gt;0,$P8:$CE8)))))))</f>
        <v/>
      </c>
      <c r="H8" s="62" t="str">
        <f t="array" aca="1" ref="H8" ca="1">IF(IF(ISERROR(IF(COUNT($P8:$CE8)=0,"",IF($D8="Q","",(MIN(IF($P$5:$CE$5&gt;=(YEAR(TODAY())-1),IF($P8:$CE8&lt;&gt;0,$P8:$CE8))))))),"",IF(COUNT($P8:$CE8)=0,"",IF($D8="Q","",(MIN(IF($P$5:$CE$5&gt;=(YEAR(TODAY())-1),IF($P8:$CE8&lt;&gt;0,$P8:$CE8)))))))=0,"",IF(ISERROR(IF(COUNT($P8:$CE8)=0,"",IF($D8="Q","",(MIN(IF($P$5:$CE$5&gt;=(YEAR(TODAY())-1),IF($P8:$CE8&lt;&gt;0,$P8:$CE8))))))),"",IF(COUNT($P8:$CE8)=0,"",IF($D8="Q","",(MIN(IF($P$5:$CE$5&gt;=(YEAR(TODAY())-1),IF($P8:$CE8&lt;&gt;0,$P8:$CE8))))))))</f>
        <v/>
      </c>
      <c r="I8" s="63" t="str">
        <f t="array" aca="1" ref="I8" ca="1">IF(IF(ISERROR(IF(COUNT($P8:$CE8)=0,"",IF($D8="Q","",(MAX(IF($P$5:$CE$5&gt;=(YEAR(TODAY())-1),IF($P8:$CE8&lt;&gt;0,$P8:$CE8))))))),"",IF(COUNT($P8:$CE8)=0,"",IF($D8="Q","",(MAX(IF($P$5:$CE$5&gt;=(YEAR(TODAY())-1),IF($P8:$CE8&lt;&gt;0,$P8:$CE8)))))))=0,"",IF(ISERROR(IF(COUNT($P8:$CE8)=0,"",IF($D8="Q","",(MAX(IF($P$5:$CE$5&gt;=(YEAR(TODAY())-1),IF($P8:$CE8&lt;&gt;0,$P8:$CE8))))))),"",IF(COUNT($P8:$CE8)=0,"",IF($D8="Q","",(MAX(IF($P$5:$CE$5&gt;=(YEAR(TODAY())-1),IF($P8:$CE8&lt;&gt;0,$P8:$CE8))))))))</f>
        <v/>
      </c>
      <c r="J8" s="64" t="str">
        <f t="array" aca="1" ref="J8" ca="1">IF(ISERROR(IF(COUNT($P8:$CE8)=0,"",IF($D8="Q","",(COUNT(IF($P$5:$CE$5&gt;=(YEAR(TODAY())-5),IF($P8:$CE8&lt;&gt;0,$P8:$CE8))))))),"",IF(COUNT($P8:$CE8)=0,"",IF($D8="Q","",(COUNT(IF($P$5:$CE$5&gt;=(YEAR(TODAY())-5),IF($P8:$CE8&lt;&gt;0,$P8:$CE8)))))))</f>
        <v/>
      </c>
      <c r="K8" s="65" t="str">
        <f t="array" aca="1" ref="K8" ca="1">IF(ISERROR(IF(COUNT($P8:$CE8)=0,"",IF(OR($D8="Q",D9&lt;&gt;"Q"),"",(AVERAGE(IF($P$5:$CE$5&gt;=(YEAR(TODAY())-5),IF($P8:$CE8&lt;&gt;0,$P8:$CE8))))))),"",IF(COUNT($P8:$CE8)=0,"",IF(OR($D8="Q",D9&lt;&gt;"Q"),"",(SUMPRODUCT(IF($P$5:$CE$5&gt;=(YEAR(TODAY())-5),IF($P8:$CE8&lt;&gt;0,$P8:$CE8)),IF($P$5:$CE$5&gt;=(YEAR(TODAY())-5),IF($P9:$CE9&lt;&gt;0,$P9:$CE9))))/SUMPRODUCT(IF($P$5:$CE$5&gt;=(YEAR(TODAY())-5),IF($P9:$CE9&lt;&gt;0,$P9:$CE9))))))</f>
        <v/>
      </c>
      <c r="L8" s="66" t="str">
        <f t="array" aca="1" ref="L8" ca="1">IF(ISERROR(IF(COUNT($P8:$CE8)=0,"",IF($D8="Q","",(AVERAGE(IF($P$5:$CE$5&gt;=(YEAR(TODAY())-5),IF($P8:$CE8&lt;&gt;0,$P8:$CE8))))))),"",IF(COUNT($P8:$CE8)=0,"",IF($D8="Q","",(AVERAGE(IF($P$5:$CE$5&gt;=(YEAR(TODAY())-5),IF($P8:$CE8&lt;&gt;0,$P8:$CE8)))))))</f>
        <v/>
      </c>
      <c r="M8" s="67" t="str">
        <f t="array" aca="1" ref="M8" ca="1">IF(IF(ISERROR(IF(COUNT($P8:$CE8)=0,"",IF($D8="Q","",(MIN(IF($P$5:$CE$5&gt;=(YEAR(TODAY())-5),IF($P8:$CE8&lt;&gt;0,$P8:$CE8))))))),"",IF(COUNT($P8:$CE8)=0,"",IF($D8="Q","",(MIN(IF($P$5:$CE$5&gt;=(YEAR(TODAY())-5),IF($P8:$CE8&lt;&gt;0,$P8:$CE8)))))))=0,"",IF(ISERROR(IF(COUNT($P8:$CE8)=0,"",IF($D8="Q","",(MIN(IF($P$5:$CE$5&gt;=(YEAR(TODAY())-5),IF($P8:$CE8&lt;&gt;0,$P8:$CE8))))))),"",IF(COUNT($P8:$CE8)=0,"",IF($D8="Q","",(MIN(IF($P$5:$CE$5&gt;=(YEAR(TODAY())-5),IF($P8:$CE8&lt;&gt;0,$P8:$CE8))))))))</f>
        <v/>
      </c>
      <c r="N8" s="68" t="str">
        <f t="array" aca="1" ref="N8" ca="1">IF(IF(ISERROR(IF(COUNT($P8:$CE8)=0,"",IF($D8="Q","",(MAX(IF($P$5:$CE$5&gt;=(YEAR(TODAY())-5),IF($P8:$CE8&lt;&gt;0,$P8:$CE8))))))),"",IF(COUNT($P8:$CE8)=0,"",IF($D8="Q","",(MAX(IF($P$5:$CE$5&gt;=(YEAR(TODAY())-5),IF($P8:$CE8&lt;&gt;0,$P8:$CE8)))))))=0,"",IF(ISERROR(IF(COUNT($P8:$CE8)=0,"",IF($D8="Q","",(MAX(IF($P$5:$CE$5&gt;=(YEAR(TODAY())-5),IF($P8:$CE8&lt;&gt;0,$P8:$CE8))))))),"",IF(COUNT($P8:$CE8)=0,"",IF($D8="Q","",(MAX(IF($P$5:$CE$5&gt;=(YEAR(TODAY())-5),IF($P8:$CE8&lt;&gt;0,$P8:$CE8))))))))</f>
        <v/>
      </c>
      <c r="O8" s="12"/>
      <c r="P8" s="69"/>
      <c r="Q8" s="69"/>
    </row>
    <row r="9" spans="1:148" x14ac:dyDescent="0.25">
      <c r="A9" s="56" t="s">
        <v>37</v>
      </c>
      <c r="B9" s="3" t="s">
        <v>13</v>
      </c>
      <c r="C9" s="4" t="s">
        <v>42</v>
      </c>
      <c r="D9" s="5"/>
      <c r="E9" s="6" t="str">
        <f t="array" aca="1" ref="E9" ca="1">IF(ISERROR(IF(COUNT($P9:$CE9)=0,"",IF($D9="Q","",(COUNT(IF($P$5:$CE$5&gt;=(YEAR(TODAY())-1),IF($P9:$CE9&lt;&gt;0,$P9:$CE9))))))),"",IF(COUNT($P9:$CE9)=0,"",IF($D9="Q","",(COUNT(IF($P$5:$CE$5&gt;=(YEAR(TODAY())-1),IF($P9:$CE9&lt;&gt;0,$P9:$CE9)))))))</f>
        <v/>
      </c>
      <c r="F9" s="7" t="str">
        <f t="array" aca="1" ref="F9" ca="1">IF(ISERROR(IF(COUNT($P9:$CE9)=0,"",IF($D9="Q","",(AVERAGE(IF($P$5:$CE$5&gt;=(YEAR(TODAY())-1),IF($P9:$CE9&lt;&gt;0,$P9:$CE9))))))),"",IF(COUNT($P9:$CE9)=0,"",IF(OR($D9="Q",D10&lt;&gt;"Q"),"",(SUMPRODUCT(IF($P$5:$CE$5&gt;=(YEAR(TODAY())-1),IF($P9:$CE9&lt;&gt;0,$P9:$CE9)),IF($P$5:$CE$5&gt;=(YEAR(TODAY())-1),IF($P10:$CE10&lt;&gt;0,$P10:$CE10))))/SUMPRODUCT(IF($P$5:$CE$5&gt;=(YEAR(TODAY())-1),IF($P10:$CE10&lt;&gt;0,$P10:$CE10))))))</f>
        <v/>
      </c>
      <c r="G9" s="7" t="str">
        <f t="array" aca="1" ref="G9" ca="1">IF(ISERROR(IF(COUNT($P9:$CE9)=0,"",IF($D9="Q","",(AVERAGE(IF($P$5:$CE$5&gt;=(YEAR(TODAY())-1),IF($P9:$CE9&lt;&gt;0,$P9:$CE9))))))),"",IF(COUNT($P9:$CE9)=0,"",IF($D9="Q","",(AVERAGE(IF($P$5:$CE$5&gt;=(YEAR(TODAY())-1),IF($P9:$CE9&lt;&gt;0,$P9:$CE9)))))))</f>
        <v/>
      </c>
      <c r="H9" s="8" t="str">
        <f t="array" aca="1" ref="H9" ca="1">IF(IF(ISERROR(IF(COUNT($P9:$CE9)=0,"",IF($D9="Q","",(MIN(IF($P$5:$CE$5&gt;=(YEAR(TODAY())-1),IF($P9:$CE9&lt;&gt;0,$P9:$CE9))))))),"",IF(COUNT($P9:$CE9)=0,"",IF($D9="Q","",(MIN(IF($P$5:$CE$5&gt;=(YEAR(TODAY())-1),IF($P9:$CE9&lt;&gt;0,$P9:$CE9)))))))=0,"",IF(ISERROR(IF(COUNT($P9:$CE9)=0,"",IF($D9="Q","",(MIN(IF($P$5:$CE$5&gt;=(YEAR(TODAY())-1),IF($P9:$CE9&lt;&gt;0,$P9:$CE9))))))),"",IF(COUNT($P9:$CE9)=0,"",IF($D9="Q","",(MIN(IF($P$5:$CE$5&gt;=(YEAR(TODAY())-1),IF($P9:$CE9&lt;&gt;0,$P9:$CE9))))))))</f>
        <v/>
      </c>
      <c r="I9" s="9" t="str">
        <f t="array" aca="1" ref="I9" ca="1">IF(IF(ISERROR(IF(COUNT($P9:$CE9)=0,"",IF($D9="Q","",(MAX(IF($P$5:$CE$5&gt;=(YEAR(TODAY())-1),IF($P9:$CE9&lt;&gt;0,$P9:$CE9))))))),"",IF(COUNT($P9:$CE9)=0,"",IF($D9="Q","",(MAX(IF($P$5:$CE$5&gt;=(YEAR(TODAY())-1),IF($P9:$CE9&lt;&gt;0,$P9:$CE9)))))))=0,"",IF(ISERROR(IF(COUNT($P9:$CE9)=0,"",IF($D9="Q","",(MAX(IF($P$5:$CE$5&gt;=(YEAR(TODAY())-1),IF($P9:$CE9&lt;&gt;0,$P9:$CE9))))))),"",IF(COUNT($P9:$CE9)=0,"",IF($D9="Q","",(MAX(IF($P$5:$CE$5&gt;=(YEAR(TODAY())-1),IF($P9:$CE9&lt;&gt;0,$P9:$CE9))))))))</f>
        <v/>
      </c>
      <c r="J9" s="10" t="str">
        <f t="array" aca="1" ref="J9" ca="1">IF(ISERROR(IF(COUNT($P9:$CE9)=0,"",IF($D9="Q","",(COUNT(IF($P$5:$CE$5&gt;=(YEAR(TODAY())-5),IF($P9:$CE9&lt;&gt;0,$P9:$CE9))))))),"",IF(COUNT($P9:$CE9)=0,"",IF($D9="Q","",(COUNT(IF($P$5:$CE$5&gt;=(YEAR(TODAY())-5),IF($P9:$CE9&lt;&gt;0,$P9:$CE9)))))))</f>
        <v/>
      </c>
      <c r="K9" s="7" t="str">
        <f t="array" aca="1" ref="K9" ca="1">IF(ISERROR(IF(COUNT($P9:$CE9)=0,"",IF(OR($D9="Q",D10&lt;&gt;"Q"),"",(AVERAGE(IF($P$5:$CE$5&gt;=(YEAR(TODAY())-5),IF($P9:$CE9&lt;&gt;0,$P9:$CE9))))))),"",IF(COUNT($P9:$CE9)=0,"",IF(OR($D9="Q",D10&lt;&gt;"Q"),"",(SUMPRODUCT(IF($P$5:$CE$5&gt;=(YEAR(TODAY())-5),IF($P9:$CE9&lt;&gt;0,$P9:$CE9)),IF($P$5:$CE$5&gt;=(YEAR(TODAY())-5),IF($P10:$CE10&lt;&gt;0,$P10:$CE10))))/SUMPRODUCT(IF($P$5:$CE$5&gt;=(YEAR(TODAY())-5),IF($P10:$CE10&lt;&gt;0,$P10:$CE10))))))</f>
        <v/>
      </c>
      <c r="L9" s="7" t="str">
        <f t="array" aca="1" ref="L9" ca="1">IF(ISERROR(IF(COUNT($P9:$CE9)=0,"",IF($D9="Q","",(AVERAGE(IF($P$5:$CE$5&gt;=(YEAR(TODAY())-5),IF($P9:$CE9&lt;&gt;0,$P9:$CE9))))))),"",IF(COUNT($P9:$CE9)=0,"",IF($D9="Q","",(AVERAGE(IF($P$5:$CE$5&gt;=(YEAR(TODAY())-5),IF($P9:$CE9&lt;&gt;0,$P9:$CE9)))))))</f>
        <v/>
      </c>
      <c r="M9" s="7" t="str">
        <f t="array" aca="1" ref="M9" ca="1">IF(IF(ISERROR(IF(COUNT($P9:$CE9)=0,"",IF($D9="Q","",(MIN(IF($P$5:$CE$5&gt;=(YEAR(TODAY())-5),IF($P9:$CE9&lt;&gt;0,$P9:$CE9))))))),"",IF(COUNT($P9:$CE9)=0,"",IF($D9="Q","",(MIN(IF($P$5:$CE$5&gt;=(YEAR(TODAY())-5),IF($P9:$CE9&lt;&gt;0,$P9:$CE9)))))))=0,"",IF(ISERROR(IF(COUNT($P9:$CE9)=0,"",IF($D9="Q","",(MIN(IF($P$5:$CE$5&gt;=(YEAR(TODAY())-5),IF($P9:$CE9&lt;&gt;0,$P9:$CE9))))))),"",IF(COUNT($P9:$CE9)=0,"",IF($D9="Q","",(MIN(IF($P$5:$CE$5&gt;=(YEAR(TODAY())-5),IF($P9:$CE9&lt;&gt;0,$P9:$CE9))))))))</f>
        <v/>
      </c>
      <c r="N9" s="11" t="str">
        <f t="array" aca="1" ref="N9" ca="1">IF(IF(ISERROR(IF(COUNT($P9:$CE9)=0,"",IF($D9="Q","",(MAX(IF($P$5:$CE$5&gt;=(YEAR(TODAY())-5),IF($P9:$CE9&lt;&gt;0,$P9:$CE9))))))),"",IF(COUNT($P9:$CE9)=0,"",IF($D9="Q","",(MAX(IF($P$5:$CE$5&gt;=(YEAR(TODAY())-5),IF($P9:$CE9&lt;&gt;0,$P9:$CE9)))))))=0,"",IF(ISERROR(IF(COUNT($P9:$CE9)=0,"",IF($D9="Q","",(MAX(IF($P$5:$CE$5&gt;=(YEAR(TODAY())-5),IF($P9:$CE9&lt;&gt;0,$P9:$CE9))))))),"",IF(COUNT($P9:$CE9)=0,"",IF($D9="Q","",(MAX(IF($P$5:$CE$5&gt;=(YEAR(TODAY())-5),IF($P9:$CE9&lt;&gt;0,$P9:$CE9))))))))</f>
        <v/>
      </c>
      <c r="O9" s="12"/>
      <c r="P9" s="69"/>
      <c r="Q9" s="69"/>
      <c r="ER9" s="27" t="s">
        <v>37</v>
      </c>
    </row>
    <row r="10" spans="1:148" x14ac:dyDescent="0.25">
      <c r="A10" s="56"/>
      <c r="B10" s="3"/>
      <c r="C10" s="13"/>
      <c r="D10" s="14"/>
      <c r="E10" s="15" t="str">
        <f t="array" aca="1" ref="E10" ca="1">IF(ISERROR(IF(COUNT($P10:$CE10)=0,"",IF($D10="Q","",(COUNT(IF($P$5:$CE$5&gt;=(YEAR(TODAY())-1),IF($P10:$CE10&lt;&gt;0,$P10:$CE10))))))),"",IF(COUNT($P10:$CE10)=0,"",IF($D10="Q","",(COUNT(IF($P$5:$CE$5&gt;=(YEAR(TODAY())-1),IF($P10:$CE10&lt;&gt;0,$P10:$CE10)))))))</f>
        <v/>
      </c>
      <c r="F10" s="16" t="str">
        <f t="array" aca="1" ref="F10" ca="1">IF(ISERROR(IF(COUNT($P10:$CE10)=0,"",IF($D10="Q","",(AVERAGE(IF($P$5:$CE$5&gt;=(YEAR(TODAY())-1),IF($P10:$CE10&lt;&gt;0,$P10:$CE10))))))),"",IF(COUNT($P10:$CE10)=0,"",IF(OR($D10="Q",D11&lt;&gt;"Q"),"",(SUMPRODUCT(IF($P$5:$CE$5&gt;=(YEAR(TODAY())-1),IF($P10:$CE10&lt;&gt;0,$P10:$CE10)),IF($P$5:$CE$5&gt;=(YEAR(TODAY())-1),IF($P11:$CE11&lt;&gt;0,$P11:$CE11))))/SUMPRODUCT(IF($P$5:$CE$5&gt;=(YEAR(TODAY())-1),IF($P11:$CE11&lt;&gt;0,$P11:$CE11))))))</f>
        <v/>
      </c>
      <c r="G10" s="16" t="str">
        <f t="array" aca="1" ref="G10" ca="1">IF(ISERROR(IF(COUNT($P10:$CE10)=0,"",IF($D10="Q","",(AVERAGE(IF($P$5:$CE$5&gt;=(YEAR(TODAY())-1),IF($P10:$CE10&lt;&gt;0,$P10:$CE10))))))),"",IF(COUNT($P10:$CE10)=0,"",IF($D10="Q","",(AVERAGE(IF($P$5:$CE$5&gt;=(YEAR(TODAY())-1),IF($P10:$CE10&lt;&gt;0,$P10:$CE10)))))))</f>
        <v/>
      </c>
      <c r="H10" s="17" t="str">
        <f t="array" aca="1" ref="H10" ca="1">IF(IF(ISERROR(IF(COUNT($P10:$CE10)=0,"",IF($D10="Q","",(MIN(IF($P$5:$CE$5&gt;=(YEAR(TODAY())-1),IF($P10:$CE10&lt;&gt;0,$P10:$CE10))))))),"",IF(COUNT($P10:$CE10)=0,"",IF($D10="Q","",(MIN(IF($P$5:$CE$5&gt;=(YEAR(TODAY())-1),IF($P10:$CE10&lt;&gt;0,$P10:$CE10)))))))=0,"",IF(ISERROR(IF(COUNT($P10:$CE10)=0,"",IF($D10="Q","",(MIN(IF($P$5:$CE$5&gt;=(YEAR(TODAY())-1),IF($P10:$CE10&lt;&gt;0,$P10:$CE10))))))),"",IF(COUNT($P10:$CE10)=0,"",IF($D10="Q","",(MIN(IF($P$5:$CE$5&gt;=(YEAR(TODAY())-1),IF($P10:$CE10&lt;&gt;0,$P10:$CE10))))))))</f>
        <v/>
      </c>
      <c r="I10" s="18" t="str">
        <f t="array" aca="1" ref="I10" ca="1">IF(IF(ISERROR(IF(COUNT($P10:$CE10)=0,"",IF($D10="Q","",(MAX(IF($P$5:$CE$5&gt;=(YEAR(TODAY())-1),IF($P10:$CE10&lt;&gt;0,$P10:$CE10))))))),"",IF(COUNT($P10:$CE10)=0,"",IF($D10="Q","",(MAX(IF($P$5:$CE$5&gt;=(YEAR(TODAY())-1),IF($P10:$CE10&lt;&gt;0,$P10:$CE10)))))))=0,"",IF(ISERROR(IF(COUNT($P10:$CE10)=0,"",IF($D10="Q","",(MAX(IF($P$5:$CE$5&gt;=(YEAR(TODAY())-1),IF($P10:$CE10&lt;&gt;0,$P10:$CE10))))))),"",IF(COUNT($P10:$CE10)=0,"",IF($D10="Q","",(MAX(IF($P$5:$CE$5&gt;=(YEAR(TODAY())-1),IF($P10:$CE10&lt;&gt;0,$P10:$CE10))))))))</f>
        <v/>
      </c>
      <c r="J10" s="19" t="str">
        <f t="array" aca="1" ref="J10" ca="1">IF(ISERROR(IF(COUNT($P10:$CE10)=0,"",IF($D10="Q","",(COUNT(IF($P$5:$CE$5&gt;=(YEAR(TODAY())-5),IF($P10:$CE10&lt;&gt;0,$P10:$CE10))))))),"",IF(COUNT($P10:$CE10)=0,"",IF($D10="Q","",(COUNT(IF($P$5:$CE$5&gt;=(YEAR(TODAY())-5),IF($P10:$CE10&lt;&gt;0,$P10:$CE10)))))))</f>
        <v/>
      </c>
      <c r="K10" s="16" t="str">
        <f t="array" aca="1" ref="K10" ca="1">IF(ISERROR(IF(COUNT($P10:$CE10)=0,"",IF(OR($D10="Q",D11&lt;&gt;"Q"),"",(AVERAGE(IF($P$5:$CE$5&gt;=(YEAR(TODAY())-5),IF($P10:$CE10&lt;&gt;0,$P10:$CE10))))))),"",IF(COUNT($P10:$CE10)=0,"",IF(OR($D10="Q",D11&lt;&gt;"Q"),"",(SUMPRODUCT(IF($P$5:$CE$5&gt;=(YEAR(TODAY())-5),IF($P10:$CE10&lt;&gt;0,$P10:$CE10)),IF($P$5:$CE$5&gt;=(YEAR(TODAY())-5),IF($P11:$CE11&lt;&gt;0,$P11:$CE11))))/SUMPRODUCT(IF($P$5:$CE$5&gt;=(YEAR(TODAY())-5),IF($P11:$CE11&lt;&gt;0,$P11:$CE11))))))</f>
        <v/>
      </c>
      <c r="L10" s="16" t="str">
        <f t="array" aca="1" ref="L10" ca="1">IF(ISERROR(IF(COUNT($P10:$CE10)=0,"",IF($D10="Q","",(AVERAGE(IF($P$5:$CE$5&gt;=(YEAR(TODAY())-5),IF($P10:$CE10&lt;&gt;0,$P10:$CE10))))))),"",IF(COUNT($P10:$CE10)=0,"",IF($D10="Q","",(AVERAGE(IF($P$5:$CE$5&gt;=(YEAR(TODAY())-5),IF($P10:$CE10&lt;&gt;0,$P10:$CE10)))))))</f>
        <v/>
      </c>
      <c r="M10" s="16" t="str">
        <f t="array" aca="1" ref="M10" ca="1">IF(IF(ISERROR(IF(COUNT($P10:$CE10)=0,"",IF($D10="Q","",(MIN(IF($P$5:$CE$5&gt;=(YEAR(TODAY())-5),IF($P10:$CE10&lt;&gt;0,$P10:$CE10))))))),"",IF(COUNT($P10:$CE10)=0,"",IF($D10="Q","",(MIN(IF($P$5:$CE$5&gt;=(YEAR(TODAY())-5),IF($P10:$CE10&lt;&gt;0,$P10:$CE10)))))))=0,"",IF(ISERROR(IF(COUNT($P10:$CE10)=0,"",IF($D10="Q","",(MIN(IF($P$5:$CE$5&gt;=(YEAR(TODAY())-5),IF($P10:$CE10&lt;&gt;0,$P10:$CE10))))))),"",IF(COUNT($P10:$CE10)=0,"",IF($D10="Q","",(MIN(IF($P$5:$CE$5&gt;=(YEAR(TODAY())-5),IF($P10:$CE10&lt;&gt;0,$P10:$CE10))))))))</f>
        <v/>
      </c>
      <c r="N10" s="20" t="str">
        <f t="array" aca="1" ref="N10" ca="1">IF(IF(ISERROR(IF(COUNT($P10:$CE10)=0,"",IF($D10="Q","",(MAX(IF($P$5:$CE$5&gt;=(YEAR(TODAY())-5),IF($P10:$CE10&lt;&gt;0,$P10:$CE10))))))),"",IF(COUNT($P10:$CE10)=0,"",IF($D10="Q","",(MAX(IF($P$5:$CE$5&gt;=(YEAR(TODAY())-5),IF($P10:$CE10&lt;&gt;0,$P10:$CE10)))))))=0,"",IF(ISERROR(IF(COUNT($P10:$CE10)=0,"",IF($D10="Q","",(MAX(IF($P$5:$CE$5&gt;=(YEAR(TODAY())-5),IF($P10:$CE10&lt;&gt;0,$P10:$CE10))))))),"",IF(COUNT($P10:$CE10)=0,"",IF($D10="Q","",(MAX(IF($P$5:$CE$5&gt;=(YEAR(TODAY())-5),IF($P10:$CE10&lt;&gt;0,$P10:$CE10))))))))</f>
        <v/>
      </c>
      <c r="O10" s="12"/>
      <c r="P10" s="69"/>
      <c r="Q10" s="69"/>
    </row>
    <row r="11" spans="1:148" x14ac:dyDescent="0.25">
      <c r="A11" s="56"/>
      <c r="B11" s="3" t="s">
        <v>14</v>
      </c>
      <c r="C11" s="13" t="s">
        <v>79</v>
      </c>
      <c r="D11" s="14"/>
      <c r="E11" s="15" t="str">
        <f t="array" aca="1" ref="E11" ca="1">IF(ISERROR(IF(COUNT($P11:$CE11)=0,"",IF($D11="Q","",(COUNT(IF($P$5:$CE$5&gt;=(YEAR(TODAY())-1),IF($P11:$CE11&lt;&gt;0,$P11:$CE11))))))),"",IF(COUNT($P11:$CE11)=0,"",IF($D11="Q","",(COUNT(IF($P$5:$CE$5&gt;=(YEAR(TODAY())-1),IF($P11:$CE11&lt;&gt;0,$P11:$CE11)))))))</f>
        <v/>
      </c>
      <c r="F11" s="16" t="str">
        <f t="array" aca="1" ref="F11" ca="1">IF(ISERROR(IF(COUNT($P11:$CE11)=0,"",IF($D11="Q","",(AVERAGE(IF($P$5:$CE$5&gt;=(YEAR(TODAY())-1),IF($P11:$CE11&lt;&gt;0,$P11:$CE11))))))),"",IF(COUNT($P11:$CE11)=0,"",IF(OR($D11="Q",D12&lt;&gt;"Q"),"",(SUMPRODUCT(IF($P$5:$CE$5&gt;=(YEAR(TODAY())-1),IF($P11:$CE11&lt;&gt;0,$P11:$CE11)),IF($P$5:$CE$5&gt;=(YEAR(TODAY())-1),IF($P12:$CE12&lt;&gt;0,$P12:$CE12))))/SUMPRODUCT(IF($P$5:$CE$5&gt;=(YEAR(TODAY())-1),IF($P12:$CE12&lt;&gt;0,$P12:$CE12))))))</f>
        <v/>
      </c>
      <c r="G11" s="16" t="str">
        <f t="array" aca="1" ref="G11" ca="1">IF(ISERROR(IF(COUNT($P11:$CE11)=0,"",IF($D11="Q","",(AVERAGE(IF($P$5:$CE$5&gt;=(YEAR(TODAY())-1),IF($P11:$CE11&lt;&gt;0,$P11:$CE11))))))),"",IF(COUNT($P11:$CE11)=0,"",IF($D11="Q","",(AVERAGE(IF($P$5:$CE$5&gt;=(YEAR(TODAY())-1),IF($P11:$CE11&lt;&gt;0,$P11:$CE11)))))))</f>
        <v/>
      </c>
      <c r="H11" s="17" t="str">
        <f t="array" aca="1" ref="H11" ca="1">IF(IF(ISERROR(IF(COUNT($P11:$CE11)=0,"",IF($D11="Q","",(MIN(IF($P$5:$CE$5&gt;=(YEAR(TODAY())-1),IF($P11:$CE11&lt;&gt;0,$P11:$CE11))))))),"",IF(COUNT($P11:$CE11)=0,"",IF($D11="Q","",(MIN(IF($P$5:$CE$5&gt;=(YEAR(TODAY())-1),IF($P11:$CE11&lt;&gt;0,$P11:$CE11)))))))=0,"",IF(ISERROR(IF(COUNT($P11:$CE11)=0,"",IF($D11="Q","",(MIN(IF($P$5:$CE$5&gt;=(YEAR(TODAY())-1),IF($P11:$CE11&lt;&gt;0,$P11:$CE11))))))),"",IF(COUNT($P11:$CE11)=0,"",IF($D11="Q","",(MIN(IF($P$5:$CE$5&gt;=(YEAR(TODAY())-1),IF($P11:$CE11&lt;&gt;0,$P11:$CE11))))))))</f>
        <v/>
      </c>
      <c r="I11" s="18" t="str">
        <f t="array" aca="1" ref="I11" ca="1">IF(IF(ISERROR(IF(COUNT($P11:$CE11)=0,"",IF($D11="Q","",(MAX(IF($P$5:$CE$5&gt;=(YEAR(TODAY())-1),IF($P11:$CE11&lt;&gt;0,$P11:$CE11))))))),"",IF(COUNT($P11:$CE11)=0,"",IF($D11="Q","",(MAX(IF($P$5:$CE$5&gt;=(YEAR(TODAY())-1),IF($P11:$CE11&lt;&gt;0,$P11:$CE11)))))))=0,"",IF(ISERROR(IF(COUNT($P11:$CE11)=0,"",IF($D11="Q","",(MAX(IF($P$5:$CE$5&gt;=(YEAR(TODAY())-1),IF($P11:$CE11&lt;&gt;0,$P11:$CE11))))))),"",IF(COUNT($P11:$CE11)=0,"",IF($D11="Q","",(MAX(IF($P$5:$CE$5&gt;=(YEAR(TODAY())-1),IF($P11:$CE11&lt;&gt;0,$P11:$CE11))))))))</f>
        <v/>
      </c>
      <c r="J11" s="19" t="str">
        <f t="array" aca="1" ref="J11" ca="1">IF(ISERROR(IF(COUNT($P11:$CE11)=0,"",IF($D11="Q","",(COUNT(IF($P$5:$CE$5&gt;=(YEAR(TODAY())-5),IF($P11:$CE11&lt;&gt;0,$P11:$CE11))))))),"",IF(COUNT($P11:$CE11)=0,"",IF($D11="Q","",(COUNT(IF($P$5:$CE$5&gt;=(YEAR(TODAY())-5),IF($P11:$CE11&lt;&gt;0,$P11:$CE11)))))))</f>
        <v/>
      </c>
      <c r="K11" s="16" t="str">
        <f t="array" aca="1" ref="K11" ca="1">IF(ISERROR(IF(COUNT($P11:$CE11)=0,"",IF(OR($D11="Q",D12&lt;&gt;"Q"),"",(AVERAGE(IF($P$5:$CE$5&gt;=(YEAR(TODAY())-5),IF($P11:$CE11&lt;&gt;0,$P11:$CE11))))))),"",IF(COUNT($P11:$CE11)=0,"",IF(OR($D11="Q",D12&lt;&gt;"Q"),"",(SUMPRODUCT(IF($P$5:$CE$5&gt;=(YEAR(TODAY())-5),IF($P11:$CE11&lt;&gt;0,$P11:$CE11)),IF($P$5:$CE$5&gt;=(YEAR(TODAY())-5),IF($P12:$CE12&lt;&gt;0,$P12:$CE12))))/SUMPRODUCT(IF($P$5:$CE$5&gt;=(YEAR(TODAY())-5),IF($P12:$CE12&lt;&gt;0,$P12:$CE12))))))</f>
        <v/>
      </c>
      <c r="L11" s="16" t="str">
        <f t="array" aca="1" ref="L11" ca="1">IF(ISERROR(IF(COUNT($P11:$CE11)=0,"",IF($D11="Q","",(AVERAGE(IF($P$5:$CE$5&gt;=(YEAR(TODAY())-5),IF($P11:$CE11&lt;&gt;0,$P11:$CE11))))))),"",IF(COUNT($P11:$CE11)=0,"",IF($D11="Q","",(AVERAGE(IF($P$5:$CE$5&gt;=(YEAR(TODAY())-5),IF($P11:$CE11&lt;&gt;0,$P11:$CE11)))))))</f>
        <v/>
      </c>
      <c r="M11" s="16" t="str">
        <f t="array" aca="1" ref="M11" ca="1">IF(IF(ISERROR(IF(COUNT($P11:$CE11)=0,"",IF($D11="Q","",(MIN(IF($P$5:$CE$5&gt;=(YEAR(TODAY())-5),IF($P11:$CE11&lt;&gt;0,$P11:$CE11))))))),"",IF(COUNT($P11:$CE11)=0,"",IF($D11="Q","",(MIN(IF($P$5:$CE$5&gt;=(YEAR(TODAY())-5),IF($P11:$CE11&lt;&gt;0,$P11:$CE11)))))))=0,"",IF(ISERROR(IF(COUNT($P11:$CE11)=0,"",IF($D11="Q","",(MIN(IF($P$5:$CE$5&gt;=(YEAR(TODAY())-5),IF($P11:$CE11&lt;&gt;0,$P11:$CE11))))))),"",IF(COUNT($P11:$CE11)=0,"",IF($D11="Q","",(MIN(IF($P$5:$CE$5&gt;=(YEAR(TODAY())-5),IF($P11:$CE11&lt;&gt;0,$P11:$CE11))))))))</f>
        <v/>
      </c>
      <c r="N11" s="20" t="str">
        <f t="array" aca="1" ref="N11" ca="1">IF(IF(ISERROR(IF(COUNT($P11:$CE11)=0,"",IF($D11="Q","",(MAX(IF($P$5:$CE$5&gt;=(YEAR(TODAY())-5),IF($P11:$CE11&lt;&gt;0,$P11:$CE11))))))),"",IF(COUNT($P11:$CE11)=0,"",IF($D11="Q","",(MAX(IF($P$5:$CE$5&gt;=(YEAR(TODAY())-5),IF($P11:$CE11&lt;&gt;0,$P11:$CE11)))))))=0,"",IF(ISERROR(IF(COUNT($P11:$CE11)=0,"",IF($D11="Q","",(MAX(IF($P$5:$CE$5&gt;=(YEAR(TODAY())-5),IF($P11:$CE11&lt;&gt;0,$P11:$CE11))))))),"",IF(COUNT($P11:$CE11)=0,"",IF($D11="Q","",(MAX(IF($P$5:$CE$5&gt;=(YEAR(TODAY())-5),IF($P11:$CE11&lt;&gt;0,$P11:$CE11))))))))</f>
        <v/>
      </c>
      <c r="O11" s="12"/>
      <c r="P11" s="69"/>
      <c r="Q11" s="69"/>
    </row>
    <row r="12" spans="1:148" x14ac:dyDescent="0.25">
      <c r="A12" s="56"/>
      <c r="B12" s="3"/>
      <c r="C12" s="13"/>
      <c r="D12" s="14"/>
      <c r="E12" s="15" t="str">
        <f t="array" aca="1" ref="E12" ca="1">IF(ISERROR(IF(COUNT($P12:$CE12)=0,"",IF($D12="Q","",(COUNT(IF($P$5:$CE$5&gt;=(YEAR(TODAY())-1),IF($P12:$CE12&lt;&gt;0,$P12:$CE12))))))),"",IF(COUNT($P12:$CE12)=0,"",IF($D12="Q","",(COUNT(IF($P$5:$CE$5&gt;=(YEAR(TODAY())-1),IF($P12:$CE12&lt;&gt;0,$P12:$CE12)))))))</f>
        <v/>
      </c>
      <c r="F12" s="16" t="str">
        <f t="array" aca="1" ref="F12" ca="1">IF(ISERROR(IF(COUNT($P12:$CE12)=0,"",IF($D12="Q","",(AVERAGE(IF($P$5:$CE$5&gt;=(YEAR(TODAY())-1),IF($P12:$CE12&lt;&gt;0,$P12:$CE12))))))),"",IF(COUNT($P12:$CE12)=0,"",IF(OR($D12="Q",D13&lt;&gt;"Q"),"",(SUMPRODUCT(IF($P$5:$CE$5&gt;=(YEAR(TODAY())-1),IF($P12:$CE12&lt;&gt;0,$P12:$CE12)),IF($P$5:$CE$5&gt;=(YEAR(TODAY())-1),IF($P13:$CE13&lt;&gt;0,$P13:$CE13))))/SUMPRODUCT(IF($P$5:$CE$5&gt;=(YEAR(TODAY())-1),IF($P13:$CE13&lt;&gt;0,$P13:$CE13))))))</f>
        <v/>
      </c>
      <c r="G12" s="16" t="str">
        <f t="array" aca="1" ref="G12" ca="1">IF(ISERROR(IF(COUNT($P12:$CE12)=0,"",IF($D12="Q","",(AVERAGE(IF($P$5:$CE$5&gt;=(YEAR(TODAY())-1),IF($P12:$CE12&lt;&gt;0,$P12:$CE12))))))),"",IF(COUNT($P12:$CE12)=0,"",IF($D12="Q","",(AVERAGE(IF($P$5:$CE$5&gt;=(YEAR(TODAY())-1),IF($P12:$CE12&lt;&gt;0,$P12:$CE12)))))))</f>
        <v/>
      </c>
      <c r="H12" s="17" t="str">
        <f t="array" aca="1" ref="H12" ca="1">IF(IF(ISERROR(IF(COUNT($P12:$CE12)=0,"",IF($D12="Q","",(MIN(IF($P$5:$CE$5&gt;=(YEAR(TODAY())-1),IF($P12:$CE12&lt;&gt;0,$P12:$CE12))))))),"",IF(COUNT($P12:$CE12)=0,"",IF($D12="Q","",(MIN(IF($P$5:$CE$5&gt;=(YEAR(TODAY())-1),IF($P12:$CE12&lt;&gt;0,$P12:$CE12)))))))=0,"",IF(ISERROR(IF(COUNT($P12:$CE12)=0,"",IF($D12="Q","",(MIN(IF($P$5:$CE$5&gt;=(YEAR(TODAY())-1),IF($P12:$CE12&lt;&gt;0,$P12:$CE12))))))),"",IF(COUNT($P12:$CE12)=0,"",IF($D12="Q","",(MIN(IF($P$5:$CE$5&gt;=(YEAR(TODAY())-1),IF($P12:$CE12&lt;&gt;0,$P12:$CE12))))))))</f>
        <v/>
      </c>
      <c r="I12" s="18" t="str">
        <f t="array" aca="1" ref="I12" ca="1">IF(IF(ISERROR(IF(COUNT($P12:$CE12)=0,"",IF($D12="Q","",(MAX(IF($P$5:$CE$5&gt;=(YEAR(TODAY())-1),IF($P12:$CE12&lt;&gt;0,$P12:$CE12))))))),"",IF(COUNT($P12:$CE12)=0,"",IF($D12="Q","",(MAX(IF($P$5:$CE$5&gt;=(YEAR(TODAY())-1),IF($P12:$CE12&lt;&gt;0,$P12:$CE12)))))))=0,"",IF(ISERROR(IF(COUNT($P12:$CE12)=0,"",IF($D12="Q","",(MAX(IF($P$5:$CE$5&gt;=(YEAR(TODAY())-1),IF($P12:$CE12&lt;&gt;0,$P12:$CE12))))))),"",IF(COUNT($P12:$CE12)=0,"",IF($D12="Q","",(MAX(IF($P$5:$CE$5&gt;=(YEAR(TODAY())-1),IF($P12:$CE12&lt;&gt;0,$P12:$CE12))))))))</f>
        <v/>
      </c>
      <c r="J12" s="19" t="str">
        <f t="array" aca="1" ref="J12" ca="1">IF(ISERROR(IF(COUNT($P12:$CE12)=0,"",IF($D12="Q","",(COUNT(IF($P$5:$CE$5&gt;=(YEAR(TODAY())-5),IF($P12:$CE12&lt;&gt;0,$P12:$CE12))))))),"",IF(COUNT($P12:$CE12)=0,"",IF($D12="Q","",(COUNT(IF($P$5:$CE$5&gt;=(YEAR(TODAY())-5),IF($P12:$CE12&lt;&gt;0,$P12:$CE12)))))))</f>
        <v/>
      </c>
      <c r="K12" s="16" t="str">
        <f t="array" aca="1" ref="K12" ca="1">IF(ISERROR(IF(COUNT($P12:$CE12)=0,"",IF(OR($D12="Q",D13&lt;&gt;"Q"),"",(AVERAGE(IF($P$5:$CE$5&gt;=(YEAR(TODAY())-5),IF($P12:$CE12&lt;&gt;0,$P12:$CE12))))))),"",IF(COUNT($P12:$CE12)=0,"",IF(OR($D12="Q",D13&lt;&gt;"Q"),"",(SUMPRODUCT(IF($P$5:$CE$5&gt;=(YEAR(TODAY())-5),IF($P12:$CE12&lt;&gt;0,$P12:$CE12)),IF($P$5:$CE$5&gt;=(YEAR(TODAY())-5),IF($P13:$CE13&lt;&gt;0,$P13:$CE13))))/SUMPRODUCT(IF($P$5:$CE$5&gt;=(YEAR(TODAY())-5),IF($P13:$CE13&lt;&gt;0,$P13:$CE13))))))</f>
        <v/>
      </c>
      <c r="L12" s="16" t="str">
        <f t="array" aca="1" ref="L12" ca="1">IF(ISERROR(IF(COUNT($P12:$CE12)=0,"",IF($D12="Q","",(AVERAGE(IF($P$5:$CE$5&gt;=(YEAR(TODAY())-5),IF($P12:$CE12&lt;&gt;0,$P12:$CE12))))))),"",IF(COUNT($P12:$CE12)=0,"",IF($D12="Q","",(AVERAGE(IF($P$5:$CE$5&gt;=(YEAR(TODAY())-5),IF($P12:$CE12&lt;&gt;0,$P12:$CE12)))))))</f>
        <v/>
      </c>
      <c r="M12" s="16" t="str">
        <f t="array" aca="1" ref="M12" ca="1">IF(IF(ISERROR(IF(COUNT($P12:$CE12)=0,"",IF($D12="Q","",(MIN(IF($P$5:$CE$5&gt;=(YEAR(TODAY())-5),IF($P12:$CE12&lt;&gt;0,$P12:$CE12))))))),"",IF(COUNT($P12:$CE12)=0,"",IF($D12="Q","",(MIN(IF($P$5:$CE$5&gt;=(YEAR(TODAY())-5),IF($P12:$CE12&lt;&gt;0,$P12:$CE12)))))))=0,"",IF(ISERROR(IF(COUNT($P12:$CE12)=0,"",IF($D12="Q","",(MIN(IF($P$5:$CE$5&gt;=(YEAR(TODAY())-5),IF($P12:$CE12&lt;&gt;0,$P12:$CE12))))))),"",IF(COUNT($P12:$CE12)=0,"",IF($D12="Q","",(MIN(IF($P$5:$CE$5&gt;=(YEAR(TODAY())-5),IF($P12:$CE12&lt;&gt;0,$P12:$CE12))))))))</f>
        <v/>
      </c>
      <c r="N12" s="20" t="str">
        <f t="array" aca="1" ref="N12" ca="1">IF(IF(ISERROR(IF(COUNT($P12:$CE12)=0,"",IF($D12="Q","",(MAX(IF($P$5:$CE$5&gt;=(YEAR(TODAY())-5),IF($P12:$CE12&lt;&gt;0,$P12:$CE12))))))),"",IF(COUNT($P12:$CE12)=0,"",IF($D12="Q","",(MAX(IF($P$5:$CE$5&gt;=(YEAR(TODAY())-5),IF($P12:$CE12&lt;&gt;0,$P12:$CE12)))))))=0,"",IF(ISERROR(IF(COUNT($P12:$CE12)=0,"",IF($D12="Q","",(MAX(IF($P$5:$CE$5&gt;=(YEAR(TODAY())-5),IF($P12:$CE12&lt;&gt;0,$P12:$CE12))))))),"",IF(COUNT($P12:$CE12)=0,"",IF($D12="Q","",(MAX(IF($P$5:$CE$5&gt;=(YEAR(TODAY())-5),IF($P12:$CE12&lt;&gt;0,$P12:$CE12))))))))</f>
        <v/>
      </c>
      <c r="O12" s="12"/>
      <c r="P12" s="69"/>
      <c r="Q12" s="69"/>
    </row>
    <row r="13" spans="1:148" x14ac:dyDescent="0.25">
      <c r="A13" s="56"/>
      <c r="B13" s="3"/>
      <c r="C13" s="13" t="s">
        <v>74</v>
      </c>
      <c r="D13" s="14"/>
      <c r="E13" s="15">
        <f t="array" aca="1" ref="E13" ca="1">IF(ISERROR(IF(COUNT($P13:$CE13)=0,"",IF($D13="Q","",(COUNT(IF($P$5:$CE$5&gt;=(YEAR(TODAY())-1),IF($P13:$CE13&lt;&gt;0,$P13:$CE13))))))),"",IF(COUNT($P13:$CE13)=0,"",IF($D13="Q","",(COUNT(IF($P$5:$CE$5&gt;=(YEAR(TODAY())-1),IF($P13:$CE13&lt;&gt;0,$P13:$CE13)))))))</f>
        <v>2</v>
      </c>
      <c r="F13" s="16" t="str">
        <f t="array" aca="1" ref="F13" ca="1">IF(ISERROR(IF(COUNT($P13:$CE13)=0,"",IF($D13="Q","",(AVERAGE(IF($P$5:$CE$5&gt;=(YEAR(TODAY())-1),IF($P13:$CE13&lt;&gt;0,$P13:$CE13))))))),"",IF(COUNT($P13:$CE13)=0,"",IF(OR($D13="Q",D14&lt;&gt;"Q"),"",(SUMPRODUCT(IF($P$5:$CE$5&gt;=(YEAR(TODAY())-1),IF($P13:$CE13&lt;&gt;0,$P13:$CE13)),IF($P$5:$CE$5&gt;=(YEAR(TODAY())-1),IF($P14:$CE14&lt;&gt;0,$P14:$CE14))))/SUMPRODUCT(IF($P$5:$CE$5&gt;=(YEAR(TODAY())-1),IF($P14:$CE14&lt;&gt;0,$P14:$CE14))))))</f>
        <v/>
      </c>
      <c r="G13" s="16" t="str">
        <f ca="1">IF(ISERROR(IF(COUNT($P13:$CE13)=0,"",IF($D13="Q","",(AVERAGE(IF($P$5:$CE$5&gt;=(YEAR(TODAY())-1),IF($P13:$CE13&lt;&gt;0,$P13:$CE13))))))),"",IF(COUNT($P13:$CE13)=0,"",IF($D13="Q","",(AVERAGE(IF($P$5:$CE$5&gt;=(YEAR(TODAY())-1),IF($P13:$CE13&lt;&gt;0,$P13:$CE13)))))))</f>
        <v/>
      </c>
      <c r="H13" s="17">
        <f t="array" aca="1" ref="H13" ca="1">IF(IF(ISERROR(IF(COUNT($P13:$CE13)=0,"",IF($D13="Q","",(MIN(IF($P$5:$CE$5&gt;=(YEAR(TODAY())-1),IF($P13:$CE13&lt;&gt;0,$P13:$CE13))))))),"",IF(COUNT($P13:$CE13)=0,"",IF($D13="Q","",(MIN(IF($P$5:$CE$5&gt;=(YEAR(TODAY())-1),IF($P13:$CE13&lt;&gt;0,$P13:$CE13)))))))=0,"",IF(ISERROR(IF(COUNT($P13:$CE13)=0,"",IF($D13="Q","",(MIN(IF($P$5:$CE$5&gt;=(YEAR(TODAY())-1),IF($P13:$CE13&lt;&gt;0,$P13:$CE13))))))),"",IF(COUNT($P13:$CE13)=0,"",IF($D13="Q","",(MIN(IF($P$5:$CE$5&gt;=(YEAR(TODAY())-1),IF($P13:$CE13&lt;&gt;0,$P13:$CE13))))))))</f>
        <v>680</v>
      </c>
      <c r="I13" s="18" t="str">
        <f ca="1">IF(IF(ISERROR(IF(COUNT($P13:$CE13)=0,"",IF($D13="Q","",(MAX(IF($P$5:$CE$5&gt;=(YEAR(TODAY())-1),IF($P13:$CE13&lt;&gt;0,$P13:$CE13))))))),"",IF(COUNT($P13:$CE13)=0,"",IF($D13="Q","",(MAX(IF($P$5:$CE$5&gt;=(YEAR(TODAY())-1),IF($P13:$CE13&lt;&gt;0,$P13:$CE13)))))))=0,"",IF(ISERROR(IF(COUNT($P13:$CE13)=0,"",IF($D13="Q","",(MAX(IF($P$5:$CE$5&gt;=(YEAR(TODAY())-1),IF($P13:$CE13&lt;&gt;0,$P13:$CE13))))))),"",IF(COUNT($P13:$CE13)=0,"",IF($D13="Q","",(MAX(IF($P$5:$CE$5&gt;=(YEAR(TODAY())-1),IF($P13:$CE13&lt;&gt;0,$P13:$CE13))))))))</f>
        <v/>
      </c>
      <c r="J13" s="19">
        <f t="array" aca="1" ref="J13" ca="1">IF(ISERROR(IF(COUNT($P13:$CE13)=0,"",IF($D13="Q","",(COUNT(IF($P$5:$CE$5&gt;=(YEAR(TODAY())-5),IF($P13:$CE13&lt;&gt;0,$P13:$CE13))))))),"",IF(COUNT($P13:$CE13)=0,"",IF($D13="Q","",(COUNT(IF($P$5:$CE$5&gt;=(YEAR(TODAY())-5),IF($P13:$CE13&lt;&gt;0,$P13:$CE13)))))))</f>
        <v>2</v>
      </c>
      <c r="K13" s="16" t="str">
        <f t="array" aca="1" ref="K13" ca="1">IF(ISERROR(IF(COUNT($P13:$CE13)=0,"",IF(OR($D13="Q",D14&lt;&gt;"Q"),"",(AVERAGE(IF($P$5:$CE$5&gt;=(YEAR(TODAY())-5),IF($P13:$CE13&lt;&gt;0,$P13:$CE13))))))),"",IF(COUNT($P13:$CE13)=0,"",IF(OR($D13="Q",D14&lt;&gt;"Q"),"",(SUMPRODUCT(IF($P$5:$CE$5&gt;=(YEAR(TODAY())-5),IF($P13:$CE13&lt;&gt;0,$P13:$CE13)),IF($P$5:$CE$5&gt;=(YEAR(TODAY())-5),IF($P14:$CE14&lt;&gt;0,$P14:$CE14))))/SUMPRODUCT(IF($P$5:$CE$5&gt;=(YEAR(TODAY())-5),IF($P14:$CE14&lt;&gt;0,$P14:$CE14))))))</f>
        <v/>
      </c>
      <c r="L13" s="16">
        <f t="array" aca="1" ref="L13" ca="1">IF(ISERROR(IF(COUNT($P13:$CE13)=0,"",IF($D13="Q","",(AVERAGE(IF($P$5:$CE$5&gt;=(YEAR(TODAY())-5),IF($P13:$CE13&lt;&gt;0,$P13:$CE13))))))),"",IF(COUNT($P13:$CE13)=0,"",IF($D13="Q","",(AVERAGE(IF($P$5:$CE$5&gt;=(YEAR(TODAY())-5),IF($P13:$CE13&lt;&gt;0,$P13:$CE13)))))))</f>
        <v>747.5</v>
      </c>
      <c r="M13" s="16">
        <f t="array" aca="1" ref="M13" ca="1">IF(IF(ISERROR(IF(COUNT($P13:$CE13)=0,"",IF($D13="Q","",(MIN(IF($P$5:$CE$5&gt;=(YEAR(TODAY())-5),IF($P13:$CE13&lt;&gt;0,$P13:$CE13))))))),"",IF(COUNT($P13:$CE13)=0,"",IF($D13="Q","",(MIN(IF($P$5:$CE$5&gt;=(YEAR(TODAY())-5),IF($P13:$CE13&lt;&gt;0,$P13:$CE13)))))))=0,"",IF(ISERROR(IF(COUNT($P13:$CE13)=0,"",IF($D13="Q","",(MIN(IF($P$5:$CE$5&gt;=(YEAR(TODAY())-5),IF($P13:$CE13&lt;&gt;0,$P13:$CE13))))))),"",IF(COUNT($P13:$CE13)=0,"",IF($D13="Q","",(MIN(IF($P$5:$CE$5&gt;=(YEAR(TODAY())-5),IF($P13:$CE13&lt;&gt;0,$P13:$CE13))))))))</f>
        <v>680</v>
      </c>
      <c r="N13" s="20">
        <f t="array" aca="1" ref="N13" ca="1">IF(IF(ISERROR(IF(COUNT($P13:$CE13)=0,"",IF($D13="Q","",(MAX(IF($P$5:$CE$5&gt;=(YEAR(TODAY())-5),IF($P13:$CE13&lt;&gt;0,$P13:$CE13))))))),"",IF(COUNT($P13:$CE13)=0,"",IF($D13="Q","",(MAX(IF($P$5:$CE$5&gt;=(YEAR(TODAY())-5),IF($P13:$CE13&lt;&gt;0,$P13:$CE13)))))))=0,"",IF(ISERROR(IF(COUNT($P13:$CE13)=0,"",IF($D13="Q","",(MAX(IF($P$5:$CE$5&gt;=(YEAR(TODAY())-5),IF($P13:$CE13&lt;&gt;0,$P13:$CE13))))))),"",IF(COUNT($P13:$CE13)=0,"",IF($D13="Q","",(MAX(IF($P$5:$CE$5&gt;=(YEAR(TODAY())-5),IF($P13:$CE13&lt;&gt;0,$P13:$CE13))))))))</f>
        <v>815</v>
      </c>
      <c r="O13" s="12"/>
      <c r="P13" s="94">
        <v>815</v>
      </c>
      <c r="Q13" s="94">
        <v>680</v>
      </c>
    </row>
    <row r="14" spans="1:148" x14ac:dyDescent="0.25">
      <c r="A14" s="56"/>
      <c r="B14" s="3"/>
      <c r="C14" s="13" t="s">
        <v>75</v>
      </c>
      <c r="D14" s="14"/>
      <c r="E14" s="15">
        <f t="array" aca="1" ref="E14" ca="1">IF(ISERROR(IF(COUNT($P14:$CE14)=0,"",IF($D14="Q","",(COUNT(IF($P$5:$CE$5&gt;=(YEAR(TODAY())-1),IF($P14:$CE14&lt;&gt;0,$P14:$CE14))))))),"",IF(COUNT($P14:$CE14)=0,"",IF($D14="Q","",(COUNT(IF($P$5:$CE$5&gt;=(YEAR(TODAY())-1),IF($P14:$CE14&lt;&gt;0,$P14:$CE14)))))))</f>
        <v>2</v>
      </c>
      <c r="F14" s="16" t="str">
        <f t="array" aca="1" ref="F14" ca="1">IF(ISERROR(IF(COUNT($P14:$CE14)=0,"",IF($D14="Q","",(AVERAGE(IF($P$5:$CE$5&gt;=(YEAR(TODAY())-1),IF($P14:$CE14&lt;&gt;0,$P14:$CE14))))))),"",IF(COUNT($P14:$CE14)=0,"",IF(OR($D14="Q",D15&lt;&gt;"Q"),"",(SUMPRODUCT(IF($P$5:$CE$5&gt;=(YEAR(TODAY())-1),IF($P14:$CE14&lt;&gt;0,$P14:$CE14)),IF($P$5:$CE$5&gt;=(YEAR(TODAY())-1),IF($P15:$CE15&lt;&gt;0,$P15:$CE15))))/SUMPRODUCT(IF($P$5:$CE$5&gt;=(YEAR(TODAY())-1),IF($P15:$CE15&lt;&gt;0,$P15:$CE15))))))</f>
        <v/>
      </c>
      <c r="G14" s="16">
        <f t="array" aca="1" ref="G14" ca="1">IF(ISERROR(IF(COUNT($P14:$CE14)=0,"",IF($D14="Q","",(AVERAGE(IF($P$5:$CE$5&gt;=(YEAR(TODAY())-1),IF($P14:$CE14&lt;&gt;0,$P14:$CE14))))))),"",IF(COUNT($P14:$CE14)=0,"",IF($D14="Q","",(AVERAGE(IF($P$5:$CE$5&gt;=(YEAR(TODAY())-1),IF($P14:$CE14&lt;&gt;0,$P14:$CE14)))))))</f>
        <v>842.5</v>
      </c>
      <c r="H14" s="17">
        <f t="array" aca="1" ref="H14" ca="1">IF(IF(ISERROR(IF(COUNT($P14:$CE14)=0,"",IF($D14="Q","",(MIN(IF($P$5:$CE$5&gt;=(YEAR(TODAY())-1),IF($P14:$CE14&lt;&gt;0,$P14:$CE14))))))),"",IF(COUNT($P14:$CE14)=0,"",IF($D14="Q","",(MIN(IF($P$5:$CE$5&gt;=(YEAR(TODAY())-1),IF($P14:$CE14&lt;&gt;0,$P14:$CE14)))))))=0,"",IF(ISERROR(IF(COUNT($P14:$CE14)=0,"",IF($D14="Q","",(MIN(IF($P$5:$CE$5&gt;=(YEAR(TODAY())-1),IF($P14:$CE14&lt;&gt;0,$P14:$CE14))))))),"",IF(COUNT($P14:$CE14)=0,"",IF($D14="Q","",(MIN(IF($P$5:$CE$5&gt;=(YEAR(TODAY())-1),IF($P14:$CE14&lt;&gt;0,$P14:$CE14))))))))</f>
        <v>825</v>
      </c>
      <c r="I14" s="18">
        <f t="array" aca="1" ref="I14" ca="1">IF(IF(ISERROR(IF(COUNT($P14:$CE14)=0,"",IF($D14="Q","",(MAX(IF($P$5:$CE$5&gt;=(YEAR(TODAY())-1),IF($P14:$CE14&lt;&gt;0,$P14:$CE14))))))),"",IF(COUNT($P14:$CE14)=0,"",IF($D14="Q","",(MAX(IF($P$5:$CE$5&gt;=(YEAR(TODAY())-1),IF($P14:$CE14&lt;&gt;0,$P14:$CE14)))))))=0,"",IF(ISERROR(IF(COUNT($P14:$CE14)=0,"",IF($D14="Q","",(MAX(IF($P$5:$CE$5&gt;=(YEAR(TODAY())-1),IF($P14:$CE14&lt;&gt;0,$P14:$CE14))))))),"",IF(COUNT($P14:$CE14)=0,"",IF($D14="Q","",(MAX(IF($P$5:$CE$5&gt;=(YEAR(TODAY())-1),IF($P14:$CE14&lt;&gt;0,$P14:$CE14))))))))</f>
        <v>860</v>
      </c>
      <c r="J14" s="19">
        <f t="array" aca="1" ref="J14" ca="1">IF(ISERROR(IF(COUNT($P14:$CE14)=0,"",IF($D14="Q","",(COUNT(IF($P$5:$CE$5&gt;=(YEAR(TODAY())-5),IF($P14:$CE14&lt;&gt;0,$P14:$CE14))))))),"",IF(COUNT($P14:$CE14)=0,"",IF($D14="Q","",(COUNT(IF($P$5:$CE$5&gt;=(YEAR(TODAY())-5),IF($P14:$CE14&lt;&gt;0,$P14:$CE14)))))))</f>
        <v>2</v>
      </c>
      <c r="K14" s="16" t="str">
        <f t="array" aca="1" ref="K14" ca="1">IF(ISERROR(IF(COUNT($P14:$CE14)=0,"",IF(OR($D14="Q",D15&lt;&gt;"Q"),"",(AVERAGE(IF($P$5:$CE$5&gt;=(YEAR(TODAY())-5),IF($P14:$CE14&lt;&gt;0,$P14:$CE14))))))),"",IF(COUNT($P14:$CE14)=0,"",IF(OR($D14="Q",D15&lt;&gt;"Q"),"",(SUMPRODUCT(IF($P$5:$CE$5&gt;=(YEAR(TODAY())-5),IF($P14:$CE14&lt;&gt;0,$P14:$CE14)),IF($P$5:$CE$5&gt;=(YEAR(TODAY())-5),IF($P15:$CE15&lt;&gt;0,$P15:$CE15))))/SUMPRODUCT(IF($P$5:$CE$5&gt;=(YEAR(TODAY())-5),IF($P15:$CE15&lt;&gt;0,$P15:$CE15))))))</f>
        <v/>
      </c>
      <c r="L14" s="16">
        <f t="array" aca="1" ref="L14" ca="1">IF(ISERROR(IF(COUNT($P14:$CE14)=0,"",IF($D14="Q","",(AVERAGE(IF($P$5:$CE$5&gt;=(YEAR(TODAY())-5),IF($P14:$CE14&lt;&gt;0,$P14:$CE14))))))),"",IF(COUNT($P14:$CE14)=0,"",IF($D14="Q","",(AVERAGE(IF($P$5:$CE$5&gt;=(YEAR(TODAY())-5),IF($P14:$CE14&lt;&gt;0,$P14:$CE14)))))))</f>
        <v>842.5</v>
      </c>
      <c r="M14" s="16">
        <f t="array" aca="1" ref="M14" ca="1">IF(IF(ISERROR(IF(COUNT($P14:$CE14)=0,"",IF($D14="Q","",(MIN(IF($P$5:$CE$5&gt;=(YEAR(TODAY())-5),IF($P14:$CE14&lt;&gt;0,$P14:$CE14))))))),"",IF(COUNT($P14:$CE14)=0,"",IF($D14="Q","",(MIN(IF($P$5:$CE$5&gt;=(YEAR(TODAY())-5),IF($P14:$CE14&lt;&gt;0,$P14:$CE14)))))))=0,"",IF(ISERROR(IF(COUNT($P14:$CE14)=0,"",IF($D14="Q","",(MIN(IF($P$5:$CE$5&gt;=(YEAR(TODAY())-5),IF($P14:$CE14&lt;&gt;0,$P14:$CE14))))))),"",IF(COUNT($P14:$CE14)=0,"",IF($D14="Q","",(MIN(IF($P$5:$CE$5&gt;=(YEAR(TODAY())-5),IF($P14:$CE14&lt;&gt;0,$P14:$CE14))))))))</f>
        <v>825</v>
      </c>
      <c r="N14" s="20">
        <f t="array" aca="1" ref="N14" ca="1">IF(IF(ISERROR(IF(COUNT($P14:$CE14)=0,"",IF($D14="Q","",(MAX(IF($P$5:$CE$5&gt;=(YEAR(TODAY())-5),IF($P14:$CE14&lt;&gt;0,$P14:$CE14))))))),"",IF(COUNT($P14:$CE14)=0,"",IF($D14="Q","",(MAX(IF($P$5:$CE$5&gt;=(YEAR(TODAY())-5),IF($P14:$CE14&lt;&gt;0,$P14:$CE14)))))))=0,"",IF(ISERROR(IF(COUNT($P14:$CE14)=0,"",IF($D14="Q","",(MAX(IF($P$5:$CE$5&gt;=(YEAR(TODAY())-5),IF($P14:$CE14&lt;&gt;0,$P14:$CE14))))))),"",IF(COUNT($P14:$CE14)=0,"",IF($D14="Q","",(MAX(IF($P$5:$CE$5&gt;=(YEAR(TODAY())-5),IF($P14:$CE14&lt;&gt;0,$P14:$CE14))))))))</f>
        <v>860</v>
      </c>
      <c r="O14" s="12"/>
      <c r="P14" s="94">
        <v>825</v>
      </c>
      <c r="Q14" s="94">
        <v>860</v>
      </c>
    </row>
    <row r="15" spans="1:148" x14ac:dyDescent="0.25">
      <c r="A15" s="56"/>
      <c r="B15" s="3"/>
      <c r="C15" s="13"/>
      <c r="D15" s="14"/>
      <c r="E15" s="15" t="str">
        <f t="array" aca="1" ref="E15" ca="1">IF(ISERROR(IF(COUNT($P15:$CE15)=0,"",IF($D15="Q","",(COUNT(IF($P$5:$CE$5&gt;=(YEAR(TODAY())-1),IF($P15:$CE15&lt;&gt;0,$P15:$CE15))))))),"",IF(COUNT($P15:$CE15)=0,"",IF($D15="Q","",(COUNT(IF($P$5:$CE$5&gt;=(YEAR(TODAY())-1),IF($P15:$CE15&lt;&gt;0,$P15:$CE15)))))))</f>
        <v/>
      </c>
      <c r="F15" s="16" t="str">
        <f t="array" aca="1" ref="F15" ca="1">IF(ISERROR(IF(COUNT($P15:$CE15)=0,"",IF($D15="Q","",(AVERAGE(IF($P$5:$CE$5&gt;=(YEAR(TODAY())-1),IF($P15:$CE15&lt;&gt;0,$P15:$CE15))))))),"",IF(COUNT($P15:$CE15)=0,"",IF(OR($D15="Q",D16&lt;&gt;"Q"),"",(SUMPRODUCT(IF($P$5:$CE$5&gt;=(YEAR(TODAY())-1),IF($P15:$CE15&lt;&gt;0,$P15:$CE15)),IF($P$5:$CE$5&gt;=(YEAR(TODAY())-1),IF($P16:$CE16&lt;&gt;0,$P16:$CE16))))/SUMPRODUCT(IF($P$5:$CE$5&gt;=(YEAR(TODAY())-1),IF($P16:$CE16&lt;&gt;0,$P16:$CE16))))))</f>
        <v/>
      </c>
      <c r="G15" s="16" t="str">
        <f t="array" aca="1" ref="G15" ca="1">IF(ISERROR(IF(COUNT($P15:$CE15)=0,"",IF($D15="Q","",(AVERAGE(IF($P$5:$CE$5&gt;=(YEAR(TODAY())-1),IF($P15:$CE15&lt;&gt;0,$P15:$CE15))))))),"",IF(COUNT($P15:$CE15)=0,"",IF($D15="Q","",(AVERAGE(IF($P$5:$CE$5&gt;=(YEAR(TODAY())-1),IF($P15:$CE15&lt;&gt;0,$P15:$CE15)))))))</f>
        <v/>
      </c>
      <c r="H15" s="17" t="str">
        <f t="array" aca="1" ref="H15" ca="1">IF(IF(ISERROR(IF(COUNT($P15:$CE15)=0,"",IF($D15="Q","",(MIN(IF($P$5:$CE$5&gt;=(YEAR(TODAY())-1),IF($P15:$CE15&lt;&gt;0,$P15:$CE15))))))),"",IF(COUNT($P15:$CE15)=0,"",IF($D15="Q","",(MIN(IF($P$5:$CE$5&gt;=(YEAR(TODAY())-1),IF($P15:$CE15&lt;&gt;0,$P15:$CE15)))))))=0,"",IF(ISERROR(IF(COUNT($P15:$CE15)=0,"",IF($D15="Q","",(MIN(IF($P$5:$CE$5&gt;=(YEAR(TODAY())-1),IF($P15:$CE15&lt;&gt;0,$P15:$CE15))))))),"",IF(COUNT($P15:$CE15)=0,"",IF($D15="Q","",(MIN(IF($P$5:$CE$5&gt;=(YEAR(TODAY())-1),IF($P15:$CE15&lt;&gt;0,$P15:$CE15))))))))</f>
        <v/>
      </c>
      <c r="I15" s="18" t="str">
        <f t="array" aca="1" ref="I15" ca="1">IF(IF(ISERROR(IF(COUNT($P15:$CE15)=0,"",IF($D15="Q","",(MAX(IF($P$5:$CE$5&gt;=(YEAR(TODAY())-1),IF($P15:$CE15&lt;&gt;0,$P15:$CE15))))))),"",IF(COUNT($P15:$CE15)=0,"",IF($D15="Q","",(MAX(IF($P$5:$CE$5&gt;=(YEAR(TODAY())-1),IF($P15:$CE15&lt;&gt;0,$P15:$CE15)))))))=0,"",IF(ISERROR(IF(COUNT($P15:$CE15)=0,"",IF($D15="Q","",(MAX(IF($P$5:$CE$5&gt;=(YEAR(TODAY())-1),IF($P15:$CE15&lt;&gt;0,$P15:$CE15))))))),"",IF(COUNT($P15:$CE15)=0,"",IF($D15="Q","",(MAX(IF($P$5:$CE$5&gt;=(YEAR(TODAY())-1),IF($P15:$CE15&lt;&gt;0,$P15:$CE15))))))))</f>
        <v/>
      </c>
      <c r="J15" s="19" t="str">
        <f t="array" aca="1" ref="J15" ca="1">IF(ISERROR(IF(COUNT($P15:$CE15)=0,"",IF($D15="Q","",(COUNT(IF($P$5:$CE$5&gt;=(YEAR(TODAY())-5),IF($P15:$CE15&lt;&gt;0,$P15:$CE15))))))),"",IF(COUNT($P15:$CE15)=0,"",IF($D15="Q","",(COUNT(IF($P$5:$CE$5&gt;=(YEAR(TODAY())-5),IF($P15:$CE15&lt;&gt;0,$P15:$CE15)))))))</f>
        <v/>
      </c>
      <c r="K15" s="16" t="str">
        <f t="array" aca="1" ref="K15" ca="1">IF(ISERROR(IF(COUNT($P15:$CE15)=0,"",IF(OR($D15="Q",D16&lt;&gt;"Q"),"",(AVERAGE(IF($P$5:$CE$5&gt;=(YEAR(TODAY())-5),IF($P15:$CE15&lt;&gt;0,$P15:$CE15))))))),"",IF(COUNT($P15:$CE15)=0,"",IF(OR($D15="Q",D16&lt;&gt;"Q"),"",(SUMPRODUCT(IF($P$5:$CE$5&gt;=(YEAR(TODAY())-5),IF($P15:$CE15&lt;&gt;0,$P15:$CE15)),IF($P$5:$CE$5&gt;=(YEAR(TODAY())-5),IF($P16:$CE16&lt;&gt;0,$P16:$CE16))))/SUMPRODUCT(IF($P$5:$CE$5&gt;=(YEAR(TODAY())-5),IF($P16:$CE16&lt;&gt;0,$P16:$CE16))))))</f>
        <v/>
      </c>
      <c r="L15" s="16" t="str">
        <f t="array" aca="1" ref="L15" ca="1">IF(ISERROR(IF(COUNT($P15:$CE15)=0,"",IF($D15="Q","",(AVERAGE(IF($P$5:$CE$5&gt;=(YEAR(TODAY())-5),IF($P15:$CE15&lt;&gt;0,$P15:$CE15))))))),"",IF(COUNT($P15:$CE15)=0,"",IF($D15="Q","",(AVERAGE(IF($P$5:$CE$5&gt;=(YEAR(TODAY())-5),IF($P15:$CE15&lt;&gt;0,$P15:$CE15)))))))</f>
        <v/>
      </c>
      <c r="M15" s="16" t="str">
        <f t="array" aca="1" ref="M15" ca="1">IF(IF(ISERROR(IF(COUNT($P15:$CE15)=0,"",IF($D15="Q","",(MIN(IF($P$5:$CE$5&gt;=(YEAR(TODAY())-5),IF($P15:$CE15&lt;&gt;0,$P15:$CE15))))))),"",IF(COUNT($P15:$CE15)=0,"",IF($D15="Q","",(MIN(IF($P$5:$CE$5&gt;=(YEAR(TODAY())-5),IF($P15:$CE15&lt;&gt;0,$P15:$CE15)))))))=0,"",IF(ISERROR(IF(COUNT($P15:$CE15)=0,"",IF($D15="Q","",(MIN(IF($P$5:$CE$5&gt;=(YEAR(TODAY())-5),IF($P15:$CE15&lt;&gt;0,$P15:$CE15))))))),"",IF(COUNT($P15:$CE15)=0,"",IF($D15="Q","",(MIN(IF($P$5:$CE$5&gt;=(YEAR(TODAY())-5),IF($P15:$CE15&lt;&gt;0,$P15:$CE15))))))))</f>
        <v/>
      </c>
      <c r="N15" s="20" t="str">
        <f t="array" aca="1" ref="N15" ca="1">IF(IF(ISERROR(IF(COUNT($P15:$CE15)=0,"",IF($D15="Q","",(MAX(IF($P$5:$CE$5&gt;=(YEAR(TODAY())-5),IF($P15:$CE15&lt;&gt;0,$P15:$CE15))))))),"",IF(COUNT($P15:$CE15)=0,"",IF($D15="Q","",(MAX(IF($P$5:$CE$5&gt;=(YEAR(TODAY())-5),IF($P15:$CE15&lt;&gt;0,$P15:$CE15)))))))=0,"",IF(ISERROR(IF(COUNT($P15:$CE15)=0,"",IF($D15="Q","",(MAX(IF($P$5:$CE$5&gt;=(YEAR(TODAY())-5),IF($P15:$CE15&lt;&gt;0,$P15:$CE15))))))),"",IF(COUNT($P15:$CE15)=0,"",IF($D15="Q","",(MAX(IF($P$5:$CE$5&gt;=(YEAR(TODAY())-5),IF($P15:$CE15&lt;&gt;0,$P15:$CE15))))))))</f>
        <v/>
      </c>
      <c r="O15" s="12"/>
      <c r="P15" s="94"/>
      <c r="Q15" s="94"/>
    </row>
    <row r="16" spans="1:148" x14ac:dyDescent="0.25">
      <c r="A16" s="56"/>
      <c r="B16" s="3" t="s">
        <v>14</v>
      </c>
      <c r="C16" s="13" t="s">
        <v>78</v>
      </c>
      <c r="D16" s="14"/>
      <c r="E16" s="15" t="str">
        <f t="array" aca="1" ref="E16" ca="1">IF(ISERROR(IF(COUNT($P16:$CE16)=0,"",IF($D16="Q","",(COUNT(IF($P$5:$CE$5&gt;=(YEAR(TODAY())-1),IF($P16:$CE16&lt;&gt;0,$P16:$CE16))))))),"",IF(COUNT($P16:$CE16)=0,"",IF($D16="Q","",(COUNT(IF($P$5:$CE$5&gt;=(YEAR(TODAY())-1),IF($P16:$CE16&lt;&gt;0,$P16:$CE16)))))))</f>
        <v/>
      </c>
      <c r="F16" s="16" t="str">
        <f t="array" aca="1" ref="F16" ca="1">IF(ISERROR(IF(COUNT($P16:$CE16)=0,"",IF($D16="Q","",(AVERAGE(IF($P$5:$CE$5&gt;=(YEAR(TODAY())-1),IF($P16:$CE16&lt;&gt;0,$P16:$CE16))))))),"",IF(COUNT($P16:$CE16)=0,"",IF(OR($D16="Q",D17&lt;&gt;"Q"),"",(SUMPRODUCT(IF($P$5:$CE$5&gt;=(YEAR(TODAY())-1),IF($P16:$CE16&lt;&gt;0,$P16:$CE16)),IF($P$5:$CE$5&gt;=(YEAR(TODAY())-1),IF($P17:$CE17&lt;&gt;0,$P17:$CE17))))/SUMPRODUCT(IF($P$5:$CE$5&gt;=(YEAR(TODAY())-1),IF($P17:$CE17&lt;&gt;0,$P17:$CE17))))))</f>
        <v/>
      </c>
      <c r="G16" s="16" t="str">
        <f t="array" aca="1" ref="G16" ca="1">IF(ISERROR(IF(COUNT($P16:$CE16)=0,"",IF($D16="Q","",(AVERAGE(IF($P$5:$CE$5&gt;=(YEAR(TODAY())-1),IF($P16:$CE16&lt;&gt;0,$P16:$CE16))))))),"",IF(COUNT($P16:$CE16)=0,"",IF($D16="Q","",(AVERAGE(IF($P$5:$CE$5&gt;=(YEAR(TODAY())-1),IF($P16:$CE16&lt;&gt;0,$P16:$CE16)))))))</f>
        <v/>
      </c>
      <c r="H16" s="17" t="str">
        <f t="array" aca="1" ref="H16" ca="1">IF(IF(ISERROR(IF(COUNT($P16:$CE16)=0,"",IF($D16="Q","",(MIN(IF($P$5:$CE$5&gt;=(YEAR(TODAY())-1),IF($P16:$CE16&lt;&gt;0,$P16:$CE16))))))),"",IF(COUNT($P16:$CE16)=0,"",IF($D16="Q","",(MIN(IF($P$5:$CE$5&gt;=(YEAR(TODAY())-1),IF($P16:$CE16&lt;&gt;0,$P16:$CE16)))))))=0,"",IF(ISERROR(IF(COUNT($P16:$CE16)=0,"",IF($D16="Q","",(MIN(IF($P$5:$CE$5&gt;=(YEAR(TODAY())-1),IF($P16:$CE16&lt;&gt;0,$P16:$CE16))))))),"",IF(COUNT($P16:$CE16)=0,"",IF($D16="Q","",(MIN(IF($P$5:$CE$5&gt;=(YEAR(TODAY())-1),IF($P16:$CE16&lt;&gt;0,$P16:$CE16))))))))</f>
        <v/>
      </c>
      <c r="I16" s="18" t="str">
        <f t="array" aca="1" ref="I16" ca="1">IF(IF(ISERROR(IF(COUNT($P16:$CE16)=0,"",IF($D16="Q","",(MAX(IF($P$5:$CE$5&gt;=(YEAR(TODAY())-1),IF($P16:$CE16&lt;&gt;0,$P16:$CE16))))))),"",IF(COUNT($P16:$CE16)=0,"",IF($D16="Q","",(MAX(IF($P$5:$CE$5&gt;=(YEAR(TODAY())-1),IF($P16:$CE16&lt;&gt;0,$P16:$CE16)))))))=0,"",IF(ISERROR(IF(COUNT($P16:$CE16)=0,"",IF($D16="Q","",(MAX(IF($P$5:$CE$5&gt;=(YEAR(TODAY())-1),IF($P16:$CE16&lt;&gt;0,$P16:$CE16))))))),"",IF(COUNT($P16:$CE16)=0,"",IF($D16="Q","",(MAX(IF($P$5:$CE$5&gt;=(YEAR(TODAY())-1),IF($P16:$CE16&lt;&gt;0,$P16:$CE16))))))))</f>
        <v/>
      </c>
      <c r="J16" s="19" t="str">
        <f t="array" aca="1" ref="J16" ca="1">IF(ISERROR(IF(COUNT($P16:$CE16)=0,"",IF($D16="Q","",(COUNT(IF($P$5:$CE$5&gt;=(YEAR(TODAY())-5),IF($P16:$CE16&lt;&gt;0,$P16:$CE16))))))),"",IF(COUNT($P16:$CE16)=0,"",IF($D16="Q","",(COUNT(IF($P$5:$CE$5&gt;=(YEAR(TODAY())-5),IF($P16:$CE16&lt;&gt;0,$P16:$CE16)))))))</f>
        <v/>
      </c>
      <c r="K16" s="16" t="str">
        <f t="array" aca="1" ref="K16" ca="1">IF(ISERROR(IF(COUNT($P16:$CE16)=0,"",IF(OR($D16="Q",D17&lt;&gt;"Q"),"",(AVERAGE(IF($P$5:$CE$5&gt;=(YEAR(TODAY())-5),IF($P16:$CE16&lt;&gt;0,$P16:$CE16))))))),"",IF(COUNT($P16:$CE16)=0,"",IF(OR($D16="Q",D17&lt;&gt;"Q"),"",(SUMPRODUCT(IF($P$5:$CE$5&gt;=(YEAR(TODAY())-5),IF($P16:$CE16&lt;&gt;0,$P16:$CE16)),IF($P$5:$CE$5&gt;=(YEAR(TODAY())-5),IF($P17:$CE17&lt;&gt;0,$P17:$CE17))))/SUMPRODUCT(IF($P$5:$CE$5&gt;=(YEAR(TODAY())-5),IF($P17:$CE17&lt;&gt;0,$P17:$CE17))))))</f>
        <v/>
      </c>
      <c r="L16" s="16" t="str">
        <f t="array" aca="1" ref="L16" ca="1">IF(ISERROR(IF(COUNT($P16:$CE16)=0,"",IF($D16="Q","",(AVERAGE(IF($P$5:$CE$5&gt;=(YEAR(TODAY())-5),IF($P16:$CE16&lt;&gt;0,$P16:$CE16))))))),"",IF(COUNT($P16:$CE16)=0,"",IF($D16="Q","",(AVERAGE(IF($P$5:$CE$5&gt;=(YEAR(TODAY())-5),IF($P16:$CE16&lt;&gt;0,$P16:$CE16)))))))</f>
        <v/>
      </c>
      <c r="M16" s="16" t="str">
        <f t="array" aca="1" ref="M16" ca="1">IF(IF(ISERROR(IF(COUNT($P16:$CE16)=0,"",IF($D16="Q","",(MIN(IF($P$5:$CE$5&gt;=(YEAR(TODAY())-5),IF($P16:$CE16&lt;&gt;0,$P16:$CE16))))))),"",IF(COUNT($P16:$CE16)=0,"",IF($D16="Q","",(MIN(IF($P$5:$CE$5&gt;=(YEAR(TODAY())-5),IF($P16:$CE16&lt;&gt;0,$P16:$CE16)))))))=0,"",IF(ISERROR(IF(COUNT($P16:$CE16)=0,"",IF($D16="Q","",(MIN(IF($P$5:$CE$5&gt;=(YEAR(TODAY())-5),IF($P16:$CE16&lt;&gt;0,$P16:$CE16))))))),"",IF(COUNT($P16:$CE16)=0,"",IF($D16="Q","",(MIN(IF($P$5:$CE$5&gt;=(YEAR(TODAY())-5),IF($P16:$CE16&lt;&gt;0,$P16:$CE16))))))))</f>
        <v/>
      </c>
      <c r="N16" s="20" t="str">
        <f t="array" aca="1" ref="N16" ca="1">IF(IF(ISERROR(IF(COUNT($P16:$CE16)=0,"",IF($D16="Q","",(MAX(IF($P$5:$CE$5&gt;=(YEAR(TODAY())-5),IF($P16:$CE16&lt;&gt;0,$P16:$CE16))))))),"",IF(COUNT($P16:$CE16)=0,"",IF($D16="Q","",(MAX(IF($P$5:$CE$5&gt;=(YEAR(TODAY())-5),IF($P16:$CE16&lt;&gt;0,$P16:$CE16)))))))=0,"",IF(ISERROR(IF(COUNT($P16:$CE16)=0,"",IF($D16="Q","",(MAX(IF($P$5:$CE$5&gt;=(YEAR(TODAY())-5),IF($P16:$CE16&lt;&gt;0,$P16:$CE16))))))),"",IF(COUNT($P16:$CE16)=0,"",IF($D16="Q","",(MAX(IF($P$5:$CE$5&gt;=(YEAR(TODAY())-5),IF($P16:$CE16&lt;&gt;0,$P16:$CE16))))))))</f>
        <v/>
      </c>
      <c r="O16" s="12"/>
      <c r="P16" s="94"/>
      <c r="Q16" s="94"/>
    </row>
    <row r="17" spans="1:148" x14ac:dyDescent="0.25">
      <c r="A17" s="56"/>
      <c r="B17" s="3"/>
      <c r="C17" s="13"/>
      <c r="D17" s="14"/>
      <c r="E17" s="15" t="str">
        <f t="array" aca="1" ref="E17" ca="1">IF(ISERROR(IF(COUNT($P17:$CE17)=0,"",IF($D17="Q","",(COUNT(IF($P$5:$CE$5&gt;=(YEAR(TODAY())-1),IF($P17:$CE17&lt;&gt;0,$P17:$CE17))))))),"",IF(COUNT($P17:$CE17)=0,"",IF($D17="Q","",(COUNT(IF($P$5:$CE$5&gt;=(YEAR(TODAY())-1),IF($P17:$CE17&lt;&gt;0,$P17:$CE17)))))))</f>
        <v/>
      </c>
      <c r="F17" s="16" t="str">
        <f t="array" aca="1" ref="F17" ca="1">IF(ISERROR(IF(COUNT($P17:$CE17)=0,"",IF($D17="Q","",(AVERAGE(IF($P$5:$CE$5&gt;=(YEAR(TODAY())-1),IF($P17:$CE17&lt;&gt;0,$P17:$CE17))))))),"",IF(COUNT($P17:$CE17)=0,"",IF(OR($D17="Q",D18&lt;&gt;"Q"),"",(SUMPRODUCT(IF($P$5:$CE$5&gt;=(YEAR(TODAY())-1),IF($P17:$CE17&lt;&gt;0,$P17:$CE17)),IF($P$5:$CE$5&gt;=(YEAR(TODAY())-1),IF($P18:$CE18&lt;&gt;0,$P18:$CE18))))/SUMPRODUCT(IF($P$5:$CE$5&gt;=(YEAR(TODAY())-1),IF($P18:$CE18&lt;&gt;0,$P18:$CE18))))))</f>
        <v/>
      </c>
      <c r="G17" s="16" t="str">
        <f t="array" aca="1" ref="G17" ca="1">IF(ISERROR(IF(COUNT($P17:$CE17)=0,"",IF($D17="Q","",(AVERAGE(IF($P$5:$CE$5&gt;=(YEAR(TODAY())-1),IF($P17:$CE17&lt;&gt;0,$P17:$CE17))))))),"",IF(COUNT($P17:$CE17)=0,"",IF($D17="Q","",(AVERAGE(IF($P$5:$CE$5&gt;=(YEAR(TODAY())-1),IF($P17:$CE17&lt;&gt;0,$P17:$CE17)))))))</f>
        <v/>
      </c>
      <c r="H17" s="17" t="str">
        <f t="array" aca="1" ref="H17" ca="1">IF(IF(ISERROR(IF(COUNT($P17:$CE17)=0,"",IF($D17="Q","",(MIN(IF($P$5:$CE$5&gt;=(YEAR(TODAY())-1),IF($P17:$CE17&lt;&gt;0,$P17:$CE17))))))),"",IF(COUNT($P17:$CE17)=0,"",IF($D17="Q","",(MIN(IF($P$5:$CE$5&gt;=(YEAR(TODAY())-1),IF($P17:$CE17&lt;&gt;0,$P17:$CE17)))))))=0,"",IF(ISERROR(IF(COUNT($P17:$CE17)=0,"",IF($D17="Q","",(MIN(IF($P$5:$CE$5&gt;=(YEAR(TODAY())-1),IF($P17:$CE17&lt;&gt;0,$P17:$CE17))))))),"",IF(COUNT($P17:$CE17)=0,"",IF($D17="Q","",(MIN(IF($P$5:$CE$5&gt;=(YEAR(TODAY())-1),IF($P17:$CE17&lt;&gt;0,$P17:$CE17))))))))</f>
        <v/>
      </c>
      <c r="I17" s="18" t="str">
        <f t="array" aca="1" ref="I17" ca="1">IF(IF(ISERROR(IF(COUNT($P17:$CE17)=0,"",IF($D17="Q","",(MAX(IF($P$5:$CE$5&gt;=(YEAR(TODAY())-1),IF($P17:$CE17&lt;&gt;0,$P17:$CE17))))))),"",IF(COUNT($P17:$CE17)=0,"",IF($D17="Q","",(MAX(IF($P$5:$CE$5&gt;=(YEAR(TODAY())-1),IF($P17:$CE17&lt;&gt;0,$P17:$CE17)))))))=0,"",IF(ISERROR(IF(COUNT($P17:$CE17)=0,"",IF($D17="Q","",(MAX(IF($P$5:$CE$5&gt;=(YEAR(TODAY())-1),IF($P17:$CE17&lt;&gt;0,$P17:$CE17))))))),"",IF(COUNT($P17:$CE17)=0,"",IF($D17="Q","",(MAX(IF($P$5:$CE$5&gt;=(YEAR(TODAY())-1),IF($P17:$CE17&lt;&gt;0,$P17:$CE17))))))))</f>
        <v/>
      </c>
      <c r="J17" s="19" t="str">
        <f t="array" aca="1" ref="J17" ca="1">IF(ISERROR(IF(COUNT($P17:$CE17)=0,"",IF($D17="Q","",(COUNT(IF($P$5:$CE$5&gt;=(YEAR(TODAY())-5),IF($P17:$CE17&lt;&gt;0,$P17:$CE17))))))),"",IF(COUNT($P17:$CE17)=0,"",IF($D17="Q","",(COUNT(IF($P$5:$CE$5&gt;=(YEAR(TODAY())-5),IF($P17:$CE17&lt;&gt;0,$P17:$CE17)))))))</f>
        <v/>
      </c>
      <c r="K17" s="16" t="str">
        <f t="array" aca="1" ref="K17" ca="1">IF(ISERROR(IF(COUNT($P17:$CE17)=0,"",IF(OR($D17="Q",D18&lt;&gt;"Q"),"",(AVERAGE(IF($P$5:$CE$5&gt;=(YEAR(TODAY())-5),IF($P17:$CE17&lt;&gt;0,$P17:$CE17))))))),"",IF(COUNT($P17:$CE17)=0,"",IF(OR($D17="Q",D18&lt;&gt;"Q"),"",(SUMPRODUCT(IF($P$5:$CE$5&gt;=(YEAR(TODAY())-5),IF($P17:$CE17&lt;&gt;0,$P17:$CE17)),IF($P$5:$CE$5&gt;=(YEAR(TODAY())-5),IF($P18:$CE18&lt;&gt;0,$P18:$CE18))))/SUMPRODUCT(IF($P$5:$CE$5&gt;=(YEAR(TODAY())-5),IF($P18:$CE18&lt;&gt;0,$P18:$CE18))))))</f>
        <v/>
      </c>
      <c r="L17" s="16" t="str">
        <f t="array" aca="1" ref="L17" ca="1">IF(ISERROR(IF(COUNT($P17:$CE17)=0,"",IF($D17="Q","",(AVERAGE(IF($P$5:$CE$5&gt;=(YEAR(TODAY())-5),IF($P17:$CE17&lt;&gt;0,$P17:$CE17))))))),"",IF(COUNT($P17:$CE17)=0,"",IF($D17="Q","",(AVERAGE(IF($P$5:$CE$5&gt;=(YEAR(TODAY())-5),IF($P17:$CE17&lt;&gt;0,$P17:$CE17)))))))</f>
        <v/>
      </c>
      <c r="M17" s="16" t="str">
        <f t="array" aca="1" ref="M17" ca="1">IF(IF(ISERROR(IF(COUNT($P17:$CE17)=0,"",IF($D17="Q","",(MIN(IF($P$5:$CE$5&gt;=(YEAR(TODAY())-5),IF($P17:$CE17&lt;&gt;0,$P17:$CE17))))))),"",IF(COUNT($P17:$CE17)=0,"",IF($D17="Q","",(MIN(IF($P$5:$CE$5&gt;=(YEAR(TODAY())-5),IF($P17:$CE17&lt;&gt;0,$P17:$CE17)))))))=0,"",IF(ISERROR(IF(COUNT($P17:$CE17)=0,"",IF($D17="Q","",(MIN(IF($P$5:$CE$5&gt;=(YEAR(TODAY())-5),IF($P17:$CE17&lt;&gt;0,$P17:$CE17))))))),"",IF(COUNT($P17:$CE17)=0,"",IF($D17="Q","",(MIN(IF($P$5:$CE$5&gt;=(YEAR(TODAY())-5),IF($P17:$CE17&lt;&gt;0,$P17:$CE17))))))))</f>
        <v/>
      </c>
      <c r="N17" s="20" t="str">
        <f t="array" aca="1" ref="N17" ca="1">IF(IF(ISERROR(IF(COUNT($P17:$CE17)=0,"",IF($D17="Q","",(MAX(IF($P$5:$CE$5&gt;=(YEAR(TODAY())-5),IF($P17:$CE17&lt;&gt;0,$P17:$CE17))))))),"",IF(COUNT($P17:$CE17)=0,"",IF($D17="Q","",(MAX(IF($P$5:$CE$5&gt;=(YEAR(TODAY())-5),IF($P17:$CE17&lt;&gt;0,$P17:$CE17)))))))=0,"",IF(ISERROR(IF(COUNT($P17:$CE17)=0,"",IF($D17="Q","",(MAX(IF($P$5:$CE$5&gt;=(YEAR(TODAY())-5),IF($P17:$CE17&lt;&gt;0,$P17:$CE17))))))),"",IF(COUNT($P17:$CE17)=0,"",IF($D17="Q","",(MAX(IF($P$5:$CE$5&gt;=(YEAR(TODAY())-5),IF($P17:$CE17&lt;&gt;0,$P17:$CE17))))))))</f>
        <v/>
      </c>
      <c r="O17" s="12"/>
      <c r="P17" s="94"/>
      <c r="Q17" s="94"/>
    </row>
    <row r="18" spans="1:148" x14ac:dyDescent="0.25">
      <c r="A18" s="56"/>
      <c r="B18" s="3"/>
      <c r="C18" s="13" t="s">
        <v>74</v>
      </c>
      <c r="D18" s="14"/>
      <c r="E18" s="15">
        <f t="array" aca="1" ref="E18" ca="1">IF(ISERROR(IF(COUNT($P18:$CE18)=0,"",IF($D18="Q","",(COUNT(IF($P$5:$CE$5&gt;=(YEAR(TODAY())-1),IF($P18:$CE18&lt;&gt;0,$P18:$CE18))))))),"",IF(COUNT($P18:$CE18)=0,"",IF($D18="Q","",(COUNT(IF($P$5:$CE$5&gt;=(YEAR(TODAY())-1),IF($P18:$CE18&lt;&gt;0,$P18:$CE18)))))))</f>
        <v>2</v>
      </c>
      <c r="F18" s="16" t="str">
        <f t="array" aca="1" ref="F18" ca="1">IF(ISERROR(IF(COUNT($P18:$CE18)=0,"",IF($D18="Q","",(AVERAGE(IF($P$5:$CE$5&gt;=(YEAR(TODAY())-1),IF($P18:$CE18&lt;&gt;0,$P18:$CE18))))))),"",IF(COUNT($P18:$CE18)=0,"",IF(OR($D18="Q",D19&lt;&gt;"Q"),"",(SUMPRODUCT(IF($P$5:$CE$5&gt;=(YEAR(TODAY())-1),IF($P18:$CE18&lt;&gt;0,$P18:$CE18)),IF($P$5:$CE$5&gt;=(YEAR(TODAY())-1),IF($P19:$CE19&lt;&gt;0,$P19:$CE19))))/SUMPRODUCT(IF($P$5:$CE$5&gt;=(YEAR(TODAY())-1),IF($P19:$CE19&lt;&gt;0,$P19:$CE19))))))</f>
        <v/>
      </c>
      <c r="G18" s="16">
        <f t="array" aca="1" ref="G18" ca="1">IF(ISERROR(IF(COUNT($P18:$CE18)=0,"",IF($D18="Q","",(AVERAGE(IF($P$5:$CE$5&gt;=(YEAR(TODAY())-1),IF($P18:$CE18&lt;&gt;0,$P18:$CE18))))))),"",IF(COUNT($P18:$CE18)=0,"",IF($D18="Q","",(AVERAGE(IF($P$5:$CE$5&gt;=(YEAR(TODAY())-1),IF($P18:$CE18&lt;&gt;0,$P18:$CE18)))))))</f>
        <v>1320</v>
      </c>
      <c r="H18" s="17">
        <f t="array" aca="1" ref="H18" ca="1">IF(IF(ISERROR(IF(COUNT($P18:$CE18)=0,"",IF($D18="Q","",(MIN(IF($P$5:$CE$5&gt;=(YEAR(TODAY())-1),IF($P18:$CE18&lt;&gt;0,$P18:$CE18))))))),"",IF(COUNT($P18:$CE18)=0,"",IF($D18="Q","",(MIN(IF($P$5:$CE$5&gt;=(YEAR(TODAY())-1),IF($P18:$CE18&lt;&gt;0,$P18:$CE18)))))))=0,"",IF(ISERROR(IF(COUNT($P18:$CE18)=0,"",IF($D18="Q","",(MIN(IF($P$5:$CE$5&gt;=(YEAR(TODAY())-1),IF($P18:$CE18&lt;&gt;0,$P18:$CE18))))))),"",IF(COUNT($P18:$CE18)=0,"",IF($D18="Q","",(MIN(IF($P$5:$CE$5&gt;=(YEAR(TODAY())-1),IF($P18:$CE18&lt;&gt;0,$P18:$CE18))))))))</f>
        <v>1260</v>
      </c>
      <c r="I18" s="18">
        <f t="array" aca="1" ref="I18" ca="1">IF(IF(ISERROR(IF(COUNT($P18:$CE18)=0,"",IF($D18="Q","",(MAX(IF($P$5:$CE$5&gt;=(YEAR(TODAY())-1),IF($P18:$CE18&lt;&gt;0,$P18:$CE18))))))),"",IF(COUNT($P18:$CE18)=0,"",IF($D18="Q","",(MAX(IF($P$5:$CE$5&gt;=(YEAR(TODAY())-1),IF($P18:$CE18&lt;&gt;0,$P18:$CE18)))))))=0,"",IF(ISERROR(IF(COUNT($P18:$CE18)=0,"",IF($D18="Q","",(MAX(IF($P$5:$CE$5&gt;=(YEAR(TODAY())-1),IF($P18:$CE18&lt;&gt;0,$P18:$CE18))))))),"",IF(COUNT($P18:$CE18)=0,"",IF($D18="Q","",(MAX(IF($P$5:$CE$5&gt;=(YEAR(TODAY())-1),IF($P18:$CE18&lt;&gt;0,$P18:$CE18))))))))</f>
        <v>1380</v>
      </c>
      <c r="J18" s="19">
        <f t="array" aca="1" ref="J18" ca="1">IF(ISERROR(IF(COUNT($P18:$CE18)=0,"",IF($D18="Q","",(COUNT(IF($P$5:$CE$5&gt;=(YEAR(TODAY())-5),IF($P18:$CE18&lt;&gt;0,$P18:$CE18))))))),"",IF(COUNT($P18:$CE18)=0,"",IF($D18="Q","",(COUNT(IF($P$5:$CE$5&gt;=(YEAR(TODAY())-5),IF($P18:$CE18&lt;&gt;0,$P18:$CE18)))))))</f>
        <v>2</v>
      </c>
      <c r="K18" s="16" t="str">
        <f t="array" aca="1" ref="K18" ca="1">IF(ISERROR(IF(COUNT($P18:$CE18)=0,"",IF(OR($D18="Q",D19&lt;&gt;"Q"),"",(AVERAGE(IF($P$5:$CE$5&gt;=(YEAR(TODAY())-5),IF($P18:$CE18&lt;&gt;0,$P18:$CE18))))))),"",IF(COUNT($P18:$CE18)=0,"",IF(OR($D18="Q",D19&lt;&gt;"Q"),"",(SUMPRODUCT(IF($P$5:$CE$5&gt;=(YEAR(TODAY())-5),IF($P18:$CE18&lt;&gt;0,$P18:$CE18)),IF($P$5:$CE$5&gt;=(YEAR(TODAY())-5),IF($P19:$CE19&lt;&gt;0,$P19:$CE19))))/SUMPRODUCT(IF($P$5:$CE$5&gt;=(YEAR(TODAY())-5),IF($P19:$CE19&lt;&gt;0,$P19:$CE19))))))</f>
        <v/>
      </c>
      <c r="L18" s="16">
        <f t="array" aca="1" ref="L18" ca="1">IF(ISERROR(IF(COUNT($P18:$CE18)=0,"",IF($D18="Q","",(AVERAGE(IF($P$5:$CE$5&gt;=(YEAR(TODAY())-5),IF($P18:$CE18&lt;&gt;0,$P18:$CE18))))))),"",IF(COUNT($P18:$CE18)=0,"",IF($D18="Q","",(AVERAGE(IF($P$5:$CE$5&gt;=(YEAR(TODAY())-5),IF($P18:$CE18&lt;&gt;0,$P18:$CE18)))))))</f>
        <v>1320</v>
      </c>
      <c r="M18" s="16">
        <f t="array" aca="1" ref="M18" ca="1">IF(IF(ISERROR(IF(COUNT($P18:$CE18)=0,"",IF($D18="Q","",(MIN(IF($P$5:$CE$5&gt;=(YEAR(TODAY())-5),IF($P18:$CE18&lt;&gt;0,$P18:$CE18))))))),"",IF(COUNT($P18:$CE18)=0,"",IF($D18="Q","",(MIN(IF($P$5:$CE$5&gt;=(YEAR(TODAY())-5),IF($P18:$CE18&lt;&gt;0,$P18:$CE18)))))))=0,"",IF(ISERROR(IF(COUNT($P18:$CE18)=0,"",IF($D18="Q","",(MIN(IF($P$5:$CE$5&gt;=(YEAR(TODAY())-5),IF($P18:$CE18&lt;&gt;0,$P18:$CE18))))))),"",IF(COUNT($P18:$CE18)=0,"",IF($D18="Q","",(MIN(IF($P$5:$CE$5&gt;=(YEAR(TODAY())-5),IF($P18:$CE18&lt;&gt;0,$P18:$CE18))))))))</f>
        <v>1260</v>
      </c>
      <c r="N18" s="20">
        <f t="array" aca="1" ref="N18" ca="1">IF(IF(ISERROR(IF(COUNT($P18:$CE18)=0,"",IF($D18="Q","",(MAX(IF($P$5:$CE$5&gt;=(YEAR(TODAY())-5),IF($P18:$CE18&lt;&gt;0,$P18:$CE18))))))),"",IF(COUNT($P18:$CE18)=0,"",IF($D18="Q","",(MAX(IF($P$5:$CE$5&gt;=(YEAR(TODAY())-5),IF($P18:$CE18&lt;&gt;0,$P18:$CE18)))))))=0,"",IF(ISERROR(IF(COUNT($P18:$CE18)=0,"",IF($D18="Q","",(MAX(IF($P$5:$CE$5&gt;=(YEAR(TODAY())-5),IF($P18:$CE18&lt;&gt;0,$P18:$CE18))))))),"",IF(COUNT($P18:$CE18)=0,"",IF($D18="Q","",(MAX(IF($P$5:$CE$5&gt;=(YEAR(TODAY())-5),IF($P18:$CE18&lt;&gt;0,$P18:$CE18))))))))</f>
        <v>1380</v>
      </c>
      <c r="O18" s="12"/>
      <c r="P18" s="94">
        <v>1380</v>
      </c>
      <c r="Q18" s="94">
        <v>1260</v>
      </c>
    </row>
    <row r="19" spans="1:148" x14ac:dyDescent="0.25">
      <c r="A19" s="56"/>
      <c r="B19" s="3"/>
      <c r="C19" s="13" t="s">
        <v>75</v>
      </c>
      <c r="D19" s="14"/>
      <c r="E19" s="15">
        <f t="array" aca="1" ref="E19" ca="1">IF(ISERROR(IF(COUNT($P19:$CE19)=0,"",IF($D19="Q","",(COUNT(IF($P$5:$CE$5&gt;=(YEAR(TODAY())-1),IF($P19:$CE19&lt;&gt;0,$P19:$CE19))))))),"",IF(COUNT($P19:$CE19)=0,"",IF($D19="Q","",(COUNT(IF($P$5:$CE$5&gt;=(YEAR(TODAY())-1),IF($P19:$CE19&lt;&gt;0,$P19:$CE19)))))))</f>
        <v>1</v>
      </c>
      <c r="F19" s="16" t="str">
        <f t="array" aca="1" ref="F19" ca="1">IF(ISERROR(IF(COUNT($P19:$CE19)=0,"",IF($D19="Q","",(AVERAGE(IF($P$5:$CE$5&gt;=(YEAR(TODAY())-1),IF($P19:$CE19&lt;&gt;0,$P19:$CE19))))))),"",IF(COUNT($P19:$CE19)=0,"",IF(OR($D19="Q",D20&lt;&gt;"Q"),"",(SUMPRODUCT(IF($P$5:$CE$5&gt;=(YEAR(TODAY())-1),IF($P19:$CE19&lt;&gt;0,$P19:$CE19)),IF($P$5:$CE$5&gt;=(YEAR(TODAY())-1),IF($P20:$CE20&lt;&gt;0,$P20:$CE20))))/SUMPRODUCT(IF($P$5:$CE$5&gt;=(YEAR(TODAY())-1),IF($P20:$CE20&lt;&gt;0,$P20:$CE20))))))</f>
        <v/>
      </c>
      <c r="G19" s="16">
        <f t="array" aca="1" ref="G19" ca="1">IF(ISERROR(IF(COUNT($P19:$CE19)=0,"",IF($D19="Q","",(AVERAGE(IF($P$5:$CE$5&gt;=(YEAR(TODAY())-1),IF($P19:$CE19&lt;&gt;0,$P19:$CE19))))))),"",IF(COUNT($P19:$CE19)=0,"",IF($D19="Q","",(AVERAGE(IF($P$5:$CE$5&gt;=(YEAR(TODAY())-1),IF($P19:$CE19&lt;&gt;0,$P19:$CE19)))))))</f>
        <v>1280</v>
      </c>
      <c r="H19" s="17">
        <f t="array" aca="1" ref="H19" ca="1">IF(IF(ISERROR(IF(COUNT($P19:$CE19)=0,"",IF($D19="Q","",(MIN(IF($P$5:$CE$5&gt;=(YEAR(TODAY())-1),IF($P19:$CE19&lt;&gt;0,$P19:$CE19))))))),"",IF(COUNT($P19:$CE19)=0,"",IF($D19="Q","",(MIN(IF($P$5:$CE$5&gt;=(YEAR(TODAY())-1),IF($P19:$CE19&lt;&gt;0,$P19:$CE19)))))))=0,"",IF(ISERROR(IF(COUNT($P19:$CE19)=0,"",IF($D19="Q","",(MIN(IF($P$5:$CE$5&gt;=(YEAR(TODAY())-1),IF($P19:$CE19&lt;&gt;0,$P19:$CE19))))))),"",IF(COUNT($P19:$CE19)=0,"",IF($D19="Q","",(MIN(IF($P$5:$CE$5&gt;=(YEAR(TODAY())-1),IF($P19:$CE19&lt;&gt;0,$P19:$CE19))))))))</f>
        <v>1280</v>
      </c>
      <c r="I19" s="18">
        <f t="array" aca="1" ref="I19" ca="1">IF(IF(ISERROR(IF(COUNT($P19:$CE19)=0,"",IF($D19="Q","",(MAX(IF($P$5:$CE$5&gt;=(YEAR(TODAY())-1),IF($P19:$CE19&lt;&gt;0,$P19:$CE19))))))),"",IF(COUNT($P19:$CE19)=0,"",IF($D19="Q","",(MAX(IF($P$5:$CE$5&gt;=(YEAR(TODAY())-1),IF($P19:$CE19&lt;&gt;0,$P19:$CE19)))))))=0,"",IF(ISERROR(IF(COUNT($P19:$CE19)=0,"",IF($D19="Q","",(MAX(IF($P$5:$CE$5&gt;=(YEAR(TODAY())-1),IF($P19:$CE19&lt;&gt;0,$P19:$CE19))))))),"",IF(COUNT($P19:$CE19)=0,"",IF($D19="Q","",(MAX(IF($P$5:$CE$5&gt;=(YEAR(TODAY())-1),IF($P19:$CE19&lt;&gt;0,$P19:$CE19))))))))</f>
        <v>1280</v>
      </c>
      <c r="J19" s="19">
        <f t="array" aca="1" ref="J19" ca="1">IF(ISERROR(IF(COUNT($P19:$CE19)=0,"",IF($D19="Q","",(COUNT(IF($P$5:$CE$5&gt;=(YEAR(TODAY())-5),IF($P19:$CE19&lt;&gt;0,$P19:$CE19))))))),"",IF(COUNT($P19:$CE19)=0,"",IF($D19="Q","",(COUNT(IF($P$5:$CE$5&gt;=(YEAR(TODAY())-5),IF($P19:$CE19&lt;&gt;0,$P19:$CE19)))))))</f>
        <v>1</v>
      </c>
      <c r="K19" s="16" t="str">
        <f t="array" aca="1" ref="K19" ca="1">IF(ISERROR(IF(COUNT($P19:$CE19)=0,"",IF(OR($D19="Q",D20&lt;&gt;"Q"),"",(AVERAGE(IF($P$5:$CE$5&gt;=(YEAR(TODAY())-5),IF($P19:$CE19&lt;&gt;0,$P19:$CE19))))))),"",IF(COUNT($P19:$CE19)=0,"",IF(OR($D19="Q",D20&lt;&gt;"Q"),"",(SUMPRODUCT(IF($P$5:$CE$5&gt;=(YEAR(TODAY())-5),IF($P19:$CE19&lt;&gt;0,$P19:$CE19)),IF($P$5:$CE$5&gt;=(YEAR(TODAY())-5),IF($P20:$CE20&lt;&gt;0,$P20:$CE20))))/SUMPRODUCT(IF($P$5:$CE$5&gt;=(YEAR(TODAY())-5),IF($P20:$CE20&lt;&gt;0,$P20:$CE20))))))</f>
        <v/>
      </c>
      <c r="L19" s="16">
        <f t="array" aca="1" ref="L19" ca="1">IF(ISERROR(IF(COUNT($P19:$CE19)=0,"",IF($D19="Q","",(AVERAGE(IF($P$5:$CE$5&gt;=(YEAR(TODAY())-5),IF($P19:$CE19&lt;&gt;0,$P19:$CE19))))))),"",IF(COUNT($P19:$CE19)=0,"",IF($D19="Q","",(AVERAGE(IF($P$5:$CE$5&gt;=(YEAR(TODAY())-5),IF($P19:$CE19&lt;&gt;0,$P19:$CE19)))))))</f>
        <v>1280</v>
      </c>
      <c r="M19" s="16">
        <f t="array" aca="1" ref="M19" ca="1">IF(IF(ISERROR(IF(COUNT($P19:$CE19)=0,"",IF($D19="Q","",(MIN(IF($P$5:$CE$5&gt;=(YEAR(TODAY())-5),IF($P19:$CE19&lt;&gt;0,$P19:$CE19))))))),"",IF(COUNT($P19:$CE19)=0,"",IF($D19="Q","",(MIN(IF($P$5:$CE$5&gt;=(YEAR(TODAY())-5),IF($P19:$CE19&lt;&gt;0,$P19:$CE19)))))))=0,"",IF(ISERROR(IF(COUNT($P19:$CE19)=0,"",IF($D19="Q","",(MIN(IF($P$5:$CE$5&gt;=(YEAR(TODAY())-5),IF($P19:$CE19&lt;&gt;0,$P19:$CE19))))))),"",IF(COUNT($P19:$CE19)=0,"",IF($D19="Q","",(MIN(IF($P$5:$CE$5&gt;=(YEAR(TODAY())-5),IF($P19:$CE19&lt;&gt;0,$P19:$CE19))))))))</f>
        <v>1280</v>
      </c>
      <c r="N19" s="20">
        <f t="array" aca="1" ref="N19" ca="1">IF(IF(ISERROR(IF(COUNT($P19:$CE19)=0,"",IF($D19="Q","",(MAX(IF($P$5:$CE$5&gt;=(YEAR(TODAY())-5),IF($P19:$CE19&lt;&gt;0,$P19:$CE19))))))),"",IF(COUNT($P19:$CE19)=0,"",IF($D19="Q","",(MAX(IF($P$5:$CE$5&gt;=(YEAR(TODAY())-5),IF($P19:$CE19&lt;&gt;0,$P19:$CE19)))))))=0,"",IF(ISERROR(IF(COUNT($P19:$CE19)=0,"",IF($D19="Q","",(MAX(IF($P$5:$CE$5&gt;=(YEAR(TODAY())-5),IF($P19:$CE19&lt;&gt;0,$P19:$CE19))))))),"",IF(COUNT($P19:$CE19)=0,"",IF($D19="Q","",(MAX(IF($P$5:$CE$5&gt;=(YEAR(TODAY())-5),IF($P19:$CE19&lt;&gt;0,$P19:$CE19))))))))</f>
        <v>1280</v>
      </c>
      <c r="O19" s="12"/>
      <c r="P19" s="94">
        <v>0</v>
      </c>
      <c r="Q19" s="94">
        <v>1280</v>
      </c>
    </row>
    <row r="20" spans="1:148" ht="15.75" thickBot="1" x14ac:dyDescent="0.3">
      <c r="A20" s="56"/>
      <c r="B20" s="3"/>
      <c r="C20" s="13"/>
      <c r="D20" s="14"/>
      <c r="E20" s="15" t="str">
        <f t="array" aca="1" ref="E20" ca="1">IF(ISERROR(IF(COUNT($P20:$CE20)=0,"",IF($D20="Q","",(COUNT(IF($P$5:$CE$5&gt;=(YEAR(TODAY())-1),IF($P20:$CE20&lt;&gt;0,$P20:$CE20))))))),"",IF(COUNT($P20:$CE20)=0,"",IF($D20="Q","",(COUNT(IF($P$5:$CE$5&gt;=(YEAR(TODAY())-1),IF($P20:$CE20&lt;&gt;0,$P20:$CE20)))))))</f>
        <v/>
      </c>
      <c r="F20" s="16" t="str">
        <f t="array" aca="1" ref="F20" ca="1">IF(ISERROR(IF(COUNT($P20:$CE20)=0,"",IF($D20="Q","",(AVERAGE(IF($P$5:$CE$5&gt;=(YEAR(TODAY())-1),IF($P20:$CE20&lt;&gt;0,$P20:$CE20))))))),"",IF(COUNT($P20:$CE20)=0,"",IF(OR($D20="Q",D21&lt;&gt;"Q"),"",(SUMPRODUCT(IF($P$5:$CE$5&gt;=(YEAR(TODAY())-1),IF($P20:$CE20&lt;&gt;0,$P20:$CE20)),IF($P$5:$CE$5&gt;=(YEAR(TODAY())-1),IF($P21:$CE21&lt;&gt;0,$P21:$CE21))))/SUMPRODUCT(IF($P$5:$CE$5&gt;=(YEAR(TODAY())-1),IF($P21:$CE21&lt;&gt;0,$P21:$CE21))))))</f>
        <v/>
      </c>
      <c r="G20" s="16" t="str">
        <f t="array" aca="1" ref="G20" ca="1">IF(ISERROR(IF(COUNT($P20:$CE20)=0,"",IF($D20="Q","",(AVERAGE(IF($P$5:$CE$5&gt;=(YEAR(TODAY())-1),IF($P20:$CE20&lt;&gt;0,$P20:$CE20))))))),"",IF(COUNT($P20:$CE20)=0,"",IF($D20="Q","",(AVERAGE(IF($P$5:$CE$5&gt;=(YEAR(TODAY())-1),IF($P20:$CE20&lt;&gt;0,$P20:$CE20)))))))</f>
        <v/>
      </c>
      <c r="H20" s="17" t="str">
        <f t="array" aca="1" ref="H20" ca="1">IF(IF(ISERROR(IF(COUNT($P20:$CE20)=0,"",IF($D20="Q","",(MIN(IF($P$5:$CE$5&gt;=(YEAR(TODAY())-1),IF($P20:$CE20&lt;&gt;0,$P20:$CE20))))))),"",IF(COUNT($P20:$CE20)=0,"",IF($D20="Q","",(MIN(IF($P$5:$CE$5&gt;=(YEAR(TODAY())-1),IF($P20:$CE20&lt;&gt;0,$P20:$CE20)))))))=0,"",IF(ISERROR(IF(COUNT($P20:$CE20)=0,"",IF($D20="Q","",(MIN(IF($P$5:$CE$5&gt;=(YEAR(TODAY())-1),IF($P20:$CE20&lt;&gt;0,$P20:$CE20))))))),"",IF(COUNT($P20:$CE20)=0,"",IF($D20="Q","",(MIN(IF($P$5:$CE$5&gt;=(YEAR(TODAY())-1),IF($P20:$CE20&lt;&gt;0,$P20:$CE20))))))))</f>
        <v/>
      </c>
      <c r="I20" s="18" t="str">
        <f t="array" aca="1" ref="I20" ca="1">IF(IF(ISERROR(IF(COUNT($P20:$CE20)=0,"",IF($D20="Q","",(MAX(IF($P$5:$CE$5&gt;=(YEAR(TODAY())-1),IF($P20:$CE20&lt;&gt;0,$P20:$CE20))))))),"",IF(COUNT($P20:$CE20)=0,"",IF($D20="Q","",(MAX(IF($P$5:$CE$5&gt;=(YEAR(TODAY())-1),IF($P20:$CE20&lt;&gt;0,$P20:$CE20)))))))=0,"",IF(ISERROR(IF(COUNT($P20:$CE20)=0,"",IF($D20="Q","",(MAX(IF($P$5:$CE$5&gt;=(YEAR(TODAY())-1),IF($P20:$CE20&lt;&gt;0,$P20:$CE20))))))),"",IF(COUNT($P20:$CE20)=0,"",IF($D20="Q","",(MAX(IF($P$5:$CE$5&gt;=(YEAR(TODAY())-1),IF($P20:$CE20&lt;&gt;0,$P20:$CE20))))))))</f>
        <v/>
      </c>
      <c r="J20" s="19" t="str">
        <f t="array" aca="1" ref="J20" ca="1">IF(ISERROR(IF(COUNT($P20:$CE20)=0,"",IF($D20="Q","",(COUNT(IF($P$5:$CE$5&gt;=(YEAR(TODAY())-5),IF($P20:$CE20&lt;&gt;0,$P20:$CE20))))))),"",IF(COUNT($P20:$CE20)=0,"",IF($D20="Q","",(COUNT(IF($P$5:$CE$5&gt;=(YEAR(TODAY())-5),IF($P20:$CE20&lt;&gt;0,$P20:$CE20)))))))</f>
        <v/>
      </c>
      <c r="K20" s="16" t="str">
        <f t="array" aca="1" ref="K20" ca="1">IF(ISERROR(IF(COUNT($P20:$CE20)=0,"",IF(OR($D20="Q",D21&lt;&gt;"Q"),"",(AVERAGE(IF($P$5:$CE$5&gt;=(YEAR(TODAY())-5),IF($P20:$CE20&lt;&gt;0,$P20:$CE20))))))),"",IF(COUNT($P20:$CE20)=0,"",IF(OR($D20="Q",D21&lt;&gt;"Q"),"",(SUMPRODUCT(IF($P$5:$CE$5&gt;=(YEAR(TODAY())-5),IF($P20:$CE20&lt;&gt;0,$P20:$CE20)),IF($P$5:$CE$5&gt;=(YEAR(TODAY())-5),IF($P21:$CE21&lt;&gt;0,$P21:$CE21))))/SUMPRODUCT(IF($P$5:$CE$5&gt;=(YEAR(TODAY())-5),IF($P21:$CE21&lt;&gt;0,$P21:$CE21))))))</f>
        <v/>
      </c>
      <c r="L20" s="16" t="str">
        <f t="array" aca="1" ref="L20" ca="1">IF(ISERROR(IF(COUNT($P20:$CE20)=0,"",IF($D20="Q","",(AVERAGE(IF($P$5:$CE$5&gt;=(YEAR(TODAY())-5),IF($P20:$CE20&lt;&gt;0,$P20:$CE20))))))),"",IF(COUNT($P20:$CE20)=0,"",IF($D20="Q","",(AVERAGE(IF($P$5:$CE$5&gt;=(YEAR(TODAY())-5),IF($P20:$CE20&lt;&gt;0,$P20:$CE20)))))))</f>
        <v/>
      </c>
      <c r="M20" s="16" t="str">
        <f t="array" aca="1" ref="M20" ca="1">IF(IF(ISERROR(IF(COUNT($P20:$CE20)=0,"",IF($D20="Q","",(MIN(IF($P$5:$CE$5&gt;=(YEAR(TODAY())-5),IF($P20:$CE20&lt;&gt;0,$P20:$CE20))))))),"",IF(COUNT($P20:$CE20)=0,"",IF($D20="Q","",(MIN(IF($P$5:$CE$5&gt;=(YEAR(TODAY())-5),IF($P20:$CE20&lt;&gt;0,$P20:$CE20)))))))=0,"",IF(ISERROR(IF(COUNT($P20:$CE20)=0,"",IF($D20="Q","",(MIN(IF($P$5:$CE$5&gt;=(YEAR(TODAY())-5),IF($P20:$CE20&lt;&gt;0,$P20:$CE20))))))),"",IF(COUNT($P20:$CE20)=0,"",IF($D20="Q","",(MIN(IF($P$5:$CE$5&gt;=(YEAR(TODAY())-5),IF($P20:$CE20&lt;&gt;0,$P20:$CE20))))))))</f>
        <v/>
      </c>
      <c r="N20" s="20" t="str">
        <f t="array" aca="1" ref="N20" ca="1">IF(IF(ISERROR(IF(COUNT($P20:$CE20)=0,"",IF($D20="Q","",(MAX(IF($P$5:$CE$5&gt;=(YEAR(TODAY())-5),IF($P20:$CE20&lt;&gt;0,$P20:$CE20))))))),"",IF(COUNT($P20:$CE20)=0,"",IF($D20="Q","",(MAX(IF($P$5:$CE$5&gt;=(YEAR(TODAY())-5),IF($P20:$CE20&lt;&gt;0,$P20:$CE20)))))))=0,"",IF(ISERROR(IF(COUNT($P20:$CE20)=0,"",IF($D20="Q","",(MAX(IF($P$5:$CE$5&gt;=(YEAR(TODAY())-5),IF($P20:$CE20&lt;&gt;0,$P20:$CE20))))))),"",IF(COUNT($P20:$CE20)=0,"",IF($D20="Q","",(MAX(IF($P$5:$CE$5&gt;=(YEAR(TODAY())-5),IF($P20:$CE20&lt;&gt;0,$P20:$CE20))))))))</f>
        <v/>
      </c>
      <c r="O20" s="12"/>
      <c r="P20" s="69"/>
      <c r="Q20" s="69"/>
    </row>
    <row r="21" spans="1:148" x14ac:dyDescent="0.25">
      <c r="A21" s="56"/>
      <c r="B21" s="3" t="s">
        <v>13</v>
      </c>
      <c r="C21" s="4" t="s">
        <v>43</v>
      </c>
      <c r="D21" s="14"/>
      <c r="E21" s="15" t="str">
        <f t="array" aca="1" ref="E21" ca="1">IF(ISERROR(IF(COUNT($P21:$CE21)=0,"",IF($D21="Q","",(COUNT(IF($P$5:$CE$5&gt;=(YEAR(TODAY())-1),IF($P21:$CE21&lt;&gt;0,$P21:$CE21))))))),"",IF(COUNT($P21:$CE21)=0,"",IF($D21="Q","",(COUNT(IF($P$5:$CE$5&gt;=(YEAR(TODAY())-1),IF($P21:$CE21&lt;&gt;0,$P21:$CE21)))))))</f>
        <v/>
      </c>
      <c r="F21" s="16" t="str">
        <f t="array" aca="1" ref="F21" ca="1">IF(ISERROR(IF(COUNT($P21:$CE21)=0,"",IF($D21="Q","",(AVERAGE(IF($P$5:$CE$5&gt;=(YEAR(TODAY())-1),IF($P21:$CE21&lt;&gt;0,$P21:$CE21))))))),"",IF(COUNT($P21:$CE21)=0,"",IF(OR($D21="Q",D22&lt;&gt;"Q"),"",(SUMPRODUCT(IF($P$5:$CE$5&gt;=(YEAR(TODAY())-1),IF($P21:$CE21&lt;&gt;0,$P21:$CE21)),IF($P$5:$CE$5&gt;=(YEAR(TODAY())-1),IF($P22:$CE22&lt;&gt;0,$P22:$CE22))))/SUMPRODUCT(IF($P$5:$CE$5&gt;=(YEAR(TODAY())-1),IF($P22:$CE22&lt;&gt;0,$P22:$CE22))))))</f>
        <v/>
      </c>
      <c r="G21" s="16" t="str">
        <f t="array" aca="1" ref="G21" ca="1">IF(ISERROR(IF(COUNT($P21:$CE21)=0,"",IF($D21="Q","",(AVERAGE(IF($P$5:$CE$5&gt;=(YEAR(TODAY())-1),IF($P21:$CE21&lt;&gt;0,$P21:$CE21))))))),"",IF(COUNT($P21:$CE21)=0,"",IF($D21="Q","",(AVERAGE(IF($P$5:$CE$5&gt;=(YEAR(TODAY())-1),IF($P21:$CE21&lt;&gt;0,$P21:$CE21)))))))</f>
        <v/>
      </c>
      <c r="H21" s="17" t="str">
        <f t="array" aca="1" ref="H21" ca="1">IF(IF(ISERROR(IF(COUNT($P21:$CE21)=0,"",IF($D21="Q","",(MIN(IF($P$5:$CE$5&gt;=(YEAR(TODAY())-1),IF($P21:$CE21&lt;&gt;0,$P21:$CE21))))))),"",IF(COUNT($P21:$CE21)=0,"",IF($D21="Q","",(MIN(IF($P$5:$CE$5&gt;=(YEAR(TODAY())-1),IF($P21:$CE21&lt;&gt;0,$P21:$CE21)))))))=0,"",IF(ISERROR(IF(COUNT($P21:$CE21)=0,"",IF($D21="Q","",(MIN(IF($P$5:$CE$5&gt;=(YEAR(TODAY())-1),IF($P21:$CE21&lt;&gt;0,$P21:$CE21))))))),"",IF(COUNT($P21:$CE21)=0,"",IF($D21="Q","",(MIN(IF($P$5:$CE$5&gt;=(YEAR(TODAY())-1),IF($P21:$CE21&lt;&gt;0,$P21:$CE21))))))))</f>
        <v/>
      </c>
      <c r="I21" s="18" t="str">
        <f t="array" aca="1" ref="I21" ca="1">IF(IF(ISERROR(IF(COUNT($P21:$CE21)=0,"",IF($D21="Q","",(MAX(IF($P$5:$CE$5&gt;=(YEAR(TODAY())-1),IF($P21:$CE21&lt;&gt;0,$P21:$CE21))))))),"",IF(COUNT($P21:$CE21)=0,"",IF($D21="Q","",(MAX(IF($P$5:$CE$5&gt;=(YEAR(TODAY())-1),IF($P21:$CE21&lt;&gt;0,$P21:$CE21)))))))=0,"",IF(ISERROR(IF(COUNT($P21:$CE21)=0,"",IF($D21="Q","",(MAX(IF($P$5:$CE$5&gt;=(YEAR(TODAY())-1),IF($P21:$CE21&lt;&gt;0,$P21:$CE21))))))),"",IF(COUNT($P21:$CE21)=0,"",IF($D21="Q","",(MAX(IF($P$5:$CE$5&gt;=(YEAR(TODAY())-1),IF($P21:$CE21&lt;&gt;0,$P21:$CE21))))))))</f>
        <v/>
      </c>
      <c r="J21" s="19" t="str">
        <f t="array" aca="1" ref="J21" ca="1">IF(ISERROR(IF(COUNT($P21:$CE21)=0,"",IF($D21="Q","",(COUNT(IF($P$5:$CE$5&gt;=(YEAR(TODAY())-5),IF($P21:$CE21&lt;&gt;0,$P21:$CE21))))))),"",IF(COUNT($P21:$CE21)=0,"",IF($D21="Q","",(COUNT(IF($P$5:$CE$5&gt;=(YEAR(TODAY())-5),IF($P21:$CE21&lt;&gt;0,$P21:$CE21)))))))</f>
        <v/>
      </c>
      <c r="K21" s="16" t="str">
        <f t="array" aca="1" ref="K21" ca="1">IF(ISERROR(IF(COUNT($P21:$CE21)=0,"",IF(OR($D21="Q",D22&lt;&gt;"Q"),"",(AVERAGE(IF($P$5:$CE$5&gt;=(YEAR(TODAY())-5),IF($P21:$CE21&lt;&gt;0,$P21:$CE21))))))),"",IF(COUNT($P21:$CE21)=0,"",IF(OR($D21="Q",D22&lt;&gt;"Q"),"",(SUMPRODUCT(IF($P$5:$CE$5&gt;=(YEAR(TODAY())-5),IF($P21:$CE21&lt;&gt;0,$P21:$CE21)),IF($P$5:$CE$5&gt;=(YEAR(TODAY())-5),IF($P22:$CE22&lt;&gt;0,$P22:$CE22))))/SUMPRODUCT(IF($P$5:$CE$5&gt;=(YEAR(TODAY())-5),IF($P22:$CE22&lt;&gt;0,$P22:$CE22))))))</f>
        <v/>
      </c>
      <c r="L21" s="16" t="str">
        <f t="array" aca="1" ref="L21" ca="1">IF(ISERROR(IF(COUNT($P21:$CE21)=0,"",IF($D21="Q","",(AVERAGE(IF($P$5:$CE$5&gt;=(YEAR(TODAY())-5),IF($P21:$CE21&lt;&gt;0,$P21:$CE21))))))),"",IF(COUNT($P21:$CE21)=0,"",IF($D21="Q","",(AVERAGE(IF($P$5:$CE$5&gt;=(YEAR(TODAY())-5),IF($P21:$CE21&lt;&gt;0,$P21:$CE21)))))))</f>
        <v/>
      </c>
      <c r="M21" s="16" t="str">
        <f t="array" aca="1" ref="M21" ca="1">IF(IF(ISERROR(IF(COUNT($P21:$CE21)=0,"",IF($D21="Q","",(MIN(IF($P$5:$CE$5&gt;=(YEAR(TODAY())-5),IF($P21:$CE21&lt;&gt;0,$P21:$CE21))))))),"",IF(COUNT($P21:$CE21)=0,"",IF($D21="Q","",(MIN(IF($P$5:$CE$5&gt;=(YEAR(TODAY())-5),IF($P21:$CE21&lt;&gt;0,$P21:$CE21)))))))=0,"",IF(ISERROR(IF(COUNT($P21:$CE21)=0,"",IF($D21="Q","",(MIN(IF($P$5:$CE$5&gt;=(YEAR(TODAY())-5),IF($P21:$CE21&lt;&gt;0,$P21:$CE21))))))),"",IF(COUNT($P21:$CE21)=0,"",IF($D21="Q","",(MIN(IF($P$5:$CE$5&gt;=(YEAR(TODAY())-5),IF($P21:$CE21&lt;&gt;0,$P21:$CE21))))))))</f>
        <v/>
      </c>
      <c r="N21" s="20" t="str">
        <f t="array" aca="1" ref="N21" ca="1">IF(IF(ISERROR(IF(COUNT($P21:$CE21)=0,"",IF($D21="Q","",(MAX(IF($P$5:$CE$5&gt;=(YEAR(TODAY())-5),IF($P21:$CE21&lt;&gt;0,$P21:$CE21))))))),"",IF(COUNT($P21:$CE21)=0,"",IF($D21="Q","",(MAX(IF($P$5:$CE$5&gt;=(YEAR(TODAY())-5),IF($P21:$CE21&lt;&gt;0,$P21:$CE21)))))))=0,"",IF(ISERROR(IF(COUNT($P21:$CE21)=0,"",IF($D21="Q","",(MAX(IF($P$5:$CE$5&gt;=(YEAR(TODAY())-5),IF($P21:$CE21&lt;&gt;0,$P21:$CE21))))))),"",IF(COUNT($P21:$CE21)=0,"",IF($D21="Q","",(MAX(IF($P$5:$CE$5&gt;=(YEAR(TODAY())-5),IF($P21:$CE21&lt;&gt;0,$P21:$CE21))))))))</f>
        <v/>
      </c>
      <c r="O21" s="12"/>
      <c r="P21" s="69"/>
      <c r="Q21" s="69"/>
    </row>
    <row r="22" spans="1:148" x14ac:dyDescent="0.25">
      <c r="A22" s="56"/>
      <c r="B22" s="3"/>
      <c r="C22" s="13"/>
      <c r="D22" s="14"/>
      <c r="E22" s="15" t="str">
        <f t="array" aca="1" ref="E22" ca="1">IF(ISERROR(IF(COUNT($P22:$CE22)=0,"",IF($D22="Q","",(COUNT(IF($P$5:$CE$5&gt;=(YEAR(TODAY())-1),IF($P22:$CE22&lt;&gt;0,$P22:$CE22))))))),"",IF(COUNT($P22:$CE22)=0,"",IF($D22="Q","",(COUNT(IF($P$5:$CE$5&gt;=(YEAR(TODAY())-1),IF($P22:$CE22&lt;&gt;0,$P22:$CE22)))))))</f>
        <v/>
      </c>
      <c r="F22" s="16" t="str">
        <f t="array" aca="1" ref="F22" ca="1">IF(ISERROR(IF(COUNT($P22:$CE22)=0,"",IF($D22="Q","",(AVERAGE(IF($P$5:$CE$5&gt;=(YEAR(TODAY())-1),IF($P22:$CE22&lt;&gt;0,$P22:$CE22))))))),"",IF(COUNT($P22:$CE22)=0,"",IF(OR($D22="Q",D23&lt;&gt;"Q"),"",(SUMPRODUCT(IF($P$5:$CE$5&gt;=(YEAR(TODAY())-1),IF($P22:$CE22&lt;&gt;0,$P22:$CE22)),IF($P$5:$CE$5&gt;=(YEAR(TODAY())-1),IF($P23:$CE23&lt;&gt;0,$P23:$CE23))))/SUMPRODUCT(IF($P$5:$CE$5&gt;=(YEAR(TODAY())-1),IF($P23:$CE23&lt;&gt;0,$P23:$CE23))))))</f>
        <v/>
      </c>
      <c r="G22" s="16" t="str">
        <f t="array" aca="1" ref="G22" ca="1">IF(ISERROR(IF(COUNT($P22:$CE22)=0,"",IF($D22="Q","",(AVERAGE(IF($P$5:$CE$5&gt;=(YEAR(TODAY())-1),IF($P22:$CE22&lt;&gt;0,$P22:$CE22))))))),"",IF(COUNT($P22:$CE22)=0,"",IF($D22="Q","",(AVERAGE(IF($P$5:$CE$5&gt;=(YEAR(TODAY())-1),IF($P22:$CE22&lt;&gt;0,$P22:$CE22)))))))</f>
        <v/>
      </c>
      <c r="H22" s="17" t="str">
        <f t="array" aca="1" ref="H22" ca="1">IF(IF(ISERROR(IF(COUNT($P22:$CE22)=0,"",IF($D22="Q","",(MIN(IF($P$5:$CE$5&gt;=(YEAR(TODAY())-1),IF($P22:$CE22&lt;&gt;0,$P22:$CE22))))))),"",IF(COUNT($P22:$CE22)=0,"",IF($D22="Q","",(MIN(IF($P$5:$CE$5&gt;=(YEAR(TODAY())-1),IF($P22:$CE22&lt;&gt;0,$P22:$CE22)))))))=0,"",IF(ISERROR(IF(COUNT($P22:$CE22)=0,"",IF($D22="Q","",(MIN(IF($P$5:$CE$5&gt;=(YEAR(TODAY())-1),IF($P22:$CE22&lt;&gt;0,$P22:$CE22))))))),"",IF(COUNT($P22:$CE22)=0,"",IF($D22="Q","",(MIN(IF($P$5:$CE$5&gt;=(YEAR(TODAY())-1),IF($P22:$CE22&lt;&gt;0,$P22:$CE22))))))))</f>
        <v/>
      </c>
      <c r="I22" s="18" t="str">
        <f t="array" aca="1" ref="I22" ca="1">IF(IF(ISERROR(IF(COUNT($P22:$CE22)=0,"",IF($D22="Q","",(MAX(IF($P$5:$CE$5&gt;=(YEAR(TODAY())-1),IF($P22:$CE22&lt;&gt;0,$P22:$CE22))))))),"",IF(COUNT($P22:$CE22)=0,"",IF($D22="Q","",(MAX(IF($P$5:$CE$5&gt;=(YEAR(TODAY())-1),IF($P22:$CE22&lt;&gt;0,$P22:$CE22)))))))=0,"",IF(ISERROR(IF(COUNT($P22:$CE22)=0,"",IF($D22="Q","",(MAX(IF($P$5:$CE$5&gt;=(YEAR(TODAY())-1),IF($P22:$CE22&lt;&gt;0,$P22:$CE22))))))),"",IF(COUNT($P22:$CE22)=0,"",IF($D22="Q","",(MAX(IF($P$5:$CE$5&gt;=(YEAR(TODAY())-1),IF($P22:$CE22&lt;&gt;0,$P22:$CE22))))))))</f>
        <v/>
      </c>
      <c r="J22" s="19" t="str">
        <f t="array" aca="1" ref="J22" ca="1">IF(ISERROR(IF(COUNT($P22:$CE22)=0,"",IF($D22="Q","",(COUNT(IF($P$5:$CE$5&gt;=(YEAR(TODAY())-5),IF($P22:$CE22&lt;&gt;0,$P22:$CE22))))))),"",IF(COUNT($P22:$CE22)=0,"",IF($D22="Q","",(COUNT(IF($P$5:$CE$5&gt;=(YEAR(TODAY())-5),IF($P22:$CE22&lt;&gt;0,$P22:$CE22)))))))</f>
        <v/>
      </c>
      <c r="K22" s="16" t="str">
        <f t="array" aca="1" ref="K22" ca="1">IF(ISERROR(IF(COUNT($P22:$CE22)=0,"",IF(OR($D22="Q",D23&lt;&gt;"Q"),"",(AVERAGE(IF($P$5:$CE$5&gt;=(YEAR(TODAY())-5),IF($P22:$CE22&lt;&gt;0,$P22:$CE22))))))),"",IF(COUNT($P22:$CE22)=0,"",IF(OR($D22="Q",D23&lt;&gt;"Q"),"",(SUMPRODUCT(IF($P$5:$CE$5&gt;=(YEAR(TODAY())-5),IF($P22:$CE22&lt;&gt;0,$P22:$CE22)),IF($P$5:$CE$5&gt;=(YEAR(TODAY())-5),IF($P23:$CE23&lt;&gt;0,$P23:$CE23))))/SUMPRODUCT(IF($P$5:$CE$5&gt;=(YEAR(TODAY())-5),IF($P23:$CE23&lt;&gt;0,$P23:$CE23))))))</f>
        <v/>
      </c>
      <c r="L22" s="16" t="str">
        <f t="array" aca="1" ref="L22" ca="1">IF(ISERROR(IF(COUNT($P22:$CE22)=0,"",IF($D22="Q","",(AVERAGE(IF($P$5:$CE$5&gt;=(YEAR(TODAY())-5),IF($P22:$CE22&lt;&gt;0,$P22:$CE22))))))),"",IF(COUNT($P22:$CE22)=0,"",IF($D22="Q","",(AVERAGE(IF($P$5:$CE$5&gt;=(YEAR(TODAY())-5),IF($P22:$CE22&lt;&gt;0,$P22:$CE22)))))))</f>
        <v/>
      </c>
      <c r="M22" s="16" t="str">
        <f t="array" aca="1" ref="M22" ca="1">IF(IF(ISERROR(IF(COUNT($P22:$CE22)=0,"",IF($D22="Q","",(MIN(IF($P$5:$CE$5&gt;=(YEAR(TODAY())-5),IF($P22:$CE22&lt;&gt;0,$P22:$CE22))))))),"",IF(COUNT($P22:$CE22)=0,"",IF($D22="Q","",(MIN(IF($P$5:$CE$5&gt;=(YEAR(TODAY())-5),IF($P22:$CE22&lt;&gt;0,$P22:$CE22)))))))=0,"",IF(ISERROR(IF(COUNT($P22:$CE22)=0,"",IF($D22="Q","",(MIN(IF($P$5:$CE$5&gt;=(YEAR(TODAY())-5),IF($P22:$CE22&lt;&gt;0,$P22:$CE22))))))),"",IF(COUNT($P22:$CE22)=0,"",IF($D22="Q","",(MIN(IF($P$5:$CE$5&gt;=(YEAR(TODAY())-5),IF($P22:$CE22&lt;&gt;0,$P22:$CE22))))))))</f>
        <v/>
      </c>
      <c r="N22" s="20" t="str">
        <f t="array" aca="1" ref="N22" ca="1">IF(IF(ISERROR(IF(COUNT($P22:$CE22)=0,"",IF($D22="Q","",(MAX(IF($P$5:$CE$5&gt;=(YEAR(TODAY())-5),IF($P22:$CE22&lt;&gt;0,$P22:$CE22))))))),"",IF(COUNT($P22:$CE22)=0,"",IF($D22="Q","",(MAX(IF($P$5:$CE$5&gt;=(YEAR(TODAY())-5),IF($P22:$CE22&lt;&gt;0,$P22:$CE22)))))))=0,"",IF(ISERROR(IF(COUNT($P22:$CE22)=0,"",IF($D22="Q","",(MAX(IF($P$5:$CE$5&gt;=(YEAR(TODAY())-5),IF($P22:$CE22&lt;&gt;0,$P22:$CE22))))))),"",IF(COUNT($P22:$CE22)=0,"",IF($D22="Q","",(MAX(IF($P$5:$CE$5&gt;=(YEAR(TODAY())-5),IF($P22:$CE22&lt;&gt;0,$P22:$CE22))))))))</f>
        <v/>
      </c>
      <c r="O22" s="12"/>
      <c r="P22" s="69"/>
      <c r="Q22" s="69"/>
    </row>
    <row r="23" spans="1:148" x14ac:dyDescent="0.25">
      <c r="A23" s="56"/>
      <c r="B23" s="3" t="s">
        <v>14</v>
      </c>
      <c r="C23" s="13" t="s">
        <v>79</v>
      </c>
      <c r="D23" s="14"/>
      <c r="E23" s="15" t="str">
        <f t="array" aca="1" ref="E23" ca="1">IF(ISERROR(IF(COUNT($P23:$CE23)=0,"",IF($D23="Q","",(COUNT(IF($P$5:$CE$5&gt;=(YEAR(TODAY())-1),IF($P23:$CE23&lt;&gt;0,$P23:$CE23))))))),"",IF(COUNT($P23:$CE23)=0,"",IF($D23="Q","",(COUNT(IF($P$5:$CE$5&gt;=(YEAR(TODAY())-1),IF($P23:$CE23&lt;&gt;0,$P23:$CE23)))))))</f>
        <v/>
      </c>
      <c r="F23" s="16" t="str">
        <f t="array" aca="1" ref="F23" ca="1">IF(ISERROR(IF(COUNT($P23:$CE23)=0,"",IF($D23="Q","",(AVERAGE(IF($P$5:$CE$5&gt;=(YEAR(TODAY())-1),IF($P23:$CE23&lt;&gt;0,$P23:$CE23))))))),"",IF(COUNT($P23:$CE23)=0,"",IF(OR($D23="Q",D24&lt;&gt;"Q"),"",(SUMPRODUCT(IF($P$5:$CE$5&gt;=(YEAR(TODAY())-1),IF($P23:$CE23&lt;&gt;0,$P23:$CE23)),IF($P$5:$CE$5&gt;=(YEAR(TODAY())-1),IF($P24:$CE24&lt;&gt;0,$P24:$CE24))))/SUMPRODUCT(IF($P$5:$CE$5&gt;=(YEAR(TODAY())-1),IF($P24:$CE24&lt;&gt;0,$P24:$CE24))))))</f>
        <v/>
      </c>
      <c r="G23" s="16" t="str">
        <f t="array" aca="1" ref="G23" ca="1">IF(ISERROR(IF(COUNT($P23:$CE23)=0,"",IF($D23="Q","",(AVERAGE(IF($P$5:$CE$5&gt;=(YEAR(TODAY())-1),IF($P23:$CE23&lt;&gt;0,$P23:$CE23))))))),"",IF(COUNT($P23:$CE23)=0,"",IF($D23="Q","",(AVERAGE(IF($P$5:$CE$5&gt;=(YEAR(TODAY())-1),IF($P23:$CE23&lt;&gt;0,$P23:$CE23)))))))</f>
        <v/>
      </c>
      <c r="H23" s="17" t="str">
        <f t="array" aca="1" ref="H23" ca="1">IF(IF(ISERROR(IF(COUNT($P23:$CE23)=0,"",IF($D23="Q","",(MIN(IF($P$5:$CE$5&gt;=(YEAR(TODAY())-1),IF($P23:$CE23&lt;&gt;0,$P23:$CE23))))))),"",IF(COUNT($P23:$CE23)=0,"",IF($D23="Q","",(MIN(IF($P$5:$CE$5&gt;=(YEAR(TODAY())-1),IF($P23:$CE23&lt;&gt;0,$P23:$CE23)))))))=0,"",IF(ISERROR(IF(COUNT($P23:$CE23)=0,"",IF($D23="Q","",(MIN(IF($P$5:$CE$5&gt;=(YEAR(TODAY())-1),IF($P23:$CE23&lt;&gt;0,$P23:$CE23))))))),"",IF(COUNT($P23:$CE23)=0,"",IF($D23="Q","",(MIN(IF($P$5:$CE$5&gt;=(YEAR(TODAY())-1),IF($P23:$CE23&lt;&gt;0,$P23:$CE23))))))))</f>
        <v/>
      </c>
      <c r="I23" s="18" t="str">
        <f t="array" aca="1" ref="I23" ca="1">IF(IF(ISERROR(IF(COUNT($P23:$CE23)=0,"",IF($D23="Q","",(MAX(IF($P$5:$CE$5&gt;=(YEAR(TODAY())-1),IF($P23:$CE23&lt;&gt;0,$P23:$CE23))))))),"",IF(COUNT($P23:$CE23)=0,"",IF($D23="Q","",(MAX(IF($P$5:$CE$5&gt;=(YEAR(TODAY())-1),IF($P23:$CE23&lt;&gt;0,$P23:$CE23)))))))=0,"",IF(ISERROR(IF(COUNT($P23:$CE23)=0,"",IF($D23="Q","",(MAX(IF($P$5:$CE$5&gt;=(YEAR(TODAY())-1),IF($P23:$CE23&lt;&gt;0,$P23:$CE23))))))),"",IF(COUNT($P23:$CE23)=0,"",IF($D23="Q","",(MAX(IF($P$5:$CE$5&gt;=(YEAR(TODAY())-1),IF($P23:$CE23&lt;&gt;0,$P23:$CE23))))))))</f>
        <v/>
      </c>
      <c r="J23" s="19" t="str">
        <f t="array" aca="1" ref="J23" ca="1">IF(ISERROR(IF(COUNT($P23:$CE23)=0,"",IF($D23="Q","",(COUNT(IF($P$5:$CE$5&gt;=(YEAR(TODAY())-5),IF($P23:$CE23&lt;&gt;0,$P23:$CE23))))))),"",IF(COUNT($P23:$CE23)=0,"",IF($D23="Q","",(COUNT(IF($P$5:$CE$5&gt;=(YEAR(TODAY())-5),IF($P23:$CE23&lt;&gt;0,$P23:$CE23)))))))</f>
        <v/>
      </c>
      <c r="K23" s="16" t="str">
        <f t="array" aca="1" ref="K23" ca="1">IF(ISERROR(IF(COUNT($P23:$CE23)=0,"",IF(OR($D23="Q",D24&lt;&gt;"Q"),"",(AVERAGE(IF($P$5:$CE$5&gt;=(YEAR(TODAY())-5),IF($P23:$CE23&lt;&gt;0,$P23:$CE23))))))),"",IF(COUNT($P23:$CE23)=0,"",IF(OR($D23="Q",D24&lt;&gt;"Q"),"",(SUMPRODUCT(IF($P$5:$CE$5&gt;=(YEAR(TODAY())-5),IF($P23:$CE23&lt;&gt;0,$P23:$CE23)),IF($P$5:$CE$5&gt;=(YEAR(TODAY())-5),IF($P24:$CE24&lt;&gt;0,$P24:$CE24))))/SUMPRODUCT(IF($P$5:$CE$5&gt;=(YEAR(TODAY())-5),IF($P24:$CE24&lt;&gt;0,$P24:$CE24))))))</f>
        <v/>
      </c>
      <c r="L23" s="16" t="str">
        <f t="array" aca="1" ref="L23" ca="1">IF(ISERROR(IF(COUNT($P23:$CE23)=0,"",IF($D23="Q","",(AVERAGE(IF($P$5:$CE$5&gt;=(YEAR(TODAY())-5),IF($P23:$CE23&lt;&gt;0,$P23:$CE23))))))),"",IF(COUNT($P23:$CE23)=0,"",IF($D23="Q","",(AVERAGE(IF($P$5:$CE$5&gt;=(YEAR(TODAY())-5),IF($P23:$CE23&lt;&gt;0,$P23:$CE23)))))))</f>
        <v/>
      </c>
      <c r="M23" s="16" t="str">
        <f t="array" aca="1" ref="M23" ca="1">IF(IF(ISERROR(IF(COUNT($P23:$CE23)=0,"",IF($D23="Q","",(MIN(IF($P$5:$CE$5&gt;=(YEAR(TODAY())-5),IF($P23:$CE23&lt;&gt;0,$P23:$CE23))))))),"",IF(COUNT($P23:$CE23)=0,"",IF($D23="Q","",(MIN(IF($P$5:$CE$5&gt;=(YEAR(TODAY())-5),IF($P23:$CE23&lt;&gt;0,$P23:$CE23)))))))=0,"",IF(ISERROR(IF(COUNT($P23:$CE23)=0,"",IF($D23="Q","",(MIN(IF($P$5:$CE$5&gt;=(YEAR(TODAY())-5),IF($P23:$CE23&lt;&gt;0,$P23:$CE23))))))),"",IF(COUNT($P23:$CE23)=0,"",IF($D23="Q","",(MIN(IF($P$5:$CE$5&gt;=(YEAR(TODAY())-5),IF($P23:$CE23&lt;&gt;0,$P23:$CE23))))))))</f>
        <v/>
      </c>
      <c r="N23" s="20" t="str">
        <f t="array" aca="1" ref="N23" ca="1">IF(IF(ISERROR(IF(COUNT($P23:$CE23)=0,"",IF($D23="Q","",(MAX(IF($P$5:$CE$5&gt;=(YEAR(TODAY())-5),IF($P23:$CE23&lt;&gt;0,$P23:$CE23))))))),"",IF(COUNT($P23:$CE23)=0,"",IF($D23="Q","",(MAX(IF($P$5:$CE$5&gt;=(YEAR(TODAY())-5),IF($P23:$CE23&lt;&gt;0,$P23:$CE23)))))))=0,"",IF(ISERROR(IF(COUNT($P23:$CE23)=0,"",IF($D23="Q","",(MAX(IF($P$5:$CE$5&gt;=(YEAR(TODAY())-5),IF($P23:$CE23&lt;&gt;0,$P23:$CE23))))))),"",IF(COUNT($P23:$CE23)=0,"",IF($D23="Q","",(MAX(IF($P$5:$CE$5&gt;=(YEAR(TODAY())-5),IF($P23:$CE23&lt;&gt;0,$P23:$CE23))))))))</f>
        <v/>
      </c>
      <c r="O23" s="12"/>
      <c r="P23" s="69"/>
      <c r="Q23" s="69"/>
    </row>
    <row r="24" spans="1:148" x14ac:dyDescent="0.25">
      <c r="A24" s="56"/>
      <c r="B24" s="3"/>
      <c r="C24" s="13"/>
      <c r="D24" s="14"/>
      <c r="E24" s="15" t="str">
        <f t="array" aca="1" ref="E24" ca="1">IF(ISERROR(IF(COUNT($P24:$CE24)=0,"",IF($D24="Q","",(COUNT(IF($P$5:$CE$5&gt;=(YEAR(TODAY())-1),IF($P24:$CE24&lt;&gt;0,$P24:$CE24))))))),"",IF(COUNT($P24:$CE24)=0,"",IF($D24="Q","",(COUNT(IF($P$5:$CE$5&gt;=(YEAR(TODAY())-1),IF($P24:$CE24&lt;&gt;0,$P24:$CE24)))))))</f>
        <v/>
      </c>
      <c r="F24" s="16" t="str">
        <f t="array" aca="1" ref="F24" ca="1">IF(ISERROR(IF(COUNT($P24:$CE24)=0,"",IF($D24="Q","",(AVERAGE(IF($P$5:$CE$5&gt;=(YEAR(TODAY())-1),IF($P24:$CE24&lt;&gt;0,$P24:$CE24))))))),"",IF(COUNT($P24:$CE24)=0,"",IF(OR($D24="Q",D25&lt;&gt;"Q"),"",(SUMPRODUCT(IF($P$5:$CE$5&gt;=(YEAR(TODAY())-1),IF($P24:$CE24&lt;&gt;0,$P24:$CE24)),IF($P$5:$CE$5&gt;=(YEAR(TODAY())-1),IF($P25:$CE25&lt;&gt;0,$P25:$CE25))))/SUMPRODUCT(IF($P$5:$CE$5&gt;=(YEAR(TODAY())-1),IF($P25:$CE25&lt;&gt;0,$P25:$CE25))))))</f>
        <v/>
      </c>
      <c r="G24" s="16" t="str">
        <f t="array" aca="1" ref="G24" ca="1">IF(ISERROR(IF(COUNT($P24:$CE24)=0,"",IF($D24="Q","",(AVERAGE(IF($P$5:$CE$5&gt;=(YEAR(TODAY())-1),IF($P24:$CE24&lt;&gt;0,$P24:$CE24))))))),"",IF(COUNT($P24:$CE24)=0,"",IF($D24="Q","",(AVERAGE(IF($P$5:$CE$5&gt;=(YEAR(TODAY())-1),IF($P24:$CE24&lt;&gt;0,$P24:$CE24)))))))</f>
        <v/>
      </c>
      <c r="H24" s="17" t="str">
        <f t="array" aca="1" ref="H24" ca="1">IF(IF(ISERROR(IF(COUNT($P24:$CE24)=0,"",IF($D24="Q","",(MIN(IF($P$5:$CE$5&gt;=(YEAR(TODAY())-1),IF($P24:$CE24&lt;&gt;0,$P24:$CE24))))))),"",IF(COUNT($P24:$CE24)=0,"",IF($D24="Q","",(MIN(IF($P$5:$CE$5&gt;=(YEAR(TODAY())-1),IF($P24:$CE24&lt;&gt;0,$P24:$CE24)))))))=0,"",IF(ISERROR(IF(COUNT($P24:$CE24)=0,"",IF($D24="Q","",(MIN(IF($P$5:$CE$5&gt;=(YEAR(TODAY())-1),IF($P24:$CE24&lt;&gt;0,$P24:$CE24))))))),"",IF(COUNT($P24:$CE24)=0,"",IF($D24="Q","",(MIN(IF($P$5:$CE$5&gt;=(YEAR(TODAY())-1),IF($P24:$CE24&lt;&gt;0,$P24:$CE24))))))))</f>
        <v/>
      </c>
      <c r="I24" s="18" t="str">
        <f t="array" aca="1" ref="I24" ca="1">IF(IF(ISERROR(IF(COUNT($P24:$CE24)=0,"",IF($D24="Q","",(MAX(IF($P$5:$CE$5&gt;=(YEAR(TODAY())-1),IF($P24:$CE24&lt;&gt;0,$P24:$CE24))))))),"",IF(COUNT($P24:$CE24)=0,"",IF($D24="Q","",(MAX(IF($P$5:$CE$5&gt;=(YEAR(TODAY())-1),IF($P24:$CE24&lt;&gt;0,$P24:$CE24)))))))=0,"",IF(ISERROR(IF(COUNT($P24:$CE24)=0,"",IF($D24="Q","",(MAX(IF($P$5:$CE$5&gt;=(YEAR(TODAY())-1),IF($P24:$CE24&lt;&gt;0,$P24:$CE24))))))),"",IF(COUNT($P24:$CE24)=0,"",IF($D24="Q","",(MAX(IF($P$5:$CE$5&gt;=(YEAR(TODAY())-1),IF($P24:$CE24&lt;&gt;0,$P24:$CE24))))))))</f>
        <v/>
      </c>
      <c r="J24" s="19" t="str">
        <f t="array" aca="1" ref="J24" ca="1">IF(ISERROR(IF(COUNT($P24:$CE24)=0,"",IF($D24="Q","",(COUNT(IF($P$5:$CE$5&gt;=(YEAR(TODAY())-5),IF($P24:$CE24&lt;&gt;0,$P24:$CE24))))))),"",IF(COUNT($P24:$CE24)=0,"",IF($D24="Q","",(COUNT(IF($P$5:$CE$5&gt;=(YEAR(TODAY())-5),IF($P24:$CE24&lt;&gt;0,$P24:$CE24)))))))</f>
        <v/>
      </c>
      <c r="K24" s="16" t="str">
        <f t="array" aca="1" ref="K24" ca="1">IF(ISERROR(IF(COUNT($P24:$CE24)=0,"",IF(OR($D24="Q",D25&lt;&gt;"Q"),"",(AVERAGE(IF($P$5:$CE$5&gt;=(YEAR(TODAY())-5),IF($P24:$CE24&lt;&gt;0,$P24:$CE24))))))),"",IF(COUNT($P24:$CE24)=0,"",IF(OR($D24="Q",D25&lt;&gt;"Q"),"",(SUMPRODUCT(IF($P$5:$CE$5&gt;=(YEAR(TODAY())-5),IF($P24:$CE24&lt;&gt;0,$P24:$CE24)),IF($P$5:$CE$5&gt;=(YEAR(TODAY())-5),IF($P25:$CE25&lt;&gt;0,$P25:$CE25))))/SUMPRODUCT(IF($P$5:$CE$5&gt;=(YEAR(TODAY())-5),IF($P25:$CE25&lt;&gt;0,$P25:$CE25))))))</f>
        <v/>
      </c>
      <c r="L24" s="16" t="str">
        <f t="array" aca="1" ref="L24" ca="1">IF(ISERROR(IF(COUNT($P24:$CE24)=0,"",IF($D24="Q","",(AVERAGE(IF($P$5:$CE$5&gt;=(YEAR(TODAY())-5),IF($P24:$CE24&lt;&gt;0,$P24:$CE24))))))),"",IF(COUNT($P24:$CE24)=0,"",IF($D24="Q","",(AVERAGE(IF($P$5:$CE$5&gt;=(YEAR(TODAY())-5),IF($P24:$CE24&lt;&gt;0,$P24:$CE24)))))))</f>
        <v/>
      </c>
      <c r="M24" s="16" t="str">
        <f t="array" aca="1" ref="M24" ca="1">IF(IF(ISERROR(IF(COUNT($P24:$CE24)=0,"",IF($D24="Q","",(MIN(IF($P$5:$CE$5&gt;=(YEAR(TODAY())-5),IF($P24:$CE24&lt;&gt;0,$P24:$CE24))))))),"",IF(COUNT($P24:$CE24)=0,"",IF($D24="Q","",(MIN(IF($P$5:$CE$5&gt;=(YEAR(TODAY())-5),IF($P24:$CE24&lt;&gt;0,$P24:$CE24)))))))=0,"",IF(ISERROR(IF(COUNT($P24:$CE24)=0,"",IF($D24="Q","",(MIN(IF($P$5:$CE$5&gt;=(YEAR(TODAY())-5),IF($P24:$CE24&lt;&gt;0,$P24:$CE24))))))),"",IF(COUNT($P24:$CE24)=0,"",IF($D24="Q","",(MIN(IF($P$5:$CE$5&gt;=(YEAR(TODAY())-5),IF($P24:$CE24&lt;&gt;0,$P24:$CE24))))))))</f>
        <v/>
      </c>
      <c r="N24" s="20" t="str">
        <f t="array" aca="1" ref="N24" ca="1">IF(IF(ISERROR(IF(COUNT($P24:$CE24)=0,"",IF($D24="Q","",(MAX(IF($P$5:$CE$5&gt;=(YEAR(TODAY())-5),IF($P24:$CE24&lt;&gt;0,$P24:$CE24))))))),"",IF(COUNT($P24:$CE24)=0,"",IF($D24="Q","",(MAX(IF($P$5:$CE$5&gt;=(YEAR(TODAY())-5),IF($P24:$CE24&lt;&gt;0,$P24:$CE24)))))))=0,"",IF(ISERROR(IF(COUNT($P24:$CE24)=0,"",IF($D24="Q","",(MAX(IF($P$5:$CE$5&gt;=(YEAR(TODAY())-5),IF($P24:$CE24&lt;&gt;0,$P24:$CE24))))))),"",IF(COUNT($P24:$CE24)=0,"",IF($D24="Q","",(MAX(IF($P$5:$CE$5&gt;=(YEAR(TODAY())-5),IF($P24:$CE24&lt;&gt;0,$P24:$CE24))))))))</f>
        <v/>
      </c>
      <c r="O24" s="12"/>
      <c r="P24" s="69"/>
      <c r="Q24" s="69"/>
    </row>
    <row r="25" spans="1:148" x14ac:dyDescent="0.25">
      <c r="A25" s="56"/>
      <c r="B25" s="3"/>
      <c r="C25" s="13" t="s">
        <v>74</v>
      </c>
      <c r="D25" s="14"/>
      <c r="E25" s="15">
        <f t="array" aca="1" ref="E25" ca="1">IF(ISERROR(IF(COUNT($P25:$CE25)=0,"",IF($D25="Q","",(COUNT(IF($P$5:$CE$5&gt;=(YEAR(TODAY())-1),IF($P25:$CE25&lt;&gt;0,$P25:$CE25))))))),"",IF(COUNT($P25:$CE25)=0,"",IF($D25="Q","",(COUNT(IF($P$5:$CE$5&gt;=(YEAR(TODAY())-1),IF($P25:$CE25&lt;&gt;0,$P25:$CE25)))))))</f>
        <v>2</v>
      </c>
      <c r="F25" s="16" t="str">
        <f t="array" aca="1" ref="F25" ca="1">IF(ISERROR(IF(COUNT($P25:$CE25)=0,"",IF($D25="Q","",(AVERAGE(IF($P$5:$CE$5&gt;=(YEAR(TODAY())-1),IF($P25:$CE25&lt;&gt;0,$P25:$CE25))))))),"",IF(COUNT($P25:$CE25)=0,"",IF(OR($D25="Q",D26&lt;&gt;"Q"),"",(SUMPRODUCT(IF($P$5:$CE$5&gt;=(YEAR(TODAY())-1),IF($P25:$CE25&lt;&gt;0,$P25:$CE25)),IF($P$5:$CE$5&gt;=(YEAR(TODAY())-1),IF($P26:$CE26&lt;&gt;0,$P26:$CE26))))/SUMPRODUCT(IF($P$5:$CE$5&gt;=(YEAR(TODAY())-1),IF($P26:$CE26&lt;&gt;0,$P26:$CE26))))))</f>
        <v/>
      </c>
      <c r="G25" s="16">
        <f t="array" aca="1" ref="G25" ca="1">IF(ISERROR(IF(COUNT($P25:$CE25)=0,"",IF($D25="Q","",(AVERAGE(IF($P$5:$CE$5&gt;=(YEAR(TODAY())-1),IF($P25:$CE25&lt;&gt;0,$P25:$CE25))))))),"",IF(COUNT($P25:$CE25)=0,"",IF($D25="Q","",(AVERAGE(IF($P$5:$CE$5&gt;=(YEAR(TODAY())-1),IF($P25:$CE25&lt;&gt;0,$P25:$CE25)))))))</f>
        <v>746.03450775699582</v>
      </c>
      <c r="H25" s="17">
        <f t="array" aca="1" ref="H25" ca="1">IF(IF(ISERROR(IF(COUNT($P25:$CE25)=0,"",IF($D25="Q","",(MIN(IF($P$5:$CE$5&gt;=(YEAR(TODAY())-1),IF($P25:$CE25&lt;&gt;0,$P25:$CE25))))))),"",IF(COUNT($P25:$CE25)=0,"",IF($D25="Q","",(MIN(IF($P$5:$CE$5&gt;=(YEAR(TODAY())-1),IF($P25:$CE25&lt;&gt;0,$P25:$CE25)))))))=0,"",IF(ISERROR(IF(COUNT($P25:$CE25)=0,"",IF($D25="Q","",(MIN(IF($P$5:$CE$5&gt;=(YEAR(TODAY())-1),IF($P25:$CE25&lt;&gt;0,$P25:$CE25))))))),"",IF(COUNT($P25:$CE25)=0,"",IF($D25="Q","",(MIN(IF($P$5:$CE$5&gt;=(YEAR(TODAY())-1),IF($P25:$CE25&lt;&gt;0,$P25:$CE25))))))))</f>
        <v>706.54269972451789</v>
      </c>
      <c r="I25" s="18">
        <f t="array" aca="1" ref="I25" ca="1">IF(IF(ISERROR(IF(COUNT($P25:$CE25)=0,"",IF($D25="Q","",(MAX(IF($P$5:$CE$5&gt;=(YEAR(TODAY())-1),IF($P25:$CE25&lt;&gt;0,$P25:$CE25))))))),"",IF(COUNT($P25:$CE25)=0,"",IF($D25="Q","",(MAX(IF($P$5:$CE$5&gt;=(YEAR(TODAY())-1),IF($P25:$CE25&lt;&gt;0,$P25:$CE25)))))))=0,"",IF(ISERROR(IF(COUNT($P25:$CE25)=0,"",IF($D25="Q","",(MAX(IF($P$5:$CE$5&gt;=(YEAR(TODAY())-1),IF($P25:$CE25&lt;&gt;0,$P25:$CE25))))))),"",IF(COUNT($P25:$CE25)=0,"",IF($D25="Q","",(MAX(IF($P$5:$CE$5&gt;=(YEAR(TODAY())-1),IF($P25:$CE25&lt;&gt;0,$P25:$CE25))))))))</f>
        <v>785.52631578947376</v>
      </c>
      <c r="J25" s="19">
        <f t="array" aca="1" ref="J25" ca="1">IF(ISERROR(IF(COUNT($P25:$CE25)=0,"",IF($D25="Q","",(COUNT(IF($P$5:$CE$5&gt;=(YEAR(TODAY())-5),IF($P25:$CE25&lt;&gt;0,$P25:$CE25))))))),"",IF(COUNT($P25:$CE25)=0,"",IF($D25="Q","",(COUNT(IF($P$5:$CE$5&gt;=(YEAR(TODAY())-5),IF($P25:$CE25&lt;&gt;0,$P25:$CE25)))))))</f>
        <v>2</v>
      </c>
      <c r="K25" s="16" t="str">
        <f t="array" aca="1" ref="K25" ca="1">IF(ISERROR(IF(COUNT($P25:$CE25)=0,"",IF(OR($D25="Q",D26&lt;&gt;"Q"),"",(AVERAGE(IF($P$5:$CE$5&gt;=(YEAR(TODAY())-5),IF($P25:$CE25&lt;&gt;0,$P25:$CE25))))))),"",IF(COUNT($P25:$CE25)=0,"",IF(OR($D25="Q",D26&lt;&gt;"Q"),"",(SUMPRODUCT(IF($P$5:$CE$5&gt;=(YEAR(TODAY())-5),IF($P25:$CE25&lt;&gt;0,$P25:$CE25)),IF($P$5:$CE$5&gt;=(YEAR(TODAY())-5),IF($P26:$CE26&lt;&gt;0,$P26:$CE26))))/SUMPRODUCT(IF($P$5:$CE$5&gt;=(YEAR(TODAY())-5),IF($P26:$CE26&lt;&gt;0,$P26:$CE26))))))</f>
        <v/>
      </c>
      <c r="L25" s="16">
        <f t="array" aca="1" ref="L25" ca="1">IF(ISERROR(IF(COUNT($P25:$CE25)=0,"",IF($D25="Q","",(AVERAGE(IF($P$5:$CE$5&gt;=(YEAR(TODAY())-5),IF($P25:$CE25&lt;&gt;0,$P25:$CE25))))))),"",IF(COUNT($P25:$CE25)=0,"",IF($D25="Q","",(AVERAGE(IF($P$5:$CE$5&gt;=(YEAR(TODAY())-5),IF($P25:$CE25&lt;&gt;0,$P25:$CE25)))))))</f>
        <v>746.03450775699582</v>
      </c>
      <c r="M25" s="16">
        <f t="array" aca="1" ref="M25" ca="1">IF(IF(ISERROR(IF(COUNT($P25:$CE25)=0,"",IF($D25="Q","",(MIN(IF($P$5:$CE$5&gt;=(YEAR(TODAY())-5),IF($P25:$CE25&lt;&gt;0,$P25:$CE25))))))),"",IF(COUNT($P25:$CE25)=0,"",IF($D25="Q","",(MIN(IF($P$5:$CE$5&gt;=(YEAR(TODAY())-5),IF($P25:$CE25&lt;&gt;0,$P25:$CE25)))))))=0,"",IF(ISERROR(IF(COUNT($P25:$CE25)=0,"",IF($D25="Q","",(MIN(IF($P$5:$CE$5&gt;=(YEAR(TODAY())-5),IF($P25:$CE25&lt;&gt;0,$P25:$CE25))))))),"",IF(COUNT($P25:$CE25)=0,"",IF($D25="Q","",(MIN(IF($P$5:$CE$5&gt;=(YEAR(TODAY())-5),IF($P25:$CE25&lt;&gt;0,$P25:$CE25))))))))</f>
        <v>706.54269972451789</v>
      </c>
      <c r="N25" s="20">
        <f t="array" aca="1" ref="N25" ca="1">IF(IF(ISERROR(IF(COUNT($P25:$CE25)=0,"",IF($D25="Q","",(MAX(IF($P$5:$CE$5&gt;=(YEAR(TODAY())-5),IF($P25:$CE25&lt;&gt;0,$P25:$CE25))))))),"",IF(COUNT($P25:$CE25)=0,"",IF($D25="Q","",(MAX(IF($P$5:$CE$5&gt;=(YEAR(TODAY())-5),IF($P25:$CE25&lt;&gt;0,$P25:$CE25)))))))=0,"",IF(ISERROR(IF(COUNT($P25:$CE25)=0,"",IF($D25="Q","",(MAX(IF($P$5:$CE$5&gt;=(YEAR(TODAY())-5),IF($P25:$CE25&lt;&gt;0,$P25:$CE25))))))),"",IF(COUNT($P25:$CE25)=0,"",IF($D25="Q","",(MAX(IF($P$5:$CE$5&gt;=(YEAR(TODAY())-5),IF($P25:$CE25&lt;&gt;0,$P25:$CE25))))))))</f>
        <v>785.52631578947376</v>
      </c>
      <c r="O25" s="12"/>
      <c r="P25" s="94">
        <f>6567/8.36</f>
        <v>785.52631578947376</v>
      </c>
      <c r="Q25" s="94">
        <f>10259/14.52</f>
        <v>706.54269972451789</v>
      </c>
    </row>
    <row r="26" spans="1:148" x14ac:dyDescent="0.25">
      <c r="A26" s="56"/>
      <c r="B26" s="3"/>
      <c r="C26" s="13" t="s">
        <v>75</v>
      </c>
      <c r="D26" s="14"/>
      <c r="E26" s="15" t="str">
        <f t="array" aca="1" ref="E26" ca="1">IF(ISERROR(IF(COUNT($P26:$CE26)=0,"",IF($D26="Q","",(COUNT(IF($P$5:$CE$5&gt;=(YEAR(TODAY())-1),IF($P26:$CE26&lt;&gt;0,$P26:$CE26))))))),"",IF(COUNT($P26:$CE26)=0,"",IF($D26="Q","",(COUNT(IF($P$5:$CE$5&gt;=(YEAR(TODAY())-1),IF($P26:$CE26&lt;&gt;0,$P26:$CE26)))))))</f>
        <v/>
      </c>
      <c r="F26" s="16" t="str">
        <f t="array" aca="1" ref="F26" ca="1">IF(ISERROR(IF(COUNT($P26:$CE26)=0,"",IF($D26="Q","",(AVERAGE(IF($P$5:$CE$5&gt;=(YEAR(TODAY())-1),IF($P26:$CE26&lt;&gt;0,$P26:$CE26))))))),"",IF(COUNT($P26:$CE26)=0,"",IF(OR($D26="Q",D27&lt;&gt;"Q"),"",(SUMPRODUCT(IF($P$5:$CE$5&gt;=(YEAR(TODAY())-1),IF($P26:$CE26&lt;&gt;0,$P26:$CE26)),IF($P$5:$CE$5&gt;=(YEAR(TODAY())-1),IF($P27:$CE27&lt;&gt;0,$P27:$CE27))))/SUMPRODUCT(IF($P$5:$CE$5&gt;=(YEAR(TODAY())-1),IF($P27:$CE27&lt;&gt;0,$P27:$CE27))))))</f>
        <v/>
      </c>
      <c r="G26" s="16" t="str">
        <f t="array" aca="1" ref="G26" ca="1">IF(ISERROR(IF(COUNT($P26:$CE26)=0,"",IF($D26="Q","",(AVERAGE(IF($P$5:$CE$5&gt;=(YEAR(TODAY())-1),IF($P26:$CE26&lt;&gt;0,$P26:$CE26))))))),"",IF(COUNT($P26:$CE26)=0,"",IF($D26="Q","",(AVERAGE(IF($P$5:$CE$5&gt;=(YEAR(TODAY())-1),IF($P26:$CE26&lt;&gt;0,$P26:$CE26)))))))</f>
        <v/>
      </c>
      <c r="H26" s="17" t="str">
        <f t="array" aca="1" ref="H26" ca="1">IF(IF(ISERROR(IF(COUNT($P26:$CE26)=0,"",IF($D26="Q","",(MIN(IF($P$5:$CE$5&gt;=(YEAR(TODAY())-1),IF($P26:$CE26&lt;&gt;0,$P26:$CE26))))))),"",IF(COUNT($P26:$CE26)=0,"",IF($D26="Q","",(MIN(IF($P$5:$CE$5&gt;=(YEAR(TODAY())-1),IF($P26:$CE26&lt;&gt;0,$P26:$CE26)))))))=0,"",IF(ISERROR(IF(COUNT($P26:$CE26)=0,"",IF($D26="Q","",(MIN(IF($P$5:$CE$5&gt;=(YEAR(TODAY())-1),IF($P26:$CE26&lt;&gt;0,$P26:$CE26))))))),"",IF(COUNT($P26:$CE26)=0,"",IF($D26="Q","",(MIN(IF($P$5:$CE$5&gt;=(YEAR(TODAY())-1),IF($P26:$CE26&lt;&gt;0,$P26:$CE26))))))))</f>
        <v/>
      </c>
      <c r="I26" s="18" t="str">
        <f t="array" aca="1" ref="I26" ca="1">IF(IF(ISERROR(IF(COUNT($P26:$CE26)=0,"",IF($D26="Q","",(MAX(IF($P$5:$CE$5&gt;=(YEAR(TODAY())-1),IF($P26:$CE26&lt;&gt;0,$P26:$CE26))))))),"",IF(COUNT($P26:$CE26)=0,"",IF($D26="Q","",(MAX(IF($P$5:$CE$5&gt;=(YEAR(TODAY())-1),IF($P26:$CE26&lt;&gt;0,$P26:$CE26)))))))=0,"",IF(ISERROR(IF(COUNT($P26:$CE26)=0,"",IF($D26="Q","",(MAX(IF($P$5:$CE$5&gt;=(YEAR(TODAY())-1),IF($P26:$CE26&lt;&gt;0,$P26:$CE26))))))),"",IF(COUNT($P26:$CE26)=0,"",IF($D26="Q","",(MAX(IF($P$5:$CE$5&gt;=(YEAR(TODAY())-1),IF($P26:$CE26&lt;&gt;0,$P26:$CE26))))))))</f>
        <v/>
      </c>
      <c r="J26" s="19" t="str">
        <f t="array" aca="1" ref="J26" ca="1">IF(ISERROR(IF(COUNT($P26:$CE26)=0,"",IF($D26="Q","",(COUNT(IF($P$5:$CE$5&gt;=(YEAR(TODAY())-5),IF($P26:$CE26&lt;&gt;0,$P26:$CE26))))))),"",IF(COUNT($P26:$CE26)=0,"",IF($D26="Q","",(COUNT(IF($P$5:$CE$5&gt;=(YEAR(TODAY())-5),IF($P26:$CE26&lt;&gt;0,$P26:$CE26)))))))</f>
        <v/>
      </c>
      <c r="K26" s="16" t="str">
        <f t="array" aca="1" ref="K26" ca="1">IF(ISERROR(IF(COUNT($P26:$CE26)=0,"",IF(OR($D26="Q",D27&lt;&gt;"Q"),"",(AVERAGE(IF($P$5:$CE$5&gt;=(YEAR(TODAY())-5),IF($P26:$CE26&lt;&gt;0,$P26:$CE26))))))),"",IF(COUNT($P26:$CE26)=0,"",IF(OR($D26="Q",D27&lt;&gt;"Q"),"",(SUMPRODUCT(IF($P$5:$CE$5&gt;=(YEAR(TODAY())-5),IF($P26:$CE26&lt;&gt;0,$P26:$CE26)),IF($P$5:$CE$5&gt;=(YEAR(TODAY())-5),IF($P27:$CE27&lt;&gt;0,$P27:$CE27))))/SUMPRODUCT(IF($P$5:$CE$5&gt;=(YEAR(TODAY())-5),IF($P27:$CE27&lt;&gt;0,$P27:$CE27))))))</f>
        <v/>
      </c>
      <c r="L26" s="16" t="str">
        <f t="array" aca="1" ref="L26" ca="1">IF(ISERROR(IF(COUNT($P26:$CE26)=0,"",IF($D26="Q","",(AVERAGE(IF($P$5:$CE$5&gt;=(YEAR(TODAY())-5),IF($P26:$CE26&lt;&gt;0,$P26:$CE26))))))),"",IF(COUNT($P26:$CE26)=0,"",IF($D26="Q","",(AVERAGE(IF($P$5:$CE$5&gt;=(YEAR(TODAY())-5),IF($P26:$CE26&lt;&gt;0,$P26:$CE26)))))))</f>
        <v/>
      </c>
      <c r="M26" s="16" t="str">
        <f t="array" aca="1" ref="M26" ca="1">IF(IF(ISERROR(IF(COUNT($P26:$CE26)=0,"",IF($D26="Q","",(MIN(IF($P$5:$CE$5&gt;=(YEAR(TODAY())-5),IF($P26:$CE26&lt;&gt;0,$P26:$CE26))))))),"",IF(COUNT($P26:$CE26)=0,"",IF($D26="Q","",(MIN(IF($P$5:$CE$5&gt;=(YEAR(TODAY())-5),IF($P26:$CE26&lt;&gt;0,$P26:$CE26)))))))=0,"",IF(ISERROR(IF(COUNT($P26:$CE26)=0,"",IF($D26="Q","",(MIN(IF($P$5:$CE$5&gt;=(YEAR(TODAY())-5),IF($P26:$CE26&lt;&gt;0,$P26:$CE26))))))),"",IF(COUNT($P26:$CE26)=0,"",IF($D26="Q","",(MIN(IF($P$5:$CE$5&gt;=(YEAR(TODAY())-5),IF($P26:$CE26&lt;&gt;0,$P26:$CE26))))))))</f>
        <v/>
      </c>
      <c r="N26" s="20" t="str">
        <f t="array" aca="1" ref="N26" ca="1">IF(IF(ISERROR(IF(COUNT($P26:$CE26)=0,"",IF($D26="Q","",(MAX(IF($P$5:$CE$5&gt;=(YEAR(TODAY())-5),IF($P26:$CE26&lt;&gt;0,$P26:$CE26))))))),"",IF(COUNT($P26:$CE26)=0,"",IF($D26="Q","",(MAX(IF($P$5:$CE$5&gt;=(YEAR(TODAY())-5),IF($P26:$CE26&lt;&gt;0,$P26:$CE26)))))))=0,"",IF(ISERROR(IF(COUNT($P26:$CE26)=0,"",IF($D26="Q","",(MAX(IF($P$5:$CE$5&gt;=(YEAR(TODAY())-5),IF($P26:$CE26&lt;&gt;0,$P26:$CE26))))))),"",IF(COUNT($P26:$CE26)=0,"",IF($D26="Q","",(MAX(IF($P$5:$CE$5&gt;=(YEAR(TODAY())-5),IF($P26:$CE26&lt;&gt;0,$P26:$CE26))))))))</f>
        <v/>
      </c>
      <c r="O26" s="12"/>
      <c r="P26" s="94"/>
      <c r="Q26" s="94"/>
    </row>
    <row r="27" spans="1:148" ht="15.75" thickBot="1" x14ac:dyDescent="0.3">
      <c r="A27" s="56"/>
      <c r="B27" s="3"/>
      <c r="C27" s="13"/>
      <c r="D27" s="14"/>
      <c r="E27" s="15" t="str">
        <f t="array" aca="1" ref="E27" ca="1">IF(ISERROR(IF(COUNT($P27:$CE27)=0,"",IF($D27="Q","",(COUNT(IF($P$5:$CE$5&gt;=(YEAR(TODAY())-1),IF($P27:$CE27&lt;&gt;0,$P27:$CE27))))))),"",IF(COUNT($P27:$CE27)=0,"",IF($D27="Q","",(COUNT(IF($P$5:$CE$5&gt;=(YEAR(TODAY())-1),IF($P27:$CE27&lt;&gt;0,$P27:$CE27)))))))</f>
        <v/>
      </c>
      <c r="F27" s="16" t="str">
        <f t="array" aca="1" ref="F27" ca="1">IF(ISERROR(IF(COUNT($P27:$CE27)=0,"",IF($D27="Q","",(AVERAGE(IF($P$5:$CE$5&gt;=(YEAR(TODAY())-1),IF($P27:$CE27&lt;&gt;0,$P27:$CE27))))))),"",IF(COUNT($P27:$CE27)=0,"",IF(OR($D27="Q",D28&lt;&gt;"Q"),"",(SUMPRODUCT(IF($P$5:$CE$5&gt;=(YEAR(TODAY())-1),IF($P27:$CE27&lt;&gt;0,$P27:$CE27)),IF($P$5:$CE$5&gt;=(YEAR(TODAY())-1),IF($P28:$CE28&lt;&gt;0,$P28:$CE28))))/SUMPRODUCT(IF($P$5:$CE$5&gt;=(YEAR(TODAY())-1),IF($P28:$CE28&lt;&gt;0,$P28:$CE28))))))</f>
        <v/>
      </c>
      <c r="G27" s="16" t="str">
        <f t="array" aca="1" ref="G27" ca="1">IF(ISERROR(IF(COUNT($P27:$CE27)=0,"",IF($D27="Q","",(AVERAGE(IF($P$5:$CE$5&gt;=(YEAR(TODAY())-1),IF($P27:$CE27&lt;&gt;0,$P27:$CE27))))))),"",IF(COUNT($P27:$CE27)=0,"",IF($D27="Q","",(AVERAGE(IF($P$5:$CE$5&gt;=(YEAR(TODAY())-1),IF($P27:$CE27&lt;&gt;0,$P27:$CE27)))))))</f>
        <v/>
      </c>
      <c r="H27" s="17" t="str">
        <f t="array" aca="1" ref="H27" ca="1">IF(IF(ISERROR(IF(COUNT($P27:$CE27)=0,"",IF($D27="Q","",(MIN(IF($P$5:$CE$5&gt;=(YEAR(TODAY())-1),IF($P27:$CE27&lt;&gt;0,$P27:$CE27))))))),"",IF(COUNT($P27:$CE27)=0,"",IF($D27="Q","",(MIN(IF($P$5:$CE$5&gt;=(YEAR(TODAY())-1),IF($P27:$CE27&lt;&gt;0,$P27:$CE27)))))))=0,"",IF(ISERROR(IF(COUNT($P27:$CE27)=0,"",IF($D27="Q","",(MIN(IF($P$5:$CE$5&gt;=(YEAR(TODAY())-1),IF($P27:$CE27&lt;&gt;0,$P27:$CE27))))))),"",IF(COUNT($P27:$CE27)=0,"",IF($D27="Q","",(MIN(IF($P$5:$CE$5&gt;=(YEAR(TODAY())-1),IF($P27:$CE27&lt;&gt;0,$P27:$CE27))))))))</f>
        <v/>
      </c>
      <c r="I27" s="18" t="str">
        <f t="array" aca="1" ref="I27" ca="1">IF(IF(ISERROR(IF(COUNT($P27:$CE27)=0,"",IF($D27="Q","",(MAX(IF($P$5:$CE$5&gt;=(YEAR(TODAY())-1),IF($P27:$CE27&lt;&gt;0,$P27:$CE27))))))),"",IF(COUNT($P27:$CE27)=0,"",IF($D27="Q","",(MAX(IF($P$5:$CE$5&gt;=(YEAR(TODAY())-1),IF($P27:$CE27&lt;&gt;0,$P27:$CE27)))))))=0,"",IF(ISERROR(IF(COUNT($P27:$CE27)=0,"",IF($D27="Q","",(MAX(IF($P$5:$CE$5&gt;=(YEAR(TODAY())-1),IF($P27:$CE27&lt;&gt;0,$P27:$CE27))))))),"",IF(COUNT($P27:$CE27)=0,"",IF($D27="Q","",(MAX(IF($P$5:$CE$5&gt;=(YEAR(TODAY())-1),IF($P27:$CE27&lt;&gt;0,$P27:$CE27))))))))</f>
        <v/>
      </c>
      <c r="J27" s="19" t="str">
        <f t="array" aca="1" ref="J27" ca="1">IF(ISERROR(IF(COUNT($P27:$CE27)=0,"",IF($D27="Q","",(COUNT(IF($P$5:$CE$5&gt;=(YEAR(TODAY())-5),IF($P27:$CE27&lt;&gt;0,$P27:$CE27))))))),"",IF(COUNT($P27:$CE27)=0,"",IF($D27="Q","",(COUNT(IF($P$5:$CE$5&gt;=(YEAR(TODAY())-5),IF($P27:$CE27&lt;&gt;0,$P27:$CE27)))))))</f>
        <v/>
      </c>
      <c r="K27" s="16" t="str">
        <f t="array" aca="1" ref="K27" ca="1">IF(ISERROR(IF(COUNT($P27:$CE27)=0,"",IF(OR($D27="Q",D28&lt;&gt;"Q"),"",(AVERAGE(IF($P$5:$CE$5&gt;=(YEAR(TODAY())-5),IF($P27:$CE27&lt;&gt;0,$P27:$CE27))))))),"",IF(COUNT($P27:$CE27)=0,"",IF(OR($D27="Q",D28&lt;&gt;"Q"),"",(SUMPRODUCT(IF($P$5:$CE$5&gt;=(YEAR(TODAY())-5),IF($P27:$CE27&lt;&gt;0,$P27:$CE27)),IF($P$5:$CE$5&gt;=(YEAR(TODAY())-5),IF($P28:$CE28&lt;&gt;0,$P28:$CE28))))/SUMPRODUCT(IF($P$5:$CE$5&gt;=(YEAR(TODAY())-5),IF($P28:$CE28&lt;&gt;0,$P28:$CE28))))))</f>
        <v/>
      </c>
      <c r="L27" s="16" t="str">
        <f t="array" aca="1" ref="L27" ca="1">IF(ISERROR(IF(COUNT($P27:$CE27)=0,"",IF($D27="Q","",(AVERAGE(IF($P$5:$CE$5&gt;=(YEAR(TODAY())-5),IF($P27:$CE27&lt;&gt;0,$P27:$CE27))))))),"",IF(COUNT($P27:$CE27)=0,"",IF($D27="Q","",(AVERAGE(IF($P$5:$CE$5&gt;=(YEAR(TODAY())-5),IF($P27:$CE27&lt;&gt;0,$P27:$CE27)))))))</f>
        <v/>
      </c>
      <c r="M27" s="16" t="str">
        <f t="array" aca="1" ref="M27" ca="1">IF(IF(ISERROR(IF(COUNT($P27:$CE27)=0,"",IF($D27="Q","",(MIN(IF($P$5:$CE$5&gt;=(YEAR(TODAY())-5),IF($P27:$CE27&lt;&gt;0,$P27:$CE27))))))),"",IF(COUNT($P27:$CE27)=0,"",IF($D27="Q","",(MIN(IF($P$5:$CE$5&gt;=(YEAR(TODAY())-5),IF($P27:$CE27&lt;&gt;0,$P27:$CE27)))))))=0,"",IF(ISERROR(IF(COUNT($P27:$CE27)=0,"",IF($D27="Q","",(MIN(IF($P$5:$CE$5&gt;=(YEAR(TODAY())-5),IF($P27:$CE27&lt;&gt;0,$P27:$CE27))))))),"",IF(COUNT($P27:$CE27)=0,"",IF($D27="Q","",(MIN(IF($P$5:$CE$5&gt;=(YEAR(TODAY())-5),IF($P27:$CE27&lt;&gt;0,$P27:$CE27))))))))</f>
        <v/>
      </c>
      <c r="N27" s="20" t="str">
        <f t="array" aca="1" ref="N27" ca="1">IF(IF(ISERROR(IF(COUNT($P27:$CE27)=0,"",IF($D27="Q","",(MAX(IF($P$5:$CE$5&gt;=(YEAR(TODAY())-5),IF($P27:$CE27&lt;&gt;0,$P27:$CE27))))))),"",IF(COUNT($P27:$CE27)=0,"",IF($D27="Q","",(MAX(IF($P$5:$CE$5&gt;=(YEAR(TODAY())-5),IF($P27:$CE27&lt;&gt;0,$P27:$CE27)))))))=0,"",IF(ISERROR(IF(COUNT($P27:$CE27)=0,"",IF($D27="Q","",(MAX(IF($P$5:$CE$5&gt;=(YEAR(TODAY())-5),IF($P27:$CE27&lt;&gt;0,$P27:$CE27))))))),"",IF(COUNT($P27:$CE27)=0,"",IF($D27="Q","",(MAX(IF($P$5:$CE$5&gt;=(YEAR(TODAY())-5),IF($P27:$CE27&lt;&gt;0,$P27:$CE27))))))))</f>
        <v/>
      </c>
      <c r="O27" s="12"/>
      <c r="P27" s="94"/>
      <c r="Q27" s="94"/>
    </row>
    <row r="28" spans="1:148" x14ac:dyDescent="0.25">
      <c r="A28" s="56" t="s">
        <v>37</v>
      </c>
      <c r="B28" s="3" t="s">
        <v>13</v>
      </c>
      <c r="C28" s="4" t="s">
        <v>44</v>
      </c>
      <c r="D28" s="5"/>
      <c r="E28" s="15" t="str">
        <f t="array" aca="1" ref="E28" ca="1">IF(ISERROR(IF(COUNT($P28:$CE28)=0,"",IF($D28="Q","",(COUNT(IF($P$5:$CE$5&gt;=(YEAR(TODAY())-1),IF($P28:$CE28&lt;&gt;0,$P28:$CE28))))))),"",IF(COUNT($P28:$CE28)=0,"",IF($D28="Q","",(COUNT(IF($P$5:$CE$5&gt;=(YEAR(TODAY())-1),IF($P28:$CE28&lt;&gt;0,$P28:$CE28)))))))</f>
        <v/>
      </c>
      <c r="F28" s="16" t="str">
        <f t="array" aca="1" ref="F28" ca="1">IF(ISERROR(IF(COUNT($P28:$CE28)=0,"",IF($D28="Q","",(AVERAGE(IF($P$5:$CE$5&gt;=(YEAR(TODAY())-1),IF($P28:$CE28&lt;&gt;0,$P28:$CE28))))))),"",IF(COUNT($P28:$CE28)=0,"",IF(OR($D28="Q",D29&lt;&gt;"Q"),"",(SUMPRODUCT(IF($P$5:$CE$5&gt;=(YEAR(TODAY())-1),IF($P28:$CE28&lt;&gt;0,$P28:$CE28)),IF($P$5:$CE$5&gt;=(YEAR(TODAY())-1),IF($P29:$CE29&lt;&gt;0,$P29:$CE29))))/SUMPRODUCT(IF($P$5:$CE$5&gt;=(YEAR(TODAY())-1),IF($P29:$CE29&lt;&gt;0,$P29:$CE29))))))</f>
        <v/>
      </c>
      <c r="G28" s="16" t="str">
        <f t="array" aca="1" ref="G28" ca="1">IF(ISERROR(IF(COUNT($P28:$CE28)=0,"",IF($D28="Q","",(AVERAGE(IF($P$5:$CE$5&gt;=(YEAR(TODAY())-1),IF($P28:$CE28&lt;&gt;0,$P28:$CE28))))))),"",IF(COUNT($P28:$CE28)=0,"",IF($D28="Q","",(AVERAGE(IF($P$5:$CE$5&gt;=(YEAR(TODAY())-1),IF($P28:$CE28&lt;&gt;0,$P28:$CE28)))))))</f>
        <v/>
      </c>
      <c r="H28" s="17" t="str">
        <f t="array" aca="1" ref="H28" ca="1">IF(IF(ISERROR(IF(COUNT($P28:$CE28)=0,"",IF($D28="Q","",(MIN(IF($P$5:$CE$5&gt;=(YEAR(TODAY())-1),IF($P28:$CE28&lt;&gt;0,$P28:$CE28))))))),"",IF(COUNT($P28:$CE28)=0,"",IF($D28="Q","",(MIN(IF($P$5:$CE$5&gt;=(YEAR(TODAY())-1),IF($P28:$CE28&lt;&gt;0,$P28:$CE28)))))))=0,"",IF(ISERROR(IF(COUNT($P28:$CE28)=0,"",IF($D28="Q","",(MIN(IF($P$5:$CE$5&gt;=(YEAR(TODAY())-1),IF($P28:$CE28&lt;&gt;0,$P28:$CE28))))))),"",IF(COUNT($P28:$CE28)=0,"",IF($D28="Q","",(MIN(IF($P$5:$CE$5&gt;=(YEAR(TODAY())-1),IF($P28:$CE28&lt;&gt;0,$P28:$CE28))))))))</f>
        <v/>
      </c>
      <c r="I28" s="18" t="str">
        <f t="array" aca="1" ref="I28" ca="1">IF(IF(ISERROR(IF(COUNT($P28:$CE28)=0,"",IF($D28="Q","",(MAX(IF($P$5:$CE$5&gt;=(YEAR(TODAY())-1),IF($P28:$CE28&lt;&gt;0,$P28:$CE28))))))),"",IF(COUNT($P28:$CE28)=0,"",IF($D28="Q","",(MAX(IF($P$5:$CE$5&gt;=(YEAR(TODAY())-1),IF($P28:$CE28&lt;&gt;0,$P28:$CE28)))))))=0,"",IF(ISERROR(IF(COUNT($P28:$CE28)=0,"",IF($D28="Q","",(MAX(IF($P$5:$CE$5&gt;=(YEAR(TODAY())-1),IF($P28:$CE28&lt;&gt;0,$P28:$CE28))))))),"",IF(COUNT($P28:$CE28)=0,"",IF($D28="Q","",(MAX(IF($P$5:$CE$5&gt;=(YEAR(TODAY())-1),IF($P28:$CE28&lt;&gt;0,$P28:$CE28))))))))</f>
        <v/>
      </c>
      <c r="J28" s="19" t="str">
        <f t="array" aca="1" ref="J28" ca="1">IF(ISERROR(IF(COUNT($P28:$CE28)=0,"",IF($D28="Q","",(COUNT(IF($P$5:$CE$5&gt;=(YEAR(TODAY())-5),IF($P28:$CE28&lt;&gt;0,$P28:$CE28))))))),"",IF(COUNT($P28:$CE28)=0,"",IF($D28="Q","",(COUNT(IF($P$5:$CE$5&gt;=(YEAR(TODAY())-5),IF($P28:$CE28&lt;&gt;0,$P28:$CE28)))))))</f>
        <v/>
      </c>
      <c r="K28" s="16" t="str">
        <f t="array" aca="1" ref="K28" ca="1">IF(ISERROR(IF(COUNT($P28:$CE28)=0,"",IF(OR($D28="Q",D29&lt;&gt;"Q"),"",(AVERAGE(IF($P$5:$CE$5&gt;=(YEAR(TODAY())-5),IF($P28:$CE28&lt;&gt;0,$P28:$CE28))))))),"",IF(COUNT($P28:$CE28)=0,"",IF(OR($D28="Q",D29&lt;&gt;"Q"),"",(SUMPRODUCT(IF($P$5:$CE$5&gt;=(YEAR(TODAY())-5),IF($P28:$CE28&lt;&gt;0,$P28:$CE28)),IF($P$5:$CE$5&gt;=(YEAR(TODAY())-5),IF($P29:$CE29&lt;&gt;0,$P29:$CE29))))/SUMPRODUCT(IF($P$5:$CE$5&gt;=(YEAR(TODAY())-5),IF($P29:$CE29&lt;&gt;0,$P29:$CE29))))))</f>
        <v/>
      </c>
      <c r="L28" s="16" t="str">
        <f t="array" aca="1" ref="L28" ca="1">IF(ISERROR(IF(COUNT($P28:$CE28)=0,"",IF($D28="Q","",(AVERAGE(IF($P$5:$CE$5&gt;=(YEAR(TODAY())-5),IF($P28:$CE28&lt;&gt;0,$P28:$CE28))))))),"",IF(COUNT($P28:$CE28)=0,"",IF($D28="Q","",(AVERAGE(IF($P$5:$CE$5&gt;=(YEAR(TODAY())-5),IF($P28:$CE28&lt;&gt;0,$P28:$CE28)))))))</f>
        <v/>
      </c>
      <c r="M28" s="16" t="str">
        <f t="array" aca="1" ref="M28" ca="1">IF(IF(ISERROR(IF(COUNT($P28:$CE28)=0,"",IF($D28="Q","",(MIN(IF($P$5:$CE$5&gt;=(YEAR(TODAY())-5),IF($P28:$CE28&lt;&gt;0,$P28:$CE28))))))),"",IF(COUNT($P28:$CE28)=0,"",IF($D28="Q","",(MIN(IF($P$5:$CE$5&gt;=(YEAR(TODAY())-5),IF($P28:$CE28&lt;&gt;0,$P28:$CE28)))))))=0,"",IF(ISERROR(IF(COUNT($P28:$CE28)=0,"",IF($D28="Q","",(MIN(IF($P$5:$CE$5&gt;=(YEAR(TODAY())-5),IF($P28:$CE28&lt;&gt;0,$P28:$CE28))))))),"",IF(COUNT($P28:$CE28)=0,"",IF($D28="Q","",(MIN(IF($P$5:$CE$5&gt;=(YEAR(TODAY())-5),IF($P28:$CE28&lt;&gt;0,$P28:$CE28))))))))</f>
        <v/>
      </c>
      <c r="N28" s="20" t="str">
        <f t="array" aca="1" ref="N28" ca="1">IF(IF(ISERROR(IF(COUNT($P28:$CE28)=0,"",IF($D28="Q","",(MAX(IF($P$5:$CE$5&gt;=(YEAR(TODAY())-5),IF($P28:$CE28&lt;&gt;0,$P28:$CE28))))))),"",IF(COUNT($P28:$CE28)=0,"",IF($D28="Q","",(MAX(IF($P$5:$CE$5&gt;=(YEAR(TODAY())-5),IF($P28:$CE28&lt;&gt;0,$P28:$CE28)))))))=0,"",IF(ISERROR(IF(COUNT($P28:$CE28)=0,"",IF($D28="Q","",(MAX(IF($P$5:$CE$5&gt;=(YEAR(TODAY())-5),IF($P28:$CE28&lt;&gt;0,$P28:$CE28))))))),"",IF(COUNT($P28:$CE28)=0,"",IF($D28="Q","",(MAX(IF($P$5:$CE$5&gt;=(YEAR(TODAY())-5),IF($P28:$CE28&lt;&gt;0,$P28:$CE28))))))))</f>
        <v/>
      </c>
      <c r="O28" s="12"/>
      <c r="P28" s="94"/>
      <c r="Q28" s="94"/>
      <c r="ER28" s="27" t="s">
        <v>37</v>
      </c>
    </row>
    <row r="29" spans="1:148" x14ac:dyDescent="0.25">
      <c r="A29" s="56"/>
      <c r="B29" s="3"/>
      <c r="C29" s="13"/>
      <c r="D29" s="14"/>
      <c r="E29" s="15" t="str">
        <f t="array" aca="1" ref="E29" ca="1">IF(ISERROR(IF(COUNT($P29:$CE29)=0,"",IF($D29="Q","",(COUNT(IF($P$5:$CE$5&gt;=(YEAR(TODAY())-1),IF($P29:$CE29&lt;&gt;0,$P29:$CE29))))))),"",IF(COUNT($P29:$CE29)=0,"",IF($D29="Q","",(COUNT(IF($P$5:$CE$5&gt;=(YEAR(TODAY())-1),IF($P29:$CE29&lt;&gt;0,$P29:$CE29)))))))</f>
        <v/>
      </c>
      <c r="F29" s="16" t="str">
        <f t="array" aca="1" ref="F29" ca="1">IF(ISERROR(IF(COUNT($P29:$CE29)=0,"",IF($D29="Q","",(AVERAGE(IF($P$5:$CE$5&gt;=(YEAR(TODAY())-1),IF($P29:$CE29&lt;&gt;0,$P29:$CE29))))))),"",IF(COUNT($P29:$CE29)=0,"",IF(OR($D29="Q",D30&lt;&gt;"Q"),"",(SUMPRODUCT(IF($P$5:$CE$5&gt;=(YEAR(TODAY())-1),IF($P29:$CE29&lt;&gt;0,$P29:$CE29)),IF($P$5:$CE$5&gt;=(YEAR(TODAY())-1),IF($P30:$CE30&lt;&gt;0,$P30:$CE30))))/SUMPRODUCT(IF($P$5:$CE$5&gt;=(YEAR(TODAY())-1),IF($P30:$CE30&lt;&gt;0,$P30:$CE30))))))</f>
        <v/>
      </c>
      <c r="G29" s="16" t="str">
        <f t="array" aca="1" ref="G29" ca="1">IF(ISERROR(IF(COUNT($P29:$CE29)=0,"",IF($D29="Q","",(AVERAGE(IF($P$5:$CE$5&gt;=(YEAR(TODAY())-1),IF($P29:$CE29&lt;&gt;0,$P29:$CE29))))))),"",IF(COUNT($P29:$CE29)=0,"",IF($D29="Q","",(AVERAGE(IF($P$5:$CE$5&gt;=(YEAR(TODAY())-1),IF($P29:$CE29&lt;&gt;0,$P29:$CE29)))))))</f>
        <v/>
      </c>
      <c r="H29" s="17" t="str">
        <f t="array" aca="1" ref="H29" ca="1">IF(IF(ISERROR(IF(COUNT($P29:$CE29)=0,"",IF($D29="Q","",(MIN(IF($P$5:$CE$5&gt;=(YEAR(TODAY())-1),IF($P29:$CE29&lt;&gt;0,$P29:$CE29))))))),"",IF(COUNT($P29:$CE29)=0,"",IF($D29="Q","",(MIN(IF($P$5:$CE$5&gt;=(YEAR(TODAY())-1),IF($P29:$CE29&lt;&gt;0,$P29:$CE29)))))))=0,"",IF(ISERROR(IF(COUNT($P29:$CE29)=0,"",IF($D29="Q","",(MIN(IF($P$5:$CE$5&gt;=(YEAR(TODAY())-1),IF($P29:$CE29&lt;&gt;0,$P29:$CE29))))))),"",IF(COUNT($P29:$CE29)=0,"",IF($D29="Q","",(MIN(IF($P$5:$CE$5&gt;=(YEAR(TODAY())-1),IF($P29:$CE29&lt;&gt;0,$P29:$CE29))))))))</f>
        <v/>
      </c>
      <c r="I29" s="18" t="str">
        <f t="array" aca="1" ref="I29" ca="1">IF(IF(ISERROR(IF(COUNT($P29:$CE29)=0,"",IF($D29="Q","",(MAX(IF($P$5:$CE$5&gt;=(YEAR(TODAY())-1),IF($P29:$CE29&lt;&gt;0,$P29:$CE29))))))),"",IF(COUNT($P29:$CE29)=0,"",IF($D29="Q","",(MAX(IF($P$5:$CE$5&gt;=(YEAR(TODAY())-1),IF($P29:$CE29&lt;&gt;0,$P29:$CE29)))))))=0,"",IF(ISERROR(IF(COUNT($P29:$CE29)=0,"",IF($D29="Q","",(MAX(IF($P$5:$CE$5&gt;=(YEAR(TODAY())-1),IF($P29:$CE29&lt;&gt;0,$P29:$CE29))))))),"",IF(COUNT($P29:$CE29)=0,"",IF($D29="Q","",(MAX(IF($P$5:$CE$5&gt;=(YEAR(TODAY())-1),IF($P29:$CE29&lt;&gt;0,$P29:$CE29))))))))</f>
        <v/>
      </c>
      <c r="J29" s="19" t="str">
        <f t="array" aca="1" ref="J29" ca="1">IF(ISERROR(IF(COUNT($P29:$CE29)=0,"",IF($D29="Q","",(COUNT(IF($P$5:$CE$5&gt;=(YEAR(TODAY())-5),IF($P29:$CE29&lt;&gt;0,$P29:$CE29))))))),"",IF(COUNT($P29:$CE29)=0,"",IF($D29="Q","",(COUNT(IF($P$5:$CE$5&gt;=(YEAR(TODAY())-5),IF($P29:$CE29&lt;&gt;0,$P29:$CE29)))))))</f>
        <v/>
      </c>
      <c r="K29" s="16" t="str">
        <f t="array" aca="1" ref="K29" ca="1">IF(ISERROR(IF(COUNT($P29:$CE29)=0,"",IF(OR($D29="Q",D30&lt;&gt;"Q"),"",(AVERAGE(IF($P$5:$CE$5&gt;=(YEAR(TODAY())-5),IF($P29:$CE29&lt;&gt;0,$P29:$CE29))))))),"",IF(COUNT($P29:$CE29)=0,"",IF(OR($D29="Q",D30&lt;&gt;"Q"),"",(SUMPRODUCT(IF($P$5:$CE$5&gt;=(YEAR(TODAY())-5),IF($P29:$CE29&lt;&gt;0,$P29:$CE29)),IF($P$5:$CE$5&gt;=(YEAR(TODAY())-5),IF($P30:$CE30&lt;&gt;0,$P30:$CE30))))/SUMPRODUCT(IF($P$5:$CE$5&gt;=(YEAR(TODAY())-5),IF($P30:$CE30&lt;&gt;0,$P30:$CE30))))))</f>
        <v/>
      </c>
      <c r="L29" s="16" t="str">
        <f t="array" aca="1" ref="L29" ca="1">IF(ISERROR(IF(COUNT($P29:$CE29)=0,"",IF($D29="Q","",(AVERAGE(IF($P$5:$CE$5&gt;=(YEAR(TODAY())-5),IF($P29:$CE29&lt;&gt;0,$P29:$CE29))))))),"",IF(COUNT($P29:$CE29)=0,"",IF($D29="Q","",(AVERAGE(IF($P$5:$CE$5&gt;=(YEAR(TODAY())-5),IF($P29:$CE29&lt;&gt;0,$P29:$CE29)))))))</f>
        <v/>
      </c>
      <c r="M29" s="16" t="str">
        <f t="array" aca="1" ref="M29" ca="1">IF(IF(ISERROR(IF(COUNT($P29:$CE29)=0,"",IF($D29="Q","",(MIN(IF($P$5:$CE$5&gt;=(YEAR(TODAY())-5),IF($P29:$CE29&lt;&gt;0,$P29:$CE29))))))),"",IF(COUNT($P29:$CE29)=0,"",IF($D29="Q","",(MIN(IF($P$5:$CE$5&gt;=(YEAR(TODAY())-5),IF($P29:$CE29&lt;&gt;0,$P29:$CE29)))))))=0,"",IF(ISERROR(IF(COUNT($P29:$CE29)=0,"",IF($D29="Q","",(MIN(IF($P$5:$CE$5&gt;=(YEAR(TODAY())-5),IF($P29:$CE29&lt;&gt;0,$P29:$CE29))))))),"",IF(COUNT($P29:$CE29)=0,"",IF($D29="Q","",(MIN(IF($P$5:$CE$5&gt;=(YEAR(TODAY())-5),IF($P29:$CE29&lt;&gt;0,$P29:$CE29))))))))</f>
        <v/>
      </c>
      <c r="N29" s="20" t="str">
        <f t="array" aca="1" ref="N29" ca="1">IF(IF(ISERROR(IF(COUNT($P29:$CE29)=0,"",IF($D29="Q","",(MAX(IF($P$5:$CE$5&gt;=(YEAR(TODAY())-5),IF($P29:$CE29&lt;&gt;0,$P29:$CE29))))))),"",IF(COUNT($P29:$CE29)=0,"",IF($D29="Q","",(MAX(IF($P$5:$CE$5&gt;=(YEAR(TODAY())-5),IF($P29:$CE29&lt;&gt;0,$P29:$CE29)))))))=0,"",IF(ISERROR(IF(COUNT($P29:$CE29)=0,"",IF($D29="Q","",(MAX(IF($P$5:$CE$5&gt;=(YEAR(TODAY())-5),IF($P29:$CE29&lt;&gt;0,$P29:$CE29))))))),"",IF(COUNT($P29:$CE29)=0,"",IF($D29="Q","",(MAX(IF($P$5:$CE$5&gt;=(YEAR(TODAY())-5),IF($P29:$CE29&lt;&gt;0,$P29:$CE29))))))))</f>
        <v/>
      </c>
      <c r="O29" s="12"/>
      <c r="P29" s="94"/>
      <c r="Q29" s="94"/>
    </row>
    <row r="30" spans="1:148" x14ac:dyDescent="0.25">
      <c r="A30" s="56"/>
      <c r="B30" s="3" t="s">
        <v>14</v>
      </c>
      <c r="C30" s="13" t="s">
        <v>79</v>
      </c>
      <c r="D30" s="14"/>
      <c r="E30" s="15" t="str">
        <f t="array" aca="1" ref="E30" ca="1">IF(ISERROR(IF(COUNT($P30:$CE30)=0,"",IF($D30="Q","",(COUNT(IF($P$5:$CE$5&gt;=(YEAR(TODAY())-1),IF($P30:$CE30&lt;&gt;0,$P30:$CE30))))))),"",IF(COUNT($P30:$CE30)=0,"",IF($D30="Q","",(COUNT(IF($P$5:$CE$5&gt;=(YEAR(TODAY())-1),IF($P30:$CE30&lt;&gt;0,$P30:$CE30)))))))</f>
        <v/>
      </c>
      <c r="F30" s="16" t="str">
        <f t="array" aca="1" ref="F30" ca="1">IF(ISERROR(IF(COUNT($P30:$CE30)=0,"",IF($D30="Q","",(AVERAGE(IF($P$5:$CE$5&gt;=(YEAR(TODAY())-1),IF($P30:$CE30&lt;&gt;0,$P30:$CE30))))))),"",IF(COUNT($P30:$CE30)=0,"",IF(OR($D30="Q",D31&lt;&gt;"Q"),"",(SUMPRODUCT(IF($P$5:$CE$5&gt;=(YEAR(TODAY())-1),IF($P30:$CE30&lt;&gt;0,$P30:$CE30)),IF($P$5:$CE$5&gt;=(YEAR(TODAY())-1),IF($P31:$CE31&lt;&gt;0,$P31:$CE31))))/SUMPRODUCT(IF($P$5:$CE$5&gt;=(YEAR(TODAY())-1),IF($P31:$CE31&lt;&gt;0,$P31:$CE31))))))</f>
        <v/>
      </c>
      <c r="G30" s="16" t="str">
        <f t="array" aca="1" ref="G30" ca="1">IF(ISERROR(IF(COUNT($P30:$CE30)=0,"",IF($D30="Q","",(AVERAGE(IF($P$5:$CE$5&gt;=(YEAR(TODAY())-1),IF($P30:$CE30&lt;&gt;0,$P30:$CE30))))))),"",IF(COUNT($P30:$CE30)=0,"",IF($D30="Q","",(AVERAGE(IF($P$5:$CE$5&gt;=(YEAR(TODAY())-1),IF($P30:$CE30&lt;&gt;0,$P30:$CE30)))))))</f>
        <v/>
      </c>
      <c r="H30" s="17" t="str">
        <f t="array" aca="1" ref="H30" ca="1">IF(IF(ISERROR(IF(COUNT($P30:$CE30)=0,"",IF($D30="Q","",(MIN(IF($P$5:$CE$5&gt;=(YEAR(TODAY())-1),IF($P30:$CE30&lt;&gt;0,$P30:$CE30))))))),"",IF(COUNT($P30:$CE30)=0,"",IF($D30="Q","",(MIN(IF($P$5:$CE$5&gt;=(YEAR(TODAY())-1),IF($P30:$CE30&lt;&gt;0,$P30:$CE30)))))))=0,"",IF(ISERROR(IF(COUNT($P30:$CE30)=0,"",IF($D30="Q","",(MIN(IF($P$5:$CE$5&gt;=(YEAR(TODAY())-1),IF($P30:$CE30&lt;&gt;0,$P30:$CE30))))))),"",IF(COUNT($P30:$CE30)=0,"",IF($D30="Q","",(MIN(IF($P$5:$CE$5&gt;=(YEAR(TODAY())-1),IF($P30:$CE30&lt;&gt;0,$P30:$CE30))))))))</f>
        <v/>
      </c>
      <c r="I30" s="18" t="str">
        <f t="array" aca="1" ref="I30" ca="1">IF(IF(ISERROR(IF(COUNT($P30:$CE30)=0,"",IF($D30="Q","",(MAX(IF($P$5:$CE$5&gt;=(YEAR(TODAY())-1),IF($P30:$CE30&lt;&gt;0,$P30:$CE30))))))),"",IF(COUNT($P30:$CE30)=0,"",IF($D30="Q","",(MAX(IF($P$5:$CE$5&gt;=(YEAR(TODAY())-1),IF($P30:$CE30&lt;&gt;0,$P30:$CE30)))))))=0,"",IF(ISERROR(IF(COUNT($P30:$CE30)=0,"",IF($D30="Q","",(MAX(IF($P$5:$CE$5&gt;=(YEAR(TODAY())-1),IF($P30:$CE30&lt;&gt;0,$P30:$CE30))))))),"",IF(COUNT($P30:$CE30)=0,"",IF($D30="Q","",(MAX(IF($P$5:$CE$5&gt;=(YEAR(TODAY())-1),IF($P30:$CE30&lt;&gt;0,$P30:$CE30))))))))</f>
        <v/>
      </c>
      <c r="J30" s="19" t="str">
        <f t="array" aca="1" ref="J30" ca="1">IF(ISERROR(IF(COUNT($P30:$CE30)=0,"",IF($D30="Q","",(COUNT(IF($P$5:$CE$5&gt;=(YEAR(TODAY())-5),IF($P30:$CE30&lt;&gt;0,$P30:$CE30))))))),"",IF(COUNT($P30:$CE30)=0,"",IF($D30="Q","",(COUNT(IF($P$5:$CE$5&gt;=(YEAR(TODAY())-5),IF($P30:$CE30&lt;&gt;0,$P30:$CE30)))))))</f>
        <v/>
      </c>
      <c r="K30" s="16" t="str">
        <f t="array" aca="1" ref="K30" ca="1">IF(ISERROR(IF(COUNT($P30:$CE30)=0,"",IF(OR($D30="Q",D31&lt;&gt;"Q"),"",(AVERAGE(IF($P$5:$CE$5&gt;=(YEAR(TODAY())-5),IF($P30:$CE30&lt;&gt;0,$P30:$CE30))))))),"",IF(COUNT($P30:$CE30)=0,"",IF(OR($D30="Q",D31&lt;&gt;"Q"),"",(SUMPRODUCT(IF($P$5:$CE$5&gt;=(YEAR(TODAY())-5),IF($P30:$CE30&lt;&gt;0,$P30:$CE30)),IF($P$5:$CE$5&gt;=(YEAR(TODAY())-5),IF($P31:$CE31&lt;&gt;0,$P31:$CE31))))/SUMPRODUCT(IF($P$5:$CE$5&gt;=(YEAR(TODAY())-5),IF($P31:$CE31&lt;&gt;0,$P31:$CE31))))))</f>
        <v/>
      </c>
      <c r="L30" s="16" t="str">
        <f t="array" aca="1" ref="L30" ca="1">IF(ISERROR(IF(COUNT($P30:$CE30)=0,"",IF($D30="Q","",(AVERAGE(IF($P$5:$CE$5&gt;=(YEAR(TODAY())-5),IF($P30:$CE30&lt;&gt;0,$P30:$CE30))))))),"",IF(COUNT($P30:$CE30)=0,"",IF($D30="Q","",(AVERAGE(IF($P$5:$CE$5&gt;=(YEAR(TODAY())-5),IF($P30:$CE30&lt;&gt;0,$P30:$CE30)))))))</f>
        <v/>
      </c>
      <c r="M30" s="16" t="str">
        <f t="array" aca="1" ref="M30" ca="1">IF(IF(ISERROR(IF(COUNT($P30:$CE30)=0,"",IF($D30="Q","",(MIN(IF($P$5:$CE$5&gt;=(YEAR(TODAY())-5),IF($P30:$CE30&lt;&gt;0,$P30:$CE30))))))),"",IF(COUNT($P30:$CE30)=0,"",IF($D30="Q","",(MIN(IF($P$5:$CE$5&gt;=(YEAR(TODAY())-5),IF($P30:$CE30&lt;&gt;0,$P30:$CE30)))))))=0,"",IF(ISERROR(IF(COUNT($P30:$CE30)=0,"",IF($D30="Q","",(MIN(IF($P$5:$CE$5&gt;=(YEAR(TODAY())-5),IF($P30:$CE30&lt;&gt;0,$P30:$CE30))))))),"",IF(COUNT($P30:$CE30)=0,"",IF($D30="Q","",(MIN(IF($P$5:$CE$5&gt;=(YEAR(TODAY())-5),IF($P30:$CE30&lt;&gt;0,$P30:$CE30))))))))</f>
        <v/>
      </c>
      <c r="N30" s="20" t="str">
        <f t="array" aca="1" ref="N30" ca="1">IF(IF(ISERROR(IF(COUNT($P30:$CE30)=0,"",IF($D30="Q","",(MAX(IF($P$5:$CE$5&gt;=(YEAR(TODAY())-5),IF($P30:$CE30&lt;&gt;0,$P30:$CE30))))))),"",IF(COUNT($P30:$CE30)=0,"",IF($D30="Q","",(MAX(IF($P$5:$CE$5&gt;=(YEAR(TODAY())-5),IF($P30:$CE30&lt;&gt;0,$P30:$CE30)))))))=0,"",IF(ISERROR(IF(COUNT($P30:$CE30)=0,"",IF($D30="Q","",(MAX(IF($P$5:$CE$5&gt;=(YEAR(TODAY())-5),IF($P30:$CE30&lt;&gt;0,$P30:$CE30))))))),"",IF(COUNT($P30:$CE30)=0,"",IF($D30="Q","",(MAX(IF($P$5:$CE$5&gt;=(YEAR(TODAY())-5),IF($P30:$CE30&lt;&gt;0,$P30:$CE30))))))))</f>
        <v/>
      </c>
      <c r="O30" s="12"/>
      <c r="P30" s="94"/>
      <c r="Q30" s="94"/>
    </row>
    <row r="31" spans="1:148" x14ac:dyDescent="0.25">
      <c r="A31" s="56"/>
      <c r="B31" s="3"/>
      <c r="C31" s="13"/>
      <c r="D31" s="14"/>
      <c r="E31" s="15" t="str">
        <f t="array" aca="1" ref="E31" ca="1">IF(ISERROR(IF(COUNT($P31:$CE31)=0,"",IF($D31="Q","",(COUNT(IF($P$5:$CE$5&gt;=(YEAR(TODAY())-1),IF($P31:$CE31&lt;&gt;0,$P31:$CE31))))))),"",IF(COUNT($P31:$CE31)=0,"",IF($D31="Q","",(COUNT(IF($P$5:$CE$5&gt;=(YEAR(TODAY())-1),IF($P31:$CE31&lt;&gt;0,$P31:$CE31)))))))</f>
        <v/>
      </c>
      <c r="F31" s="16" t="str">
        <f t="array" aca="1" ref="F31" ca="1">IF(ISERROR(IF(COUNT($P31:$CE31)=0,"",IF($D31="Q","",(AVERAGE(IF($P$5:$CE$5&gt;=(YEAR(TODAY())-1),IF($P31:$CE31&lt;&gt;0,$P31:$CE31))))))),"",IF(COUNT($P31:$CE31)=0,"",IF(OR($D31="Q",D32&lt;&gt;"Q"),"",(SUMPRODUCT(IF($P$5:$CE$5&gt;=(YEAR(TODAY())-1),IF($P31:$CE31&lt;&gt;0,$P31:$CE31)),IF($P$5:$CE$5&gt;=(YEAR(TODAY())-1),IF($P32:$CE32&lt;&gt;0,$P32:$CE32))))/SUMPRODUCT(IF($P$5:$CE$5&gt;=(YEAR(TODAY())-1),IF($P32:$CE32&lt;&gt;0,$P32:$CE32))))))</f>
        <v/>
      </c>
      <c r="G31" s="16" t="str">
        <f t="array" aca="1" ref="G31" ca="1">IF(ISERROR(IF(COUNT($P31:$CE31)=0,"",IF($D31="Q","",(AVERAGE(IF($P$5:$CE$5&gt;=(YEAR(TODAY())-1),IF($P31:$CE31&lt;&gt;0,$P31:$CE31))))))),"",IF(COUNT($P31:$CE31)=0,"",IF($D31="Q","",(AVERAGE(IF($P$5:$CE$5&gt;=(YEAR(TODAY())-1),IF($P31:$CE31&lt;&gt;0,$P31:$CE31)))))))</f>
        <v/>
      </c>
      <c r="H31" s="17" t="str">
        <f t="array" aca="1" ref="H31" ca="1">IF(IF(ISERROR(IF(COUNT($P31:$CE31)=0,"",IF($D31="Q","",(MIN(IF($P$5:$CE$5&gt;=(YEAR(TODAY())-1),IF($P31:$CE31&lt;&gt;0,$P31:$CE31))))))),"",IF(COUNT($P31:$CE31)=0,"",IF($D31="Q","",(MIN(IF($P$5:$CE$5&gt;=(YEAR(TODAY())-1),IF($P31:$CE31&lt;&gt;0,$P31:$CE31)))))))=0,"",IF(ISERROR(IF(COUNT($P31:$CE31)=0,"",IF($D31="Q","",(MIN(IF($P$5:$CE$5&gt;=(YEAR(TODAY())-1),IF($P31:$CE31&lt;&gt;0,$P31:$CE31))))))),"",IF(COUNT($P31:$CE31)=0,"",IF($D31="Q","",(MIN(IF($P$5:$CE$5&gt;=(YEAR(TODAY())-1),IF($P31:$CE31&lt;&gt;0,$P31:$CE31))))))))</f>
        <v/>
      </c>
      <c r="I31" s="18" t="str">
        <f t="array" aca="1" ref="I31" ca="1">IF(IF(ISERROR(IF(COUNT($P31:$CE31)=0,"",IF($D31="Q","",(MAX(IF($P$5:$CE$5&gt;=(YEAR(TODAY())-1),IF($P31:$CE31&lt;&gt;0,$P31:$CE31))))))),"",IF(COUNT($P31:$CE31)=0,"",IF($D31="Q","",(MAX(IF($P$5:$CE$5&gt;=(YEAR(TODAY())-1),IF($P31:$CE31&lt;&gt;0,$P31:$CE31)))))))=0,"",IF(ISERROR(IF(COUNT($P31:$CE31)=0,"",IF($D31="Q","",(MAX(IF($P$5:$CE$5&gt;=(YEAR(TODAY())-1),IF($P31:$CE31&lt;&gt;0,$P31:$CE31))))))),"",IF(COUNT($P31:$CE31)=0,"",IF($D31="Q","",(MAX(IF($P$5:$CE$5&gt;=(YEAR(TODAY())-1),IF($P31:$CE31&lt;&gt;0,$P31:$CE31))))))))</f>
        <v/>
      </c>
      <c r="J31" s="19" t="str">
        <f t="array" aca="1" ref="J31" ca="1">IF(ISERROR(IF(COUNT($P31:$CE31)=0,"",IF($D31="Q","",(COUNT(IF($P$5:$CE$5&gt;=(YEAR(TODAY())-5),IF($P31:$CE31&lt;&gt;0,$P31:$CE31))))))),"",IF(COUNT($P31:$CE31)=0,"",IF($D31="Q","",(COUNT(IF($P$5:$CE$5&gt;=(YEAR(TODAY())-5),IF($P31:$CE31&lt;&gt;0,$P31:$CE31)))))))</f>
        <v/>
      </c>
      <c r="K31" s="16" t="str">
        <f t="array" aca="1" ref="K31" ca="1">IF(ISERROR(IF(COUNT($P31:$CE31)=0,"",IF(OR($D31="Q",D32&lt;&gt;"Q"),"",(AVERAGE(IF($P$5:$CE$5&gt;=(YEAR(TODAY())-5),IF($P31:$CE31&lt;&gt;0,$P31:$CE31))))))),"",IF(COUNT($P31:$CE31)=0,"",IF(OR($D31="Q",D32&lt;&gt;"Q"),"",(SUMPRODUCT(IF($P$5:$CE$5&gt;=(YEAR(TODAY())-5),IF($P31:$CE31&lt;&gt;0,$P31:$CE31)),IF($P$5:$CE$5&gt;=(YEAR(TODAY())-5),IF($P32:$CE32&lt;&gt;0,$P32:$CE32))))/SUMPRODUCT(IF($P$5:$CE$5&gt;=(YEAR(TODAY())-5),IF($P32:$CE32&lt;&gt;0,$P32:$CE32))))))</f>
        <v/>
      </c>
      <c r="L31" s="16" t="str">
        <f t="array" aca="1" ref="L31" ca="1">IF(ISERROR(IF(COUNT($P31:$CE31)=0,"",IF($D31="Q","",(AVERAGE(IF($P$5:$CE$5&gt;=(YEAR(TODAY())-5),IF($P31:$CE31&lt;&gt;0,$P31:$CE31))))))),"",IF(COUNT($P31:$CE31)=0,"",IF($D31="Q","",(AVERAGE(IF($P$5:$CE$5&gt;=(YEAR(TODAY())-5),IF($P31:$CE31&lt;&gt;0,$P31:$CE31)))))))</f>
        <v/>
      </c>
      <c r="M31" s="16" t="str">
        <f t="array" aca="1" ref="M31" ca="1">IF(IF(ISERROR(IF(COUNT($P31:$CE31)=0,"",IF($D31="Q","",(MIN(IF($P$5:$CE$5&gt;=(YEAR(TODAY())-5),IF($P31:$CE31&lt;&gt;0,$P31:$CE31))))))),"",IF(COUNT($P31:$CE31)=0,"",IF($D31="Q","",(MIN(IF($P$5:$CE$5&gt;=(YEAR(TODAY())-5),IF($P31:$CE31&lt;&gt;0,$P31:$CE31)))))))=0,"",IF(ISERROR(IF(COUNT($P31:$CE31)=0,"",IF($D31="Q","",(MIN(IF($P$5:$CE$5&gt;=(YEAR(TODAY())-5),IF($P31:$CE31&lt;&gt;0,$P31:$CE31))))))),"",IF(COUNT($P31:$CE31)=0,"",IF($D31="Q","",(MIN(IF($P$5:$CE$5&gt;=(YEAR(TODAY())-5),IF($P31:$CE31&lt;&gt;0,$P31:$CE31))))))))</f>
        <v/>
      </c>
      <c r="N31" s="20" t="str">
        <f t="array" aca="1" ref="N31" ca="1">IF(IF(ISERROR(IF(COUNT($P31:$CE31)=0,"",IF($D31="Q","",(MAX(IF($P$5:$CE$5&gt;=(YEAR(TODAY())-5),IF($P31:$CE31&lt;&gt;0,$P31:$CE31))))))),"",IF(COUNT($P31:$CE31)=0,"",IF($D31="Q","",(MAX(IF($P$5:$CE$5&gt;=(YEAR(TODAY())-5),IF($P31:$CE31&lt;&gt;0,$P31:$CE31)))))))=0,"",IF(ISERROR(IF(COUNT($P31:$CE31)=0,"",IF($D31="Q","",(MAX(IF($P$5:$CE$5&gt;=(YEAR(TODAY())-5),IF($P31:$CE31&lt;&gt;0,$P31:$CE31))))))),"",IF(COUNT($P31:$CE31)=0,"",IF($D31="Q","",(MAX(IF($P$5:$CE$5&gt;=(YEAR(TODAY())-5),IF($P31:$CE31&lt;&gt;0,$P31:$CE31))))))))</f>
        <v/>
      </c>
      <c r="O31" s="12"/>
      <c r="P31" s="94"/>
      <c r="Q31" s="94"/>
    </row>
    <row r="32" spans="1:148" x14ac:dyDescent="0.25">
      <c r="A32" s="56"/>
      <c r="B32" s="3"/>
      <c r="C32" s="13" t="s">
        <v>74</v>
      </c>
      <c r="D32" s="14"/>
      <c r="E32" s="15" t="str">
        <f t="array" aca="1" ref="E32" ca="1">IF(ISERROR(IF(COUNT($P32:$CE32)=0,"",IF($D32="Q","",(COUNT(IF($P$5:$CE$5&gt;=(YEAR(TODAY())-1),IF($P32:$CE32&lt;&gt;0,$P32:$CE32))))))),"",IF(COUNT($P32:$CE32)=0,"",IF($D32="Q","",(COUNT(IF($P$5:$CE$5&gt;=(YEAR(TODAY())-1),IF($P32:$CE32&lt;&gt;0,$P32:$CE32)))))))</f>
        <v/>
      </c>
      <c r="F32" s="16" t="str">
        <f t="array" aca="1" ref="F32" ca="1">IF(ISERROR(IF(COUNT($P32:$CE32)=0,"",IF($D32="Q","",(AVERAGE(IF($P$5:$CE$5&gt;=(YEAR(TODAY())-1),IF($P32:$CE32&lt;&gt;0,$P32:$CE32))))))),"",IF(COUNT($P32:$CE32)=0,"",IF(OR($D32="Q",D33&lt;&gt;"Q"),"",(SUMPRODUCT(IF($P$5:$CE$5&gt;=(YEAR(TODAY())-1),IF($P32:$CE32&lt;&gt;0,$P32:$CE32)),IF($P$5:$CE$5&gt;=(YEAR(TODAY())-1),IF($P33:$CE33&lt;&gt;0,$P33:$CE33))))/SUMPRODUCT(IF($P$5:$CE$5&gt;=(YEAR(TODAY())-1),IF($P33:$CE33&lt;&gt;0,$P33:$CE33))))))</f>
        <v/>
      </c>
      <c r="G32" s="16" t="str">
        <f t="array" aca="1" ref="G32" ca="1">IF(ISERROR(IF(COUNT($P32:$CE32)=0,"",IF($D32="Q","",(AVERAGE(IF($P$5:$CE$5&gt;=(YEAR(TODAY())-1),IF($P32:$CE32&lt;&gt;0,$P32:$CE32))))))),"",IF(COUNT($P32:$CE32)=0,"",IF($D32="Q","",(AVERAGE(IF($P$5:$CE$5&gt;=(YEAR(TODAY())-1),IF($P32:$CE32&lt;&gt;0,$P32:$CE32)))))))</f>
        <v/>
      </c>
      <c r="H32" s="17" t="str">
        <f t="array" aca="1" ref="H32" ca="1">IF(IF(ISERROR(IF(COUNT($P32:$CE32)=0,"",IF($D32="Q","",(MIN(IF($P$5:$CE$5&gt;=(YEAR(TODAY())-1),IF($P32:$CE32&lt;&gt;0,$P32:$CE32))))))),"",IF(COUNT($P32:$CE32)=0,"",IF($D32="Q","",(MIN(IF($P$5:$CE$5&gt;=(YEAR(TODAY())-1),IF($P32:$CE32&lt;&gt;0,$P32:$CE32)))))))=0,"",IF(ISERROR(IF(COUNT($P32:$CE32)=0,"",IF($D32="Q","",(MIN(IF($P$5:$CE$5&gt;=(YEAR(TODAY())-1),IF($P32:$CE32&lt;&gt;0,$P32:$CE32))))))),"",IF(COUNT($P32:$CE32)=0,"",IF($D32="Q","",(MIN(IF($P$5:$CE$5&gt;=(YEAR(TODAY())-1),IF($P32:$CE32&lt;&gt;0,$P32:$CE32))))))))</f>
        <v/>
      </c>
      <c r="I32" s="18" t="str">
        <f t="array" aca="1" ref="I32" ca="1">IF(IF(ISERROR(IF(COUNT($P32:$CE32)=0,"",IF($D32="Q","",(MAX(IF($P$5:$CE$5&gt;=(YEAR(TODAY())-1),IF($P32:$CE32&lt;&gt;0,$P32:$CE32))))))),"",IF(COUNT($P32:$CE32)=0,"",IF($D32="Q","",(MAX(IF($P$5:$CE$5&gt;=(YEAR(TODAY())-1),IF($P32:$CE32&lt;&gt;0,$P32:$CE32)))))))=0,"",IF(ISERROR(IF(COUNT($P32:$CE32)=0,"",IF($D32="Q","",(MAX(IF($P$5:$CE$5&gt;=(YEAR(TODAY())-1),IF($P32:$CE32&lt;&gt;0,$P32:$CE32))))))),"",IF(COUNT($P32:$CE32)=0,"",IF($D32="Q","",(MAX(IF($P$5:$CE$5&gt;=(YEAR(TODAY())-1),IF($P32:$CE32&lt;&gt;0,$P32:$CE32))))))))</f>
        <v/>
      </c>
      <c r="J32" s="19" t="str">
        <f t="array" aca="1" ref="J32" ca="1">IF(ISERROR(IF(COUNT($P32:$CE32)=0,"",IF($D32="Q","",(COUNT(IF($P$5:$CE$5&gt;=(YEAR(TODAY())-5),IF($P32:$CE32&lt;&gt;0,$P32:$CE32))))))),"",IF(COUNT($P32:$CE32)=0,"",IF($D32="Q","",(COUNT(IF($P$5:$CE$5&gt;=(YEAR(TODAY())-5),IF($P32:$CE32&lt;&gt;0,$P32:$CE32)))))))</f>
        <v/>
      </c>
      <c r="K32" s="16" t="str">
        <f t="array" aca="1" ref="K32" ca="1">IF(ISERROR(IF(COUNT($P32:$CE32)=0,"",IF(OR($D32="Q",D33&lt;&gt;"Q"),"",(AVERAGE(IF($P$5:$CE$5&gt;=(YEAR(TODAY())-5),IF($P32:$CE32&lt;&gt;0,$P32:$CE32))))))),"",IF(COUNT($P32:$CE32)=0,"",IF(OR($D32="Q",D33&lt;&gt;"Q"),"",(SUMPRODUCT(IF($P$5:$CE$5&gt;=(YEAR(TODAY())-5),IF($P32:$CE32&lt;&gt;0,$P32:$CE32)),IF($P$5:$CE$5&gt;=(YEAR(TODAY())-5),IF($P33:$CE33&lt;&gt;0,$P33:$CE33))))/SUMPRODUCT(IF($P$5:$CE$5&gt;=(YEAR(TODAY())-5),IF($P33:$CE33&lt;&gt;0,$P33:$CE33))))))</f>
        <v/>
      </c>
      <c r="L32" s="16" t="str">
        <f t="array" aca="1" ref="L32" ca="1">IF(ISERROR(IF(COUNT($P32:$CE32)=0,"",IF($D32="Q","",(AVERAGE(IF($P$5:$CE$5&gt;=(YEAR(TODAY())-5),IF($P32:$CE32&lt;&gt;0,$P32:$CE32))))))),"",IF(COUNT($P32:$CE32)=0,"",IF($D32="Q","",(AVERAGE(IF($P$5:$CE$5&gt;=(YEAR(TODAY())-5),IF($P32:$CE32&lt;&gt;0,$P32:$CE32)))))))</f>
        <v/>
      </c>
      <c r="M32" s="16" t="str">
        <f t="array" aca="1" ref="M32" ca="1">IF(IF(ISERROR(IF(COUNT($P32:$CE32)=0,"",IF($D32="Q","",(MIN(IF($P$5:$CE$5&gt;=(YEAR(TODAY())-5),IF($P32:$CE32&lt;&gt;0,$P32:$CE32))))))),"",IF(COUNT($P32:$CE32)=0,"",IF($D32="Q","",(MIN(IF($P$5:$CE$5&gt;=(YEAR(TODAY())-5),IF($P32:$CE32&lt;&gt;0,$P32:$CE32)))))))=0,"",IF(ISERROR(IF(COUNT($P32:$CE32)=0,"",IF($D32="Q","",(MIN(IF($P$5:$CE$5&gt;=(YEAR(TODAY())-5),IF($P32:$CE32&lt;&gt;0,$P32:$CE32))))))),"",IF(COUNT($P32:$CE32)=0,"",IF($D32="Q","",(MIN(IF($P$5:$CE$5&gt;=(YEAR(TODAY())-5),IF($P32:$CE32&lt;&gt;0,$P32:$CE32))))))))</f>
        <v/>
      </c>
      <c r="N32" s="20" t="str">
        <f t="array" aca="1" ref="N32" ca="1">IF(IF(ISERROR(IF(COUNT($P32:$CE32)=0,"",IF($D32="Q","",(MAX(IF($P$5:$CE$5&gt;=(YEAR(TODAY())-5),IF($P32:$CE32&lt;&gt;0,$P32:$CE32))))))),"",IF(COUNT($P32:$CE32)=0,"",IF($D32="Q","",(MAX(IF($P$5:$CE$5&gt;=(YEAR(TODAY())-5),IF($P32:$CE32&lt;&gt;0,$P32:$CE32)))))))=0,"",IF(ISERROR(IF(COUNT($P32:$CE32)=0,"",IF($D32="Q","",(MAX(IF($P$5:$CE$5&gt;=(YEAR(TODAY())-5),IF($P32:$CE32&lt;&gt;0,$P32:$CE32))))))),"",IF(COUNT($P32:$CE32)=0,"",IF($D32="Q","",(MAX(IF($P$5:$CE$5&gt;=(YEAR(TODAY())-5),IF($P32:$CE32&lt;&gt;0,$P32:$CE32))))))))</f>
        <v/>
      </c>
      <c r="O32" s="12"/>
      <c r="P32" s="94"/>
      <c r="Q32" s="94"/>
    </row>
    <row r="33" spans="1:17" x14ac:dyDescent="0.25">
      <c r="A33" s="56"/>
      <c r="B33" s="3"/>
      <c r="C33" s="13" t="s">
        <v>75</v>
      </c>
      <c r="D33" s="14"/>
      <c r="E33" s="15" t="str">
        <f t="array" aca="1" ref="E33" ca="1">IF(ISERROR(IF(COUNT($P33:$CE33)=0,"",IF($D33="Q","",(COUNT(IF($P$5:$CE$5&gt;=(YEAR(TODAY())-1),IF($P33:$CE33&lt;&gt;0,$P33:$CE33))))))),"",IF(COUNT($P33:$CE33)=0,"",IF($D33="Q","",(COUNT(IF($P$5:$CE$5&gt;=(YEAR(TODAY())-1),IF($P33:$CE33&lt;&gt;0,$P33:$CE33)))))))</f>
        <v/>
      </c>
      <c r="F33" s="16" t="str">
        <f t="array" aca="1" ref="F33" ca="1">IF(ISERROR(IF(COUNT($P33:$CE33)=0,"",IF($D33="Q","",(AVERAGE(IF($P$5:$CE$5&gt;=(YEAR(TODAY())-1),IF($P33:$CE33&lt;&gt;0,$P33:$CE33))))))),"",IF(COUNT($P33:$CE33)=0,"",IF(OR($D33="Q",D34&lt;&gt;"Q"),"",(SUMPRODUCT(IF($P$5:$CE$5&gt;=(YEAR(TODAY())-1),IF($P33:$CE33&lt;&gt;0,$P33:$CE33)),IF($P$5:$CE$5&gt;=(YEAR(TODAY())-1),IF($P34:$CE34&lt;&gt;0,$P34:$CE34))))/SUMPRODUCT(IF($P$5:$CE$5&gt;=(YEAR(TODAY())-1),IF($P34:$CE34&lt;&gt;0,$P34:$CE34))))))</f>
        <v/>
      </c>
      <c r="G33" s="16" t="str">
        <f t="array" aca="1" ref="G33" ca="1">IF(ISERROR(IF(COUNT($P33:$CE33)=0,"",IF($D33="Q","",(AVERAGE(IF($P$5:$CE$5&gt;=(YEAR(TODAY())-1),IF($P33:$CE33&lt;&gt;0,$P33:$CE33))))))),"",IF(COUNT($P33:$CE33)=0,"",IF($D33="Q","",(AVERAGE(IF($P$5:$CE$5&gt;=(YEAR(TODAY())-1),IF($P33:$CE33&lt;&gt;0,$P33:$CE33)))))))</f>
        <v/>
      </c>
      <c r="H33" s="17" t="str">
        <f t="array" aca="1" ref="H33" ca="1">IF(IF(ISERROR(IF(COUNT($P33:$CE33)=0,"",IF($D33="Q","",(MIN(IF($P$5:$CE$5&gt;=(YEAR(TODAY())-1),IF($P33:$CE33&lt;&gt;0,$P33:$CE33))))))),"",IF(COUNT($P33:$CE33)=0,"",IF($D33="Q","",(MIN(IF($P$5:$CE$5&gt;=(YEAR(TODAY())-1),IF($P33:$CE33&lt;&gt;0,$P33:$CE33)))))))=0,"",IF(ISERROR(IF(COUNT($P33:$CE33)=0,"",IF($D33="Q","",(MIN(IF($P$5:$CE$5&gt;=(YEAR(TODAY())-1),IF($P33:$CE33&lt;&gt;0,$P33:$CE33))))))),"",IF(COUNT($P33:$CE33)=0,"",IF($D33="Q","",(MIN(IF($P$5:$CE$5&gt;=(YEAR(TODAY())-1),IF($P33:$CE33&lt;&gt;0,$P33:$CE33))))))))</f>
        <v/>
      </c>
      <c r="I33" s="18" t="str">
        <f t="array" aca="1" ref="I33" ca="1">IF(IF(ISERROR(IF(COUNT($P33:$CE33)=0,"",IF($D33="Q","",(MAX(IF($P$5:$CE$5&gt;=(YEAR(TODAY())-1),IF($P33:$CE33&lt;&gt;0,$P33:$CE33))))))),"",IF(COUNT($P33:$CE33)=0,"",IF($D33="Q","",(MAX(IF($P$5:$CE$5&gt;=(YEAR(TODAY())-1),IF($P33:$CE33&lt;&gt;0,$P33:$CE33)))))))=0,"",IF(ISERROR(IF(COUNT($P33:$CE33)=0,"",IF($D33="Q","",(MAX(IF($P$5:$CE$5&gt;=(YEAR(TODAY())-1),IF($P33:$CE33&lt;&gt;0,$P33:$CE33))))))),"",IF(COUNT($P33:$CE33)=0,"",IF($D33="Q","",(MAX(IF($P$5:$CE$5&gt;=(YEAR(TODAY())-1),IF($P33:$CE33&lt;&gt;0,$P33:$CE33))))))))</f>
        <v/>
      </c>
      <c r="J33" s="19" t="str">
        <f t="array" aca="1" ref="J33" ca="1">IF(ISERROR(IF(COUNT($P33:$CE33)=0,"",IF($D33="Q","",(COUNT(IF($P$5:$CE$5&gt;=(YEAR(TODAY())-5),IF($P33:$CE33&lt;&gt;0,$P33:$CE33))))))),"",IF(COUNT($P33:$CE33)=0,"",IF($D33="Q","",(COUNT(IF($P$5:$CE$5&gt;=(YEAR(TODAY())-5),IF($P33:$CE33&lt;&gt;0,$P33:$CE33)))))))</f>
        <v/>
      </c>
      <c r="K33" s="16" t="str">
        <f t="array" aca="1" ref="K33" ca="1">IF(ISERROR(IF(COUNT($P33:$CE33)=0,"",IF(OR($D33="Q",D34&lt;&gt;"Q"),"",(AVERAGE(IF($P$5:$CE$5&gt;=(YEAR(TODAY())-5),IF($P33:$CE33&lt;&gt;0,$P33:$CE33))))))),"",IF(COUNT($P33:$CE33)=0,"",IF(OR($D33="Q",D34&lt;&gt;"Q"),"",(SUMPRODUCT(IF($P$5:$CE$5&gt;=(YEAR(TODAY())-5),IF($P33:$CE33&lt;&gt;0,$P33:$CE33)),IF($P$5:$CE$5&gt;=(YEAR(TODAY())-5),IF($P34:$CE34&lt;&gt;0,$P34:$CE34))))/SUMPRODUCT(IF($P$5:$CE$5&gt;=(YEAR(TODAY())-5),IF($P34:$CE34&lt;&gt;0,$P34:$CE34))))))</f>
        <v/>
      </c>
      <c r="L33" s="16" t="str">
        <f t="array" aca="1" ref="L33" ca="1">IF(ISERROR(IF(COUNT($P33:$CE33)=0,"",IF($D33="Q","",(AVERAGE(IF($P$5:$CE$5&gt;=(YEAR(TODAY())-5),IF($P33:$CE33&lt;&gt;0,$P33:$CE33))))))),"",IF(COUNT($P33:$CE33)=0,"",IF($D33="Q","",(AVERAGE(IF($P$5:$CE$5&gt;=(YEAR(TODAY())-5),IF($P33:$CE33&lt;&gt;0,$P33:$CE33)))))))</f>
        <v/>
      </c>
      <c r="M33" s="16" t="str">
        <f t="array" aca="1" ref="M33" ca="1">IF(IF(ISERROR(IF(COUNT($P33:$CE33)=0,"",IF($D33="Q","",(MIN(IF($P$5:$CE$5&gt;=(YEAR(TODAY())-5),IF($P33:$CE33&lt;&gt;0,$P33:$CE33))))))),"",IF(COUNT($P33:$CE33)=0,"",IF($D33="Q","",(MIN(IF($P$5:$CE$5&gt;=(YEAR(TODAY())-5),IF($P33:$CE33&lt;&gt;0,$P33:$CE33)))))))=0,"",IF(ISERROR(IF(COUNT($P33:$CE33)=0,"",IF($D33="Q","",(MIN(IF($P$5:$CE$5&gt;=(YEAR(TODAY())-5),IF($P33:$CE33&lt;&gt;0,$P33:$CE33))))))),"",IF(COUNT($P33:$CE33)=0,"",IF($D33="Q","",(MIN(IF($P$5:$CE$5&gt;=(YEAR(TODAY())-5),IF($P33:$CE33&lt;&gt;0,$P33:$CE33))))))))</f>
        <v/>
      </c>
      <c r="N33" s="20" t="str">
        <f t="array" aca="1" ref="N33" ca="1">IF(IF(ISERROR(IF(COUNT($P33:$CE33)=0,"",IF($D33="Q","",(MAX(IF($P$5:$CE$5&gt;=(YEAR(TODAY())-5),IF($P33:$CE33&lt;&gt;0,$P33:$CE33))))))),"",IF(COUNT($P33:$CE33)=0,"",IF($D33="Q","",(MAX(IF($P$5:$CE$5&gt;=(YEAR(TODAY())-5),IF($P33:$CE33&lt;&gt;0,$P33:$CE33)))))))=0,"",IF(ISERROR(IF(COUNT($P33:$CE33)=0,"",IF($D33="Q","",(MAX(IF($P$5:$CE$5&gt;=(YEAR(TODAY())-5),IF($P33:$CE33&lt;&gt;0,$P33:$CE33))))))),"",IF(COUNT($P33:$CE33)=0,"",IF($D33="Q","",(MAX(IF($P$5:$CE$5&gt;=(YEAR(TODAY())-5),IF($P33:$CE33&lt;&gt;0,$P33:$CE33))))))))</f>
        <v/>
      </c>
      <c r="O33" s="12"/>
      <c r="P33" s="94"/>
      <c r="Q33" s="94"/>
    </row>
    <row r="34" spans="1:17" x14ac:dyDescent="0.25">
      <c r="A34" s="56"/>
      <c r="B34" s="3"/>
      <c r="C34" s="13"/>
      <c r="D34" s="14"/>
      <c r="E34" s="15" t="str">
        <f t="array" aca="1" ref="E34" ca="1">IF(ISERROR(IF(COUNT($P34:$CE34)=0,"",IF($D34="Q","",(COUNT(IF($P$5:$CE$5&gt;=(YEAR(TODAY())-1),IF($P34:$CE34&lt;&gt;0,$P34:$CE34))))))),"",IF(COUNT($P34:$CE34)=0,"",IF($D34="Q","",(COUNT(IF($P$5:$CE$5&gt;=(YEAR(TODAY())-1),IF($P34:$CE34&lt;&gt;0,$P34:$CE34)))))))</f>
        <v/>
      </c>
      <c r="F34" s="16" t="str">
        <f t="array" aca="1" ref="F34" ca="1">IF(ISERROR(IF(COUNT($P34:$CE34)=0,"",IF($D34="Q","",(AVERAGE(IF($P$5:$CE$5&gt;=(YEAR(TODAY())-1),IF($P34:$CE34&lt;&gt;0,$P34:$CE34))))))),"",IF(COUNT($P34:$CE34)=0,"",IF(OR($D34="Q",D35&lt;&gt;"Q"),"",(SUMPRODUCT(IF($P$5:$CE$5&gt;=(YEAR(TODAY())-1),IF($P34:$CE34&lt;&gt;0,$P34:$CE34)),IF($P$5:$CE$5&gt;=(YEAR(TODAY())-1),IF($P35:$CE35&lt;&gt;0,$P35:$CE35))))/SUMPRODUCT(IF($P$5:$CE$5&gt;=(YEAR(TODAY())-1),IF($P35:$CE35&lt;&gt;0,$P35:$CE35))))))</f>
        <v/>
      </c>
      <c r="G34" s="16" t="str">
        <f t="array" aca="1" ref="G34" ca="1">IF(ISERROR(IF(COUNT($P34:$CE34)=0,"",IF($D34="Q","",(AVERAGE(IF($P$5:$CE$5&gt;=(YEAR(TODAY())-1),IF($P34:$CE34&lt;&gt;0,$P34:$CE34))))))),"",IF(COUNT($P34:$CE34)=0,"",IF($D34="Q","",(AVERAGE(IF($P$5:$CE$5&gt;=(YEAR(TODAY())-1),IF($P34:$CE34&lt;&gt;0,$P34:$CE34)))))))</f>
        <v/>
      </c>
      <c r="H34" s="17" t="str">
        <f t="array" aca="1" ref="H34" ca="1">IF(IF(ISERROR(IF(COUNT($P34:$CE34)=0,"",IF($D34="Q","",(MIN(IF($P$5:$CE$5&gt;=(YEAR(TODAY())-1),IF($P34:$CE34&lt;&gt;0,$P34:$CE34))))))),"",IF(COUNT($P34:$CE34)=0,"",IF($D34="Q","",(MIN(IF($P$5:$CE$5&gt;=(YEAR(TODAY())-1),IF($P34:$CE34&lt;&gt;0,$P34:$CE34)))))))=0,"",IF(ISERROR(IF(COUNT($P34:$CE34)=0,"",IF($D34="Q","",(MIN(IF($P$5:$CE$5&gt;=(YEAR(TODAY())-1),IF($P34:$CE34&lt;&gt;0,$P34:$CE34))))))),"",IF(COUNT($P34:$CE34)=0,"",IF($D34="Q","",(MIN(IF($P$5:$CE$5&gt;=(YEAR(TODAY())-1),IF($P34:$CE34&lt;&gt;0,$P34:$CE34))))))))</f>
        <v/>
      </c>
      <c r="I34" s="18" t="str">
        <f t="array" aca="1" ref="I34" ca="1">IF(IF(ISERROR(IF(COUNT($P34:$CE34)=0,"",IF($D34="Q","",(MAX(IF($P$5:$CE$5&gt;=(YEAR(TODAY())-1),IF($P34:$CE34&lt;&gt;0,$P34:$CE34))))))),"",IF(COUNT($P34:$CE34)=0,"",IF($D34="Q","",(MAX(IF($P$5:$CE$5&gt;=(YEAR(TODAY())-1),IF($P34:$CE34&lt;&gt;0,$P34:$CE34)))))))=0,"",IF(ISERROR(IF(COUNT($P34:$CE34)=0,"",IF($D34="Q","",(MAX(IF($P$5:$CE$5&gt;=(YEAR(TODAY())-1),IF($P34:$CE34&lt;&gt;0,$P34:$CE34))))))),"",IF(COUNT($P34:$CE34)=0,"",IF($D34="Q","",(MAX(IF($P$5:$CE$5&gt;=(YEAR(TODAY())-1),IF($P34:$CE34&lt;&gt;0,$P34:$CE34))))))))</f>
        <v/>
      </c>
      <c r="J34" s="19" t="str">
        <f t="array" aca="1" ref="J34" ca="1">IF(ISERROR(IF(COUNT($P34:$CE34)=0,"",IF($D34="Q","",(COUNT(IF($P$5:$CE$5&gt;=(YEAR(TODAY())-5),IF($P34:$CE34&lt;&gt;0,$P34:$CE34))))))),"",IF(COUNT($P34:$CE34)=0,"",IF($D34="Q","",(COUNT(IF($P$5:$CE$5&gt;=(YEAR(TODAY())-5),IF($P34:$CE34&lt;&gt;0,$P34:$CE34)))))))</f>
        <v/>
      </c>
      <c r="K34" s="16" t="str">
        <f t="array" aca="1" ref="K34" ca="1">IF(ISERROR(IF(COUNT($P34:$CE34)=0,"",IF(OR($D34="Q",D35&lt;&gt;"Q"),"",(AVERAGE(IF($P$5:$CE$5&gt;=(YEAR(TODAY())-5),IF($P34:$CE34&lt;&gt;0,$P34:$CE34))))))),"",IF(COUNT($P34:$CE34)=0,"",IF(OR($D34="Q",D35&lt;&gt;"Q"),"",(SUMPRODUCT(IF($P$5:$CE$5&gt;=(YEAR(TODAY())-5),IF($P34:$CE34&lt;&gt;0,$P34:$CE34)),IF($P$5:$CE$5&gt;=(YEAR(TODAY())-5),IF($P35:$CE35&lt;&gt;0,$P35:$CE35))))/SUMPRODUCT(IF($P$5:$CE$5&gt;=(YEAR(TODAY())-5),IF($P35:$CE35&lt;&gt;0,$P35:$CE35))))))</f>
        <v/>
      </c>
      <c r="L34" s="16" t="str">
        <f t="array" aca="1" ref="L34" ca="1">IF(ISERROR(IF(COUNT($P34:$CE34)=0,"",IF($D34="Q","",(AVERAGE(IF($P$5:$CE$5&gt;=(YEAR(TODAY())-5),IF($P34:$CE34&lt;&gt;0,$P34:$CE34))))))),"",IF(COUNT($P34:$CE34)=0,"",IF($D34="Q","",(AVERAGE(IF($P$5:$CE$5&gt;=(YEAR(TODAY())-5),IF($P34:$CE34&lt;&gt;0,$P34:$CE34)))))))</f>
        <v/>
      </c>
      <c r="M34" s="16" t="str">
        <f t="array" aca="1" ref="M34" ca="1">IF(IF(ISERROR(IF(COUNT($P34:$CE34)=0,"",IF($D34="Q","",(MIN(IF($P$5:$CE$5&gt;=(YEAR(TODAY())-5),IF($P34:$CE34&lt;&gt;0,$P34:$CE34))))))),"",IF(COUNT($P34:$CE34)=0,"",IF($D34="Q","",(MIN(IF($P$5:$CE$5&gt;=(YEAR(TODAY())-5),IF($P34:$CE34&lt;&gt;0,$P34:$CE34)))))))=0,"",IF(ISERROR(IF(COUNT($P34:$CE34)=0,"",IF($D34="Q","",(MIN(IF($P$5:$CE$5&gt;=(YEAR(TODAY())-5),IF($P34:$CE34&lt;&gt;0,$P34:$CE34))))))),"",IF(COUNT($P34:$CE34)=0,"",IF($D34="Q","",(MIN(IF($P$5:$CE$5&gt;=(YEAR(TODAY())-5),IF($P34:$CE34&lt;&gt;0,$P34:$CE34))))))))</f>
        <v/>
      </c>
      <c r="N34" s="20" t="str">
        <f t="array" aca="1" ref="N34" ca="1">IF(IF(ISERROR(IF(COUNT($P34:$CE34)=0,"",IF($D34="Q","",(MAX(IF($P$5:$CE$5&gt;=(YEAR(TODAY())-5),IF($P34:$CE34&lt;&gt;0,$P34:$CE34))))))),"",IF(COUNT($P34:$CE34)=0,"",IF($D34="Q","",(MAX(IF($P$5:$CE$5&gt;=(YEAR(TODAY())-5),IF($P34:$CE34&lt;&gt;0,$P34:$CE34)))))))=0,"",IF(ISERROR(IF(COUNT($P34:$CE34)=0,"",IF($D34="Q","",(MAX(IF($P$5:$CE$5&gt;=(YEAR(TODAY())-5),IF($P34:$CE34&lt;&gt;0,$P34:$CE34))))))),"",IF(COUNT($P34:$CE34)=0,"",IF($D34="Q","",(MAX(IF($P$5:$CE$5&gt;=(YEAR(TODAY())-5),IF($P34:$CE34&lt;&gt;0,$P34:$CE34))))))))</f>
        <v/>
      </c>
      <c r="O34" s="12"/>
      <c r="P34" s="94"/>
      <c r="Q34" s="94"/>
    </row>
    <row r="35" spans="1:17" x14ac:dyDescent="0.25">
      <c r="A35" s="56"/>
      <c r="B35" s="3"/>
      <c r="C35" s="13"/>
      <c r="D35" s="14"/>
      <c r="E35" s="15" t="str">
        <f t="array" aca="1" ref="E35" ca="1">IF(ISERROR(IF(COUNT($P35:$CE35)=0,"",IF($D35="Q","",(COUNT(IF($P$5:$CE$5&gt;=(YEAR(TODAY())-1),IF($P35:$CE35&lt;&gt;0,$P35:$CE35))))))),"",IF(COUNT($P35:$CE35)=0,"",IF($D35="Q","",(COUNT(IF($P$5:$CE$5&gt;=(YEAR(TODAY())-1),IF($P35:$CE35&lt;&gt;0,$P35:$CE35)))))))</f>
        <v/>
      </c>
      <c r="F35" s="16" t="str">
        <f t="array" aca="1" ref="F35" ca="1">IF(ISERROR(IF(COUNT($P35:$CE35)=0,"",IF($D35="Q","",(AVERAGE(IF($P$5:$CE$5&gt;=(YEAR(TODAY())-1),IF($P35:$CE35&lt;&gt;0,$P35:$CE35))))))),"",IF(COUNT($P35:$CE35)=0,"",IF(OR($D35="Q",D36&lt;&gt;"Q"),"",(SUMPRODUCT(IF($P$5:$CE$5&gt;=(YEAR(TODAY())-1),IF($P35:$CE35&lt;&gt;0,$P35:$CE35)),IF($P$5:$CE$5&gt;=(YEAR(TODAY())-1),IF($P36:$CE36&lt;&gt;0,$P36:$CE36))))/SUMPRODUCT(IF($P$5:$CE$5&gt;=(YEAR(TODAY())-1),IF($P36:$CE36&lt;&gt;0,$P36:$CE36))))))</f>
        <v/>
      </c>
      <c r="G35" s="16" t="str">
        <f t="array" aca="1" ref="G35" ca="1">IF(ISERROR(IF(COUNT($P35:$CE35)=0,"",IF($D35="Q","",(AVERAGE(IF($P$5:$CE$5&gt;=(YEAR(TODAY())-1),IF($P35:$CE35&lt;&gt;0,$P35:$CE35))))))),"",IF(COUNT($P35:$CE35)=0,"",IF($D35="Q","",(AVERAGE(IF($P$5:$CE$5&gt;=(YEAR(TODAY())-1),IF($P35:$CE35&lt;&gt;0,$P35:$CE35)))))))</f>
        <v/>
      </c>
      <c r="H35" s="17" t="str">
        <f t="array" aca="1" ref="H35" ca="1">IF(IF(ISERROR(IF(COUNT($P35:$CE35)=0,"",IF($D35="Q","",(MIN(IF($P$5:$CE$5&gt;=(YEAR(TODAY())-1),IF($P35:$CE35&lt;&gt;0,$P35:$CE35))))))),"",IF(COUNT($P35:$CE35)=0,"",IF($D35="Q","",(MIN(IF($P$5:$CE$5&gt;=(YEAR(TODAY())-1),IF($P35:$CE35&lt;&gt;0,$P35:$CE35)))))))=0,"",IF(ISERROR(IF(COUNT($P35:$CE35)=0,"",IF($D35="Q","",(MIN(IF($P$5:$CE$5&gt;=(YEAR(TODAY())-1),IF($P35:$CE35&lt;&gt;0,$P35:$CE35))))))),"",IF(COUNT($P35:$CE35)=0,"",IF($D35="Q","",(MIN(IF($P$5:$CE$5&gt;=(YEAR(TODAY())-1),IF($P35:$CE35&lt;&gt;0,$P35:$CE35))))))))</f>
        <v/>
      </c>
      <c r="I35" s="18" t="str">
        <f t="array" aca="1" ref="I35" ca="1">IF(IF(ISERROR(IF(COUNT($P35:$CE35)=0,"",IF($D35="Q","",(MAX(IF($P$5:$CE$5&gt;=(YEAR(TODAY())-1),IF($P35:$CE35&lt;&gt;0,$P35:$CE35))))))),"",IF(COUNT($P35:$CE35)=0,"",IF($D35="Q","",(MAX(IF($P$5:$CE$5&gt;=(YEAR(TODAY())-1),IF($P35:$CE35&lt;&gt;0,$P35:$CE35)))))))=0,"",IF(ISERROR(IF(COUNT($P35:$CE35)=0,"",IF($D35="Q","",(MAX(IF($P$5:$CE$5&gt;=(YEAR(TODAY())-1),IF($P35:$CE35&lt;&gt;0,$P35:$CE35))))))),"",IF(COUNT($P35:$CE35)=0,"",IF($D35="Q","",(MAX(IF($P$5:$CE$5&gt;=(YEAR(TODAY())-1),IF($P35:$CE35&lt;&gt;0,$P35:$CE35))))))))</f>
        <v/>
      </c>
      <c r="J35" s="19" t="str">
        <f t="array" aca="1" ref="J35" ca="1">IF(ISERROR(IF(COUNT($P35:$CE35)=0,"",IF($D35="Q","",(COUNT(IF($P$5:$CE$5&gt;=(YEAR(TODAY())-5),IF($P35:$CE35&lt;&gt;0,$P35:$CE35))))))),"",IF(COUNT($P35:$CE35)=0,"",IF($D35="Q","",(COUNT(IF($P$5:$CE$5&gt;=(YEAR(TODAY())-5),IF($P35:$CE35&lt;&gt;0,$P35:$CE35)))))))</f>
        <v/>
      </c>
      <c r="K35" s="16" t="str">
        <f t="array" aca="1" ref="K35" ca="1">IF(ISERROR(IF(COUNT($P35:$CE35)=0,"",IF(OR($D35="Q",D36&lt;&gt;"Q"),"",(AVERAGE(IF($P$5:$CE$5&gt;=(YEAR(TODAY())-5),IF($P35:$CE35&lt;&gt;0,$P35:$CE35))))))),"",IF(COUNT($P35:$CE35)=0,"",IF(OR($D35="Q",D36&lt;&gt;"Q"),"",(SUMPRODUCT(IF($P$5:$CE$5&gt;=(YEAR(TODAY())-5),IF($P35:$CE35&lt;&gt;0,$P35:$CE35)),IF($P$5:$CE$5&gt;=(YEAR(TODAY())-5),IF($P36:$CE36&lt;&gt;0,$P36:$CE36))))/SUMPRODUCT(IF($P$5:$CE$5&gt;=(YEAR(TODAY())-5),IF($P36:$CE36&lt;&gt;0,$P36:$CE36))))))</f>
        <v/>
      </c>
      <c r="L35" s="16" t="str">
        <f t="array" aca="1" ref="L35" ca="1">IF(ISERROR(IF(COUNT($P35:$CE35)=0,"",IF($D35="Q","",(AVERAGE(IF($P$5:$CE$5&gt;=(YEAR(TODAY())-5),IF($P35:$CE35&lt;&gt;0,$P35:$CE35))))))),"",IF(COUNT($P35:$CE35)=0,"",IF($D35="Q","",(AVERAGE(IF($P$5:$CE$5&gt;=(YEAR(TODAY())-5),IF($P35:$CE35&lt;&gt;0,$P35:$CE35)))))))</f>
        <v/>
      </c>
      <c r="M35" s="16" t="str">
        <f t="array" aca="1" ref="M35" ca="1">IF(IF(ISERROR(IF(COUNT($P35:$CE35)=0,"",IF($D35="Q","",(MIN(IF($P$5:$CE$5&gt;=(YEAR(TODAY())-5),IF($P35:$CE35&lt;&gt;0,$P35:$CE35))))))),"",IF(COUNT($P35:$CE35)=0,"",IF($D35="Q","",(MIN(IF($P$5:$CE$5&gt;=(YEAR(TODAY())-5),IF($P35:$CE35&lt;&gt;0,$P35:$CE35)))))))=0,"",IF(ISERROR(IF(COUNT($P35:$CE35)=0,"",IF($D35="Q","",(MIN(IF($P$5:$CE$5&gt;=(YEAR(TODAY())-5),IF($P35:$CE35&lt;&gt;0,$P35:$CE35))))))),"",IF(COUNT($P35:$CE35)=0,"",IF($D35="Q","",(MIN(IF($P$5:$CE$5&gt;=(YEAR(TODAY())-5),IF($P35:$CE35&lt;&gt;0,$P35:$CE35))))))))</f>
        <v/>
      </c>
      <c r="N35" s="20" t="str">
        <f t="array" aca="1" ref="N35" ca="1">IF(IF(ISERROR(IF(COUNT($P35:$CE35)=0,"",IF($D35="Q","",(MAX(IF($P$5:$CE$5&gt;=(YEAR(TODAY())-5),IF($P35:$CE35&lt;&gt;0,$P35:$CE35))))))),"",IF(COUNT($P35:$CE35)=0,"",IF($D35="Q","",(MAX(IF($P$5:$CE$5&gt;=(YEAR(TODAY())-5),IF($P35:$CE35&lt;&gt;0,$P35:$CE35)))))))=0,"",IF(ISERROR(IF(COUNT($P35:$CE35)=0,"",IF($D35="Q","",(MAX(IF($P$5:$CE$5&gt;=(YEAR(TODAY())-5),IF($P35:$CE35&lt;&gt;0,$P35:$CE35))))))),"",IF(COUNT($P35:$CE35)=0,"",IF($D35="Q","",(MAX(IF($P$5:$CE$5&gt;=(YEAR(TODAY())-5),IF($P35:$CE35&lt;&gt;0,$P35:$CE35))))))))</f>
        <v/>
      </c>
      <c r="O35" s="12"/>
      <c r="P35" s="94"/>
      <c r="Q35" s="94"/>
    </row>
    <row r="36" spans="1:17" x14ac:dyDescent="0.25">
      <c r="A36" s="56"/>
      <c r="B36" s="3" t="s">
        <v>14</v>
      </c>
      <c r="C36" s="13" t="s">
        <v>78</v>
      </c>
      <c r="D36" s="14"/>
      <c r="E36" s="15" t="str">
        <f t="array" aca="1" ref="E36" ca="1">IF(ISERROR(IF(COUNT($P36:$CE36)=0,"",IF($D36="Q","",(COUNT(IF($P$5:$CE$5&gt;=(YEAR(TODAY())-1),IF($P36:$CE36&lt;&gt;0,$P36:$CE36))))))),"",IF(COUNT($P36:$CE36)=0,"",IF($D36="Q","",(COUNT(IF($P$5:$CE$5&gt;=(YEAR(TODAY())-1),IF($P36:$CE36&lt;&gt;0,$P36:$CE36)))))))</f>
        <v/>
      </c>
      <c r="F36" s="16" t="str">
        <f t="array" aca="1" ref="F36" ca="1">IF(ISERROR(IF(COUNT($P36:$CE36)=0,"",IF($D36="Q","",(AVERAGE(IF($P$5:$CE$5&gt;=(YEAR(TODAY())-1),IF($P36:$CE36&lt;&gt;0,$P36:$CE36))))))),"",IF(COUNT($P36:$CE36)=0,"",IF(OR($D36="Q",D37&lt;&gt;"Q"),"",(SUMPRODUCT(IF($P$5:$CE$5&gt;=(YEAR(TODAY())-1),IF($P36:$CE36&lt;&gt;0,$P36:$CE36)),IF($P$5:$CE$5&gt;=(YEAR(TODAY())-1),IF($P37:$CE37&lt;&gt;0,$P37:$CE37))))/SUMPRODUCT(IF($P$5:$CE$5&gt;=(YEAR(TODAY())-1),IF($P37:$CE37&lt;&gt;0,$P37:$CE37))))))</f>
        <v/>
      </c>
      <c r="G36" s="16" t="str">
        <f t="array" aca="1" ref="G36" ca="1">IF(ISERROR(IF(COUNT($P36:$CE36)=0,"",IF($D36="Q","",(AVERAGE(IF($P$5:$CE$5&gt;=(YEAR(TODAY())-1),IF($P36:$CE36&lt;&gt;0,$P36:$CE36))))))),"",IF(COUNT($P36:$CE36)=0,"",IF($D36="Q","",(AVERAGE(IF($P$5:$CE$5&gt;=(YEAR(TODAY())-1),IF($P36:$CE36&lt;&gt;0,$P36:$CE36)))))))</f>
        <v/>
      </c>
      <c r="H36" s="17" t="str">
        <f t="array" aca="1" ref="H36" ca="1">IF(IF(ISERROR(IF(COUNT($P36:$CE36)=0,"",IF($D36="Q","",(MIN(IF($P$5:$CE$5&gt;=(YEAR(TODAY())-1),IF($P36:$CE36&lt;&gt;0,$P36:$CE36))))))),"",IF(COUNT($P36:$CE36)=0,"",IF($D36="Q","",(MIN(IF($P$5:$CE$5&gt;=(YEAR(TODAY())-1),IF($P36:$CE36&lt;&gt;0,$P36:$CE36)))))))=0,"",IF(ISERROR(IF(COUNT($P36:$CE36)=0,"",IF($D36="Q","",(MIN(IF($P$5:$CE$5&gt;=(YEAR(TODAY())-1),IF($P36:$CE36&lt;&gt;0,$P36:$CE36))))))),"",IF(COUNT($P36:$CE36)=0,"",IF($D36="Q","",(MIN(IF($P$5:$CE$5&gt;=(YEAR(TODAY())-1),IF($P36:$CE36&lt;&gt;0,$P36:$CE36))))))))</f>
        <v/>
      </c>
      <c r="I36" s="18" t="str">
        <f t="array" aca="1" ref="I36" ca="1">IF(IF(ISERROR(IF(COUNT($P36:$CE36)=0,"",IF($D36="Q","",(MAX(IF($P$5:$CE$5&gt;=(YEAR(TODAY())-1),IF($P36:$CE36&lt;&gt;0,$P36:$CE36))))))),"",IF(COUNT($P36:$CE36)=0,"",IF($D36="Q","",(MAX(IF($P$5:$CE$5&gt;=(YEAR(TODAY())-1),IF($P36:$CE36&lt;&gt;0,$P36:$CE36)))))))=0,"",IF(ISERROR(IF(COUNT($P36:$CE36)=0,"",IF($D36="Q","",(MAX(IF($P$5:$CE$5&gt;=(YEAR(TODAY())-1),IF($P36:$CE36&lt;&gt;0,$P36:$CE36))))))),"",IF(COUNT($P36:$CE36)=0,"",IF($D36="Q","",(MAX(IF($P$5:$CE$5&gt;=(YEAR(TODAY())-1),IF($P36:$CE36&lt;&gt;0,$P36:$CE36))))))))</f>
        <v/>
      </c>
      <c r="J36" s="19" t="str">
        <f t="array" aca="1" ref="J36" ca="1">IF(ISERROR(IF(COUNT($P36:$CE36)=0,"",IF($D36="Q","",(COUNT(IF($P$5:$CE$5&gt;=(YEAR(TODAY())-5),IF($P36:$CE36&lt;&gt;0,$P36:$CE36))))))),"",IF(COUNT($P36:$CE36)=0,"",IF($D36="Q","",(COUNT(IF($P$5:$CE$5&gt;=(YEAR(TODAY())-5),IF($P36:$CE36&lt;&gt;0,$P36:$CE36)))))))</f>
        <v/>
      </c>
      <c r="K36" s="16" t="str">
        <f t="array" aca="1" ref="K36" ca="1">IF(ISERROR(IF(COUNT($P36:$CE36)=0,"",IF(OR($D36="Q",D37&lt;&gt;"Q"),"",(AVERAGE(IF($P$5:$CE$5&gt;=(YEAR(TODAY())-5),IF($P36:$CE36&lt;&gt;0,$P36:$CE36))))))),"",IF(COUNT($P36:$CE36)=0,"",IF(OR($D36="Q",D37&lt;&gt;"Q"),"",(SUMPRODUCT(IF($P$5:$CE$5&gt;=(YEAR(TODAY())-5),IF($P36:$CE36&lt;&gt;0,$P36:$CE36)),IF($P$5:$CE$5&gt;=(YEAR(TODAY())-5),IF($P37:$CE37&lt;&gt;0,$P37:$CE37))))/SUMPRODUCT(IF($P$5:$CE$5&gt;=(YEAR(TODAY())-5),IF($P37:$CE37&lt;&gt;0,$P37:$CE37))))))</f>
        <v/>
      </c>
      <c r="L36" s="16" t="str">
        <f t="array" aca="1" ref="L36" ca="1">IF(ISERROR(IF(COUNT($P36:$CE36)=0,"",IF($D36="Q","",(AVERAGE(IF($P$5:$CE$5&gt;=(YEAR(TODAY())-5),IF($P36:$CE36&lt;&gt;0,$P36:$CE36))))))),"",IF(COUNT($P36:$CE36)=0,"",IF($D36="Q","",(AVERAGE(IF($P$5:$CE$5&gt;=(YEAR(TODAY())-5),IF($P36:$CE36&lt;&gt;0,$P36:$CE36)))))))</f>
        <v/>
      </c>
      <c r="M36" s="16" t="str">
        <f t="array" aca="1" ref="M36" ca="1">IF(IF(ISERROR(IF(COUNT($P36:$CE36)=0,"",IF($D36="Q","",(MIN(IF($P$5:$CE$5&gt;=(YEAR(TODAY())-5),IF($P36:$CE36&lt;&gt;0,$P36:$CE36))))))),"",IF(COUNT($P36:$CE36)=0,"",IF($D36="Q","",(MIN(IF($P$5:$CE$5&gt;=(YEAR(TODAY())-5),IF($P36:$CE36&lt;&gt;0,$P36:$CE36)))))))=0,"",IF(ISERROR(IF(COUNT($P36:$CE36)=0,"",IF($D36="Q","",(MIN(IF($P$5:$CE$5&gt;=(YEAR(TODAY())-5),IF($P36:$CE36&lt;&gt;0,$P36:$CE36))))))),"",IF(COUNT($P36:$CE36)=0,"",IF($D36="Q","",(MIN(IF($P$5:$CE$5&gt;=(YEAR(TODAY())-5),IF($P36:$CE36&lt;&gt;0,$P36:$CE36))))))))</f>
        <v/>
      </c>
      <c r="N36" s="20" t="str">
        <f t="array" aca="1" ref="N36" ca="1">IF(IF(ISERROR(IF(COUNT($P36:$CE36)=0,"",IF($D36="Q","",(MAX(IF($P$5:$CE$5&gt;=(YEAR(TODAY())-5),IF($P36:$CE36&lt;&gt;0,$P36:$CE36))))))),"",IF(COUNT($P36:$CE36)=0,"",IF($D36="Q","",(MAX(IF($P$5:$CE$5&gt;=(YEAR(TODAY())-5),IF($P36:$CE36&lt;&gt;0,$P36:$CE36)))))))=0,"",IF(ISERROR(IF(COUNT($P36:$CE36)=0,"",IF($D36="Q","",(MAX(IF($P$5:$CE$5&gt;=(YEAR(TODAY())-5),IF($P36:$CE36&lt;&gt;0,$P36:$CE36))))))),"",IF(COUNT($P36:$CE36)=0,"",IF($D36="Q","",(MAX(IF($P$5:$CE$5&gt;=(YEAR(TODAY())-5),IF($P36:$CE36&lt;&gt;0,$P36:$CE36))))))))</f>
        <v/>
      </c>
      <c r="O36" s="12"/>
      <c r="P36" s="94"/>
      <c r="Q36" s="94"/>
    </row>
    <row r="37" spans="1:17" x14ac:dyDescent="0.25">
      <c r="A37" s="56"/>
      <c r="B37" s="3"/>
      <c r="C37" s="13"/>
      <c r="D37" s="14"/>
      <c r="E37" s="15" t="str">
        <f t="array" aca="1" ref="E37" ca="1">IF(ISERROR(IF(COUNT($P37:$CE37)=0,"",IF($D37="Q","",(COUNT(IF($P$5:$CE$5&gt;=(YEAR(TODAY())-1),IF($P37:$CE37&lt;&gt;0,$P37:$CE37))))))),"",IF(COUNT($P37:$CE37)=0,"",IF($D37="Q","",(COUNT(IF($P$5:$CE$5&gt;=(YEAR(TODAY())-1),IF($P37:$CE37&lt;&gt;0,$P37:$CE37)))))))</f>
        <v/>
      </c>
      <c r="F37" s="16" t="str">
        <f t="array" aca="1" ref="F37" ca="1">IF(ISERROR(IF(COUNT($P37:$CE37)=0,"",IF($D37="Q","",(AVERAGE(IF($P$5:$CE$5&gt;=(YEAR(TODAY())-1),IF($P37:$CE37&lt;&gt;0,$P37:$CE37))))))),"",IF(COUNT($P37:$CE37)=0,"",IF(OR($D37="Q",D38&lt;&gt;"Q"),"",(SUMPRODUCT(IF($P$5:$CE$5&gt;=(YEAR(TODAY())-1),IF($P37:$CE37&lt;&gt;0,$P37:$CE37)),IF($P$5:$CE$5&gt;=(YEAR(TODAY())-1),IF($P38:$CE38&lt;&gt;0,$P38:$CE38))))/SUMPRODUCT(IF($P$5:$CE$5&gt;=(YEAR(TODAY())-1),IF($P38:$CE38&lt;&gt;0,$P38:$CE38))))))</f>
        <v/>
      </c>
      <c r="G37" s="16" t="str">
        <f t="array" aca="1" ref="G37" ca="1">IF(ISERROR(IF(COUNT($P37:$CE37)=0,"",IF($D37="Q","",(AVERAGE(IF($P$5:$CE$5&gt;=(YEAR(TODAY())-1),IF($P37:$CE37&lt;&gt;0,$P37:$CE37))))))),"",IF(COUNT($P37:$CE37)=0,"",IF($D37="Q","",(AVERAGE(IF($P$5:$CE$5&gt;=(YEAR(TODAY())-1),IF($P37:$CE37&lt;&gt;0,$P37:$CE37)))))))</f>
        <v/>
      </c>
      <c r="H37" s="17" t="str">
        <f t="array" aca="1" ref="H37" ca="1">IF(IF(ISERROR(IF(COUNT($P37:$CE37)=0,"",IF($D37="Q","",(MIN(IF($P$5:$CE$5&gt;=(YEAR(TODAY())-1),IF($P37:$CE37&lt;&gt;0,$P37:$CE37))))))),"",IF(COUNT($P37:$CE37)=0,"",IF($D37="Q","",(MIN(IF($P$5:$CE$5&gt;=(YEAR(TODAY())-1),IF($P37:$CE37&lt;&gt;0,$P37:$CE37)))))))=0,"",IF(ISERROR(IF(COUNT($P37:$CE37)=0,"",IF($D37="Q","",(MIN(IF($P$5:$CE$5&gt;=(YEAR(TODAY())-1),IF($P37:$CE37&lt;&gt;0,$P37:$CE37))))))),"",IF(COUNT($P37:$CE37)=0,"",IF($D37="Q","",(MIN(IF($P$5:$CE$5&gt;=(YEAR(TODAY())-1),IF($P37:$CE37&lt;&gt;0,$P37:$CE37))))))))</f>
        <v/>
      </c>
      <c r="I37" s="18" t="str">
        <f t="array" aca="1" ref="I37" ca="1">IF(IF(ISERROR(IF(COUNT($P37:$CE37)=0,"",IF($D37="Q","",(MAX(IF($P$5:$CE$5&gt;=(YEAR(TODAY())-1),IF($P37:$CE37&lt;&gt;0,$P37:$CE37))))))),"",IF(COUNT($P37:$CE37)=0,"",IF($D37="Q","",(MAX(IF($P$5:$CE$5&gt;=(YEAR(TODAY())-1),IF($P37:$CE37&lt;&gt;0,$P37:$CE37)))))))=0,"",IF(ISERROR(IF(COUNT($P37:$CE37)=0,"",IF($D37="Q","",(MAX(IF($P$5:$CE$5&gt;=(YEAR(TODAY())-1),IF($P37:$CE37&lt;&gt;0,$P37:$CE37))))))),"",IF(COUNT($P37:$CE37)=0,"",IF($D37="Q","",(MAX(IF($P$5:$CE$5&gt;=(YEAR(TODAY())-1),IF($P37:$CE37&lt;&gt;0,$P37:$CE37))))))))</f>
        <v/>
      </c>
      <c r="J37" s="19" t="str">
        <f t="array" aca="1" ref="J37" ca="1">IF(ISERROR(IF(COUNT($P37:$CE37)=0,"",IF($D37="Q","",(COUNT(IF($P$5:$CE$5&gt;=(YEAR(TODAY())-5),IF($P37:$CE37&lt;&gt;0,$P37:$CE37))))))),"",IF(COUNT($P37:$CE37)=0,"",IF($D37="Q","",(COUNT(IF($P$5:$CE$5&gt;=(YEAR(TODAY())-5),IF($P37:$CE37&lt;&gt;0,$P37:$CE37)))))))</f>
        <v/>
      </c>
      <c r="K37" s="16" t="str">
        <f t="array" aca="1" ref="K37" ca="1">IF(ISERROR(IF(COUNT($P37:$CE37)=0,"",IF(OR($D37="Q",D38&lt;&gt;"Q"),"",(AVERAGE(IF($P$5:$CE$5&gt;=(YEAR(TODAY())-5),IF($P37:$CE37&lt;&gt;0,$P37:$CE37))))))),"",IF(COUNT($P37:$CE37)=0,"",IF(OR($D37="Q",D38&lt;&gt;"Q"),"",(SUMPRODUCT(IF($P$5:$CE$5&gt;=(YEAR(TODAY())-5),IF($P37:$CE37&lt;&gt;0,$P37:$CE37)),IF($P$5:$CE$5&gt;=(YEAR(TODAY())-5),IF($P38:$CE38&lt;&gt;0,$P38:$CE38))))/SUMPRODUCT(IF($P$5:$CE$5&gt;=(YEAR(TODAY())-5),IF($P38:$CE38&lt;&gt;0,$P38:$CE38))))))</f>
        <v/>
      </c>
      <c r="L37" s="16" t="str">
        <f t="array" aca="1" ref="L37" ca="1">IF(ISERROR(IF(COUNT($P37:$CE37)=0,"",IF($D37="Q","",(AVERAGE(IF($P$5:$CE$5&gt;=(YEAR(TODAY())-5),IF($P37:$CE37&lt;&gt;0,$P37:$CE37))))))),"",IF(COUNT($P37:$CE37)=0,"",IF($D37="Q","",(AVERAGE(IF($P$5:$CE$5&gt;=(YEAR(TODAY())-5),IF($P37:$CE37&lt;&gt;0,$P37:$CE37)))))))</f>
        <v/>
      </c>
      <c r="M37" s="16" t="str">
        <f t="array" aca="1" ref="M37" ca="1">IF(IF(ISERROR(IF(COUNT($P37:$CE37)=0,"",IF($D37="Q","",(MIN(IF($P$5:$CE$5&gt;=(YEAR(TODAY())-5),IF($P37:$CE37&lt;&gt;0,$P37:$CE37))))))),"",IF(COUNT($P37:$CE37)=0,"",IF($D37="Q","",(MIN(IF($P$5:$CE$5&gt;=(YEAR(TODAY())-5),IF($P37:$CE37&lt;&gt;0,$P37:$CE37)))))))=0,"",IF(ISERROR(IF(COUNT($P37:$CE37)=0,"",IF($D37="Q","",(MIN(IF($P$5:$CE$5&gt;=(YEAR(TODAY())-5),IF($P37:$CE37&lt;&gt;0,$P37:$CE37))))))),"",IF(COUNT($P37:$CE37)=0,"",IF($D37="Q","",(MIN(IF($P$5:$CE$5&gt;=(YEAR(TODAY())-5),IF($P37:$CE37&lt;&gt;0,$P37:$CE37))))))))</f>
        <v/>
      </c>
      <c r="N37" s="20" t="str">
        <f t="array" aca="1" ref="N37" ca="1">IF(IF(ISERROR(IF(COUNT($P37:$CE37)=0,"",IF($D37="Q","",(MAX(IF($P$5:$CE$5&gt;=(YEAR(TODAY())-5),IF($P37:$CE37&lt;&gt;0,$P37:$CE37))))))),"",IF(COUNT($P37:$CE37)=0,"",IF($D37="Q","",(MAX(IF($P$5:$CE$5&gt;=(YEAR(TODAY())-5),IF($P37:$CE37&lt;&gt;0,$P37:$CE37)))))))=0,"",IF(ISERROR(IF(COUNT($P37:$CE37)=0,"",IF($D37="Q","",(MAX(IF($P$5:$CE$5&gt;=(YEAR(TODAY())-5),IF($P37:$CE37&lt;&gt;0,$P37:$CE37))))))),"",IF(COUNT($P37:$CE37)=0,"",IF($D37="Q","",(MAX(IF($P$5:$CE$5&gt;=(YEAR(TODAY())-5),IF($P37:$CE37&lt;&gt;0,$P37:$CE37))))))))</f>
        <v/>
      </c>
      <c r="O37" s="12"/>
      <c r="P37" s="94"/>
      <c r="Q37" s="94"/>
    </row>
    <row r="38" spans="1:17" x14ac:dyDescent="0.25">
      <c r="A38" s="56"/>
      <c r="B38" s="3"/>
      <c r="C38" s="13" t="s">
        <v>74</v>
      </c>
      <c r="D38" s="14"/>
      <c r="E38" s="15" t="str">
        <f t="array" aca="1" ref="E38" ca="1">IF(ISERROR(IF(COUNT($P38:$CE38)=0,"",IF($D38="Q","",(COUNT(IF($P$5:$CE$5&gt;=(YEAR(TODAY())-1),IF($P38:$CE38&lt;&gt;0,$P38:$CE38))))))),"",IF(COUNT($P38:$CE38)=0,"",IF($D38="Q","",(COUNT(IF($P$5:$CE$5&gt;=(YEAR(TODAY())-1),IF($P38:$CE38&lt;&gt;0,$P38:$CE38)))))))</f>
        <v/>
      </c>
      <c r="F38" s="16" t="str">
        <f t="array" aca="1" ref="F38" ca="1">IF(ISERROR(IF(COUNT($P38:$CE38)=0,"",IF($D38="Q","",(AVERAGE(IF($P$5:$CE$5&gt;=(YEAR(TODAY())-1),IF($P38:$CE38&lt;&gt;0,$P38:$CE38))))))),"",IF(COUNT($P38:$CE38)=0,"",IF(OR($D38="Q",D39&lt;&gt;"Q"),"",(SUMPRODUCT(IF($P$5:$CE$5&gt;=(YEAR(TODAY())-1),IF($P38:$CE38&lt;&gt;0,$P38:$CE38)),IF($P$5:$CE$5&gt;=(YEAR(TODAY())-1),IF($P39:$CE39&lt;&gt;0,$P39:$CE39))))/SUMPRODUCT(IF($P$5:$CE$5&gt;=(YEAR(TODAY())-1),IF($P39:$CE39&lt;&gt;0,$P39:$CE39))))))</f>
        <v/>
      </c>
      <c r="G38" s="16" t="str">
        <f t="array" aca="1" ref="G38" ca="1">IF(ISERROR(IF(COUNT($P38:$CE38)=0,"",IF($D38="Q","",(AVERAGE(IF($P$5:$CE$5&gt;=(YEAR(TODAY())-1),IF($P38:$CE38&lt;&gt;0,$P38:$CE38))))))),"",IF(COUNT($P38:$CE38)=0,"",IF($D38="Q","",(AVERAGE(IF($P$5:$CE$5&gt;=(YEAR(TODAY())-1),IF($P38:$CE38&lt;&gt;0,$P38:$CE38)))))))</f>
        <v/>
      </c>
      <c r="H38" s="17" t="str">
        <f t="array" aca="1" ref="H38" ca="1">IF(IF(ISERROR(IF(COUNT($P38:$CE38)=0,"",IF($D38="Q","",(MIN(IF($P$5:$CE$5&gt;=(YEAR(TODAY())-1),IF($P38:$CE38&lt;&gt;0,$P38:$CE38))))))),"",IF(COUNT($P38:$CE38)=0,"",IF($D38="Q","",(MIN(IF($P$5:$CE$5&gt;=(YEAR(TODAY())-1),IF($P38:$CE38&lt;&gt;0,$P38:$CE38)))))))=0,"",IF(ISERROR(IF(COUNT($P38:$CE38)=0,"",IF($D38="Q","",(MIN(IF($P$5:$CE$5&gt;=(YEAR(TODAY())-1),IF($P38:$CE38&lt;&gt;0,$P38:$CE38))))))),"",IF(COUNT($P38:$CE38)=0,"",IF($D38="Q","",(MIN(IF($P$5:$CE$5&gt;=(YEAR(TODAY())-1),IF($P38:$CE38&lt;&gt;0,$P38:$CE38))))))))</f>
        <v/>
      </c>
      <c r="I38" s="18" t="str">
        <f t="array" aca="1" ref="I38" ca="1">IF(IF(ISERROR(IF(COUNT($P38:$CE38)=0,"",IF($D38="Q","",(MAX(IF($P$5:$CE$5&gt;=(YEAR(TODAY())-1),IF($P38:$CE38&lt;&gt;0,$P38:$CE38))))))),"",IF(COUNT($P38:$CE38)=0,"",IF($D38="Q","",(MAX(IF($P$5:$CE$5&gt;=(YEAR(TODAY())-1),IF($P38:$CE38&lt;&gt;0,$P38:$CE38)))))))=0,"",IF(ISERROR(IF(COUNT($P38:$CE38)=0,"",IF($D38="Q","",(MAX(IF($P$5:$CE$5&gt;=(YEAR(TODAY())-1),IF($P38:$CE38&lt;&gt;0,$P38:$CE38))))))),"",IF(COUNT($P38:$CE38)=0,"",IF($D38="Q","",(MAX(IF($P$5:$CE$5&gt;=(YEAR(TODAY())-1),IF($P38:$CE38&lt;&gt;0,$P38:$CE38))))))))</f>
        <v/>
      </c>
      <c r="J38" s="19" t="str">
        <f t="array" aca="1" ref="J38" ca="1">IF(ISERROR(IF(COUNT($P38:$CE38)=0,"",IF($D38="Q","",(COUNT(IF($P$5:$CE$5&gt;=(YEAR(TODAY())-5),IF($P38:$CE38&lt;&gt;0,$P38:$CE38))))))),"",IF(COUNT($P38:$CE38)=0,"",IF($D38="Q","",(COUNT(IF($P$5:$CE$5&gt;=(YEAR(TODAY())-5),IF($P38:$CE38&lt;&gt;0,$P38:$CE38)))))))</f>
        <v/>
      </c>
      <c r="K38" s="16" t="str">
        <f t="array" aca="1" ref="K38" ca="1">IF(ISERROR(IF(COUNT($P38:$CE38)=0,"",IF(OR($D38="Q",D39&lt;&gt;"Q"),"",(AVERAGE(IF($P$5:$CE$5&gt;=(YEAR(TODAY())-5),IF($P38:$CE38&lt;&gt;0,$P38:$CE38))))))),"",IF(COUNT($P38:$CE38)=0,"",IF(OR($D38="Q",D39&lt;&gt;"Q"),"",(SUMPRODUCT(IF($P$5:$CE$5&gt;=(YEAR(TODAY())-5),IF($P38:$CE38&lt;&gt;0,$P38:$CE38)),IF($P$5:$CE$5&gt;=(YEAR(TODAY())-5),IF($P39:$CE39&lt;&gt;0,$P39:$CE39))))/SUMPRODUCT(IF($P$5:$CE$5&gt;=(YEAR(TODAY())-5),IF($P39:$CE39&lt;&gt;0,$P39:$CE39))))))</f>
        <v/>
      </c>
      <c r="L38" s="16" t="str">
        <f t="array" aca="1" ref="L38" ca="1">IF(ISERROR(IF(COUNT($P38:$CE38)=0,"",IF($D38="Q","",(AVERAGE(IF($P$5:$CE$5&gt;=(YEAR(TODAY())-5),IF($P38:$CE38&lt;&gt;0,$P38:$CE38))))))),"",IF(COUNT($P38:$CE38)=0,"",IF($D38="Q","",(AVERAGE(IF($P$5:$CE$5&gt;=(YEAR(TODAY())-5),IF($P38:$CE38&lt;&gt;0,$P38:$CE38)))))))</f>
        <v/>
      </c>
      <c r="M38" s="16" t="str">
        <f t="array" aca="1" ref="M38" ca="1">IF(IF(ISERROR(IF(COUNT($P38:$CE38)=0,"",IF($D38="Q","",(MIN(IF($P$5:$CE$5&gt;=(YEAR(TODAY())-5),IF($P38:$CE38&lt;&gt;0,$P38:$CE38))))))),"",IF(COUNT($P38:$CE38)=0,"",IF($D38="Q","",(MIN(IF($P$5:$CE$5&gt;=(YEAR(TODAY())-5),IF($P38:$CE38&lt;&gt;0,$P38:$CE38)))))))=0,"",IF(ISERROR(IF(COUNT($P38:$CE38)=0,"",IF($D38="Q","",(MIN(IF($P$5:$CE$5&gt;=(YEAR(TODAY())-5),IF($P38:$CE38&lt;&gt;0,$P38:$CE38))))))),"",IF(COUNT($P38:$CE38)=0,"",IF($D38="Q","",(MIN(IF($P$5:$CE$5&gt;=(YEAR(TODAY())-5),IF($P38:$CE38&lt;&gt;0,$P38:$CE38))))))))</f>
        <v/>
      </c>
      <c r="N38" s="20" t="str">
        <f t="array" aca="1" ref="N38" ca="1">IF(IF(ISERROR(IF(COUNT($P38:$CE38)=0,"",IF($D38="Q","",(MAX(IF($P$5:$CE$5&gt;=(YEAR(TODAY())-5),IF($P38:$CE38&lt;&gt;0,$P38:$CE38))))))),"",IF(COUNT($P38:$CE38)=0,"",IF($D38="Q","",(MAX(IF($P$5:$CE$5&gt;=(YEAR(TODAY())-5),IF($P38:$CE38&lt;&gt;0,$P38:$CE38)))))))=0,"",IF(ISERROR(IF(COUNT($P38:$CE38)=0,"",IF($D38="Q","",(MAX(IF($P$5:$CE$5&gt;=(YEAR(TODAY())-5),IF($P38:$CE38&lt;&gt;0,$P38:$CE38))))))),"",IF(COUNT($P38:$CE38)=0,"",IF($D38="Q","",(MAX(IF($P$5:$CE$5&gt;=(YEAR(TODAY())-5),IF($P38:$CE38&lt;&gt;0,$P38:$CE38))))))))</f>
        <v/>
      </c>
      <c r="O38" s="12"/>
      <c r="P38" s="94"/>
      <c r="Q38" s="94"/>
    </row>
    <row r="39" spans="1:17" x14ac:dyDescent="0.25">
      <c r="A39" s="56"/>
      <c r="B39" s="3"/>
      <c r="C39" s="13" t="s">
        <v>75</v>
      </c>
      <c r="D39" s="14"/>
      <c r="E39" s="15" t="str">
        <f t="array" aca="1" ref="E39" ca="1">IF(ISERROR(IF(COUNT($P39:$CE39)=0,"",IF($D39="Q","",(COUNT(IF($P$5:$CE$5&gt;=(YEAR(TODAY())-1),IF($P39:$CE39&lt;&gt;0,$P39:$CE39))))))),"",IF(COUNT($P39:$CE39)=0,"",IF($D39="Q","",(COUNT(IF($P$5:$CE$5&gt;=(YEAR(TODAY())-1),IF($P39:$CE39&lt;&gt;0,$P39:$CE39)))))))</f>
        <v/>
      </c>
      <c r="F39" s="16" t="str">
        <f t="array" aca="1" ref="F39" ca="1">IF(ISERROR(IF(COUNT($P39:$CE39)=0,"",IF($D39="Q","",(AVERAGE(IF($P$5:$CE$5&gt;=(YEAR(TODAY())-1),IF($P39:$CE39&lt;&gt;0,$P39:$CE39))))))),"",IF(COUNT($P39:$CE39)=0,"",IF(OR($D39="Q",D40&lt;&gt;"Q"),"",(SUMPRODUCT(IF($P$5:$CE$5&gt;=(YEAR(TODAY())-1),IF($P39:$CE39&lt;&gt;0,$P39:$CE39)),IF($P$5:$CE$5&gt;=(YEAR(TODAY())-1),IF($P40:$CE40&lt;&gt;0,$P40:$CE40))))/SUMPRODUCT(IF($P$5:$CE$5&gt;=(YEAR(TODAY())-1),IF($P40:$CE40&lt;&gt;0,$P40:$CE40))))))</f>
        <v/>
      </c>
      <c r="G39" s="16" t="str">
        <f t="array" aca="1" ref="G39" ca="1">IF(ISERROR(IF(COUNT($P39:$CE39)=0,"",IF($D39="Q","",(AVERAGE(IF($P$5:$CE$5&gt;=(YEAR(TODAY())-1),IF($P39:$CE39&lt;&gt;0,$P39:$CE39))))))),"",IF(COUNT($P39:$CE39)=0,"",IF($D39="Q","",(AVERAGE(IF($P$5:$CE$5&gt;=(YEAR(TODAY())-1),IF($P39:$CE39&lt;&gt;0,$P39:$CE39)))))))</f>
        <v/>
      </c>
      <c r="H39" s="17" t="str">
        <f t="array" aca="1" ref="H39" ca="1">IF(IF(ISERROR(IF(COUNT($P39:$CE39)=0,"",IF($D39="Q","",(MIN(IF($P$5:$CE$5&gt;=(YEAR(TODAY())-1),IF($P39:$CE39&lt;&gt;0,$P39:$CE39))))))),"",IF(COUNT($P39:$CE39)=0,"",IF($D39="Q","",(MIN(IF($P$5:$CE$5&gt;=(YEAR(TODAY())-1),IF($P39:$CE39&lt;&gt;0,$P39:$CE39)))))))=0,"",IF(ISERROR(IF(COUNT($P39:$CE39)=0,"",IF($D39="Q","",(MIN(IF($P$5:$CE$5&gt;=(YEAR(TODAY())-1),IF($P39:$CE39&lt;&gt;0,$P39:$CE39))))))),"",IF(COUNT($P39:$CE39)=0,"",IF($D39="Q","",(MIN(IF($P$5:$CE$5&gt;=(YEAR(TODAY())-1),IF($P39:$CE39&lt;&gt;0,$P39:$CE39))))))))</f>
        <v/>
      </c>
      <c r="I39" s="18" t="str">
        <f t="array" aca="1" ref="I39" ca="1">IF(IF(ISERROR(IF(COUNT($P39:$CE39)=0,"",IF($D39="Q","",(MAX(IF($P$5:$CE$5&gt;=(YEAR(TODAY())-1),IF($P39:$CE39&lt;&gt;0,$P39:$CE39))))))),"",IF(COUNT($P39:$CE39)=0,"",IF($D39="Q","",(MAX(IF($P$5:$CE$5&gt;=(YEAR(TODAY())-1),IF($P39:$CE39&lt;&gt;0,$P39:$CE39)))))))=0,"",IF(ISERROR(IF(COUNT($P39:$CE39)=0,"",IF($D39="Q","",(MAX(IF($P$5:$CE$5&gt;=(YEAR(TODAY())-1),IF($P39:$CE39&lt;&gt;0,$P39:$CE39))))))),"",IF(COUNT($P39:$CE39)=0,"",IF($D39="Q","",(MAX(IF($P$5:$CE$5&gt;=(YEAR(TODAY())-1),IF($P39:$CE39&lt;&gt;0,$P39:$CE39))))))))</f>
        <v/>
      </c>
      <c r="J39" s="19" t="str">
        <f t="array" aca="1" ref="J39" ca="1">IF(ISERROR(IF(COUNT($P39:$CE39)=0,"",IF($D39="Q","",(COUNT(IF($P$5:$CE$5&gt;=(YEAR(TODAY())-5),IF($P39:$CE39&lt;&gt;0,$P39:$CE39))))))),"",IF(COUNT($P39:$CE39)=0,"",IF($D39="Q","",(COUNT(IF($P$5:$CE$5&gt;=(YEAR(TODAY())-5),IF($P39:$CE39&lt;&gt;0,$P39:$CE39)))))))</f>
        <v/>
      </c>
      <c r="K39" s="16" t="str">
        <f t="array" aca="1" ref="K39" ca="1">IF(ISERROR(IF(COUNT($P39:$CE39)=0,"",IF(OR($D39="Q",D40&lt;&gt;"Q"),"",(AVERAGE(IF($P$5:$CE$5&gt;=(YEAR(TODAY())-5),IF($P39:$CE39&lt;&gt;0,$P39:$CE39))))))),"",IF(COUNT($P39:$CE39)=0,"",IF(OR($D39="Q",D40&lt;&gt;"Q"),"",(SUMPRODUCT(IF($P$5:$CE$5&gt;=(YEAR(TODAY())-5),IF($P39:$CE39&lt;&gt;0,$P39:$CE39)),IF($P$5:$CE$5&gt;=(YEAR(TODAY())-5),IF($P40:$CE40&lt;&gt;0,$P40:$CE40))))/SUMPRODUCT(IF($P$5:$CE$5&gt;=(YEAR(TODAY())-5),IF($P40:$CE40&lt;&gt;0,$P40:$CE40))))))</f>
        <v/>
      </c>
      <c r="L39" s="16" t="str">
        <f t="array" aca="1" ref="L39" ca="1">IF(ISERROR(IF(COUNT($P39:$CE39)=0,"",IF($D39="Q","",(AVERAGE(IF($P$5:$CE$5&gt;=(YEAR(TODAY())-5),IF($P39:$CE39&lt;&gt;0,$P39:$CE39))))))),"",IF(COUNT($P39:$CE39)=0,"",IF($D39="Q","",(AVERAGE(IF($P$5:$CE$5&gt;=(YEAR(TODAY())-5),IF($P39:$CE39&lt;&gt;0,$P39:$CE39)))))))</f>
        <v/>
      </c>
      <c r="M39" s="16" t="str">
        <f t="array" aca="1" ref="M39" ca="1">IF(IF(ISERROR(IF(COUNT($P39:$CE39)=0,"",IF($D39="Q","",(MIN(IF($P$5:$CE$5&gt;=(YEAR(TODAY())-5),IF($P39:$CE39&lt;&gt;0,$P39:$CE39))))))),"",IF(COUNT($P39:$CE39)=0,"",IF($D39="Q","",(MIN(IF($P$5:$CE$5&gt;=(YEAR(TODAY())-5),IF($P39:$CE39&lt;&gt;0,$P39:$CE39)))))))=0,"",IF(ISERROR(IF(COUNT($P39:$CE39)=0,"",IF($D39="Q","",(MIN(IF($P$5:$CE$5&gt;=(YEAR(TODAY())-5),IF($P39:$CE39&lt;&gt;0,$P39:$CE39))))))),"",IF(COUNT($P39:$CE39)=0,"",IF($D39="Q","",(MIN(IF($P$5:$CE$5&gt;=(YEAR(TODAY())-5),IF($P39:$CE39&lt;&gt;0,$P39:$CE39))))))))</f>
        <v/>
      </c>
      <c r="N39" s="20" t="str">
        <f t="array" aca="1" ref="N39" ca="1">IF(IF(ISERROR(IF(COUNT($P39:$CE39)=0,"",IF($D39="Q","",(MAX(IF($P$5:$CE$5&gt;=(YEAR(TODAY())-5),IF($P39:$CE39&lt;&gt;0,$P39:$CE39))))))),"",IF(COUNT($P39:$CE39)=0,"",IF($D39="Q","",(MAX(IF($P$5:$CE$5&gt;=(YEAR(TODAY())-5),IF($P39:$CE39&lt;&gt;0,$P39:$CE39)))))))=0,"",IF(ISERROR(IF(COUNT($P39:$CE39)=0,"",IF($D39="Q","",(MAX(IF($P$5:$CE$5&gt;=(YEAR(TODAY())-5),IF($P39:$CE39&lt;&gt;0,$P39:$CE39))))))),"",IF(COUNT($P39:$CE39)=0,"",IF($D39="Q","",(MAX(IF($P$5:$CE$5&gt;=(YEAR(TODAY())-5),IF($P39:$CE39&lt;&gt;0,$P39:$CE39))))))))</f>
        <v/>
      </c>
      <c r="O39" s="12"/>
      <c r="P39" s="94"/>
      <c r="Q39" s="94"/>
    </row>
    <row r="40" spans="1:17" x14ac:dyDescent="0.25">
      <c r="A40" s="56"/>
      <c r="B40" s="3"/>
      <c r="C40" s="13"/>
      <c r="D40" s="14"/>
      <c r="E40" s="15" t="str">
        <f t="array" aca="1" ref="E40" ca="1">IF(ISERROR(IF(COUNT($P40:$CE40)=0,"",IF($D40="Q","",(COUNT(IF($P$5:$CE$5&gt;=(YEAR(TODAY())-1),IF($P40:$CE40&lt;&gt;0,$P40:$CE40))))))),"",IF(COUNT($P40:$CE40)=0,"",IF($D40="Q","",(COUNT(IF($P$5:$CE$5&gt;=(YEAR(TODAY())-1),IF($P40:$CE40&lt;&gt;0,$P40:$CE40)))))))</f>
        <v/>
      </c>
      <c r="F40" s="16" t="str">
        <f t="array" aca="1" ref="F40" ca="1">IF(ISERROR(IF(COUNT($P40:$CE40)=0,"",IF($D40="Q","",(AVERAGE(IF($P$5:$CE$5&gt;=(YEAR(TODAY())-1),IF($P40:$CE40&lt;&gt;0,$P40:$CE40))))))),"",IF(COUNT($P40:$CE40)=0,"",IF(OR($D40="Q",D41&lt;&gt;"Q"),"",(SUMPRODUCT(IF($P$5:$CE$5&gt;=(YEAR(TODAY())-1),IF($P40:$CE40&lt;&gt;0,$P40:$CE40)),IF($P$5:$CE$5&gt;=(YEAR(TODAY())-1),IF($P41:$CE41&lt;&gt;0,$P41:$CE41))))/SUMPRODUCT(IF($P$5:$CE$5&gt;=(YEAR(TODAY())-1),IF($P41:$CE41&lt;&gt;0,$P41:$CE41))))))</f>
        <v/>
      </c>
      <c r="G40" s="16" t="str">
        <f t="array" aca="1" ref="G40" ca="1">IF(ISERROR(IF(COUNT($P40:$CE40)=0,"",IF($D40="Q","",(AVERAGE(IF($P$5:$CE$5&gt;=(YEAR(TODAY())-1),IF($P40:$CE40&lt;&gt;0,$P40:$CE40))))))),"",IF(COUNT($P40:$CE40)=0,"",IF($D40="Q","",(AVERAGE(IF($P$5:$CE$5&gt;=(YEAR(TODAY())-1),IF($P40:$CE40&lt;&gt;0,$P40:$CE40)))))))</f>
        <v/>
      </c>
      <c r="H40" s="17" t="str">
        <f t="array" aca="1" ref="H40" ca="1">IF(IF(ISERROR(IF(COUNT($P40:$CE40)=0,"",IF($D40="Q","",(MIN(IF($P$5:$CE$5&gt;=(YEAR(TODAY())-1),IF($P40:$CE40&lt;&gt;0,$P40:$CE40))))))),"",IF(COUNT($P40:$CE40)=0,"",IF($D40="Q","",(MIN(IF($P$5:$CE$5&gt;=(YEAR(TODAY())-1),IF($P40:$CE40&lt;&gt;0,$P40:$CE40)))))))=0,"",IF(ISERROR(IF(COUNT($P40:$CE40)=0,"",IF($D40="Q","",(MIN(IF($P$5:$CE$5&gt;=(YEAR(TODAY())-1),IF($P40:$CE40&lt;&gt;0,$P40:$CE40))))))),"",IF(COUNT($P40:$CE40)=0,"",IF($D40="Q","",(MIN(IF($P$5:$CE$5&gt;=(YEAR(TODAY())-1),IF($P40:$CE40&lt;&gt;0,$P40:$CE40))))))))</f>
        <v/>
      </c>
      <c r="I40" s="18" t="str">
        <f t="array" aca="1" ref="I40" ca="1">IF(IF(ISERROR(IF(COUNT($P40:$CE40)=0,"",IF($D40="Q","",(MAX(IF($P$5:$CE$5&gt;=(YEAR(TODAY())-1),IF($P40:$CE40&lt;&gt;0,$P40:$CE40))))))),"",IF(COUNT($P40:$CE40)=0,"",IF($D40="Q","",(MAX(IF($P$5:$CE$5&gt;=(YEAR(TODAY())-1),IF($P40:$CE40&lt;&gt;0,$P40:$CE40)))))))=0,"",IF(ISERROR(IF(COUNT($P40:$CE40)=0,"",IF($D40="Q","",(MAX(IF($P$5:$CE$5&gt;=(YEAR(TODAY())-1),IF($P40:$CE40&lt;&gt;0,$P40:$CE40))))))),"",IF(COUNT($P40:$CE40)=0,"",IF($D40="Q","",(MAX(IF($P$5:$CE$5&gt;=(YEAR(TODAY())-1),IF($P40:$CE40&lt;&gt;0,$P40:$CE40))))))))</f>
        <v/>
      </c>
      <c r="J40" s="19" t="str">
        <f t="array" aca="1" ref="J40" ca="1">IF(ISERROR(IF(COUNT($P40:$CE40)=0,"",IF($D40="Q","",(COUNT(IF($P$5:$CE$5&gt;=(YEAR(TODAY())-5),IF($P40:$CE40&lt;&gt;0,$P40:$CE40))))))),"",IF(COUNT($P40:$CE40)=0,"",IF($D40="Q","",(COUNT(IF($P$5:$CE$5&gt;=(YEAR(TODAY())-5),IF($P40:$CE40&lt;&gt;0,$P40:$CE40)))))))</f>
        <v/>
      </c>
      <c r="K40" s="16" t="str">
        <f t="array" aca="1" ref="K40" ca="1">IF(ISERROR(IF(COUNT($P40:$CE40)=0,"",IF(OR($D40="Q",D41&lt;&gt;"Q"),"",(AVERAGE(IF($P$5:$CE$5&gt;=(YEAR(TODAY())-5),IF($P40:$CE40&lt;&gt;0,$P40:$CE40))))))),"",IF(COUNT($P40:$CE40)=0,"",IF(OR($D40="Q",D41&lt;&gt;"Q"),"",(SUMPRODUCT(IF($P$5:$CE$5&gt;=(YEAR(TODAY())-5),IF($P40:$CE40&lt;&gt;0,$P40:$CE40)),IF($P$5:$CE$5&gt;=(YEAR(TODAY())-5),IF($P41:$CE41&lt;&gt;0,$P41:$CE41))))/SUMPRODUCT(IF($P$5:$CE$5&gt;=(YEAR(TODAY())-5),IF($P41:$CE41&lt;&gt;0,$P41:$CE41))))))</f>
        <v/>
      </c>
      <c r="L40" s="16" t="str">
        <f t="array" aca="1" ref="L40" ca="1">IF(ISERROR(IF(COUNT($P40:$CE40)=0,"",IF($D40="Q","",(AVERAGE(IF($P$5:$CE$5&gt;=(YEAR(TODAY())-5),IF($P40:$CE40&lt;&gt;0,$P40:$CE40))))))),"",IF(COUNT($P40:$CE40)=0,"",IF($D40="Q","",(AVERAGE(IF($P$5:$CE$5&gt;=(YEAR(TODAY())-5),IF($P40:$CE40&lt;&gt;0,$P40:$CE40)))))))</f>
        <v/>
      </c>
      <c r="M40" s="16" t="str">
        <f t="array" aca="1" ref="M40" ca="1">IF(IF(ISERROR(IF(COUNT($P40:$CE40)=0,"",IF($D40="Q","",(MIN(IF($P$5:$CE$5&gt;=(YEAR(TODAY())-5),IF($P40:$CE40&lt;&gt;0,$P40:$CE40))))))),"",IF(COUNT($P40:$CE40)=0,"",IF($D40="Q","",(MIN(IF($P$5:$CE$5&gt;=(YEAR(TODAY())-5),IF($P40:$CE40&lt;&gt;0,$P40:$CE40)))))))=0,"",IF(ISERROR(IF(COUNT($P40:$CE40)=0,"",IF($D40="Q","",(MIN(IF($P$5:$CE$5&gt;=(YEAR(TODAY())-5),IF($P40:$CE40&lt;&gt;0,$P40:$CE40))))))),"",IF(COUNT($P40:$CE40)=0,"",IF($D40="Q","",(MIN(IF($P$5:$CE$5&gt;=(YEAR(TODAY())-5),IF($P40:$CE40&lt;&gt;0,$P40:$CE40))))))))</f>
        <v/>
      </c>
      <c r="N40" s="20" t="str">
        <f t="array" aca="1" ref="N40" ca="1">IF(IF(ISERROR(IF(COUNT($P40:$CE40)=0,"",IF($D40="Q","",(MAX(IF($P$5:$CE$5&gt;=(YEAR(TODAY())-5),IF($P40:$CE40&lt;&gt;0,$P40:$CE40))))))),"",IF(COUNT($P40:$CE40)=0,"",IF($D40="Q","",(MAX(IF($P$5:$CE$5&gt;=(YEAR(TODAY())-5),IF($P40:$CE40&lt;&gt;0,$P40:$CE40)))))))=0,"",IF(ISERROR(IF(COUNT($P40:$CE40)=0,"",IF($D40="Q","",(MAX(IF($P$5:$CE$5&gt;=(YEAR(TODAY())-5),IF($P40:$CE40&lt;&gt;0,$P40:$CE40))))))),"",IF(COUNT($P40:$CE40)=0,"",IF($D40="Q","",(MAX(IF($P$5:$CE$5&gt;=(YEAR(TODAY())-5),IF($P40:$CE40&lt;&gt;0,$P40:$CE40))))))))</f>
        <v/>
      </c>
      <c r="O40" s="12"/>
      <c r="P40" s="94"/>
      <c r="Q40" s="94"/>
    </row>
    <row r="41" spans="1:17" x14ac:dyDescent="0.25">
      <c r="A41" s="56"/>
      <c r="B41" s="3" t="s">
        <v>13</v>
      </c>
      <c r="C41" s="95" t="s">
        <v>45</v>
      </c>
      <c r="D41" s="96"/>
      <c r="E41" s="15" t="str">
        <f t="array" aca="1" ref="E41" ca="1">IF(ISERROR(IF(COUNT($P41:$CE41)=0,"",IF($D41="Q","",(COUNT(IF($P$5:$CE$5&gt;=(YEAR(TODAY())-1),IF($P41:$CE41&lt;&gt;0,$P41:$CE41))))))),"",IF(COUNT($P41:$CE41)=0,"",IF($D41="Q","",(COUNT(IF($P$5:$CE$5&gt;=(YEAR(TODAY())-1),IF($P41:$CE41&lt;&gt;0,$P41:$CE41)))))))</f>
        <v/>
      </c>
      <c r="F41" s="16" t="str">
        <f t="array" aca="1" ref="F41" ca="1">IF(ISERROR(IF(COUNT($P41:$CE41)=0,"",IF($D41="Q","",(AVERAGE(IF($P$5:$CE$5&gt;=(YEAR(TODAY())-1),IF($P41:$CE41&lt;&gt;0,$P41:$CE41))))))),"",IF(COUNT($P41:$CE41)=0,"",IF(OR($D41="Q",D42&lt;&gt;"Q"),"",(SUMPRODUCT(IF($P$5:$CE$5&gt;=(YEAR(TODAY())-1),IF($P41:$CE41&lt;&gt;0,$P41:$CE41)),IF($P$5:$CE$5&gt;=(YEAR(TODAY())-1),IF($P42:$CE42&lt;&gt;0,$P42:$CE42))))/SUMPRODUCT(IF($P$5:$CE$5&gt;=(YEAR(TODAY())-1),IF($P42:$CE42&lt;&gt;0,$P42:$CE42))))))</f>
        <v/>
      </c>
      <c r="G41" s="16" t="str">
        <f t="array" aca="1" ref="G41" ca="1">IF(ISERROR(IF(COUNT($P41:$CE41)=0,"",IF($D41="Q","",(AVERAGE(IF($P$5:$CE$5&gt;=(YEAR(TODAY())-1),IF($P41:$CE41&lt;&gt;0,$P41:$CE41))))))),"",IF(COUNT($P41:$CE41)=0,"",IF($D41="Q","",(AVERAGE(IF($P$5:$CE$5&gt;=(YEAR(TODAY())-1),IF($P41:$CE41&lt;&gt;0,$P41:$CE41)))))))</f>
        <v/>
      </c>
      <c r="H41" s="17" t="str">
        <f t="array" aca="1" ref="H41" ca="1">IF(IF(ISERROR(IF(COUNT($P41:$CE41)=0,"",IF($D41="Q","",(MIN(IF($P$5:$CE$5&gt;=(YEAR(TODAY())-1),IF($P41:$CE41&lt;&gt;0,$P41:$CE41))))))),"",IF(COUNT($P41:$CE41)=0,"",IF($D41="Q","",(MIN(IF($P$5:$CE$5&gt;=(YEAR(TODAY())-1),IF($P41:$CE41&lt;&gt;0,$P41:$CE41)))))))=0,"",IF(ISERROR(IF(COUNT($P41:$CE41)=0,"",IF($D41="Q","",(MIN(IF($P$5:$CE$5&gt;=(YEAR(TODAY())-1),IF($P41:$CE41&lt;&gt;0,$P41:$CE41))))))),"",IF(COUNT($P41:$CE41)=0,"",IF($D41="Q","",(MIN(IF($P$5:$CE$5&gt;=(YEAR(TODAY())-1),IF($P41:$CE41&lt;&gt;0,$P41:$CE41))))))))</f>
        <v/>
      </c>
      <c r="I41" s="18" t="str">
        <f t="array" aca="1" ref="I41" ca="1">IF(IF(ISERROR(IF(COUNT($P41:$CE41)=0,"",IF($D41="Q","",(MAX(IF($P$5:$CE$5&gt;=(YEAR(TODAY())-1),IF($P41:$CE41&lt;&gt;0,$P41:$CE41))))))),"",IF(COUNT($P41:$CE41)=0,"",IF($D41="Q","",(MAX(IF($P$5:$CE$5&gt;=(YEAR(TODAY())-1),IF($P41:$CE41&lt;&gt;0,$P41:$CE41)))))))=0,"",IF(ISERROR(IF(COUNT($P41:$CE41)=0,"",IF($D41="Q","",(MAX(IF($P$5:$CE$5&gt;=(YEAR(TODAY())-1),IF($P41:$CE41&lt;&gt;0,$P41:$CE41))))))),"",IF(COUNT($P41:$CE41)=0,"",IF($D41="Q","",(MAX(IF($P$5:$CE$5&gt;=(YEAR(TODAY())-1),IF($P41:$CE41&lt;&gt;0,$P41:$CE41))))))))</f>
        <v/>
      </c>
      <c r="J41" s="19" t="str">
        <f t="array" aca="1" ref="J41" ca="1">IF(ISERROR(IF(COUNT($P41:$CE41)=0,"",IF($D41="Q","",(COUNT(IF($P$5:$CE$5&gt;=(YEAR(TODAY())-5),IF($P41:$CE41&lt;&gt;0,$P41:$CE41))))))),"",IF(COUNT($P41:$CE41)=0,"",IF($D41="Q","",(COUNT(IF($P$5:$CE$5&gt;=(YEAR(TODAY())-5),IF($P41:$CE41&lt;&gt;0,$P41:$CE41)))))))</f>
        <v/>
      </c>
      <c r="K41" s="16" t="str">
        <f t="array" aca="1" ref="K41" ca="1">IF(ISERROR(IF(COUNT($P41:$CE41)=0,"",IF(OR($D41="Q",D42&lt;&gt;"Q"),"",(AVERAGE(IF($P$5:$CE$5&gt;=(YEAR(TODAY())-5),IF($P41:$CE41&lt;&gt;0,$P41:$CE41))))))),"",IF(COUNT($P41:$CE41)=0,"",IF(OR($D41="Q",D42&lt;&gt;"Q"),"",(SUMPRODUCT(IF($P$5:$CE$5&gt;=(YEAR(TODAY())-5),IF($P41:$CE41&lt;&gt;0,$P41:$CE41)),IF($P$5:$CE$5&gt;=(YEAR(TODAY())-5),IF($P42:$CE42&lt;&gt;0,$P42:$CE42))))/SUMPRODUCT(IF($P$5:$CE$5&gt;=(YEAR(TODAY())-5),IF($P42:$CE42&lt;&gt;0,$P42:$CE42))))))</f>
        <v/>
      </c>
      <c r="L41" s="16" t="str">
        <f t="array" aca="1" ref="L41" ca="1">IF(ISERROR(IF(COUNT($P41:$CE41)=0,"",IF($D41="Q","",(AVERAGE(IF($P$5:$CE$5&gt;=(YEAR(TODAY())-5),IF($P41:$CE41&lt;&gt;0,$P41:$CE41))))))),"",IF(COUNT($P41:$CE41)=0,"",IF($D41="Q","",(AVERAGE(IF($P$5:$CE$5&gt;=(YEAR(TODAY())-5),IF($P41:$CE41&lt;&gt;0,$P41:$CE41)))))))</f>
        <v/>
      </c>
      <c r="M41" s="16" t="str">
        <f t="array" aca="1" ref="M41" ca="1">IF(IF(ISERROR(IF(COUNT($P41:$CE41)=0,"",IF($D41="Q","",(MIN(IF($P$5:$CE$5&gt;=(YEAR(TODAY())-5),IF($P41:$CE41&lt;&gt;0,$P41:$CE41))))))),"",IF(COUNT($P41:$CE41)=0,"",IF($D41="Q","",(MIN(IF($P$5:$CE$5&gt;=(YEAR(TODAY())-5),IF($P41:$CE41&lt;&gt;0,$P41:$CE41)))))))=0,"",IF(ISERROR(IF(COUNT($P41:$CE41)=0,"",IF($D41="Q","",(MIN(IF($P$5:$CE$5&gt;=(YEAR(TODAY())-5),IF($P41:$CE41&lt;&gt;0,$P41:$CE41))))))),"",IF(COUNT($P41:$CE41)=0,"",IF($D41="Q","",(MIN(IF($P$5:$CE$5&gt;=(YEAR(TODAY())-5),IF($P41:$CE41&lt;&gt;0,$P41:$CE41))))))))</f>
        <v/>
      </c>
      <c r="N41" s="20" t="str">
        <f t="array" aca="1" ref="N41" ca="1">IF(IF(ISERROR(IF(COUNT($P41:$CE41)=0,"",IF($D41="Q","",(MAX(IF($P$5:$CE$5&gt;=(YEAR(TODAY())-5),IF($P41:$CE41&lt;&gt;0,$P41:$CE41))))))),"",IF(COUNT($P41:$CE41)=0,"",IF($D41="Q","",(MAX(IF($P$5:$CE$5&gt;=(YEAR(TODAY())-5),IF($P41:$CE41&lt;&gt;0,$P41:$CE41)))))))=0,"",IF(ISERROR(IF(COUNT($P41:$CE41)=0,"",IF($D41="Q","",(MAX(IF($P$5:$CE$5&gt;=(YEAR(TODAY())-5),IF($P41:$CE41&lt;&gt;0,$P41:$CE41))))))),"",IF(COUNT($P41:$CE41)=0,"",IF($D41="Q","",(MAX(IF($P$5:$CE$5&gt;=(YEAR(TODAY())-5),IF($P41:$CE41&lt;&gt;0,$P41:$CE41))))))))</f>
        <v/>
      </c>
      <c r="O41" s="12"/>
      <c r="P41" s="94"/>
      <c r="Q41" s="94"/>
    </row>
    <row r="42" spans="1:17" x14ac:dyDescent="0.25">
      <c r="A42" s="56"/>
      <c r="B42" s="3"/>
      <c r="C42" s="95"/>
      <c r="D42" s="96"/>
      <c r="E42" s="15" t="str">
        <f t="array" aca="1" ref="E42" ca="1">IF(ISERROR(IF(COUNT($P42:$CE42)=0,"",IF($D42="Q","",(COUNT(IF($P$5:$CE$5&gt;=(YEAR(TODAY())-1),IF($P42:$CE42&lt;&gt;0,$P42:$CE42))))))),"",IF(COUNT($P42:$CE42)=0,"",IF($D42="Q","",(COUNT(IF($P$5:$CE$5&gt;=(YEAR(TODAY())-1),IF($P42:$CE42&lt;&gt;0,$P42:$CE42)))))))</f>
        <v/>
      </c>
      <c r="F42" s="16" t="str">
        <f t="array" aca="1" ref="F42" ca="1">IF(ISERROR(IF(COUNT($P42:$CE42)=0,"",IF($D42="Q","",(AVERAGE(IF($P$5:$CE$5&gt;=(YEAR(TODAY())-1),IF($P42:$CE42&lt;&gt;0,$P42:$CE42))))))),"",IF(COUNT($P42:$CE42)=0,"",IF(OR($D42="Q",D43&lt;&gt;"Q"),"",(SUMPRODUCT(IF($P$5:$CE$5&gt;=(YEAR(TODAY())-1),IF($P42:$CE42&lt;&gt;0,$P42:$CE42)),IF($P$5:$CE$5&gt;=(YEAR(TODAY())-1),IF($P43:$CE43&lt;&gt;0,$P43:$CE43))))/SUMPRODUCT(IF($P$5:$CE$5&gt;=(YEAR(TODAY())-1),IF($P43:$CE43&lt;&gt;0,$P43:$CE43))))))</f>
        <v/>
      </c>
      <c r="G42" s="16" t="str">
        <f t="array" aca="1" ref="G42" ca="1">IF(ISERROR(IF(COUNT($P42:$CE42)=0,"",IF($D42="Q","",(AVERAGE(IF($P$5:$CE$5&gt;=(YEAR(TODAY())-1),IF($P42:$CE42&lt;&gt;0,$P42:$CE42))))))),"",IF(COUNT($P42:$CE42)=0,"",IF($D42="Q","",(AVERAGE(IF($P$5:$CE$5&gt;=(YEAR(TODAY())-1),IF($P42:$CE42&lt;&gt;0,$P42:$CE42)))))))</f>
        <v/>
      </c>
      <c r="H42" s="17" t="str">
        <f t="array" aca="1" ref="H42" ca="1">IF(IF(ISERROR(IF(COUNT($P42:$CE42)=0,"",IF($D42="Q","",(MIN(IF($P$5:$CE$5&gt;=(YEAR(TODAY())-1),IF($P42:$CE42&lt;&gt;0,$P42:$CE42))))))),"",IF(COUNT($P42:$CE42)=0,"",IF($D42="Q","",(MIN(IF($P$5:$CE$5&gt;=(YEAR(TODAY())-1),IF($P42:$CE42&lt;&gt;0,$P42:$CE42)))))))=0,"",IF(ISERROR(IF(COUNT($P42:$CE42)=0,"",IF($D42="Q","",(MIN(IF($P$5:$CE$5&gt;=(YEAR(TODAY())-1),IF($P42:$CE42&lt;&gt;0,$P42:$CE42))))))),"",IF(COUNT($P42:$CE42)=0,"",IF($D42="Q","",(MIN(IF($P$5:$CE$5&gt;=(YEAR(TODAY())-1),IF($P42:$CE42&lt;&gt;0,$P42:$CE42))))))))</f>
        <v/>
      </c>
      <c r="I42" s="18" t="str">
        <f t="array" aca="1" ref="I42" ca="1">IF(IF(ISERROR(IF(COUNT($P42:$CE42)=0,"",IF($D42="Q","",(MAX(IF($P$5:$CE$5&gt;=(YEAR(TODAY())-1),IF($P42:$CE42&lt;&gt;0,$P42:$CE42))))))),"",IF(COUNT($P42:$CE42)=0,"",IF($D42="Q","",(MAX(IF($P$5:$CE$5&gt;=(YEAR(TODAY())-1),IF($P42:$CE42&lt;&gt;0,$P42:$CE42)))))))=0,"",IF(ISERROR(IF(COUNT($P42:$CE42)=0,"",IF($D42="Q","",(MAX(IF($P$5:$CE$5&gt;=(YEAR(TODAY())-1),IF($P42:$CE42&lt;&gt;0,$P42:$CE42))))))),"",IF(COUNT($P42:$CE42)=0,"",IF($D42="Q","",(MAX(IF($P$5:$CE$5&gt;=(YEAR(TODAY())-1),IF($P42:$CE42&lt;&gt;0,$P42:$CE42))))))))</f>
        <v/>
      </c>
      <c r="J42" s="19" t="str">
        <f t="array" aca="1" ref="J42" ca="1">IF(ISERROR(IF(COUNT($P42:$CE42)=0,"",IF($D42="Q","",(COUNT(IF($P$5:$CE$5&gt;=(YEAR(TODAY())-5),IF($P42:$CE42&lt;&gt;0,$P42:$CE42))))))),"",IF(COUNT($P42:$CE42)=0,"",IF($D42="Q","",(COUNT(IF($P$5:$CE$5&gt;=(YEAR(TODAY())-5),IF($P42:$CE42&lt;&gt;0,$P42:$CE42)))))))</f>
        <v/>
      </c>
      <c r="K42" s="16" t="str">
        <f t="array" aca="1" ref="K42" ca="1">IF(ISERROR(IF(COUNT($P42:$CE42)=0,"",IF(OR($D42="Q",D43&lt;&gt;"Q"),"",(AVERAGE(IF($P$5:$CE$5&gt;=(YEAR(TODAY())-5),IF($P42:$CE42&lt;&gt;0,$P42:$CE42))))))),"",IF(COUNT($P42:$CE42)=0,"",IF(OR($D42="Q",D43&lt;&gt;"Q"),"",(SUMPRODUCT(IF($P$5:$CE$5&gt;=(YEAR(TODAY())-5),IF($P42:$CE42&lt;&gt;0,$P42:$CE42)),IF($P$5:$CE$5&gt;=(YEAR(TODAY())-5),IF($P43:$CE43&lt;&gt;0,$P43:$CE43))))/SUMPRODUCT(IF($P$5:$CE$5&gt;=(YEAR(TODAY())-5),IF($P43:$CE43&lt;&gt;0,$P43:$CE43))))))</f>
        <v/>
      </c>
      <c r="L42" s="16" t="str">
        <f t="array" aca="1" ref="L42" ca="1">IF(ISERROR(IF(COUNT($P42:$CE42)=0,"",IF($D42="Q","",(AVERAGE(IF($P$5:$CE$5&gt;=(YEAR(TODAY())-5),IF($P42:$CE42&lt;&gt;0,$P42:$CE42))))))),"",IF(COUNT($P42:$CE42)=0,"",IF($D42="Q","",(AVERAGE(IF($P$5:$CE$5&gt;=(YEAR(TODAY())-5),IF($P42:$CE42&lt;&gt;0,$P42:$CE42)))))))</f>
        <v/>
      </c>
      <c r="M42" s="16" t="str">
        <f t="array" aca="1" ref="M42" ca="1">IF(IF(ISERROR(IF(COUNT($P42:$CE42)=0,"",IF($D42="Q","",(MIN(IF($P$5:$CE$5&gt;=(YEAR(TODAY())-5),IF($P42:$CE42&lt;&gt;0,$P42:$CE42))))))),"",IF(COUNT($P42:$CE42)=0,"",IF($D42="Q","",(MIN(IF($P$5:$CE$5&gt;=(YEAR(TODAY())-5),IF($P42:$CE42&lt;&gt;0,$P42:$CE42)))))))=0,"",IF(ISERROR(IF(COUNT($P42:$CE42)=0,"",IF($D42="Q","",(MIN(IF($P$5:$CE$5&gt;=(YEAR(TODAY())-5),IF($P42:$CE42&lt;&gt;0,$P42:$CE42))))))),"",IF(COUNT($P42:$CE42)=0,"",IF($D42="Q","",(MIN(IF($P$5:$CE$5&gt;=(YEAR(TODAY())-5),IF($P42:$CE42&lt;&gt;0,$P42:$CE42))))))))</f>
        <v/>
      </c>
      <c r="N42" s="20" t="str">
        <f t="array" aca="1" ref="N42" ca="1">IF(IF(ISERROR(IF(COUNT($P42:$CE42)=0,"",IF($D42="Q","",(MAX(IF($P$5:$CE$5&gt;=(YEAR(TODAY())-5),IF($P42:$CE42&lt;&gt;0,$P42:$CE42))))))),"",IF(COUNT($P42:$CE42)=0,"",IF($D42="Q","",(MAX(IF($P$5:$CE$5&gt;=(YEAR(TODAY())-5),IF($P42:$CE42&lt;&gt;0,$P42:$CE42)))))))=0,"",IF(ISERROR(IF(COUNT($P42:$CE42)=0,"",IF($D42="Q","",(MAX(IF($P$5:$CE$5&gt;=(YEAR(TODAY())-5),IF($P42:$CE42&lt;&gt;0,$P42:$CE42))))))),"",IF(COUNT($P42:$CE42)=0,"",IF($D42="Q","",(MAX(IF($P$5:$CE$5&gt;=(YEAR(TODAY())-5),IF($P42:$CE42&lt;&gt;0,$P42:$CE42))))))))</f>
        <v/>
      </c>
      <c r="O42" s="12"/>
      <c r="P42" s="94"/>
      <c r="Q42" s="94"/>
    </row>
    <row r="43" spans="1:17" x14ac:dyDescent="0.25">
      <c r="A43" s="56"/>
      <c r="B43" s="3" t="s">
        <v>14</v>
      </c>
      <c r="C43" s="95" t="s">
        <v>46</v>
      </c>
      <c r="D43" s="96"/>
      <c r="E43" s="15" t="str">
        <f t="array" aca="1" ref="E43" ca="1">IF(ISERROR(IF(COUNT($P43:$CE43)=0,"",IF($D43="Q","",(COUNT(IF($P$5:$CE$5&gt;=(YEAR(TODAY())-1),IF($P43:$CE43&lt;&gt;0,$P43:$CE43))))))),"",IF(COUNT($P43:$CE43)=0,"",IF($D43="Q","",(COUNT(IF($P$5:$CE$5&gt;=(YEAR(TODAY())-1),IF($P43:$CE43&lt;&gt;0,$P43:$CE43)))))))</f>
        <v/>
      </c>
      <c r="F43" s="16" t="str">
        <f t="array" aca="1" ref="F43" ca="1">IF(ISERROR(IF(COUNT($P43:$CE43)=0,"",IF($D43="Q","",(AVERAGE(IF($P$5:$CE$5&gt;=(YEAR(TODAY())-1),IF($P43:$CE43&lt;&gt;0,$P43:$CE43))))))),"",IF(COUNT($P43:$CE43)=0,"",IF(OR($D43="Q",D44&lt;&gt;"Q"),"",(SUMPRODUCT(IF($P$5:$CE$5&gt;=(YEAR(TODAY())-1),IF($P43:$CE43&lt;&gt;0,$P43:$CE43)),IF($P$5:$CE$5&gt;=(YEAR(TODAY())-1),IF($P44:$CE44&lt;&gt;0,$P44:$CE44))))/SUMPRODUCT(IF($P$5:$CE$5&gt;=(YEAR(TODAY())-1),IF($P44:$CE44&lt;&gt;0,$P44:$CE44))))))</f>
        <v/>
      </c>
      <c r="G43" s="16" t="str">
        <f t="array" aca="1" ref="G43" ca="1">IF(ISERROR(IF(COUNT($P43:$CE43)=0,"",IF($D43="Q","",(AVERAGE(IF($P$5:$CE$5&gt;=(YEAR(TODAY())-1),IF($P43:$CE43&lt;&gt;0,$P43:$CE43))))))),"",IF(COUNT($P43:$CE43)=0,"",IF($D43="Q","",(AVERAGE(IF($P$5:$CE$5&gt;=(YEAR(TODAY())-1),IF($P43:$CE43&lt;&gt;0,$P43:$CE43)))))))</f>
        <v/>
      </c>
      <c r="H43" s="17" t="str">
        <f t="array" aca="1" ref="H43" ca="1">IF(IF(ISERROR(IF(COUNT($P43:$CE43)=0,"",IF($D43="Q","",(MIN(IF($P$5:$CE$5&gt;=(YEAR(TODAY())-1),IF($P43:$CE43&lt;&gt;0,$P43:$CE43))))))),"",IF(COUNT($P43:$CE43)=0,"",IF($D43="Q","",(MIN(IF($P$5:$CE$5&gt;=(YEAR(TODAY())-1),IF($P43:$CE43&lt;&gt;0,$P43:$CE43)))))))=0,"",IF(ISERROR(IF(COUNT($P43:$CE43)=0,"",IF($D43="Q","",(MIN(IF($P$5:$CE$5&gt;=(YEAR(TODAY())-1),IF($P43:$CE43&lt;&gt;0,$P43:$CE43))))))),"",IF(COUNT($P43:$CE43)=0,"",IF($D43="Q","",(MIN(IF($P$5:$CE$5&gt;=(YEAR(TODAY())-1),IF($P43:$CE43&lt;&gt;0,$P43:$CE43))))))))</f>
        <v/>
      </c>
      <c r="I43" s="18" t="str">
        <f t="array" aca="1" ref="I43" ca="1">IF(IF(ISERROR(IF(COUNT($P43:$CE43)=0,"",IF($D43="Q","",(MAX(IF($P$5:$CE$5&gt;=(YEAR(TODAY())-1),IF($P43:$CE43&lt;&gt;0,$P43:$CE43))))))),"",IF(COUNT($P43:$CE43)=0,"",IF($D43="Q","",(MAX(IF($P$5:$CE$5&gt;=(YEAR(TODAY())-1),IF($P43:$CE43&lt;&gt;0,$P43:$CE43)))))))=0,"",IF(ISERROR(IF(COUNT($P43:$CE43)=0,"",IF($D43="Q","",(MAX(IF($P$5:$CE$5&gt;=(YEAR(TODAY())-1),IF($P43:$CE43&lt;&gt;0,$P43:$CE43))))))),"",IF(COUNT($P43:$CE43)=0,"",IF($D43="Q","",(MAX(IF($P$5:$CE$5&gt;=(YEAR(TODAY())-1),IF($P43:$CE43&lt;&gt;0,$P43:$CE43))))))))</f>
        <v/>
      </c>
      <c r="J43" s="19" t="str">
        <f t="array" aca="1" ref="J43" ca="1">IF(ISERROR(IF(COUNT($P43:$CE43)=0,"",IF($D43="Q","",(COUNT(IF($P$5:$CE$5&gt;=(YEAR(TODAY())-5),IF($P43:$CE43&lt;&gt;0,$P43:$CE43))))))),"",IF(COUNT($P43:$CE43)=0,"",IF($D43="Q","",(COUNT(IF($P$5:$CE$5&gt;=(YEAR(TODAY())-5),IF($P43:$CE43&lt;&gt;0,$P43:$CE43)))))))</f>
        <v/>
      </c>
      <c r="K43" s="16" t="str">
        <f t="array" aca="1" ref="K43" ca="1">IF(ISERROR(IF(COUNT($P43:$CE43)=0,"",IF(OR($D43="Q",D44&lt;&gt;"Q"),"",(AVERAGE(IF($P$5:$CE$5&gt;=(YEAR(TODAY())-5),IF($P43:$CE43&lt;&gt;0,$P43:$CE43))))))),"",IF(COUNT($P43:$CE43)=0,"",IF(OR($D43="Q",D44&lt;&gt;"Q"),"",(SUMPRODUCT(IF($P$5:$CE$5&gt;=(YEAR(TODAY())-5),IF($P43:$CE43&lt;&gt;0,$P43:$CE43)),IF($P$5:$CE$5&gt;=(YEAR(TODAY())-5),IF($P44:$CE44&lt;&gt;0,$P44:$CE44))))/SUMPRODUCT(IF($P$5:$CE$5&gt;=(YEAR(TODAY())-5),IF($P44:$CE44&lt;&gt;0,$P44:$CE44))))))</f>
        <v/>
      </c>
      <c r="L43" s="16" t="str">
        <f t="array" aca="1" ref="L43" ca="1">IF(ISERROR(IF(COUNT($P43:$CE43)=0,"",IF($D43="Q","",(AVERAGE(IF($P$5:$CE$5&gt;=(YEAR(TODAY())-5),IF($P43:$CE43&lt;&gt;0,$P43:$CE43))))))),"",IF(COUNT($P43:$CE43)=0,"",IF($D43="Q","",(AVERAGE(IF($P$5:$CE$5&gt;=(YEAR(TODAY())-5),IF($P43:$CE43&lt;&gt;0,$P43:$CE43)))))))</f>
        <v/>
      </c>
      <c r="M43" s="16" t="str">
        <f t="array" aca="1" ref="M43" ca="1">IF(IF(ISERROR(IF(COUNT($P43:$CE43)=0,"",IF($D43="Q","",(MIN(IF($P$5:$CE$5&gt;=(YEAR(TODAY())-5),IF($P43:$CE43&lt;&gt;0,$P43:$CE43))))))),"",IF(COUNT($P43:$CE43)=0,"",IF($D43="Q","",(MIN(IF($P$5:$CE$5&gt;=(YEAR(TODAY())-5),IF($P43:$CE43&lt;&gt;0,$P43:$CE43)))))))=0,"",IF(ISERROR(IF(COUNT($P43:$CE43)=0,"",IF($D43="Q","",(MIN(IF($P$5:$CE$5&gt;=(YEAR(TODAY())-5),IF($P43:$CE43&lt;&gt;0,$P43:$CE43))))))),"",IF(COUNT($P43:$CE43)=0,"",IF($D43="Q","",(MIN(IF($P$5:$CE$5&gt;=(YEAR(TODAY())-5),IF($P43:$CE43&lt;&gt;0,$P43:$CE43))))))))</f>
        <v/>
      </c>
      <c r="N43" s="20" t="str">
        <f t="array" aca="1" ref="N43" ca="1">IF(IF(ISERROR(IF(COUNT($P43:$CE43)=0,"",IF($D43="Q","",(MAX(IF($P$5:$CE$5&gt;=(YEAR(TODAY())-5),IF($P43:$CE43&lt;&gt;0,$P43:$CE43))))))),"",IF(COUNT($P43:$CE43)=0,"",IF($D43="Q","",(MAX(IF($P$5:$CE$5&gt;=(YEAR(TODAY())-5),IF($P43:$CE43&lt;&gt;0,$P43:$CE43)))))))=0,"",IF(ISERROR(IF(COUNT($P43:$CE43)=0,"",IF($D43="Q","",(MAX(IF($P$5:$CE$5&gt;=(YEAR(TODAY())-5),IF($P43:$CE43&lt;&gt;0,$P43:$CE43))))))),"",IF(COUNT($P43:$CE43)=0,"",IF($D43="Q","",(MAX(IF($P$5:$CE$5&gt;=(YEAR(TODAY())-5),IF($P43:$CE43&lt;&gt;0,$P43:$CE43))))))))</f>
        <v/>
      </c>
      <c r="O43" s="12"/>
      <c r="P43" s="94"/>
      <c r="Q43" s="94"/>
    </row>
    <row r="44" spans="1:17" x14ac:dyDescent="0.25">
      <c r="A44" s="56"/>
      <c r="B44" s="3"/>
      <c r="C44" s="95"/>
      <c r="D44" s="96"/>
      <c r="E44" s="15" t="str">
        <f t="array" aca="1" ref="E44" ca="1">IF(ISERROR(IF(COUNT($P44:$CE44)=0,"",IF($D44="Q","",(COUNT(IF($P$5:$CE$5&gt;=(YEAR(TODAY())-1),IF($P44:$CE44&lt;&gt;0,$P44:$CE44))))))),"",IF(COUNT($P44:$CE44)=0,"",IF($D44="Q","",(COUNT(IF($P$5:$CE$5&gt;=(YEAR(TODAY())-1),IF($P44:$CE44&lt;&gt;0,$P44:$CE44)))))))</f>
        <v/>
      </c>
      <c r="F44" s="16" t="str">
        <f t="array" aca="1" ref="F44" ca="1">IF(ISERROR(IF(COUNT($P44:$CE44)=0,"",IF($D44="Q","",(AVERAGE(IF($P$5:$CE$5&gt;=(YEAR(TODAY())-1),IF($P44:$CE44&lt;&gt;0,$P44:$CE44))))))),"",IF(COUNT($P44:$CE44)=0,"",IF(OR($D44="Q",D45&lt;&gt;"Q"),"",(SUMPRODUCT(IF($P$5:$CE$5&gt;=(YEAR(TODAY())-1),IF($P44:$CE44&lt;&gt;0,$P44:$CE44)),IF($P$5:$CE$5&gt;=(YEAR(TODAY())-1),IF($P45:$CE45&lt;&gt;0,$P45:$CE45))))/SUMPRODUCT(IF($P$5:$CE$5&gt;=(YEAR(TODAY())-1),IF($P45:$CE45&lt;&gt;0,$P45:$CE45))))))</f>
        <v/>
      </c>
      <c r="G44" s="16" t="str">
        <f t="array" aca="1" ref="G44" ca="1">IF(ISERROR(IF(COUNT($P44:$CE44)=0,"",IF($D44="Q","",(AVERAGE(IF($P$5:$CE$5&gt;=(YEAR(TODAY())-1),IF($P44:$CE44&lt;&gt;0,$P44:$CE44))))))),"",IF(COUNT($P44:$CE44)=0,"",IF($D44="Q","",(AVERAGE(IF($P$5:$CE$5&gt;=(YEAR(TODAY())-1),IF($P44:$CE44&lt;&gt;0,$P44:$CE44)))))))</f>
        <v/>
      </c>
      <c r="H44" s="17" t="str">
        <f t="array" aca="1" ref="H44" ca="1">IF(IF(ISERROR(IF(COUNT($P44:$CE44)=0,"",IF($D44="Q","",(MIN(IF($P$5:$CE$5&gt;=(YEAR(TODAY())-1),IF($P44:$CE44&lt;&gt;0,$P44:$CE44))))))),"",IF(COUNT($P44:$CE44)=0,"",IF($D44="Q","",(MIN(IF($P$5:$CE$5&gt;=(YEAR(TODAY())-1),IF($P44:$CE44&lt;&gt;0,$P44:$CE44)))))))=0,"",IF(ISERROR(IF(COUNT($P44:$CE44)=0,"",IF($D44="Q","",(MIN(IF($P$5:$CE$5&gt;=(YEAR(TODAY())-1),IF($P44:$CE44&lt;&gt;0,$P44:$CE44))))))),"",IF(COUNT($P44:$CE44)=0,"",IF($D44="Q","",(MIN(IF($P$5:$CE$5&gt;=(YEAR(TODAY())-1),IF($P44:$CE44&lt;&gt;0,$P44:$CE44))))))))</f>
        <v/>
      </c>
      <c r="I44" s="18" t="str">
        <f t="array" aca="1" ref="I44" ca="1">IF(IF(ISERROR(IF(COUNT($P44:$CE44)=0,"",IF($D44="Q","",(MAX(IF($P$5:$CE$5&gt;=(YEAR(TODAY())-1),IF($P44:$CE44&lt;&gt;0,$P44:$CE44))))))),"",IF(COUNT($P44:$CE44)=0,"",IF($D44="Q","",(MAX(IF($P$5:$CE$5&gt;=(YEAR(TODAY())-1),IF($P44:$CE44&lt;&gt;0,$P44:$CE44)))))))=0,"",IF(ISERROR(IF(COUNT($P44:$CE44)=0,"",IF($D44="Q","",(MAX(IF($P$5:$CE$5&gt;=(YEAR(TODAY())-1),IF($P44:$CE44&lt;&gt;0,$P44:$CE44))))))),"",IF(COUNT($P44:$CE44)=0,"",IF($D44="Q","",(MAX(IF($P$5:$CE$5&gt;=(YEAR(TODAY())-1),IF($P44:$CE44&lt;&gt;0,$P44:$CE44))))))))</f>
        <v/>
      </c>
      <c r="J44" s="19" t="str">
        <f t="array" aca="1" ref="J44" ca="1">IF(ISERROR(IF(COUNT($P44:$CE44)=0,"",IF($D44="Q","",(COUNT(IF($P$5:$CE$5&gt;=(YEAR(TODAY())-5),IF($P44:$CE44&lt;&gt;0,$P44:$CE44))))))),"",IF(COUNT($P44:$CE44)=0,"",IF($D44="Q","",(COUNT(IF($P$5:$CE$5&gt;=(YEAR(TODAY())-5),IF($P44:$CE44&lt;&gt;0,$P44:$CE44)))))))</f>
        <v/>
      </c>
      <c r="K44" s="16" t="str">
        <f t="array" aca="1" ref="K44" ca="1">IF(ISERROR(IF(COUNT($P44:$CE44)=0,"",IF(OR($D44="Q",D45&lt;&gt;"Q"),"",(AVERAGE(IF($P$5:$CE$5&gt;=(YEAR(TODAY())-5),IF($P44:$CE44&lt;&gt;0,$P44:$CE44))))))),"",IF(COUNT($P44:$CE44)=0,"",IF(OR($D44="Q",D45&lt;&gt;"Q"),"",(SUMPRODUCT(IF($P$5:$CE$5&gt;=(YEAR(TODAY())-5),IF($P44:$CE44&lt;&gt;0,$P44:$CE44)),IF($P$5:$CE$5&gt;=(YEAR(TODAY())-5),IF($P45:$CE45&lt;&gt;0,$P45:$CE45))))/SUMPRODUCT(IF($P$5:$CE$5&gt;=(YEAR(TODAY())-5),IF($P45:$CE45&lt;&gt;0,$P45:$CE45))))))</f>
        <v/>
      </c>
      <c r="L44" s="16" t="str">
        <f t="array" aca="1" ref="L44" ca="1">IF(ISERROR(IF(COUNT($P44:$CE44)=0,"",IF($D44="Q","",(AVERAGE(IF($P$5:$CE$5&gt;=(YEAR(TODAY())-5),IF($P44:$CE44&lt;&gt;0,$P44:$CE44))))))),"",IF(COUNT($P44:$CE44)=0,"",IF($D44="Q","",(AVERAGE(IF($P$5:$CE$5&gt;=(YEAR(TODAY())-5),IF($P44:$CE44&lt;&gt;0,$P44:$CE44)))))))</f>
        <v/>
      </c>
      <c r="M44" s="16" t="str">
        <f t="array" aca="1" ref="M44" ca="1">IF(IF(ISERROR(IF(COUNT($P44:$CE44)=0,"",IF($D44="Q","",(MIN(IF($P$5:$CE$5&gt;=(YEAR(TODAY())-5),IF($P44:$CE44&lt;&gt;0,$P44:$CE44))))))),"",IF(COUNT($P44:$CE44)=0,"",IF($D44="Q","",(MIN(IF($P$5:$CE$5&gt;=(YEAR(TODAY())-5),IF($P44:$CE44&lt;&gt;0,$P44:$CE44)))))))=0,"",IF(ISERROR(IF(COUNT($P44:$CE44)=0,"",IF($D44="Q","",(MIN(IF($P$5:$CE$5&gt;=(YEAR(TODAY())-5),IF($P44:$CE44&lt;&gt;0,$P44:$CE44))))))),"",IF(COUNT($P44:$CE44)=0,"",IF($D44="Q","",(MIN(IF($P$5:$CE$5&gt;=(YEAR(TODAY())-5),IF($P44:$CE44&lt;&gt;0,$P44:$CE44))))))))</f>
        <v/>
      </c>
      <c r="N44" s="20" t="str">
        <f t="array" aca="1" ref="N44" ca="1">IF(IF(ISERROR(IF(COUNT($P44:$CE44)=0,"",IF($D44="Q","",(MAX(IF($P$5:$CE$5&gt;=(YEAR(TODAY())-5),IF($P44:$CE44&lt;&gt;0,$P44:$CE44))))))),"",IF(COUNT($P44:$CE44)=0,"",IF($D44="Q","",(MAX(IF($P$5:$CE$5&gt;=(YEAR(TODAY())-5),IF($P44:$CE44&lt;&gt;0,$P44:$CE44)))))))=0,"",IF(ISERROR(IF(COUNT($P44:$CE44)=0,"",IF($D44="Q","",(MAX(IF($P$5:$CE$5&gt;=(YEAR(TODAY())-5),IF($P44:$CE44&lt;&gt;0,$P44:$CE44))))))),"",IF(COUNT($P44:$CE44)=0,"",IF($D44="Q","",(MAX(IF($P$5:$CE$5&gt;=(YEAR(TODAY())-5),IF($P44:$CE44&lt;&gt;0,$P44:$CE44))))))))</f>
        <v/>
      </c>
      <c r="O44" s="12"/>
      <c r="P44" s="94"/>
      <c r="Q44" s="94"/>
    </row>
    <row r="45" spans="1:17" x14ac:dyDescent="0.25">
      <c r="A45" s="56"/>
      <c r="B45" s="3"/>
      <c r="C45" s="95" t="s">
        <v>48</v>
      </c>
      <c r="D45" s="96"/>
      <c r="E45" s="15" t="str">
        <f t="array" aca="1" ref="E45" ca="1">IF(ISERROR(IF(COUNT($P45:$CE45)=0,"",IF($D45="Q","",(COUNT(IF($P$5:$CE$5&gt;=(YEAR(TODAY())-1),IF($P45:$CE45&lt;&gt;0,$P45:$CE45))))))),"",IF(COUNT($P45:$CE45)=0,"",IF($D45="Q","",(COUNT(IF($P$5:$CE$5&gt;=(YEAR(TODAY())-1),IF($P45:$CE45&lt;&gt;0,$P45:$CE45)))))))</f>
        <v/>
      </c>
      <c r="F45" s="16" t="str">
        <f t="array" aca="1" ref="F45" ca="1">IF(ISERROR(IF(COUNT($P45:$CE45)=0,"",IF($D45="Q","",(AVERAGE(IF($P$5:$CE$5&gt;=(YEAR(TODAY())-1),IF($P45:$CE45&lt;&gt;0,$P45:$CE45))))))),"",IF(COUNT($P45:$CE45)=0,"",IF(OR($D45="Q",D46&lt;&gt;"Q"),"",(SUMPRODUCT(IF($P$5:$CE$5&gt;=(YEAR(TODAY())-1),IF($P45:$CE45&lt;&gt;0,$P45:$CE45)),IF($P$5:$CE$5&gt;=(YEAR(TODAY())-1),IF($P46:$CE46&lt;&gt;0,$P46:$CE46))))/SUMPRODUCT(IF($P$5:$CE$5&gt;=(YEAR(TODAY())-1),IF($P46:$CE46&lt;&gt;0,$P46:$CE46))))))</f>
        <v/>
      </c>
      <c r="G45" s="16" t="str">
        <f t="array" aca="1" ref="G45" ca="1">IF(ISERROR(IF(COUNT($P45:$CE45)=0,"",IF($D45="Q","",(AVERAGE(IF($P$5:$CE$5&gt;=(YEAR(TODAY())-1),IF($P45:$CE45&lt;&gt;0,$P45:$CE45))))))),"",IF(COUNT($P45:$CE45)=0,"",IF($D45="Q","",(AVERAGE(IF($P$5:$CE$5&gt;=(YEAR(TODAY())-1),IF($P45:$CE45&lt;&gt;0,$P45:$CE45)))))))</f>
        <v/>
      </c>
      <c r="H45" s="17" t="str">
        <f t="array" aca="1" ref="H45" ca="1">IF(IF(ISERROR(IF(COUNT($P45:$CE45)=0,"",IF($D45="Q","",(MIN(IF($P$5:$CE$5&gt;=(YEAR(TODAY())-1),IF($P45:$CE45&lt;&gt;0,$P45:$CE45))))))),"",IF(COUNT($P45:$CE45)=0,"",IF($D45="Q","",(MIN(IF($P$5:$CE$5&gt;=(YEAR(TODAY())-1),IF($P45:$CE45&lt;&gt;0,$P45:$CE45)))))))=0,"",IF(ISERROR(IF(COUNT($P45:$CE45)=0,"",IF($D45="Q","",(MIN(IF($P$5:$CE$5&gt;=(YEAR(TODAY())-1),IF($P45:$CE45&lt;&gt;0,$P45:$CE45))))))),"",IF(COUNT($P45:$CE45)=0,"",IF($D45="Q","",(MIN(IF($P$5:$CE$5&gt;=(YEAR(TODAY())-1),IF($P45:$CE45&lt;&gt;0,$P45:$CE45))))))))</f>
        <v/>
      </c>
      <c r="I45" s="18" t="str">
        <f t="array" aca="1" ref="I45" ca="1">IF(IF(ISERROR(IF(COUNT($P45:$CE45)=0,"",IF($D45="Q","",(MAX(IF($P$5:$CE$5&gt;=(YEAR(TODAY())-1),IF($P45:$CE45&lt;&gt;0,$P45:$CE45))))))),"",IF(COUNT($P45:$CE45)=0,"",IF($D45="Q","",(MAX(IF($P$5:$CE$5&gt;=(YEAR(TODAY())-1),IF($P45:$CE45&lt;&gt;0,$P45:$CE45)))))))=0,"",IF(ISERROR(IF(COUNT($P45:$CE45)=0,"",IF($D45="Q","",(MAX(IF($P$5:$CE$5&gt;=(YEAR(TODAY())-1),IF($P45:$CE45&lt;&gt;0,$P45:$CE45))))))),"",IF(COUNT($P45:$CE45)=0,"",IF($D45="Q","",(MAX(IF($P$5:$CE$5&gt;=(YEAR(TODAY())-1),IF($P45:$CE45&lt;&gt;0,$P45:$CE45))))))))</f>
        <v/>
      </c>
      <c r="J45" s="19" t="str">
        <f t="array" aca="1" ref="J45" ca="1">IF(ISERROR(IF(COUNT($P45:$CE45)=0,"",IF($D45="Q","",(COUNT(IF($P$5:$CE$5&gt;=(YEAR(TODAY())-5),IF($P45:$CE45&lt;&gt;0,$P45:$CE45))))))),"",IF(COUNT($P45:$CE45)=0,"",IF($D45="Q","",(COUNT(IF($P$5:$CE$5&gt;=(YEAR(TODAY())-5),IF($P45:$CE45&lt;&gt;0,$P45:$CE45)))))))</f>
        <v/>
      </c>
      <c r="K45" s="16" t="str">
        <f t="array" aca="1" ref="K45" ca="1">IF(ISERROR(IF(COUNT($P45:$CE45)=0,"",IF(OR($D45="Q",D46&lt;&gt;"Q"),"",(AVERAGE(IF($P$5:$CE$5&gt;=(YEAR(TODAY())-5),IF($P45:$CE45&lt;&gt;0,$P45:$CE45))))))),"",IF(COUNT($P45:$CE45)=0,"",IF(OR($D45="Q",D46&lt;&gt;"Q"),"",(SUMPRODUCT(IF($P$5:$CE$5&gt;=(YEAR(TODAY())-5),IF($P45:$CE45&lt;&gt;0,$P45:$CE45)),IF($P$5:$CE$5&gt;=(YEAR(TODAY())-5),IF($P46:$CE46&lt;&gt;0,$P46:$CE46))))/SUMPRODUCT(IF($P$5:$CE$5&gt;=(YEAR(TODAY())-5),IF($P46:$CE46&lt;&gt;0,$P46:$CE46))))))</f>
        <v/>
      </c>
      <c r="L45" s="16" t="str">
        <f t="array" aca="1" ref="L45" ca="1">IF(ISERROR(IF(COUNT($P45:$CE45)=0,"",IF($D45="Q","",(AVERAGE(IF($P$5:$CE$5&gt;=(YEAR(TODAY())-5),IF($P45:$CE45&lt;&gt;0,$P45:$CE45))))))),"",IF(COUNT($P45:$CE45)=0,"",IF($D45="Q","",(AVERAGE(IF($P$5:$CE$5&gt;=(YEAR(TODAY())-5),IF($P45:$CE45&lt;&gt;0,$P45:$CE45)))))))</f>
        <v/>
      </c>
      <c r="M45" s="16" t="str">
        <f t="array" aca="1" ref="M45" ca="1">IF(IF(ISERROR(IF(COUNT($P45:$CE45)=0,"",IF($D45="Q","",(MIN(IF($P$5:$CE$5&gt;=(YEAR(TODAY())-5),IF($P45:$CE45&lt;&gt;0,$P45:$CE45))))))),"",IF(COUNT($P45:$CE45)=0,"",IF($D45="Q","",(MIN(IF($P$5:$CE$5&gt;=(YEAR(TODAY())-5),IF($P45:$CE45&lt;&gt;0,$P45:$CE45)))))))=0,"",IF(ISERROR(IF(COUNT($P45:$CE45)=0,"",IF($D45="Q","",(MIN(IF($P$5:$CE$5&gt;=(YEAR(TODAY())-5),IF($P45:$CE45&lt;&gt;0,$P45:$CE45))))))),"",IF(COUNT($P45:$CE45)=0,"",IF($D45="Q","",(MIN(IF($P$5:$CE$5&gt;=(YEAR(TODAY())-5),IF($P45:$CE45&lt;&gt;0,$P45:$CE45))))))))</f>
        <v/>
      </c>
      <c r="N45" s="20" t="str">
        <f t="array" aca="1" ref="N45" ca="1">IF(IF(ISERROR(IF(COUNT($P45:$CE45)=0,"",IF($D45="Q","",(MAX(IF($P$5:$CE$5&gt;=(YEAR(TODAY())-5),IF($P45:$CE45&lt;&gt;0,$P45:$CE45))))))),"",IF(COUNT($P45:$CE45)=0,"",IF($D45="Q","",(MAX(IF($P$5:$CE$5&gt;=(YEAR(TODAY())-5),IF($P45:$CE45&lt;&gt;0,$P45:$CE45)))))))=0,"",IF(ISERROR(IF(COUNT($P45:$CE45)=0,"",IF($D45="Q","",(MAX(IF($P$5:$CE$5&gt;=(YEAR(TODAY())-5),IF($P45:$CE45&lt;&gt;0,$P45:$CE45))))))),"",IF(COUNT($P45:$CE45)=0,"",IF($D45="Q","",(MAX(IF($P$5:$CE$5&gt;=(YEAR(TODAY())-5),IF($P45:$CE45&lt;&gt;0,$P45:$CE45))))))))</f>
        <v/>
      </c>
      <c r="O45" s="12"/>
      <c r="P45" s="94"/>
      <c r="Q45" s="94"/>
    </row>
    <row r="46" spans="1:17" x14ac:dyDescent="0.25">
      <c r="A46" s="56"/>
      <c r="B46" s="3"/>
      <c r="C46" s="95" t="s">
        <v>49</v>
      </c>
      <c r="D46" s="96"/>
      <c r="E46" s="15">
        <f t="array" aca="1" ref="E46" ca="1">IF(ISERROR(IF(COUNT($P46:$CE46)=0,"",IF($D46="Q","",(COUNT(IF($P$5:$CE$5&gt;=(YEAR(TODAY())-1),IF($P46:$CE46&lt;&gt;0,$P46:$CE46))))))),"",IF(COUNT($P46:$CE46)=0,"",IF($D46="Q","",(COUNT(IF($P$5:$CE$5&gt;=(YEAR(TODAY())-1),IF($P46:$CE46&lt;&gt;0,$P46:$CE46)))))))</f>
        <v>1</v>
      </c>
      <c r="F46" s="16" t="str">
        <f t="array" aca="1" ref="F46" ca="1">IF(ISERROR(IF(COUNT($P46:$CE46)=0,"",IF($D46="Q","",(AVERAGE(IF($P$5:$CE$5&gt;=(YEAR(TODAY())-1),IF($P46:$CE46&lt;&gt;0,$P46:$CE46))))))),"",IF(COUNT($P46:$CE46)=0,"",IF(OR($D46="Q",D47&lt;&gt;"Q"),"",(SUMPRODUCT(IF($P$5:$CE$5&gt;=(YEAR(TODAY())-1),IF($P46:$CE46&lt;&gt;0,$P46:$CE46)),IF($P$5:$CE$5&gt;=(YEAR(TODAY())-1),IF($P47:$CE47&lt;&gt;0,$P47:$CE47))))/SUMPRODUCT(IF($P$5:$CE$5&gt;=(YEAR(TODAY())-1),IF($P47:$CE47&lt;&gt;0,$P47:$CE47))))))</f>
        <v/>
      </c>
      <c r="G46" s="16">
        <f t="array" aca="1" ref="G46" ca="1">IF(ISERROR(IF(COUNT($P46:$CE46)=0,"",IF($D46="Q","",(AVERAGE(IF($P$5:$CE$5&gt;=(YEAR(TODAY())-1),IF($P46:$CE46&lt;&gt;0,$P46:$CE46))))))),"",IF(COUNT($P46:$CE46)=0,"",IF($D46="Q","",(AVERAGE(IF($P$5:$CE$5&gt;=(YEAR(TODAY())-1),IF($P46:$CE46&lt;&gt;0,$P46:$CE46)))))))</f>
        <v>723.10405643738977</v>
      </c>
      <c r="H46" s="17">
        <f t="array" aca="1" ref="H46" ca="1">IF(IF(ISERROR(IF(COUNT($P46:$CE46)=0,"",IF($D46="Q","",(MIN(IF($P$5:$CE$5&gt;=(YEAR(TODAY())-1),IF($P46:$CE46&lt;&gt;0,$P46:$CE46))))))),"",IF(COUNT($P46:$CE46)=0,"",IF($D46="Q","",(MIN(IF($P$5:$CE$5&gt;=(YEAR(TODAY())-1),IF($P46:$CE46&lt;&gt;0,$P46:$CE46)))))))=0,"",IF(ISERROR(IF(COUNT($P46:$CE46)=0,"",IF($D46="Q","",(MIN(IF($P$5:$CE$5&gt;=(YEAR(TODAY())-1),IF($P46:$CE46&lt;&gt;0,$P46:$CE46))))))),"",IF(COUNT($P46:$CE46)=0,"",IF($D46="Q","",(MIN(IF($P$5:$CE$5&gt;=(YEAR(TODAY())-1),IF($P46:$CE46&lt;&gt;0,$P46:$CE46))))))))</f>
        <v>723.10405643738977</v>
      </c>
      <c r="I46" s="18">
        <f t="array" aca="1" ref="I46" ca="1">IF(IF(ISERROR(IF(COUNT($P46:$CE46)=0,"",IF($D46="Q","",(MAX(IF($P$5:$CE$5&gt;=(YEAR(TODAY())-1),IF($P46:$CE46&lt;&gt;0,$P46:$CE46))))))),"",IF(COUNT($P46:$CE46)=0,"",IF($D46="Q","",(MAX(IF($P$5:$CE$5&gt;=(YEAR(TODAY())-1),IF($P46:$CE46&lt;&gt;0,$P46:$CE46)))))))=0,"",IF(ISERROR(IF(COUNT($P46:$CE46)=0,"",IF($D46="Q","",(MAX(IF($P$5:$CE$5&gt;=(YEAR(TODAY())-1),IF($P46:$CE46&lt;&gt;0,$P46:$CE46))))))),"",IF(COUNT($P46:$CE46)=0,"",IF($D46="Q","",(MAX(IF($P$5:$CE$5&gt;=(YEAR(TODAY())-1),IF($P46:$CE46&lt;&gt;0,$P46:$CE46))))))))</f>
        <v>723.10405643738977</v>
      </c>
      <c r="J46" s="19">
        <f t="array" aca="1" ref="J46" ca="1">IF(ISERROR(IF(COUNT($P46:$CE46)=0,"",IF($D46="Q","",(COUNT(IF($P$5:$CE$5&gt;=(YEAR(TODAY())-5),IF($P46:$CE46&lt;&gt;0,$P46:$CE46))))))),"",IF(COUNT($P46:$CE46)=0,"",IF($D46="Q","",(COUNT(IF($P$5:$CE$5&gt;=(YEAR(TODAY())-5),IF($P46:$CE46&lt;&gt;0,$P46:$CE46)))))))</f>
        <v>1</v>
      </c>
      <c r="K46" s="16" t="str">
        <f t="array" aca="1" ref="K46" ca="1">IF(ISERROR(IF(COUNT($P46:$CE46)=0,"",IF(OR($D46="Q",D47&lt;&gt;"Q"),"",(AVERAGE(IF($P$5:$CE$5&gt;=(YEAR(TODAY())-5),IF($P46:$CE46&lt;&gt;0,$P46:$CE46))))))),"",IF(COUNT($P46:$CE46)=0,"",IF(OR($D46="Q",D47&lt;&gt;"Q"),"",(SUMPRODUCT(IF($P$5:$CE$5&gt;=(YEAR(TODAY())-5),IF($P46:$CE46&lt;&gt;0,$P46:$CE46)),IF($P$5:$CE$5&gt;=(YEAR(TODAY())-5),IF($P47:$CE47&lt;&gt;0,$P47:$CE47))))/SUMPRODUCT(IF($P$5:$CE$5&gt;=(YEAR(TODAY())-5),IF($P47:$CE47&lt;&gt;0,$P47:$CE47))))))</f>
        <v/>
      </c>
      <c r="L46" s="16">
        <f t="array" aca="1" ref="L46" ca="1">IF(ISERROR(IF(COUNT($P46:$CE46)=0,"",IF($D46="Q","",(AVERAGE(IF($P$5:$CE$5&gt;=(YEAR(TODAY())-5),IF($P46:$CE46&lt;&gt;0,$P46:$CE46))))))),"",IF(COUNT($P46:$CE46)=0,"",IF($D46="Q","",(AVERAGE(IF($P$5:$CE$5&gt;=(YEAR(TODAY())-5),IF($P46:$CE46&lt;&gt;0,$P46:$CE46)))))))</f>
        <v>723.10405643738977</v>
      </c>
      <c r="M46" s="16">
        <f t="array" aca="1" ref="M46" ca="1">IF(IF(ISERROR(IF(COUNT($P46:$CE46)=0,"",IF($D46="Q","",(MIN(IF($P$5:$CE$5&gt;=(YEAR(TODAY())-5),IF($P46:$CE46&lt;&gt;0,$P46:$CE46))))))),"",IF(COUNT($P46:$CE46)=0,"",IF($D46="Q","",(MIN(IF($P$5:$CE$5&gt;=(YEAR(TODAY())-5),IF($P46:$CE46&lt;&gt;0,$P46:$CE46)))))))=0,"",IF(ISERROR(IF(COUNT($P46:$CE46)=0,"",IF($D46="Q","",(MIN(IF($P$5:$CE$5&gt;=(YEAR(TODAY())-5),IF($P46:$CE46&lt;&gt;0,$P46:$CE46))))))),"",IF(COUNT($P46:$CE46)=0,"",IF($D46="Q","",(MIN(IF($P$5:$CE$5&gt;=(YEAR(TODAY())-5),IF($P46:$CE46&lt;&gt;0,$P46:$CE46))))))))</f>
        <v>723.10405643738977</v>
      </c>
      <c r="N46" s="20">
        <f t="array" aca="1" ref="N46" ca="1">IF(IF(ISERROR(IF(COUNT($P46:$CE46)=0,"",IF($D46="Q","",(MAX(IF($P$5:$CE$5&gt;=(YEAR(TODAY())-5),IF($P46:$CE46&lt;&gt;0,$P46:$CE46))))))),"",IF(COUNT($P46:$CE46)=0,"",IF($D46="Q","",(MAX(IF($P$5:$CE$5&gt;=(YEAR(TODAY())-5),IF($P46:$CE46&lt;&gt;0,$P46:$CE46)))))))=0,"",IF(ISERROR(IF(COUNT($P46:$CE46)=0,"",IF($D46="Q","",(MAX(IF($P$5:$CE$5&gt;=(YEAR(TODAY())-5),IF($P46:$CE46&lt;&gt;0,$P46:$CE46))))))),"",IF(COUNT($P46:$CE46)=0,"",IF($D46="Q","",(MAX(IF($P$5:$CE$5&gt;=(YEAR(TODAY())-5),IF($P46:$CE46&lt;&gt;0,$P46:$CE46))))))))</f>
        <v>723.10405643738977</v>
      </c>
      <c r="O46" s="12"/>
      <c r="P46" s="94">
        <f>4100/(2.1*0.9)/3</f>
        <v>723.10405643738977</v>
      </c>
      <c r="Q46" s="94"/>
    </row>
    <row r="47" spans="1:17" x14ac:dyDescent="0.25">
      <c r="A47" s="56"/>
      <c r="B47" s="3"/>
      <c r="C47" s="95" t="s">
        <v>50</v>
      </c>
      <c r="D47" s="96"/>
      <c r="E47" s="15">
        <f t="array" aca="1" ref="E47" ca="1">IF(ISERROR(IF(COUNT($P47:$CE47)=0,"",IF($D47="Q","",(COUNT(IF($P$5:$CE$5&gt;=(YEAR(TODAY())-1),IF($P47:$CE47&lt;&gt;0,$P47:$CE47))))))),"",IF(COUNT($P47:$CE47)=0,"",IF($D47="Q","",(COUNT(IF($P$5:$CE$5&gt;=(YEAR(TODAY())-1),IF($P47:$CE47&lt;&gt;0,$P47:$CE47)))))))</f>
        <v>1</v>
      </c>
      <c r="F47" s="16" t="str">
        <f t="array" aca="1" ref="F47" ca="1">IF(ISERROR(IF(COUNT($P47:$CE47)=0,"",IF($D47="Q","",(AVERAGE(IF($P$5:$CE$5&gt;=(YEAR(TODAY())-1),IF($P47:$CE47&lt;&gt;0,$P47:$CE47))))))),"",IF(COUNT($P47:$CE47)=0,"",IF(OR($D47="Q",D48&lt;&gt;"Q"),"",(SUMPRODUCT(IF($P$5:$CE$5&gt;=(YEAR(TODAY())-1),IF($P47:$CE47&lt;&gt;0,$P47:$CE47)),IF($P$5:$CE$5&gt;=(YEAR(TODAY())-1),IF($P48:$CE48&lt;&gt;0,$P48:$CE48))))/SUMPRODUCT(IF($P$5:$CE$5&gt;=(YEAR(TODAY())-1),IF($P48:$CE48&lt;&gt;0,$P48:$CE48))))))</f>
        <v/>
      </c>
      <c r="G47" s="16">
        <f t="array" aca="1" ref="G47" ca="1">IF(ISERROR(IF(COUNT($P47:$CE47)=0,"",IF($D47="Q","",(AVERAGE(IF($P$5:$CE$5&gt;=(YEAR(TODAY())-1),IF($P47:$CE47&lt;&gt;0,$P47:$CE47))))))),"",IF(COUNT($P47:$CE47)=0,"",IF($D47="Q","",(AVERAGE(IF($P$5:$CE$5&gt;=(YEAR(TODAY())-1),IF($P47:$CE47&lt;&gt;0,$P47:$CE47)))))))</f>
        <v>1604</v>
      </c>
      <c r="H47" s="17">
        <f t="array" aca="1" ref="H47" ca="1">IF(IF(ISERROR(IF(COUNT($P47:$CE47)=0,"",IF($D47="Q","",(MIN(IF($P$5:$CE$5&gt;=(YEAR(TODAY())-1),IF($P47:$CE47&lt;&gt;0,$P47:$CE47))))))),"",IF(COUNT($P47:$CE47)=0,"",IF($D47="Q","",(MIN(IF($P$5:$CE$5&gt;=(YEAR(TODAY())-1),IF($P47:$CE47&lt;&gt;0,$P47:$CE47)))))))=0,"",IF(ISERROR(IF(COUNT($P47:$CE47)=0,"",IF($D47="Q","",(MIN(IF($P$5:$CE$5&gt;=(YEAR(TODAY())-1),IF($P47:$CE47&lt;&gt;0,$P47:$CE47))))))),"",IF(COUNT($P47:$CE47)=0,"",IF($D47="Q","",(MIN(IF($P$5:$CE$5&gt;=(YEAR(TODAY())-1),IF($P47:$CE47&lt;&gt;0,$P47:$CE47))))))))</f>
        <v>1604</v>
      </c>
      <c r="I47" s="18">
        <f t="array" aca="1" ref="I47" ca="1">IF(IF(ISERROR(IF(COUNT($P47:$CE47)=0,"",IF($D47="Q","",(MAX(IF($P$5:$CE$5&gt;=(YEAR(TODAY())-1),IF($P47:$CE47&lt;&gt;0,$P47:$CE47))))))),"",IF(COUNT($P47:$CE47)=0,"",IF($D47="Q","",(MAX(IF($P$5:$CE$5&gt;=(YEAR(TODAY())-1),IF($P47:$CE47&lt;&gt;0,$P47:$CE47)))))))=0,"",IF(ISERROR(IF(COUNT($P47:$CE47)=0,"",IF($D47="Q","",(MAX(IF($P$5:$CE$5&gt;=(YEAR(TODAY())-1),IF($P47:$CE47&lt;&gt;0,$P47:$CE47))))))),"",IF(COUNT($P47:$CE47)=0,"",IF($D47="Q","",(MAX(IF($P$5:$CE$5&gt;=(YEAR(TODAY())-1),IF($P47:$CE47&lt;&gt;0,$P47:$CE47))))))))</f>
        <v>1604</v>
      </c>
      <c r="J47" s="19">
        <f t="array" aca="1" ref="J47" ca="1">IF(ISERROR(IF(COUNT($P47:$CE47)=0,"",IF($D47="Q","",(COUNT(IF($P$5:$CE$5&gt;=(YEAR(TODAY())-5),IF($P47:$CE47&lt;&gt;0,$P47:$CE47))))))),"",IF(COUNT($P47:$CE47)=0,"",IF($D47="Q","",(COUNT(IF($P$5:$CE$5&gt;=(YEAR(TODAY())-5),IF($P47:$CE47&lt;&gt;0,$P47:$CE47)))))))</f>
        <v>1</v>
      </c>
      <c r="K47" s="16" t="str">
        <f t="array" aca="1" ref="K47" ca="1">IF(ISERROR(IF(COUNT($P47:$CE47)=0,"",IF(OR($D47="Q",D48&lt;&gt;"Q"),"",(AVERAGE(IF($P$5:$CE$5&gt;=(YEAR(TODAY())-5),IF($P47:$CE47&lt;&gt;0,$P47:$CE47))))))),"",IF(COUNT($P47:$CE47)=0,"",IF(OR($D47="Q",D48&lt;&gt;"Q"),"",(SUMPRODUCT(IF($P$5:$CE$5&gt;=(YEAR(TODAY())-5),IF($P47:$CE47&lt;&gt;0,$P47:$CE47)),IF($P$5:$CE$5&gt;=(YEAR(TODAY())-5),IF($P48:$CE48&lt;&gt;0,$P48:$CE48))))/SUMPRODUCT(IF($P$5:$CE$5&gt;=(YEAR(TODAY())-5),IF($P48:$CE48&lt;&gt;0,$P48:$CE48))))))</f>
        <v/>
      </c>
      <c r="L47" s="16">
        <f t="array" aca="1" ref="L47" ca="1">IF(ISERROR(IF(COUNT($P47:$CE47)=0,"",IF($D47="Q","",(AVERAGE(IF($P$5:$CE$5&gt;=(YEAR(TODAY())-5),IF($P47:$CE47&lt;&gt;0,$P47:$CE47))))))),"",IF(COUNT($P47:$CE47)=0,"",IF($D47="Q","",(AVERAGE(IF($P$5:$CE$5&gt;=(YEAR(TODAY())-5),IF($P47:$CE47&lt;&gt;0,$P47:$CE47)))))))</f>
        <v>1604</v>
      </c>
      <c r="M47" s="16">
        <f t="array" aca="1" ref="M47" ca="1">IF(IF(ISERROR(IF(COUNT($P47:$CE47)=0,"",IF($D47="Q","",(MIN(IF($P$5:$CE$5&gt;=(YEAR(TODAY())-5),IF($P47:$CE47&lt;&gt;0,$P47:$CE47))))))),"",IF(COUNT($P47:$CE47)=0,"",IF($D47="Q","",(MIN(IF($P$5:$CE$5&gt;=(YEAR(TODAY())-5),IF($P47:$CE47&lt;&gt;0,$P47:$CE47)))))))=0,"",IF(ISERROR(IF(COUNT($P47:$CE47)=0,"",IF($D47="Q","",(MIN(IF($P$5:$CE$5&gt;=(YEAR(TODAY())-5),IF($P47:$CE47&lt;&gt;0,$P47:$CE47))))))),"",IF(COUNT($P47:$CE47)=0,"",IF($D47="Q","",(MIN(IF($P$5:$CE$5&gt;=(YEAR(TODAY())-5),IF($P47:$CE47&lt;&gt;0,$P47:$CE47))))))))</f>
        <v>1604</v>
      </c>
      <c r="N47" s="20">
        <f t="array" aca="1" ref="N47" ca="1">IF(IF(ISERROR(IF(COUNT($P47:$CE47)=0,"",IF($D47="Q","",(MAX(IF($P$5:$CE$5&gt;=(YEAR(TODAY())-5),IF($P47:$CE47&lt;&gt;0,$P47:$CE47))))))),"",IF(COUNT($P47:$CE47)=0,"",IF($D47="Q","",(MAX(IF($P$5:$CE$5&gt;=(YEAR(TODAY())-5),IF($P47:$CE47&lt;&gt;0,$P47:$CE47)))))))=0,"",IF(ISERROR(IF(COUNT($P47:$CE47)=0,"",IF($D47="Q","",(MAX(IF($P$5:$CE$5&gt;=(YEAR(TODAY())-5),IF($P47:$CE47&lt;&gt;0,$P47:$CE47))))))),"",IF(COUNT($P47:$CE47)=0,"",IF($D47="Q","",(MAX(IF($P$5:$CE$5&gt;=(YEAR(TODAY())-5),IF($P47:$CE47&lt;&gt;0,$P47:$CE47))))))))</f>
        <v>1604</v>
      </c>
      <c r="O47" s="12"/>
      <c r="P47" s="94">
        <v>1604</v>
      </c>
      <c r="Q47" s="94"/>
    </row>
    <row r="48" spans="1:17" x14ac:dyDescent="0.25">
      <c r="A48" s="56"/>
      <c r="B48" s="3"/>
      <c r="C48" s="95"/>
      <c r="D48" s="96"/>
      <c r="E48" s="15" t="str">
        <f t="array" aca="1" ref="E48" ca="1">IF(ISERROR(IF(COUNT($P48:$CE48)=0,"",IF($D48="Q","",(COUNT(IF($P$5:$CE$5&gt;=(YEAR(TODAY())-1),IF($P48:$CE48&lt;&gt;0,$P48:$CE48))))))),"",IF(COUNT($P48:$CE48)=0,"",IF($D48="Q","",(COUNT(IF($P$5:$CE$5&gt;=(YEAR(TODAY())-1),IF($P48:$CE48&lt;&gt;0,$P48:$CE48)))))))</f>
        <v/>
      </c>
      <c r="F48" s="16" t="str">
        <f t="array" aca="1" ref="F48" ca="1">IF(ISERROR(IF(COUNT($P48:$CE48)=0,"",IF($D48="Q","",(AVERAGE(IF($P$5:$CE$5&gt;=(YEAR(TODAY())-1),IF($P48:$CE48&lt;&gt;0,$P48:$CE48))))))),"",IF(COUNT($P48:$CE48)=0,"",IF(OR($D48="Q",D49&lt;&gt;"Q"),"",(SUMPRODUCT(IF($P$5:$CE$5&gt;=(YEAR(TODAY())-1),IF($P48:$CE48&lt;&gt;0,$P48:$CE48)),IF($P$5:$CE$5&gt;=(YEAR(TODAY())-1),IF($P49:$CE49&lt;&gt;0,$P49:$CE49))))/SUMPRODUCT(IF($P$5:$CE$5&gt;=(YEAR(TODAY())-1),IF($P49:$CE49&lt;&gt;0,$P49:$CE49))))))</f>
        <v/>
      </c>
      <c r="G48" s="16" t="str">
        <f t="array" aca="1" ref="G48" ca="1">IF(ISERROR(IF(COUNT($P48:$CE48)=0,"",IF($D48="Q","",(AVERAGE(IF($P$5:$CE$5&gt;=(YEAR(TODAY())-1),IF($P48:$CE48&lt;&gt;0,$P48:$CE48))))))),"",IF(COUNT($P48:$CE48)=0,"",IF($D48="Q","",(AVERAGE(IF($P$5:$CE$5&gt;=(YEAR(TODAY())-1),IF($P48:$CE48&lt;&gt;0,$P48:$CE48)))))))</f>
        <v/>
      </c>
      <c r="H48" s="17" t="str">
        <f t="array" aca="1" ref="H48" ca="1">IF(IF(ISERROR(IF(COUNT($P48:$CE48)=0,"",IF($D48="Q","",(MIN(IF($P$5:$CE$5&gt;=(YEAR(TODAY())-1),IF($P48:$CE48&lt;&gt;0,$P48:$CE48))))))),"",IF(COUNT($P48:$CE48)=0,"",IF($D48="Q","",(MIN(IF($P$5:$CE$5&gt;=(YEAR(TODAY())-1),IF($P48:$CE48&lt;&gt;0,$P48:$CE48)))))))=0,"",IF(ISERROR(IF(COUNT($P48:$CE48)=0,"",IF($D48="Q","",(MIN(IF($P$5:$CE$5&gt;=(YEAR(TODAY())-1),IF($P48:$CE48&lt;&gt;0,$P48:$CE48))))))),"",IF(COUNT($P48:$CE48)=0,"",IF($D48="Q","",(MIN(IF($P$5:$CE$5&gt;=(YEAR(TODAY())-1),IF($P48:$CE48&lt;&gt;0,$P48:$CE48))))))))</f>
        <v/>
      </c>
      <c r="I48" s="18" t="str">
        <f t="array" aca="1" ref="I48" ca="1">IF(IF(ISERROR(IF(COUNT($P48:$CE48)=0,"",IF($D48="Q","",(MAX(IF($P$5:$CE$5&gt;=(YEAR(TODAY())-1),IF($P48:$CE48&lt;&gt;0,$P48:$CE48))))))),"",IF(COUNT($P48:$CE48)=0,"",IF($D48="Q","",(MAX(IF($P$5:$CE$5&gt;=(YEAR(TODAY())-1),IF($P48:$CE48&lt;&gt;0,$P48:$CE48)))))))=0,"",IF(ISERROR(IF(COUNT($P48:$CE48)=0,"",IF($D48="Q","",(MAX(IF($P$5:$CE$5&gt;=(YEAR(TODAY())-1),IF($P48:$CE48&lt;&gt;0,$P48:$CE48))))))),"",IF(COUNT($P48:$CE48)=0,"",IF($D48="Q","",(MAX(IF($P$5:$CE$5&gt;=(YEAR(TODAY())-1),IF($P48:$CE48&lt;&gt;0,$P48:$CE48))))))))</f>
        <v/>
      </c>
      <c r="J48" s="19" t="str">
        <f t="array" aca="1" ref="J48" ca="1">IF(ISERROR(IF(COUNT($P48:$CE48)=0,"",IF($D48="Q","",(COUNT(IF($P$5:$CE$5&gt;=(YEAR(TODAY())-5),IF($P48:$CE48&lt;&gt;0,$P48:$CE48))))))),"",IF(COUNT($P48:$CE48)=0,"",IF($D48="Q","",(COUNT(IF($P$5:$CE$5&gt;=(YEAR(TODAY())-5),IF($P48:$CE48&lt;&gt;0,$P48:$CE48)))))))</f>
        <v/>
      </c>
      <c r="K48" s="16" t="str">
        <f t="array" aca="1" ref="K48" ca="1">IF(ISERROR(IF(COUNT($P48:$CE48)=0,"",IF(OR($D48="Q",D49&lt;&gt;"Q"),"",(AVERAGE(IF($P$5:$CE$5&gt;=(YEAR(TODAY())-5),IF($P48:$CE48&lt;&gt;0,$P48:$CE48))))))),"",IF(COUNT($P48:$CE48)=0,"",IF(OR($D48="Q",D49&lt;&gt;"Q"),"",(SUMPRODUCT(IF($P$5:$CE$5&gt;=(YEAR(TODAY())-5),IF($P48:$CE48&lt;&gt;0,$P48:$CE48)),IF($P$5:$CE$5&gt;=(YEAR(TODAY())-5),IF($P49:$CE49&lt;&gt;0,$P49:$CE49))))/SUMPRODUCT(IF($P$5:$CE$5&gt;=(YEAR(TODAY())-5),IF($P49:$CE49&lt;&gt;0,$P49:$CE49))))))</f>
        <v/>
      </c>
      <c r="L48" s="16" t="str">
        <f t="array" aca="1" ref="L48" ca="1">IF(ISERROR(IF(COUNT($P48:$CE48)=0,"",IF($D48="Q","",(AVERAGE(IF($P$5:$CE$5&gt;=(YEAR(TODAY())-5),IF($P48:$CE48&lt;&gt;0,$P48:$CE48))))))),"",IF(COUNT($P48:$CE48)=0,"",IF($D48="Q","",(AVERAGE(IF($P$5:$CE$5&gt;=(YEAR(TODAY())-5),IF($P48:$CE48&lt;&gt;0,$P48:$CE48)))))))</f>
        <v/>
      </c>
      <c r="M48" s="16" t="str">
        <f t="array" aca="1" ref="M48" ca="1">IF(IF(ISERROR(IF(COUNT($P48:$CE48)=0,"",IF($D48="Q","",(MIN(IF($P$5:$CE$5&gt;=(YEAR(TODAY())-5),IF($P48:$CE48&lt;&gt;0,$P48:$CE48))))))),"",IF(COUNT($P48:$CE48)=0,"",IF($D48="Q","",(MIN(IF($P$5:$CE$5&gt;=(YEAR(TODAY())-5),IF($P48:$CE48&lt;&gt;0,$P48:$CE48)))))))=0,"",IF(ISERROR(IF(COUNT($P48:$CE48)=0,"",IF($D48="Q","",(MIN(IF($P$5:$CE$5&gt;=(YEAR(TODAY())-5),IF($P48:$CE48&lt;&gt;0,$P48:$CE48))))))),"",IF(COUNT($P48:$CE48)=0,"",IF($D48="Q","",(MIN(IF($P$5:$CE$5&gt;=(YEAR(TODAY())-5),IF($P48:$CE48&lt;&gt;0,$P48:$CE48))))))))</f>
        <v/>
      </c>
      <c r="N48" s="20" t="str">
        <f t="array" aca="1" ref="N48" ca="1">IF(IF(ISERROR(IF(COUNT($P48:$CE48)=0,"",IF($D48="Q","",(MAX(IF($P$5:$CE$5&gt;=(YEAR(TODAY())-5),IF($P48:$CE48&lt;&gt;0,$P48:$CE48))))))),"",IF(COUNT($P48:$CE48)=0,"",IF($D48="Q","",(MAX(IF($P$5:$CE$5&gt;=(YEAR(TODAY())-5),IF($P48:$CE48&lt;&gt;0,$P48:$CE48)))))))=0,"",IF(ISERROR(IF(COUNT($P48:$CE48)=0,"",IF($D48="Q","",(MAX(IF($P$5:$CE$5&gt;=(YEAR(TODAY())-5),IF($P48:$CE48&lt;&gt;0,$P48:$CE48))))))),"",IF(COUNT($P48:$CE48)=0,"",IF($D48="Q","",(MAX(IF($P$5:$CE$5&gt;=(YEAR(TODAY())-5),IF($P48:$CE48&lt;&gt;0,$P48:$CE48))))))))</f>
        <v/>
      </c>
      <c r="O48" s="12"/>
      <c r="P48" s="94"/>
      <c r="Q48" s="94"/>
    </row>
    <row r="49" spans="1:17" x14ac:dyDescent="0.25">
      <c r="A49" s="56"/>
      <c r="B49" s="3" t="s">
        <v>14</v>
      </c>
      <c r="C49" s="95" t="s">
        <v>47</v>
      </c>
      <c r="D49" s="96"/>
      <c r="E49" s="15" t="str">
        <f t="array" aca="1" ref="E49" ca="1">IF(ISERROR(IF(COUNT($P49:$CE49)=0,"",IF($D49="Q","",(COUNT(IF($P$5:$CE$5&gt;=(YEAR(TODAY())-1),IF($P49:$CE49&lt;&gt;0,$P49:$CE49))))))),"",IF(COUNT($P49:$CE49)=0,"",IF($D49="Q","",(COUNT(IF($P$5:$CE$5&gt;=(YEAR(TODAY())-1),IF($P49:$CE49&lt;&gt;0,$P49:$CE49)))))))</f>
        <v/>
      </c>
      <c r="F49" s="16" t="str">
        <f t="array" aca="1" ref="F49" ca="1">IF(ISERROR(IF(COUNT($P49:$CE49)=0,"",IF($D49="Q","",(AVERAGE(IF($P$5:$CE$5&gt;=(YEAR(TODAY())-1),IF($P49:$CE49&lt;&gt;0,$P49:$CE49))))))),"",IF(COUNT($P49:$CE49)=0,"",IF(OR($D49="Q",D50&lt;&gt;"Q"),"",(SUMPRODUCT(IF($P$5:$CE$5&gt;=(YEAR(TODAY())-1),IF($P49:$CE49&lt;&gt;0,$P49:$CE49)),IF($P$5:$CE$5&gt;=(YEAR(TODAY())-1),IF($P50:$CE50&lt;&gt;0,$P50:$CE50))))/SUMPRODUCT(IF($P$5:$CE$5&gt;=(YEAR(TODAY())-1),IF($P50:$CE50&lt;&gt;0,$P50:$CE50))))))</f>
        <v/>
      </c>
      <c r="G49" s="16" t="str">
        <f t="array" aca="1" ref="G49" ca="1">IF(ISERROR(IF(COUNT($P49:$CE49)=0,"",IF($D49="Q","",(AVERAGE(IF($P$5:$CE$5&gt;=(YEAR(TODAY())-1),IF($P49:$CE49&lt;&gt;0,$P49:$CE49))))))),"",IF(COUNT($P49:$CE49)=0,"",IF($D49="Q","",(AVERAGE(IF($P$5:$CE$5&gt;=(YEAR(TODAY())-1),IF($P49:$CE49&lt;&gt;0,$P49:$CE49)))))))</f>
        <v/>
      </c>
      <c r="H49" s="17" t="str">
        <f t="array" aca="1" ref="H49" ca="1">IF(IF(ISERROR(IF(COUNT($P49:$CE49)=0,"",IF($D49="Q","",(MIN(IF($P$5:$CE$5&gt;=(YEAR(TODAY())-1),IF($P49:$CE49&lt;&gt;0,$P49:$CE49))))))),"",IF(COUNT($P49:$CE49)=0,"",IF($D49="Q","",(MIN(IF($P$5:$CE$5&gt;=(YEAR(TODAY())-1),IF($P49:$CE49&lt;&gt;0,$P49:$CE49)))))))=0,"",IF(ISERROR(IF(COUNT($P49:$CE49)=0,"",IF($D49="Q","",(MIN(IF($P$5:$CE$5&gt;=(YEAR(TODAY())-1),IF($P49:$CE49&lt;&gt;0,$P49:$CE49))))))),"",IF(COUNT($P49:$CE49)=0,"",IF($D49="Q","",(MIN(IF($P$5:$CE$5&gt;=(YEAR(TODAY())-1),IF($P49:$CE49&lt;&gt;0,$P49:$CE49))))))))</f>
        <v/>
      </c>
      <c r="I49" s="18" t="str">
        <f t="array" aca="1" ref="I49" ca="1">IF(IF(ISERROR(IF(COUNT($P49:$CE49)=0,"",IF($D49="Q","",(MAX(IF($P$5:$CE$5&gt;=(YEAR(TODAY())-1),IF($P49:$CE49&lt;&gt;0,$P49:$CE49))))))),"",IF(COUNT($P49:$CE49)=0,"",IF($D49="Q","",(MAX(IF($P$5:$CE$5&gt;=(YEAR(TODAY())-1),IF($P49:$CE49&lt;&gt;0,$P49:$CE49)))))))=0,"",IF(ISERROR(IF(COUNT($P49:$CE49)=0,"",IF($D49="Q","",(MAX(IF($P$5:$CE$5&gt;=(YEAR(TODAY())-1),IF($P49:$CE49&lt;&gt;0,$P49:$CE49))))))),"",IF(COUNT($P49:$CE49)=0,"",IF($D49="Q","",(MAX(IF($P$5:$CE$5&gt;=(YEAR(TODAY())-1),IF($P49:$CE49&lt;&gt;0,$P49:$CE49))))))))</f>
        <v/>
      </c>
      <c r="J49" s="19" t="str">
        <f t="array" aca="1" ref="J49" ca="1">IF(ISERROR(IF(COUNT($P49:$CE49)=0,"",IF($D49="Q","",(COUNT(IF($P$5:$CE$5&gt;=(YEAR(TODAY())-5),IF($P49:$CE49&lt;&gt;0,$P49:$CE49))))))),"",IF(COUNT($P49:$CE49)=0,"",IF($D49="Q","",(COUNT(IF($P$5:$CE$5&gt;=(YEAR(TODAY())-5),IF($P49:$CE49&lt;&gt;0,$P49:$CE49)))))))</f>
        <v/>
      </c>
      <c r="K49" s="16" t="str">
        <f t="array" aca="1" ref="K49" ca="1">IF(ISERROR(IF(COUNT($P49:$CE49)=0,"",IF(OR($D49="Q",D50&lt;&gt;"Q"),"",(AVERAGE(IF($P$5:$CE$5&gt;=(YEAR(TODAY())-5),IF($P49:$CE49&lt;&gt;0,$P49:$CE49))))))),"",IF(COUNT($P49:$CE49)=0,"",IF(OR($D49="Q",D50&lt;&gt;"Q"),"",(SUMPRODUCT(IF($P$5:$CE$5&gt;=(YEAR(TODAY())-5),IF($P49:$CE49&lt;&gt;0,$P49:$CE49)),IF($P$5:$CE$5&gt;=(YEAR(TODAY())-5),IF($P50:$CE50&lt;&gt;0,$P50:$CE50))))/SUMPRODUCT(IF($P$5:$CE$5&gt;=(YEAR(TODAY())-5),IF($P50:$CE50&lt;&gt;0,$P50:$CE50))))))</f>
        <v/>
      </c>
      <c r="L49" s="16" t="str">
        <f t="array" aca="1" ref="L49" ca="1">IF(ISERROR(IF(COUNT($P49:$CE49)=0,"",IF($D49="Q","",(AVERAGE(IF($P$5:$CE$5&gt;=(YEAR(TODAY())-5),IF($P49:$CE49&lt;&gt;0,$P49:$CE49))))))),"",IF(COUNT($P49:$CE49)=0,"",IF($D49="Q","",(AVERAGE(IF($P$5:$CE$5&gt;=(YEAR(TODAY())-5),IF($P49:$CE49&lt;&gt;0,$P49:$CE49)))))))</f>
        <v/>
      </c>
      <c r="M49" s="16" t="str">
        <f t="array" aca="1" ref="M49" ca="1">IF(IF(ISERROR(IF(COUNT($P49:$CE49)=0,"",IF($D49="Q","",(MIN(IF($P$5:$CE$5&gt;=(YEAR(TODAY())-5),IF($P49:$CE49&lt;&gt;0,$P49:$CE49))))))),"",IF(COUNT($P49:$CE49)=0,"",IF($D49="Q","",(MIN(IF($P$5:$CE$5&gt;=(YEAR(TODAY())-5),IF($P49:$CE49&lt;&gt;0,$P49:$CE49)))))))=0,"",IF(ISERROR(IF(COUNT($P49:$CE49)=0,"",IF($D49="Q","",(MIN(IF($P$5:$CE$5&gt;=(YEAR(TODAY())-5),IF($P49:$CE49&lt;&gt;0,$P49:$CE49))))))),"",IF(COUNT($P49:$CE49)=0,"",IF($D49="Q","",(MIN(IF($P$5:$CE$5&gt;=(YEAR(TODAY())-5),IF($P49:$CE49&lt;&gt;0,$P49:$CE49))))))))</f>
        <v/>
      </c>
      <c r="N49" s="20" t="str">
        <f t="array" aca="1" ref="N49" ca="1">IF(IF(ISERROR(IF(COUNT($P49:$CE49)=0,"",IF($D49="Q","",(MAX(IF($P$5:$CE$5&gt;=(YEAR(TODAY())-5),IF($P49:$CE49&lt;&gt;0,$P49:$CE49))))))),"",IF(COUNT($P49:$CE49)=0,"",IF($D49="Q","",(MAX(IF($P$5:$CE$5&gt;=(YEAR(TODAY())-5),IF($P49:$CE49&lt;&gt;0,$P49:$CE49)))))))=0,"",IF(ISERROR(IF(COUNT($P49:$CE49)=0,"",IF($D49="Q","",(MAX(IF($P$5:$CE$5&gt;=(YEAR(TODAY())-5),IF($P49:$CE49&lt;&gt;0,$P49:$CE49))))))),"",IF(COUNT($P49:$CE49)=0,"",IF($D49="Q","",(MAX(IF($P$5:$CE$5&gt;=(YEAR(TODAY())-5),IF($P49:$CE49&lt;&gt;0,$P49:$CE49))))))))</f>
        <v/>
      </c>
      <c r="O49" s="12"/>
      <c r="P49" s="94"/>
      <c r="Q49" s="94"/>
    </row>
    <row r="50" spans="1:17" x14ac:dyDescent="0.25">
      <c r="A50" s="56"/>
      <c r="B50" s="3"/>
      <c r="C50" s="95"/>
      <c r="D50" s="96"/>
      <c r="E50" s="15" t="str">
        <f t="array" aca="1" ref="E50" ca="1">IF(ISERROR(IF(COUNT($P50:$CE50)=0,"",IF($D50="Q","",(COUNT(IF($P$5:$CE$5&gt;=(YEAR(TODAY())-1),IF($P50:$CE50&lt;&gt;0,$P50:$CE50))))))),"",IF(COUNT($P50:$CE50)=0,"",IF($D50="Q","",(COUNT(IF($P$5:$CE$5&gt;=(YEAR(TODAY())-1),IF($P50:$CE50&lt;&gt;0,$P50:$CE50)))))))</f>
        <v/>
      </c>
      <c r="F50" s="16" t="str">
        <f t="array" aca="1" ref="F50" ca="1">IF(ISERROR(IF(COUNT($P50:$CE50)=0,"",IF($D50="Q","",(AVERAGE(IF($P$5:$CE$5&gt;=(YEAR(TODAY())-1),IF($P50:$CE50&lt;&gt;0,$P50:$CE50))))))),"",IF(COUNT($P50:$CE50)=0,"",IF(OR($D50="Q",D51&lt;&gt;"Q"),"",(SUMPRODUCT(IF($P$5:$CE$5&gt;=(YEAR(TODAY())-1),IF($P50:$CE50&lt;&gt;0,$P50:$CE50)),IF($P$5:$CE$5&gt;=(YEAR(TODAY())-1),IF($P51:$CE51&lt;&gt;0,$P51:$CE51))))/SUMPRODUCT(IF($P$5:$CE$5&gt;=(YEAR(TODAY())-1),IF($P51:$CE51&lt;&gt;0,$P51:$CE51))))))</f>
        <v/>
      </c>
      <c r="G50" s="16" t="str">
        <f t="array" aca="1" ref="G50" ca="1">IF(ISERROR(IF(COUNT($P50:$CE50)=0,"",IF($D50="Q","",(AVERAGE(IF($P$5:$CE$5&gt;=(YEAR(TODAY())-1),IF($P50:$CE50&lt;&gt;0,$P50:$CE50))))))),"",IF(COUNT($P50:$CE50)=0,"",IF($D50="Q","",(AVERAGE(IF($P$5:$CE$5&gt;=(YEAR(TODAY())-1),IF($P50:$CE50&lt;&gt;0,$P50:$CE50)))))))</f>
        <v/>
      </c>
      <c r="H50" s="17" t="str">
        <f t="array" aca="1" ref="H50" ca="1">IF(IF(ISERROR(IF(COUNT($P50:$CE50)=0,"",IF($D50="Q","",(MIN(IF($P$5:$CE$5&gt;=(YEAR(TODAY())-1),IF($P50:$CE50&lt;&gt;0,$P50:$CE50))))))),"",IF(COUNT($P50:$CE50)=0,"",IF($D50="Q","",(MIN(IF($P$5:$CE$5&gt;=(YEAR(TODAY())-1),IF($P50:$CE50&lt;&gt;0,$P50:$CE50)))))))=0,"",IF(ISERROR(IF(COUNT($P50:$CE50)=0,"",IF($D50="Q","",(MIN(IF($P$5:$CE$5&gt;=(YEAR(TODAY())-1),IF($P50:$CE50&lt;&gt;0,$P50:$CE50))))))),"",IF(COUNT($P50:$CE50)=0,"",IF($D50="Q","",(MIN(IF($P$5:$CE$5&gt;=(YEAR(TODAY())-1),IF($P50:$CE50&lt;&gt;0,$P50:$CE50))))))))</f>
        <v/>
      </c>
      <c r="I50" s="18" t="str">
        <f t="array" aca="1" ref="I50" ca="1">IF(IF(ISERROR(IF(COUNT($P50:$CE50)=0,"",IF($D50="Q","",(MAX(IF($P$5:$CE$5&gt;=(YEAR(TODAY())-1),IF($P50:$CE50&lt;&gt;0,$P50:$CE50))))))),"",IF(COUNT($P50:$CE50)=0,"",IF($D50="Q","",(MAX(IF($P$5:$CE$5&gt;=(YEAR(TODAY())-1),IF($P50:$CE50&lt;&gt;0,$P50:$CE50)))))))=0,"",IF(ISERROR(IF(COUNT($P50:$CE50)=0,"",IF($D50="Q","",(MAX(IF($P$5:$CE$5&gt;=(YEAR(TODAY())-1),IF($P50:$CE50&lt;&gt;0,$P50:$CE50))))))),"",IF(COUNT($P50:$CE50)=0,"",IF($D50="Q","",(MAX(IF($P$5:$CE$5&gt;=(YEAR(TODAY())-1),IF($P50:$CE50&lt;&gt;0,$P50:$CE50))))))))</f>
        <v/>
      </c>
      <c r="J50" s="19" t="str">
        <f t="array" aca="1" ref="J50" ca="1">IF(ISERROR(IF(COUNT($P50:$CE50)=0,"",IF($D50="Q","",(COUNT(IF($P$5:$CE$5&gt;=(YEAR(TODAY())-5),IF($P50:$CE50&lt;&gt;0,$P50:$CE50))))))),"",IF(COUNT($P50:$CE50)=0,"",IF($D50="Q","",(COUNT(IF($P$5:$CE$5&gt;=(YEAR(TODAY())-5),IF($P50:$CE50&lt;&gt;0,$P50:$CE50)))))))</f>
        <v/>
      </c>
      <c r="K50" s="16" t="str">
        <f t="array" aca="1" ref="K50" ca="1">IF(ISERROR(IF(COUNT($P50:$CE50)=0,"",IF(OR($D50="Q",D51&lt;&gt;"Q"),"",(AVERAGE(IF($P$5:$CE$5&gt;=(YEAR(TODAY())-5),IF($P50:$CE50&lt;&gt;0,$P50:$CE50))))))),"",IF(COUNT($P50:$CE50)=0,"",IF(OR($D50="Q",D51&lt;&gt;"Q"),"",(SUMPRODUCT(IF($P$5:$CE$5&gt;=(YEAR(TODAY())-5),IF($P50:$CE50&lt;&gt;0,$P50:$CE50)),IF($P$5:$CE$5&gt;=(YEAR(TODAY())-5),IF($P51:$CE51&lt;&gt;0,$P51:$CE51))))/SUMPRODUCT(IF($P$5:$CE$5&gt;=(YEAR(TODAY())-5),IF($P51:$CE51&lt;&gt;0,$P51:$CE51))))))</f>
        <v/>
      </c>
      <c r="L50" s="16" t="str">
        <f t="array" aca="1" ref="L50" ca="1">IF(ISERROR(IF(COUNT($P50:$CE50)=0,"",IF($D50="Q","",(AVERAGE(IF($P$5:$CE$5&gt;=(YEAR(TODAY())-5),IF($P50:$CE50&lt;&gt;0,$P50:$CE50))))))),"",IF(COUNT($P50:$CE50)=0,"",IF($D50="Q","",(AVERAGE(IF($P$5:$CE$5&gt;=(YEAR(TODAY())-5),IF($P50:$CE50&lt;&gt;0,$P50:$CE50)))))))</f>
        <v/>
      </c>
      <c r="M50" s="16" t="str">
        <f t="array" aca="1" ref="M50" ca="1">IF(IF(ISERROR(IF(COUNT($P50:$CE50)=0,"",IF($D50="Q","",(MIN(IF($P$5:$CE$5&gt;=(YEAR(TODAY())-5),IF($P50:$CE50&lt;&gt;0,$P50:$CE50))))))),"",IF(COUNT($P50:$CE50)=0,"",IF($D50="Q","",(MIN(IF($P$5:$CE$5&gt;=(YEAR(TODAY())-5),IF($P50:$CE50&lt;&gt;0,$P50:$CE50)))))))=0,"",IF(ISERROR(IF(COUNT($P50:$CE50)=0,"",IF($D50="Q","",(MIN(IF($P$5:$CE$5&gt;=(YEAR(TODAY())-5),IF($P50:$CE50&lt;&gt;0,$P50:$CE50))))))),"",IF(COUNT($P50:$CE50)=0,"",IF($D50="Q","",(MIN(IF($P$5:$CE$5&gt;=(YEAR(TODAY())-5),IF($P50:$CE50&lt;&gt;0,$P50:$CE50))))))))</f>
        <v/>
      </c>
      <c r="N50" s="20" t="str">
        <f t="array" aca="1" ref="N50" ca="1">IF(IF(ISERROR(IF(COUNT($P50:$CE50)=0,"",IF($D50="Q","",(MAX(IF($P$5:$CE$5&gt;=(YEAR(TODAY())-5),IF($P50:$CE50&lt;&gt;0,$P50:$CE50))))))),"",IF(COUNT($P50:$CE50)=0,"",IF($D50="Q","",(MAX(IF($P$5:$CE$5&gt;=(YEAR(TODAY())-5),IF($P50:$CE50&lt;&gt;0,$P50:$CE50)))))))=0,"",IF(ISERROR(IF(COUNT($P50:$CE50)=0,"",IF($D50="Q","",(MAX(IF($P$5:$CE$5&gt;=(YEAR(TODAY())-5),IF($P50:$CE50&lt;&gt;0,$P50:$CE50))))))),"",IF(COUNT($P50:$CE50)=0,"",IF($D50="Q","",(MAX(IF($P$5:$CE$5&gt;=(YEAR(TODAY())-5),IF($P50:$CE50&lt;&gt;0,$P50:$CE50))))))))</f>
        <v/>
      </c>
      <c r="O50" s="12"/>
      <c r="P50" s="94"/>
      <c r="Q50" s="94"/>
    </row>
    <row r="51" spans="1:17" x14ac:dyDescent="0.25">
      <c r="A51" s="56"/>
      <c r="B51" s="3"/>
      <c r="C51" s="95" t="s">
        <v>48</v>
      </c>
      <c r="D51" s="96"/>
      <c r="E51" s="15" t="str">
        <f t="array" aca="1" ref="E51" ca="1">IF(ISERROR(IF(COUNT($P51:$CE51)=0,"",IF($D51="Q","",(COUNT(IF($P$5:$CE$5&gt;=(YEAR(TODAY())-1),IF($P51:$CE51&lt;&gt;0,$P51:$CE51))))))),"",IF(COUNT($P51:$CE51)=0,"",IF($D51="Q","",(COUNT(IF($P$5:$CE$5&gt;=(YEAR(TODAY())-1),IF($P51:$CE51&lt;&gt;0,$P51:$CE51)))))))</f>
        <v/>
      </c>
      <c r="F51" s="16" t="str">
        <f t="array" aca="1" ref="F51" ca="1">IF(ISERROR(IF(COUNT($P51:$CE51)=0,"",IF($D51="Q","",(AVERAGE(IF($P$5:$CE$5&gt;=(YEAR(TODAY())-1),IF($P51:$CE51&lt;&gt;0,$P51:$CE51))))))),"",IF(COUNT($P51:$CE51)=0,"",IF(OR($D51="Q",D52&lt;&gt;"Q"),"",(SUMPRODUCT(IF($P$5:$CE$5&gt;=(YEAR(TODAY())-1),IF($P51:$CE51&lt;&gt;0,$P51:$CE51)),IF($P$5:$CE$5&gt;=(YEAR(TODAY())-1),IF($P52:$CE52&lt;&gt;0,$P52:$CE52))))/SUMPRODUCT(IF($P$5:$CE$5&gt;=(YEAR(TODAY())-1),IF($P52:$CE52&lt;&gt;0,$P52:$CE52))))))</f>
        <v/>
      </c>
      <c r="G51" s="16" t="str">
        <f t="array" aca="1" ref="G51" ca="1">IF(ISERROR(IF(COUNT($P51:$CE51)=0,"",IF($D51="Q","",(AVERAGE(IF($P$5:$CE$5&gt;=(YEAR(TODAY())-1),IF($P51:$CE51&lt;&gt;0,$P51:$CE51))))))),"",IF(COUNT($P51:$CE51)=0,"",IF($D51="Q","",(AVERAGE(IF($P$5:$CE$5&gt;=(YEAR(TODAY())-1),IF($P51:$CE51&lt;&gt;0,$P51:$CE51)))))))</f>
        <v/>
      </c>
      <c r="H51" s="17" t="str">
        <f t="array" aca="1" ref="H51" ca="1">IF(IF(ISERROR(IF(COUNT($P51:$CE51)=0,"",IF($D51="Q","",(MIN(IF($P$5:$CE$5&gt;=(YEAR(TODAY())-1),IF($P51:$CE51&lt;&gt;0,$P51:$CE51))))))),"",IF(COUNT($P51:$CE51)=0,"",IF($D51="Q","",(MIN(IF($P$5:$CE$5&gt;=(YEAR(TODAY())-1),IF($P51:$CE51&lt;&gt;0,$P51:$CE51)))))))=0,"",IF(ISERROR(IF(COUNT($P51:$CE51)=0,"",IF($D51="Q","",(MIN(IF($P$5:$CE$5&gt;=(YEAR(TODAY())-1),IF($P51:$CE51&lt;&gt;0,$P51:$CE51))))))),"",IF(COUNT($P51:$CE51)=0,"",IF($D51="Q","",(MIN(IF($P$5:$CE$5&gt;=(YEAR(TODAY())-1),IF($P51:$CE51&lt;&gt;0,$P51:$CE51))))))))</f>
        <v/>
      </c>
      <c r="I51" s="18" t="str">
        <f t="array" aca="1" ref="I51" ca="1">IF(IF(ISERROR(IF(COUNT($P51:$CE51)=0,"",IF($D51="Q","",(MAX(IF($P$5:$CE$5&gt;=(YEAR(TODAY())-1),IF($P51:$CE51&lt;&gt;0,$P51:$CE51))))))),"",IF(COUNT($P51:$CE51)=0,"",IF($D51="Q","",(MAX(IF($P$5:$CE$5&gt;=(YEAR(TODAY())-1),IF($P51:$CE51&lt;&gt;0,$P51:$CE51)))))))=0,"",IF(ISERROR(IF(COUNT($P51:$CE51)=0,"",IF($D51="Q","",(MAX(IF($P$5:$CE$5&gt;=(YEAR(TODAY())-1),IF($P51:$CE51&lt;&gt;0,$P51:$CE51))))))),"",IF(COUNT($P51:$CE51)=0,"",IF($D51="Q","",(MAX(IF($P$5:$CE$5&gt;=(YEAR(TODAY())-1),IF($P51:$CE51&lt;&gt;0,$P51:$CE51))))))))</f>
        <v/>
      </c>
      <c r="J51" s="19" t="str">
        <f t="array" aca="1" ref="J51" ca="1">IF(ISERROR(IF(COUNT($P51:$CE51)=0,"",IF($D51="Q","",(COUNT(IF($P$5:$CE$5&gt;=(YEAR(TODAY())-5),IF($P51:$CE51&lt;&gt;0,$P51:$CE51))))))),"",IF(COUNT($P51:$CE51)=0,"",IF($D51="Q","",(COUNT(IF($P$5:$CE$5&gt;=(YEAR(TODAY())-5),IF($P51:$CE51&lt;&gt;0,$P51:$CE51)))))))</f>
        <v/>
      </c>
      <c r="K51" s="16" t="str">
        <f t="array" aca="1" ref="K51" ca="1">IF(ISERROR(IF(COUNT($P51:$CE51)=0,"",IF(OR($D51="Q",D52&lt;&gt;"Q"),"",(AVERAGE(IF($P$5:$CE$5&gt;=(YEAR(TODAY())-5),IF($P51:$CE51&lt;&gt;0,$P51:$CE51))))))),"",IF(COUNT($P51:$CE51)=0,"",IF(OR($D51="Q",D52&lt;&gt;"Q"),"",(SUMPRODUCT(IF($P$5:$CE$5&gt;=(YEAR(TODAY())-5),IF($P51:$CE51&lt;&gt;0,$P51:$CE51)),IF($P$5:$CE$5&gt;=(YEAR(TODAY())-5),IF($P52:$CE52&lt;&gt;0,$P52:$CE52))))/SUMPRODUCT(IF($P$5:$CE$5&gt;=(YEAR(TODAY())-5),IF($P52:$CE52&lt;&gt;0,$P52:$CE52))))))</f>
        <v/>
      </c>
      <c r="L51" s="16" t="str">
        <f t="array" aca="1" ref="L51" ca="1">IF(ISERROR(IF(COUNT($P51:$CE51)=0,"",IF($D51="Q","",(AVERAGE(IF($P$5:$CE$5&gt;=(YEAR(TODAY())-5),IF($P51:$CE51&lt;&gt;0,$P51:$CE51))))))),"",IF(COUNT($P51:$CE51)=0,"",IF($D51="Q","",(AVERAGE(IF($P$5:$CE$5&gt;=(YEAR(TODAY())-5),IF($P51:$CE51&lt;&gt;0,$P51:$CE51)))))))</f>
        <v/>
      </c>
      <c r="M51" s="16" t="str">
        <f t="array" aca="1" ref="M51" ca="1">IF(IF(ISERROR(IF(COUNT($P51:$CE51)=0,"",IF($D51="Q","",(MIN(IF($P$5:$CE$5&gt;=(YEAR(TODAY())-5),IF($P51:$CE51&lt;&gt;0,$P51:$CE51))))))),"",IF(COUNT($P51:$CE51)=0,"",IF($D51="Q","",(MIN(IF($P$5:$CE$5&gt;=(YEAR(TODAY())-5),IF($P51:$CE51&lt;&gt;0,$P51:$CE51)))))))=0,"",IF(ISERROR(IF(COUNT($P51:$CE51)=0,"",IF($D51="Q","",(MIN(IF($P$5:$CE$5&gt;=(YEAR(TODAY())-5),IF($P51:$CE51&lt;&gt;0,$P51:$CE51))))))),"",IF(COUNT($P51:$CE51)=0,"",IF($D51="Q","",(MIN(IF($P$5:$CE$5&gt;=(YEAR(TODAY())-5),IF($P51:$CE51&lt;&gt;0,$P51:$CE51))))))))</f>
        <v/>
      </c>
      <c r="N51" s="20" t="str">
        <f t="array" aca="1" ref="N51" ca="1">IF(IF(ISERROR(IF(COUNT($P51:$CE51)=0,"",IF($D51="Q","",(MAX(IF($P$5:$CE$5&gt;=(YEAR(TODAY())-5),IF($P51:$CE51&lt;&gt;0,$P51:$CE51))))))),"",IF(COUNT($P51:$CE51)=0,"",IF($D51="Q","",(MAX(IF($P$5:$CE$5&gt;=(YEAR(TODAY())-5),IF($P51:$CE51&lt;&gt;0,$P51:$CE51)))))))=0,"",IF(ISERROR(IF(COUNT($P51:$CE51)=0,"",IF($D51="Q","",(MAX(IF($P$5:$CE$5&gt;=(YEAR(TODAY())-5),IF($P51:$CE51&lt;&gt;0,$P51:$CE51))))))),"",IF(COUNT($P51:$CE51)=0,"",IF($D51="Q","",(MAX(IF($P$5:$CE$5&gt;=(YEAR(TODAY())-5),IF($P51:$CE51&lt;&gt;0,$P51:$CE51))))))))</f>
        <v/>
      </c>
      <c r="O51" s="12"/>
      <c r="P51" s="94"/>
      <c r="Q51" s="94"/>
    </row>
    <row r="52" spans="1:17" x14ac:dyDescent="0.25">
      <c r="A52" s="56"/>
      <c r="B52" s="3"/>
      <c r="C52" s="95" t="s">
        <v>49</v>
      </c>
      <c r="D52" s="96"/>
      <c r="E52" s="15" t="str">
        <f t="array" aca="1" ref="E52" ca="1">IF(ISERROR(IF(COUNT($P52:$CE52)=0,"",IF($D52="Q","",(COUNT(IF($P$5:$CE$5&gt;=(YEAR(TODAY())-1),IF($P52:$CE52&lt;&gt;0,$P52:$CE52))))))),"",IF(COUNT($P52:$CE52)=0,"",IF($D52="Q","",(COUNT(IF($P$5:$CE$5&gt;=(YEAR(TODAY())-1),IF($P52:$CE52&lt;&gt;0,$P52:$CE52)))))))</f>
        <v/>
      </c>
      <c r="F52" s="16" t="str">
        <f t="array" aca="1" ref="F52" ca="1">IF(ISERROR(IF(COUNT($P52:$CE52)=0,"",IF($D52="Q","",(AVERAGE(IF($P$5:$CE$5&gt;=(YEAR(TODAY())-1),IF($P52:$CE52&lt;&gt;0,$P52:$CE52))))))),"",IF(COUNT($P52:$CE52)=0,"",IF(OR($D52="Q",D53&lt;&gt;"Q"),"",(SUMPRODUCT(IF($P$5:$CE$5&gt;=(YEAR(TODAY())-1),IF($P52:$CE52&lt;&gt;0,$P52:$CE52)),IF($P$5:$CE$5&gt;=(YEAR(TODAY())-1),IF($P53:$CE53&lt;&gt;0,$P53:$CE53))))/SUMPRODUCT(IF($P$5:$CE$5&gt;=(YEAR(TODAY())-1),IF($P53:$CE53&lt;&gt;0,$P53:$CE53))))))</f>
        <v/>
      </c>
      <c r="G52" s="16" t="str">
        <f t="array" aca="1" ref="G52" ca="1">IF(ISERROR(IF(COUNT($P52:$CE52)=0,"",IF($D52="Q","",(AVERAGE(IF($P$5:$CE$5&gt;=(YEAR(TODAY())-1),IF($P52:$CE52&lt;&gt;0,$P52:$CE52))))))),"",IF(COUNT($P52:$CE52)=0,"",IF($D52="Q","",(AVERAGE(IF($P$5:$CE$5&gt;=(YEAR(TODAY())-1),IF($P52:$CE52&lt;&gt;0,$P52:$CE52)))))))</f>
        <v/>
      </c>
      <c r="H52" s="17" t="str">
        <f t="array" aca="1" ref="H52" ca="1">IF(IF(ISERROR(IF(COUNT($P52:$CE52)=0,"",IF($D52="Q","",(MIN(IF($P$5:$CE$5&gt;=(YEAR(TODAY())-1),IF($P52:$CE52&lt;&gt;0,$P52:$CE52))))))),"",IF(COUNT($P52:$CE52)=0,"",IF($D52="Q","",(MIN(IF($P$5:$CE$5&gt;=(YEAR(TODAY())-1),IF($P52:$CE52&lt;&gt;0,$P52:$CE52)))))))=0,"",IF(ISERROR(IF(COUNT($P52:$CE52)=0,"",IF($D52="Q","",(MIN(IF($P$5:$CE$5&gt;=(YEAR(TODAY())-1),IF($P52:$CE52&lt;&gt;0,$P52:$CE52))))))),"",IF(COUNT($P52:$CE52)=0,"",IF($D52="Q","",(MIN(IF($P$5:$CE$5&gt;=(YEAR(TODAY())-1),IF($P52:$CE52&lt;&gt;0,$P52:$CE52))))))))</f>
        <v/>
      </c>
      <c r="I52" s="18" t="str">
        <f t="array" aca="1" ref="I52" ca="1">IF(IF(ISERROR(IF(COUNT($P52:$CE52)=0,"",IF($D52="Q","",(MAX(IF($P$5:$CE$5&gt;=(YEAR(TODAY())-1),IF($P52:$CE52&lt;&gt;0,$P52:$CE52))))))),"",IF(COUNT($P52:$CE52)=0,"",IF($D52="Q","",(MAX(IF($P$5:$CE$5&gt;=(YEAR(TODAY())-1),IF($P52:$CE52&lt;&gt;0,$P52:$CE52)))))))=0,"",IF(ISERROR(IF(COUNT($P52:$CE52)=0,"",IF($D52="Q","",(MAX(IF($P$5:$CE$5&gt;=(YEAR(TODAY())-1),IF($P52:$CE52&lt;&gt;0,$P52:$CE52))))))),"",IF(COUNT($P52:$CE52)=0,"",IF($D52="Q","",(MAX(IF($P$5:$CE$5&gt;=(YEAR(TODAY())-1),IF($P52:$CE52&lt;&gt;0,$P52:$CE52))))))))</f>
        <v/>
      </c>
      <c r="J52" s="19" t="str">
        <f t="array" aca="1" ref="J52" ca="1">IF(ISERROR(IF(COUNT($P52:$CE52)=0,"",IF($D52="Q","",(COUNT(IF($P$5:$CE$5&gt;=(YEAR(TODAY())-5),IF($P52:$CE52&lt;&gt;0,$P52:$CE52))))))),"",IF(COUNT($P52:$CE52)=0,"",IF($D52="Q","",(COUNT(IF($P$5:$CE$5&gt;=(YEAR(TODAY())-5),IF($P52:$CE52&lt;&gt;0,$P52:$CE52)))))))</f>
        <v/>
      </c>
      <c r="K52" s="16" t="str">
        <f t="array" aca="1" ref="K52" ca="1">IF(ISERROR(IF(COUNT($P52:$CE52)=0,"",IF(OR($D52="Q",D53&lt;&gt;"Q"),"",(AVERAGE(IF($P$5:$CE$5&gt;=(YEAR(TODAY())-5),IF($P52:$CE52&lt;&gt;0,$P52:$CE52))))))),"",IF(COUNT($P52:$CE52)=0,"",IF(OR($D52="Q",D53&lt;&gt;"Q"),"",(SUMPRODUCT(IF($P$5:$CE$5&gt;=(YEAR(TODAY())-5),IF($P52:$CE52&lt;&gt;0,$P52:$CE52)),IF($P$5:$CE$5&gt;=(YEAR(TODAY())-5),IF($P53:$CE53&lt;&gt;0,$P53:$CE53))))/SUMPRODUCT(IF($P$5:$CE$5&gt;=(YEAR(TODAY())-5),IF($P53:$CE53&lt;&gt;0,$P53:$CE53))))))</f>
        <v/>
      </c>
      <c r="L52" s="16" t="str">
        <f t="array" aca="1" ref="L52" ca="1">IF(ISERROR(IF(COUNT($P52:$CE52)=0,"",IF($D52="Q","",(AVERAGE(IF($P$5:$CE$5&gt;=(YEAR(TODAY())-5),IF($P52:$CE52&lt;&gt;0,$P52:$CE52))))))),"",IF(COUNT($P52:$CE52)=0,"",IF($D52="Q","",(AVERAGE(IF($P$5:$CE$5&gt;=(YEAR(TODAY())-5),IF($P52:$CE52&lt;&gt;0,$P52:$CE52)))))))</f>
        <v/>
      </c>
      <c r="M52" s="16" t="str">
        <f t="array" aca="1" ref="M52" ca="1">IF(IF(ISERROR(IF(COUNT($P52:$CE52)=0,"",IF($D52="Q","",(MIN(IF($P$5:$CE$5&gt;=(YEAR(TODAY())-5),IF($P52:$CE52&lt;&gt;0,$P52:$CE52))))))),"",IF(COUNT($P52:$CE52)=0,"",IF($D52="Q","",(MIN(IF($P$5:$CE$5&gt;=(YEAR(TODAY())-5),IF($P52:$CE52&lt;&gt;0,$P52:$CE52)))))))=0,"",IF(ISERROR(IF(COUNT($P52:$CE52)=0,"",IF($D52="Q","",(MIN(IF($P$5:$CE$5&gt;=(YEAR(TODAY())-5),IF($P52:$CE52&lt;&gt;0,$P52:$CE52))))))),"",IF(COUNT($P52:$CE52)=0,"",IF($D52="Q","",(MIN(IF($P$5:$CE$5&gt;=(YEAR(TODAY())-5),IF($P52:$CE52&lt;&gt;0,$P52:$CE52))))))))</f>
        <v/>
      </c>
      <c r="N52" s="20" t="str">
        <f t="array" aca="1" ref="N52" ca="1">IF(IF(ISERROR(IF(COUNT($P52:$CE52)=0,"",IF($D52="Q","",(MAX(IF($P$5:$CE$5&gt;=(YEAR(TODAY())-5),IF($P52:$CE52&lt;&gt;0,$P52:$CE52))))))),"",IF(COUNT($P52:$CE52)=0,"",IF($D52="Q","",(MAX(IF($P$5:$CE$5&gt;=(YEAR(TODAY())-5),IF($P52:$CE52&lt;&gt;0,$P52:$CE52)))))))=0,"",IF(ISERROR(IF(COUNT($P52:$CE52)=0,"",IF($D52="Q","",(MAX(IF($P$5:$CE$5&gt;=(YEAR(TODAY())-5),IF($P52:$CE52&lt;&gt;0,$P52:$CE52))))))),"",IF(COUNT($P52:$CE52)=0,"",IF($D52="Q","",(MAX(IF($P$5:$CE$5&gt;=(YEAR(TODAY())-5),IF($P52:$CE52&lt;&gt;0,$P52:$CE52))))))))</f>
        <v/>
      </c>
      <c r="O52" s="12"/>
      <c r="P52" s="94"/>
      <c r="Q52" s="94"/>
    </row>
    <row r="53" spans="1:17" x14ac:dyDescent="0.25">
      <c r="A53" s="56"/>
      <c r="B53" s="3"/>
      <c r="C53" s="95" t="s">
        <v>50</v>
      </c>
      <c r="D53" s="96"/>
      <c r="E53" s="15" t="str">
        <f t="array" aca="1" ref="E53" ca="1">IF(ISERROR(IF(COUNT($P53:$CE53)=0,"",IF($D53="Q","",(COUNT(IF($P$5:$CE$5&gt;=(YEAR(TODAY())-1),IF($P53:$CE53&lt;&gt;0,$P53:$CE53))))))),"",IF(COUNT($P53:$CE53)=0,"",IF($D53="Q","",(COUNT(IF($P$5:$CE$5&gt;=(YEAR(TODAY())-1),IF($P53:$CE53&lt;&gt;0,$P53:$CE53)))))))</f>
        <v/>
      </c>
      <c r="F53" s="16" t="str">
        <f t="array" aca="1" ref="F53" ca="1">IF(ISERROR(IF(COUNT($P53:$CE53)=0,"",IF($D53="Q","",(AVERAGE(IF($P$5:$CE$5&gt;=(YEAR(TODAY())-1),IF($P53:$CE53&lt;&gt;0,$P53:$CE53))))))),"",IF(COUNT($P53:$CE53)=0,"",IF(OR($D53="Q",D54&lt;&gt;"Q"),"",(SUMPRODUCT(IF($P$5:$CE$5&gt;=(YEAR(TODAY())-1),IF($P53:$CE53&lt;&gt;0,$P53:$CE53)),IF($P$5:$CE$5&gt;=(YEAR(TODAY())-1),IF($P54:$CE54&lt;&gt;0,$P54:$CE54))))/SUMPRODUCT(IF($P$5:$CE$5&gt;=(YEAR(TODAY())-1),IF($P54:$CE54&lt;&gt;0,$P54:$CE54))))))</f>
        <v/>
      </c>
      <c r="G53" s="16" t="str">
        <f t="array" aca="1" ref="G53" ca="1">IF(ISERROR(IF(COUNT($P53:$CE53)=0,"",IF($D53="Q","",(AVERAGE(IF($P$5:$CE$5&gt;=(YEAR(TODAY())-1),IF($P53:$CE53&lt;&gt;0,$P53:$CE53))))))),"",IF(COUNT($P53:$CE53)=0,"",IF($D53="Q","",(AVERAGE(IF($P$5:$CE$5&gt;=(YEAR(TODAY())-1),IF($P53:$CE53&lt;&gt;0,$P53:$CE53)))))))</f>
        <v/>
      </c>
      <c r="H53" s="17" t="str">
        <f t="array" aca="1" ref="H53" ca="1">IF(IF(ISERROR(IF(COUNT($P53:$CE53)=0,"",IF($D53="Q","",(MIN(IF($P$5:$CE$5&gt;=(YEAR(TODAY())-1),IF($P53:$CE53&lt;&gt;0,$P53:$CE53))))))),"",IF(COUNT($P53:$CE53)=0,"",IF($D53="Q","",(MIN(IF($P$5:$CE$5&gt;=(YEAR(TODAY())-1),IF($P53:$CE53&lt;&gt;0,$P53:$CE53)))))))=0,"",IF(ISERROR(IF(COUNT($P53:$CE53)=0,"",IF($D53="Q","",(MIN(IF($P$5:$CE$5&gt;=(YEAR(TODAY())-1),IF($P53:$CE53&lt;&gt;0,$P53:$CE53))))))),"",IF(COUNT($P53:$CE53)=0,"",IF($D53="Q","",(MIN(IF($P$5:$CE$5&gt;=(YEAR(TODAY())-1),IF($P53:$CE53&lt;&gt;0,$P53:$CE53))))))))</f>
        <v/>
      </c>
      <c r="I53" s="18" t="str">
        <f t="array" aca="1" ref="I53" ca="1">IF(IF(ISERROR(IF(COUNT($P53:$CE53)=0,"",IF($D53="Q","",(MAX(IF($P$5:$CE$5&gt;=(YEAR(TODAY())-1),IF($P53:$CE53&lt;&gt;0,$P53:$CE53))))))),"",IF(COUNT($P53:$CE53)=0,"",IF($D53="Q","",(MAX(IF($P$5:$CE$5&gt;=(YEAR(TODAY())-1),IF($P53:$CE53&lt;&gt;0,$P53:$CE53)))))))=0,"",IF(ISERROR(IF(COUNT($P53:$CE53)=0,"",IF($D53="Q","",(MAX(IF($P$5:$CE$5&gt;=(YEAR(TODAY())-1),IF($P53:$CE53&lt;&gt;0,$P53:$CE53))))))),"",IF(COUNT($P53:$CE53)=0,"",IF($D53="Q","",(MAX(IF($P$5:$CE$5&gt;=(YEAR(TODAY())-1),IF($P53:$CE53&lt;&gt;0,$P53:$CE53))))))))</f>
        <v/>
      </c>
      <c r="J53" s="19" t="str">
        <f t="array" aca="1" ref="J53" ca="1">IF(ISERROR(IF(COUNT($P53:$CE53)=0,"",IF($D53="Q","",(COUNT(IF($P$5:$CE$5&gt;=(YEAR(TODAY())-5),IF($P53:$CE53&lt;&gt;0,$P53:$CE53))))))),"",IF(COUNT($P53:$CE53)=0,"",IF($D53="Q","",(COUNT(IF($P$5:$CE$5&gt;=(YEAR(TODAY())-5),IF($P53:$CE53&lt;&gt;0,$P53:$CE53)))))))</f>
        <v/>
      </c>
      <c r="K53" s="16" t="str">
        <f t="array" aca="1" ref="K53" ca="1">IF(ISERROR(IF(COUNT($P53:$CE53)=0,"",IF(OR($D53="Q",D54&lt;&gt;"Q"),"",(AVERAGE(IF($P$5:$CE$5&gt;=(YEAR(TODAY())-5),IF($P53:$CE53&lt;&gt;0,$P53:$CE53))))))),"",IF(COUNT($P53:$CE53)=0,"",IF(OR($D53="Q",D54&lt;&gt;"Q"),"",(SUMPRODUCT(IF($P$5:$CE$5&gt;=(YEAR(TODAY())-5),IF($P53:$CE53&lt;&gt;0,$P53:$CE53)),IF($P$5:$CE$5&gt;=(YEAR(TODAY())-5),IF($P54:$CE54&lt;&gt;0,$P54:$CE54))))/SUMPRODUCT(IF($P$5:$CE$5&gt;=(YEAR(TODAY())-5),IF($P54:$CE54&lt;&gt;0,$P54:$CE54))))))</f>
        <v/>
      </c>
      <c r="L53" s="16" t="str">
        <f t="array" aca="1" ref="L53" ca="1">IF(ISERROR(IF(COUNT($P53:$CE53)=0,"",IF($D53="Q","",(AVERAGE(IF($P$5:$CE$5&gt;=(YEAR(TODAY())-5),IF($P53:$CE53&lt;&gt;0,$P53:$CE53))))))),"",IF(COUNT($P53:$CE53)=0,"",IF($D53="Q","",(AVERAGE(IF($P$5:$CE$5&gt;=(YEAR(TODAY())-5),IF($P53:$CE53&lt;&gt;0,$P53:$CE53)))))))</f>
        <v/>
      </c>
      <c r="M53" s="16" t="str">
        <f t="array" aca="1" ref="M53" ca="1">IF(IF(ISERROR(IF(COUNT($P53:$CE53)=0,"",IF($D53="Q","",(MIN(IF($P$5:$CE$5&gt;=(YEAR(TODAY())-5),IF($P53:$CE53&lt;&gt;0,$P53:$CE53))))))),"",IF(COUNT($P53:$CE53)=0,"",IF($D53="Q","",(MIN(IF($P$5:$CE$5&gt;=(YEAR(TODAY())-5),IF($P53:$CE53&lt;&gt;0,$P53:$CE53)))))))=0,"",IF(ISERROR(IF(COUNT($P53:$CE53)=0,"",IF($D53="Q","",(MIN(IF($P$5:$CE$5&gt;=(YEAR(TODAY())-5),IF($P53:$CE53&lt;&gt;0,$P53:$CE53))))))),"",IF(COUNT($P53:$CE53)=0,"",IF($D53="Q","",(MIN(IF($P$5:$CE$5&gt;=(YEAR(TODAY())-5),IF($P53:$CE53&lt;&gt;0,$P53:$CE53))))))))</f>
        <v/>
      </c>
      <c r="N53" s="20" t="str">
        <f t="array" aca="1" ref="N53" ca="1">IF(IF(ISERROR(IF(COUNT($P53:$CE53)=0,"",IF($D53="Q","",(MAX(IF($P$5:$CE$5&gt;=(YEAR(TODAY())-5),IF($P53:$CE53&lt;&gt;0,$P53:$CE53))))))),"",IF(COUNT($P53:$CE53)=0,"",IF($D53="Q","",(MAX(IF($P$5:$CE$5&gt;=(YEAR(TODAY())-5),IF($P53:$CE53&lt;&gt;0,$P53:$CE53)))))))=0,"",IF(ISERROR(IF(COUNT($P53:$CE53)=0,"",IF($D53="Q","",(MAX(IF($P$5:$CE$5&gt;=(YEAR(TODAY())-5),IF($P53:$CE53&lt;&gt;0,$P53:$CE53))))))),"",IF(COUNT($P53:$CE53)=0,"",IF($D53="Q","",(MAX(IF($P$5:$CE$5&gt;=(YEAR(TODAY())-5),IF($P53:$CE53&lt;&gt;0,$P53:$CE53))))))))</f>
        <v/>
      </c>
      <c r="O53" s="12"/>
      <c r="P53" s="94"/>
      <c r="Q53" s="94"/>
    </row>
    <row r="54" spans="1:17" x14ac:dyDescent="0.25">
      <c r="A54" s="56"/>
      <c r="B54" s="3"/>
      <c r="C54" s="95"/>
      <c r="D54" s="96"/>
      <c r="E54" s="15" t="str">
        <f t="array" aca="1" ref="E54" ca="1">IF(ISERROR(IF(COUNT($P54:$CE54)=0,"",IF($D54="Q","",(COUNT(IF($P$5:$CE$5&gt;=(YEAR(TODAY())-1),IF($P54:$CE54&lt;&gt;0,$P54:$CE54))))))),"",IF(COUNT($P54:$CE54)=0,"",IF($D54="Q","",(COUNT(IF($P$5:$CE$5&gt;=(YEAR(TODAY())-1),IF($P54:$CE54&lt;&gt;0,$P54:$CE54)))))))</f>
        <v/>
      </c>
      <c r="F54" s="16" t="str">
        <f t="array" aca="1" ref="F54" ca="1">IF(ISERROR(IF(COUNT($P54:$CE54)=0,"",IF($D54="Q","",(AVERAGE(IF($P$5:$CE$5&gt;=(YEAR(TODAY())-1),IF($P54:$CE54&lt;&gt;0,$P54:$CE54))))))),"",IF(COUNT($P54:$CE54)=0,"",IF(OR($D54="Q",D55&lt;&gt;"Q"),"",(SUMPRODUCT(IF($P$5:$CE$5&gt;=(YEAR(TODAY())-1),IF($P54:$CE54&lt;&gt;0,$P54:$CE54)),IF($P$5:$CE$5&gt;=(YEAR(TODAY())-1),IF($P55:$CE55&lt;&gt;0,$P55:$CE55))))/SUMPRODUCT(IF($P$5:$CE$5&gt;=(YEAR(TODAY())-1),IF($P55:$CE55&lt;&gt;0,$P55:$CE55))))))</f>
        <v/>
      </c>
      <c r="G54" s="16" t="str">
        <f t="array" aca="1" ref="G54" ca="1">IF(ISERROR(IF(COUNT($P54:$CE54)=0,"",IF($D54="Q","",(AVERAGE(IF($P$5:$CE$5&gt;=(YEAR(TODAY())-1),IF($P54:$CE54&lt;&gt;0,$P54:$CE54))))))),"",IF(COUNT($P54:$CE54)=0,"",IF($D54="Q","",(AVERAGE(IF($P$5:$CE$5&gt;=(YEAR(TODAY())-1),IF($P54:$CE54&lt;&gt;0,$P54:$CE54)))))))</f>
        <v/>
      </c>
      <c r="H54" s="17" t="str">
        <f t="array" aca="1" ref="H54" ca="1">IF(IF(ISERROR(IF(COUNT($P54:$CE54)=0,"",IF($D54="Q","",(MIN(IF($P$5:$CE$5&gt;=(YEAR(TODAY())-1),IF($P54:$CE54&lt;&gt;0,$P54:$CE54))))))),"",IF(COUNT($P54:$CE54)=0,"",IF($D54="Q","",(MIN(IF($P$5:$CE$5&gt;=(YEAR(TODAY())-1),IF($P54:$CE54&lt;&gt;0,$P54:$CE54)))))))=0,"",IF(ISERROR(IF(COUNT($P54:$CE54)=0,"",IF($D54="Q","",(MIN(IF($P$5:$CE$5&gt;=(YEAR(TODAY())-1),IF($P54:$CE54&lt;&gt;0,$P54:$CE54))))))),"",IF(COUNT($P54:$CE54)=0,"",IF($D54="Q","",(MIN(IF($P$5:$CE$5&gt;=(YEAR(TODAY())-1),IF($P54:$CE54&lt;&gt;0,$P54:$CE54))))))))</f>
        <v/>
      </c>
      <c r="I54" s="18" t="str">
        <f t="array" aca="1" ref="I54" ca="1">IF(IF(ISERROR(IF(COUNT($P54:$CE54)=0,"",IF($D54="Q","",(MAX(IF($P$5:$CE$5&gt;=(YEAR(TODAY())-1),IF($P54:$CE54&lt;&gt;0,$P54:$CE54))))))),"",IF(COUNT($P54:$CE54)=0,"",IF($D54="Q","",(MAX(IF($P$5:$CE$5&gt;=(YEAR(TODAY())-1),IF($P54:$CE54&lt;&gt;0,$P54:$CE54)))))))=0,"",IF(ISERROR(IF(COUNT($P54:$CE54)=0,"",IF($D54="Q","",(MAX(IF($P$5:$CE$5&gt;=(YEAR(TODAY())-1),IF($P54:$CE54&lt;&gt;0,$P54:$CE54))))))),"",IF(COUNT($P54:$CE54)=0,"",IF($D54="Q","",(MAX(IF($P$5:$CE$5&gt;=(YEAR(TODAY())-1),IF($P54:$CE54&lt;&gt;0,$P54:$CE54))))))))</f>
        <v/>
      </c>
      <c r="J54" s="19" t="str">
        <f t="array" aca="1" ref="J54" ca="1">IF(ISERROR(IF(COUNT($P54:$CE54)=0,"",IF($D54="Q","",(COUNT(IF($P$5:$CE$5&gt;=(YEAR(TODAY())-5),IF($P54:$CE54&lt;&gt;0,$P54:$CE54))))))),"",IF(COUNT($P54:$CE54)=0,"",IF($D54="Q","",(COUNT(IF($P$5:$CE$5&gt;=(YEAR(TODAY())-5),IF($P54:$CE54&lt;&gt;0,$P54:$CE54)))))))</f>
        <v/>
      </c>
      <c r="K54" s="16" t="str">
        <f t="array" aca="1" ref="K54" ca="1">IF(ISERROR(IF(COUNT($P54:$CE54)=0,"",IF(OR($D54="Q",D55&lt;&gt;"Q"),"",(AVERAGE(IF($P$5:$CE$5&gt;=(YEAR(TODAY())-5),IF($P54:$CE54&lt;&gt;0,$P54:$CE54))))))),"",IF(COUNT($P54:$CE54)=0,"",IF(OR($D54="Q",D55&lt;&gt;"Q"),"",(SUMPRODUCT(IF($P$5:$CE$5&gt;=(YEAR(TODAY())-5),IF($P54:$CE54&lt;&gt;0,$P54:$CE54)),IF($P$5:$CE$5&gt;=(YEAR(TODAY())-5),IF($P55:$CE55&lt;&gt;0,$P55:$CE55))))/SUMPRODUCT(IF($P$5:$CE$5&gt;=(YEAR(TODAY())-5),IF($P55:$CE55&lt;&gt;0,$P55:$CE55))))))</f>
        <v/>
      </c>
      <c r="L54" s="16" t="str">
        <f t="array" aca="1" ref="L54" ca="1">IF(ISERROR(IF(COUNT($P54:$CE54)=0,"",IF($D54="Q","",(AVERAGE(IF($P$5:$CE$5&gt;=(YEAR(TODAY())-5),IF($P54:$CE54&lt;&gt;0,$P54:$CE54))))))),"",IF(COUNT($P54:$CE54)=0,"",IF($D54="Q","",(AVERAGE(IF($P$5:$CE$5&gt;=(YEAR(TODAY())-5),IF($P54:$CE54&lt;&gt;0,$P54:$CE54)))))))</f>
        <v/>
      </c>
      <c r="M54" s="16" t="str">
        <f t="array" aca="1" ref="M54" ca="1">IF(IF(ISERROR(IF(COUNT($P54:$CE54)=0,"",IF($D54="Q","",(MIN(IF($P$5:$CE$5&gt;=(YEAR(TODAY())-5),IF($P54:$CE54&lt;&gt;0,$P54:$CE54))))))),"",IF(COUNT($P54:$CE54)=0,"",IF($D54="Q","",(MIN(IF($P$5:$CE$5&gt;=(YEAR(TODAY())-5),IF($P54:$CE54&lt;&gt;0,$P54:$CE54)))))))=0,"",IF(ISERROR(IF(COUNT($P54:$CE54)=0,"",IF($D54="Q","",(MIN(IF($P$5:$CE$5&gt;=(YEAR(TODAY())-5),IF($P54:$CE54&lt;&gt;0,$P54:$CE54))))))),"",IF(COUNT($P54:$CE54)=0,"",IF($D54="Q","",(MIN(IF($P$5:$CE$5&gt;=(YEAR(TODAY())-5),IF($P54:$CE54&lt;&gt;0,$P54:$CE54))))))))</f>
        <v/>
      </c>
      <c r="N54" s="20" t="str">
        <f t="array" aca="1" ref="N54" ca="1">IF(IF(ISERROR(IF(COUNT($P54:$CE54)=0,"",IF($D54="Q","",(MAX(IF($P$5:$CE$5&gt;=(YEAR(TODAY())-5),IF($P54:$CE54&lt;&gt;0,$P54:$CE54))))))),"",IF(COUNT($P54:$CE54)=0,"",IF($D54="Q","",(MAX(IF($P$5:$CE$5&gt;=(YEAR(TODAY())-5),IF($P54:$CE54&lt;&gt;0,$P54:$CE54)))))))=0,"",IF(ISERROR(IF(COUNT($P54:$CE54)=0,"",IF($D54="Q","",(MAX(IF($P$5:$CE$5&gt;=(YEAR(TODAY())-5),IF($P54:$CE54&lt;&gt;0,$P54:$CE54))))))),"",IF(COUNT($P54:$CE54)=0,"",IF($D54="Q","",(MAX(IF($P$5:$CE$5&gt;=(YEAR(TODAY())-5),IF($P54:$CE54&lt;&gt;0,$P54:$CE54))))))))</f>
        <v/>
      </c>
      <c r="O54" s="12"/>
      <c r="P54" s="94"/>
      <c r="Q54" s="94"/>
    </row>
    <row r="55" spans="1:17" x14ac:dyDescent="0.25">
      <c r="A55" s="56"/>
      <c r="B55" s="3" t="s">
        <v>14</v>
      </c>
      <c r="C55" s="95" t="s">
        <v>51</v>
      </c>
      <c r="D55" s="96"/>
      <c r="E55" s="15" t="str">
        <f t="array" aca="1" ref="E55" ca="1">IF(ISERROR(IF(COUNT($P55:$CE55)=0,"",IF($D55="Q","",(COUNT(IF($P$5:$CE$5&gt;=(YEAR(TODAY())-1),IF($P55:$CE55&lt;&gt;0,$P55:$CE55))))))),"",IF(COUNT($P55:$CE55)=0,"",IF($D55="Q","",(COUNT(IF($P$5:$CE$5&gt;=(YEAR(TODAY())-1),IF($P55:$CE55&lt;&gt;0,$P55:$CE55)))))))</f>
        <v/>
      </c>
      <c r="F55" s="16" t="str">
        <f t="array" aca="1" ref="F55" ca="1">IF(ISERROR(IF(COUNT($P55:$CE55)=0,"",IF($D55="Q","",(AVERAGE(IF($P$5:$CE$5&gt;=(YEAR(TODAY())-1),IF($P55:$CE55&lt;&gt;0,$P55:$CE55))))))),"",IF(COUNT($P55:$CE55)=0,"",IF(OR($D55="Q",D56&lt;&gt;"Q"),"",(SUMPRODUCT(IF($P$5:$CE$5&gt;=(YEAR(TODAY())-1),IF($P55:$CE55&lt;&gt;0,$P55:$CE55)),IF($P$5:$CE$5&gt;=(YEAR(TODAY())-1),IF($P56:$CE56&lt;&gt;0,$P56:$CE56))))/SUMPRODUCT(IF($P$5:$CE$5&gt;=(YEAR(TODAY())-1),IF($P56:$CE56&lt;&gt;0,$P56:$CE56))))))</f>
        <v/>
      </c>
      <c r="G55" s="16" t="str">
        <f t="array" aca="1" ref="G55" ca="1">IF(ISERROR(IF(COUNT($P55:$CE55)=0,"",IF($D55="Q","",(AVERAGE(IF($P$5:$CE$5&gt;=(YEAR(TODAY())-1),IF($P55:$CE55&lt;&gt;0,$P55:$CE55))))))),"",IF(COUNT($P55:$CE55)=0,"",IF($D55="Q","",(AVERAGE(IF($P$5:$CE$5&gt;=(YEAR(TODAY())-1),IF($P55:$CE55&lt;&gt;0,$P55:$CE55)))))))</f>
        <v/>
      </c>
      <c r="H55" s="17" t="str">
        <f t="array" aca="1" ref="H55" ca="1">IF(IF(ISERROR(IF(COUNT($P55:$CE55)=0,"",IF($D55="Q","",(MIN(IF($P$5:$CE$5&gt;=(YEAR(TODAY())-1),IF($P55:$CE55&lt;&gt;0,$P55:$CE55))))))),"",IF(COUNT($P55:$CE55)=0,"",IF($D55="Q","",(MIN(IF($P$5:$CE$5&gt;=(YEAR(TODAY())-1),IF($P55:$CE55&lt;&gt;0,$P55:$CE55)))))))=0,"",IF(ISERROR(IF(COUNT($P55:$CE55)=0,"",IF($D55="Q","",(MIN(IF($P$5:$CE$5&gt;=(YEAR(TODAY())-1),IF($P55:$CE55&lt;&gt;0,$P55:$CE55))))))),"",IF(COUNT($P55:$CE55)=0,"",IF($D55="Q","",(MIN(IF($P$5:$CE$5&gt;=(YEAR(TODAY())-1),IF($P55:$CE55&lt;&gt;0,$P55:$CE55))))))))</f>
        <v/>
      </c>
      <c r="I55" s="18" t="str">
        <f t="array" aca="1" ref="I55" ca="1">IF(IF(ISERROR(IF(COUNT($P55:$CE55)=0,"",IF($D55="Q","",(MAX(IF($P$5:$CE$5&gt;=(YEAR(TODAY())-1),IF($P55:$CE55&lt;&gt;0,$P55:$CE55))))))),"",IF(COUNT($P55:$CE55)=0,"",IF($D55="Q","",(MAX(IF($P$5:$CE$5&gt;=(YEAR(TODAY())-1),IF($P55:$CE55&lt;&gt;0,$P55:$CE55)))))))=0,"",IF(ISERROR(IF(COUNT($P55:$CE55)=0,"",IF($D55="Q","",(MAX(IF($P$5:$CE$5&gt;=(YEAR(TODAY())-1),IF($P55:$CE55&lt;&gt;0,$P55:$CE55))))))),"",IF(COUNT($P55:$CE55)=0,"",IF($D55="Q","",(MAX(IF($P$5:$CE$5&gt;=(YEAR(TODAY())-1),IF($P55:$CE55&lt;&gt;0,$P55:$CE55))))))))</f>
        <v/>
      </c>
      <c r="J55" s="19" t="str">
        <f t="array" aca="1" ref="J55" ca="1">IF(ISERROR(IF(COUNT($P55:$CE55)=0,"",IF($D55="Q","",(COUNT(IF($P$5:$CE$5&gt;=(YEAR(TODAY())-5),IF($P55:$CE55&lt;&gt;0,$P55:$CE55))))))),"",IF(COUNT($P55:$CE55)=0,"",IF($D55="Q","",(COUNT(IF($P$5:$CE$5&gt;=(YEAR(TODAY())-5),IF($P55:$CE55&lt;&gt;0,$P55:$CE55)))))))</f>
        <v/>
      </c>
      <c r="K55" s="16" t="str">
        <f t="array" aca="1" ref="K55" ca="1">IF(ISERROR(IF(COUNT($P55:$CE55)=0,"",IF(OR($D55="Q",D56&lt;&gt;"Q"),"",(AVERAGE(IF($P$5:$CE$5&gt;=(YEAR(TODAY())-5),IF($P55:$CE55&lt;&gt;0,$P55:$CE55))))))),"",IF(COUNT($P55:$CE55)=0,"",IF(OR($D55="Q",D56&lt;&gt;"Q"),"",(SUMPRODUCT(IF($P$5:$CE$5&gt;=(YEAR(TODAY())-5),IF($P55:$CE55&lt;&gt;0,$P55:$CE55)),IF($P$5:$CE$5&gt;=(YEAR(TODAY())-5),IF($P56:$CE56&lt;&gt;0,$P56:$CE56))))/SUMPRODUCT(IF($P$5:$CE$5&gt;=(YEAR(TODAY())-5),IF($P56:$CE56&lt;&gt;0,$P56:$CE56))))))</f>
        <v/>
      </c>
      <c r="L55" s="16" t="str">
        <f t="array" aca="1" ref="L55" ca="1">IF(ISERROR(IF(COUNT($P55:$CE55)=0,"",IF($D55="Q","",(AVERAGE(IF($P$5:$CE$5&gt;=(YEAR(TODAY())-5),IF($P55:$CE55&lt;&gt;0,$P55:$CE55))))))),"",IF(COUNT($P55:$CE55)=0,"",IF($D55="Q","",(AVERAGE(IF($P$5:$CE$5&gt;=(YEAR(TODAY())-5),IF($P55:$CE55&lt;&gt;0,$P55:$CE55)))))))</f>
        <v/>
      </c>
      <c r="M55" s="16" t="str">
        <f t="array" aca="1" ref="M55" ca="1">IF(IF(ISERROR(IF(COUNT($P55:$CE55)=0,"",IF($D55="Q","",(MIN(IF($P$5:$CE$5&gt;=(YEAR(TODAY())-5),IF($P55:$CE55&lt;&gt;0,$P55:$CE55))))))),"",IF(COUNT($P55:$CE55)=0,"",IF($D55="Q","",(MIN(IF($P$5:$CE$5&gt;=(YEAR(TODAY())-5),IF($P55:$CE55&lt;&gt;0,$P55:$CE55)))))))=0,"",IF(ISERROR(IF(COUNT($P55:$CE55)=0,"",IF($D55="Q","",(MIN(IF($P$5:$CE$5&gt;=(YEAR(TODAY())-5),IF($P55:$CE55&lt;&gt;0,$P55:$CE55))))))),"",IF(COUNT($P55:$CE55)=0,"",IF($D55="Q","",(MIN(IF($P$5:$CE$5&gt;=(YEAR(TODAY())-5),IF($P55:$CE55&lt;&gt;0,$P55:$CE55))))))))</f>
        <v/>
      </c>
      <c r="N55" s="20" t="str">
        <f t="array" aca="1" ref="N55" ca="1">IF(IF(ISERROR(IF(COUNT($P55:$CE55)=0,"",IF($D55="Q","",(MAX(IF($P$5:$CE$5&gt;=(YEAR(TODAY())-5),IF($P55:$CE55&lt;&gt;0,$P55:$CE55))))))),"",IF(COUNT($P55:$CE55)=0,"",IF($D55="Q","",(MAX(IF($P$5:$CE$5&gt;=(YEAR(TODAY())-5),IF($P55:$CE55&lt;&gt;0,$P55:$CE55)))))))=0,"",IF(ISERROR(IF(COUNT($P55:$CE55)=0,"",IF($D55="Q","",(MAX(IF($P$5:$CE$5&gt;=(YEAR(TODAY())-5),IF($P55:$CE55&lt;&gt;0,$P55:$CE55))))))),"",IF(COUNT($P55:$CE55)=0,"",IF($D55="Q","",(MAX(IF($P$5:$CE$5&gt;=(YEAR(TODAY())-5),IF($P55:$CE55&lt;&gt;0,$P55:$CE55))))))))</f>
        <v/>
      </c>
      <c r="O55" s="12"/>
      <c r="P55" s="94"/>
      <c r="Q55" s="94"/>
    </row>
    <row r="56" spans="1:17" x14ac:dyDescent="0.25">
      <c r="A56" s="56"/>
      <c r="B56" s="3"/>
      <c r="C56" s="95"/>
      <c r="D56" s="96"/>
      <c r="E56" s="15" t="str">
        <f t="array" aca="1" ref="E56" ca="1">IF(ISERROR(IF(COUNT($P56:$CE56)=0,"",IF($D56="Q","",(COUNT(IF($P$5:$CE$5&gt;=(YEAR(TODAY())-1),IF($P56:$CE56&lt;&gt;0,$P56:$CE56))))))),"",IF(COUNT($P56:$CE56)=0,"",IF($D56="Q","",(COUNT(IF($P$5:$CE$5&gt;=(YEAR(TODAY())-1),IF($P56:$CE56&lt;&gt;0,$P56:$CE56)))))))</f>
        <v/>
      </c>
      <c r="F56" s="16" t="str">
        <f t="array" aca="1" ref="F56" ca="1">IF(ISERROR(IF(COUNT($P56:$CE56)=0,"",IF($D56="Q","",(AVERAGE(IF($P$5:$CE$5&gt;=(YEAR(TODAY())-1),IF($P56:$CE56&lt;&gt;0,$P56:$CE56))))))),"",IF(COUNT($P56:$CE56)=0,"",IF(OR($D56="Q",D57&lt;&gt;"Q"),"",(SUMPRODUCT(IF($P$5:$CE$5&gt;=(YEAR(TODAY())-1),IF($P56:$CE56&lt;&gt;0,$P56:$CE56)),IF($P$5:$CE$5&gt;=(YEAR(TODAY())-1),IF($P57:$CE57&lt;&gt;0,$P57:$CE57))))/SUMPRODUCT(IF($P$5:$CE$5&gt;=(YEAR(TODAY())-1),IF($P57:$CE57&lt;&gt;0,$P57:$CE57))))))</f>
        <v/>
      </c>
      <c r="G56" s="16" t="str">
        <f t="array" aca="1" ref="G56" ca="1">IF(ISERROR(IF(COUNT($P56:$CE56)=0,"",IF($D56="Q","",(AVERAGE(IF($P$5:$CE$5&gt;=(YEAR(TODAY())-1),IF($P56:$CE56&lt;&gt;0,$P56:$CE56))))))),"",IF(COUNT($P56:$CE56)=0,"",IF($D56="Q","",(AVERAGE(IF($P$5:$CE$5&gt;=(YEAR(TODAY())-1),IF($P56:$CE56&lt;&gt;0,$P56:$CE56)))))))</f>
        <v/>
      </c>
      <c r="H56" s="17" t="str">
        <f t="array" aca="1" ref="H56" ca="1">IF(IF(ISERROR(IF(COUNT($P56:$CE56)=0,"",IF($D56="Q","",(MIN(IF($P$5:$CE$5&gt;=(YEAR(TODAY())-1),IF($P56:$CE56&lt;&gt;0,$P56:$CE56))))))),"",IF(COUNT($P56:$CE56)=0,"",IF($D56="Q","",(MIN(IF($P$5:$CE$5&gt;=(YEAR(TODAY())-1),IF($P56:$CE56&lt;&gt;0,$P56:$CE56)))))))=0,"",IF(ISERROR(IF(COUNT($P56:$CE56)=0,"",IF($D56="Q","",(MIN(IF($P$5:$CE$5&gt;=(YEAR(TODAY())-1),IF($P56:$CE56&lt;&gt;0,$P56:$CE56))))))),"",IF(COUNT($P56:$CE56)=0,"",IF($D56="Q","",(MIN(IF($P$5:$CE$5&gt;=(YEAR(TODAY())-1),IF($P56:$CE56&lt;&gt;0,$P56:$CE56))))))))</f>
        <v/>
      </c>
      <c r="I56" s="18" t="str">
        <f t="array" aca="1" ref="I56" ca="1">IF(IF(ISERROR(IF(COUNT($P56:$CE56)=0,"",IF($D56="Q","",(MAX(IF($P$5:$CE$5&gt;=(YEAR(TODAY())-1),IF($P56:$CE56&lt;&gt;0,$P56:$CE56))))))),"",IF(COUNT($P56:$CE56)=0,"",IF($D56="Q","",(MAX(IF($P$5:$CE$5&gt;=(YEAR(TODAY())-1),IF($P56:$CE56&lt;&gt;0,$P56:$CE56)))))))=0,"",IF(ISERROR(IF(COUNT($P56:$CE56)=0,"",IF($D56="Q","",(MAX(IF($P$5:$CE$5&gt;=(YEAR(TODAY())-1),IF($P56:$CE56&lt;&gt;0,$P56:$CE56))))))),"",IF(COUNT($P56:$CE56)=0,"",IF($D56="Q","",(MAX(IF($P$5:$CE$5&gt;=(YEAR(TODAY())-1),IF($P56:$CE56&lt;&gt;0,$P56:$CE56))))))))</f>
        <v/>
      </c>
      <c r="J56" s="19" t="str">
        <f t="array" aca="1" ref="J56" ca="1">IF(ISERROR(IF(COUNT($P56:$CE56)=0,"",IF($D56="Q","",(COUNT(IF($P$5:$CE$5&gt;=(YEAR(TODAY())-5),IF($P56:$CE56&lt;&gt;0,$P56:$CE56))))))),"",IF(COUNT($P56:$CE56)=0,"",IF($D56="Q","",(COUNT(IF($P$5:$CE$5&gt;=(YEAR(TODAY())-5),IF($P56:$CE56&lt;&gt;0,$P56:$CE56)))))))</f>
        <v/>
      </c>
      <c r="K56" s="16" t="str">
        <f t="array" aca="1" ref="K56" ca="1">IF(ISERROR(IF(COUNT($P56:$CE56)=0,"",IF(OR($D56="Q",D57&lt;&gt;"Q"),"",(AVERAGE(IF($P$5:$CE$5&gt;=(YEAR(TODAY())-5),IF($P56:$CE56&lt;&gt;0,$P56:$CE56))))))),"",IF(COUNT($P56:$CE56)=0,"",IF(OR($D56="Q",D57&lt;&gt;"Q"),"",(SUMPRODUCT(IF($P$5:$CE$5&gt;=(YEAR(TODAY())-5),IF($P56:$CE56&lt;&gt;0,$P56:$CE56)),IF($P$5:$CE$5&gt;=(YEAR(TODAY())-5),IF($P57:$CE57&lt;&gt;0,$P57:$CE57))))/SUMPRODUCT(IF($P$5:$CE$5&gt;=(YEAR(TODAY())-5),IF($P57:$CE57&lt;&gt;0,$P57:$CE57))))))</f>
        <v/>
      </c>
      <c r="L56" s="16" t="str">
        <f t="array" aca="1" ref="L56" ca="1">IF(ISERROR(IF(COUNT($P56:$CE56)=0,"",IF($D56="Q","",(AVERAGE(IF($P$5:$CE$5&gt;=(YEAR(TODAY())-5),IF($P56:$CE56&lt;&gt;0,$P56:$CE56))))))),"",IF(COUNT($P56:$CE56)=0,"",IF($D56="Q","",(AVERAGE(IF($P$5:$CE$5&gt;=(YEAR(TODAY())-5),IF($P56:$CE56&lt;&gt;0,$P56:$CE56)))))))</f>
        <v/>
      </c>
      <c r="M56" s="16" t="str">
        <f t="array" aca="1" ref="M56" ca="1">IF(IF(ISERROR(IF(COUNT($P56:$CE56)=0,"",IF($D56="Q","",(MIN(IF($P$5:$CE$5&gt;=(YEAR(TODAY())-5),IF($P56:$CE56&lt;&gt;0,$P56:$CE56))))))),"",IF(COUNT($P56:$CE56)=0,"",IF($D56="Q","",(MIN(IF($P$5:$CE$5&gt;=(YEAR(TODAY())-5),IF($P56:$CE56&lt;&gt;0,$P56:$CE56)))))))=0,"",IF(ISERROR(IF(COUNT($P56:$CE56)=0,"",IF($D56="Q","",(MIN(IF($P$5:$CE$5&gt;=(YEAR(TODAY())-5),IF($P56:$CE56&lt;&gt;0,$P56:$CE56))))))),"",IF(COUNT($P56:$CE56)=0,"",IF($D56="Q","",(MIN(IF($P$5:$CE$5&gt;=(YEAR(TODAY())-5),IF($P56:$CE56&lt;&gt;0,$P56:$CE56))))))))</f>
        <v/>
      </c>
      <c r="N56" s="20" t="str">
        <f t="array" aca="1" ref="N56" ca="1">IF(IF(ISERROR(IF(COUNT($P56:$CE56)=0,"",IF($D56="Q","",(MAX(IF($P$5:$CE$5&gt;=(YEAR(TODAY())-5),IF($P56:$CE56&lt;&gt;0,$P56:$CE56))))))),"",IF(COUNT($P56:$CE56)=0,"",IF($D56="Q","",(MAX(IF($P$5:$CE$5&gt;=(YEAR(TODAY())-5),IF($P56:$CE56&lt;&gt;0,$P56:$CE56)))))))=0,"",IF(ISERROR(IF(COUNT($P56:$CE56)=0,"",IF($D56="Q","",(MAX(IF($P$5:$CE$5&gt;=(YEAR(TODAY())-5),IF($P56:$CE56&lt;&gt;0,$P56:$CE56))))))),"",IF(COUNT($P56:$CE56)=0,"",IF($D56="Q","",(MAX(IF($P$5:$CE$5&gt;=(YEAR(TODAY())-5),IF($P56:$CE56&lt;&gt;0,$P56:$CE56))))))))</f>
        <v/>
      </c>
      <c r="O56" s="12"/>
      <c r="P56" s="94"/>
      <c r="Q56" s="94"/>
    </row>
    <row r="57" spans="1:17" x14ac:dyDescent="0.25">
      <c r="A57" s="56"/>
      <c r="B57" s="3"/>
      <c r="C57" s="95" t="s">
        <v>48</v>
      </c>
      <c r="D57" s="96"/>
      <c r="E57" s="15" t="str">
        <f t="array" aca="1" ref="E57" ca="1">IF(ISERROR(IF(COUNT($P57:$CE57)=0,"",IF($D57="Q","",(COUNT(IF($P$5:$CE$5&gt;=(YEAR(TODAY())-1),IF($P57:$CE57&lt;&gt;0,$P57:$CE57))))))),"",IF(COUNT($P57:$CE57)=0,"",IF($D57="Q","",(COUNT(IF($P$5:$CE$5&gt;=(YEAR(TODAY())-1),IF($P57:$CE57&lt;&gt;0,$P57:$CE57)))))))</f>
        <v/>
      </c>
      <c r="F57" s="16" t="str">
        <f t="array" aca="1" ref="F57" ca="1">IF(ISERROR(IF(COUNT($P57:$CE57)=0,"",IF($D57="Q","",(AVERAGE(IF($P$5:$CE$5&gt;=(YEAR(TODAY())-1),IF($P57:$CE57&lt;&gt;0,$P57:$CE57))))))),"",IF(COUNT($P57:$CE57)=0,"",IF(OR($D57="Q",D58&lt;&gt;"Q"),"",(SUMPRODUCT(IF($P$5:$CE$5&gt;=(YEAR(TODAY())-1),IF($P57:$CE57&lt;&gt;0,$P57:$CE57)),IF($P$5:$CE$5&gt;=(YEAR(TODAY())-1),IF($P58:$CE58&lt;&gt;0,$P58:$CE58))))/SUMPRODUCT(IF($P$5:$CE$5&gt;=(YEAR(TODAY())-1),IF($P58:$CE58&lt;&gt;0,$P58:$CE58))))))</f>
        <v/>
      </c>
      <c r="G57" s="16" t="str">
        <f t="array" aca="1" ref="G57" ca="1">IF(ISERROR(IF(COUNT($P57:$CE57)=0,"",IF($D57="Q","",(AVERAGE(IF($P$5:$CE$5&gt;=(YEAR(TODAY())-1),IF($P57:$CE57&lt;&gt;0,$P57:$CE57))))))),"",IF(COUNT($P57:$CE57)=0,"",IF($D57="Q","",(AVERAGE(IF($P$5:$CE$5&gt;=(YEAR(TODAY())-1),IF($P57:$CE57&lt;&gt;0,$P57:$CE57)))))))</f>
        <v/>
      </c>
      <c r="H57" s="17" t="str">
        <f t="array" aca="1" ref="H57" ca="1">IF(IF(ISERROR(IF(COUNT($P57:$CE57)=0,"",IF($D57="Q","",(MIN(IF($P$5:$CE$5&gt;=(YEAR(TODAY())-1),IF($P57:$CE57&lt;&gt;0,$P57:$CE57))))))),"",IF(COUNT($P57:$CE57)=0,"",IF($D57="Q","",(MIN(IF($P$5:$CE$5&gt;=(YEAR(TODAY())-1),IF($P57:$CE57&lt;&gt;0,$P57:$CE57)))))))=0,"",IF(ISERROR(IF(COUNT($P57:$CE57)=0,"",IF($D57="Q","",(MIN(IF($P$5:$CE$5&gt;=(YEAR(TODAY())-1),IF($P57:$CE57&lt;&gt;0,$P57:$CE57))))))),"",IF(COUNT($P57:$CE57)=0,"",IF($D57="Q","",(MIN(IF($P$5:$CE$5&gt;=(YEAR(TODAY())-1),IF($P57:$CE57&lt;&gt;0,$P57:$CE57))))))))</f>
        <v/>
      </c>
      <c r="I57" s="18" t="str">
        <f t="array" aca="1" ref="I57" ca="1">IF(IF(ISERROR(IF(COUNT($P57:$CE57)=0,"",IF($D57="Q","",(MAX(IF($P$5:$CE$5&gt;=(YEAR(TODAY())-1),IF($P57:$CE57&lt;&gt;0,$P57:$CE57))))))),"",IF(COUNT($P57:$CE57)=0,"",IF($D57="Q","",(MAX(IF($P$5:$CE$5&gt;=(YEAR(TODAY())-1),IF($P57:$CE57&lt;&gt;0,$P57:$CE57)))))))=0,"",IF(ISERROR(IF(COUNT($P57:$CE57)=0,"",IF($D57="Q","",(MAX(IF($P$5:$CE$5&gt;=(YEAR(TODAY())-1),IF($P57:$CE57&lt;&gt;0,$P57:$CE57))))))),"",IF(COUNT($P57:$CE57)=0,"",IF($D57="Q","",(MAX(IF($P$5:$CE$5&gt;=(YEAR(TODAY())-1),IF($P57:$CE57&lt;&gt;0,$P57:$CE57))))))))</f>
        <v/>
      </c>
      <c r="J57" s="19" t="str">
        <f t="array" aca="1" ref="J57" ca="1">IF(ISERROR(IF(COUNT($P57:$CE57)=0,"",IF($D57="Q","",(COUNT(IF($P$5:$CE$5&gt;=(YEAR(TODAY())-5),IF($P57:$CE57&lt;&gt;0,$P57:$CE57))))))),"",IF(COUNT($P57:$CE57)=0,"",IF($D57="Q","",(COUNT(IF($P$5:$CE$5&gt;=(YEAR(TODAY())-5),IF($P57:$CE57&lt;&gt;0,$P57:$CE57)))))))</f>
        <v/>
      </c>
      <c r="K57" s="16" t="str">
        <f t="array" aca="1" ref="K57" ca="1">IF(ISERROR(IF(COUNT($P57:$CE57)=0,"",IF(OR($D57="Q",D58&lt;&gt;"Q"),"",(AVERAGE(IF($P$5:$CE$5&gt;=(YEAR(TODAY())-5),IF($P57:$CE57&lt;&gt;0,$P57:$CE57))))))),"",IF(COUNT($P57:$CE57)=0,"",IF(OR($D57="Q",D58&lt;&gt;"Q"),"",(SUMPRODUCT(IF($P$5:$CE$5&gt;=(YEAR(TODAY())-5),IF($P57:$CE57&lt;&gt;0,$P57:$CE57)),IF($P$5:$CE$5&gt;=(YEAR(TODAY())-5),IF($P58:$CE58&lt;&gt;0,$P58:$CE58))))/SUMPRODUCT(IF($P$5:$CE$5&gt;=(YEAR(TODAY())-5),IF($P58:$CE58&lt;&gt;0,$P58:$CE58))))))</f>
        <v/>
      </c>
      <c r="L57" s="16" t="str">
        <f t="array" aca="1" ref="L57" ca="1">IF(ISERROR(IF(COUNT($P57:$CE57)=0,"",IF($D57="Q","",(AVERAGE(IF($P$5:$CE$5&gt;=(YEAR(TODAY())-5),IF($P57:$CE57&lt;&gt;0,$P57:$CE57))))))),"",IF(COUNT($P57:$CE57)=0,"",IF($D57="Q","",(AVERAGE(IF($P$5:$CE$5&gt;=(YEAR(TODAY())-5),IF($P57:$CE57&lt;&gt;0,$P57:$CE57)))))))</f>
        <v/>
      </c>
      <c r="M57" s="16" t="str">
        <f t="array" aca="1" ref="M57" ca="1">IF(IF(ISERROR(IF(COUNT($P57:$CE57)=0,"",IF($D57="Q","",(MIN(IF($P$5:$CE$5&gt;=(YEAR(TODAY())-5),IF($P57:$CE57&lt;&gt;0,$P57:$CE57))))))),"",IF(COUNT($P57:$CE57)=0,"",IF($D57="Q","",(MIN(IF($P$5:$CE$5&gt;=(YEAR(TODAY())-5),IF($P57:$CE57&lt;&gt;0,$P57:$CE57)))))))=0,"",IF(ISERROR(IF(COUNT($P57:$CE57)=0,"",IF($D57="Q","",(MIN(IF($P$5:$CE$5&gt;=(YEAR(TODAY())-5),IF($P57:$CE57&lt;&gt;0,$P57:$CE57))))))),"",IF(COUNT($P57:$CE57)=0,"",IF($D57="Q","",(MIN(IF($P$5:$CE$5&gt;=(YEAR(TODAY())-5),IF($P57:$CE57&lt;&gt;0,$P57:$CE57))))))))</f>
        <v/>
      </c>
      <c r="N57" s="20" t="str">
        <f t="array" aca="1" ref="N57" ca="1">IF(IF(ISERROR(IF(COUNT($P57:$CE57)=0,"",IF($D57="Q","",(MAX(IF($P$5:$CE$5&gt;=(YEAR(TODAY())-5),IF($P57:$CE57&lt;&gt;0,$P57:$CE57))))))),"",IF(COUNT($P57:$CE57)=0,"",IF($D57="Q","",(MAX(IF($P$5:$CE$5&gt;=(YEAR(TODAY())-5),IF($P57:$CE57&lt;&gt;0,$P57:$CE57)))))))=0,"",IF(ISERROR(IF(COUNT($P57:$CE57)=0,"",IF($D57="Q","",(MAX(IF($P$5:$CE$5&gt;=(YEAR(TODAY())-5),IF($P57:$CE57&lt;&gt;0,$P57:$CE57))))))),"",IF(COUNT($P57:$CE57)=0,"",IF($D57="Q","",(MAX(IF($P$5:$CE$5&gt;=(YEAR(TODAY())-5),IF($P57:$CE57&lt;&gt;0,$P57:$CE57))))))))</f>
        <v/>
      </c>
      <c r="O57" s="12"/>
      <c r="P57" s="94"/>
      <c r="Q57" s="94"/>
    </row>
    <row r="58" spans="1:17" x14ac:dyDescent="0.25">
      <c r="A58" s="56"/>
      <c r="B58" s="3"/>
      <c r="C58" s="95" t="s">
        <v>49</v>
      </c>
      <c r="D58" s="96"/>
      <c r="E58" s="15" t="str">
        <f t="array" aca="1" ref="E58" ca="1">IF(ISERROR(IF(COUNT($P58:$CE58)=0,"",IF($D58="Q","",(COUNT(IF($P$5:$CE$5&gt;=(YEAR(TODAY())-1),IF($P58:$CE58&lt;&gt;0,$P58:$CE58))))))),"",IF(COUNT($P58:$CE58)=0,"",IF($D58="Q","",(COUNT(IF($P$5:$CE$5&gt;=(YEAR(TODAY())-1),IF($P58:$CE58&lt;&gt;0,$P58:$CE58)))))))</f>
        <v/>
      </c>
      <c r="F58" s="16" t="str">
        <f t="array" aca="1" ref="F58" ca="1">IF(ISERROR(IF(COUNT($P58:$CE58)=0,"",IF($D58="Q","",(AVERAGE(IF($P$5:$CE$5&gt;=(YEAR(TODAY())-1),IF($P58:$CE58&lt;&gt;0,$P58:$CE58))))))),"",IF(COUNT($P58:$CE58)=0,"",IF(OR($D58="Q",D59&lt;&gt;"Q"),"",(SUMPRODUCT(IF($P$5:$CE$5&gt;=(YEAR(TODAY())-1),IF($P58:$CE58&lt;&gt;0,$P58:$CE58)),IF($P$5:$CE$5&gt;=(YEAR(TODAY())-1),IF($P59:$CE59&lt;&gt;0,$P59:$CE59))))/SUMPRODUCT(IF($P$5:$CE$5&gt;=(YEAR(TODAY())-1),IF($P59:$CE59&lt;&gt;0,$P59:$CE59))))))</f>
        <v/>
      </c>
      <c r="G58" s="16" t="str">
        <f t="array" aca="1" ref="G58" ca="1">IF(ISERROR(IF(COUNT($P58:$CE58)=0,"",IF($D58="Q","",(AVERAGE(IF($P$5:$CE$5&gt;=(YEAR(TODAY())-1),IF($P58:$CE58&lt;&gt;0,$P58:$CE58))))))),"",IF(COUNT($P58:$CE58)=0,"",IF($D58="Q","",(AVERAGE(IF($P$5:$CE$5&gt;=(YEAR(TODAY())-1),IF($P58:$CE58&lt;&gt;0,$P58:$CE58)))))))</f>
        <v/>
      </c>
      <c r="H58" s="17" t="str">
        <f t="array" aca="1" ref="H58" ca="1">IF(IF(ISERROR(IF(COUNT($P58:$CE58)=0,"",IF($D58="Q","",(MIN(IF($P$5:$CE$5&gt;=(YEAR(TODAY())-1),IF($P58:$CE58&lt;&gt;0,$P58:$CE58))))))),"",IF(COUNT($P58:$CE58)=0,"",IF($D58="Q","",(MIN(IF($P$5:$CE$5&gt;=(YEAR(TODAY())-1),IF($P58:$CE58&lt;&gt;0,$P58:$CE58)))))))=0,"",IF(ISERROR(IF(COUNT($P58:$CE58)=0,"",IF($D58="Q","",(MIN(IF($P$5:$CE$5&gt;=(YEAR(TODAY())-1),IF($P58:$CE58&lt;&gt;0,$P58:$CE58))))))),"",IF(COUNT($P58:$CE58)=0,"",IF($D58="Q","",(MIN(IF($P$5:$CE$5&gt;=(YEAR(TODAY())-1),IF($P58:$CE58&lt;&gt;0,$P58:$CE58))))))))</f>
        <v/>
      </c>
      <c r="I58" s="18" t="str">
        <f t="array" aca="1" ref="I58" ca="1">IF(IF(ISERROR(IF(COUNT($P58:$CE58)=0,"",IF($D58="Q","",(MAX(IF($P$5:$CE$5&gt;=(YEAR(TODAY())-1),IF($P58:$CE58&lt;&gt;0,$P58:$CE58))))))),"",IF(COUNT($P58:$CE58)=0,"",IF($D58="Q","",(MAX(IF($P$5:$CE$5&gt;=(YEAR(TODAY())-1),IF($P58:$CE58&lt;&gt;0,$P58:$CE58)))))))=0,"",IF(ISERROR(IF(COUNT($P58:$CE58)=0,"",IF($D58="Q","",(MAX(IF($P$5:$CE$5&gt;=(YEAR(TODAY())-1),IF($P58:$CE58&lt;&gt;0,$P58:$CE58))))))),"",IF(COUNT($P58:$CE58)=0,"",IF($D58="Q","",(MAX(IF($P$5:$CE$5&gt;=(YEAR(TODAY())-1),IF($P58:$CE58&lt;&gt;0,$P58:$CE58))))))))</f>
        <v/>
      </c>
      <c r="J58" s="19" t="str">
        <f t="array" aca="1" ref="J58" ca="1">IF(ISERROR(IF(COUNT($P58:$CE58)=0,"",IF($D58="Q","",(COUNT(IF($P$5:$CE$5&gt;=(YEAR(TODAY())-5),IF($P58:$CE58&lt;&gt;0,$P58:$CE58))))))),"",IF(COUNT($P58:$CE58)=0,"",IF($D58="Q","",(COUNT(IF($P$5:$CE$5&gt;=(YEAR(TODAY())-5),IF($P58:$CE58&lt;&gt;0,$P58:$CE58)))))))</f>
        <v/>
      </c>
      <c r="K58" s="16" t="str">
        <f t="array" aca="1" ref="K58" ca="1">IF(ISERROR(IF(COUNT($P58:$CE58)=0,"",IF(OR($D58="Q",D59&lt;&gt;"Q"),"",(AVERAGE(IF($P$5:$CE$5&gt;=(YEAR(TODAY())-5),IF($P58:$CE58&lt;&gt;0,$P58:$CE58))))))),"",IF(COUNT($P58:$CE58)=0,"",IF(OR($D58="Q",D59&lt;&gt;"Q"),"",(SUMPRODUCT(IF($P$5:$CE$5&gt;=(YEAR(TODAY())-5),IF($P58:$CE58&lt;&gt;0,$P58:$CE58)),IF($P$5:$CE$5&gt;=(YEAR(TODAY())-5),IF($P59:$CE59&lt;&gt;0,$P59:$CE59))))/SUMPRODUCT(IF($P$5:$CE$5&gt;=(YEAR(TODAY())-5),IF($P59:$CE59&lt;&gt;0,$P59:$CE59))))))</f>
        <v/>
      </c>
      <c r="L58" s="16" t="str">
        <f t="array" aca="1" ref="L58" ca="1">IF(ISERROR(IF(COUNT($P58:$CE58)=0,"",IF($D58="Q","",(AVERAGE(IF($P$5:$CE$5&gt;=(YEAR(TODAY())-5),IF($P58:$CE58&lt;&gt;0,$P58:$CE58))))))),"",IF(COUNT($P58:$CE58)=0,"",IF($D58="Q","",(AVERAGE(IF($P$5:$CE$5&gt;=(YEAR(TODAY())-5),IF($P58:$CE58&lt;&gt;0,$P58:$CE58)))))))</f>
        <v/>
      </c>
      <c r="M58" s="16" t="str">
        <f t="array" aca="1" ref="M58" ca="1">IF(IF(ISERROR(IF(COUNT($P58:$CE58)=0,"",IF($D58="Q","",(MIN(IF($P$5:$CE$5&gt;=(YEAR(TODAY())-5),IF($P58:$CE58&lt;&gt;0,$P58:$CE58))))))),"",IF(COUNT($P58:$CE58)=0,"",IF($D58="Q","",(MIN(IF($P$5:$CE$5&gt;=(YEAR(TODAY())-5),IF($P58:$CE58&lt;&gt;0,$P58:$CE58)))))))=0,"",IF(ISERROR(IF(COUNT($P58:$CE58)=0,"",IF($D58="Q","",(MIN(IF($P$5:$CE$5&gt;=(YEAR(TODAY())-5),IF($P58:$CE58&lt;&gt;0,$P58:$CE58))))))),"",IF(COUNT($P58:$CE58)=0,"",IF($D58="Q","",(MIN(IF($P$5:$CE$5&gt;=(YEAR(TODAY())-5),IF($P58:$CE58&lt;&gt;0,$P58:$CE58))))))))</f>
        <v/>
      </c>
      <c r="N58" s="20" t="str">
        <f t="array" aca="1" ref="N58" ca="1">IF(IF(ISERROR(IF(COUNT($P58:$CE58)=0,"",IF($D58="Q","",(MAX(IF($P$5:$CE$5&gt;=(YEAR(TODAY())-5),IF($P58:$CE58&lt;&gt;0,$P58:$CE58))))))),"",IF(COUNT($P58:$CE58)=0,"",IF($D58="Q","",(MAX(IF($P$5:$CE$5&gt;=(YEAR(TODAY())-5),IF($P58:$CE58&lt;&gt;0,$P58:$CE58)))))))=0,"",IF(ISERROR(IF(COUNT($P58:$CE58)=0,"",IF($D58="Q","",(MAX(IF($P$5:$CE$5&gt;=(YEAR(TODAY())-5),IF($P58:$CE58&lt;&gt;0,$P58:$CE58))))))),"",IF(COUNT($P58:$CE58)=0,"",IF($D58="Q","",(MAX(IF($P$5:$CE$5&gt;=(YEAR(TODAY())-5),IF($P58:$CE58&lt;&gt;0,$P58:$CE58))))))))</f>
        <v/>
      </c>
      <c r="O58" s="12"/>
      <c r="P58" s="94"/>
      <c r="Q58" s="94"/>
    </row>
    <row r="59" spans="1:17" x14ac:dyDescent="0.25">
      <c r="A59" s="56"/>
      <c r="B59" s="3"/>
      <c r="C59" s="95" t="s">
        <v>50</v>
      </c>
      <c r="D59" s="96"/>
      <c r="E59" s="15" t="str">
        <f t="array" aca="1" ref="E59" ca="1">IF(ISERROR(IF(COUNT($P59:$CE59)=0,"",IF($D59="Q","",(COUNT(IF($P$5:$CE$5&gt;=(YEAR(TODAY())-1),IF($P59:$CE59&lt;&gt;0,$P59:$CE59))))))),"",IF(COUNT($P59:$CE59)=0,"",IF($D59="Q","",(COUNT(IF($P$5:$CE$5&gt;=(YEAR(TODAY())-1),IF($P59:$CE59&lt;&gt;0,$P59:$CE59)))))))</f>
        <v/>
      </c>
      <c r="F59" s="16" t="str">
        <f t="array" aca="1" ref="F59" ca="1">IF(ISERROR(IF(COUNT($P59:$CE59)=0,"",IF($D59="Q","",(AVERAGE(IF($P$5:$CE$5&gt;=(YEAR(TODAY())-1),IF($P59:$CE59&lt;&gt;0,$P59:$CE59))))))),"",IF(COUNT($P59:$CE59)=0,"",IF(OR($D59="Q",D60&lt;&gt;"Q"),"",(SUMPRODUCT(IF($P$5:$CE$5&gt;=(YEAR(TODAY())-1),IF($P59:$CE59&lt;&gt;0,$P59:$CE59)),IF($P$5:$CE$5&gt;=(YEAR(TODAY())-1),IF($P60:$CE60&lt;&gt;0,$P60:$CE60))))/SUMPRODUCT(IF($P$5:$CE$5&gt;=(YEAR(TODAY())-1),IF($P60:$CE60&lt;&gt;0,$P60:$CE60))))))</f>
        <v/>
      </c>
      <c r="G59" s="16" t="str">
        <f t="array" aca="1" ref="G59" ca="1">IF(ISERROR(IF(COUNT($P59:$CE59)=0,"",IF($D59="Q","",(AVERAGE(IF($P$5:$CE$5&gt;=(YEAR(TODAY())-1),IF($P59:$CE59&lt;&gt;0,$P59:$CE59))))))),"",IF(COUNT($P59:$CE59)=0,"",IF($D59="Q","",(AVERAGE(IF($P$5:$CE$5&gt;=(YEAR(TODAY())-1),IF($P59:$CE59&lt;&gt;0,$P59:$CE59)))))))</f>
        <v/>
      </c>
      <c r="H59" s="17" t="str">
        <f t="array" aca="1" ref="H59" ca="1">IF(IF(ISERROR(IF(COUNT($P59:$CE59)=0,"",IF($D59="Q","",(MIN(IF($P$5:$CE$5&gt;=(YEAR(TODAY())-1),IF($P59:$CE59&lt;&gt;0,$P59:$CE59))))))),"",IF(COUNT($P59:$CE59)=0,"",IF($D59="Q","",(MIN(IF($P$5:$CE$5&gt;=(YEAR(TODAY())-1),IF($P59:$CE59&lt;&gt;0,$P59:$CE59)))))))=0,"",IF(ISERROR(IF(COUNT($P59:$CE59)=0,"",IF($D59="Q","",(MIN(IF($P$5:$CE$5&gt;=(YEAR(TODAY())-1),IF($P59:$CE59&lt;&gt;0,$P59:$CE59))))))),"",IF(COUNT($P59:$CE59)=0,"",IF($D59="Q","",(MIN(IF($P$5:$CE$5&gt;=(YEAR(TODAY())-1),IF($P59:$CE59&lt;&gt;0,$P59:$CE59))))))))</f>
        <v/>
      </c>
      <c r="I59" s="18" t="str">
        <f t="array" aca="1" ref="I59" ca="1">IF(IF(ISERROR(IF(COUNT($P59:$CE59)=0,"",IF($D59="Q","",(MAX(IF($P$5:$CE$5&gt;=(YEAR(TODAY())-1),IF($P59:$CE59&lt;&gt;0,$P59:$CE59))))))),"",IF(COUNT($P59:$CE59)=0,"",IF($D59="Q","",(MAX(IF($P$5:$CE$5&gt;=(YEAR(TODAY())-1),IF($P59:$CE59&lt;&gt;0,$P59:$CE59)))))))=0,"",IF(ISERROR(IF(COUNT($P59:$CE59)=0,"",IF($D59="Q","",(MAX(IF($P$5:$CE$5&gt;=(YEAR(TODAY())-1),IF($P59:$CE59&lt;&gt;0,$P59:$CE59))))))),"",IF(COUNT($P59:$CE59)=0,"",IF($D59="Q","",(MAX(IF($P$5:$CE$5&gt;=(YEAR(TODAY())-1),IF($P59:$CE59&lt;&gt;0,$P59:$CE59))))))))</f>
        <v/>
      </c>
      <c r="J59" s="19" t="str">
        <f t="array" aca="1" ref="J59" ca="1">IF(ISERROR(IF(COUNT($P59:$CE59)=0,"",IF($D59="Q","",(COUNT(IF($P$5:$CE$5&gt;=(YEAR(TODAY())-5),IF($P59:$CE59&lt;&gt;0,$P59:$CE59))))))),"",IF(COUNT($P59:$CE59)=0,"",IF($D59="Q","",(COUNT(IF($P$5:$CE$5&gt;=(YEAR(TODAY())-5),IF($P59:$CE59&lt;&gt;0,$P59:$CE59)))))))</f>
        <v/>
      </c>
      <c r="K59" s="16" t="str">
        <f t="array" aca="1" ref="K59" ca="1">IF(ISERROR(IF(COUNT($P59:$CE59)=0,"",IF(OR($D59="Q",D60&lt;&gt;"Q"),"",(AVERAGE(IF($P$5:$CE$5&gt;=(YEAR(TODAY())-5),IF($P59:$CE59&lt;&gt;0,$P59:$CE59))))))),"",IF(COUNT($P59:$CE59)=0,"",IF(OR($D59="Q",D60&lt;&gt;"Q"),"",(SUMPRODUCT(IF($P$5:$CE$5&gt;=(YEAR(TODAY())-5),IF($P59:$CE59&lt;&gt;0,$P59:$CE59)),IF($P$5:$CE$5&gt;=(YEAR(TODAY())-5),IF($P60:$CE60&lt;&gt;0,$P60:$CE60))))/SUMPRODUCT(IF($P$5:$CE$5&gt;=(YEAR(TODAY())-5),IF($P60:$CE60&lt;&gt;0,$P60:$CE60))))))</f>
        <v/>
      </c>
      <c r="L59" s="16" t="str">
        <f t="array" aca="1" ref="L59" ca="1">IF(ISERROR(IF(COUNT($P59:$CE59)=0,"",IF($D59="Q","",(AVERAGE(IF($P$5:$CE$5&gt;=(YEAR(TODAY())-5),IF($P59:$CE59&lt;&gt;0,$P59:$CE59))))))),"",IF(COUNT($P59:$CE59)=0,"",IF($D59="Q","",(AVERAGE(IF($P$5:$CE$5&gt;=(YEAR(TODAY())-5),IF($P59:$CE59&lt;&gt;0,$P59:$CE59)))))))</f>
        <v/>
      </c>
      <c r="M59" s="16" t="str">
        <f t="array" aca="1" ref="M59" ca="1">IF(IF(ISERROR(IF(COUNT($P59:$CE59)=0,"",IF($D59="Q","",(MIN(IF($P$5:$CE$5&gt;=(YEAR(TODAY())-5),IF($P59:$CE59&lt;&gt;0,$P59:$CE59))))))),"",IF(COUNT($P59:$CE59)=0,"",IF($D59="Q","",(MIN(IF($P$5:$CE$5&gt;=(YEAR(TODAY())-5),IF($P59:$CE59&lt;&gt;0,$P59:$CE59)))))))=0,"",IF(ISERROR(IF(COUNT($P59:$CE59)=0,"",IF($D59="Q","",(MIN(IF($P$5:$CE$5&gt;=(YEAR(TODAY())-5),IF($P59:$CE59&lt;&gt;0,$P59:$CE59))))))),"",IF(COUNT($P59:$CE59)=0,"",IF($D59="Q","",(MIN(IF($P$5:$CE$5&gt;=(YEAR(TODAY())-5),IF($P59:$CE59&lt;&gt;0,$P59:$CE59))))))))</f>
        <v/>
      </c>
      <c r="N59" s="20" t="str">
        <f t="array" aca="1" ref="N59" ca="1">IF(IF(ISERROR(IF(COUNT($P59:$CE59)=0,"",IF($D59="Q","",(MAX(IF($P$5:$CE$5&gt;=(YEAR(TODAY())-5),IF($P59:$CE59&lt;&gt;0,$P59:$CE59))))))),"",IF(COUNT($P59:$CE59)=0,"",IF($D59="Q","",(MAX(IF($P$5:$CE$5&gt;=(YEAR(TODAY())-5),IF($P59:$CE59&lt;&gt;0,$P59:$CE59)))))))=0,"",IF(ISERROR(IF(COUNT($P59:$CE59)=0,"",IF($D59="Q","",(MAX(IF($P$5:$CE$5&gt;=(YEAR(TODAY())-5),IF($P59:$CE59&lt;&gt;0,$P59:$CE59))))))),"",IF(COUNT($P59:$CE59)=0,"",IF($D59="Q","",(MAX(IF($P$5:$CE$5&gt;=(YEAR(TODAY())-5),IF($P59:$CE59&lt;&gt;0,$P59:$CE59))))))))</f>
        <v/>
      </c>
      <c r="O59" s="12"/>
      <c r="P59" s="94"/>
      <c r="Q59" s="94"/>
    </row>
    <row r="60" spans="1:17" ht="15.75" thickBot="1" x14ac:dyDescent="0.3">
      <c r="A60" s="27" t="s">
        <v>37</v>
      </c>
      <c r="B60" s="3"/>
      <c r="C60" s="70"/>
      <c r="D60" s="71"/>
      <c r="E60" s="72" t="str">
        <f t="array" aca="1" ref="E60" ca="1">IF(ISERROR(IF(COUNT($P60:$CE60)=0,"",IF($D60="Q","",(COUNT(IF($P$5:$CE$5&gt;=(YEAR(TODAY())-1),IF($P60:$CE60&lt;&gt;0,$P60:$CE60))))))),"",IF(COUNT($P60:$CE60)=0,"",IF($D60="Q","",(COUNT(IF($P$5:$CE$5&gt;=(YEAR(TODAY())-1),IF($P60:$CE60&lt;&gt;0,$P60:$CE60)))))))</f>
        <v/>
      </c>
      <c r="F60" s="73" t="str">
        <f t="array" aca="1" ref="F60" ca="1">IF(ISERROR(IF(COUNT($P60:$CE60)=0,"",IF($D60="Q","",(AVERAGE(IF($P$5:$CE$5&gt;=(YEAR(TODAY())-1),IF($P60:$CE60&lt;&gt;0,$P60:$CE60))))))),"",IF(COUNT($P60:$CE60)=0,"",IF(OR($D60="Q",D61&lt;&gt;"Q"),"",(SUMPRODUCT(IF($P$5:$CE$5&gt;=(YEAR(TODAY())-1),IF($P60:$CE60&lt;&gt;0,$P60:$CE60)),IF($P$5:$CE$5&gt;=(YEAR(TODAY())-1),IF($P61:$CE61&lt;&gt;0,$P61:$CE61))))/SUMPRODUCT(IF($P$5:$CE$5&gt;=(YEAR(TODAY())-1),IF($P61:$CE61&lt;&gt;0,$P61:$CE61))))))</f>
        <v/>
      </c>
      <c r="G60" s="73" t="str">
        <f t="array" aca="1" ref="G60" ca="1">IF(ISERROR(IF(COUNT($P60:$CE60)=0,"",IF($D60="Q","",(AVERAGE(IF($P$5:$CE$5&gt;=(YEAR(TODAY())-1),IF($P60:$CE60&lt;&gt;0,$P60:$CE60))))))),"",IF(COUNT($P60:$CE60)=0,"",IF($D60="Q","",(AVERAGE(IF($P$5:$CE$5&gt;=(YEAR(TODAY())-1),IF($P60:$CE60&lt;&gt;0,$P60:$CE60)))))))</f>
        <v/>
      </c>
      <c r="H60" s="74" t="str">
        <f t="array" aca="1" ref="H60" ca="1">IF(IF(ISERROR(IF(COUNT($P60:$CE60)=0,"",IF($D60="Q","",(MIN(IF($P$5:$CE$5&gt;=(YEAR(TODAY())-1),IF($P60:$CE60&lt;&gt;0,$P60:$CE60))))))),"",IF(COUNT($P60:$CE60)=0,"",IF($D60="Q","",(MIN(IF($P$5:$CE$5&gt;=(YEAR(TODAY())-1),IF($P60:$CE60&lt;&gt;0,$P60:$CE60)))))))=0,"",IF(ISERROR(IF(COUNT($P60:$CE60)=0,"",IF($D60="Q","",(MIN(IF($P$5:$CE$5&gt;=(YEAR(TODAY())-1),IF($P60:$CE60&lt;&gt;0,$P60:$CE60))))))),"",IF(COUNT($P60:$CE60)=0,"",IF($D60="Q","",(MIN(IF($P$5:$CE$5&gt;=(YEAR(TODAY())-1),IF($P60:$CE60&lt;&gt;0,$P60:$CE60))))))))</f>
        <v/>
      </c>
      <c r="I60" s="75" t="str">
        <f t="array" aca="1" ref="I60" ca="1">IF(IF(ISERROR(IF(COUNT($P60:$CE60)=0,"",IF($D60="Q","",(MAX(IF($P$5:$CE$5&gt;=(YEAR(TODAY())-1),IF($P60:$CE60&lt;&gt;0,$P60:$CE60))))))),"",IF(COUNT($P60:$CE60)=0,"",IF($D60="Q","",(MAX(IF($P$5:$CE$5&gt;=(YEAR(TODAY())-1),IF($P60:$CE60&lt;&gt;0,$P60:$CE60)))))))=0,"",IF(ISERROR(IF(COUNT($P60:$CE60)=0,"",IF($D60="Q","",(MAX(IF($P$5:$CE$5&gt;=(YEAR(TODAY())-1),IF($P60:$CE60&lt;&gt;0,$P60:$CE60))))))),"",IF(COUNT($P60:$CE60)=0,"",IF($D60="Q","",(MAX(IF($P$5:$CE$5&gt;=(YEAR(TODAY())-1),IF($P60:$CE60&lt;&gt;0,$P60:$CE60))))))))</f>
        <v/>
      </c>
      <c r="J60" s="19" t="str">
        <f t="array" aca="1" ref="J60" ca="1">IF(ISERROR(IF(COUNT($P60:$CE60)=0,"",IF($D60="Q","",(COUNT(IF($P$5:$CE$5&gt;=(YEAR(TODAY())-5),IF($P60:$CE60&lt;&gt;0,$P60:$CE60))))))),"",IF(COUNT($P60:$CE60)=0,"",IF($D60="Q","",(COUNT(IF($P$5:$CE$5&gt;=(YEAR(TODAY())-5),IF($P60:$CE60&lt;&gt;0,$P60:$CE60)))))))</f>
        <v/>
      </c>
      <c r="K60" s="73" t="str">
        <f t="array" aca="1" ref="K60" ca="1">IF(ISERROR(IF(COUNT($P60:$CE60)=0,"",IF(OR($D60="Q",D61&lt;&gt;"Q"),"",(AVERAGE(IF($P$5:$CE$5&gt;=(YEAR(TODAY())-5),IF($P60:$CE60&lt;&gt;0,$P60:$CE60))))))),"",IF(COUNT($P60:$CE60)=0,"",IF(OR($D60="Q",D61&lt;&gt;"Q"),"",(SUMPRODUCT(IF($P$5:$CE$5&gt;=(YEAR(TODAY())-5),IF($P60:$CE60&lt;&gt;0,$P60:$CE60)),IF($P$5:$CE$5&gt;=(YEAR(TODAY())-5),IF($P61:$CE61&lt;&gt;0,$P61:$CE61))))/SUMPRODUCT(IF($P$5:$CE$5&gt;=(YEAR(TODAY())-5),IF($P61:$CE61&lt;&gt;0,$P61:$CE61))))))</f>
        <v/>
      </c>
      <c r="L60" s="73" t="str">
        <f t="array" aca="1" ref="L60" ca="1">IF(ISERROR(IF(COUNT($P60:$CE60)=0,"",IF($D60="Q","",(AVERAGE(IF($P$5:$CE$5&gt;=(YEAR(TODAY())-5),IF($P60:$CE60&lt;&gt;0,$P60:$CE60))))))),"",IF(COUNT($P60:$CE60)=0,"",IF($D60="Q","",(AVERAGE(IF($P$5:$CE$5&gt;=(YEAR(TODAY())-5),IF($P60:$CE60&lt;&gt;0,$P60:$CE60)))))))</f>
        <v/>
      </c>
      <c r="M60" s="73" t="str">
        <f t="array" aca="1" ref="M60" ca="1">IF(IF(ISERROR(IF(COUNT($P60:$CE60)=0,"",IF($D60="Q","",(MIN(IF($P$5:$CE$5&gt;=(YEAR(TODAY())-5),IF($P60:$CE60&lt;&gt;0,$P60:$CE60))))))),"",IF(COUNT($P60:$CE60)=0,"",IF($D60="Q","",(MIN(IF($P$5:$CE$5&gt;=(YEAR(TODAY())-5),IF($P60:$CE60&lt;&gt;0,$P60:$CE60)))))))=0,"",IF(ISERROR(IF(COUNT($P60:$CE60)=0,"",IF($D60="Q","",(MIN(IF($P$5:$CE$5&gt;=(YEAR(TODAY())-5),IF($P60:$CE60&lt;&gt;0,$P60:$CE60))))))),"",IF(COUNT($P60:$CE60)=0,"",IF($D60="Q","",(MIN(IF($P$5:$CE$5&gt;=(YEAR(TODAY())-5),IF($P60:$CE60&lt;&gt;0,$P60:$CE60))))))))</f>
        <v/>
      </c>
      <c r="N60" s="76" t="str">
        <f t="array" aca="1" ref="N60" ca="1">IF(IF(ISERROR(IF(COUNT($P60:$CE60)=0,"",IF($D60="Q","",(MAX(IF($P$5:$CE$5&gt;=(YEAR(TODAY())-5),IF($P60:$CE60&lt;&gt;0,$P60:$CE60))))))),"",IF(COUNT($P60:$CE60)=0,"",IF($D60="Q","",(MAX(IF($P$5:$CE$5&gt;=(YEAR(TODAY())-5),IF($P60:$CE60&lt;&gt;0,$P60:$CE60)))))))=0,"",IF(ISERROR(IF(COUNT($P60:$CE60)=0,"",IF($D60="Q","",(MAX(IF($P$5:$CE$5&gt;=(YEAR(TODAY())-5),IF($P60:$CE60&lt;&gt;0,$P60:$CE60))))))),"",IF(COUNT($P60:$CE60)=0,"",IF($D60="Q","",(MAX(IF($P$5:$CE$5&gt;=(YEAR(TODAY())-5),IF($P60:$CE60&lt;&gt;0,$P60:$CE60))))))))</f>
        <v/>
      </c>
      <c r="O60" s="12"/>
      <c r="P60" s="94"/>
      <c r="Q60" s="94"/>
    </row>
    <row r="61" spans="1:17" x14ac:dyDescent="0.25">
      <c r="B61" s="57"/>
      <c r="C61" s="222" t="s">
        <v>38</v>
      </c>
      <c r="D61" s="223"/>
      <c r="E61" s="77"/>
      <c r="F61" s="77"/>
      <c r="G61" s="77"/>
      <c r="H61" s="77"/>
      <c r="I61" s="77"/>
      <c r="J61" s="19"/>
      <c r="K61" s="77"/>
      <c r="L61" s="77"/>
      <c r="M61" s="77"/>
      <c r="N61" s="78"/>
      <c r="O61" s="79"/>
      <c r="P61" s="94"/>
      <c r="Q61" s="94"/>
    </row>
    <row r="62" spans="1:17" x14ac:dyDescent="0.25">
      <c r="B62" s="80"/>
      <c r="C62" s="222"/>
      <c r="D62" s="223"/>
      <c r="E62" s="81"/>
      <c r="F62" s="81"/>
      <c r="G62" s="81"/>
      <c r="H62" s="81"/>
      <c r="I62" s="81"/>
      <c r="J62" s="19"/>
      <c r="K62" s="81"/>
      <c r="L62" s="81"/>
      <c r="M62" s="81"/>
      <c r="N62" s="82"/>
      <c r="O62" s="79"/>
      <c r="P62" s="94"/>
      <c r="Q62" s="94"/>
    </row>
    <row r="63" spans="1:17" x14ac:dyDescent="0.25">
      <c r="B63" s="80"/>
      <c r="C63" s="222"/>
      <c r="D63" s="223"/>
      <c r="E63" s="81"/>
      <c r="F63" s="81"/>
      <c r="G63" s="81"/>
      <c r="H63" s="81"/>
      <c r="I63" s="81"/>
      <c r="J63" s="19"/>
      <c r="K63" s="81"/>
      <c r="L63" s="81"/>
      <c r="M63" s="81"/>
      <c r="N63" s="82"/>
      <c r="O63" s="79"/>
      <c r="P63" s="94"/>
      <c r="Q63" s="94"/>
    </row>
    <row r="64" spans="1:17" x14ac:dyDescent="0.25">
      <c r="B64" s="80"/>
      <c r="C64" s="222"/>
      <c r="D64" s="223"/>
      <c r="E64" s="81"/>
      <c r="F64" s="81"/>
      <c r="G64" s="81"/>
      <c r="H64" s="81"/>
      <c r="I64" s="81"/>
      <c r="J64" s="81"/>
      <c r="K64" s="81"/>
      <c r="L64" s="81"/>
      <c r="M64" s="81"/>
      <c r="N64" s="82"/>
      <c r="O64" s="79"/>
      <c r="P64" s="94"/>
      <c r="Q64" s="94"/>
    </row>
    <row r="65" spans="2:17" x14ac:dyDescent="0.25">
      <c r="B65" s="80"/>
      <c r="C65" s="222"/>
      <c r="D65" s="223"/>
      <c r="E65" s="81"/>
      <c r="F65" s="81"/>
      <c r="G65" s="81"/>
      <c r="H65" s="81"/>
      <c r="I65" s="81"/>
      <c r="J65" s="81"/>
      <c r="K65" s="81"/>
      <c r="L65" s="81"/>
      <c r="M65" s="81"/>
      <c r="N65" s="82"/>
      <c r="O65" s="79"/>
      <c r="P65" s="83"/>
      <c r="Q65" s="83"/>
    </row>
    <row r="66" spans="2:17" ht="15.75" thickBot="1" x14ac:dyDescent="0.3">
      <c r="B66" s="84"/>
      <c r="C66" s="224"/>
      <c r="D66" s="225"/>
      <c r="E66" s="85"/>
      <c r="F66" s="85"/>
      <c r="G66" s="85"/>
      <c r="H66" s="85"/>
      <c r="I66" s="85"/>
      <c r="J66" s="85"/>
      <c r="K66" s="85"/>
      <c r="L66" s="85"/>
      <c r="M66" s="85"/>
      <c r="N66" s="86"/>
      <c r="O66" s="79"/>
      <c r="P66" s="87"/>
      <c r="Q66" s="87"/>
    </row>
    <row r="67" spans="2:17" x14ac:dyDescent="0.25">
      <c r="C67" s="89"/>
      <c r="D67" s="56"/>
    </row>
    <row r="68" spans="2:17" x14ac:dyDescent="0.25">
      <c r="C68" s="56"/>
      <c r="D68" s="56"/>
    </row>
  </sheetData>
  <mergeCells count="12">
    <mergeCell ref="E6:I7"/>
    <mergeCell ref="J6:N7"/>
    <mergeCell ref="C61:D66"/>
    <mergeCell ref="E2:N3"/>
    <mergeCell ref="E4:E5"/>
    <mergeCell ref="G4:G5"/>
    <mergeCell ref="H4:H5"/>
    <mergeCell ref="I4:I5"/>
    <mergeCell ref="J4:J5"/>
    <mergeCell ref="L4:L5"/>
    <mergeCell ref="M4:M5"/>
    <mergeCell ref="N4:N5"/>
  </mergeCells>
  <conditionalFormatting sqref="C60:I60 K60:N60">
    <cfRule type="expression" dxfId="71" priority="53">
      <formula>$B60:$B70="B"</formula>
    </cfRule>
    <cfRule type="expression" dxfId="70" priority="54">
      <formula>$B60:$B70="A"</formula>
    </cfRule>
  </conditionalFormatting>
  <conditionalFormatting sqref="C22:D22">
    <cfRule type="expression" dxfId="69" priority="323">
      <formula>$B22:$B70="B"</formula>
    </cfRule>
    <cfRule type="expression" dxfId="68" priority="324">
      <formula>$B22:$B70="A"</formula>
    </cfRule>
  </conditionalFormatting>
  <conditionalFormatting sqref="C37:D37">
    <cfRule type="expression" dxfId="67" priority="31">
      <formula>$B37:$B95="B"</formula>
    </cfRule>
    <cfRule type="expression" dxfId="66" priority="32">
      <formula>$B37:$B95="A"</formula>
    </cfRule>
  </conditionalFormatting>
  <conditionalFormatting sqref="C36:D36 C28:D29">
    <cfRule type="expression" dxfId="65" priority="29">
      <formula>$B28:$B87="B"</formula>
    </cfRule>
    <cfRule type="expression" dxfId="64" priority="30">
      <formula>$B28:$B87="A"</formula>
    </cfRule>
  </conditionalFormatting>
  <conditionalFormatting sqref="C20:D20">
    <cfRule type="expression" dxfId="63" priority="341">
      <formula>$B20:$B70="B"</formula>
    </cfRule>
    <cfRule type="expression" dxfId="62" priority="342">
      <formula>$B20:$B70="A"</formula>
    </cfRule>
  </conditionalFormatting>
  <conditionalFormatting sqref="C17:D17 C8:D10 E9:N10">
    <cfRule type="expression" dxfId="61" priority="345">
      <formula>$B8:$B60="B"</formula>
    </cfRule>
    <cfRule type="expression" dxfId="60" priority="346">
      <formula>$B8:$B60="A"</formula>
    </cfRule>
  </conditionalFormatting>
  <conditionalFormatting sqref="C21 C11:N12 C13:D16 E13:N51">
    <cfRule type="expression" dxfId="59" priority="353">
      <formula>$B11:$B64="B"</formula>
    </cfRule>
    <cfRule type="expression" dxfId="58" priority="354">
      <formula>$B11:$B64="A"</formula>
    </cfRule>
  </conditionalFormatting>
  <conditionalFormatting sqref="D21">
    <cfRule type="expression" dxfId="57" priority="371">
      <formula>$B21:$B70="B"</formula>
    </cfRule>
    <cfRule type="expression" dxfId="56" priority="372">
      <formula>$B21:$B70="A"</formula>
    </cfRule>
  </conditionalFormatting>
  <conditionalFormatting sqref="E8:N8">
    <cfRule type="expression" dxfId="55" priority="383">
      <formula>$B8:$B223="B"</formula>
    </cfRule>
    <cfRule type="expression" dxfId="54" priority="384">
      <formula>$B8:$B230="A"</formula>
    </cfRule>
  </conditionalFormatting>
  <conditionalFormatting sqref="D52">
    <cfRule type="expression" dxfId="53" priority="409">
      <formula>$B52:$B71="B"</formula>
    </cfRule>
    <cfRule type="expression" dxfId="52" priority="410">
      <formula>$B52:$B71="A"</formula>
    </cfRule>
  </conditionalFormatting>
  <conditionalFormatting sqref="C47:D47 C53:C54">
    <cfRule type="expression" dxfId="51" priority="449">
      <formula>$B47:$B70="B"</formula>
    </cfRule>
    <cfRule type="expression" dxfId="50" priority="450">
      <formula>$B47:$B70="A"</formula>
    </cfRule>
  </conditionalFormatting>
  <conditionalFormatting sqref="C46:D46">
    <cfRule type="expression" dxfId="49" priority="469">
      <formula>$B46:$B71="B"</formula>
    </cfRule>
    <cfRule type="expression" dxfId="48" priority="470">
      <formula>$B46:$B71="A"</formula>
    </cfRule>
  </conditionalFormatting>
  <conditionalFormatting sqref="C43:D43">
    <cfRule type="expression" dxfId="47" priority="489">
      <formula>$B43:$B70="B"</formula>
    </cfRule>
    <cfRule type="expression" dxfId="46" priority="490">
      <formula>$B43:$B70="A"</formula>
    </cfRule>
  </conditionalFormatting>
  <conditionalFormatting sqref="C42:D42">
    <cfRule type="expression" dxfId="45" priority="509">
      <formula>$B42:$B70="B"</formula>
    </cfRule>
    <cfRule type="expression" dxfId="44" priority="510">
      <formula>$B42:$B70="A"</formula>
    </cfRule>
  </conditionalFormatting>
  <conditionalFormatting sqref="D51">
    <cfRule type="expression" dxfId="43" priority="605">
      <formula>$B51:$B71="B"</formula>
    </cfRule>
    <cfRule type="expression" dxfId="42" priority="606">
      <formula>$B51:$B71="A"</formula>
    </cfRule>
  </conditionalFormatting>
  <conditionalFormatting sqref="C52">
    <cfRule type="expression" dxfId="41" priority="25">
      <formula>$B52:$B77="B"</formula>
    </cfRule>
    <cfRule type="expression" dxfId="40" priority="26">
      <formula>$B52:$B77="A"</formula>
    </cfRule>
  </conditionalFormatting>
  <conditionalFormatting sqref="C51 C44:D45">
    <cfRule type="expression" dxfId="39" priority="27">
      <formula>$B44:$B70="B"</formula>
    </cfRule>
    <cfRule type="expression" dxfId="38" priority="28">
      <formula>$B44:$B70="A"</formula>
    </cfRule>
  </conditionalFormatting>
  <conditionalFormatting sqref="C49:D50">
    <cfRule type="expression" dxfId="37" priority="771">
      <formula>$B49:$B70="B"</formula>
    </cfRule>
    <cfRule type="expression" dxfId="36" priority="772">
      <formula>$B49:$B70="A"</formula>
    </cfRule>
  </conditionalFormatting>
  <conditionalFormatting sqref="C48:D48">
    <cfRule type="expression" dxfId="35" priority="803">
      <formula>$B48:$B70="B"</formula>
    </cfRule>
    <cfRule type="expression" dxfId="34" priority="804">
      <formula>$B48:$B70="A"</formula>
    </cfRule>
  </conditionalFormatting>
  <conditionalFormatting sqref="D53:D54">
    <cfRule type="expression" dxfId="33" priority="811">
      <formula>$B53:$B70="B"</formula>
    </cfRule>
    <cfRule type="expression" dxfId="32" priority="812">
      <formula>$B53:$B70="A"</formula>
    </cfRule>
  </conditionalFormatting>
  <conditionalFormatting sqref="J52:J63 D18:D19">
    <cfRule type="expression" dxfId="31" priority="815">
      <formula>$B18:$B69="B"</formula>
    </cfRule>
    <cfRule type="expression" dxfId="30" priority="816">
      <formula>$B18:$B69="A"</formula>
    </cfRule>
  </conditionalFormatting>
  <conditionalFormatting sqref="C23:D24 C27:D27 E52:I59 K52:N59 D25:D26">
    <cfRule type="expression" dxfId="29" priority="817">
      <formula>$B23:$B77="B"</formula>
    </cfRule>
    <cfRule type="expression" dxfId="28" priority="818">
      <formula>$B23:$B77="A"</formula>
    </cfRule>
  </conditionalFormatting>
  <conditionalFormatting sqref="C40:D41">
    <cfRule type="expression" dxfId="27" priority="819">
      <formula>$B40:$B69="B"</formula>
    </cfRule>
    <cfRule type="expression" dxfId="26" priority="820">
      <formula>$B40:$B69="A"</formula>
    </cfRule>
  </conditionalFormatting>
  <conditionalFormatting sqref="D38:D39">
    <cfRule type="expression" dxfId="25" priority="821">
      <formula>$B38:$B95="B"</formula>
    </cfRule>
    <cfRule type="expression" dxfId="24" priority="822">
      <formula>$B38:$B95="A"</formula>
    </cfRule>
  </conditionalFormatting>
  <conditionalFormatting sqref="C30:D31 C34:D35 D32:D33">
    <cfRule type="expression" dxfId="23" priority="823">
      <formula>$B30:$B90="B"</formula>
    </cfRule>
    <cfRule type="expression" dxfId="22" priority="824">
      <formula>$B30:$B90="A"</formula>
    </cfRule>
  </conditionalFormatting>
  <conditionalFormatting sqref="D58">
    <cfRule type="expression" dxfId="21" priority="13">
      <formula>$B58:$B77="B"</formula>
    </cfRule>
    <cfRule type="expression" dxfId="20" priority="14">
      <formula>$B58:$B77="A"</formula>
    </cfRule>
  </conditionalFormatting>
  <conditionalFormatting sqref="C59">
    <cfRule type="expression" dxfId="19" priority="15">
      <formula>$B59:$B82="B"</formula>
    </cfRule>
    <cfRule type="expression" dxfId="18" priority="16">
      <formula>$B59:$B82="A"</formula>
    </cfRule>
  </conditionalFormatting>
  <conditionalFormatting sqref="D57">
    <cfRule type="expression" dxfId="17" priority="17">
      <formula>$B57:$B77="B"</formula>
    </cfRule>
    <cfRule type="expression" dxfId="16" priority="18">
      <formula>$B57:$B77="A"</formula>
    </cfRule>
  </conditionalFormatting>
  <conditionalFormatting sqref="C58">
    <cfRule type="expression" dxfId="15" priority="9">
      <formula>$B58:$B83="B"</formula>
    </cfRule>
    <cfRule type="expression" dxfId="14" priority="10">
      <formula>$B58:$B83="A"</formula>
    </cfRule>
  </conditionalFormatting>
  <conditionalFormatting sqref="C57">
    <cfRule type="expression" dxfId="13" priority="11">
      <formula>$B57:$B83="B"</formula>
    </cfRule>
    <cfRule type="expression" dxfId="12" priority="12">
      <formula>$B57:$B83="A"</formula>
    </cfRule>
  </conditionalFormatting>
  <conditionalFormatting sqref="C55:D56">
    <cfRule type="expression" dxfId="11" priority="19">
      <formula>$B55:$B76="B"</formula>
    </cfRule>
    <cfRule type="expression" dxfId="10" priority="20">
      <formula>$B55:$B76="A"</formula>
    </cfRule>
  </conditionalFormatting>
  <conditionalFormatting sqref="D59">
    <cfRule type="expression" dxfId="9" priority="21">
      <formula>$B59:$B76="B"</formula>
    </cfRule>
    <cfRule type="expression" dxfId="8" priority="22">
      <formula>$B59:$B76="A"</formula>
    </cfRule>
  </conditionalFormatting>
  <conditionalFormatting sqref="C18:C19">
    <cfRule type="expression" dxfId="7" priority="7">
      <formula>$B18:$B71="B"</formula>
    </cfRule>
    <cfRule type="expression" dxfId="6" priority="8">
      <formula>$B18:$B71="A"</formula>
    </cfRule>
  </conditionalFormatting>
  <conditionalFormatting sqref="C25:C26">
    <cfRule type="expression" dxfId="5" priority="5">
      <formula>$B25:$B78="B"</formula>
    </cfRule>
    <cfRule type="expression" dxfId="4" priority="6">
      <formula>$B25:$B78="A"</formula>
    </cfRule>
  </conditionalFormatting>
  <conditionalFormatting sqref="C32:C33">
    <cfRule type="expression" dxfId="3" priority="3">
      <formula>$B32:$B85="B"</formula>
    </cfRule>
    <cfRule type="expression" dxfId="2" priority="4">
      <formula>$B32:$B85="A"</formula>
    </cfRule>
  </conditionalFormatting>
  <conditionalFormatting sqref="C38:C39">
    <cfRule type="expression" dxfId="1" priority="1">
      <formula>$B38:$B91="B"</formula>
    </cfRule>
    <cfRule type="expression" dxfId="0" priority="2">
      <formula>$B38:$B91="A"</formula>
    </cfRule>
  </conditionalFormatting>
  <hyperlinks>
    <hyperlink ref="D2" location="SOMMAIRE!A1" display="SOMMAIRE!A1"/>
  </hyperlinks>
  <pageMargins left="0.7" right="0.7" top="0.75" bottom="0.75" header="0.3" footer="0.3"/>
  <pageSetup paperSize="8" scale="64" orientation="landscape" r:id="rId1"/>
  <colBreaks count="1" manualBreakCount="1">
    <brk id="3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3" r:id="rId4" name="Button 21">
              <controlPr defaultSize="0" print="0" autoFill="0" autoPict="0" macro="[0]!Bouton21_Cliquer">
                <anchor moveWithCells="1" sizeWithCells="1">
                  <from>
                    <xdr:col>15</xdr:col>
                    <xdr:colOff>38100</xdr:colOff>
                    <xdr:row>0</xdr:row>
                    <xdr:rowOff>171450</xdr:rowOff>
                  </from>
                  <to>
                    <xdr:col>16</xdr:col>
                    <xdr:colOff>142875</xdr:colOff>
                    <xdr:row>0</xdr:row>
                    <xdr:rowOff>609600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devis</vt:lpstr>
      <vt:lpstr>hypothèses</vt:lpstr>
      <vt:lpstr>bible de prix</vt:lpstr>
      <vt:lpstr>'bible de prix'!Zone_d_impression</vt:lpstr>
      <vt:lpstr>hypothèses!Zone_d_impression</vt:lpstr>
    </vt:vector>
  </TitlesOfParts>
  <Company>EGLG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qingwiller</dc:creator>
  <cp:lastModifiedBy>qingwiller</cp:lastModifiedBy>
  <cp:lastPrinted>2017-02-03T14:38:51Z</cp:lastPrinted>
  <dcterms:created xsi:type="dcterms:W3CDTF">2016-05-23T12:41:06Z</dcterms:created>
  <dcterms:modified xsi:type="dcterms:W3CDTF">2017-04-02T12:27:18Z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olution ID">
    <vt:lpwstr>{15727DE6-F92D-4E46-ACB4-0E2C58B31A18}</vt:lpwstr>
  </property>
</Properties>
</file>