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/>
  </bookViews>
  <sheets>
    <sheet name="Planning" sheetId="1" r:id="rId1"/>
    <sheet name="Paramètres" sheetId="5" r:id="rId2"/>
    <sheet name="Données" sheetId="2" r:id="rId3"/>
    <sheet name="SAVE" sheetId="4" r:id="rId4"/>
  </sheets>
  <calcPr calcId="152511"/>
</workbook>
</file>

<file path=xl/calcChain.xml><?xml version="1.0" encoding="utf-8"?>
<calcChain xmlns="http://schemas.openxmlformats.org/spreadsheetml/2006/main">
  <c r="F9" i="1" l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A4" i="4"/>
  <c r="A4" i="2"/>
  <c r="A3" i="4"/>
  <c r="A3" i="2"/>
  <c r="G6" i="1" l="1"/>
  <c r="F5" i="1"/>
  <c r="H6" i="1" l="1"/>
  <c r="G5" i="1"/>
  <c r="H5" i="1" l="1"/>
  <c r="I6" i="1"/>
  <c r="J6" i="1" l="1"/>
  <c r="I5" i="1"/>
  <c r="K6" i="1" l="1"/>
  <c r="J5" i="1"/>
  <c r="K5" i="1" l="1"/>
  <c r="L6" i="1"/>
  <c r="B1" i="5"/>
  <c r="L5" i="1" l="1"/>
  <c r="M6" i="1"/>
  <c r="A2" i="4"/>
  <c r="M5" i="1" l="1"/>
  <c r="N6" i="1"/>
  <c r="A2" i="2"/>
  <c r="F8" i="1" l="1"/>
  <c r="G8" i="1"/>
  <c r="H8" i="1"/>
  <c r="I8" i="1"/>
  <c r="J8" i="1"/>
  <c r="K8" i="1"/>
  <c r="L8" i="1"/>
  <c r="M8" i="1"/>
  <c r="N8" i="1"/>
  <c r="N5" i="1"/>
  <c r="O6" i="1"/>
  <c r="F7" i="1"/>
  <c r="H7" i="1"/>
  <c r="I7" i="1"/>
  <c r="G7" i="1"/>
  <c r="J7" i="1"/>
  <c r="K7" i="1"/>
  <c r="L7" i="1"/>
  <c r="M7" i="1"/>
  <c r="N7" i="1"/>
  <c r="O7" i="1" l="1"/>
  <c r="O8" i="1"/>
  <c r="O5" i="1"/>
  <c r="P6" i="1"/>
  <c r="P8" i="1" l="1"/>
  <c r="P5" i="1"/>
  <c r="P7" i="1"/>
  <c r="Q6" i="1"/>
  <c r="Q8" i="1" l="1"/>
  <c r="Q7" i="1"/>
  <c r="Q5" i="1"/>
  <c r="R6" i="1"/>
  <c r="R8" i="1" l="1"/>
  <c r="R7" i="1"/>
  <c r="S6" i="1"/>
  <c r="R5" i="1"/>
  <c r="S8" i="1" l="1"/>
  <c r="S7" i="1"/>
  <c r="T6" i="1"/>
  <c r="S5" i="1"/>
  <c r="T8" i="1" l="1"/>
  <c r="T7" i="1"/>
  <c r="T5" i="1"/>
  <c r="U6" i="1"/>
  <c r="U8" i="1" l="1"/>
  <c r="U7" i="1"/>
  <c r="U5" i="1"/>
  <c r="V6" i="1"/>
  <c r="V8" i="1" l="1"/>
  <c r="V7" i="1"/>
  <c r="V5" i="1"/>
  <c r="W6" i="1"/>
  <c r="W8" i="1" l="1"/>
  <c r="X6" i="1"/>
  <c r="W5" i="1"/>
  <c r="W7" i="1"/>
  <c r="X8" i="1" l="1"/>
  <c r="X7" i="1"/>
  <c r="Y6" i="1"/>
  <c r="X5" i="1"/>
  <c r="Y8" i="1" l="1"/>
  <c r="Y5" i="1"/>
  <c r="Y7" i="1"/>
</calcChain>
</file>

<file path=xl/sharedStrings.xml><?xml version="1.0" encoding="utf-8"?>
<sst xmlns="http://schemas.openxmlformats.org/spreadsheetml/2006/main" count="50" uniqueCount="20">
  <si>
    <t>BENOIT</t>
  </si>
  <si>
    <t>PIERRE</t>
  </si>
  <si>
    <t>NOM</t>
  </si>
  <si>
    <t>DATE</t>
  </si>
  <si>
    <t>VALEUR</t>
  </si>
  <si>
    <t>PO</t>
  </si>
  <si>
    <t>NOM+DATE</t>
  </si>
  <si>
    <t>NE</t>
  </si>
  <si>
    <t>PAS</t>
  </si>
  <si>
    <t>EFFACER</t>
  </si>
  <si>
    <t>IS</t>
  </si>
  <si>
    <t>WPO</t>
  </si>
  <si>
    <t>Colonne1</t>
  </si>
  <si>
    <t>DATE &amp; HEURE</t>
  </si>
  <si>
    <t>ENREGISTREMENT</t>
  </si>
  <si>
    <t>CEDRIC</t>
  </si>
  <si>
    <t>SYLVAIN</t>
  </si>
  <si>
    <t>A3</t>
  </si>
  <si>
    <t>RS</t>
  </si>
  <si>
    <t> 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</si>
</sst>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14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/>
    <xf numFmtId="165" fontId="0" fillId="0" borderId="1" xfId="0" applyNumberFormat="1" applyBorder="1" applyAlignment="1">
      <alignment horizontal="center" vertical="center"/>
    </xf>
    <xf numFmtId="22" fontId="0" fillId="0" borderId="0" xfId="0" applyNumberFormat="1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12">
    <dxf>
      <fill>
        <patternFill>
          <bgColor rgb="FFF4B084"/>
        </patternFill>
      </fill>
    </dxf>
    <dxf>
      <fill>
        <patternFill>
          <bgColor rgb="FFD9D9D9"/>
        </patternFill>
      </fill>
    </dxf>
    <dxf>
      <font>
        <color auto="1"/>
      </font>
      <fill>
        <patternFill>
          <bgColor rgb="FFFF99CC"/>
        </patternFill>
      </fill>
    </dxf>
    <dxf>
      <fill>
        <patternFill>
          <bgColor rgb="FFD0CECE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ont>
        <color auto="1"/>
      </font>
      <fill>
        <patternFill>
          <bgColor rgb="FFFF99CC"/>
        </patternFill>
      </fill>
    </dxf>
    <dxf>
      <fill>
        <patternFill>
          <bgColor rgb="FFD0CE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4B084"/>
      <color rgb="FFFF99CC"/>
      <color rgb="FFD0CECE"/>
      <color rgb="FFD9D9D9"/>
      <color rgb="FFF8A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0</xdr:rowOff>
    </xdr:from>
    <xdr:to>
      <xdr:col>10</xdr:col>
      <xdr:colOff>85725</xdr:colOff>
      <xdr:row>2</xdr:row>
      <xdr:rowOff>0</xdr:rowOff>
    </xdr:to>
    <xdr:sp macro="[0]!Rectangle1_Cliquer" textlink="">
      <xdr:nvSpPr>
        <xdr:cNvPr id="2" name="Rectangle 1"/>
        <xdr:cNvSpPr/>
      </xdr:nvSpPr>
      <xdr:spPr>
        <a:xfrm>
          <a:off x="4105275" y="190500"/>
          <a:ext cx="93345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14</a:t>
          </a:r>
          <a:r>
            <a:rPr lang="fr-FR" sz="1100" baseline="0"/>
            <a:t> jours</a:t>
          </a:r>
          <a:endParaRPr lang="fr-FR" sz="1100"/>
        </a:p>
      </xdr:txBody>
    </xdr:sp>
    <xdr:clientData/>
  </xdr:twoCellAnchor>
  <xdr:twoCellAnchor>
    <xdr:from>
      <xdr:col>3</xdr:col>
      <xdr:colOff>571499</xdr:colOff>
      <xdr:row>1</xdr:row>
      <xdr:rowOff>104774</xdr:rowOff>
    </xdr:from>
    <xdr:to>
      <xdr:col>4</xdr:col>
      <xdr:colOff>314324</xdr:colOff>
      <xdr:row>2</xdr:row>
      <xdr:rowOff>114299</xdr:rowOff>
    </xdr:to>
    <xdr:sp macro="[0]!Flèchedroite2_Cliquer" textlink="">
      <xdr:nvSpPr>
        <xdr:cNvPr id="3" name="Flèche droite 2"/>
        <xdr:cNvSpPr/>
      </xdr:nvSpPr>
      <xdr:spPr>
        <a:xfrm rot="10800000">
          <a:off x="2400299" y="295274"/>
          <a:ext cx="3524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466725</xdr:colOff>
      <xdr:row>1</xdr:row>
      <xdr:rowOff>66675</xdr:rowOff>
    </xdr:from>
    <xdr:to>
      <xdr:col>4</xdr:col>
      <xdr:colOff>832517</xdr:colOff>
      <xdr:row>2</xdr:row>
      <xdr:rowOff>156615</xdr:rowOff>
    </xdr:to>
    <xdr:pic macro="[0]!Image6_Clique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905125" y="257175"/>
          <a:ext cx="365792" cy="28044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1</xdr:row>
      <xdr:rowOff>38100</xdr:rowOff>
    </xdr:from>
    <xdr:to>
      <xdr:col>14</xdr:col>
      <xdr:colOff>166580</xdr:colOff>
      <xdr:row>2</xdr:row>
      <xdr:rowOff>67075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19725" y="228600"/>
          <a:ext cx="957155" cy="219475"/>
        </a:xfrm>
        <a:prstGeom prst="rect">
          <a:avLst/>
        </a:prstGeom>
      </xdr:spPr>
    </xdr:pic>
    <xdr:clientData/>
  </xdr:twoCellAnchor>
  <xdr:twoCellAnchor>
    <xdr:from>
      <xdr:col>15</xdr:col>
      <xdr:colOff>85725</xdr:colOff>
      <xdr:row>1</xdr:row>
      <xdr:rowOff>0</xdr:rowOff>
    </xdr:from>
    <xdr:to>
      <xdr:col>18</xdr:col>
      <xdr:colOff>57150</xdr:colOff>
      <xdr:row>2</xdr:row>
      <xdr:rowOff>57150</xdr:rowOff>
    </xdr:to>
    <xdr:sp macro="[0]!Rectangle5_Cliquer" textlink="">
      <xdr:nvSpPr>
        <xdr:cNvPr id="6" name="Rectangle 5"/>
        <xdr:cNvSpPr/>
      </xdr:nvSpPr>
      <xdr:spPr>
        <a:xfrm>
          <a:off x="6610350" y="190500"/>
          <a:ext cx="9144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</a:t>
          </a:r>
        </a:p>
      </xdr:txBody>
    </xdr:sp>
    <xdr:clientData/>
  </xdr:twoCellAnchor>
  <xdr:twoCellAnchor>
    <xdr:from>
      <xdr:col>25</xdr:col>
      <xdr:colOff>333375</xdr:colOff>
      <xdr:row>1</xdr:row>
      <xdr:rowOff>38100</xdr:rowOff>
    </xdr:from>
    <xdr:to>
      <xdr:col>27</xdr:col>
      <xdr:colOff>28575</xdr:colOff>
      <xdr:row>2</xdr:row>
      <xdr:rowOff>161925</xdr:rowOff>
    </xdr:to>
    <xdr:sp macro="[0]!Rectangle3_Cliquer" textlink="">
      <xdr:nvSpPr>
        <xdr:cNvPr id="4" name="Rectangle 3"/>
        <xdr:cNvSpPr/>
      </xdr:nvSpPr>
      <xdr:spPr>
        <a:xfrm>
          <a:off x="10001250" y="228600"/>
          <a:ext cx="9144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  <xdr:twoCellAnchor>
    <xdr:from>
      <xdr:col>27</xdr:col>
      <xdr:colOff>447675</xdr:colOff>
      <xdr:row>1</xdr:row>
      <xdr:rowOff>47625</xdr:rowOff>
    </xdr:from>
    <xdr:to>
      <xdr:col>29</xdr:col>
      <xdr:colOff>142875</xdr:colOff>
      <xdr:row>2</xdr:row>
      <xdr:rowOff>180975</xdr:rowOff>
    </xdr:to>
    <xdr:sp macro="[0]!Rectangle7_Cliquer" textlink="">
      <xdr:nvSpPr>
        <xdr:cNvPr id="8" name="Rectangle 7"/>
        <xdr:cNvSpPr/>
      </xdr:nvSpPr>
      <xdr:spPr>
        <a:xfrm>
          <a:off x="11334750" y="238125"/>
          <a:ext cx="914400" cy="323850"/>
        </a:xfrm>
        <a:prstGeom prst="rect">
          <a:avLst/>
        </a:prstGeom>
        <a:solidFill>
          <a:srgbClr val="F4B08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457200</xdr:colOff>
      <xdr:row>3</xdr:row>
      <xdr:rowOff>142875</xdr:rowOff>
    </xdr:from>
    <xdr:to>
      <xdr:col>7</xdr:col>
      <xdr:colOff>609600</xdr:colOff>
      <xdr:row>8</xdr:row>
      <xdr:rowOff>104775</xdr:rowOff>
    </xdr:to>
    <xdr:sp macro="[0]!Données_Rectangle1_Cliquer" textlink="">
      <xdr:nvSpPr>
        <xdr:cNvPr id="2" name="Rectangle 1"/>
        <xdr:cNvSpPr/>
      </xdr:nvSpPr>
      <xdr:spPr>
        <a:xfrm>
          <a:off x="6105525" y="523875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4" totalsRowShown="0" headerRowDxfId="11">
  <autoFilter ref="A1:E4"/>
  <sortState ref="A2:E81">
    <sortCondition ref="C1:C81"/>
  </sortState>
  <tableColumns count="5">
    <tableColumn id="4" name="NOM+DATE" dataDxfId="10">
      <calculatedColumnFormula>Tableau1[[#This Row],[NOM]]&amp;Tableau1[[#This Row],[DATE]]</calculatedColumnFormula>
    </tableColumn>
    <tableColumn id="1" name="NOM"/>
    <tableColumn id="2" name="DATE" dataDxfId="9"/>
    <tableColumn id="3" name="VALEUR"/>
    <tableColumn id="5" name="DATE &amp; HE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4" totalsRowShown="0" headerRowDxfId="8">
  <autoFilter ref="A1:E4"/>
  <tableColumns count="5">
    <tableColumn id="1" name="NOM+DATE">
      <calculatedColumnFormula>Tableau3[[#This Row],[NOM]]&amp;Tableau3[[#This Row],[DATE]]</calculatedColumnFormula>
    </tableColumn>
    <tableColumn id="2" name="NOM"/>
    <tableColumn id="3" name="DATE"/>
    <tableColumn id="4" name="VALEUR"/>
    <tableColumn id="5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Y11"/>
  <sheetViews>
    <sheetView tabSelected="1" workbookViewId="0">
      <selection activeCell="H27" sqref="H27"/>
    </sheetView>
  </sheetViews>
  <sheetFormatPr baseColWidth="10" defaultColWidth="9.140625" defaultRowHeight="15" x14ac:dyDescent="0.25"/>
  <cols>
    <col min="5" max="5" width="14.140625" customWidth="1"/>
    <col min="6" max="25" width="4.7109375" customWidth="1"/>
  </cols>
  <sheetData>
    <row r="5" spans="5:25" ht="17.25" customHeight="1" x14ac:dyDescent="0.25">
      <c r="F5" s="7" t="str">
        <f>UPPER(LEFT(TEXT(F6,"jjj")))</f>
        <v>J</v>
      </c>
      <c r="G5" s="7" t="str">
        <f t="shared" ref="G5:Y5" si="0">UPPER(LEFT(TEXT(G6,"jjj")))</f>
        <v>V</v>
      </c>
      <c r="H5" s="7" t="str">
        <f t="shared" si="0"/>
        <v>S</v>
      </c>
      <c r="I5" s="7" t="str">
        <f t="shared" si="0"/>
        <v>D</v>
      </c>
      <c r="J5" s="7" t="str">
        <f t="shared" si="0"/>
        <v>L</v>
      </c>
      <c r="K5" s="7" t="str">
        <f t="shared" si="0"/>
        <v>M</v>
      </c>
      <c r="L5" s="7" t="str">
        <f t="shared" si="0"/>
        <v>M</v>
      </c>
      <c r="M5" s="7" t="str">
        <f t="shared" si="0"/>
        <v>J</v>
      </c>
      <c r="N5" s="7" t="str">
        <f t="shared" si="0"/>
        <v>V</v>
      </c>
      <c r="O5" s="7" t="str">
        <f t="shared" si="0"/>
        <v>S</v>
      </c>
      <c r="P5" s="7" t="str">
        <f t="shared" si="0"/>
        <v>D</v>
      </c>
      <c r="Q5" s="7" t="str">
        <f t="shared" si="0"/>
        <v>L</v>
      </c>
      <c r="R5" s="7" t="str">
        <f t="shared" si="0"/>
        <v>M</v>
      </c>
      <c r="S5" s="7" t="str">
        <f t="shared" si="0"/>
        <v>M</v>
      </c>
      <c r="T5" s="7" t="str">
        <f t="shared" si="0"/>
        <v>J</v>
      </c>
      <c r="U5" s="7" t="str">
        <f t="shared" si="0"/>
        <v>V</v>
      </c>
      <c r="V5" s="7" t="str">
        <f t="shared" si="0"/>
        <v>S</v>
      </c>
      <c r="W5" s="7" t="str">
        <f t="shared" si="0"/>
        <v>D</v>
      </c>
      <c r="X5" s="7" t="str">
        <f t="shared" si="0"/>
        <v>L</v>
      </c>
      <c r="Y5" s="7" t="str">
        <f t="shared" si="0"/>
        <v>M</v>
      </c>
    </row>
    <row r="6" spans="5:25" ht="15.75" customHeight="1" x14ac:dyDescent="0.25">
      <c r="F6" s="10">
        <v>42831</v>
      </c>
      <c r="G6" s="10">
        <f>F6+1</f>
        <v>42832</v>
      </c>
      <c r="H6" s="10">
        <f t="shared" ref="H6:Y6" si="1">G6+1</f>
        <v>42833</v>
      </c>
      <c r="I6" s="10">
        <f t="shared" si="1"/>
        <v>42834</v>
      </c>
      <c r="J6" s="10">
        <f t="shared" si="1"/>
        <v>42835</v>
      </c>
      <c r="K6" s="10">
        <f t="shared" si="1"/>
        <v>42836</v>
      </c>
      <c r="L6" s="10">
        <f t="shared" si="1"/>
        <v>42837</v>
      </c>
      <c r="M6" s="10">
        <f t="shared" si="1"/>
        <v>42838</v>
      </c>
      <c r="N6" s="10">
        <f t="shared" si="1"/>
        <v>42839</v>
      </c>
      <c r="O6" s="10">
        <f t="shared" si="1"/>
        <v>42840</v>
      </c>
      <c r="P6" s="10">
        <f t="shared" si="1"/>
        <v>42841</v>
      </c>
      <c r="Q6" s="10">
        <f t="shared" si="1"/>
        <v>42842</v>
      </c>
      <c r="R6" s="10">
        <f t="shared" si="1"/>
        <v>42843</v>
      </c>
      <c r="S6" s="10">
        <f t="shared" si="1"/>
        <v>42844</v>
      </c>
      <c r="T6" s="10">
        <f t="shared" si="1"/>
        <v>42845</v>
      </c>
      <c r="U6" s="10">
        <f t="shared" si="1"/>
        <v>42846</v>
      </c>
      <c r="V6" s="10">
        <f t="shared" si="1"/>
        <v>42847</v>
      </c>
      <c r="W6" s="10">
        <f t="shared" si="1"/>
        <v>42848</v>
      </c>
      <c r="X6" s="10">
        <f t="shared" si="1"/>
        <v>42849</v>
      </c>
      <c r="Y6" s="10">
        <f t="shared" si="1"/>
        <v>42850</v>
      </c>
    </row>
    <row r="7" spans="5:25" ht="15.75" hidden="1" customHeight="1" x14ac:dyDescent="0.25">
      <c r="E7" t="s">
        <v>5</v>
      </c>
      <c r="F7" s="8" t="str">
        <f>IFERROR(INDEX(Tableau1[VALEUR],MATCH(Planning!$E7&amp;Planning!F$6,Tableau1[NOM+DATE],0)),"")</f>
        <v/>
      </c>
      <c r="G7" s="8" t="str">
        <f>IFERROR(INDEX(Tableau1[VALEUR],MATCH(Planning!$E7&amp;Planning!G$6,Tableau1[NOM+DATE],0)),"")</f>
        <v/>
      </c>
      <c r="H7" s="8" t="str">
        <f>IFERROR(INDEX(Tableau1[VALEUR],MATCH(Planning!$E7&amp;Planning!H$6,Tableau1[NOM+DATE],0)),"")</f>
        <v/>
      </c>
      <c r="I7" s="8" t="str">
        <f>IFERROR(INDEX(Tableau1[VALEUR],MATCH(Planning!$E7&amp;Planning!I$6,Tableau1[NOM+DATE],0)),"")</f>
        <v/>
      </c>
      <c r="J7" s="8" t="str">
        <f>IFERROR(INDEX(Tableau1[VALEUR],MATCH(Planning!$E7&amp;Planning!J$6,Tableau1[NOM+DATE],0)),"")</f>
        <v/>
      </c>
      <c r="K7" s="8" t="str">
        <f>IFERROR(INDEX(Tableau1[VALEUR],MATCH(Planning!$E7&amp;Planning!K$6,Tableau1[NOM+DATE],0)),"")</f>
        <v/>
      </c>
      <c r="L7" s="8" t="str">
        <f>IFERROR(INDEX(Tableau1[VALEUR],MATCH(Planning!$E7&amp;Planning!L$6,Tableau1[NOM+DATE],0)),"")</f>
        <v/>
      </c>
      <c r="M7" s="8" t="str">
        <f>IFERROR(INDEX(Tableau1[VALEUR],MATCH(Planning!$E7&amp;Planning!M$6,Tableau1[NOM+DATE],0)),"")</f>
        <v/>
      </c>
      <c r="N7" s="8" t="str">
        <f>IFERROR(INDEX(Tableau1[VALEUR],MATCH(Planning!$E7&amp;Planning!N$6,Tableau1[NOM+DATE],0)),"")</f>
        <v/>
      </c>
      <c r="O7" s="8" t="str">
        <f>IFERROR(INDEX(Tableau1[VALEUR],MATCH(Planning!$E7&amp;Planning!O$6,Tableau1[NOM+DATE],0)),"")</f>
        <v/>
      </c>
      <c r="P7" s="8" t="str">
        <f>IFERROR(INDEX(Tableau1[VALEUR],MATCH(Planning!$E7&amp;Planning!P$6,Tableau1[NOM+DATE],0)),"")</f>
        <v/>
      </c>
      <c r="Q7" s="8" t="str">
        <f>IFERROR(INDEX(Tableau1[VALEUR],MATCH(Planning!$E7&amp;Planning!Q$6,Tableau1[NOM+DATE],0)),"")</f>
        <v/>
      </c>
      <c r="R7" s="8" t="str">
        <f>IFERROR(INDEX(Tableau1[VALEUR],MATCH(Planning!$E7&amp;Planning!R$6,Tableau1[NOM+DATE],0)),"")</f>
        <v/>
      </c>
      <c r="S7" s="8" t="str">
        <f>IFERROR(INDEX(Tableau1[VALEUR],MATCH(Planning!$E7&amp;Planning!S$6,Tableau1[NOM+DATE],0)),"")</f>
        <v/>
      </c>
      <c r="T7" s="8" t="str">
        <f>IFERROR(INDEX(Tableau1[VALEUR],MATCH(Planning!$E7&amp;Planning!T$6,Tableau1[NOM+DATE],0)),"")</f>
        <v/>
      </c>
      <c r="U7" s="8" t="str">
        <f>IFERROR(INDEX(Tableau1[VALEUR],MATCH(Planning!$E7&amp;Planning!U$6,Tableau1[NOM+DATE],0)),"")</f>
        <v/>
      </c>
      <c r="V7" s="8" t="str">
        <f>IFERROR(INDEX(Tableau1[VALEUR],MATCH(Planning!$E7&amp;Planning!V$6,Tableau1[NOM+DATE],0)),"")</f>
        <v/>
      </c>
      <c r="W7" s="8" t="str">
        <f>IFERROR(INDEX(Tableau1[VALEUR],MATCH(Planning!$E7&amp;Planning!W$6,Tableau1[NOM+DATE],0)),"")</f>
        <v/>
      </c>
      <c r="X7" s="8" t="str">
        <f>IFERROR(INDEX(Tableau1[VALEUR],MATCH(Planning!$E7&amp;Planning!X$6,Tableau1[NOM+DATE],0)),"")</f>
        <v/>
      </c>
      <c r="Y7" s="8" t="str">
        <f>IFERROR(INDEX(Tableau1[VALEUR],MATCH(Planning!$E7&amp;Planning!Y$6,Tableau1[NOM+DATE],0)),"")</f>
        <v/>
      </c>
    </row>
    <row r="8" spans="5:25" x14ac:dyDescent="0.25">
      <c r="E8" s="2" t="s">
        <v>0</v>
      </c>
      <c r="F8" s="13" t="str">
        <f>IFERROR(INDEX(Tableau1[VALEUR],MATCH(Planning!$E8&amp;Planning!F$6,Tableau1[NOM+DATE],0)),"")</f>
        <v>PO</v>
      </c>
      <c r="G8" s="13" t="str">
        <f>IFERROR(INDEX(Tableau1[VALEUR],MATCH(Planning!$E8&amp;Planning!G$6,Tableau1[NOM+DATE],0)),"")</f>
        <v/>
      </c>
      <c r="H8" s="13" t="str">
        <f>IFERROR(INDEX(Tableau1[VALEUR],MATCH(Planning!$E8&amp;Planning!H$6,Tableau1[NOM+DATE],0)),"")</f>
        <v/>
      </c>
      <c r="I8" s="13" t="str">
        <f>IFERROR(INDEX(Tableau1[VALEUR],MATCH(Planning!$E8&amp;Planning!I$6,Tableau1[NOM+DATE],0)),"")</f>
        <v/>
      </c>
      <c r="J8" s="13" t="str">
        <f>IFERROR(INDEX(Tableau1[VALEUR],MATCH(Planning!$E8&amp;Planning!J$6,Tableau1[NOM+DATE],0)),"")</f>
        <v/>
      </c>
      <c r="K8" s="13" t="str">
        <f>IFERROR(INDEX(Tableau1[VALEUR],MATCH(Planning!$E8&amp;Planning!K$6,Tableau1[NOM+DATE],0)),"")</f>
        <v/>
      </c>
      <c r="L8" s="13" t="str">
        <f>IFERROR(INDEX(Tableau1[VALEUR],MATCH(Planning!$E8&amp;Planning!L$6,Tableau1[NOM+DATE],0)),"")</f>
        <v/>
      </c>
      <c r="M8" s="13" t="str">
        <f>IFERROR(INDEX(Tableau1[VALEUR],MATCH(Planning!$E8&amp;Planning!M$6,Tableau1[NOM+DATE],0)),"")</f>
        <v/>
      </c>
      <c r="N8" s="13" t="str">
        <f>IFERROR(INDEX(Tableau1[VALEUR],MATCH(Planning!$E8&amp;Planning!N$6,Tableau1[NOM+DATE],0)),"")</f>
        <v/>
      </c>
      <c r="O8" s="13" t="str">
        <f>IFERROR(INDEX(Tableau1[VALEUR],MATCH(Planning!$E8&amp;Planning!O$6,Tableau1[NOM+DATE],0)),"")</f>
        <v/>
      </c>
      <c r="P8" s="13" t="str">
        <f>IFERROR(INDEX(Tableau1[VALEUR],MATCH(Planning!$E8&amp;Planning!P$6,Tableau1[NOM+DATE],0)),"")</f>
        <v/>
      </c>
      <c r="Q8" s="13" t="str">
        <f>IFERROR(INDEX(Tableau1[VALEUR],MATCH(Planning!$E8&amp;Planning!Q$6,Tableau1[NOM+DATE],0)),"")</f>
        <v/>
      </c>
      <c r="R8" s="13" t="str">
        <f>IFERROR(INDEX(Tableau1[VALEUR],MATCH(Planning!$E8&amp;Planning!R$6,Tableau1[NOM+DATE],0)),"")</f>
        <v/>
      </c>
      <c r="S8" s="13" t="str">
        <f>IFERROR(INDEX(Tableau1[VALEUR],MATCH(Planning!$E8&amp;Planning!S$6,Tableau1[NOM+DATE],0)),"")</f>
        <v/>
      </c>
      <c r="T8" s="13" t="str">
        <f>IFERROR(INDEX(Tableau1[VALEUR],MATCH(Planning!$E8&amp;Planning!T$6,Tableau1[NOM+DATE],0)),"")</f>
        <v/>
      </c>
      <c r="U8" s="13" t="str">
        <f>IFERROR(INDEX(Tableau1[VALEUR],MATCH(Planning!$E8&amp;Planning!U$6,Tableau1[NOM+DATE],0)),"")</f>
        <v/>
      </c>
      <c r="V8" s="13" t="str">
        <f>IFERROR(INDEX(Tableau1[VALEUR],MATCH(Planning!$E8&amp;Planning!V$6,Tableau1[NOM+DATE],0)),"")</f>
        <v/>
      </c>
      <c r="W8" s="13" t="str">
        <f>IFERROR(INDEX(Tableau1[VALEUR],MATCH(Planning!$E8&amp;Planning!W$6,Tableau1[NOM+DATE],0)),"")</f>
        <v/>
      </c>
      <c r="X8" s="13" t="str">
        <f>IFERROR(INDEX(Tableau1[VALEUR],MATCH(Planning!$E8&amp;Planning!X$6,Tableau1[NOM+DATE],0)),"")</f>
        <v/>
      </c>
      <c r="Y8" s="13" t="str">
        <f>IFERROR(INDEX(Tableau1[VALEUR],MATCH(Planning!$E8&amp;Planning!Y$6,Tableau1[NOM+DATE],0)),"")</f>
        <v/>
      </c>
    </row>
    <row r="9" spans="5:25" x14ac:dyDescent="0.25">
      <c r="E9" s="2" t="s">
        <v>1</v>
      </c>
      <c r="F9" s="13" t="str">
        <f>IFERROR(INDEX(Tableau1[VALEUR],MATCH(Planning!$E9&amp;Planning!F$6,Tableau1[NOM+DATE],0)),"")</f>
        <v/>
      </c>
      <c r="G9" s="13" t="str">
        <f>IFERROR(INDEX(Tableau1[VALEUR],MATCH(Planning!$E9&amp;Planning!G$6,Tableau1[NOM+DATE],0)),"")</f>
        <v/>
      </c>
      <c r="H9" s="13" t="str">
        <f>IFERROR(INDEX(Tableau1[VALEUR],MATCH(Planning!$E9&amp;Planning!H$6,Tableau1[NOM+DATE],0)),"")</f>
        <v/>
      </c>
      <c r="I9" s="13" t="str">
        <f>IFERROR(INDEX(Tableau1[VALEUR],MATCH(Planning!$E9&amp;Planning!I$6,Tableau1[NOM+DATE],0)),"")</f>
        <v/>
      </c>
      <c r="J9" s="13" t="str">
        <f>IFERROR(INDEX(Tableau1[VALEUR],MATCH(Planning!$E9&amp;Planning!J$6,Tableau1[NOM+DATE],0)),"")</f>
        <v/>
      </c>
      <c r="K9" s="13" t="str">
        <f>IFERROR(INDEX(Tableau1[VALEUR],MATCH(Planning!$E9&amp;Planning!K$6,Tableau1[NOM+DATE],0)),"")</f>
        <v/>
      </c>
      <c r="L9" s="13" t="str">
        <f>IFERROR(INDEX(Tableau1[VALEUR],MATCH(Planning!$E9&amp;Planning!L$6,Tableau1[NOM+DATE],0)),"")</f>
        <v/>
      </c>
      <c r="M9" s="13" t="str">
        <f>IFERROR(INDEX(Tableau1[VALEUR],MATCH(Planning!$E9&amp;Planning!M$6,Tableau1[NOM+DATE],0)),"")</f>
        <v/>
      </c>
      <c r="N9" s="13" t="str">
        <f>IFERROR(INDEX(Tableau1[VALEUR],MATCH(Planning!$E9&amp;Planning!N$6,Tableau1[NOM+DATE],0)),"")</f>
        <v/>
      </c>
      <c r="O9" s="13" t="str">
        <f>IFERROR(INDEX(Tableau1[VALEUR],MATCH(Planning!$E9&amp;Planning!O$6,Tableau1[NOM+DATE],0)),"")</f>
        <v/>
      </c>
      <c r="P9" s="13" t="str">
        <f>IFERROR(INDEX(Tableau1[VALEUR],MATCH(Planning!$E9&amp;Planning!P$6,Tableau1[NOM+DATE],0)),"")</f>
        <v/>
      </c>
      <c r="Q9" s="13" t="str">
        <f>IFERROR(INDEX(Tableau1[VALEUR],MATCH(Planning!$E9&amp;Planning!Q$6,Tableau1[NOM+DATE],0)),"")</f>
        <v/>
      </c>
      <c r="R9" s="13" t="str">
        <f>IFERROR(INDEX(Tableau1[VALEUR],MATCH(Planning!$E9&amp;Planning!R$6,Tableau1[NOM+DATE],0)),"")</f>
        <v/>
      </c>
      <c r="S9" s="13" t="str">
        <f>IFERROR(INDEX(Tableau1[VALEUR],MATCH(Planning!$E9&amp;Planning!S$6,Tableau1[NOM+DATE],0)),"")</f>
        <v/>
      </c>
      <c r="T9" s="13" t="str">
        <f>IFERROR(INDEX(Tableau1[VALEUR],MATCH(Planning!$E9&amp;Planning!T$6,Tableau1[NOM+DATE],0)),"")</f>
        <v/>
      </c>
      <c r="U9" s="13" t="str">
        <f>IFERROR(INDEX(Tableau1[VALEUR],MATCH(Planning!$E9&amp;Planning!U$6,Tableau1[NOM+DATE],0)),"")</f>
        <v/>
      </c>
      <c r="V9" s="13" t="str">
        <f>IFERROR(INDEX(Tableau1[VALEUR],MATCH(Planning!$E9&amp;Planning!V$6,Tableau1[NOM+DATE],0)),"")</f>
        <v/>
      </c>
      <c r="W9" s="13" t="str">
        <f>IFERROR(INDEX(Tableau1[VALEUR],MATCH(Planning!$E9&amp;Planning!W$6,Tableau1[NOM+DATE],0)),"")</f>
        <v/>
      </c>
      <c r="X9" s="13" t="str">
        <f>IFERROR(INDEX(Tableau1[VALEUR],MATCH(Planning!$E9&amp;Planning!X$6,Tableau1[NOM+DATE],0)),"")</f>
        <v/>
      </c>
      <c r="Y9" s="13" t="str">
        <f>IFERROR(INDEX(Tableau1[VALEUR],MATCH(Planning!$E9&amp;Planning!Y$6,Tableau1[NOM+DATE],0)),"")</f>
        <v/>
      </c>
    </row>
    <row r="10" spans="5:25" x14ac:dyDescent="0.25">
      <c r="E10" s="14" t="s">
        <v>15</v>
      </c>
      <c r="F10" s="13" t="str">
        <f>IFERROR(INDEX(Tableau1[VALEUR],MATCH(Planning!$E10&amp;Planning!F$6,Tableau1[NOM+DATE],0)),"")</f>
        <v/>
      </c>
      <c r="G10" s="13" t="str">
        <f>IFERROR(INDEX(Tableau1[VALEUR],MATCH(Planning!$E10&amp;Planning!G$6,Tableau1[NOM+DATE],0)),"")</f>
        <v/>
      </c>
      <c r="H10" s="13" t="str">
        <f>IFERROR(INDEX(Tableau1[VALEUR],MATCH(Planning!$E10&amp;Planning!H$6,Tableau1[NOM+DATE],0)),"")</f>
        <v/>
      </c>
      <c r="I10" s="13" t="str">
        <f>IFERROR(INDEX(Tableau1[VALEUR],MATCH(Planning!$E10&amp;Planning!I$6,Tableau1[NOM+DATE],0)),"")</f>
        <v/>
      </c>
      <c r="J10" s="13" t="str">
        <f>IFERROR(INDEX(Tableau1[VALEUR],MATCH(Planning!$E10&amp;Planning!J$6,Tableau1[NOM+DATE],0)),"")</f>
        <v/>
      </c>
      <c r="K10" s="13" t="str">
        <f>IFERROR(INDEX(Tableau1[VALEUR],MATCH(Planning!$E10&amp;Planning!K$6,Tableau1[NOM+DATE],0)),"")</f>
        <v/>
      </c>
      <c r="L10" s="13" t="str">
        <f>IFERROR(INDEX(Tableau1[VALEUR],MATCH(Planning!$E10&amp;Planning!L$6,Tableau1[NOM+DATE],0)),"")</f>
        <v/>
      </c>
      <c r="M10" s="13" t="str">
        <f>IFERROR(INDEX(Tableau1[VALEUR],MATCH(Planning!$E10&amp;Planning!M$6,Tableau1[NOM+DATE],0)),"")</f>
        <v/>
      </c>
      <c r="N10" s="13" t="str">
        <f>IFERROR(INDEX(Tableau1[VALEUR],MATCH(Planning!$E10&amp;Planning!N$6,Tableau1[NOM+DATE],0)),"")</f>
        <v/>
      </c>
      <c r="O10" s="13" t="str">
        <f>IFERROR(INDEX(Tableau1[VALEUR],MATCH(Planning!$E10&amp;Planning!O$6,Tableau1[NOM+DATE],0)),"")</f>
        <v>PO</v>
      </c>
      <c r="P10" s="13" t="str">
        <f>IFERROR(INDEX(Tableau1[VALEUR],MATCH(Planning!$E10&amp;Planning!P$6,Tableau1[NOM+DATE],0)),"")</f>
        <v/>
      </c>
      <c r="Q10" s="13" t="str">
        <f>IFERROR(INDEX(Tableau1[VALEUR],MATCH(Planning!$E10&amp;Planning!Q$6,Tableau1[NOM+DATE],0)),"")</f>
        <v/>
      </c>
      <c r="R10" s="13" t="str">
        <f>IFERROR(INDEX(Tableau1[VALEUR],MATCH(Planning!$E10&amp;Planning!R$6,Tableau1[NOM+DATE],0)),"")</f>
        <v/>
      </c>
      <c r="S10" s="13" t="str">
        <f>IFERROR(INDEX(Tableau1[VALEUR],MATCH(Planning!$E10&amp;Planning!S$6,Tableau1[NOM+DATE],0)),"")</f>
        <v/>
      </c>
      <c r="T10" s="13" t="str">
        <f>IFERROR(INDEX(Tableau1[VALEUR],MATCH(Planning!$E10&amp;Planning!T$6,Tableau1[NOM+DATE],0)),"")</f>
        <v/>
      </c>
      <c r="U10" s="13" t="str">
        <f>IFERROR(INDEX(Tableau1[VALEUR],MATCH(Planning!$E10&amp;Planning!U$6,Tableau1[NOM+DATE],0)),"")</f>
        <v/>
      </c>
      <c r="V10" s="13" t="str">
        <f>IFERROR(INDEX(Tableau1[VALEUR],MATCH(Planning!$E10&amp;Planning!V$6,Tableau1[NOM+DATE],0)),"")</f>
        <v/>
      </c>
      <c r="W10" s="13" t="str">
        <f>IFERROR(INDEX(Tableau1[VALEUR],MATCH(Planning!$E10&amp;Planning!W$6,Tableau1[NOM+DATE],0)),"")</f>
        <v/>
      </c>
      <c r="X10" s="13" t="str">
        <f>IFERROR(INDEX(Tableau1[VALEUR],MATCH(Planning!$E10&amp;Planning!X$6,Tableau1[NOM+DATE],0)),"")</f>
        <v/>
      </c>
      <c r="Y10" s="13" t="str">
        <f>IFERROR(INDEX(Tableau1[VALEUR],MATCH(Planning!$E10&amp;Planning!Y$6,Tableau1[NOM+DATE],0)),"")</f>
        <v/>
      </c>
    </row>
    <row r="11" spans="5:25" x14ac:dyDescent="0.25">
      <c r="E11" s="14" t="s">
        <v>16</v>
      </c>
      <c r="F11" s="13" t="str">
        <f>IFERROR(INDEX(Tableau1[VALEUR],MATCH(Planning!$E11&amp;Planning!F$6,Tableau1[NOM+DATE],0)),"")</f>
        <v/>
      </c>
      <c r="G11" s="13" t="str">
        <f>IFERROR(INDEX(Tableau1[VALEUR],MATCH(Planning!$E11&amp;Planning!G$6,Tableau1[NOM+DATE],0)),"")</f>
        <v/>
      </c>
      <c r="H11" s="13" t="str">
        <f>IFERROR(INDEX(Tableau1[VALEUR],MATCH(Planning!$E11&amp;Planning!H$6,Tableau1[NOM+DATE],0)),"")</f>
        <v/>
      </c>
      <c r="I11" s="13" t="str">
        <f>IFERROR(INDEX(Tableau1[VALEUR],MATCH(Planning!$E11&amp;Planning!I$6,Tableau1[NOM+DATE],0)),"")</f>
        <v/>
      </c>
      <c r="J11" s="13" t="str">
        <f>IFERROR(INDEX(Tableau1[VALEUR],MATCH(Planning!$E11&amp;Planning!J$6,Tableau1[NOM+DATE],0)),"")</f>
        <v/>
      </c>
      <c r="K11" s="13" t="str">
        <f>IFERROR(INDEX(Tableau1[VALEUR],MATCH(Planning!$E11&amp;Planning!K$6,Tableau1[NOM+DATE],0)),"")</f>
        <v/>
      </c>
      <c r="L11" s="13" t="str">
        <f>IFERROR(INDEX(Tableau1[VALEUR],MATCH(Planning!$E11&amp;Planning!L$6,Tableau1[NOM+DATE],0)),"")</f>
        <v/>
      </c>
      <c r="M11" s="13" t="str">
        <f>IFERROR(INDEX(Tableau1[VALEUR],MATCH(Planning!$E11&amp;Planning!M$6,Tableau1[NOM+DATE],0)),"")</f>
        <v/>
      </c>
      <c r="N11" s="13" t="str">
        <f>IFERROR(INDEX(Tableau1[VALEUR],MATCH(Planning!$E11&amp;Planning!N$6,Tableau1[NOM+DATE],0)),"")</f>
        <v/>
      </c>
      <c r="O11" s="13" t="str">
        <f>IFERROR(INDEX(Tableau1[VALEUR],MATCH(Planning!$E11&amp;Planning!O$6,Tableau1[NOM+DATE],0)),"")</f>
        <v/>
      </c>
      <c r="P11" s="13" t="str">
        <f>IFERROR(INDEX(Tableau1[VALEUR],MATCH(Planning!$E11&amp;Planning!P$6,Tableau1[NOM+DATE],0)),"")</f>
        <v/>
      </c>
      <c r="Q11" s="13" t="str">
        <f>IFERROR(INDEX(Tableau1[VALEUR],MATCH(Planning!$E11&amp;Planning!Q$6,Tableau1[NOM+DATE],0)),"")</f>
        <v/>
      </c>
      <c r="R11" s="13" t="str">
        <f>IFERROR(INDEX(Tableau1[VALEUR],MATCH(Planning!$E11&amp;Planning!R$6,Tableau1[NOM+DATE],0)),"")</f>
        <v/>
      </c>
      <c r="S11" s="13" t="str">
        <f>IFERROR(INDEX(Tableau1[VALEUR],MATCH(Planning!$E11&amp;Planning!S$6,Tableau1[NOM+DATE],0)),"")</f>
        <v/>
      </c>
      <c r="T11" s="13" t="str">
        <f>IFERROR(INDEX(Tableau1[VALEUR],MATCH(Planning!$E11&amp;Planning!T$6,Tableau1[NOM+DATE],0)),"")</f>
        <v/>
      </c>
      <c r="U11" s="13" t="str">
        <f>IFERROR(INDEX(Tableau1[VALEUR],MATCH(Planning!$E11&amp;Planning!U$6,Tableau1[NOM+DATE],0)),"")</f>
        <v/>
      </c>
      <c r="V11" s="13" t="str">
        <f>IFERROR(INDEX(Tableau1[VALEUR],MATCH(Planning!$E11&amp;Planning!V$6,Tableau1[NOM+DATE],0)),"")</f>
        <v/>
      </c>
      <c r="W11" s="13" t="str">
        <f>IFERROR(INDEX(Tableau1[VALEUR],MATCH(Planning!$E11&amp;Planning!W$6,Tableau1[NOM+DATE],0)),"")</f>
        <v/>
      </c>
      <c r="X11" s="13" t="str">
        <f>IFERROR(INDEX(Tableau1[VALEUR],MATCH(Planning!$E11&amp;Planning!X$6,Tableau1[NOM+DATE],0)),"")</f>
        <v/>
      </c>
      <c r="Y11" s="13" t="str">
        <f>IFERROR(INDEX(Tableau1[VALEUR],MATCH(Planning!$E11&amp;Planning!Y$6,Tableau1[NOM+DATE],0)),"")</f>
        <v/>
      </c>
    </row>
  </sheetData>
  <conditionalFormatting sqref="F8:Y999">
    <cfRule type="containsText" dxfId="7" priority="1" operator="containsText" text="RS">
      <formula>NOT(ISERROR(SEARCH("RS",F8)))</formula>
    </cfRule>
    <cfRule type="containsText" dxfId="6" priority="2" operator="containsText" text="MIS">
      <formula>NOT(ISERROR(SEARCH("MIS",F8)))</formula>
    </cfRule>
    <cfRule type="containsText" dxfId="5" priority="3" operator="containsText" text="IS">
      <formula>NOT(ISERROR(SEARCH("IS",F8)))</formula>
    </cfRule>
    <cfRule type="containsText" dxfId="4" priority="4" operator="containsText" text="PO">
      <formula>NOT(ISERROR(SEARCH("PO",F8)))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"/>
  <sheetViews>
    <sheetView workbookViewId="0">
      <selection activeCell="H19" sqref="H19"/>
    </sheetView>
  </sheetViews>
  <sheetFormatPr baseColWidth="10" defaultRowHeight="15" x14ac:dyDescent="0.25"/>
  <sheetData>
    <row r="1" spans="1:3" x14ac:dyDescent="0.25">
      <c r="A1" t="s">
        <v>5</v>
      </c>
      <c r="B1" s="1">
        <f ca="1">TODAY()</f>
        <v>42831</v>
      </c>
      <c r="C1" s="4">
        <v>42836</v>
      </c>
    </row>
    <row r="2" spans="1:3" x14ac:dyDescent="0.25">
      <c r="A2" t="s">
        <v>10</v>
      </c>
    </row>
    <row r="3" spans="1:3" x14ac:dyDescent="0.25">
      <c r="A3" t="s">
        <v>5</v>
      </c>
    </row>
    <row r="4" spans="1:3" x14ac:dyDescent="0.25">
      <c r="A4" t="s">
        <v>10</v>
      </c>
    </row>
    <row r="5" spans="1:3" x14ac:dyDescent="0.25">
      <c r="A5" t="s">
        <v>5</v>
      </c>
    </row>
    <row r="6" spans="1:3" x14ac:dyDescent="0.25">
      <c r="A6" t="s">
        <v>10</v>
      </c>
    </row>
    <row r="7" spans="1:3" x14ac:dyDescent="0.25">
      <c r="A7" t="s">
        <v>11</v>
      </c>
    </row>
    <row r="8" spans="1:3" x14ac:dyDescent="0.25">
      <c r="A8" t="s">
        <v>10</v>
      </c>
    </row>
    <row r="9" spans="1:3" x14ac:dyDescent="0.25">
      <c r="A9" t="s">
        <v>5</v>
      </c>
    </row>
    <row r="10" spans="1:3" x14ac:dyDescent="0.25">
      <c r="A10" t="s">
        <v>10</v>
      </c>
    </row>
    <row r="11" spans="1:3" x14ac:dyDescent="0.25">
      <c r="A11" t="s">
        <v>5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10</v>
      </c>
    </row>
    <row r="15" spans="1:3" x14ac:dyDescent="0.25">
      <c r="A15" t="s">
        <v>19</v>
      </c>
    </row>
    <row r="16" spans="1:3" x14ac:dyDescent="0.25">
      <c r="A16" t="s">
        <v>5</v>
      </c>
    </row>
    <row r="17" spans="1:1" x14ac:dyDescent="0.25">
      <c r="A17" t="s">
        <v>10</v>
      </c>
    </row>
    <row r="18" spans="1:1" x14ac:dyDescent="0.25">
      <c r="A18" t="s">
        <v>19</v>
      </c>
    </row>
    <row r="19" spans="1:1" x14ac:dyDescent="0.25">
      <c r="A19" t="s">
        <v>17</v>
      </c>
    </row>
    <row r="20" spans="1:1" x14ac:dyDescent="0.25">
      <c r="A20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D20" sqref="D20"/>
    </sheetView>
  </sheetViews>
  <sheetFormatPr baseColWidth="10" defaultRowHeight="15" x14ac:dyDescent="0.25"/>
  <cols>
    <col min="1" max="1" width="19.42578125" customWidth="1"/>
    <col min="4" max="4" width="12.5703125" bestFit="1" customWidth="1"/>
    <col min="5" max="5" width="18.42578125" bestFit="1" customWidth="1"/>
  </cols>
  <sheetData>
    <row r="1" spans="1:5" x14ac:dyDescent="0.25">
      <c r="A1" s="3" t="s">
        <v>6</v>
      </c>
      <c r="B1" s="3" t="s">
        <v>2</v>
      </c>
      <c r="C1" s="3" t="s">
        <v>3</v>
      </c>
      <c r="D1" s="3" t="s">
        <v>4</v>
      </c>
      <c r="E1" s="3" t="s">
        <v>13</v>
      </c>
    </row>
    <row r="2" spans="1:5" hidden="1" x14ac:dyDescent="0.25">
      <c r="A2" s="6" t="str">
        <f>Tableau1[[#This Row],[NOM]]&amp;Tableau1[[#This Row],[DATE]]</f>
        <v>NEPAS</v>
      </c>
      <c r="B2" s="3" t="s">
        <v>7</v>
      </c>
      <c r="C2" s="5" t="s">
        <v>8</v>
      </c>
      <c r="D2" s="3" t="s">
        <v>9</v>
      </c>
      <c r="E2" s="3" t="s">
        <v>14</v>
      </c>
    </row>
    <row r="3" spans="1:5" x14ac:dyDescent="0.25">
      <c r="A3" s="4" t="str">
        <f>Tableau1[[#This Row],[NOM]]&amp;Tableau1[[#This Row],[DATE]]</f>
        <v>CEDRIC42840</v>
      </c>
      <c r="B3" t="s">
        <v>15</v>
      </c>
      <c r="C3" s="1">
        <v>42840</v>
      </c>
      <c r="D3" t="s">
        <v>5</v>
      </c>
      <c r="E3" s="11">
        <v>42831.630196759259</v>
      </c>
    </row>
    <row r="4" spans="1:5" x14ac:dyDescent="0.25">
      <c r="A4" s="4" t="str">
        <f>Tableau1[[#This Row],[NOM]]&amp;Tableau1[[#This Row],[DATE]]</f>
        <v>BENOIT42831</v>
      </c>
      <c r="B4" t="s">
        <v>0</v>
      </c>
      <c r="C4" s="1">
        <v>42831</v>
      </c>
      <c r="D4" t="s">
        <v>5</v>
      </c>
      <c r="E4" s="11">
        <v>42831.630312499998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E31" sqref="E31"/>
    </sheetView>
  </sheetViews>
  <sheetFormatPr baseColWidth="10" defaultRowHeight="15" x14ac:dyDescent="0.25"/>
  <cols>
    <col min="1" max="1" width="13.42578125" customWidth="1"/>
    <col min="5" max="5" width="15.7109375" bestFit="1" customWidth="1"/>
  </cols>
  <sheetData>
    <row r="1" spans="1:5" x14ac:dyDescent="0.25">
      <c r="A1" s="9" t="s">
        <v>6</v>
      </c>
      <c r="B1" s="9" t="s">
        <v>2</v>
      </c>
      <c r="C1" s="9" t="s">
        <v>3</v>
      </c>
      <c r="D1" s="9" t="s">
        <v>4</v>
      </c>
      <c r="E1" s="12" t="s">
        <v>12</v>
      </c>
    </row>
    <row r="2" spans="1:5" hidden="1" x14ac:dyDescent="0.25">
      <c r="A2" s="9" t="str">
        <f>Tableau3[[#This Row],[NOM]]&amp;Tableau3[[#This Row],[DATE]]</f>
        <v>NEPAS</v>
      </c>
      <c r="B2" s="9" t="s">
        <v>7</v>
      </c>
      <c r="C2" s="9" t="s">
        <v>8</v>
      </c>
      <c r="D2" s="9" t="s">
        <v>9</v>
      </c>
    </row>
    <row r="3" spans="1:5" x14ac:dyDescent="0.25">
      <c r="A3" t="str">
        <f>Tableau3[[#This Row],[NOM]]&amp;Tableau3[[#This Row],[DATE]]</f>
        <v>CEDRIC42840</v>
      </c>
      <c r="B3" t="s">
        <v>15</v>
      </c>
      <c r="C3" s="1">
        <v>42840</v>
      </c>
      <c r="D3" t="s">
        <v>5</v>
      </c>
      <c r="E3" s="11">
        <v>42831.630196759259</v>
      </c>
    </row>
    <row r="4" spans="1:5" x14ac:dyDescent="0.25">
      <c r="A4" t="str">
        <f>Tableau3[[#This Row],[NOM]]&amp;Tableau3[[#This Row],[DATE]]</f>
        <v>BENOIT42831</v>
      </c>
      <c r="B4" t="s">
        <v>0</v>
      </c>
      <c r="C4" s="1">
        <v>42831</v>
      </c>
      <c r="D4" t="s">
        <v>5</v>
      </c>
      <c r="E4" s="11">
        <v>42831.630312499998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Paramètres</vt:lpstr>
      <vt:lpstr>Données</vt:lpstr>
      <vt:lpstr>SAVE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Benoist Guillemet</cp:lastModifiedBy>
  <dcterms:created xsi:type="dcterms:W3CDTF">2006-09-16T00:00:00Z</dcterms:created>
  <dcterms:modified xsi:type="dcterms:W3CDTF">2017-04-06T13:15:03Z</dcterms:modified>
</cp:coreProperties>
</file>