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MATRICE\MATRICE EXCEL\"/>
    </mc:Choice>
  </mc:AlternateContent>
  <xr:revisionPtr revIDLastSave="0" documentId="13_ncr:1_{3D642D5A-53FF-49F3-8E1C-9152D6EE2EA6}" xr6:coauthVersionLast="45" xr6:coauthVersionMax="45" xr10:uidLastSave="{00000000-0000-0000-0000-000000000000}"/>
  <bookViews>
    <workbookView xWindow="-120" yWindow="-120" windowWidth="29040" windowHeight="15840" xr2:uid="{70B228FF-72FC-48CD-9B26-1EC0CFD73F20}"/>
  </bookViews>
  <sheets>
    <sheet name="01" sheetId="4" r:id="rId1"/>
  </sheets>
  <definedNames>
    <definedName name="c_noms">#REF!</definedName>
    <definedName name="d_noms">#REF!</definedName>
    <definedName name="Donneur_d_ordre">#REF!</definedName>
    <definedName name="EMPLOYES">#REF!</definedName>
    <definedName name="Entreprises">#REF!</definedName>
    <definedName name="l_noms">OFFSET(d_noms,0,0,COUNTA(c_noms)-1,1)</definedName>
    <definedName name="Liste_donneur_d_ordre">#REF!</definedName>
    <definedName name="listeentreprises">OFFSET(#REF!,,,COUNTIF(#REF!,"&gt;&lt;"&amp;""))</definedName>
    <definedName name="Listes_entreprises">#REF!</definedName>
    <definedName name="VEHICUL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31" i="4" l="1"/>
  <c r="J31" i="4"/>
  <c r="H30" i="4"/>
  <c r="J30" i="4"/>
  <c r="H28" i="4"/>
  <c r="H27" i="4"/>
  <c r="J29" i="4"/>
  <c r="H29" i="4"/>
  <c r="H26" i="4"/>
  <c r="H25" i="4"/>
  <c r="H24" i="4"/>
  <c r="H9" i="4" l="1"/>
  <c r="J9" i="4"/>
  <c r="H8" i="4"/>
  <c r="J8" i="4"/>
  <c r="H4" i="4" l="1"/>
  <c r="H5" i="4"/>
  <c r="H6" i="4"/>
  <c r="H7" i="4"/>
  <c r="J7" i="4" l="1"/>
</calcChain>
</file>

<file path=xl/sharedStrings.xml><?xml version="1.0" encoding="utf-8"?>
<sst xmlns="http://schemas.openxmlformats.org/spreadsheetml/2006/main" count="100" uniqueCount="46">
  <si>
    <t>Nom</t>
  </si>
  <si>
    <t>Téléphone</t>
  </si>
  <si>
    <t>OBSERVATIONS</t>
  </si>
  <si>
    <t>Société</t>
  </si>
  <si>
    <t>Date</t>
  </si>
  <si>
    <t>Tel</t>
  </si>
  <si>
    <t>PLANNING MENSUEL</t>
  </si>
  <si>
    <t>Facturation</t>
  </si>
  <si>
    <t>Donneur d'ordre</t>
  </si>
  <si>
    <t>VILLE</t>
  </si>
  <si>
    <t>Abeilhan</t>
  </si>
  <si>
    <t>Adissan</t>
  </si>
  <si>
    <t>Agde</t>
  </si>
  <si>
    <t>CODE POSTAL</t>
  </si>
  <si>
    <t>VEHICULE</t>
  </si>
  <si>
    <t>CLIENT</t>
  </si>
  <si>
    <t>Continu / Arrete</t>
  </si>
  <si>
    <t>C</t>
  </si>
  <si>
    <t>A</t>
  </si>
  <si>
    <t>VEHICULE 1</t>
  </si>
  <si>
    <t>VEHICULE 2</t>
  </si>
  <si>
    <t>VEHICULE 3</t>
  </si>
  <si>
    <t>MIRCHO FIFIOR</t>
  </si>
  <si>
    <t>IMPHICHIM</t>
  </si>
  <si>
    <t>I2 COPTTRYCTIOP</t>
  </si>
  <si>
    <t>MIMOTOR IPFRO</t>
  </si>
  <si>
    <t>CIRRIOROT FOT ROCHOT CMOYOT</t>
  </si>
  <si>
    <t>IWICMY</t>
  </si>
  <si>
    <t>AB</t>
  </si>
  <si>
    <t>A1a1</t>
  </si>
  <si>
    <t>CD</t>
  </si>
  <si>
    <t>EF</t>
  </si>
  <si>
    <t>A2a2</t>
  </si>
  <si>
    <t>A3a3</t>
  </si>
  <si>
    <t>Dupliquer</t>
  </si>
  <si>
    <t>Je souhaiterai dupliquer les lignes qui contiennent un C en colonne L et rien en colonne M</t>
  </si>
  <si>
    <t>O</t>
  </si>
  <si>
    <t xml:space="preserve">La lettre O permet de ne pas dupliquer 2 fois la même ligne. </t>
  </si>
  <si>
    <t>Le tout dans un joli petit bouton !!! :))</t>
  </si>
  <si>
    <t>la lettre O (comme oui) doit s'inscrire dans la colonne M de la ligne dupliquée,</t>
  </si>
  <si>
    <t xml:space="preserve">MERCI BEAUCOUP </t>
  </si>
  <si>
    <t>RESULTAT SOUHAITE :</t>
  </si>
  <si>
    <t xml:space="preserve">Lorsque la ligne est dupliquée à la suite du tableau, la date doit etre effacée pour mettre la nouvelle date manuellement et </t>
  </si>
  <si>
    <t>00,00,00,00,00</t>
  </si>
  <si>
    <t>00,00,00,00,01</t>
  </si>
  <si>
    <t>00,00,00,00,02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</si>
</sst>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 Light"/>
      <family val="2"/>
    </font>
    <font>
      <b/>
      <sz val="11"/>
      <color theme="1"/>
      <name val="Calibri Light"/>
      <family val="2"/>
    </font>
    <font>
      <b/>
      <sz val="36"/>
      <color rgb="FFFF0000"/>
      <name val="Calibri Light"/>
      <family val="2"/>
    </font>
    <font>
      <sz val="10"/>
      <name val="Arial"/>
      <family val="2"/>
    </font>
    <font>
      <sz val="8"/>
      <name val="Calibri Light"/>
      <family val="2"/>
    </font>
    <font>
      <b/>
      <sz val="22"/>
      <color rgb="FFFF0000"/>
      <name val="Calibri Light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21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right" vertical="center" wrapText="1"/>
    </xf>
    <xf numFmtId="0" fontId="0" fillId="0" borderId="0" xfId="0" applyNumberFormat="1" applyAlignment="1">
      <alignment horizontal="right" vertical="center" wrapText="1"/>
    </xf>
    <xf numFmtId="0" fontId="0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0" xfId="0" quotePrefix="1" applyFont="1" applyAlignment="1">
      <alignment horizontal="left" vertical="center"/>
    </xf>
    <xf numFmtId="0" fontId="1" fillId="0" borderId="0" xfId="0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NumberFormat="1" applyFont="1" applyAlignment="1">
      <alignment horizontal="left" vertical="center"/>
    </xf>
    <xf numFmtId="0" fontId="0" fillId="0" borderId="0" xfId="0" applyNumberFormat="1" applyAlignment="1">
      <alignment horizontal="left" vertical="center"/>
    </xf>
    <xf numFmtId="0" fontId="5" fillId="0" borderId="0" xfId="0" applyFont="1" applyAlignment="1">
      <alignment vertical="center"/>
    </xf>
  </cellXfs>
  <cellStyles count="2">
    <cellStyle name="Normal" xfId="0" builtinId="0"/>
    <cellStyle name="Normal 2" xfId="1" xr:uid="{B121F856-AFA0-43EB-9CB7-F067887D8B48}"/>
  </cellStyles>
  <dxfs count="64"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39994506668294322"/>
        </patternFill>
      </fill>
    </dxf>
    <dxf>
      <font>
        <b val="0"/>
        <i/>
      </font>
      <fill>
        <patternFill>
          <bgColor theme="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39994506668294322"/>
        </patternFill>
      </fill>
    </dxf>
    <dxf>
      <font>
        <b val="0"/>
        <i/>
      </font>
      <fill>
        <patternFill>
          <bgColor theme="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39994506668294322"/>
        </patternFill>
      </fill>
    </dxf>
    <dxf>
      <font>
        <b val="0"/>
        <i/>
      </font>
      <fill>
        <patternFill>
          <bgColor theme="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39994506668294322"/>
        </patternFill>
      </fill>
    </dxf>
    <dxf>
      <font>
        <b val="0"/>
        <i/>
      </font>
      <fill>
        <patternFill>
          <bgColor theme="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39994506668294322"/>
        </patternFill>
      </fill>
    </dxf>
    <dxf>
      <font>
        <b val="0"/>
        <i/>
      </font>
      <fill>
        <patternFill>
          <bgColor theme="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39994506668294322"/>
        </patternFill>
      </fill>
    </dxf>
    <dxf>
      <font>
        <b val="0"/>
        <i/>
      </font>
      <fill>
        <patternFill>
          <bgColor theme="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numFmt numFmtId="0" formatCode="General"/>
      <alignment horizontal="righ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b/>
      </font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</dxf>
    <dxf>
      <font>
        <b/>
      </font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none"/>
      </font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numFmt numFmtId="0" formatCode="General"/>
      <alignment horizontal="righ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b/>
      </font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</dxf>
    <dxf>
      <font>
        <b/>
      </font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none"/>
      </font>
      <alignment horizontal="center" vertical="center" textRotation="0" wrapText="1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39994506668294322"/>
        </patternFill>
      </fill>
    </dxf>
    <dxf>
      <font>
        <b val="0"/>
        <i/>
      </font>
      <fill>
        <patternFill>
          <bgColor theme="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39994506668294322"/>
        </patternFill>
      </fill>
    </dxf>
    <dxf>
      <font>
        <b val="0"/>
        <i/>
      </font>
      <fill>
        <patternFill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8440EA9-CDDF-41ED-98DF-D3AB16A97859}" name="Tableau35" displayName="Tableau35" ref="A3:N9" totalsRowShown="0" headerRowDxfId="55" dataDxfId="54">
  <autoFilter ref="A3:N9" xr:uid="{086D0127-F2E4-44CA-A244-9663CBD0CDB3}"/>
  <tableColumns count="14">
    <tableColumn id="1" xr3:uid="{62930032-11B6-4440-98EB-CA408A9F9D21}" name="Société" dataDxfId="53"/>
    <tableColumn id="2" xr3:uid="{BE7C6A83-EFE6-4FA9-AD42-3818A38ECCA0}" name="Date" dataDxfId="52"/>
    <tableColumn id="3" xr3:uid="{13424017-F46A-4E24-9039-8942AC8086BC}" name="Nom" dataDxfId="51"/>
    <tableColumn id="11" xr3:uid="{29B6741F-2BB0-4152-B29C-FE49F55E3B83}" name="Tel" dataDxfId="50"/>
    <tableColumn id="14" xr3:uid="{C25824A3-F52B-44EA-A2AF-AFE24CB2E5E5}" name="VEHICULE" dataDxfId="49"/>
    <tableColumn id="5" xr3:uid="{CC86CAE1-BC8C-4AB1-9F6F-15A91980B129}" name="CLIENT" dataDxfId="48"/>
    <tableColumn id="6" xr3:uid="{70363B74-FC9E-4800-95D0-28FA9F00C169}" name="Donneur d'ordre" dataDxfId="47"/>
    <tableColumn id="7" xr3:uid="{4F09A107-5641-4AB5-8FBE-8C7206EF66DA}" name="Téléphone" dataDxfId="46">
      <calculatedColumnFormula>IFERROR(VLOOKUP(Tableau35[[#This Row],[Donneur d''ordre]],#REF!,2,FALSE),"")</calculatedColumnFormula>
    </tableColumn>
    <tableColumn id="8" xr3:uid="{708FE660-F96D-4C94-A749-4D47E0DEE232}" name="VILLE" dataDxfId="45"/>
    <tableColumn id="13" xr3:uid="{AB38E956-9DBA-43DA-911E-B2112E877DCF}" name="CODE POSTAL" dataDxfId="44">
      <calculatedColumnFormula>IFERROR(VLOOKUP(Tableau35[[#This Row],[VILLE]],#REF!,2,FALSE),"")</calculatedColumnFormula>
    </tableColumn>
    <tableColumn id="10" xr3:uid="{19815884-17F7-4151-BA74-33132B7F4024}" name="OBSERVATIONS" dataDxfId="43"/>
    <tableColumn id="4" xr3:uid="{932DCD28-6B02-4F92-AB82-F7734899D9FF}" name="Continu / Arrete" dataDxfId="42"/>
    <tableColumn id="9" xr3:uid="{0395838C-16F3-4474-B5DA-1B879E07FD7F}" name="Dupliquer" dataDxfId="41"/>
    <tableColumn id="12" xr3:uid="{498EB7E0-28CB-4027-924F-53FF29E3D206}" name="Facturation" dataDxfId="40"/>
  </tableColumns>
  <tableStyleInfo name="TableStyleMedium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A97CD46-0FD7-4A9D-B61C-56355FF39CD6}" name="Tableau353" displayName="Tableau353" ref="A23:N31" totalsRowShown="0" headerRowDxfId="39" dataDxfId="38">
  <autoFilter ref="A23:N31" xr:uid="{586C510D-9D51-4D66-8FFF-6D8E63D94A63}"/>
  <tableColumns count="14">
    <tableColumn id="1" xr3:uid="{01051967-5103-401B-8D12-A0CD9E00C68F}" name="Société" dataDxfId="37"/>
    <tableColumn id="2" xr3:uid="{F7BC4C6C-8BC7-468C-8F11-9AEEEE5E5895}" name="Date" dataDxfId="36"/>
    <tableColumn id="3" xr3:uid="{D824C93A-3386-4811-BF5A-96FB1178A6B3}" name="Nom" dataDxfId="35"/>
    <tableColumn id="11" xr3:uid="{89EB6C72-3DE8-4D0B-AFDE-ED418AE36B4C}" name="Tel" dataDxfId="34"/>
    <tableColumn id="14" xr3:uid="{DF8C08AD-A52C-40ED-89E9-F8F71E82D043}" name="VEHICULE" dataDxfId="33"/>
    <tableColumn id="5" xr3:uid="{5DCD4730-372B-41A5-AA86-B0C52F59FA8D}" name="CLIENT" dataDxfId="32"/>
    <tableColumn id="6" xr3:uid="{721320AD-E1FF-42D4-A314-0A005EB3A688}" name="Donneur d'ordre" dataDxfId="31"/>
    <tableColumn id="7" xr3:uid="{787F6998-4E1A-45A2-96A2-005D4450BA97}" name="Téléphone" dataDxfId="30">
      <calculatedColumnFormula>IFERROR(VLOOKUP(Tableau353[[#This Row],[Donneur d''ordre]],#REF!,2,FALSE),"")</calculatedColumnFormula>
    </tableColumn>
    <tableColumn id="8" xr3:uid="{022F0006-225E-44CA-B4D7-9CB67E17C29D}" name="VILLE" dataDxfId="29"/>
    <tableColumn id="13" xr3:uid="{EBD9E160-5132-42D2-8D1F-550E84823762}" name="CODE POSTAL" dataDxfId="28">
      <calculatedColumnFormula>IFERROR(VLOOKUP(Tableau353[[#This Row],[VILLE]],#REF!,2,FALSE),"")</calculatedColumnFormula>
    </tableColumn>
    <tableColumn id="10" xr3:uid="{DF47B0FE-B72E-4280-AA2C-D26EBE261211}" name="OBSERVATIONS" dataDxfId="27"/>
    <tableColumn id="4" xr3:uid="{E515B9F9-8512-426D-8F54-FB68FAD0B4D8}" name="Continu / Arrete" dataDxfId="26"/>
    <tableColumn id="9" xr3:uid="{75425CCA-96F3-44EB-88E9-EA753D44D30B}" name="Dupliquer" dataDxfId="25"/>
    <tableColumn id="12" xr3:uid="{C91617DF-060C-4CAE-A123-68647341F73C}" name="Facturation" dataDxfId="24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4516D7-ACD8-43C6-BE8A-82A80C25D54D}">
  <sheetPr codeName="Feuil7">
    <tabColor rgb="FF00B050"/>
  </sheetPr>
  <dimension ref="A1:N31"/>
  <sheetViews>
    <sheetView tabSelected="1" zoomScale="90" zoomScaleNormal="90" workbookViewId="0">
      <pane ySplit="3" topLeftCell="A4" activePane="bottomLeft" state="frozen"/>
      <selection activeCell="G23" sqref="G23"/>
      <selection pane="bottomLeft" activeCell="J35" sqref="J35"/>
    </sheetView>
  </sheetViews>
  <sheetFormatPr baseColWidth="10" defaultRowHeight="15" x14ac:dyDescent="0.25"/>
  <cols>
    <col min="1" max="1" width="8.125" style="3" customWidth="1"/>
    <col min="2" max="2" width="12.875" style="2" customWidth="1"/>
    <col min="3" max="3" width="18.625" style="3" customWidth="1"/>
    <col min="4" max="4" width="19.5" style="3" customWidth="1"/>
    <col min="5" max="5" width="21.375" style="3" customWidth="1"/>
    <col min="6" max="6" width="47" style="2" customWidth="1"/>
    <col min="7" max="7" width="21.875" style="8" customWidth="1"/>
    <col min="8" max="8" width="23.375" style="2" customWidth="1"/>
    <col min="9" max="9" width="15.625" style="2" customWidth="1"/>
    <col min="10" max="10" width="15.875" style="2" customWidth="1"/>
    <col min="11" max="11" width="27" style="2" customWidth="1"/>
    <col min="12" max="13" width="10.25" style="5" customWidth="1"/>
    <col min="14" max="14" width="8.5" style="2" customWidth="1"/>
    <col min="15" max="16384" width="11" style="2"/>
  </cols>
  <sheetData>
    <row r="1" spans="1:14" ht="46.5" x14ac:dyDescent="0.25">
      <c r="A1" s="1" t="s">
        <v>6</v>
      </c>
      <c r="B1" s="1"/>
      <c r="C1" s="1"/>
      <c r="D1" s="1"/>
      <c r="E1" s="1"/>
      <c r="F1" s="1"/>
      <c r="G1" s="1"/>
      <c r="H1" s="1"/>
      <c r="I1" s="1"/>
      <c r="J1" s="1"/>
      <c r="K1" s="1"/>
      <c r="L1" s="12"/>
      <c r="M1" s="12"/>
    </row>
    <row r="3" spans="1:14" s="15" customFormat="1" ht="30" x14ac:dyDescent="0.25">
      <c r="A3" s="15" t="s">
        <v>3</v>
      </c>
      <c r="B3" s="15" t="s">
        <v>4</v>
      </c>
      <c r="C3" s="15" t="s">
        <v>0</v>
      </c>
      <c r="D3" s="16" t="s">
        <v>5</v>
      </c>
      <c r="E3" s="15" t="s">
        <v>14</v>
      </c>
      <c r="F3" s="15" t="s">
        <v>15</v>
      </c>
      <c r="G3" s="15" t="s">
        <v>8</v>
      </c>
      <c r="H3" s="16" t="s">
        <v>1</v>
      </c>
      <c r="I3" s="15" t="s">
        <v>9</v>
      </c>
      <c r="J3" s="16" t="s">
        <v>13</v>
      </c>
      <c r="K3" s="15" t="s">
        <v>2</v>
      </c>
      <c r="L3" s="15" t="s">
        <v>16</v>
      </c>
      <c r="M3" s="15" t="s">
        <v>34</v>
      </c>
      <c r="N3" s="15" t="s">
        <v>7</v>
      </c>
    </row>
    <row r="4" spans="1:14" x14ac:dyDescent="0.25">
      <c r="A4" s="8" t="s">
        <v>28</v>
      </c>
      <c r="B4" s="4">
        <v>44006</v>
      </c>
      <c r="C4" s="8" t="s">
        <v>29</v>
      </c>
      <c r="D4" s="5" t="s">
        <v>43</v>
      </c>
      <c r="E4" s="8" t="s">
        <v>19</v>
      </c>
      <c r="F4" s="8" t="s">
        <v>24</v>
      </c>
      <c r="G4" s="13" t="s">
        <v>27</v>
      </c>
      <c r="H4" s="8" t="str">
        <f>IFERROR(VLOOKUP(Tableau35[[#This Row],[Donneur d''ordre]],#REF!,2,FALSE),"")</f>
        <v/>
      </c>
      <c r="I4" s="7" t="s">
        <v>10</v>
      </c>
      <c r="J4" s="9">
        <v>34</v>
      </c>
      <c r="K4" s="7"/>
      <c r="L4" s="17" t="s">
        <v>17</v>
      </c>
      <c r="M4" s="17"/>
      <c r="N4" s="5"/>
    </row>
    <row r="5" spans="1:14" x14ac:dyDescent="0.25">
      <c r="A5" s="8" t="s">
        <v>30</v>
      </c>
      <c r="B5" s="4">
        <v>44006</v>
      </c>
      <c r="C5" s="8" t="s">
        <v>32</v>
      </c>
      <c r="D5" s="5" t="s">
        <v>44</v>
      </c>
      <c r="E5" s="8" t="s">
        <v>20</v>
      </c>
      <c r="F5" s="8" t="s">
        <v>26</v>
      </c>
      <c r="G5" s="13" t="s">
        <v>22</v>
      </c>
      <c r="H5" s="8" t="str">
        <f>IFERROR(VLOOKUP(Tableau35[[#This Row],[Donneur d''ordre]],#REF!,2,FALSE),"")</f>
        <v/>
      </c>
      <c r="I5" s="7" t="s">
        <v>11</v>
      </c>
      <c r="J5" s="9">
        <v>34</v>
      </c>
      <c r="K5" s="7"/>
      <c r="L5" s="17" t="s">
        <v>17</v>
      </c>
      <c r="M5" s="17"/>
      <c r="N5" s="5"/>
    </row>
    <row r="6" spans="1:14" x14ac:dyDescent="0.25">
      <c r="A6" s="8" t="s">
        <v>31</v>
      </c>
      <c r="B6" s="4">
        <v>44006</v>
      </c>
      <c r="C6" s="8" t="s">
        <v>33</v>
      </c>
      <c r="D6" s="5" t="s">
        <v>45</v>
      </c>
      <c r="E6" s="8" t="s">
        <v>21</v>
      </c>
      <c r="F6" s="8" t="s">
        <v>23</v>
      </c>
      <c r="G6" s="13" t="s">
        <v>25</v>
      </c>
      <c r="H6" s="8" t="str">
        <f>IFERROR(VLOOKUP(Tableau35[[#This Row],[Donneur d''ordre]],#REF!,2,FALSE),"")</f>
        <v/>
      </c>
      <c r="I6" s="7" t="s">
        <v>12</v>
      </c>
      <c r="J6" s="9">
        <v>34</v>
      </c>
      <c r="K6" s="7"/>
      <c r="L6" s="17" t="s">
        <v>18</v>
      </c>
      <c r="M6" s="17"/>
      <c r="N6" s="5"/>
    </row>
    <row r="7" spans="1:14" x14ac:dyDescent="0.25">
      <c r="A7" s="8"/>
      <c r="B7" s="4"/>
      <c r="C7" s="8"/>
      <c r="D7" s="6"/>
      <c r="E7" s="8"/>
      <c r="F7" s="8"/>
      <c r="G7" s="13"/>
      <c r="H7" s="8" t="str">
        <f>IFERROR(VLOOKUP(Tableau35[[#This Row],[Donneur d''ordre]],#REF!,2,FALSE),"")</f>
        <v/>
      </c>
      <c r="I7" s="7"/>
      <c r="J7" s="10" t="str">
        <f>IFERROR(VLOOKUP(Tableau35[[#This Row],[VILLE]],#REF!,2,FALSE),"")</f>
        <v/>
      </c>
      <c r="K7" s="7"/>
      <c r="L7" s="17"/>
      <c r="M7" s="17"/>
      <c r="N7" s="5"/>
    </row>
    <row r="8" spans="1:14" x14ac:dyDescent="0.25">
      <c r="A8" s="8"/>
      <c r="B8" s="4"/>
      <c r="C8" s="8"/>
      <c r="D8" s="6"/>
      <c r="E8" s="18"/>
      <c r="F8" s="8"/>
      <c r="G8" s="19"/>
      <c r="H8" s="18" t="str">
        <f>IFERROR(VLOOKUP(Tableau35[[#This Row],[Donneur d''ordre]],#REF!,2,FALSE),"")</f>
        <v/>
      </c>
      <c r="I8" s="7"/>
      <c r="J8" s="10" t="str">
        <f>IFERROR(VLOOKUP(Tableau35[[#This Row],[VILLE]],#REF!,2,FALSE),"")</f>
        <v/>
      </c>
      <c r="K8" s="7"/>
      <c r="L8" s="17"/>
      <c r="M8" s="17"/>
      <c r="N8" s="5"/>
    </row>
    <row r="9" spans="1:14" x14ac:dyDescent="0.25">
      <c r="A9" s="8"/>
      <c r="B9" s="4"/>
      <c r="C9" s="8"/>
      <c r="D9" s="6"/>
      <c r="E9" s="18"/>
      <c r="F9" s="8"/>
      <c r="G9" s="19"/>
      <c r="H9" s="18" t="str">
        <f>IFERROR(VLOOKUP(Tableau35[[#This Row],[Donneur d''ordre]],#REF!,2,FALSE),"")</f>
        <v/>
      </c>
      <c r="I9" s="7"/>
      <c r="J9" s="10" t="str">
        <f>IFERROR(VLOOKUP(Tableau35[[#This Row],[VILLE]],#REF!,2,FALSE),"")</f>
        <v/>
      </c>
      <c r="K9" s="7"/>
      <c r="L9" s="17"/>
      <c r="M9" s="17"/>
      <c r="N9" s="5"/>
    </row>
    <row r="10" spans="1:14" x14ac:dyDescent="0.25">
      <c r="A10" s="2"/>
    </row>
    <row r="11" spans="1:14" x14ac:dyDescent="0.25">
      <c r="A11" s="2"/>
      <c r="D11" s="11" t="s">
        <v>35</v>
      </c>
    </row>
    <row r="12" spans="1:14" x14ac:dyDescent="0.25">
      <c r="A12" s="2"/>
      <c r="D12" s="11"/>
    </row>
    <row r="13" spans="1:14" x14ac:dyDescent="0.25">
      <c r="A13" s="2"/>
      <c r="D13" s="11" t="s">
        <v>42</v>
      </c>
    </row>
    <row r="14" spans="1:14" x14ac:dyDescent="0.25">
      <c r="A14" s="2"/>
      <c r="D14" s="11" t="s">
        <v>39</v>
      </c>
    </row>
    <row r="15" spans="1:14" x14ac:dyDescent="0.25">
      <c r="A15" s="2"/>
      <c r="D15" s="11"/>
    </row>
    <row r="16" spans="1:14" x14ac:dyDescent="0.25">
      <c r="A16" s="2"/>
      <c r="D16" s="11" t="s">
        <v>37</v>
      </c>
      <c r="G16" s="14"/>
    </row>
    <row r="17" spans="1:14" x14ac:dyDescent="0.25">
      <c r="A17" s="2"/>
      <c r="D17" s="11"/>
    </row>
    <row r="18" spans="1:14" x14ac:dyDescent="0.25">
      <c r="A18" s="2"/>
      <c r="D18" s="11" t="s">
        <v>38</v>
      </c>
    </row>
    <row r="19" spans="1:14" x14ac:dyDescent="0.25">
      <c r="A19" s="2"/>
    </row>
    <row r="20" spans="1:14" x14ac:dyDescent="0.25">
      <c r="A20" s="2"/>
      <c r="D20" s="3" t="s">
        <v>40</v>
      </c>
    </row>
    <row r="21" spans="1:14" ht="28.5" x14ac:dyDescent="0.25">
      <c r="A21" s="2"/>
      <c r="B21" s="20" t="s">
        <v>41</v>
      </c>
      <c r="C21" s="2"/>
      <c r="D21" s="2"/>
      <c r="E21" s="2"/>
      <c r="G21" s="2"/>
      <c r="L21" s="2"/>
      <c r="M21" s="2"/>
    </row>
    <row r="22" spans="1:14" x14ac:dyDescent="0.25">
      <c r="A22" s="2"/>
      <c r="C22" s="2"/>
      <c r="D22" s="2"/>
      <c r="E22" s="2"/>
      <c r="G22" s="2"/>
      <c r="L22" s="2"/>
      <c r="M22" s="2"/>
    </row>
    <row r="23" spans="1:14" ht="30" x14ac:dyDescent="0.25">
      <c r="A23" s="15" t="s">
        <v>3</v>
      </c>
      <c r="B23" s="15" t="s">
        <v>4</v>
      </c>
      <c r="C23" s="15" t="s">
        <v>0</v>
      </c>
      <c r="D23" s="16" t="s">
        <v>5</v>
      </c>
      <c r="E23" s="15" t="s">
        <v>14</v>
      </c>
      <c r="F23" s="15" t="s">
        <v>15</v>
      </c>
      <c r="G23" s="15" t="s">
        <v>8</v>
      </c>
      <c r="H23" s="16" t="s">
        <v>1</v>
      </c>
      <c r="I23" s="15" t="s">
        <v>9</v>
      </c>
      <c r="J23" s="16" t="s">
        <v>13</v>
      </c>
      <c r="K23" s="15" t="s">
        <v>2</v>
      </c>
      <c r="L23" s="15" t="s">
        <v>16</v>
      </c>
      <c r="M23" s="15" t="s">
        <v>34</v>
      </c>
      <c r="N23" s="15" t="s">
        <v>7</v>
      </c>
    </row>
    <row r="24" spans="1:14" x14ac:dyDescent="0.25">
      <c r="A24" s="8" t="s">
        <v>28</v>
      </c>
      <c r="B24" s="4">
        <v>44006</v>
      </c>
      <c r="C24" s="8" t="s">
        <v>29</v>
      </c>
      <c r="D24" s="5" t="s">
        <v>43</v>
      </c>
      <c r="E24" s="8" t="s">
        <v>19</v>
      </c>
      <c r="F24" s="8" t="s">
        <v>24</v>
      </c>
      <c r="G24" s="13" t="s">
        <v>27</v>
      </c>
      <c r="H24" s="8" t="str">
        <f>IFERROR(VLOOKUP(Tableau353[[#This Row],[Donneur d''ordre]],#REF!,2,FALSE),"")</f>
        <v/>
      </c>
      <c r="I24" s="7" t="s">
        <v>10</v>
      </c>
      <c r="J24" s="9">
        <v>34</v>
      </c>
      <c r="K24" s="7"/>
      <c r="L24" s="17" t="s">
        <v>17</v>
      </c>
      <c r="M24" s="17" t="s">
        <v>36</v>
      </c>
      <c r="N24" s="5"/>
    </row>
    <row r="25" spans="1:14" x14ac:dyDescent="0.25">
      <c r="A25" s="8" t="s">
        <v>30</v>
      </c>
      <c r="B25" s="4">
        <v>44006</v>
      </c>
      <c r="C25" s="8" t="s">
        <v>32</v>
      </c>
      <c r="D25" s="5" t="s">
        <v>44</v>
      </c>
      <c r="E25" s="8" t="s">
        <v>20</v>
      </c>
      <c r="F25" s="8" t="s">
        <v>26</v>
      </c>
      <c r="G25" s="13" t="s">
        <v>22</v>
      </c>
      <c r="H25" s="8" t="str">
        <f>IFERROR(VLOOKUP(Tableau353[[#This Row],[Donneur d''ordre]],#REF!,2,FALSE),"")</f>
        <v/>
      </c>
      <c r="I25" s="7" t="s">
        <v>11</v>
      </c>
      <c r="J25" s="9">
        <v>34</v>
      </c>
      <c r="K25" s="7"/>
      <c r="L25" s="17" t="s">
        <v>17</v>
      </c>
      <c r="M25" s="17" t="s">
        <v>36</v>
      </c>
      <c r="N25" s="5"/>
    </row>
    <row r="26" spans="1:14" x14ac:dyDescent="0.25">
      <c r="A26" s="8" t="s">
        <v>31</v>
      </c>
      <c r="B26" s="4">
        <v>44006</v>
      </c>
      <c r="C26" s="8" t="s">
        <v>33</v>
      </c>
      <c r="D26" s="5" t="s">
        <v>45</v>
      </c>
      <c r="E26" s="8" t="s">
        <v>21</v>
      </c>
      <c r="F26" s="8" t="s">
        <v>23</v>
      </c>
      <c r="G26" s="13" t="s">
        <v>25</v>
      </c>
      <c r="H26" s="8" t="str">
        <f>IFERROR(VLOOKUP(Tableau353[[#This Row],[Donneur d''ordre]],#REF!,2,FALSE),"")</f>
        <v/>
      </c>
      <c r="I26" s="7" t="s">
        <v>12</v>
      </c>
      <c r="J26" s="9">
        <v>34</v>
      </c>
      <c r="K26" s="7"/>
      <c r="L26" s="17" t="s">
        <v>18</v>
      </c>
      <c r="M26" s="17"/>
      <c r="N26" s="5"/>
    </row>
    <row r="27" spans="1:14" x14ac:dyDescent="0.25">
      <c r="A27" s="8" t="s">
        <v>28</v>
      </c>
      <c r="B27" s="4"/>
      <c r="C27" s="8" t="s">
        <v>29</v>
      </c>
      <c r="D27" s="5" t="s">
        <v>43</v>
      </c>
      <c r="E27" s="8" t="s">
        <v>19</v>
      </c>
      <c r="F27" s="8" t="s">
        <v>24</v>
      </c>
      <c r="G27" s="13" t="s">
        <v>27</v>
      </c>
      <c r="H27" s="8" t="str">
        <f>IFERROR(VLOOKUP(Tableau353[[#This Row],[Donneur d''ordre]],#REF!,2,FALSE),"")</f>
        <v/>
      </c>
      <c r="I27" s="7" t="s">
        <v>10</v>
      </c>
      <c r="J27" s="9">
        <v>34</v>
      </c>
      <c r="K27" s="7"/>
      <c r="L27" s="17"/>
      <c r="M27" s="17"/>
      <c r="N27" s="5"/>
    </row>
    <row r="28" spans="1:14" x14ac:dyDescent="0.25">
      <c r="A28" s="8" t="s">
        <v>30</v>
      </c>
      <c r="B28" s="4"/>
      <c r="C28" s="8" t="s">
        <v>32</v>
      </c>
      <c r="D28" s="5" t="s">
        <v>44</v>
      </c>
      <c r="E28" s="8" t="s">
        <v>20</v>
      </c>
      <c r="F28" s="8" t="s">
        <v>26</v>
      </c>
      <c r="G28" s="13" t="s">
        <v>22</v>
      </c>
      <c r="H28" s="8" t="str">
        <f>IFERROR(VLOOKUP(Tableau353[[#This Row],[Donneur d''ordre]],#REF!,2,FALSE),"")</f>
        <v/>
      </c>
      <c r="I28" s="7" t="s">
        <v>11</v>
      </c>
      <c r="J28" s="9">
        <v>34</v>
      </c>
      <c r="K28" s="7"/>
      <c r="L28" s="17"/>
      <c r="M28" s="17"/>
      <c r="N28" s="5"/>
    </row>
    <row r="29" spans="1:14" x14ac:dyDescent="0.25">
      <c r="A29" s="8"/>
      <c r="B29" s="4"/>
      <c r="C29" s="8"/>
      <c r="D29" s="6"/>
      <c r="E29" s="18"/>
      <c r="F29" s="8"/>
      <c r="G29" s="19"/>
      <c r="H29" s="18" t="str">
        <f>IFERROR(VLOOKUP(Tableau353[[#This Row],[Donneur d''ordre]],#REF!,2,FALSE),"")</f>
        <v/>
      </c>
      <c r="I29" s="7"/>
      <c r="J29" s="10" t="str">
        <f>IFERROR(VLOOKUP(Tableau353[[#This Row],[VILLE]],#REF!,2,FALSE),"")</f>
        <v/>
      </c>
      <c r="K29" s="7"/>
      <c r="L29" s="17"/>
      <c r="M29" s="17"/>
      <c r="N29" s="5"/>
    </row>
    <row r="30" spans="1:14" x14ac:dyDescent="0.25">
      <c r="A30" s="8"/>
      <c r="B30" s="4"/>
      <c r="C30" s="8"/>
      <c r="D30" s="6"/>
      <c r="E30" s="18"/>
      <c r="F30" s="8"/>
      <c r="G30" s="19"/>
      <c r="H30" s="18" t="str">
        <f>IFERROR(VLOOKUP(Tableau353[[#This Row],[Donneur d''ordre]],#REF!,2,FALSE),"")</f>
        <v/>
      </c>
      <c r="I30" s="7"/>
      <c r="J30" s="10" t="str">
        <f>IFERROR(VLOOKUP(Tableau353[[#This Row],[VILLE]],#REF!,2,FALSE),"")</f>
        <v/>
      </c>
      <c r="K30" s="7"/>
      <c r="L30" s="17"/>
      <c r="M30" s="17"/>
      <c r="N30" s="5"/>
    </row>
    <row r="31" spans="1:14" x14ac:dyDescent="0.25">
      <c r="A31" s="8"/>
      <c r="B31" s="4"/>
      <c r="C31" s="8"/>
      <c r="D31" s="6"/>
      <c r="E31" s="18"/>
      <c r="F31" s="8"/>
      <c r="G31" s="19"/>
      <c r="H31" s="18" t="str">
        <f>IFERROR(VLOOKUP(Tableau353[[#This Row],[Donneur d''ordre]],#REF!,2,FALSE),"")</f>
        <v/>
      </c>
      <c r="I31" s="7"/>
      <c r="J31" s="10" t="str">
        <f>IFERROR(VLOOKUP(Tableau353[[#This Row],[VILLE]],#REF!,2,FALSE),"")</f>
        <v/>
      </c>
      <c r="K31" s="7"/>
      <c r="L31" s="17"/>
      <c r="M31" s="17"/>
      <c r="N31" s="5"/>
    </row>
  </sheetData>
  <mergeCells count="1">
    <mergeCell ref="A1:K1"/>
  </mergeCells>
  <phoneticPr fontId="4" type="noConversion"/>
  <conditionalFormatting sqref="A30:N31 A4:N9">
    <cfRule type="expression" dxfId="63" priority="41">
      <formula>$N4="F"</formula>
    </cfRule>
    <cfRule type="expression" dxfId="62" priority="42">
      <formula>$A4="AB"</formula>
    </cfRule>
    <cfRule type="expression" dxfId="61" priority="43">
      <formula>$A4="CD"</formula>
    </cfRule>
    <cfRule type="expression" dxfId="60" priority="44">
      <formula>$A4="EF"</formula>
    </cfRule>
  </conditionalFormatting>
  <conditionalFormatting sqref="A29:N31 J24:N28 A24:C28 E24:H28">
    <cfRule type="expression" dxfId="59" priority="25">
      <formula>$N24="F"</formula>
    </cfRule>
    <cfRule type="expression" dxfId="58" priority="26">
      <formula>$A24="AB"</formula>
    </cfRule>
    <cfRule type="expression" dxfId="57" priority="27">
      <formula>$A24="CD"</formula>
    </cfRule>
    <cfRule type="expression" dxfId="56" priority="28">
      <formula>$A24="EF"</formula>
    </cfRule>
  </conditionalFormatting>
  <conditionalFormatting sqref="I24:I26">
    <cfRule type="expression" dxfId="23" priority="21">
      <formula>$N24="F"</formula>
    </cfRule>
    <cfRule type="expression" dxfId="22" priority="22">
      <formula>$A24="AB"</formula>
    </cfRule>
    <cfRule type="expression" dxfId="21" priority="23">
      <formula>$A24="CD"</formula>
    </cfRule>
    <cfRule type="expression" dxfId="20" priority="24">
      <formula>$A24="EF"</formula>
    </cfRule>
  </conditionalFormatting>
  <conditionalFormatting sqref="I27:I28">
    <cfRule type="expression" dxfId="15" priority="13">
      <formula>$N27="F"</formula>
    </cfRule>
    <cfRule type="expression" dxfId="14" priority="14">
      <formula>$A27="AB"</formula>
    </cfRule>
    <cfRule type="expression" dxfId="13" priority="15">
      <formula>$A27="CD"</formula>
    </cfRule>
    <cfRule type="expression" dxfId="12" priority="16">
      <formula>$A27="EF"</formula>
    </cfRule>
  </conditionalFormatting>
  <conditionalFormatting sqref="D24:D26">
    <cfRule type="expression" dxfId="11" priority="9">
      <formula>$N24="F"</formula>
    </cfRule>
    <cfRule type="expression" dxfId="10" priority="10">
      <formula>$A24="AB"</formula>
    </cfRule>
    <cfRule type="expression" dxfId="9" priority="11">
      <formula>$A24="CD"</formula>
    </cfRule>
    <cfRule type="expression" dxfId="8" priority="12">
      <formula>$A24="EF"</formula>
    </cfRule>
  </conditionalFormatting>
  <conditionalFormatting sqref="D27:D28">
    <cfRule type="expression" dxfId="3" priority="1">
      <formula>$N27="F"</formula>
    </cfRule>
    <cfRule type="expression" dxfId="2" priority="2">
      <formula>$A27="AB"</formula>
    </cfRule>
    <cfRule type="expression" dxfId="1" priority="3">
      <formula>$A27="CD"</formula>
    </cfRule>
    <cfRule type="expression" dxfId="0" priority="4">
      <formula>$A27="EF"</formula>
    </cfRule>
  </conditionalFormatting>
  <dataValidations count="7">
    <dataValidation type="list" allowBlank="1" showInputMessage="1" sqref="I4:I9 I24:I31" xr:uid="{FBAFD19D-DA33-4714-B3F0-C861A233EA8D}">
      <formula1>IF(I4&lt;&gt;"",OFFSET(d_noms,MATCH(I4&amp;"*",l_noms,0)-1,,SUMPRODUCT((MID(l_noms,1,LEN(I4))=TEXT(I4,"0"))*1)),l_noms)</formula1>
    </dataValidation>
    <dataValidation type="list" allowBlank="1" showInputMessage="1" showErrorMessage="1" sqref="A32:A298" xr:uid="{81117FA9-CC10-485B-8EFF-4D3A8D0964E7}">
      <formula1>"ALTP,AUREL,A&amp;L"</formula1>
    </dataValidation>
    <dataValidation type="list" allowBlank="1" showInputMessage="1" showErrorMessage="1" sqref="E4:E9 E24:E31" xr:uid="{0F151AD2-FB25-42A7-91F5-508F27DB2D8B}">
      <formula1>VEHICULE</formula1>
    </dataValidation>
    <dataValidation type="list" allowBlank="1" showInputMessage="1" showErrorMessage="1" sqref="F4:F9 F24:F31" xr:uid="{4EC45544-0892-4710-8647-8E616A4344DA}">
      <formula1>Listes_entreprises</formula1>
    </dataValidation>
    <dataValidation type="list" allowBlank="1" showInputMessage="1" showErrorMessage="1" sqref="G4:G9 G24:G31" xr:uid="{61826124-D8F6-4BA1-99EB-42597D06FFD1}">
      <formula1>OFFSET(Donneur_d_ordre,MATCH(F4,Entreprises,0)-1,,IF(MATCH(F4,Entreprises,0)&lt;&gt;MATCH("zzz",Entreprises),MATCH("*",OFFSET(Entreprises,MATCH(F4,Entreprises,0)+1,),0)+1,ROWS(Entreprises)-MATCH(F4,Entreprises,0)+1))</formula1>
    </dataValidation>
    <dataValidation type="list" allowBlank="1" showInputMessage="1" showErrorMessage="1" sqref="A4:A9 A24:A31" xr:uid="{B1E2D298-6873-46FF-A61A-68BFB9028A3E}">
      <formula1>"AB,CD,EF"</formula1>
    </dataValidation>
    <dataValidation type="list" allowBlank="1" showInputMessage="1" showErrorMessage="1" sqref="C4:C20 C24:C267" xr:uid="{00E6C9CC-0FC2-4F45-850B-376033393D6F}">
      <formula1>EMPLOYES</formula1>
    </dataValidation>
  </dataValidation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C9AF048-3E9E-48AF-A97D-D71EEFA25EB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MORALES</dc:creator>
  <cp:lastModifiedBy>Sandrine MORALES</cp:lastModifiedBy>
  <dcterms:created xsi:type="dcterms:W3CDTF">2020-06-23T12:32:56Z</dcterms:created>
  <dcterms:modified xsi:type="dcterms:W3CDTF">2020-06-24T08:11:55Z</dcterms:modified>
</cp:coreProperties>
</file>