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d800e064aebda18/Documents/Sandrine/Entreprise/dossier utile en entreprise/FABTEC/"/>
    </mc:Choice>
  </mc:AlternateContent>
  <xr:revisionPtr revIDLastSave="0" documentId="13_ncr:40009_{559F8A14-1681-49D3-A702-09B84499E471}" xr6:coauthVersionLast="46" xr6:coauthVersionMax="46" xr10:uidLastSave="{00000000-0000-0000-0000-000000000000}"/>
  <bookViews>
    <workbookView xWindow="-120" yWindow="-120" windowWidth="29040" windowHeight="15840"/>
  </bookViews>
  <sheets>
    <sheet name="Demande" sheetId="1" r:id="rId1"/>
    <sheet name="Resultat" sheetId="2" r:id="rId2"/>
    <sheet name="Doc" sheetId="3" state="hidden" r:id="rId3"/>
  </sheets>
  <definedNames>
    <definedName name="_xlnm.Print_Area" localSheetId="1">Resultat!$A:$L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  <c r="L3" i="2"/>
  <c r="L1" i="2"/>
  <c r="H1" i="1"/>
  <c r="E11" i="3"/>
  <c r="A11" i="3"/>
  <c r="C111" i="3"/>
  <c r="D73" i="3"/>
  <c r="E10" i="3"/>
  <c r="E9" i="3"/>
  <c r="A10" i="3"/>
  <c r="A9" i="3"/>
  <c r="E8" i="3"/>
  <c r="E7" i="3"/>
  <c r="A8" i="3"/>
  <c r="A7" i="3"/>
</calcChain>
</file>

<file path=xl/comments1.xml><?xml version="1.0" encoding="utf-8"?>
<comments xmlns="http://schemas.openxmlformats.org/spreadsheetml/2006/main">
  <authors>
    <author>Jean DUPRAT</author>
  </authors>
  <commentList>
    <comment ref="B1" authorId="0" shapeId="0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>
  <authors>
    <author>Jean DUPRAT</author>
  </authors>
  <commentList>
    <comment ref="I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<sst xmlns="http://schemas.openxmlformats.org/spreadsheetml/2006/main" count="159" uniqueCount="152">
  <si>
    <t>Longueurs</t>
  </si>
  <si>
    <t>Longueur d'une barre</t>
  </si>
  <si>
    <t>Solution proposée par Jean DUPRAT</t>
  </si>
  <si>
    <t>Janvier 2002</t>
  </si>
  <si>
    <t>Jean.Duprat@wanadoo.fr</t>
  </si>
  <si>
    <t>Autrement dit, plus cette chute acceptable sera faible, plus il travaillera longtemps.</t>
  </si>
  <si>
    <t>Travail Terminé</t>
  </si>
  <si>
    <t>Chute acceptable</t>
  </si>
  <si>
    <t>La cellule A1 contient un  nombre</t>
  </si>
  <si>
    <t>La cellule A2 ne contient pas un  nombre</t>
  </si>
  <si>
    <t>La Chute acceptable est supérieure à la plus petite dimension</t>
  </si>
  <si>
    <t>La Chute acceptable est supérieure à la moitié de la longueur des barres</t>
  </si>
  <si>
    <t>Solutions améliorées</t>
  </si>
  <si>
    <t>Quantités</t>
  </si>
  <si>
    <t>Problème posé par René HORNARD</t>
  </si>
  <si>
    <t>hornard-rene@tiscalinet.be</t>
  </si>
  <si>
    <t>* occasionnellement je fabrique des portails, des balustrades ou autres.</t>
  </si>
  <si>
    <t>René dit:</t>
  </si>
  <si>
    <t>* On utilise plusieurs fers d'un même format</t>
  </si>
  <si>
    <t>* L'ordre de grandeur du nombre de fers à découper est de 50 à 70</t>
  </si>
  <si>
    <t>* Les nombres représentent des longueurs de fer à couper dans des barres de 600 cm.</t>
  </si>
  <si>
    <t>* La fréquence d'utilisation de ce programme est d'environ 5 fois par an.</t>
  </si>
  <si>
    <t>2°) La Méthode employée</t>
  </si>
  <si>
    <t>Le programme se propose de trouver une bonne solution, en minimisant les chutes de chaque barre</t>
  </si>
  <si>
    <t>Pour cela, il commence par trier les données par valeurs décroissantes</t>
  </si>
  <si>
    <t>de façon à retenir celle dont la chute est mimimale</t>
  </si>
  <si>
    <t>Puis il recommence, jusqu'à ce que tous les morceaux soient placés</t>
  </si>
  <si>
    <r>
      <t xml:space="preserve">En réalité, il n'essaie pas </t>
    </r>
    <r>
      <rPr>
        <b/>
        <sz val="10"/>
        <rFont val="Arial"/>
        <family val="2"/>
      </rPr>
      <t>toutes</t>
    </r>
    <r>
      <rPr>
        <sz val="10"/>
        <rFont val="Arial"/>
      </rPr>
      <t xml:space="preserve"> les combinaisons, car:</t>
    </r>
  </si>
  <si>
    <t>il s'arrête quand la chute est inférieure à la taille du plus petit morceau demandé</t>
  </si>
  <si>
    <t>Demande</t>
  </si>
  <si>
    <t>On y trouve:</t>
  </si>
  <si>
    <t>A)</t>
  </si>
  <si>
    <t>Les différents formats</t>
  </si>
  <si>
    <t>B)</t>
  </si>
  <si>
    <t>Le nombre de fois qu'un format est utile</t>
  </si>
  <si>
    <t>Rien est pris comme valant 1</t>
  </si>
  <si>
    <t>D)</t>
  </si>
  <si>
    <t>ligne 2</t>
  </si>
  <si>
    <t>ligne 3</t>
  </si>
  <si>
    <t>Travail</t>
  </si>
  <si>
    <t>Les différents morceaux demandés, triés par dimension</t>
  </si>
  <si>
    <t>Morceaux non encore placés</t>
  </si>
  <si>
    <t>3°) Les Contrôles</t>
  </si>
  <si>
    <t>E)</t>
  </si>
  <si>
    <t>F)</t>
  </si>
  <si>
    <t>C)</t>
  </si>
  <si>
    <t>Morceaux proposés pour chaque barre</t>
  </si>
  <si>
    <t>La longueur totale utilisée</t>
  </si>
  <si>
    <t>La chute</t>
  </si>
  <si>
    <t>La longueur de la barre</t>
  </si>
  <si>
    <t>= Résultats</t>
  </si>
  <si>
    <t>G)</t>
  </si>
  <si>
    <t>Nombre de solutions examinées</t>
  </si>
  <si>
    <t>H)</t>
  </si>
  <si>
    <t>Nombre de solutions retenues comme ayant une chute plus faible que la précédente</t>
  </si>
  <si>
    <t>Pour information - pas directement utile</t>
  </si>
  <si>
    <t>Un bouton permet de lancer la macro, lorsque la saisie est terminée</t>
  </si>
  <si>
    <t>C'est la feuille de saisie des données</t>
  </si>
  <si>
    <t>C'est la feuille de travail et de présentation des résultats de la macro</t>
  </si>
  <si>
    <t>Doc</t>
  </si>
  <si>
    <t>Cette feuille de documentation</t>
  </si>
  <si>
    <t>Site =</t>
  </si>
  <si>
    <t>http://perso.wanadoo.fr/jean.duprat</t>
  </si>
  <si>
    <t>1°) Le Problème posé</t>
  </si>
  <si>
    <t>4°) Le contenu des Feuilles</t>
  </si>
  <si>
    <t>La zone d'impression comprend les colonnes A à F</t>
  </si>
  <si>
    <t>Dimensions</t>
  </si>
  <si>
    <t>Ex:</t>
  </si>
  <si>
    <r>
      <t>1</t>
    </r>
    <r>
      <rPr>
        <sz val="10"/>
        <rFont val="Arial"/>
      </rPr>
      <t>---2---3---</t>
    </r>
    <r>
      <rPr>
        <sz val="10"/>
        <color indexed="10"/>
        <rFont val="Arial"/>
        <family val="2"/>
      </rPr>
      <t>4</t>
    </r>
    <r>
      <rPr>
        <sz val="10"/>
        <rFont val="Arial"/>
      </rPr>
      <t>---5---</t>
    </r>
    <r>
      <rPr>
        <sz val="10"/>
        <color indexed="10"/>
        <rFont val="Arial"/>
        <family val="2"/>
      </rPr>
      <t>6</t>
    </r>
    <r>
      <rPr>
        <sz val="10"/>
        <rFont val="Arial"/>
      </rPr>
      <t>---7---8---9</t>
    </r>
  </si>
  <si>
    <t>Existe-t-il une meilleure solution ?</t>
  </si>
  <si>
    <t>On va recommencer d'abord en remplaçant 6 par 7, en espérant que 7+ 8 sera meilleure</t>
  </si>
  <si>
    <t>Puis quand le 9 sera atteint, on essaiera de remplacer 4 par 5.</t>
  </si>
  <si>
    <t>Etc …</t>
  </si>
  <si>
    <t>Dans le schéma qui suit, on a mis les N° des lignes et non la dimension des morceaux</t>
  </si>
  <si>
    <t>si (5) = (4), il est inutile de faire ce travail</t>
  </si>
  <si>
    <t>La solution est composée des morceaux des lignes 1, 4  et 6</t>
  </si>
  <si>
    <t>Dans le langage de la macro, la solution est composée de 3 Nœuds, dont les valeurs sont 1, 4  et 6</t>
  </si>
  <si>
    <t>Puis il place dans une barre, le premier morceau et essaie toutes les combinaisons possibles</t>
  </si>
  <si>
    <t xml:space="preserve">On a trouvé une première combinaison </t>
  </si>
  <si>
    <t>Pour chaque barre, on s'arrête quand tous les nœuds sont au bout, sauf le 1er qui ne bouge pas.</t>
  </si>
  <si>
    <t>Pour éviter de recalculer le cumul des longueurs, on les mémorise à chaque noeud</t>
  </si>
  <si>
    <t>car elle considère qu'elle parcourt les branches d'une arborescence.</t>
  </si>
  <si>
    <t>Les calculs s'arrêtent dès que la chute est inférieure ou égale</t>
  </si>
  <si>
    <t>Le travail est refusé, si</t>
  </si>
  <si>
    <t>On pourrait y mettre la longueur d'une barre déjà entamée</t>
  </si>
  <si>
    <t>puis  prendre la combinaison avec la plus petite chute</t>
  </si>
  <si>
    <t xml:space="preserve">   normalement vide, en fin de traitement</t>
  </si>
  <si>
    <t>= colonne intermédiaire de travail du programme</t>
  </si>
  <si>
    <t>Lorsqu'une combinaison est retenue, ses dimensions sont supprimées de la colonne B</t>
  </si>
  <si>
    <t>et les recopie colonne B</t>
  </si>
  <si>
    <t>Il estime avoir une bonne solution lorsque la chute est inférieure ou égale à la chute acceptable</t>
  </si>
  <si>
    <t>Remarque</t>
  </si>
  <si>
    <t>Demande (x)</t>
  </si>
  <si>
    <t>Autres feuille de demande</t>
  </si>
  <si>
    <t>La macro est réglée de telle façon qu'elle puisse être lancée de n'importe quelle feuille</t>
  </si>
  <si>
    <r>
      <t xml:space="preserve">c'est le contenu de la feuille </t>
    </r>
    <r>
      <rPr>
        <b/>
        <sz val="10"/>
        <rFont val="Arial"/>
        <family val="2"/>
      </rPr>
      <t>Demande</t>
    </r>
    <r>
      <rPr>
        <sz val="10"/>
        <rFont val="Arial"/>
      </rPr>
      <t xml:space="preserve"> qui est exploité</t>
    </r>
  </si>
  <si>
    <t>Ceci permet de sauvegarder des demandes</t>
  </si>
  <si>
    <r>
      <t>Mais si le nom de la feuille de lancement ne commence pas par "</t>
    </r>
    <r>
      <rPr>
        <sz val="10"/>
        <color indexed="10"/>
        <rFont val="Arial"/>
        <family val="2"/>
      </rPr>
      <t>Demande</t>
    </r>
    <r>
      <rPr>
        <sz val="10"/>
        <rFont val="Arial"/>
      </rPr>
      <t xml:space="preserve">", (par ex. </t>
    </r>
    <r>
      <rPr>
        <b/>
        <sz val="10"/>
        <rFont val="Arial"/>
        <family val="2"/>
      </rPr>
      <t>Travail</t>
    </r>
    <r>
      <rPr>
        <sz val="10"/>
        <rFont val="Arial"/>
      </rPr>
      <t>)</t>
    </r>
  </si>
  <si>
    <t>Longueur utilisée</t>
  </si>
  <si>
    <t>Chute</t>
  </si>
  <si>
    <t>Barre</t>
  </si>
  <si>
    <t>Solutions étudiées</t>
  </si>
  <si>
    <t>Il s'agit d'un problème d'optimisation de découpe de morceaux dans des barres de fer</t>
  </si>
  <si>
    <t>Decouli = optimisation de Découpe linéaire</t>
  </si>
  <si>
    <t>V1.01</t>
  </si>
  <si>
    <t>Aucune feuille n'est protégée</t>
  </si>
  <si>
    <t>Vous pouvez donc apporter les aménagements que vous désirez</t>
  </si>
  <si>
    <t>A vos risques et périls !</t>
  </si>
  <si>
    <t>Remarques</t>
  </si>
  <si>
    <t>L'auteur ne répond pas des conséquences d'une erreur dans le logiciel</t>
  </si>
  <si>
    <t>Mais il répond à vos questions, suggestions.</t>
  </si>
  <si>
    <t>Il reste seul juge des aménagements à apporter au logiciel nominal, mais accepte de vous conseiller pour en faire chez vous</t>
  </si>
  <si>
    <t>Vous pouvez apporter les aménagements que vous voulez, mais soyez prudents !</t>
  </si>
  <si>
    <t>Voici quelques possibilités</t>
  </si>
  <si>
    <t>Faites d'abord, une copie-sauvegarde</t>
  </si>
  <si>
    <t>Comparez la version avec celle du site d'origine</t>
  </si>
  <si>
    <t>Notez vos modifs pour pouvoir les recopier en cas de changement de version du nominal</t>
  </si>
  <si>
    <t>5°) Personnalisation</t>
  </si>
  <si>
    <t>Feuille Demande</t>
  </si>
  <si>
    <t>Vous pouvez en ajouter autant que vous voulez, en les recopiant à partir de l'onglet</t>
  </si>
  <si>
    <r>
      <t xml:space="preserve">La seule contrainte est que le nom doit commencer par </t>
    </r>
    <r>
      <rPr>
        <b/>
        <sz val="10"/>
        <color indexed="48"/>
        <rFont val="Arial"/>
        <family val="2"/>
      </rPr>
      <t>Demande</t>
    </r>
    <r>
      <rPr>
        <sz val="10"/>
        <color indexed="48"/>
        <rFont val="Arial"/>
        <family val="2"/>
      </rPr>
      <t xml:space="preserve">. Ex </t>
    </r>
    <r>
      <rPr>
        <b/>
        <sz val="10"/>
        <color indexed="48"/>
        <rFont val="Arial"/>
        <family val="2"/>
      </rPr>
      <t>DemandeJean</t>
    </r>
  </si>
  <si>
    <t>Vous pouvez modifier le nom des sous-titres, en ligne 1</t>
  </si>
  <si>
    <t>voir § 3°)</t>
  </si>
  <si>
    <t>Feuille Travail</t>
  </si>
  <si>
    <t>La modif des colonnes A et B est un travail lourd à faire dans la macro</t>
  </si>
  <si>
    <t>Si vous désirez changer l'emplacement des résultats (colonnes C à J)</t>
  </si>
  <si>
    <t>Modifiez la valeur de KK dans Sub Découpe()</t>
  </si>
  <si>
    <t>Modifiez la valeur de KC, KD, KE et KK dans Sub Report(…)</t>
  </si>
  <si>
    <t>Si vous désirez changer l'emplacement des données (colonnes A à E)</t>
  </si>
  <si>
    <t>Modifiez la valeur de K1, K2, K3 dans Sub Découpe()</t>
  </si>
  <si>
    <t>Feuille Doc</t>
  </si>
  <si>
    <t>Ajouter plutôt une feuille complémentaire pour vos notes</t>
  </si>
  <si>
    <t>Il y a plus de 100 Morceaux</t>
  </si>
  <si>
    <t>Mais ça va faire gros !</t>
  </si>
  <si>
    <t>La limite de 100 morceaux:</t>
  </si>
  <si>
    <t>Il faut modifier la taille des Dim TVAL et TQ</t>
  </si>
  <si>
    <t>Il y a 2 cas</t>
  </si>
  <si>
    <t>En général, c'est une limite psychologique</t>
  </si>
  <si>
    <t>modifier l'instruction</t>
  </si>
  <si>
    <t>Si vous attendez 100 morceaux dans une barre</t>
  </si>
  <si>
    <t>modifier les Dim du § 1-6)</t>
  </si>
  <si>
    <t xml:space="preserve">  Je doute que le programme convienne en performances</t>
  </si>
  <si>
    <t>If LigneFin &gt; 100 … dans le § NIV12:</t>
  </si>
  <si>
    <t>Il est déconseillé d'y apporter des modifs.</t>
  </si>
  <si>
    <t>En mm</t>
  </si>
  <si>
    <t>LG TOTALE</t>
  </si>
  <si>
    <t>Découpes</t>
  </si>
  <si>
    <r>
      <t xml:space="preserve">Qté TOTALE MAXI AUTORISÉE = </t>
    </r>
    <r>
      <rPr>
        <b/>
        <sz val="12"/>
        <color indexed="10"/>
        <rFont val="Calibri Light"/>
        <family val="2"/>
      </rPr>
      <t>99 longueurs</t>
    </r>
  </si>
  <si>
    <t>mm</t>
  </si>
  <si>
    <t xml:space="preserve">Entrer les longueurs demandées en colonne A </t>
  </si>
  <si>
    <t>Entrer les quantités demandés en colonne B</t>
  </si>
  <si>
    <t>Cliquez sur le bouton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</si>
</sst>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0"/>
      <name val="Arial"/>
    </font>
    <font>
      <b/>
      <sz val="12"/>
      <color indexed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10"/>
      <color indexed="48"/>
      <name val="Arial"/>
      <family val="2"/>
    </font>
    <font>
      <i/>
      <sz val="10"/>
      <name val="Arial"/>
      <family val="2"/>
    </font>
    <font>
      <sz val="10"/>
      <color indexed="14"/>
      <name val="Arial"/>
      <family val="2"/>
    </font>
    <font>
      <i/>
      <sz val="10"/>
      <color indexed="48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b/>
      <sz val="10"/>
      <color indexed="9"/>
      <name val="Calibri Light"/>
      <family val="2"/>
    </font>
    <font>
      <sz val="10"/>
      <name val="Calibri Light"/>
      <family val="2"/>
    </font>
    <font>
      <b/>
      <sz val="10"/>
      <name val="Calibri Light"/>
      <family val="2"/>
    </font>
    <font>
      <b/>
      <sz val="10"/>
      <color indexed="10"/>
      <name val="Calibri Light"/>
      <family val="2"/>
    </font>
    <font>
      <b/>
      <sz val="14"/>
      <color indexed="10"/>
      <name val="Calibri Light"/>
      <family val="2"/>
    </font>
    <font>
      <b/>
      <sz val="12"/>
      <color indexed="10"/>
      <name val="Calibri Light"/>
      <family val="2"/>
    </font>
    <font>
      <b/>
      <sz val="8"/>
      <color indexed="9"/>
      <name val="Calibri Light"/>
      <family val="2"/>
    </font>
    <font>
      <sz val="10"/>
      <color indexed="10"/>
      <name val="Calibri Light"/>
      <family val="2"/>
    </font>
    <font>
      <b/>
      <sz val="26"/>
      <color indexed="53"/>
      <name val="Calibri Light"/>
      <family val="2"/>
    </font>
    <font>
      <b/>
      <sz val="14"/>
      <color indexed="53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quotePrefix="1"/>
    <xf numFmtId="0" fontId="2" fillId="0" borderId="0" xfId="1" applyAlignment="1" applyProtection="1"/>
    <xf numFmtId="0" fontId="5" fillId="0" borderId="0" xfId="0" applyFont="1"/>
    <xf numFmtId="0" fontId="7" fillId="0" borderId="0" xfId="0" applyFont="1"/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left"/>
    </xf>
    <xf numFmtId="0" fontId="9" fillId="0" borderId="0" xfId="0" applyFont="1"/>
    <xf numFmtId="0" fontId="3" fillId="0" borderId="0" xfId="0" quotePrefix="1" applyFont="1"/>
    <xf numFmtId="0" fontId="10" fillId="0" borderId="0" xfId="0" applyFont="1"/>
    <xf numFmtId="0" fontId="11" fillId="0" borderId="0" xfId="0" applyFont="1"/>
    <xf numFmtId="0" fontId="4" fillId="0" borderId="0" xfId="0" applyFont="1"/>
    <xf numFmtId="0" fontId="13" fillId="2" borderId="0" xfId="0" applyFont="1" applyFill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4" fillId="0" borderId="0" xfId="0" applyFont="1" applyAlignment="1">
      <alignment horizontal="center"/>
    </xf>
    <xf numFmtId="0" fontId="13" fillId="2" borderId="0" xfId="0" applyFont="1" applyFill="1" applyAlignment="1">
      <alignment horizontal="right" vertical="center"/>
    </xf>
    <xf numFmtId="0" fontId="19" fillId="2" borderId="0" xfId="0" applyFont="1" applyFill="1" applyAlignment="1">
      <alignment horizontal="center" wrapText="1"/>
    </xf>
    <xf numFmtId="0" fontId="19" fillId="2" borderId="0" xfId="0" applyFont="1" applyFill="1" applyAlignment="1">
      <alignment horizontal="right" wrapText="1"/>
    </xf>
    <xf numFmtId="0" fontId="16" fillId="3" borderId="0" xfId="0" applyFont="1" applyFill="1" applyAlignment="1">
      <alignment horizontal="center" vertical="center"/>
    </xf>
    <xf numFmtId="0" fontId="18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14" fillId="0" borderId="0" xfId="0" applyFont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</dxfs>
  <tableStyles count="1" defaultTableStyle="TableStyleMedium9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4</xdr:row>
          <xdr:rowOff>19051</xdr:rowOff>
        </xdr:from>
        <xdr:to>
          <xdr:col>3</xdr:col>
          <xdr:colOff>400050</xdr:colOff>
          <xdr:row>7</xdr:row>
          <xdr:rowOff>28576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DDD38D0C-464E-41DE-840E-95229471CE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6600"/>
                  </a:solidFill>
                  <a:latin typeface="Calibri Light"/>
                  <a:cs typeface="Calibri Light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4</xdr:row>
          <xdr:rowOff>9526</xdr:rowOff>
        </xdr:from>
        <xdr:to>
          <xdr:col>5</xdr:col>
          <xdr:colOff>752475</xdr:colOff>
          <xdr:row>7</xdr:row>
          <xdr:rowOff>57151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255C7EC5-A31E-4667-B635-79CA0CBBB8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 Light"/>
                  <a:cs typeface="Calibri Light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ornard-rene@tiscalinet.be" TargetMode="External"/><Relationship Id="rId2" Type="http://schemas.openxmlformats.org/officeDocument/2006/relationships/hyperlink" Target="http://perso.wanadoo.fr/jean.duprat" TargetMode="External"/><Relationship Id="rId1" Type="http://schemas.openxmlformats.org/officeDocument/2006/relationships/hyperlink" Target="mailto:Jean.Duprat@wanadoo.fr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3"/>
  <sheetViews>
    <sheetView tabSelected="1" workbookViewId="0">
      <selection activeCell="C25" sqref="C25"/>
    </sheetView>
  </sheetViews>
  <sheetFormatPr baseColWidth="10" defaultRowHeight="12.75" x14ac:dyDescent="0.2"/>
  <cols>
    <col min="1" max="2" width="11.42578125" style="17"/>
    <col min="3" max="3" width="24.42578125" style="17" customWidth="1"/>
    <col min="4" max="16384" width="11.42578125" style="17"/>
  </cols>
  <sheetData>
    <row r="1" spans="1:9" ht="20.100000000000001" customHeight="1" x14ac:dyDescent="0.2">
      <c r="A1" s="15" t="s">
        <v>0</v>
      </c>
      <c r="B1" s="15" t="s">
        <v>13</v>
      </c>
      <c r="F1" s="33" t="str">
        <f>SUM($B:$B) &amp; " longueurs"</f>
        <v>30 longueurs</v>
      </c>
      <c r="H1" s="18">
        <f>SUMPRODUCT(A2:A100*B2:B100)</f>
        <v>27600</v>
      </c>
      <c r="I1" s="17" t="s">
        <v>145</v>
      </c>
    </row>
    <row r="2" spans="1:9" ht="15.75" customHeight="1" x14ac:dyDescent="0.2">
      <c r="A2" s="27">
        <v>700</v>
      </c>
      <c r="B2" s="28">
        <v>4</v>
      </c>
      <c r="C2" s="34" t="s">
        <v>1</v>
      </c>
      <c r="D2" s="23">
        <v>6000</v>
      </c>
      <c r="E2" s="17" t="s">
        <v>144</v>
      </c>
      <c r="F2" s="17" t="s">
        <v>147</v>
      </c>
    </row>
    <row r="3" spans="1:9" ht="15.75" customHeight="1" x14ac:dyDescent="0.2">
      <c r="A3" s="29">
        <v>1500</v>
      </c>
      <c r="B3" s="30">
        <v>8</v>
      </c>
      <c r="C3" s="34" t="s">
        <v>7</v>
      </c>
      <c r="D3" s="23">
        <v>0</v>
      </c>
    </row>
    <row r="4" spans="1:9" ht="15.75" customHeight="1" x14ac:dyDescent="0.2">
      <c r="A4" s="29">
        <v>800</v>
      </c>
      <c r="B4" s="30">
        <v>10</v>
      </c>
    </row>
    <row r="5" spans="1:9" ht="15.75" customHeight="1" x14ac:dyDescent="0.2">
      <c r="A5" s="29">
        <v>600</v>
      </c>
      <c r="B5" s="30">
        <v>8</v>
      </c>
    </row>
    <row r="6" spans="1:9" ht="15.75" customHeight="1" x14ac:dyDescent="0.2">
      <c r="A6" s="29"/>
      <c r="B6" s="30"/>
    </row>
    <row r="7" spans="1:9" ht="15.75" customHeight="1" x14ac:dyDescent="0.2">
      <c r="A7" s="29"/>
      <c r="B7" s="30"/>
    </row>
    <row r="8" spans="1:9" ht="15.75" customHeight="1" x14ac:dyDescent="0.2">
      <c r="A8" s="29"/>
      <c r="B8" s="30"/>
    </row>
    <row r="9" spans="1:9" ht="15.75" customHeight="1" x14ac:dyDescent="0.2">
      <c r="A9" s="29"/>
      <c r="B9" s="30"/>
    </row>
    <row r="10" spans="1:9" ht="15.75" customHeight="1" x14ac:dyDescent="0.2">
      <c r="A10" s="29"/>
      <c r="B10" s="30"/>
    </row>
    <row r="11" spans="1:9" ht="15.75" customHeight="1" x14ac:dyDescent="0.2">
      <c r="A11" s="29"/>
      <c r="B11" s="30"/>
    </row>
    <row r="12" spans="1:9" ht="15.75" customHeight="1" x14ac:dyDescent="0.2">
      <c r="A12" s="29"/>
      <c r="B12" s="30"/>
      <c r="E12" s="17" t="s">
        <v>149</v>
      </c>
    </row>
    <row r="13" spans="1:9" ht="15.75" customHeight="1" x14ac:dyDescent="0.2">
      <c r="A13" s="29"/>
      <c r="B13" s="30"/>
      <c r="E13" s="17" t="s">
        <v>150</v>
      </c>
    </row>
    <row r="14" spans="1:9" ht="15.75" customHeight="1" x14ac:dyDescent="0.2">
      <c r="A14" s="29"/>
      <c r="B14" s="30"/>
      <c r="E14" s="17" t="s">
        <v>151</v>
      </c>
    </row>
    <row r="15" spans="1:9" ht="15.75" customHeight="1" x14ac:dyDescent="0.2">
      <c r="A15" s="29"/>
      <c r="B15" s="30"/>
    </row>
    <row r="16" spans="1:9" ht="15.75" customHeight="1" x14ac:dyDescent="0.2">
      <c r="A16" s="29"/>
      <c r="B16" s="30"/>
    </row>
    <row r="17" spans="1:2" ht="15.75" customHeight="1" x14ac:dyDescent="0.2">
      <c r="A17" s="29"/>
      <c r="B17" s="30"/>
    </row>
    <row r="18" spans="1:2" ht="15.75" customHeight="1" x14ac:dyDescent="0.2">
      <c r="A18" s="29"/>
      <c r="B18" s="30"/>
    </row>
    <row r="19" spans="1:2" ht="15.75" customHeight="1" x14ac:dyDescent="0.2">
      <c r="A19" s="29"/>
      <c r="B19" s="30"/>
    </row>
    <row r="20" spans="1:2" ht="15.75" customHeight="1" x14ac:dyDescent="0.2">
      <c r="A20" s="29"/>
      <c r="B20" s="30"/>
    </row>
    <row r="21" spans="1:2" ht="15.75" customHeight="1" x14ac:dyDescent="0.2">
      <c r="A21" s="29"/>
      <c r="B21" s="30"/>
    </row>
    <row r="22" spans="1:2" ht="15.75" customHeight="1" x14ac:dyDescent="0.2">
      <c r="A22" s="29"/>
      <c r="B22" s="30"/>
    </row>
    <row r="23" spans="1:2" ht="15.75" customHeight="1" x14ac:dyDescent="0.2">
      <c r="A23" s="29"/>
      <c r="B23" s="30"/>
    </row>
    <row r="24" spans="1:2" ht="15.75" customHeight="1" x14ac:dyDescent="0.2">
      <c r="A24" s="29"/>
      <c r="B24" s="30"/>
    </row>
    <row r="25" spans="1:2" ht="15.75" customHeight="1" x14ac:dyDescent="0.2">
      <c r="A25" s="29"/>
      <c r="B25" s="30"/>
    </row>
    <row r="26" spans="1:2" ht="15.75" customHeight="1" x14ac:dyDescent="0.2">
      <c r="A26" s="29"/>
      <c r="B26" s="30"/>
    </row>
    <row r="27" spans="1:2" ht="15.75" customHeight="1" x14ac:dyDescent="0.2">
      <c r="A27" s="29"/>
      <c r="B27" s="30"/>
    </row>
    <row r="28" spans="1:2" ht="15.75" customHeight="1" x14ac:dyDescent="0.2">
      <c r="A28" s="29"/>
      <c r="B28" s="30"/>
    </row>
    <row r="29" spans="1:2" ht="15.75" customHeight="1" x14ac:dyDescent="0.2">
      <c r="A29" s="29"/>
      <c r="B29" s="30"/>
    </row>
    <row r="30" spans="1:2" ht="15.75" customHeight="1" x14ac:dyDescent="0.2">
      <c r="A30" s="29"/>
      <c r="B30" s="30"/>
    </row>
    <row r="31" spans="1:2" ht="15.75" customHeight="1" x14ac:dyDescent="0.2">
      <c r="A31" s="29"/>
      <c r="B31" s="30"/>
    </row>
    <row r="32" spans="1:2" ht="15.75" customHeight="1" x14ac:dyDescent="0.2">
      <c r="A32" s="29"/>
      <c r="B32" s="30"/>
    </row>
    <row r="33" spans="1:2" ht="15.75" customHeight="1" x14ac:dyDescent="0.2">
      <c r="A33" s="31"/>
      <c r="B33" s="32"/>
    </row>
  </sheetData>
  <sheetCalcPr fullCalcOnLoad="1"/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Découpe">
                <anchor moveWithCells="1">
                  <from>
                    <xdr:col>2</xdr:col>
                    <xdr:colOff>447675</xdr:colOff>
                    <xdr:row>4</xdr:row>
                    <xdr:rowOff>19050</xdr:rowOff>
                  </from>
                  <to>
                    <xdr:col>3</xdr:col>
                    <xdr:colOff>400050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Efface">
                <anchor moveWithCells="1">
                  <from>
                    <xdr:col>3</xdr:col>
                    <xdr:colOff>676275</xdr:colOff>
                    <xdr:row>4</xdr:row>
                    <xdr:rowOff>9525</xdr:rowOff>
                  </from>
                  <to>
                    <xdr:col>5</xdr:col>
                    <xdr:colOff>752475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1"/>
  <sheetViews>
    <sheetView showGridLines="0" topLeftCell="C1" workbookViewId="0">
      <selection activeCell="B2" sqref="B2"/>
    </sheetView>
  </sheetViews>
  <sheetFormatPr baseColWidth="10" defaultRowHeight="12.75" x14ac:dyDescent="0.2"/>
  <cols>
    <col min="1" max="2" width="0" style="19" hidden="1" customWidth="1"/>
    <col min="3" max="3" width="10.140625" style="19" customWidth="1"/>
    <col min="4" max="4" width="11.28515625" style="19" customWidth="1"/>
    <col min="5" max="5" width="15.5703125" style="19" customWidth="1"/>
    <col min="6" max="8" width="8.42578125" style="16" hidden="1" customWidth="1"/>
    <col min="9" max="9" width="5.28515625" style="16" hidden="1" customWidth="1"/>
    <col min="10" max="10" width="20.7109375" style="16" hidden="1" customWidth="1"/>
    <col min="11" max="16384" width="11.42578125" style="16"/>
  </cols>
  <sheetData>
    <row r="1" spans="1:13" ht="25.5" customHeight="1" x14ac:dyDescent="0.2">
      <c r="A1" s="20" t="s">
        <v>66</v>
      </c>
      <c r="B1" s="20"/>
      <c r="C1" s="15" t="s">
        <v>146</v>
      </c>
      <c r="D1" s="21" t="s">
        <v>98</v>
      </c>
      <c r="E1" s="15" t="s">
        <v>99</v>
      </c>
      <c r="F1" s="20" t="s">
        <v>100</v>
      </c>
      <c r="G1" s="22" t="s">
        <v>101</v>
      </c>
      <c r="H1" s="22" t="s">
        <v>12</v>
      </c>
      <c r="L1" s="23">
        <f>Demande!D2</f>
        <v>6000</v>
      </c>
      <c r="M1" s="26" t="s">
        <v>148</v>
      </c>
    </row>
    <row r="2" spans="1:13" x14ac:dyDescent="0.2">
      <c r="A2" s="19">
        <v>1500</v>
      </c>
      <c r="C2" s="19">
        <v>1500</v>
      </c>
      <c r="I2" s="16">
        <v>30</v>
      </c>
    </row>
    <row r="3" spans="1:13" ht="15.75" x14ac:dyDescent="0.25">
      <c r="A3" s="19">
        <v>1500</v>
      </c>
      <c r="C3" s="19">
        <v>1500</v>
      </c>
      <c r="I3" s="16">
        <v>5</v>
      </c>
      <c r="L3" s="24" t="str">
        <f>COUNTIF(D2:D250,"&gt;1") &amp;IF(COUNTIF(D2:D250,"&gt;1")&gt;1,"  Barres","  Barre")</f>
        <v>5  Barres</v>
      </c>
    </row>
    <row r="4" spans="1:13" x14ac:dyDescent="0.2">
      <c r="A4" s="19">
        <v>1500</v>
      </c>
      <c r="C4" s="19">
        <v>1500</v>
      </c>
      <c r="J4" s="25" t="s">
        <v>6</v>
      </c>
    </row>
    <row r="5" spans="1:13" x14ac:dyDescent="0.2">
      <c r="A5" s="19">
        <v>1500</v>
      </c>
      <c r="C5" s="19">
        <v>1500</v>
      </c>
      <c r="D5" s="19">
        <v>6000</v>
      </c>
      <c r="E5" s="19">
        <v>0</v>
      </c>
      <c r="F5" s="16">
        <v>6000</v>
      </c>
      <c r="G5" s="16">
        <v>1</v>
      </c>
      <c r="I5" s="16">
        <v>21</v>
      </c>
    </row>
    <row r="6" spans="1:13" x14ac:dyDescent="0.2">
      <c r="A6" s="19">
        <v>1500</v>
      </c>
      <c r="C6" s="19">
        <v>1500</v>
      </c>
      <c r="I6" s="16" t="s">
        <v>29</v>
      </c>
    </row>
    <row r="7" spans="1:13" x14ac:dyDescent="0.2">
      <c r="A7" s="19">
        <v>1500</v>
      </c>
      <c r="C7" s="19">
        <v>1500</v>
      </c>
    </row>
    <row r="8" spans="1:13" x14ac:dyDescent="0.2">
      <c r="A8" s="19">
        <v>1500</v>
      </c>
      <c r="C8" s="19">
        <v>1500</v>
      </c>
    </row>
    <row r="9" spans="1:13" x14ac:dyDescent="0.2">
      <c r="A9" s="19">
        <v>1500</v>
      </c>
      <c r="C9" s="19">
        <v>1500</v>
      </c>
      <c r="D9" s="19">
        <v>6000</v>
      </c>
      <c r="E9" s="19">
        <v>0</v>
      </c>
      <c r="F9" s="16">
        <v>6000</v>
      </c>
      <c r="G9" s="16">
        <v>1</v>
      </c>
    </row>
    <row r="10" spans="1:13" x14ac:dyDescent="0.2">
      <c r="A10" s="19">
        <v>800</v>
      </c>
      <c r="C10" s="19">
        <v>800</v>
      </c>
    </row>
    <row r="11" spans="1:13" x14ac:dyDescent="0.2">
      <c r="A11" s="19">
        <v>800</v>
      </c>
      <c r="C11" s="19">
        <v>800</v>
      </c>
    </row>
    <row r="12" spans="1:13" x14ac:dyDescent="0.2">
      <c r="A12" s="19">
        <v>800</v>
      </c>
      <c r="C12" s="19">
        <v>800</v>
      </c>
    </row>
    <row r="13" spans="1:13" x14ac:dyDescent="0.2">
      <c r="A13" s="19">
        <v>800</v>
      </c>
      <c r="C13" s="19">
        <v>800</v>
      </c>
    </row>
    <row r="14" spans="1:13" x14ac:dyDescent="0.2">
      <c r="A14" s="19">
        <v>800</v>
      </c>
      <c r="C14" s="19">
        <v>800</v>
      </c>
    </row>
    <row r="15" spans="1:13" x14ac:dyDescent="0.2">
      <c r="A15" s="19">
        <v>800</v>
      </c>
      <c r="C15" s="19">
        <v>800</v>
      </c>
    </row>
    <row r="16" spans="1:13" x14ac:dyDescent="0.2">
      <c r="A16" s="19">
        <v>800</v>
      </c>
      <c r="C16" s="19">
        <v>600</v>
      </c>
    </row>
    <row r="17" spans="1:8" x14ac:dyDescent="0.2">
      <c r="A17" s="19">
        <v>800</v>
      </c>
      <c r="C17" s="19">
        <v>600</v>
      </c>
      <c r="D17" s="19">
        <v>6000</v>
      </c>
      <c r="E17" s="19">
        <v>0</v>
      </c>
      <c r="F17" s="16">
        <v>6000</v>
      </c>
      <c r="G17" s="16">
        <v>17</v>
      </c>
      <c r="H17" s="16">
        <v>1</v>
      </c>
    </row>
    <row r="18" spans="1:8" x14ac:dyDescent="0.2">
      <c r="A18" s="19">
        <v>800</v>
      </c>
      <c r="C18" s="19">
        <v>800</v>
      </c>
    </row>
    <row r="19" spans="1:8" x14ac:dyDescent="0.2">
      <c r="A19" s="19">
        <v>800</v>
      </c>
      <c r="C19" s="19">
        <v>800</v>
      </c>
    </row>
    <row r="20" spans="1:8" x14ac:dyDescent="0.2">
      <c r="A20" s="19">
        <v>700</v>
      </c>
      <c r="C20" s="19">
        <v>800</v>
      </c>
    </row>
    <row r="21" spans="1:8" x14ac:dyDescent="0.2">
      <c r="A21" s="19">
        <v>700</v>
      </c>
      <c r="C21" s="19">
        <v>800</v>
      </c>
    </row>
    <row r="22" spans="1:8" x14ac:dyDescent="0.2">
      <c r="A22" s="19">
        <v>700</v>
      </c>
      <c r="C22" s="19">
        <v>700</v>
      </c>
    </row>
    <row r="23" spans="1:8" x14ac:dyDescent="0.2">
      <c r="A23" s="19">
        <v>700</v>
      </c>
      <c r="C23" s="19">
        <v>700</v>
      </c>
    </row>
    <row r="24" spans="1:8" x14ac:dyDescent="0.2">
      <c r="A24" s="19">
        <v>600</v>
      </c>
      <c r="C24" s="19">
        <v>700</v>
      </c>
    </row>
    <row r="25" spans="1:8" x14ac:dyDescent="0.2">
      <c r="A25" s="19">
        <v>600</v>
      </c>
      <c r="C25" s="19">
        <v>700</v>
      </c>
      <c r="D25" s="19">
        <v>6000</v>
      </c>
      <c r="E25" s="19">
        <v>0</v>
      </c>
      <c r="F25" s="16">
        <v>6000</v>
      </c>
      <c r="G25" s="16">
        <v>1</v>
      </c>
    </row>
    <row r="26" spans="1:8" x14ac:dyDescent="0.2">
      <c r="A26" s="19">
        <v>600</v>
      </c>
      <c r="C26" s="19">
        <v>600</v>
      </c>
    </row>
    <row r="27" spans="1:8" x14ac:dyDescent="0.2">
      <c r="A27" s="19">
        <v>600</v>
      </c>
      <c r="C27" s="19">
        <v>600</v>
      </c>
    </row>
    <row r="28" spans="1:8" x14ac:dyDescent="0.2">
      <c r="A28" s="19">
        <v>600</v>
      </c>
      <c r="C28" s="19">
        <v>600</v>
      </c>
    </row>
    <row r="29" spans="1:8" x14ac:dyDescent="0.2">
      <c r="A29" s="19">
        <v>600</v>
      </c>
      <c r="C29" s="19">
        <v>600</v>
      </c>
    </row>
    <row r="30" spans="1:8" x14ac:dyDescent="0.2">
      <c r="A30" s="19">
        <v>600</v>
      </c>
      <c r="C30" s="19">
        <v>600</v>
      </c>
    </row>
    <row r="31" spans="1:8" x14ac:dyDescent="0.2">
      <c r="A31" s="19">
        <v>600</v>
      </c>
      <c r="C31" s="19">
        <v>600</v>
      </c>
      <c r="D31" s="19">
        <v>3600</v>
      </c>
      <c r="E31" s="19">
        <v>2400</v>
      </c>
      <c r="F31" s="16">
        <v>6000</v>
      </c>
      <c r="G31" s="16">
        <v>1</v>
      </c>
    </row>
  </sheetData>
  <sortState xmlns:xlrd2="http://schemas.microsoft.com/office/spreadsheetml/2017/richdata2" ref="A1:A32">
    <sortCondition descending="1" ref="A1"/>
  </sortState>
  <phoneticPr fontId="0" type="noConversion"/>
  <conditionalFormatting sqref="A2:F2 C3:F40 A3:A40">
    <cfRule type="expression" dxfId="2" priority="17" stopIfTrue="1">
      <formula>$F2=$L$1</formula>
    </cfRule>
  </conditionalFormatting>
  <conditionalFormatting sqref="B2:B10">
    <cfRule type="expression" dxfId="0" priority="27" stopIfTrue="1">
      <formula>$F32=$L$1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5"/>
  <sheetViews>
    <sheetView topLeftCell="A52" workbookViewId="0">
      <selection activeCell="C125" sqref="C125"/>
    </sheetView>
  </sheetViews>
  <sheetFormatPr baseColWidth="10" defaultRowHeight="12.75" x14ac:dyDescent="0.2"/>
  <cols>
    <col min="1" max="1" width="3.85546875" customWidth="1"/>
    <col min="2" max="2" width="7.28515625" customWidth="1"/>
    <col min="3" max="3" width="7.5703125" customWidth="1"/>
    <col min="6" max="6" width="10.28515625" customWidth="1"/>
  </cols>
  <sheetData>
    <row r="1" spans="1:10" ht="15.75" x14ac:dyDescent="0.25">
      <c r="A1" s="2" t="s">
        <v>103</v>
      </c>
      <c r="J1" s="3" t="s">
        <v>3</v>
      </c>
    </row>
    <row r="2" spans="1:10" x14ac:dyDescent="0.2">
      <c r="J2" t="s">
        <v>104</v>
      </c>
    </row>
    <row r="3" spans="1:10" x14ac:dyDescent="0.2">
      <c r="B3" t="s">
        <v>14</v>
      </c>
      <c r="G3" t="s">
        <v>2</v>
      </c>
    </row>
    <row r="4" spans="1:10" x14ac:dyDescent="0.2">
      <c r="B4" s="4" t="s">
        <v>15</v>
      </c>
      <c r="G4" s="4" t="s">
        <v>4</v>
      </c>
    </row>
    <row r="5" spans="1:10" x14ac:dyDescent="0.2">
      <c r="F5" s="1" t="s">
        <v>61</v>
      </c>
      <c r="G5" s="4" t="s">
        <v>62</v>
      </c>
    </row>
    <row r="7" spans="1:10" x14ac:dyDescent="0.2">
      <c r="A7" s="5" t="str">
        <f>A20</f>
        <v>1°) Le Problème posé</v>
      </c>
      <c r="E7" s="7" t="str">
        <f>"Ligne "&amp;ROW(A20)</f>
        <v>Ligne 20</v>
      </c>
    </row>
    <row r="8" spans="1:10" x14ac:dyDescent="0.2">
      <c r="A8" s="5" t="str">
        <f>A29</f>
        <v>2°) La Méthode employée</v>
      </c>
      <c r="E8" s="7" t="str">
        <f>"Ligne "&amp;ROW(A29)</f>
        <v>Ligne 29</v>
      </c>
    </row>
    <row r="9" spans="1:10" x14ac:dyDescent="0.2">
      <c r="A9" s="5" t="str">
        <f>A53</f>
        <v>3°) Les Contrôles</v>
      </c>
      <c r="E9" s="7" t="str">
        <f>"Ligne "&amp;ROW(A53)</f>
        <v>Ligne 53</v>
      </c>
    </row>
    <row r="10" spans="1:10" x14ac:dyDescent="0.2">
      <c r="A10" s="5" t="str">
        <f>A61</f>
        <v>4°) Le contenu des Feuilles</v>
      </c>
      <c r="E10" s="7" t="str">
        <f>"Ligne "&amp;ROW(A61)</f>
        <v>Ligne 61</v>
      </c>
    </row>
    <row r="11" spans="1:10" x14ac:dyDescent="0.2">
      <c r="A11" s="5" t="str">
        <f>A95</f>
        <v>5°) Personnalisation</v>
      </c>
      <c r="E11" s="7" t="str">
        <f>"Ligne "&amp;ROW(A95)</f>
        <v>Ligne 95</v>
      </c>
    </row>
    <row r="13" spans="1:10" x14ac:dyDescent="0.2">
      <c r="A13" s="10" t="s">
        <v>108</v>
      </c>
    </row>
    <row r="14" spans="1:10" x14ac:dyDescent="0.2">
      <c r="B14" s="13" t="s">
        <v>105</v>
      </c>
    </row>
    <row r="15" spans="1:10" x14ac:dyDescent="0.2">
      <c r="B15" s="13" t="s">
        <v>106</v>
      </c>
      <c r="G15" t="s">
        <v>107</v>
      </c>
    </row>
    <row r="16" spans="1:10" x14ac:dyDescent="0.2">
      <c r="B16" s="13" t="s">
        <v>109</v>
      </c>
    </row>
    <row r="17" spans="1:8" x14ac:dyDescent="0.2">
      <c r="B17" s="13" t="s">
        <v>110</v>
      </c>
    </row>
    <row r="18" spans="1:8" x14ac:dyDescent="0.2">
      <c r="B18" s="13" t="s">
        <v>111</v>
      </c>
    </row>
    <row r="20" spans="1:8" x14ac:dyDescent="0.2">
      <c r="A20" s="6" t="s">
        <v>63</v>
      </c>
    </row>
    <row r="21" spans="1:8" x14ac:dyDescent="0.2">
      <c r="B21" t="s">
        <v>102</v>
      </c>
    </row>
    <row r="22" spans="1:8" x14ac:dyDescent="0.2">
      <c r="B22" t="s">
        <v>17</v>
      </c>
    </row>
    <row r="23" spans="1:8" x14ac:dyDescent="0.2">
      <c r="B23" s="3" t="s">
        <v>20</v>
      </c>
    </row>
    <row r="24" spans="1:8" x14ac:dyDescent="0.2">
      <c r="B24" s="3" t="s">
        <v>16</v>
      </c>
    </row>
    <row r="25" spans="1:8" x14ac:dyDescent="0.2">
      <c r="B25" s="3" t="s">
        <v>21</v>
      </c>
    </row>
    <row r="26" spans="1:8" x14ac:dyDescent="0.2">
      <c r="B26" t="s">
        <v>18</v>
      </c>
    </row>
    <row r="27" spans="1:8" x14ac:dyDescent="0.2">
      <c r="B27" t="s">
        <v>19</v>
      </c>
    </row>
    <row r="29" spans="1:8" x14ac:dyDescent="0.2">
      <c r="A29" s="6" t="s">
        <v>22</v>
      </c>
    </row>
    <row r="30" spans="1:8" x14ac:dyDescent="0.2">
      <c r="B30" t="s">
        <v>23</v>
      </c>
    </row>
    <row r="31" spans="1:8" x14ac:dyDescent="0.2">
      <c r="B31" t="s">
        <v>24</v>
      </c>
      <c r="H31" t="s">
        <v>89</v>
      </c>
    </row>
    <row r="32" spans="1:8" x14ac:dyDescent="0.2">
      <c r="B32" t="s">
        <v>77</v>
      </c>
    </row>
    <row r="33" spans="2:10" x14ac:dyDescent="0.2">
      <c r="C33" t="s">
        <v>25</v>
      </c>
    </row>
    <row r="34" spans="2:10" x14ac:dyDescent="0.2">
      <c r="C34" t="s">
        <v>27</v>
      </c>
    </row>
    <row r="35" spans="2:10" x14ac:dyDescent="0.2">
      <c r="D35" t="s">
        <v>28</v>
      </c>
    </row>
    <row r="36" spans="2:10" x14ac:dyDescent="0.2">
      <c r="D36" t="s">
        <v>90</v>
      </c>
    </row>
    <row r="37" spans="2:10" x14ac:dyDescent="0.2">
      <c r="D37" s="12" t="s">
        <v>5</v>
      </c>
    </row>
    <row r="38" spans="2:10" x14ac:dyDescent="0.2">
      <c r="B38" t="s">
        <v>88</v>
      </c>
    </row>
    <row r="39" spans="2:10" x14ac:dyDescent="0.2">
      <c r="B39" t="s">
        <v>26</v>
      </c>
    </row>
    <row r="41" spans="2:10" x14ac:dyDescent="0.2">
      <c r="B41" t="s">
        <v>67</v>
      </c>
      <c r="C41" t="s">
        <v>78</v>
      </c>
    </row>
    <row r="42" spans="2:10" x14ac:dyDescent="0.2">
      <c r="C42" s="12" t="s">
        <v>73</v>
      </c>
    </row>
    <row r="43" spans="2:10" x14ac:dyDescent="0.2">
      <c r="C43" s="11" t="s">
        <v>68</v>
      </c>
      <c r="F43" t="s">
        <v>75</v>
      </c>
    </row>
    <row r="44" spans="2:10" x14ac:dyDescent="0.2">
      <c r="C44" s="12" t="s">
        <v>76</v>
      </c>
    </row>
    <row r="45" spans="2:10" x14ac:dyDescent="0.2">
      <c r="D45" s="12" t="s">
        <v>81</v>
      </c>
    </row>
    <row r="46" spans="2:10" x14ac:dyDescent="0.2">
      <c r="C46" t="s">
        <v>69</v>
      </c>
    </row>
    <row r="47" spans="2:10" x14ac:dyDescent="0.2">
      <c r="C47" t="s">
        <v>70</v>
      </c>
      <c r="J47" t="s">
        <v>72</v>
      </c>
    </row>
    <row r="48" spans="2:10" x14ac:dyDescent="0.2">
      <c r="C48" t="s">
        <v>71</v>
      </c>
    </row>
    <row r="49" spans="1:5" x14ac:dyDescent="0.2">
      <c r="D49" t="s">
        <v>91</v>
      </c>
      <c r="E49" s="7" t="s">
        <v>74</v>
      </c>
    </row>
    <row r="50" spans="1:5" x14ac:dyDescent="0.2">
      <c r="C50" t="s">
        <v>79</v>
      </c>
    </row>
    <row r="51" spans="1:5" x14ac:dyDescent="0.2">
      <c r="C51" s="12" t="s">
        <v>80</v>
      </c>
    </row>
    <row r="53" spans="1:5" x14ac:dyDescent="0.2">
      <c r="A53" s="6" t="s">
        <v>42</v>
      </c>
    </row>
    <row r="54" spans="1:5" x14ac:dyDescent="0.2">
      <c r="B54" t="s">
        <v>83</v>
      </c>
    </row>
    <row r="55" spans="1:5" x14ac:dyDescent="0.2">
      <c r="C55" t="s">
        <v>8</v>
      </c>
    </row>
    <row r="56" spans="1:5" x14ac:dyDescent="0.2">
      <c r="C56" t="s">
        <v>9</v>
      </c>
    </row>
    <row r="57" spans="1:5" x14ac:dyDescent="0.2">
      <c r="C57" t="s">
        <v>10</v>
      </c>
    </row>
    <row r="58" spans="1:5" x14ac:dyDescent="0.2">
      <c r="C58" t="s">
        <v>11</v>
      </c>
    </row>
    <row r="59" spans="1:5" x14ac:dyDescent="0.2">
      <c r="C59" t="s">
        <v>132</v>
      </c>
    </row>
    <row r="61" spans="1:5" x14ac:dyDescent="0.2">
      <c r="A61" s="6" t="s">
        <v>64</v>
      </c>
    </row>
    <row r="62" spans="1:5" x14ac:dyDescent="0.2">
      <c r="B62" s="5" t="s">
        <v>29</v>
      </c>
      <c r="D62" s="10" t="s">
        <v>57</v>
      </c>
    </row>
    <row r="63" spans="1:5" x14ac:dyDescent="0.2">
      <c r="B63" s="5"/>
      <c r="D63" t="s">
        <v>30</v>
      </c>
    </row>
    <row r="64" spans="1:5" x14ac:dyDescent="0.2">
      <c r="C64" s="1" t="s">
        <v>31</v>
      </c>
      <c r="D64" t="s">
        <v>32</v>
      </c>
    </row>
    <row r="65" spans="2:7" x14ac:dyDescent="0.2">
      <c r="C65" s="1" t="s">
        <v>33</v>
      </c>
      <c r="D65" t="s">
        <v>34</v>
      </c>
      <c r="G65" s="7" t="s">
        <v>35</v>
      </c>
    </row>
    <row r="66" spans="2:7" x14ac:dyDescent="0.2">
      <c r="C66" s="1" t="s">
        <v>36</v>
      </c>
      <c r="D66" t="s">
        <v>37</v>
      </c>
      <c r="E66" t="s">
        <v>1</v>
      </c>
      <c r="G66" s="7" t="s">
        <v>84</v>
      </c>
    </row>
    <row r="67" spans="2:7" x14ac:dyDescent="0.2">
      <c r="G67" s="7" t="s">
        <v>85</v>
      </c>
    </row>
    <row r="68" spans="2:7" x14ac:dyDescent="0.2">
      <c r="D68" t="s">
        <v>38</v>
      </c>
      <c r="E68" t="s">
        <v>7</v>
      </c>
      <c r="G68" s="7" t="s">
        <v>82</v>
      </c>
    </row>
    <row r="70" spans="2:7" x14ac:dyDescent="0.2">
      <c r="C70" t="s">
        <v>56</v>
      </c>
    </row>
    <row r="72" spans="2:7" x14ac:dyDescent="0.2">
      <c r="B72" s="5" t="s">
        <v>39</v>
      </c>
      <c r="D72" s="10" t="s">
        <v>58</v>
      </c>
    </row>
    <row r="73" spans="2:7" x14ac:dyDescent="0.2">
      <c r="B73" s="5"/>
      <c r="D73" t="str">
        <f>D63</f>
        <v>On y trouve:</v>
      </c>
    </row>
    <row r="74" spans="2:7" x14ac:dyDescent="0.2">
      <c r="C74" s="1" t="s">
        <v>31</v>
      </c>
      <c r="D74" t="s">
        <v>40</v>
      </c>
    </row>
    <row r="75" spans="2:7" x14ac:dyDescent="0.2">
      <c r="C75" s="1" t="s">
        <v>33</v>
      </c>
      <c r="D75" t="s">
        <v>41</v>
      </c>
      <c r="G75" s="8" t="s">
        <v>87</v>
      </c>
    </row>
    <row r="76" spans="2:7" x14ac:dyDescent="0.2">
      <c r="C76" s="1"/>
      <c r="G76" s="7" t="s">
        <v>86</v>
      </c>
    </row>
    <row r="77" spans="2:7" x14ac:dyDescent="0.2">
      <c r="C77" s="1" t="s">
        <v>45</v>
      </c>
      <c r="D77" t="s">
        <v>46</v>
      </c>
      <c r="G77" s="8" t="s">
        <v>50</v>
      </c>
    </row>
    <row r="78" spans="2:7" x14ac:dyDescent="0.2">
      <c r="C78" s="1" t="s">
        <v>36</v>
      </c>
      <c r="D78" t="s">
        <v>47</v>
      </c>
    </row>
    <row r="79" spans="2:7" x14ac:dyDescent="0.2">
      <c r="C79" s="1" t="s">
        <v>43</v>
      </c>
      <c r="D79" t="s">
        <v>48</v>
      </c>
    </row>
    <row r="80" spans="2:7" x14ac:dyDescent="0.2">
      <c r="C80" s="1" t="s">
        <v>44</v>
      </c>
      <c r="D80" t="s">
        <v>49</v>
      </c>
    </row>
    <row r="82" spans="1:7" x14ac:dyDescent="0.2">
      <c r="C82" s="1" t="s">
        <v>51</v>
      </c>
      <c r="D82" t="s">
        <v>52</v>
      </c>
      <c r="G82" s="7" t="s">
        <v>55</v>
      </c>
    </row>
    <row r="83" spans="1:7" x14ac:dyDescent="0.2">
      <c r="C83" s="1" t="s">
        <v>53</v>
      </c>
      <c r="D83" t="s">
        <v>54</v>
      </c>
    </row>
    <row r="85" spans="1:7" x14ac:dyDescent="0.2">
      <c r="C85" s="9" t="s">
        <v>65</v>
      </c>
    </row>
    <row r="87" spans="1:7" x14ac:dyDescent="0.2">
      <c r="B87" s="5" t="s">
        <v>59</v>
      </c>
      <c r="D87" s="10" t="s">
        <v>60</v>
      </c>
    </row>
    <row r="89" spans="1:7" x14ac:dyDescent="0.2">
      <c r="B89" s="5" t="s">
        <v>92</v>
      </c>
      <c r="D89" s="10" t="s">
        <v>93</v>
      </c>
    </row>
    <row r="90" spans="1:7" x14ac:dyDescent="0.2">
      <c r="C90" t="s">
        <v>94</v>
      </c>
    </row>
    <row r="91" spans="1:7" x14ac:dyDescent="0.2">
      <c r="C91" t="s">
        <v>97</v>
      </c>
    </row>
    <row r="92" spans="1:7" x14ac:dyDescent="0.2">
      <c r="D92" t="s">
        <v>95</v>
      </c>
    </row>
    <row r="93" spans="1:7" x14ac:dyDescent="0.2">
      <c r="C93" t="s">
        <v>96</v>
      </c>
    </row>
    <row r="95" spans="1:7" x14ac:dyDescent="0.2">
      <c r="A95" s="6" t="s">
        <v>117</v>
      </c>
    </row>
    <row r="96" spans="1:7" x14ac:dyDescent="0.2">
      <c r="B96" t="s">
        <v>112</v>
      </c>
    </row>
    <row r="97" spans="2:9" s="12" customFormat="1" x14ac:dyDescent="0.2">
      <c r="C97" s="12" t="s">
        <v>114</v>
      </c>
      <c r="G97" s="12" t="s">
        <v>115</v>
      </c>
    </row>
    <row r="98" spans="2:9" x14ac:dyDescent="0.2">
      <c r="C98" s="12" t="s">
        <v>116</v>
      </c>
    </row>
    <row r="100" spans="2:9" x14ac:dyDescent="0.2">
      <c r="B100" t="s">
        <v>113</v>
      </c>
    </row>
    <row r="101" spans="2:9" x14ac:dyDescent="0.2">
      <c r="B101" s="5" t="s">
        <v>118</v>
      </c>
    </row>
    <row r="102" spans="2:9" x14ac:dyDescent="0.2">
      <c r="C102" t="s">
        <v>119</v>
      </c>
    </row>
    <row r="103" spans="2:9" x14ac:dyDescent="0.2">
      <c r="D103" s="14" t="s">
        <v>120</v>
      </c>
    </row>
    <row r="104" spans="2:9" x14ac:dyDescent="0.2">
      <c r="C104" t="s">
        <v>121</v>
      </c>
      <c r="H104" s="14" t="s">
        <v>122</v>
      </c>
    </row>
    <row r="105" spans="2:9" x14ac:dyDescent="0.2">
      <c r="C105" t="s">
        <v>128</v>
      </c>
    </row>
    <row r="106" spans="2:9" x14ac:dyDescent="0.2">
      <c r="D106" s="14" t="s">
        <v>129</v>
      </c>
    </row>
    <row r="107" spans="2:9" x14ac:dyDescent="0.2">
      <c r="C107" t="s">
        <v>134</v>
      </c>
      <c r="D107" s="14"/>
    </row>
    <row r="108" spans="2:9" x14ac:dyDescent="0.2">
      <c r="D108" s="14" t="s">
        <v>135</v>
      </c>
      <c r="F108" s="14"/>
      <c r="H108" s="14" t="s">
        <v>133</v>
      </c>
      <c r="I108" s="14"/>
    </row>
    <row r="110" spans="2:9" x14ac:dyDescent="0.2">
      <c r="B110" s="5" t="s">
        <v>123</v>
      </c>
    </row>
    <row r="111" spans="2:9" x14ac:dyDescent="0.2">
      <c r="C111" t="str">
        <f>C104</f>
        <v>Vous pouvez modifier le nom des sous-titres, en ligne 1</v>
      </c>
    </row>
    <row r="112" spans="2:9" x14ac:dyDescent="0.2">
      <c r="C112" t="s">
        <v>124</v>
      </c>
    </row>
    <row r="114" spans="2:8" x14ac:dyDescent="0.2">
      <c r="C114" t="s">
        <v>125</v>
      </c>
    </row>
    <row r="115" spans="2:8" x14ac:dyDescent="0.2">
      <c r="D115" s="14" t="s">
        <v>126</v>
      </c>
    </row>
    <row r="116" spans="2:8" x14ac:dyDescent="0.2">
      <c r="D116" s="14" t="s">
        <v>127</v>
      </c>
    </row>
    <row r="117" spans="2:8" x14ac:dyDescent="0.2">
      <c r="C117" t="s">
        <v>134</v>
      </c>
      <c r="D117" s="14"/>
      <c r="F117" t="s">
        <v>136</v>
      </c>
      <c r="H117" s="14"/>
    </row>
    <row r="118" spans="2:8" x14ac:dyDescent="0.2">
      <c r="D118" t="s">
        <v>137</v>
      </c>
    </row>
    <row r="119" spans="2:8" x14ac:dyDescent="0.2">
      <c r="E119" s="14" t="s">
        <v>138</v>
      </c>
      <c r="G119" t="s">
        <v>142</v>
      </c>
    </row>
    <row r="120" spans="2:8" x14ac:dyDescent="0.2">
      <c r="D120" t="s">
        <v>139</v>
      </c>
      <c r="E120" s="14"/>
    </row>
    <row r="121" spans="2:8" x14ac:dyDescent="0.2">
      <c r="E121" s="14" t="s">
        <v>140</v>
      </c>
      <c r="G121" s="14" t="s">
        <v>141</v>
      </c>
    </row>
    <row r="122" spans="2:8" x14ac:dyDescent="0.2">
      <c r="E122" s="14"/>
    </row>
    <row r="123" spans="2:8" x14ac:dyDescent="0.2">
      <c r="B123" s="5" t="s">
        <v>130</v>
      </c>
    </row>
    <row r="124" spans="2:8" x14ac:dyDescent="0.2">
      <c r="C124" t="s">
        <v>143</v>
      </c>
    </row>
    <row r="125" spans="2:8" x14ac:dyDescent="0.2">
      <c r="C125" t="s">
        <v>131</v>
      </c>
    </row>
  </sheetData>
  <phoneticPr fontId="0" type="noConversion"/>
  <hyperlinks>
    <hyperlink ref="G4" r:id="rId1"/>
    <hyperlink ref="G5" r:id="rId2"/>
    <hyperlink ref="B4" r:id="rId3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Demande</vt:lpstr>
      <vt:lpstr>Resultat</vt:lpstr>
      <vt:lpstr>Doc</vt:lpstr>
      <vt:lpstr>Resultat!Zone_d_impression</vt:lpstr>
    </vt:vector>
  </TitlesOfParts>
  <Company>Famille DUPRAT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Découpe Linéaire</dc:title>
  <dc:creator>Jean DUPRAT</dc:creator>
  <cp:lastModifiedBy>Sandrine MORALES</cp:lastModifiedBy>
  <cp:lastPrinted>2010-04-17T05:01:40Z</cp:lastPrinted>
  <dcterms:created xsi:type="dcterms:W3CDTF">2002-01-11T05:21:56Z</dcterms:created>
  <dcterms:modified xsi:type="dcterms:W3CDTF">2021-03-11T11:57:05Z</dcterms:modified>
</cp:coreProperties>
</file>