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400" windowHeight="1003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B5" i="1" l="1"/>
  <c r="D3" i="1" s="1"/>
  <c r="D2" i="1" s="1"/>
  <c r="D1" i="1" s="1"/>
  <c r="E3" i="1" l="1"/>
  <c r="E2" i="1" s="1"/>
  <c r="E1" i="1" s="1"/>
  <c r="AH3" i="1"/>
  <c r="AH2" i="1" s="1"/>
  <c r="AH1" i="1" s="1"/>
  <c r="AD3" i="1"/>
  <c r="AD2" i="1" s="1"/>
  <c r="AD1" i="1" s="1"/>
  <c r="Z3" i="1"/>
  <c r="Z2" i="1" s="1"/>
  <c r="Z1" i="1" s="1"/>
  <c r="V3" i="1"/>
  <c r="V2" i="1" s="1"/>
  <c r="V1" i="1" s="1"/>
  <c r="R3" i="1"/>
  <c r="R2" i="1" s="1"/>
  <c r="R1" i="1" s="1"/>
  <c r="N3" i="1"/>
  <c r="N2" i="1" s="1"/>
  <c r="N1" i="1" s="1"/>
  <c r="J3" i="1"/>
  <c r="J2" i="1" s="1"/>
  <c r="J1" i="1" s="1"/>
  <c r="AG3" i="1"/>
  <c r="AG2" i="1" s="1"/>
  <c r="AG1" i="1" s="1"/>
  <c r="AC3" i="1"/>
  <c r="AC2" i="1" s="1"/>
  <c r="AC1" i="1" s="1"/>
  <c r="Y3" i="1"/>
  <c r="Y2" i="1" s="1"/>
  <c r="Y1" i="1" s="1"/>
  <c r="U3" i="1"/>
  <c r="U2" i="1" s="1"/>
  <c r="U1" i="1" s="1"/>
  <c r="Q3" i="1"/>
  <c r="Q2" i="1" s="1"/>
  <c r="Q1" i="1" s="1"/>
  <c r="M3" i="1"/>
  <c r="M2" i="1" s="1"/>
  <c r="M1" i="1" s="1"/>
  <c r="I3" i="1"/>
  <c r="I2" i="1" s="1"/>
  <c r="I1" i="1" s="1"/>
  <c r="AF3" i="1"/>
  <c r="AF2" i="1" s="1"/>
  <c r="AF1" i="1" s="1"/>
  <c r="AB3" i="1"/>
  <c r="AB2" i="1" s="1"/>
  <c r="AB1" i="1" s="1"/>
  <c r="X3" i="1"/>
  <c r="X2" i="1" s="1"/>
  <c r="X1" i="1" s="1"/>
  <c r="T3" i="1"/>
  <c r="T2" i="1" s="1"/>
  <c r="T1" i="1" s="1"/>
  <c r="P3" i="1"/>
  <c r="P2" i="1" s="1"/>
  <c r="P1" i="1" s="1"/>
  <c r="L3" i="1"/>
  <c r="L2" i="1" s="1"/>
  <c r="L1" i="1" s="1"/>
  <c r="H3" i="1"/>
  <c r="H2" i="1" s="1"/>
  <c r="H1" i="1" s="1"/>
  <c r="F3" i="1"/>
  <c r="F2" i="1" s="1"/>
  <c r="F1" i="1" s="1"/>
  <c r="AE3" i="1"/>
  <c r="AE2" i="1" s="1"/>
  <c r="AE1" i="1" s="1"/>
  <c r="AA3" i="1"/>
  <c r="AA2" i="1" s="1"/>
  <c r="AA1" i="1" s="1"/>
  <c r="W3" i="1"/>
  <c r="W2" i="1" s="1"/>
  <c r="W1" i="1" s="1"/>
  <c r="S3" i="1"/>
  <c r="S2" i="1" s="1"/>
  <c r="S1" i="1" s="1"/>
  <c r="O3" i="1"/>
  <c r="O2" i="1" s="1"/>
  <c r="O1" i="1" s="1"/>
  <c r="K3" i="1"/>
  <c r="K2" i="1" s="1"/>
  <c r="K1" i="1" s="1"/>
  <c r="G3" i="1"/>
  <c r="G2" i="1" s="1"/>
  <c r="G1" i="1" s="1"/>
</calcChain>
</file>

<file path=xl/sharedStrings.xml><?xml version="1.0" encoding="utf-8"?>
<sst xmlns="http://schemas.openxmlformats.org/spreadsheetml/2006/main" count="16" uniqueCount="15">
  <si>
    <t>Année :</t>
  </si>
  <si>
    <t>Mois :</t>
  </si>
  <si>
    <t>Juin</t>
  </si>
  <si>
    <t>Janvier</t>
  </si>
  <si>
    <t>Février</t>
  </si>
  <si>
    <t>Mars</t>
  </si>
  <si>
    <t>Avril</t>
  </si>
  <si>
    <t>Mai</t>
  </si>
  <si>
    <t>Juillet</t>
  </si>
  <si>
    <t>Août</t>
  </si>
  <si>
    <t>Septembre</t>
  </si>
  <si>
    <t>Octobre</t>
  </si>
  <si>
    <t>Novembre</t>
  </si>
  <si>
    <t>Décembre</t>
  </si>
  <si>
    <t>Mois 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</si>
</sst>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2"/>
      <name val="Arial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1"/>
      <color indexed="10"/>
      <name val="Calibri"/>
      <family val="2"/>
    </font>
    <font>
      <b/>
      <sz val="10"/>
      <color rgb="FFFF0000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45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lightUp"/>
    </fill>
    <fill>
      <patternFill patternType="lightDown"/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66">
    <xf numFmtId="0" fontId="0" fillId="0" borderId="0"/>
    <xf numFmtId="0" fontId="2" fillId="0" borderId="0"/>
    <xf numFmtId="0" fontId="3" fillId="0" borderId="0"/>
    <xf numFmtId="0" fontId="1" fillId="0" borderId="0"/>
    <xf numFmtId="0" fontId="1" fillId="0" borderId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6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6" fillId="13" borderId="0" applyNumberFormat="0" applyBorder="0" applyAlignment="0" applyProtection="0"/>
    <xf numFmtId="0" fontId="6" fillId="6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9" borderId="0" applyNumberFormat="0" applyBorder="0" applyAlignment="0" applyProtection="0"/>
    <xf numFmtId="0" fontId="7" fillId="14" borderId="0" applyNumberFormat="0" applyBorder="0" applyAlignment="0" applyProtection="0"/>
    <xf numFmtId="0" fontId="8" fillId="5" borderId="7" applyNumberFormat="0" applyAlignment="0" applyProtection="0"/>
    <xf numFmtId="0" fontId="9" fillId="15" borderId="8" applyNumberFormat="0" applyAlignment="0" applyProtection="0"/>
    <xf numFmtId="0" fontId="10" fillId="0" borderId="0" applyNumberFormat="0" applyFill="0" applyBorder="0" applyAlignment="0" applyProtection="0"/>
    <xf numFmtId="0" fontId="11" fillId="16" borderId="0" applyNumberFormat="0" applyBorder="0" applyAlignment="0" applyProtection="0"/>
    <xf numFmtId="0" fontId="12" fillId="0" borderId="9" applyNumberFormat="0" applyFill="0" applyAlignment="0" applyProtection="0"/>
    <xf numFmtId="0" fontId="13" fillId="0" borderId="10" applyNumberFormat="0" applyFill="0" applyAlignment="0" applyProtection="0"/>
    <xf numFmtId="0" fontId="14" fillId="0" borderId="11" applyNumberFormat="0" applyFill="0" applyAlignment="0" applyProtection="0"/>
    <xf numFmtId="0" fontId="14" fillId="0" borderId="0" applyNumberFormat="0" applyFill="0" applyBorder="0" applyAlignment="0" applyProtection="0"/>
    <xf numFmtId="0" fontId="15" fillId="9" borderId="7" applyNumberFormat="0" applyAlignment="0" applyProtection="0"/>
    <xf numFmtId="0" fontId="16" fillId="0" borderId="12" applyNumberFormat="0" applyFill="0" applyAlignment="0" applyProtection="0"/>
    <xf numFmtId="0" fontId="17" fillId="1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8" fillId="7" borderId="13" applyNumberFormat="0" applyFont="0" applyAlignment="0" applyProtection="0"/>
    <xf numFmtId="0" fontId="19" fillId="5" borderId="14" applyNumberFormat="0" applyAlignment="0" applyProtection="0"/>
    <xf numFmtId="0" fontId="3" fillId="17" borderId="6" applyBorder="0"/>
    <xf numFmtId="0" fontId="3" fillId="18" borderId="6" applyBorder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" fillId="0" borderId="0"/>
    <xf numFmtId="0" fontId="15" fillId="9" borderId="7" applyNumberFormat="0" applyAlignment="0" applyProtection="0"/>
    <xf numFmtId="0" fontId="3" fillId="18" borderId="6" applyBorder="0"/>
    <xf numFmtId="0" fontId="3" fillId="17" borderId="6" applyBorder="0"/>
    <xf numFmtId="0" fontId="8" fillId="5" borderId="7" applyNumberFormat="0" applyAlignment="0" applyProtection="0"/>
    <xf numFmtId="0" fontId="8" fillId="5" borderId="7" applyNumberFormat="0" applyAlignment="0" applyProtection="0"/>
    <xf numFmtId="0" fontId="15" fillId="9" borderId="7" applyNumberFormat="0" applyAlignment="0" applyProtection="0"/>
    <xf numFmtId="0" fontId="18" fillId="7" borderId="13" applyNumberFormat="0" applyFont="0" applyAlignment="0" applyProtection="0"/>
    <xf numFmtId="0" fontId="19" fillId="5" borderId="14" applyNumberFormat="0" applyAlignment="0" applyProtection="0"/>
    <xf numFmtId="0" fontId="18" fillId="7" borderId="13" applyNumberFormat="0" applyFont="0" applyAlignment="0" applyProtection="0"/>
    <xf numFmtId="0" fontId="19" fillId="5" borderId="14" applyNumberFormat="0" applyAlignment="0" applyProtection="0"/>
    <xf numFmtId="0" fontId="3" fillId="17" borderId="6" applyBorder="0"/>
    <xf numFmtId="0" fontId="3" fillId="18" borderId="6" applyBorder="0"/>
  </cellStyleXfs>
  <cellXfs count="15">
    <xf numFmtId="0" fontId="0" fillId="0" borderId="0" xfId="0"/>
    <xf numFmtId="0" fontId="0" fillId="0" borderId="0" xfId="0"/>
    <xf numFmtId="0" fontId="4" fillId="0" borderId="0" xfId="2" applyFont="1" applyBorder="1" applyAlignment="1" applyProtection="1">
      <alignment horizontal="center" vertical="center"/>
    </xf>
    <xf numFmtId="1" fontId="4" fillId="0" borderId="0" xfId="2" applyNumberFormat="1" applyFont="1" applyFill="1" applyBorder="1" applyAlignment="1" applyProtection="1">
      <alignment horizontal="center" vertical="center"/>
    </xf>
    <xf numFmtId="0" fontId="2" fillId="0" borderId="0" xfId="1"/>
    <xf numFmtId="0" fontId="3" fillId="0" borderId="0" xfId="2"/>
    <xf numFmtId="0" fontId="22" fillId="4" borderId="5" xfId="2" applyFont="1" applyFill="1" applyBorder="1" applyAlignment="1">
      <alignment vertical="center" wrapText="1"/>
    </xf>
    <xf numFmtId="0" fontId="4" fillId="2" borderId="1" xfId="2" applyFont="1" applyFill="1" applyBorder="1" applyAlignment="1" applyProtection="1">
      <alignment horizontal="center" vertical="center"/>
      <protection locked="0"/>
    </xf>
    <xf numFmtId="0" fontId="4" fillId="3" borderId="2" xfId="2" applyFont="1" applyFill="1" applyBorder="1" applyAlignment="1" applyProtection="1">
      <alignment horizontal="center" vertical="center" wrapText="1"/>
      <protection locked="0"/>
    </xf>
    <xf numFmtId="0" fontId="4" fillId="2" borderId="3" xfId="2" applyFont="1" applyFill="1" applyBorder="1" applyAlignment="1" applyProtection="1">
      <alignment horizontal="center" vertical="center"/>
      <protection locked="0"/>
    </xf>
    <xf numFmtId="0" fontId="4" fillId="3" borderId="4" xfId="2" applyFont="1" applyFill="1" applyBorder="1" applyAlignment="1">
      <alignment horizontal="center" vertical="center" wrapText="1"/>
    </xf>
    <xf numFmtId="0" fontId="0" fillId="0" borderId="0" xfId="0"/>
    <xf numFmtId="0" fontId="22" fillId="4" borderId="5" xfId="2" applyFont="1" applyFill="1" applyBorder="1" applyAlignment="1">
      <alignment vertical="center" wrapText="1"/>
    </xf>
    <xf numFmtId="0" fontId="3" fillId="0" borderId="0" xfId="2" applyAlignment="1">
      <alignment horizontal="center" vertical="center"/>
    </xf>
    <xf numFmtId="14" fontId="3" fillId="0" borderId="0" xfId="2" applyNumberFormat="1" applyAlignment="1">
      <alignment horizontal="center" vertical="center"/>
    </xf>
  </cellXfs>
  <cellStyles count="66">
    <cellStyle name="20% - Accent1" xfId="5"/>
    <cellStyle name="20% - Accent2" xfId="6"/>
    <cellStyle name="20% - Accent3" xfId="7"/>
    <cellStyle name="20% - Accent4" xfId="8"/>
    <cellStyle name="20% - Accent5" xfId="9"/>
    <cellStyle name="20% - Accent6" xfId="10"/>
    <cellStyle name="40% - Accent1" xfId="11"/>
    <cellStyle name="40% - Accent2" xfId="12"/>
    <cellStyle name="40% - Accent3" xfId="13"/>
    <cellStyle name="40% - Accent4" xfId="14"/>
    <cellStyle name="40% - Accent5" xfId="15"/>
    <cellStyle name="40% - Accent6" xfId="16"/>
    <cellStyle name="60% - Accent1" xfId="17"/>
    <cellStyle name="60% - Accent2" xfId="18"/>
    <cellStyle name="60% - Accent3" xfId="19"/>
    <cellStyle name="60% - Accent4" xfId="20"/>
    <cellStyle name="60% - Accent5" xfId="21"/>
    <cellStyle name="60% - Accent6" xfId="22"/>
    <cellStyle name="Bad" xfId="23"/>
    <cellStyle name="Calculation" xfId="24"/>
    <cellStyle name="Calculation 2" xfId="57"/>
    <cellStyle name="Calculation 3" xfId="58"/>
    <cellStyle name="Check Cell" xfId="25"/>
    <cellStyle name="Explanatory Text" xfId="26"/>
    <cellStyle name="Good" xfId="27"/>
    <cellStyle name="Heading 1" xfId="28"/>
    <cellStyle name="Heading 2" xfId="29"/>
    <cellStyle name="Heading 3" xfId="30"/>
    <cellStyle name="Heading 4" xfId="31"/>
    <cellStyle name="Input" xfId="32"/>
    <cellStyle name="Input 2" xfId="59"/>
    <cellStyle name="Input 3" xfId="54"/>
    <cellStyle name="Linked Cell" xfId="33"/>
    <cellStyle name="Neutral" xfId="34"/>
    <cellStyle name="Normal" xfId="0" builtinId="0"/>
    <cellStyle name="Normal 10" xfId="4"/>
    <cellStyle name="Normal 11" xfId="53"/>
    <cellStyle name="Normal 12" xfId="1"/>
    <cellStyle name="Normal 2" xfId="2"/>
    <cellStyle name="Normal 2 2" xfId="35"/>
    <cellStyle name="Normal 2 2 2" xfId="36"/>
    <cellStyle name="Normal 3" xfId="37"/>
    <cellStyle name="Normal 3 2" xfId="38"/>
    <cellStyle name="Normal 4" xfId="39"/>
    <cellStyle name="Normal 4 2" xfId="40"/>
    <cellStyle name="Normal 5" xfId="41"/>
    <cellStyle name="Normal 6" xfId="42"/>
    <cellStyle name="Normal 7" xfId="43"/>
    <cellStyle name="Normal 7 2" xfId="44"/>
    <cellStyle name="Normal 7 3" xfId="45"/>
    <cellStyle name="Normal 8" xfId="46"/>
    <cellStyle name="Normal 9" xfId="3"/>
    <cellStyle name="Note" xfId="47"/>
    <cellStyle name="Note 2" xfId="60"/>
    <cellStyle name="Note 3" xfId="62"/>
    <cellStyle name="Output" xfId="48"/>
    <cellStyle name="Output 2" xfId="61"/>
    <cellStyle name="Output 3" xfId="63"/>
    <cellStyle name="Style 1" xfId="49"/>
    <cellStyle name="Style 1 2" xfId="56"/>
    <cellStyle name="Style 1 3" xfId="64"/>
    <cellStyle name="Style 2" xfId="50"/>
    <cellStyle name="Style 2 2" xfId="55"/>
    <cellStyle name="Style 2 3" xfId="65"/>
    <cellStyle name="Title" xfId="51"/>
    <cellStyle name="Warning Text" xfId="5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2"/>
  <sheetViews>
    <sheetView tabSelected="1" workbookViewId="0">
      <selection activeCell="C5" sqref="C5"/>
    </sheetView>
  </sheetViews>
  <sheetFormatPr baseColWidth="10" defaultRowHeight="14.25" x14ac:dyDescent="0.2"/>
  <cols>
    <col min="1" max="1" width="20.25" bestFit="1" customWidth="1"/>
    <col min="2" max="2" width="29.875" customWidth="1"/>
  </cols>
  <sheetData>
    <row r="1" spans="1:38" ht="36" thickBot="1" x14ac:dyDescent="0.25">
      <c r="A1" s="7" t="s">
        <v>0</v>
      </c>
      <c r="B1" s="8">
        <v>2017</v>
      </c>
      <c r="C1" s="2"/>
      <c r="D1" s="13" t="str">
        <f>IFERROR(IF(D2=1,"L",IF(OR(D2=2,D2=3),"M",IF(D2=4,"J",IF(D2=5,"V",IF(D2=6,"S","D"))))),"")</f>
        <v>M</v>
      </c>
      <c r="E1" s="13" t="str">
        <f t="shared" ref="E1:AH1" si="0">IFERROR(IF(E2=1,"L",IF(OR(E2=2,E2=3),"M",IF(E2=4,"J",IF(E2=5,"V",IF(E2=6,"S","D"))))),"")</f>
        <v>J</v>
      </c>
      <c r="F1" s="13" t="str">
        <f t="shared" si="0"/>
        <v>V</v>
      </c>
      <c r="G1" s="13" t="str">
        <f t="shared" si="0"/>
        <v>S</v>
      </c>
      <c r="H1" s="13" t="str">
        <f t="shared" si="0"/>
        <v>D</v>
      </c>
      <c r="I1" s="13" t="str">
        <f t="shared" si="0"/>
        <v>L</v>
      </c>
      <c r="J1" s="13" t="str">
        <f t="shared" si="0"/>
        <v>M</v>
      </c>
      <c r="K1" s="13" t="str">
        <f t="shared" si="0"/>
        <v>M</v>
      </c>
      <c r="L1" s="13" t="str">
        <f t="shared" si="0"/>
        <v>J</v>
      </c>
      <c r="M1" s="13" t="str">
        <f t="shared" si="0"/>
        <v>V</v>
      </c>
      <c r="N1" s="13" t="str">
        <f t="shared" si="0"/>
        <v>S</v>
      </c>
      <c r="O1" s="13" t="str">
        <f t="shared" si="0"/>
        <v>D</v>
      </c>
      <c r="P1" s="13" t="str">
        <f t="shared" si="0"/>
        <v>L</v>
      </c>
      <c r="Q1" s="13" t="str">
        <f t="shared" si="0"/>
        <v>M</v>
      </c>
      <c r="R1" s="13" t="str">
        <f t="shared" si="0"/>
        <v>M</v>
      </c>
      <c r="S1" s="13" t="str">
        <f t="shared" si="0"/>
        <v>J</v>
      </c>
      <c r="T1" s="13" t="str">
        <f t="shared" si="0"/>
        <v>V</v>
      </c>
      <c r="U1" s="13" t="str">
        <f t="shared" si="0"/>
        <v>S</v>
      </c>
      <c r="V1" s="13" t="str">
        <f t="shared" si="0"/>
        <v>D</v>
      </c>
      <c r="W1" s="13" t="str">
        <f t="shared" si="0"/>
        <v>L</v>
      </c>
      <c r="X1" s="13" t="str">
        <f t="shared" si="0"/>
        <v>M</v>
      </c>
      <c r="Y1" s="13" t="str">
        <f t="shared" si="0"/>
        <v>M</v>
      </c>
      <c r="Z1" s="13" t="str">
        <f t="shared" si="0"/>
        <v>J</v>
      </c>
      <c r="AA1" s="13" t="str">
        <f t="shared" si="0"/>
        <v>V</v>
      </c>
      <c r="AB1" s="13" t="str">
        <f t="shared" si="0"/>
        <v>S</v>
      </c>
      <c r="AC1" s="13" t="str">
        <f t="shared" si="0"/>
        <v>D</v>
      </c>
      <c r="AD1" s="13" t="str">
        <f t="shared" si="0"/>
        <v>L</v>
      </c>
      <c r="AE1" s="13" t="str">
        <f t="shared" si="0"/>
        <v>M</v>
      </c>
      <c r="AF1" s="13" t="str">
        <f t="shared" si="0"/>
        <v/>
      </c>
      <c r="AG1" s="13" t="str">
        <f t="shared" si="0"/>
        <v/>
      </c>
      <c r="AH1" s="13" t="str">
        <f t="shared" si="0"/>
        <v/>
      </c>
      <c r="AI1" s="2"/>
      <c r="AJ1" s="2"/>
      <c r="AK1" s="2"/>
      <c r="AL1" s="2"/>
    </row>
    <row r="2" spans="1:38" ht="35.25" x14ac:dyDescent="0.2">
      <c r="A2" s="9" t="s">
        <v>1</v>
      </c>
      <c r="B2" s="10" t="s">
        <v>8</v>
      </c>
      <c r="C2" s="3"/>
      <c r="D2" s="13">
        <f>WEEKDAY(D3,2)</f>
        <v>3</v>
      </c>
      <c r="E2" s="13">
        <f t="shared" ref="E2:AH2" si="1">WEEKDAY(E3,2)</f>
        <v>4</v>
      </c>
      <c r="F2" s="13">
        <f t="shared" si="1"/>
        <v>5</v>
      </c>
      <c r="G2" s="13">
        <f t="shared" si="1"/>
        <v>6</v>
      </c>
      <c r="H2" s="13">
        <f t="shared" si="1"/>
        <v>7</v>
      </c>
      <c r="I2" s="13">
        <f t="shared" si="1"/>
        <v>1</v>
      </c>
      <c r="J2" s="13">
        <f t="shared" si="1"/>
        <v>2</v>
      </c>
      <c r="K2" s="13">
        <f t="shared" si="1"/>
        <v>3</v>
      </c>
      <c r="L2" s="13">
        <f t="shared" si="1"/>
        <v>4</v>
      </c>
      <c r="M2" s="13">
        <f t="shared" si="1"/>
        <v>5</v>
      </c>
      <c r="N2" s="13">
        <f t="shared" si="1"/>
        <v>6</v>
      </c>
      <c r="O2" s="13">
        <f t="shared" si="1"/>
        <v>7</v>
      </c>
      <c r="P2" s="13">
        <f t="shared" si="1"/>
        <v>1</v>
      </c>
      <c r="Q2" s="13">
        <f t="shared" si="1"/>
        <v>2</v>
      </c>
      <c r="R2" s="13">
        <f t="shared" si="1"/>
        <v>3</v>
      </c>
      <c r="S2" s="13">
        <f t="shared" si="1"/>
        <v>4</v>
      </c>
      <c r="T2" s="13">
        <f t="shared" si="1"/>
        <v>5</v>
      </c>
      <c r="U2" s="13">
        <f t="shared" si="1"/>
        <v>6</v>
      </c>
      <c r="V2" s="13">
        <f t="shared" si="1"/>
        <v>7</v>
      </c>
      <c r="W2" s="13">
        <f t="shared" si="1"/>
        <v>1</v>
      </c>
      <c r="X2" s="13">
        <f t="shared" si="1"/>
        <v>2</v>
      </c>
      <c r="Y2" s="13">
        <f t="shared" si="1"/>
        <v>3</v>
      </c>
      <c r="Z2" s="13">
        <f t="shared" si="1"/>
        <v>4</v>
      </c>
      <c r="AA2" s="13">
        <f t="shared" si="1"/>
        <v>5</v>
      </c>
      <c r="AB2" s="13">
        <f t="shared" si="1"/>
        <v>6</v>
      </c>
      <c r="AC2" s="13">
        <f t="shared" si="1"/>
        <v>7</v>
      </c>
      <c r="AD2" s="13">
        <f t="shared" si="1"/>
        <v>1</v>
      </c>
      <c r="AE2" s="13">
        <f t="shared" si="1"/>
        <v>2</v>
      </c>
      <c r="AF2" s="13" t="e">
        <f t="shared" si="1"/>
        <v>#VALUE!</v>
      </c>
      <c r="AG2" s="13" t="e">
        <f t="shared" si="1"/>
        <v>#VALUE!</v>
      </c>
      <c r="AH2" s="13" t="e">
        <f t="shared" si="1"/>
        <v>#VALUE!</v>
      </c>
      <c r="AI2" s="3"/>
      <c r="AJ2" s="3"/>
      <c r="AK2" s="3"/>
      <c r="AL2" s="3"/>
    </row>
    <row r="3" spans="1:38" x14ac:dyDescent="0.2">
      <c r="A3" s="1"/>
      <c r="B3" s="1"/>
      <c r="C3" s="1"/>
      <c r="D3" s="14" t="str">
        <f>"01/"&amp;$B$5&amp;"/"&amp;$B$1</f>
        <v>01/2/2017</v>
      </c>
      <c r="E3" s="14" t="str">
        <f>"02/"&amp;$B$5&amp;"/"&amp;$B$1</f>
        <v>02/2/2017</v>
      </c>
      <c r="F3" s="14" t="str">
        <f>"03/"&amp;$B$5&amp;"/"&amp;$B$1</f>
        <v>03/2/2017</v>
      </c>
      <c r="G3" s="14" t="str">
        <f>"04/"&amp;$B$5&amp;"/"&amp;$B$1</f>
        <v>04/2/2017</v>
      </c>
      <c r="H3" s="14" t="str">
        <f>"05/"&amp;$B$5&amp;"/"&amp;$B$1</f>
        <v>05/2/2017</v>
      </c>
      <c r="I3" s="14" t="str">
        <f>"06/"&amp;$B$5&amp;"/"&amp;$B$1</f>
        <v>06/2/2017</v>
      </c>
      <c r="J3" s="14" t="str">
        <f>"07/"&amp;$B$5&amp;"/"&amp;$B$1</f>
        <v>07/2/2017</v>
      </c>
      <c r="K3" s="14" t="str">
        <f>"08/"&amp;$B$5&amp;"/"&amp;$B$1</f>
        <v>08/2/2017</v>
      </c>
      <c r="L3" s="14" t="str">
        <f>"09/"&amp;$B$5&amp;"/"&amp;$B$1</f>
        <v>09/2/2017</v>
      </c>
      <c r="M3" s="14" t="str">
        <f>"10/"&amp;$B$5&amp;"/"&amp;$B$1</f>
        <v>10/2/2017</v>
      </c>
      <c r="N3" s="14" t="str">
        <f>"11/"&amp;$B$5&amp;"/"&amp;$B$1</f>
        <v>11/2/2017</v>
      </c>
      <c r="O3" s="14" t="str">
        <f>"12/"&amp;$B$5&amp;"/"&amp;$B$1</f>
        <v>12/2/2017</v>
      </c>
      <c r="P3" s="14" t="str">
        <f>"13/"&amp;$B$5&amp;"/"&amp;$B$1</f>
        <v>13/2/2017</v>
      </c>
      <c r="Q3" s="14" t="str">
        <f>"14/"&amp;$B$5&amp;"/"&amp;$B$1</f>
        <v>14/2/2017</v>
      </c>
      <c r="R3" s="14" t="str">
        <f>"15/"&amp;$B$5&amp;"/"&amp;$B$1</f>
        <v>15/2/2017</v>
      </c>
      <c r="S3" s="14" t="str">
        <f>"16/"&amp;$B$5&amp;"/"&amp;$B$1</f>
        <v>16/2/2017</v>
      </c>
      <c r="T3" s="14" t="str">
        <f>"17/"&amp;$B$5&amp;"/"&amp;$B$1</f>
        <v>17/2/2017</v>
      </c>
      <c r="U3" s="14" t="str">
        <f>"18/"&amp;$B$5&amp;"/"&amp;$B$1</f>
        <v>18/2/2017</v>
      </c>
      <c r="V3" s="14" t="str">
        <f>"19/"&amp;$B$5&amp;"/"&amp;$B$1</f>
        <v>19/2/2017</v>
      </c>
      <c r="W3" s="14" t="str">
        <f>"20/"&amp;$B$5&amp;"/"&amp;$B$1</f>
        <v>20/2/2017</v>
      </c>
      <c r="X3" s="14" t="str">
        <f>"21/"&amp;$B$5&amp;"/"&amp;$B$1</f>
        <v>21/2/2017</v>
      </c>
      <c r="Y3" s="14" t="str">
        <f>"22/"&amp;$B$5&amp;"/"&amp;$B$1</f>
        <v>22/2/2017</v>
      </c>
      <c r="Z3" s="14" t="str">
        <f>"23/"&amp;$B$5&amp;"/"&amp;$B$1</f>
        <v>23/2/2017</v>
      </c>
      <c r="AA3" s="14" t="str">
        <f>"24/"&amp;$B$5&amp;"/"&amp;$B$1</f>
        <v>24/2/2017</v>
      </c>
      <c r="AB3" s="14" t="str">
        <f>"25/"&amp;$B$5&amp;"/"&amp;$B$1</f>
        <v>25/2/2017</v>
      </c>
      <c r="AC3" s="14" t="str">
        <f>"26/"&amp;$B$5&amp;"/"&amp;$B$1</f>
        <v>26/2/2017</v>
      </c>
      <c r="AD3" s="14" t="str">
        <f>"27/"&amp;$B$5&amp;"/"&amp;$B$1</f>
        <v>27/2/2017</v>
      </c>
      <c r="AE3" s="14" t="str">
        <f>"28/"&amp;$B$5&amp;"/"&amp;$B$1</f>
        <v>28/2/2017</v>
      </c>
      <c r="AF3" s="14" t="str">
        <f>"29/"&amp;$B$5&amp;"/"&amp;$B$1</f>
        <v>29/2/2017</v>
      </c>
      <c r="AG3" s="14" t="str">
        <f>"30/"&amp;$B$5&amp;"/"&amp;$B$1</f>
        <v>30/2/2017</v>
      </c>
      <c r="AH3" s="14" t="str">
        <f>"31/"&amp;$B$5&amp;"/"&amp;$B$1</f>
        <v>31/2/2017</v>
      </c>
      <c r="AI3" s="1"/>
      <c r="AJ3" s="1"/>
      <c r="AK3" s="1"/>
      <c r="AL3" s="1"/>
    </row>
    <row r="4" spans="1:38" ht="15" x14ac:dyDescent="0.25">
      <c r="A4" s="4"/>
      <c r="B4" s="4"/>
      <c r="C4" s="4"/>
      <c r="D4" s="14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</row>
    <row r="5" spans="1:38" ht="15.75" thickBot="1" x14ac:dyDescent="0.3">
      <c r="A5" s="12" t="s">
        <v>14</v>
      </c>
      <c r="B5" s="6">
        <f>VLOOKUP(B2,A11:B22,2,2)</f>
        <v>2</v>
      </c>
      <c r="C5" s="4"/>
      <c r="D5" s="4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</row>
    <row r="6" spans="1:38" ht="15" x14ac:dyDescent="0.25">
      <c r="A6" s="4"/>
      <c r="B6" s="4"/>
      <c r="C6" s="4"/>
      <c r="D6" s="5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</row>
    <row r="11" spans="1:38" x14ac:dyDescent="0.2">
      <c r="A11" s="1" t="s">
        <v>3</v>
      </c>
      <c r="B11" s="1">
        <v>1</v>
      </c>
      <c r="C11" s="1">
        <v>2016</v>
      </c>
    </row>
    <row r="12" spans="1:38" x14ac:dyDescent="0.2">
      <c r="A12" s="11" t="s">
        <v>4</v>
      </c>
      <c r="B12" s="1">
        <v>2</v>
      </c>
      <c r="C12" s="1">
        <v>2017</v>
      </c>
    </row>
    <row r="13" spans="1:38" x14ac:dyDescent="0.2">
      <c r="A13" s="11" t="s">
        <v>5</v>
      </c>
      <c r="B13" s="1">
        <v>3</v>
      </c>
      <c r="C13" s="1">
        <v>2018</v>
      </c>
    </row>
    <row r="14" spans="1:38" x14ac:dyDescent="0.2">
      <c r="A14" s="11" t="s">
        <v>6</v>
      </c>
      <c r="B14" s="1">
        <v>4</v>
      </c>
      <c r="C14" s="1">
        <v>2019</v>
      </c>
    </row>
    <row r="15" spans="1:38" x14ac:dyDescent="0.2">
      <c r="A15" s="11" t="s">
        <v>7</v>
      </c>
      <c r="B15" s="1">
        <v>5</v>
      </c>
      <c r="C15" s="1">
        <v>2020</v>
      </c>
    </row>
    <row r="16" spans="1:38" x14ac:dyDescent="0.2">
      <c r="A16" s="11" t="s">
        <v>2</v>
      </c>
      <c r="B16" s="1">
        <v>6</v>
      </c>
      <c r="C16" s="1">
        <v>2021</v>
      </c>
    </row>
    <row r="17" spans="1:3" x14ac:dyDescent="0.2">
      <c r="A17" s="11" t="s">
        <v>8</v>
      </c>
      <c r="B17" s="1">
        <v>7</v>
      </c>
      <c r="C17" s="1">
        <v>2022</v>
      </c>
    </row>
    <row r="18" spans="1:3" x14ac:dyDescent="0.2">
      <c r="A18" s="11" t="s">
        <v>9</v>
      </c>
      <c r="B18" s="1">
        <v>8</v>
      </c>
      <c r="C18" s="1">
        <v>2023</v>
      </c>
    </row>
    <row r="19" spans="1:3" x14ac:dyDescent="0.2">
      <c r="A19" s="11" t="s">
        <v>10</v>
      </c>
      <c r="B19" s="1">
        <v>9</v>
      </c>
      <c r="C19" s="1">
        <v>2024</v>
      </c>
    </row>
    <row r="20" spans="1:3" x14ac:dyDescent="0.2">
      <c r="A20" s="11" t="s">
        <v>11</v>
      </c>
      <c r="B20" s="1">
        <v>10</v>
      </c>
      <c r="C20" s="1">
        <v>2025</v>
      </c>
    </row>
    <row r="21" spans="1:3" x14ac:dyDescent="0.2">
      <c r="A21" s="11" t="s">
        <v>12</v>
      </c>
      <c r="B21" s="1">
        <v>11</v>
      </c>
      <c r="C21" s="1"/>
    </row>
    <row r="22" spans="1:3" x14ac:dyDescent="0.2">
      <c r="A22" s="11" t="s">
        <v>13</v>
      </c>
      <c r="B22" s="1">
        <v>12</v>
      </c>
      <c r="C22" s="1"/>
    </row>
  </sheetData>
  <dataValidations count="2">
    <dataValidation type="list" allowBlank="1" showInputMessage="1" showErrorMessage="1" sqref="B1">
      <formula1>$C$11:$C$20</formula1>
    </dataValidation>
    <dataValidation type="list" allowBlank="1" showInputMessage="1" showErrorMessage="1" sqref="B2">
      <formula1>$A$11:$A$22</formula1>
    </dataValidation>
  </dataValidations>
  <pageMargins left="0.7" right="0.7" top="0.75" bottom="0.75" header="0.3" footer="0.3"/>
  <pageSetup paperSize="9"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DIDIER, Maxime</dc:creator>
  <cp:lastModifiedBy>DIDIER, Maxime</cp:lastModifiedBy>
  <dcterms:created xsi:type="dcterms:W3CDTF">2017-05-23T09:03:16Z</dcterms:created>
  <dcterms:modified xsi:type="dcterms:W3CDTF">2017-05-23T10:18:12Z</dcterms:modified>
</cp:coreProperties>
</file>