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Feuil1" sheetId="4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G7" i="4" l="1"/>
  <c r="G4" i="4"/>
  <c r="G4" i="2"/>
</calcChain>
</file>

<file path=xl/sharedStrings.xml><?xml version="1.0" encoding="utf-8"?>
<sst xmlns="http://schemas.openxmlformats.org/spreadsheetml/2006/main" count="95" uniqueCount="16">
  <si>
    <t>ref</t>
  </si>
  <si>
    <t>etat</t>
  </si>
  <si>
    <t>type</t>
  </si>
  <si>
    <t>date</t>
  </si>
  <si>
    <t>critere</t>
  </si>
  <si>
    <t>PC</t>
  </si>
  <si>
    <t>PM</t>
  </si>
  <si>
    <t>Fait</t>
  </si>
  <si>
    <t>Non Fait</t>
  </si>
  <si>
    <t xml:space="preserve">Du </t>
  </si>
  <si>
    <t>au</t>
  </si>
  <si>
    <t>Nbre de ref avec type =PM;etat=fait;critere=1 entre les dates</t>
  </si>
  <si>
    <t>Nbre de ref avec type =Pc;etat=non fait;critere=1 entre les dates</t>
  </si>
  <si>
    <t xml:space="preserve">Je souhaite connaitre le nombre total des references correspondantes a la formule G4(feuil1 et 2) sans cmpter les doublons </t>
  </si>
  <si>
    <t>Nombre de doublons entre les colonnes A des 2feuilles</t>
  </si>
  <si>
    <t>RESULTAT : G4(feuil1) + G4(feuil2)  - 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</si>
</sst>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0000000"/>
    <numFmt numFmtId="165" formatCode="[$-40C]mmm\-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 applyFill="1"/>
    <xf numFmtId="0" fontId="0" fillId="0" borderId="0" xfId="0" applyFill="1"/>
    <xf numFmtId="165" fontId="0" fillId="0" borderId="0" xfId="0" applyNumberFormat="1" applyFill="1"/>
    <xf numFmtId="0" fontId="0" fillId="0" borderId="2" xfId="0" applyBorder="1"/>
    <xf numFmtId="14" fontId="0" fillId="0" borderId="3" xfId="0" applyNumberFormat="1" applyBorder="1"/>
    <xf numFmtId="0" fontId="0" fillId="0" borderId="4" xfId="0" applyBorder="1"/>
    <xf numFmtId="14" fontId="0" fillId="0" borderId="5" xfId="0" applyNumberForma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applyBorder="1"/>
    <xf numFmtId="0" fontId="1" fillId="0" borderId="0" xfId="0" applyFont="1"/>
  </cellXfs>
  <cellStyles count="1">
    <cellStyle name="Normal" xfId="0" builtinId="0"/>
  </cellStyles>
  <dxfs count="12">
    <dxf>
      <font>
        <color rgb="FFC00000"/>
      </font>
      <fill>
        <patternFill>
          <bgColor theme="0" tint="-0.24994659260841701"/>
        </patternFill>
      </fill>
    </dxf>
    <dxf>
      <font>
        <color rgb="FFC00000"/>
      </font>
      <fill>
        <patternFill>
          <bgColor theme="8" tint="0.59996337778862885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 patternType="solid">
          <fgColor indexed="64"/>
          <bgColor theme="4" tint="0.59996337778862885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C00000"/>
      </font>
      <fill>
        <patternFill>
          <bgColor theme="0" tint="-0.24994659260841701"/>
        </patternFill>
      </fill>
    </dxf>
    <dxf>
      <font>
        <color rgb="FFC00000"/>
      </font>
      <fill>
        <patternFill>
          <bgColor theme="8" tint="0.59996337778862885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 patternType="solid">
          <fgColor indexed="64"/>
          <bgColor theme="4" tint="0.59996337778862885"/>
        </patternFill>
      </fill>
    </dxf>
    <dxf>
      <font>
        <color rgb="FF00B05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workbookViewId="0">
      <selection activeCell="I12" sqref="I12"/>
    </sheetView>
  </sheetViews>
  <sheetFormatPr baseColWidth="10" defaultRowHeight="15" x14ac:dyDescent="0.25"/>
  <cols>
    <col min="1" max="1" width="15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12" ht="15.75" thickBot="1" x14ac:dyDescent="0.3">
      <c r="A2" s="1">
        <v>24364254619838</v>
      </c>
      <c r="B2" s="2" t="s">
        <v>7</v>
      </c>
      <c r="C2" s="2" t="s">
        <v>6</v>
      </c>
      <c r="D2" s="3">
        <v>43132</v>
      </c>
      <c r="E2" s="2">
        <v>1</v>
      </c>
    </row>
    <row r="3" spans="1:12" ht="15.75" thickBot="1" x14ac:dyDescent="0.3">
      <c r="A3" s="1">
        <v>24327641066907</v>
      </c>
      <c r="B3" s="2" t="s">
        <v>7</v>
      </c>
      <c r="C3" s="2" t="s">
        <v>5</v>
      </c>
      <c r="D3" s="3">
        <v>43132</v>
      </c>
      <c r="E3" s="2">
        <v>1</v>
      </c>
      <c r="G3" s="8" t="s">
        <v>12</v>
      </c>
      <c r="H3" s="9"/>
      <c r="I3" s="9"/>
      <c r="J3" s="9"/>
    </row>
    <row r="4" spans="1:12" ht="15.75" thickBot="1" x14ac:dyDescent="0.3">
      <c r="A4" s="1">
        <v>24328219938111</v>
      </c>
      <c r="B4" s="2" t="s">
        <v>8</v>
      </c>
      <c r="C4" s="2" t="s">
        <v>5</v>
      </c>
      <c r="D4" s="3">
        <v>43132</v>
      </c>
      <c r="E4" s="2">
        <v>1</v>
      </c>
      <c r="G4" s="11">
        <f>COUNTIFS(B:B,"Non Fait",C:C,"PC",E:E,"1",D:D,"&gt;="&amp;H10,D:D,"&lt;"&amp;H11)</f>
        <v>4</v>
      </c>
    </row>
    <row r="5" spans="1:12" ht="15.75" thickBot="1" x14ac:dyDescent="0.3">
      <c r="A5" s="1">
        <v>24341968129102</v>
      </c>
      <c r="B5" s="2" t="s">
        <v>7</v>
      </c>
      <c r="C5" s="2" t="s">
        <v>5</v>
      </c>
      <c r="D5" s="3">
        <v>43132</v>
      </c>
      <c r="E5" s="2">
        <v>1</v>
      </c>
    </row>
    <row r="6" spans="1:12" ht="15.75" thickBot="1" x14ac:dyDescent="0.3">
      <c r="A6" s="1">
        <v>24341678693576</v>
      </c>
      <c r="B6" s="2" t="s">
        <v>8</v>
      </c>
      <c r="C6" s="2" t="s">
        <v>5</v>
      </c>
      <c r="D6" s="3">
        <v>43132</v>
      </c>
      <c r="E6" s="2">
        <v>1</v>
      </c>
      <c r="G6" s="8" t="s">
        <v>14</v>
      </c>
      <c r="H6" s="9"/>
      <c r="I6" s="9"/>
      <c r="J6" s="9"/>
      <c r="K6" s="9"/>
      <c r="L6" s="10"/>
    </row>
    <row r="7" spans="1:12" ht="15.75" thickBot="1" x14ac:dyDescent="0.3">
      <c r="A7" s="1">
        <v>24340810386765</v>
      </c>
      <c r="B7" s="2" t="s">
        <v>7</v>
      </c>
      <c r="C7" s="2" t="s">
        <v>6</v>
      </c>
      <c r="D7" s="3">
        <v>43132</v>
      </c>
      <c r="E7" s="2">
        <v>1</v>
      </c>
      <c r="G7" s="11">
        <f>SUMPRODUCT((FREQUENCY(Feuil1!A:A,Feuil2!A:A)&gt;0)*1)-1</f>
        <v>17</v>
      </c>
    </row>
    <row r="8" spans="1:12" x14ac:dyDescent="0.25">
      <c r="A8" s="1">
        <v>24341244540158</v>
      </c>
      <c r="B8" s="2" t="s">
        <v>7</v>
      </c>
      <c r="C8" s="2" t="s">
        <v>5</v>
      </c>
      <c r="D8" s="3">
        <v>43132</v>
      </c>
      <c r="E8" s="2">
        <v>1</v>
      </c>
    </row>
    <row r="9" spans="1:12" ht="15.75" thickBot="1" x14ac:dyDescent="0.3">
      <c r="A9" s="1">
        <v>24390882745563</v>
      </c>
      <c r="B9" s="2" t="s">
        <v>7</v>
      </c>
      <c r="C9" s="2" t="s">
        <v>5</v>
      </c>
      <c r="D9" s="3">
        <v>43132</v>
      </c>
      <c r="E9" s="2">
        <v>0</v>
      </c>
    </row>
    <row r="10" spans="1:12" x14ac:dyDescent="0.25">
      <c r="A10" s="1">
        <v>24391461616705</v>
      </c>
      <c r="B10" s="2" t="s">
        <v>8</v>
      </c>
      <c r="C10" s="2" t="s">
        <v>5</v>
      </c>
      <c r="D10" s="3">
        <v>43132</v>
      </c>
      <c r="E10" s="2">
        <v>1</v>
      </c>
      <c r="G10" s="4" t="s">
        <v>9</v>
      </c>
      <c r="H10" s="5">
        <v>43101</v>
      </c>
    </row>
    <row r="11" spans="1:12" ht="15.75" thickBot="1" x14ac:dyDescent="0.3">
      <c r="A11" s="1">
        <v>24390303874360</v>
      </c>
      <c r="B11" s="2" t="s">
        <v>7</v>
      </c>
      <c r="C11" s="2" t="s">
        <v>6</v>
      </c>
      <c r="D11" s="3">
        <v>43132</v>
      </c>
      <c r="E11" s="2">
        <v>0</v>
      </c>
      <c r="G11" s="6" t="s">
        <v>10</v>
      </c>
      <c r="H11" s="7">
        <v>43344</v>
      </c>
    </row>
    <row r="12" spans="1:12" x14ac:dyDescent="0.25">
      <c r="A12" s="1">
        <v>24393198107306</v>
      </c>
      <c r="B12" s="2" t="s">
        <v>7</v>
      </c>
      <c r="C12" s="2" t="s">
        <v>5</v>
      </c>
      <c r="D12" s="3">
        <v>43132</v>
      </c>
      <c r="E12" s="2">
        <v>0</v>
      </c>
    </row>
    <row r="13" spans="1:12" x14ac:dyDescent="0.25">
      <c r="A13" s="1">
        <v>24363241546112</v>
      </c>
      <c r="B13" s="2" t="s">
        <v>7</v>
      </c>
      <c r="C13" s="2" t="s">
        <v>5</v>
      </c>
      <c r="D13" s="3">
        <v>43132</v>
      </c>
      <c r="E13" s="2">
        <v>0</v>
      </c>
    </row>
    <row r="14" spans="1:12" x14ac:dyDescent="0.25">
      <c r="A14" s="1">
        <v>24344283487315</v>
      </c>
      <c r="B14" s="2" t="s">
        <v>7</v>
      </c>
      <c r="C14" s="2" t="s">
        <v>5</v>
      </c>
      <c r="D14" s="3">
        <v>43101</v>
      </c>
      <c r="E14" s="2">
        <v>0</v>
      </c>
    </row>
    <row r="15" spans="1:12" x14ac:dyDescent="0.25">
      <c r="A15" s="1">
        <v>24395079475046</v>
      </c>
      <c r="B15" s="2" t="s">
        <v>8</v>
      </c>
      <c r="C15" s="2" t="s">
        <v>6</v>
      </c>
      <c r="D15" s="3">
        <v>43040</v>
      </c>
      <c r="E15" s="2">
        <v>0</v>
      </c>
      <c r="G15" s="12" t="s">
        <v>13</v>
      </c>
    </row>
    <row r="16" spans="1:12" x14ac:dyDescent="0.25">
      <c r="A16" s="1">
        <v>24356005729914</v>
      </c>
      <c r="B16" s="2" t="s">
        <v>7</v>
      </c>
      <c r="C16" s="2" t="s">
        <v>5</v>
      </c>
      <c r="D16" s="3">
        <v>43101</v>
      </c>
      <c r="E16" s="2">
        <v>0</v>
      </c>
      <c r="G16" t="s">
        <v>15</v>
      </c>
    </row>
    <row r="17" spans="1:5" x14ac:dyDescent="0.25">
      <c r="A17" s="1">
        <v>24332850907709</v>
      </c>
      <c r="B17" s="2" t="s">
        <v>7</v>
      </c>
      <c r="C17" s="2" t="s">
        <v>5</v>
      </c>
      <c r="D17" s="3">
        <v>43132</v>
      </c>
      <c r="E17" s="2">
        <v>0</v>
      </c>
    </row>
    <row r="18" spans="1:5" x14ac:dyDescent="0.25">
      <c r="A18" s="1">
        <v>24329088244940</v>
      </c>
      <c r="B18" s="2" t="s">
        <v>7</v>
      </c>
      <c r="C18" s="2" t="s">
        <v>5</v>
      </c>
      <c r="D18" s="3">
        <v>43132</v>
      </c>
      <c r="E18" s="2">
        <v>1</v>
      </c>
    </row>
    <row r="19" spans="1:5" x14ac:dyDescent="0.25">
      <c r="A19" s="1">
        <v>24330245987301</v>
      </c>
      <c r="B19" s="2" t="s">
        <v>7</v>
      </c>
      <c r="C19" s="2" t="s">
        <v>5</v>
      </c>
      <c r="D19" s="3">
        <v>43132</v>
      </c>
      <c r="E19" s="2">
        <v>1</v>
      </c>
    </row>
    <row r="20" spans="1:5" x14ac:dyDescent="0.25">
      <c r="A20" s="1">
        <v>24330969576362</v>
      </c>
      <c r="B20" s="2" t="s">
        <v>8</v>
      </c>
      <c r="C20" s="2" t="s">
        <v>5</v>
      </c>
      <c r="D20" s="3">
        <v>43132</v>
      </c>
      <c r="E20" s="2">
        <v>1</v>
      </c>
    </row>
  </sheetData>
  <conditionalFormatting sqref="A2:E20">
    <cfRule type="expression" dxfId="11" priority="1">
      <formula>$B2="Réalisée"</formula>
    </cfRule>
    <cfRule type="expression" dxfId="10" priority="2">
      <formula>AND($B2="Non réalisée",#REF!="")</formula>
    </cfRule>
    <cfRule type="expression" dxfId="9" priority="3">
      <formula>OR($B2="Non réalisée",$B2="Demande de sortie")</formula>
    </cfRule>
    <cfRule type="expression" dxfId="8" priority="4">
      <formula>AND($B2="CR à traiter",#REF!="")</formula>
    </cfRule>
    <cfRule type="expression" dxfId="7" priority="5">
      <formula>$B2="CR à traiter"</formula>
    </cfRule>
    <cfRule type="expression" dxfId="6" priority="6">
      <formula>AND(#REF!&lt;TODAY(),OR($B2="Affectée",$B2="Planifiée"),OR($C2="PCo",$C2="PMo"))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workbookViewId="0">
      <selection activeCell="D22" sqref="D22"/>
    </sheetView>
  </sheetViews>
  <sheetFormatPr baseColWidth="10" defaultRowHeight="15" x14ac:dyDescent="0.25"/>
  <cols>
    <col min="1" max="1" width="15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12" ht="15.75" thickBot="1" x14ac:dyDescent="0.3">
      <c r="A2" s="1">
        <v>24364254619838</v>
      </c>
      <c r="B2" s="2" t="s">
        <v>7</v>
      </c>
      <c r="C2" s="2" t="s">
        <v>6</v>
      </c>
      <c r="D2" s="3">
        <v>43132</v>
      </c>
      <c r="E2" s="2">
        <v>1</v>
      </c>
    </row>
    <row r="3" spans="1:12" ht="15.75" thickBot="1" x14ac:dyDescent="0.3">
      <c r="A3" s="1">
        <v>24327641066908</v>
      </c>
      <c r="B3" s="2" t="s">
        <v>7</v>
      </c>
      <c r="C3" s="2" t="s">
        <v>5</v>
      </c>
      <c r="D3" s="3">
        <v>43132</v>
      </c>
      <c r="E3" s="2">
        <v>0</v>
      </c>
      <c r="G3" s="8" t="s">
        <v>11</v>
      </c>
      <c r="H3" s="9"/>
      <c r="I3" s="9"/>
      <c r="J3" s="9"/>
      <c r="K3" s="9"/>
      <c r="L3" s="10"/>
    </row>
    <row r="4" spans="1:12" ht="15.75" thickBot="1" x14ac:dyDescent="0.3">
      <c r="A4" s="1">
        <v>24328219938111</v>
      </c>
      <c r="B4" s="2" t="s">
        <v>8</v>
      </c>
      <c r="C4" s="2" t="s">
        <v>5</v>
      </c>
      <c r="D4" s="3">
        <v>43101</v>
      </c>
      <c r="E4" s="2">
        <v>1</v>
      </c>
      <c r="G4" s="11">
        <f>COUNTIFS(B:B,"Fait",C:C,"PM",E:E,"1",D:D,"&gt;="&amp;H10,D:D,"&lt;"&amp;H11)</f>
        <v>3</v>
      </c>
    </row>
    <row r="5" spans="1:12" x14ac:dyDescent="0.25">
      <c r="A5" s="1">
        <v>24341968129102</v>
      </c>
      <c r="B5" s="2" t="s">
        <v>7</v>
      </c>
      <c r="C5" s="2" t="s">
        <v>5</v>
      </c>
      <c r="D5" s="3">
        <v>43101</v>
      </c>
      <c r="E5" s="2">
        <v>0</v>
      </c>
    </row>
    <row r="6" spans="1:12" x14ac:dyDescent="0.25">
      <c r="A6" s="1">
        <v>24341678693576</v>
      </c>
      <c r="B6" s="2" t="s">
        <v>8</v>
      </c>
      <c r="C6" s="2" t="s">
        <v>5</v>
      </c>
      <c r="D6" s="3">
        <v>43101</v>
      </c>
      <c r="E6" s="2">
        <v>1</v>
      </c>
    </row>
    <row r="7" spans="1:12" x14ac:dyDescent="0.25">
      <c r="A7" s="1">
        <v>24340810386761</v>
      </c>
      <c r="B7" s="2" t="s">
        <v>7</v>
      </c>
      <c r="C7" s="2" t="s">
        <v>6</v>
      </c>
      <c r="D7" s="3">
        <v>43132</v>
      </c>
      <c r="E7" s="2">
        <v>1</v>
      </c>
    </row>
    <row r="8" spans="1:12" x14ac:dyDescent="0.25">
      <c r="A8" s="1">
        <v>24341244540158</v>
      </c>
      <c r="B8" s="2" t="s">
        <v>7</v>
      </c>
      <c r="C8" s="2" t="s">
        <v>5</v>
      </c>
      <c r="D8" s="3">
        <v>43101</v>
      </c>
      <c r="E8" s="2">
        <v>1</v>
      </c>
    </row>
    <row r="9" spans="1:12" ht="15.75" thickBot="1" x14ac:dyDescent="0.3">
      <c r="A9" s="1">
        <v>24390882745565</v>
      </c>
      <c r="B9" s="2" t="s">
        <v>7</v>
      </c>
      <c r="C9" s="2" t="s">
        <v>5</v>
      </c>
      <c r="D9" s="3">
        <v>43132</v>
      </c>
      <c r="E9" s="2">
        <v>0</v>
      </c>
    </row>
    <row r="10" spans="1:12" x14ac:dyDescent="0.25">
      <c r="A10" s="1">
        <v>24391461616705</v>
      </c>
      <c r="B10" s="2" t="s">
        <v>8</v>
      </c>
      <c r="C10" s="2" t="s">
        <v>5</v>
      </c>
      <c r="D10" s="3">
        <v>43132</v>
      </c>
      <c r="E10" s="2">
        <v>1</v>
      </c>
      <c r="G10" s="4" t="s">
        <v>9</v>
      </c>
      <c r="H10" s="5">
        <v>43101</v>
      </c>
    </row>
    <row r="11" spans="1:12" ht="15.75" thickBot="1" x14ac:dyDescent="0.3">
      <c r="A11" s="1">
        <v>24390303874360</v>
      </c>
      <c r="B11" s="2" t="s">
        <v>7</v>
      </c>
      <c r="C11" s="2" t="s">
        <v>6</v>
      </c>
      <c r="D11" s="3">
        <v>43132</v>
      </c>
      <c r="E11" s="2">
        <v>1</v>
      </c>
      <c r="G11" s="6" t="s">
        <v>10</v>
      </c>
      <c r="H11" s="7">
        <v>43344</v>
      </c>
    </row>
    <row r="12" spans="1:12" x14ac:dyDescent="0.25">
      <c r="A12" s="1">
        <v>24393198107306</v>
      </c>
      <c r="B12" s="2" t="s">
        <v>7</v>
      </c>
      <c r="C12" s="2" t="s">
        <v>5</v>
      </c>
      <c r="D12" s="3">
        <v>43132</v>
      </c>
      <c r="E12" s="2">
        <v>1</v>
      </c>
    </row>
    <row r="13" spans="1:12" x14ac:dyDescent="0.25">
      <c r="A13" s="1">
        <v>24363241546116</v>
      </c>
      <c r="B13" s="2" t="s">
        <v>7</v>
      </c>
      <c r="C13" s="2" t="s">
        <v>5</v>
      </c>
      <c r="D13" s="3">
        <v>43132</v>
      </c>
      <c r="E13" s="2">
        <v>0</v>
      </c>
    </row>
    <row r="14" spans="1:12" x14ac:dyDescent="0.25">
      <c r="A14" s="1">
        <v>24344283487315</v>
      </c>
      <c r="B14" s="2" t="s">
        <v>7</v>
      </c>
      <c r="C14" s="2" t="s">
        <v>5</v>
      </c>
      <c r="D14" s="3">
        <v>43101</v>
      </c>
      <c r="E14" s="2">
        <v>0</v>
      </c>
    </row>
    <row r="15" spans="1:12" x14ac:dyDescent="0.25">
      <c r="A15" s="1">
        <v>24395079475046</v>
      </c>
      <c r="B15" s="2" t="s">
        <v>8</v>
      </c>
      <c r="C15" s="2" t="s">
        <v>6</v>
      </c>
      <c r="D15" s="3">
        <v>43040</v>
      </c>
      <c r="E15" s="2">
        <v>0</v>
      </c>
    </row>
    <row r="16" spans="1:12" x14ac:dyDescent="0.25">
      <c r="A16" s="1">
        <v>24356005729914</v>
      </c>
      <c r="B16" s="2" t="s">
        <v>7</v>
      </c>
      <c r="C16" s="2" t="s">
        <v>5</v>
      </c>
      <c r="D16" s="3">
        <v>43041</v>
      </c>
      <c r="E16" s="2">
        <v>1</v>
      </c>
    </row>
    <row r="17" spans="1:5" x14ac:dyDescent="0.25">
      <c r="A17" s="1">
        <v>24332850907701</v>
      </c>
      <c r="B17" s="2" t="s">
        <v>7</v>
      </c>
      <c r="C17" s="2" t="s">
        <v>5</v>
      </c>
      <c r="D17" s="3">
        <v>43042</v>
      </c>
      <c r="E17" s="2">
        <v>0</v>
      </c>
    </row>
    <row r="18" spans="1:5" x14ac:dyDescent="0.25">
      <c r="A18" s="1">
        <v>24329088244940</v>
      </c>
      <c r="B18" s="2" t="s">
        <v>7</v>
      </c>
      <c r="C18" s="2" t="s">
        <v>5</v>
      </c>
      <c r="D18" s="3">
        <v>43043</v>
      </c>
      <c r="E18" s="2">
        <v>0</v>
      </c>
    </row>
    <row r="19" spans="1:5" x14ac:dyDescent="0.25">
      <c r="A19" s="1">
        <v>24330245987301</v>
      </c>
      <c r="B19" s="2" t="s">
        <v>7</v>
      </c>
      <c r="C19" s="2" t="s">
        <v>5</v>
      </c>
      <c r="D19" s="3">
        <v>43132</v>
      </c>
      <c r="E19" s="2">
        <v>1</v>
      </c>
    </row>
    <row r="20" spans="1:5" x14ac:dyDescent="0.25">
      <c r="A20" s="1">
        <v>24330969576362</v>
      </c>
      <c r="B20" s="2" t="s">
        <v>8</v>
      </c>
      <c r="C20" s="2" t="s">
        <v>5</v>
      </c>
      <c r="D20" s="3">
        <v>43132</v>
      </c>
      <c r="E20" s="2">
        <v>1</v>
      </c>
    </row>
  </sheetData>
  <conditionalFormatting sqref="A2:E20">
    <cfRule type="expression" dxfId="5" priority="49">
      <formula>$B2="Réalisée"</formula>
    </cfRule>
    <cfRule type="expression" dxfId="4" priority="50">
      <formula>AND($B2="Non réalisée",#REF!="")</formula>
    </cfRule>
    <cfRule type="expression" dxfId="3" priority="51">
      <formula>OR($B2="Non réalisée",$B2="Demande de sortie")</formula>
    </cfRule>
    <cfRule type="expression" dxfId="2" priority="52">
      <formula>AND($B2="CR à traiter",#REF!="")</formula>
    </cfRule>
    <cfRule type="expression" dxfId="1" priority="53">
      <formula>$B2="CR à traiter"</formula>
    </cfRule>
    <cfRule type="expression" dxfId="0" priority="54">
      <formula>AND(#REF!&lt;TODAY(),OR($B2="Affectée",$B2="Planifiée"),OR($C2="PCo",$C2="PMo"))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2018-02-28T20:22:18Z</dcterms:created>
  <dcterms:modified xsi:type="dcterms:W3CDTF">2018-02-28T21:09:07Z</dcterms:modified>
</cp:coreProperties>
</file>