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Feuil1" sheetId="4" r:id="rId1"/>
    <sheet name="Feuil2" sheetId="2" r:id="rId2"/>
  </sheets>
  <definedNames>
    <definedName name="_xlnm._FilterDatabase" localSheetId="0" hidden="1">Feuil1!$A$1:$L$20</definedName>
    <definedName name="_xlnm._FilterDatabase" localSheetId="1" hidden="1">Feuil2!$A$1:$L$20</definedName>
  </definedNames>
  <calcPr calcId="145621"/>
</workbook>
</file>

<file path=xl/calcChain.xml><?xml version="1.0" encoding="utf-8"?>
<calcChain xmlns="http://schemas.openxmlformats.org/spreadsheetml/2006/main">
  <c r="G7" i="4" l="1"/>
  <c r="G4" i="4"/>
  <c r="G4" i="2"/>
</calcChain>
</file>

<file path=xl/sharedStrings.xml><?xml version="1.0" encoding="utf-8"?>
<sst xmlns="http://schemas.openxmlformats.org/spreadsheetml/2006/main" count="99" uniqueCount="20">
  <si>
    <t>ref</t>
  </si>
  <si>
    <t>etat</t>
  </si>
  <si>
    <t>type</t>
  </si>
  <si>
    <t>date</t>
  </si>
  <si>
    <t>critere</t>
  </si>
  <si>
    <t>PC</t>
  </si>
  <si>
    <t>PM</t>
  </si>
  <si>
    <t>Fait</t>
  </si>
  <si>
    <t>Non Fait</t>
  </si>
  <si>
    <t xml:space="preserve">Du </t>
  </si>
  <si>
    <t>au</t>
  </si>
  <si>
    <t>Nbre de ref avec type =PM;etat=fait;critere=1 entre les dates</t>
  </si>
  <si>
    <t>Nbre de ref avec type =Pc;etat=non fait;critere=1 entre les dates</t>
  </si>
  <si>
    <t>Nombre de doublons entre les colonnes A des 2feuilles</t>
  </si>
  <si>
    <t>RESULTAT : G4(feuil1) + G4(feuil2)  - DOUBLONS</t>
  </si>
  <si>
    <t>Resultat feuil1= 4</t>
  </si>
  <si>
    <t>Resultat feuil2= 2</t>
  </si>
  <si>
    <t>Doublons =2</t>
  </si>
  <si>
    <t>Resultat recherché par une formule</t>
  </si>
  <si>
    <t xml:space="preserve">Je souhaite connaitre le nombre total des references correspondantes a la formule G4(feuil1 et 2) sans  les doublons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</si>
</sst>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0000000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0" fillId="0" borderId="0" xfId="0" applyNumberFormat="1" applyFill="1"/>
    <xf numFmtId="0" fontId="0" fillId="0" borderId="0" xfId="0" applyFill="1"/>
    <xf numFmtId="165" fontId="0" fillId="0" borderId="0" xfId="0" applyNumberFormat="1" applyFill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" fillId="0" borderId="0" xfId="0" applyFont="1"/>
    <xf numFmtId="164" fontId="0" fillId="2" borderId="0" xfId="0" applyNumberFormat="1" applyFill="1"/>
    <xf numFmtId="0" fontId="0" fillId="2" borderId="1" xfId="0" applyFill="1" applyBorder="1"/>
    <xf numFmtId="164" fontId="0" fillId="3" borderId="0" xfId="0" applyNumberFormat="1" applyFill="1"/>
    <xf numFmtId="0" fontId="0" fillId="3" borderId="1" xfId="0" applyFill="1" applyBorder="1"/>
    <xf numFmtId="0" fontId="0" fillId="0" borderId="9" xfId="0" applyBorder="1"/>
    <xf numFmtId="164" fontId="0" fillId="2" borderId="10" xfId="0" applyNumberFormat="1" applyFill="1" applyBorder="1"/>
    <xf numFmtId="164" fontId="1" fillId="2" borderId="10" xfId="0" applyNumberFormat="1" applyFont="1" applyFill="1" applyBorder="1"/>
    <xf numFmtId="164" fontId="1" fillId="2" borderId="11" xfId="0" applyNumberFormat="1" applyFont="1" applyFill="1" applyBorder="1"/>
    <xf numFmtId="164" fontId="0" fillId="3" borderId="10" xfId="0" applyNumberFormat="1" applyFill="1" applyBorder="1"/>
    <xf numFmtId="164" fontId="1" fillId="3" borderId="10" xfId="0" applyNumberFormat="1" applyFont="1" applyFill="1" applyBorder="1"/>
    <xf numFmtId="0" fontId="0" fillId="0" borderId="11" xfId="0" applyBorder="1"/>
    <xf numFmtId="164" fontId="1" fillId="0" borderId="12" xfId="0" applyNumberFormat="1" applyFont="1" applyFill="1" applyBorder="1"/>
    <xf numFmtId="0" fontId="0" fillId="0" borderId="12" xfId="0" applyBorder="1"/>
    <xf numFmtId="0" fontId="2" fillId="0" borderId="2" xfId="0" applyFont="1" applyBorder="1"/>
    <xf numFmtId="0" fontId="2" fillId="0" borderId="13" xfId="0" applyFont="1" applyBorder="1"/>
    <xf numFmtId="0" fontId="2" fillId="0" borderId="3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4" xfId="0" applyFont="1" applyBorder="1"/>
    <xf numFmtId="0" fontId="2" fillId="0" borderId="4" xfId="0" applyFont="1" applyBorder="1"/>
    <xf numFmtId="0" fontId="2" fillId="0" borderId="15" xfId="0" applyFont="1" applyBorder="1"/>
    <xf numFmtId="0" fontId="2" fillId="0" borderId="5" xfId="0" applyFont="1" applyBorder="1"/>
  </cellXfs>
  <cellStyles count="1">
    <cellStyle name="Normal" xfId="0" builtinId="0"/>
  </cellStyles>
  <dxfs count="183">
    <dxf>
      <font>
        <b/>
        <i val="0"/>
        <color rgb="FFFF0000"/>
      </font>
    </dxf>
    <dxf>
      <font>
        <b/>
        <i val="0"/>
        <color rgb="FFFF0000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theme="0" tint="-0.24994659260841701"/>
        </patternFill>
      </fill>
    </dxf>
    <dxf>
      <font>
        <color rgb="FFC00000"/>
      </font>
      <fill>
        <patternFill>
          <bgColor theme="8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FF9999"/>
        </patternFill>
      </fill>
    </dxf>
    <dxf>
      <font>
        <color rgb="FFC00000"/>
      </font>
      <fill>
        <patternFill patternType="solid">
          <fgColor indexed="64"/>
          <bgColor theme="4" tint="0.59996337778862885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M13" sqref="M13"/>
    </sheetView>
  </sheetViews>
  <sheetFormatPr baseColWidth="10" defaultRowHeight="15" x14ac:dyDescent="0.25"/>
  <cols>
    <col min="1" max="1" width="15" bestFit="1" customWidth="1"/>
    <col min="7" max="7" width="20.28515625" customWidth="1"/>
    <col min="8" max="8" width="15.5703125" customWidth="1"/>
    <col min="9" max="9" width="18.1406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2" ht="15.75" thickBot="1" x14ac:dyDescent="0.3">
      <c r="A2" s="1">
        <v>24364254619838</v>
      </c>
      <c r="B2" s="2" t="s">
        <v>7</v>
      </c>
      <c r="C2" s="2" t="s">
        <v>6</v>
      </c>
      <c r="D2" s="3">
        <v>43132</v>
      </c>
      <c r="E2" s="2">
        <v>1</v>
      </c>
    </row>
    <row r="3" spans="1:12" ht="15.75" thickBot="1" x14ac:dyDescent="0.3">
      <c r="A3" s="1">
        <v>24327641066907</v>
      </c>
      <c r="B3" s="2" t="s">
        <v>7</v>
      </c>
      <c r="C3" s="2" t="s">
        <v>5</v>
      </c>
      <c r="D3" s="3">
        <v>43132</v>
      </c>
      <c r="E3" s="2">
        <v>1</v>
      </c>
      <c r="G3" s="8" t="s">
        <v>12</v>
      </c>
      <c r="H3" s="9"/>
      <c r="I3" s="9"/>
      <c r="J3" s="9"/>
    </row>
    <row r="4" spans="1:12" ht="15.75" thickBot="1" x14ac:dyDescent="0.3">
      <c r="A4" s="13">
        <v>24328219938111</v>
      </c>
      <c r="B4" s="2" t="s">
        <v>8</v>
      </c>
      <c r="C4" s="2" t="s">
        <v>5</v>
      </c>
      <c r="D4" s="3">
        <v>43132</v>
      </c>
      <c r="E4" s="2">
        <v>1</v>
      </c>
      <c r="G4" s="14">
        <f>COUNTIFS(B:B,"Non Fait",C:C,"PC",E:E,"1",D:D,"&gt;="&amp;H10,D:D,"&lt;"&amp;H11)</f>
        <v>4</v>
      </c>
    </row>
    <row r="5" spans="1:12" ht="15.75" thickBot="1" x14ac:dyDescent="0.3">
      <c r="A5" s="1">
        <v>24341968129102</v>
      </c>
      <c r="B5" s="2" t="s">
        <v>7</v>
      </c>
      <c r="C5" s="2" t="s">
        <v>5</v>
      </c>
      <c r="D5" s="3">
        <v>43132</v>
      </c>
      <c r="E5" s="2">
        <v>1</v>
      </c>
    </row>
    <row r="6" spans="1:12" ht="15.75" thickBot="1" x14ac:dyDescent="0.3">
      <c r="A6" s="13">
        <v>24341678693576</v>
      </c>
      <c r="B6" s="2" t="s">
        <v>8</v>
      </c>
      <c r="C6" s="2" t="s">
        <v>5</v>
      </c>
      <c r="D6" s="3">
        <v>43132</v>
      </c>
      <c r="E6" s="2">
        <v>1</v>
      </c>
      <c r="G6" s="8" t="s">
        <v>13</v>
      </c>
      <c r="H6" s="9"/>
      <c r="I6" s="9"/>
      <c r="J6" s="9"/>
      <c r="K6" s="9"/>
      <c r="L6" s="10"/>
    </row>
    <row r="7" spans="1:12" ht="15.75" thickBot="1" x14ac:dyDescent="0.3">
      <c r="A7" s="1">
        <v>24340810386765</v>
      </c>
      <c r="B7" s="2" t="s">
        <v>7</v>
      </c>
      <c r="C7" s="2" t="s">
        <v>6</v>
      </c>
      <c r="D7" s="3">
        <v>43132</v>
      </c>
      <c r="E7" s="2">
        <v>1</v>
      </c>
      <c r="G7" s="11">
        <f>SUMPRODUCT((FREQUENCY(Feuil1!A:A,Feuil2!A:A)&gt;0)*1)-1</f>
        <v>18</v>
      </c>
    </row>
    <row r="8" spans="1:12" x14ac:dyDescent="0.25">
      <c r="A8" s="1">
        <v>24341244540158</v>
      </c>
      <c r="B8" s="2" t="s">
        <v>7</v>
      </c>
      <c r="C8" s="2" t="s">
        <v>5</v>
      </c>
      <c r="D8" s="3">
        <v>43132</v>
      </c>
      <c r="E8" s="2">
        <v>1</v>
      </c>
    </row>
    <row r="9" spans="1:12" ht="15.75" thickBot="1" x14ac:dyDescent="0.3">
      <c r="A9" s="1">
        <v>24390882745563</v>
      </c>
      <c r="B9" s="2" t="s">
        <v>7</v>
      </c>
      <c r="C9" s="2" t="s">
        <v>5</v>
      </c>
      <c r="D9" s="3">
        <v>43132</v>
      </c>
      <c r="E9" s="2">
        <v>0</v>
      </c>
    </row>
    <row r="10" spans="1:12" x14ac:dyDescent="0.25">
      <c r="A10" s="13">
        <v>24391461616705</v>
      </c>
      <c r="B10" s="2" t="s">
        <v>8</v>
      </c>
      <c r="C10" s="2" t="s">
        <v>5</v>
      </c>
      <c r="D10" s="3">
        <v>43132</v>
      </c>
      <c r="E10" s="2">
        <v>1</v>
      </c>
      <c r="G10" s="4" t="s">
        <v>9</v>
      </c>
      <c r="H10" s="5">
        <v>43101</v>
      </c>
    </row>
    <row r="11" spans="1:12" ht="15.75" thickBot="1" x14ac:dyDescent="0.3">
      <c r="A11" s="1">
        <v>24390303874360</v>
      </c>
      <c r="B11" s="2" t="s">
        <v>7</v>
      </c>
      <c r="C11" s="2" t="s">
        <v>6</v>
      </c>
      <c r="D11" s="3">
        <v>43132</v>
      </c>
      <c r="E11" s="2">
        <v>0</v>
      </c>
      <c r="G11" s="6" t="s">
        <v>10</v>
      </c>
      <c r="H11" s="7">
        <v>43252</v>
      </c>
    </row>
    <row r="12" spans="1:12" x14ac:dyDescent="0.25">
      <c r="A12" s="1">
        <v>24393198107306</v>
      </c>
      <c r="B12" s="2" t="s">
        <v>7</v>
      </c>
      <c r="C12" s="2" t="s">
        <v>5</v>
      </c>
      <c r="D12" s="3">
        <v>43132</v>
      </c>
      <c r="E12" s="2">
        <v>0</v>
      </c>
    </row>
    <row r="13" spans="1:12" x14ac:dyDescent="0.25">
      <c r="A13" s="1">
        <v>24363241546112</v>
      </c>
      <c r="B13" s="2" t="s">
        <v>7</v>
      </c>
      <c r="C13" s="2" t="s">
        <v>5</v>
      </c>
      <c r="D13" s="3">
        <v>43132</v>
      </c>
      <c r="E13" s="2">
        <v>0</v>
      </c>
    </row>
    <row r="14" spans="1:12" x14ac:dyDescent="0.25">
      <c r="A14" s="1">
        <v>24344283487315</v>
      </c>
      <c r="B14" s="2" t="s">
        <v>7</v>
      </c>
      <c r="C14" s="2" t="s">
        <v>5</v>
      </c>
      <c r="D14" s="3">
        <v>43101</v>
      </c>
      <c r="E14" s="2">
        <v>0</v>
      </c>
    </row>
    <row r="15" spans="1:12" x14ac:dyDescent="0.25">
      <c r="A15" s="1">
        <v>24395079475046</v>
      </c>
      <c r="B15" s="2" t="s">
        <v>8</v>
      </c>
      <c r="C15" s="2" t="s">
        <v>6</v>
      </c>
      <c r="D15" s="3">
        <v>43040</v>
      </c>
      <c r="E15" s="2">
        <v>0</v>
      </c>
      <c r="G15" s="12" t="s">
        <v>19</v>
      </c>
    </row>
    <row r="16" spans="1:12" x14ac:dyDescent="0.25">
      <c r="A16" s="1">
        <v>24356005729914</v>
      </c>
      <c r="B16" s="2" t="s">
        <v>7</v>
      </c>
      <c r="C16" s="2" t="s">
        <v>5</v>
      </c>
      <c r="D16" s="3">
        <v>43101</v>
      </c>
      <c r="E16" s="2">
        <v>0</v>
      </c>
      <c r="G16" t="s">
        <v>14</v>
      </c>
    </row>
    <row r="17" spans="1:12" ht="15.75" thickBot="1" x14ac:dyDescent="0.3">
      <c r="A17" s="1">
        <v>24332850907709</v>
      </c>
      <c r="B17" s="2" t="s">
        <v>7</v>
      </c>
      <c r="C17" s="2" t="s">
        <v>5</v>
      </c>
      <c r="D17" s="3">
        <v>43132</v>
      </c>
      <c r="E17" s="2">
        <v>0</v>
      </c>
    </row>
    <row r="18" spans="1:12" x14ac:dyDescent="0.25">
      <c r="A18" s="1">
        <v>24329088244940</v>
      </c>
      <c r="B18" s="2" t="s">
        <v>7</v>
      </c>
      <c r="C18" s="2" t="s">
        <v>5</v>
      </c>
      <c r="D18" s="3">
        <v>43132</v>
      </c>
      <c r="E18" s="2">
        <v>1</v>
      </c>
      <c r="G18" s="17" t="s">
        <v>15</v>
      </c>
      <c r="H18" s="17" t="s">
        <v>16</v>
      </c>
      <c r="I18" s="4" t="s">
        <v>17</v>
      </c>
      <c r="J18" s="26" t="s">
        <v>18</v>
      </c>
      <c r="K18" s="27"/>
      <c r="L18" s="28"/>
    </row>
    <row r="19" spans="1:12" x14ac:dyDescent="0.25">
      <c r="A19" s="1">
        <v>24330245987301</v>
      </c>
      <c r="B19" s="2" t="s">
        <v>7</v>
      </c>
      <c r="C19" s="2" t="s">
        <v>5</v>
      </c>
      <c r="D19" s="3">
        <v>43132</v>
      </c>
      <c r="E19" s="2">
        <v>1</v>
      </c>
      <c r="G19" s="18">
        <v>24328219938111</v>
      </c>
      <c r="H19" s="21">
        <v>24340810386765</v>
      </c>
      <c r="I19" s="24">
        <v>24391461616705</v>
      </c>
      <c r="J19" s="29">
        <v>5</v>
      </c>
      <c r="K19" s="30"/>
      <c r="L19" s="31"/>
    </row>
    <row r="20" spans="1:12" x14ac:dyDescent="0.25">
      <c r="A20" s="13">
        <v>24330969576362</v>
      </c>
      <c r="B20" s="2" t="s">
        <v>8</v>
      </c>
      <c r="C20" s="2" t="s">
        <v>5</v>
      </c>
      <c r="D20" s="3">
        <v>43132</v>
      </c>
      <c r="E20" s="2">
        <v>1</v>
      </c>
      <c r="G20" s="18">
        <v>24341678693576</v>
      </c>
      <c r="H20" s="22">
        <v>24391461616705</v>
      </c>
      <c r="I20" s="24">
        <v>24330969576362</v>
      </c>
      <c r="J20" s="29"/>
      <c r="K20" s="30"/>
      <c r="L20" s="31"/>
    </row>
    <row r="21" spans="1:12" x14ac:dyDescent="0.25">
      <c r="G21" s="19">
        <v>24391461616705</v>
      </c>
      <c r="H21" s="22">
        <v>24330969576362</v>
      </c>
      <c r="I21" s="25"/>
      <c r="J21" s="29"/>
      <c r="K21" s="30"/>
      <c r="L21" s="31"/>
    </row>
    <row r="22" spans="1:12" ht="15.75" thickBot="1" x14ac:dyDescent="0.3">
      <c r="G22" s="20">
        <v>24330969576362</v>
      </c>
      <c r="H22" s="23"/>
      <c r="I22" s="6"/>
      <c r="J22" s="32"/>
      <c r="K22" s="33"/>
      <c r="L22" s="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K15" sqref="K15"/>
    </sheetView>
  </sheetViews>
  <sheetFormatPr baseColWidth="10" defaultRowHeight="15" x14ac:dyDescent="0.25"/>
  <cols>
    <col min="1" max="1" width="1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2" ht="15.75" thickBot="1" x14ac:dyDescent="0.3">
      <c r="A2" s="1">
        <v>24364254619838</v>
      </c>
      <c r="B2" s="2" t="s">
        <v>7</v>
      </c>
      <c r="C2" s="2" t="s">
        <v>5</v>
      </c>
      <c r="D2" s="3">
        <v>43132</v>
      </c>
      <c r="E2" s="2">
        <v>1</v>
      </c>
    </row>
    <row r="3" spans="1:12" ht="15.75" thickBot="1" x14ac:dyDescent="0.3">
      <c r="A3" s="1">
        <v>24327641066907</v>
      </c>
      <c r="B3" s="2" t="s">
        <v>7</v>
      </c>
      <c r="C3" s="2" t="s">
        <v>5</v>
      </c>
      <c r="D3" s="3">
        <v>43132</v>
      </c>
      <c r="E3" s="2">
        <v>1</v>
      </c>
      <c r="G3" s="8" t="s">
        <v>11</v>
      </c>
      <c r="H3" s="9"/>
      <c r="I3" s="9"/>
      <c r="J3" s="9"/>
      <c r="K3" s="9"/>
      <c r="L3" s="10"/>
    </row>
    <row r="4" spans="1:12" ht="15.75" thickBot="1" x14ac:dyDescent="0.3">
      <c r="A4" s="1">
        <v>24328219938111</v>
      </c>
      <c r="B4" s="2" t="s">
        <v>7</v>
      </c>
      <c r="C4" s="2" t="s">
        <v>5</v>
      </c>
      <c r="D4" s="3">
        <v>43132</v>
      </c>
      <c r="E4" s="2">
        <v>1</v>
      </c>
      <c r="G4" s="16">
        <f>COUNTIFS(B:B,"Fait",C:C,"PM",E:E,"1",D:D,"&gt;="&amp;H10,D:D,"&lt;"&amp;H11)</f>
        <v>3</v>
      </c>
    </row>
    <row r="5" spans="1:12" x14ac:dyDescent="0.25">
      <c r="A5" s="1">
        <v>24341968129102</v>
      </c>
      <c r="B5" s="2" t="s">
        <v>7</v>
      </c>
      <c r="C5" s="2" t="s">
        <v>5</v>
      </c>
      <c r="D5" s="3">
        <v>43132</v>
      </c>
      <c r="E5" s="2">
        <v>1</v>
      </c>
    </row>
    <row r="6" spans="1:12" x14ac:dyDescent="0.25">
      <c r="A6" s="1">
        <v>24341678693576</v>
      </c>
      <c r="B6" s="2" t="s">
        <v>8</v>
      </c>
      <c r="C6" s="2" t="s">
        <v>5</v>
      </c>
      <c r="D6" s="3">
        <v>43132</v>
      </c>
      <c r="E6" s="2">
        <v>1</v>
      </c>
    </row>
    <row r="7" spans="1:12" x14ac:dyDescent="0.25">
      <c r="A7" s="15">
        <v>24340810386765</v>
      </c>
      <c r="B7" s="2" t="s">
        <v>7</v>
      </c>
      <c r="C7" s="2" t="s">
        <v>6</v>
      </c>
      <c r="D7" s="3">
        <v>43132</v>
      </c>
      <c r="E7" s="2">
        <v>1</v>
      </c>
    </row>
    <row r="8" spans="1:12" x14ac:dyDescent="0.25">
      <c r="A8" s="1">
        <v>24341244540158</v>
      </c>
      <c r="B8" s="2" t="s">
        <v>7</v>
      </c>
      <c r="C8" s="2" t="s">
        <v>5</v>
      </c>
      <c r="D8" s="3">
        <v>43132</v>
      </c>
      <c r="E8" s="2">
        <v>1</v>
      </c>
    </row>
    <row r="9" spans="1:12" ht="15.75" thickBot="1" x14ac:dyDescent="0.3">
      <c r="A9" s="1">
        <v>24390882745563</v>
      </c>
      <c r="B9" s="2" t="s">
        <v>7</v>
      </c>
      <c r="C9" s="2" t="s">
        <v>5</v>
      </c>
      <c r="D9" s="3">
        <v>43132</v>
      </c>
      <c r="E9" s="2">
        <v>0</v>
      </c>
    </row>
    <row r="10" spans="1:12" x14ac:dyDescent="0.25">
      <c r="A10" s="15">
        <v>24391461616705</v>
      </c>
      <c r="B10" s="2" t="s">
        <v>7</v>
      </c>
      <c r="C10" s="2" t="s">
        <v>6</v>
      </c>
      <c r="D10" s="3">
        <v>43132</v>
      </c>
      <c r="E10" s="2">
        <v>1</v>
      </c>
      <c r="G10" s="4" t="s">
        <v>9</v>
      </c>
      <c r="H10" s="5">
        <v>43101</v>
      </c>
    </row>
    <row r="11" spans="1:12" ht="15.75" thickBot="1" x14ac:dyDescent="0.3">
      <c r="A11" s="1">
        <v>24390303874360</v>
      </c>
      <c r="B11" s="2" t="s">
        <v>7</v>
      </c>
      <c r="C11" s="2" t="s">
        <v>6</v>
      </c>
      <c r="D11" s="3">
        <v>43132</v>
      </c>
      <c r="E11" s="2">
        <v>0</v>
      </c>
      <c r="G11" s="6" t="s">
        <v>10</v>
      </c>
      <c r="H11" s="7">
        <v>43344</v>
      </c>
    </row>
    <row r="12" spans="1:12" x14ac:dyDescent="0.25">
      <c r="A12" s="1">
        <v>24393198107306</v>
      </c>
      <c r="B12" s="2" t="s">
        <v>7</v>
      </c>
      <c r="C12" s="2" t="s">
        <v>5</v>
      </c>
      <c r="D12" s="3">
        <v>43132</v>
      </c>
      <c r="E12" s="2">
        <v>0</v>
      </c>
    </row>
    <row r="13" spans="1:12" x14ac:dyDescent="0.25">
      <c r="A13" s="1">
        <v>24363241546112</v>
      </c>
      <c r="B13" s="2" t="s">
        <v>7</v>
      </c>
      <c r="C13" s="2" t="s">
        <v>5</v>
      </c>
      <c r="D13" s="3">
        <v>43132</v>
      </c>
      <c r="E13" s="2">
        <v>0</v>
      </c>
    </row>
    <row r="14" spans="1:12" x14ac:dyDescent="0.25">
      <c r="A14" s="1">
        <v>24344283487315</v>
      </c>
      <c r="B14" s="2" t="s">
        <v>7</v>
      </c>
      <c r="C14" s="2" t="s">
        <v>5</v>
      </c>
      <c r="D14" s="3">
        <v>43101</v>
      </c>
      <c r="E14" s="2">
        <v>0</v>
      </c>
    </row>
    <row r="15" spans="1:12" x14ac:dyDescent="0.25">
      <c r="A15" s="1">
        <v>24395079475046</v>
      </c>
      <c r="B15" s="2" t="s">
        <v>8</v>
      </c>
      <c r="C15" s="2" t="s">
        <v>6</v>
      </c>
      <c r="D15" s="3">
        <v>43040</v>
      </c>
      <c r="E15" s="2">
        <v>0</v>
      </c>
    </row>
    <row r="16" spans="1:12" x14ac:dyDescent="0.25">
      <c r="A16" s="1">
        <v>24356005729914</v>
      </c>
      <c r="B16" s="2" t="s">
        <v>7</v>
      </c>
      <c r="C16" s="2" t="s">
        <v>5</v>
      </c>
      <c r="D16" s="3">
        <v>43101</v>
      </c>
      <c r="E16" s="2">
        <v>0</v>
      </c>
    </row>
    <row r="17" spans="1:5" x14ac:dyDescent="0.25">
      <c r="A17" s="1">
        <v>24332850907709</v>
      </c>
      <c r="B17" s="2" t="s">
        <v>7</v>
      </c>
      <c r="C17" s="2" t="s">
        <v>5</v>
      </c>
      <c r="D17" s="3">
        <v>43132</v>
      </c>
      <c r="E17" s="2">
        <v>0</v>
      </c>
    </row>
    <row r="18" spans="1:5" x14ac:dyDescent="0.25">
      <c r="A18" s="1">
        <v>24329088244940</v>
      </c>
      <c r="B18" s="2" t="s">
        <v>7</v>
      </c>
      <c r="C18" s="2" t="s">
        <v>5</v>
      </c>
      <c r="D18" s="3">
        <v>43132</v>
      </c>
      <c r="E18" s="2">
        <v>1</v>
      </c>
    </row>
    <row r="19" spans="1:5" x14ac:dyDescent="0.25">
      <c r="A19" s="1">
        <v>24330245987301</v>
      </c>
      <c r="B19" s="2" t="s">
        <v>7</v>
      </c>
      <c r="C19" s="2" t="s">
        <v>5</v>
      </c>
      <c r="D19" s="3">
        <v>43132</v>
      </c>
      <c r="E19" s="2">
        <v>1</v>
      </c>
    </row>
    <row r="20" spans="1:5" x14ac:dyDescent="0.25">
      <c r="A20" s="15">
        <v>24330969576362</v>
      </c>
      <c r="B20" s="2" t="s">
        <v>7</v>
      </c>
      <c r="C20" s="2" t="s">
        <v>6</v>
      </c>
      <c r="D20" s="3">
        <v>43132</v>
      </c>
      <c r="E20" s="2">
        <v>1</v>
      </c>
    </row>
  </sheetData>
  <conditionalFormatting sqref="A2:E20">
    <cfRule type="expression" dxfId="108" priority="49">
      <formula>$B2="Réalisée"</formula>
    </cfRule>
    <cfRule type="expression" dxfId="107" priority="50">
      <formula>AND($B2="Non réalisée",#REF!="")</formula>
    </cfRule>
    <cfRule type="expression" dxfId="106" priority="51">
      <formula>OR($B2="Non réalisée",$B2="Demande de sortie")</formula>
    </cfRule>
    <cfRule type="expression" dxfId="105" priority="52">
      <formula>AND($B2="CR à traiter",#REF!="")</formula>
    </cfRule>
    <cfRule type="expression" dxfId="104" priority="53">
      <formula>$B2="CR à traiter"</formula>
    </cfRule>
    <cfRule type="expression" dxfId="103" priority="54">
      <formula>AND(#REF!&lt;TODAY(),OR($B2="Affectée",$B2="Planifiée"),OR($C2="PCo",$C2="PMo"))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2018-02-28T20:22:18Z</dcterms:created>
  <dcterms:modified xsi:type="dcterms:W3CDTF">2018-02-28T21:51:17Z</dcterms:modified>
</cp:coreProperties>
</file>