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colas\Desktop\"/>
    </mc:Choice>
  </mc:AlternateContent>
  <bookViews>
    <workbookView xWindow="1155" yWindow="60" windowWidth="23565" windowHeight="12165" activeTab="1"/>
  </bookViews>
  <sheets>
    <sheet name="plan de tir" sheetId="1" r:id="rId1"/>
    <sheet name="base de donnée JCO " sheetId="2" r:id="rId2"/>
  </sheets>
  <definedNames>
    <definedName name="bengale_lance_décor">'base de donnée JCO '!$AI$5:$AI$18</definedName>
    <definedName name="bombe_100mm">'base de donnée JCO '!$H$5:$H$155</definedName>
    <definedName name="bombe_125mm">'base de donnée JCO '!$I$5:$I$88</definedName>
    <definedName name="bombe_150mm">'base de donnée JCO '!$J$5:$J$79</definedName>
    <definedName name="bombe_200mm">'base de donnée JCO '!$K$5:$K$15</definedName>
    <definedName name="bombe_50mm">'base de donnée JCO '!$F$5:$F$18</definedName>
    <definedName name="bombe_75mm">'base de donnée JCO '!$G$5:$G$134</definedName>
    <definedName name="botte_de_chandelles">'base de donnée JCO '!$M$5:$M$35</definedName>
    <definedName name="chandelle_20mm">'base de donnée JCO '!$N$5:$N$9</definedName>
    <definedName name="chandelle_25mm">'base de donnée JCO '!$O$5:$O$17</definedName>
    <definedName name="chandelle_30mm">'base de donnée JCO '!$P$5:$P$40</definedName>
    <definedName name="chandelle_40mm">'base de donnée JCO '!$Q$5:$Q$18</definedName>
    <definedName name="chandelle_45mm">'base de donnée JCO '!$R$5:$R$24</definedName>
    <definedName name="chandelle_50mm">'base de donnée JCO '!$S$5:$S$11</definedName>
    <definedName name="compact_19cps_30mm">'base de donnée JCO '!$U$5:$U$29</definedName>
    <definedName name="compact_21cps_30mm">'base de donnée JCO '!$V$5:$V$25</definedName>
    <definedName name="compact_25cps_30mm">'base de donnée JCO '!$W$5:$W$7</definedName>
    <definedName name="compact_36cps_30mm">'base de donnée JCO '!$X$5:$X$34</definedName>
    <definedName name="compact_49cps_30mm">'base de donnée JCO '!$Y$5:$Y$30</definedName>
    <definedName name="compact_divers">'base de donnée JCO '!$Z$5:$Z$42</definedName>
    <definedName name="date">'plan de tir'!#REF!</definedName>
    <definedName name="entete">'base de donnée JCO '!$C$14:$C$20</definedName>
    <definedName name="Fontaine_jet">'base de donnée JCO '!$AH$5:$AH$24</definedName>
    <definedName name="_xlnm.Print_Titles" localSheetId="0">'plan de tir'!$2:$2</definedName>
    <definedName name="incli">'base de donnée JCO '!$C$24:$C$29</definedName>
    <definedName name="mono_coup_20mm">'base de donnée JCO '!$AD$5:$AD$13</definedName>
    <definedName name="mono_coup_30mm">'base de donnée JCO '!$AE$5:$AE$29</definedName>
    <definedName name="mono_coup_45mm">'base de donnée JCO '!$AF$5:$AF$32</definedName>
    <definedName name="pyroshow">'base de donnée JCO '!$AA$5:$AA$22</definedName>
    <definedName name="rangée_30mm">'base de donnée JCO '!$AB$5:$AB$33</definedName>
    <definedName name="régie">'base de donnée JCO '!$C$37:$C$39</definedName>
    <definedName name="theme">'plan de tir'!#REF!</definedName>
    <definedName name="TR">'base de donnée JCO '!$C$3:$C$13</definedName>
    <definedName name="type">'base de donnée JCO '!$F$4:$AI$4</definedName>
    <definedName name="TYPE_PRODUITS">'plan de tir'!#REF!</definedName>
    <definedName name="Vieilles_Charrues" localSheetId="0">#REF!='plan de tir'!#REF!+#REF!</definedName>
    <definedName name="_xlnm.Print_Area" localSheetId="0">'plan de tir'!$A$1:$U$24</definedName>
  </definedNames>
  <calcPr calcId="152511"/>
</workbook>
</file>

<file path=xl/calcChain.xml><?xml version="1.0" encoding="utf-8"?>
<calcChain xmlns="http://schemas.openxmlformats.org/spreadsheetml/2006/main">
  <c r="O24" i="1" l="1"/>
  <c r="N24" i="1"/>
  <c r="O23" i="1"/>
  <c r="N23" i="1"/>
  <c r="O22" i="1"/>
  <c r="N22" i="1"/>
  <c r="O21" i="1"/>
  <c r="N21" i="1"/>
  <c r="O20" i="1"/>
  <c r="N20" i="1"/>
  <c r="O19" i="1"/>
  <c r="N19" i="1"/>
  <c r="O18" i="1"/>
  <c r="N18" i="1"/>
  <c r="O17" i="1"/>
  <c r="N17" i="1"/>
  <c r="O16" i="1"/>
  <c r="N16" i="1"/>
  <c r="O15" i="1"/>
  <c r="N15" i="1"/>
  <c r="O14" i="1"/>
  <c r="N14" i="1"/>
  <c r="O13" i="1"/>
  <c r="N13" i="1"/>
  <c r="N12" i="1"/>
  <c r="O12" i="1" s="1"/>
  <c r="O11" i="1"/>
  <c r="N11" i="1"/>
  <c r="O10" i="1"/>
  <c r="N10" i="1"/>
  <c r="O9" i="1"/>
  <c r="N9" i="1"/>
  <c r="O8" i="1"/>
  <c r="N8" i="1"/>
  <c r="O7" i="1"/>
  <c r="N7" i="1"/>
  <c r="N6" i="1"/>
  <c r="O6" i="1" s="1"/>
  <c r="N5" i="1"/>
  <c r="O5" i="1" s="1"/>
  <c r="H24" i="1" l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474" i="1" l="1"/>
  <c r="H473" i="1"/>
  <c r="H472" i="1"/>
  <c r="H471" i="1"/>
  <c r="H470" i="1"/>
  <c r="H469" i="1"/>
  <c r="H468" i="1"/>
  <c r="H467" i="1"/>
  <c r="H466" i="1"/>
  <c r="H465" i="1"/>
  <c r="H464" i="1"/>
  <c r="H463" i="1"/>
  <c r="H462" i="1"/>
  <c r="H461" i="1"/>
  <c r="H460" i="1"/>
  <c r="H459" i="1"/>
  <c r="H458" i="1"/>
  <c r="H457" i="1"/>
  <c r="H456" i="1"/>
  <c r="H455" i="1"/>
  <c r="H454" i="1"/>
  <c r="H453" i="1"/>
  <c r="H452" i="1"/>
  <c r="H451" i="1"/>
  <c r="H450" i="1"/>
  <c r="H449" i="1"/>
  <c r="H448" i="1"/>
  <c r="H447" i="1"/>
  <c r="H446" i="1"/>
  <c r="H445" i="1"/>
  <c r="H444" i="1"/>
  <c r="H443" i="1"/>
  <c r="H442" i="1"/>
  <c r="H441" i="1"/>
  <c r="H440" i="1"/>
  <c r="H439" i="1"/>
  <c r="H438" i="1"/>
  <c r="H437" i="1"/>
  <c r="H436" i="1"/>
  <c r="H435" i="1"/>
  <c r="H434" i="1"/>
  <c r="H433" i="1"/>
  <c r="H432" i="1"/>
  <c r="H431" i="1"/>
  <c r="H430" i="1"/>
  <c r="H429" i="1"/>
  <c r="H428" i="1"/>
  <c r="H427" i="1"/>
  <c r="H426" i="1"/>
  <c r="H425" i="1"/>
  <c r="H424" i="1"/>
  <c r="H423" i="1"/>
  <c r="H422" i="1"/>
  <c r="H421" i="1"/>
  <c r="H420" i="1"/>
  <c r="H419" i="1"/>
  <c r="H418" i="1"/>
  <c r="H417" i="1"/>
  <c r="H416" i="1"/>
  <c r="H415" i="1"/>
  <c r="H414" i="1"/>
  <c r="H413" i="1"/>
  <c r="H412" i="1"/>
  <c r="H411" i="1"/>
  <c r="H410" i="1"/>
  <c r="H409" i="1"/>
  <c r="H408" i="1"/>
  <c r="H407" i="1"/>
  <c r="H406" i="1"/>
  <c r="H405" i="1"/>
  <c r="H404" i="1"/>
  <c r="H403" i="1"/>
  <c r="H402" i="1"/>
  <c r="H401" i="1"/>
  <c r="H400" i="1"/>
  <c r="H399" i="1"/>
  <c r="H398" i="1"/>
  <c r="H397" i="1"/>
  <c r="H396" i="1"/>
  <c r="H395" i="1"/>
  <c r="H394" i="1"/>
  <c r="H393" i="1"/>
  <c r="H392" i="1"/>
  <c r="H391" i="1"/>
  <c r="H390" i="1"/>
  <c r="H389" i="1"/>
  <c r="H388" i="1"/>
  <c r="H387" i="1"/>
  <c r="H386" i="1"/>
  <c r="H385" i="1"/>
  <c r="H384" i="1"/>
  <c r="H383" i="1"/>
  <c r="H382" i="1"/>
  <c r="H381" i="1"/>
  <c r="H380" i="1"/>
  <c r="H379" i="1"/>
  <c r="H378" i="1"/>
  <c r="H377" i="1"/>
  <c r="H376" i="1"/>
  <c r="H375" i="1"/>
  <c r="H374" i="1"/>
  <c r="H373" i="1"/>
  <c r="H372" i="1"/>
  <c r="H371" i="1"/>
  <c r="H370" i="1"/>
  <c r="H369" i="1"/>
  <c r="H368" i="1"/>
  <c r="H367" i="1"/>
  <c r="H366" i="1"/>
  <c r="H365" i="1"/>
  <c r="H364" i="1"/>
  <c r="H363" i="1"/>
  <c r="H362" i="1"/>
  <c r="H361" i="1"/>
  <c r="H360" i="1"/>
  <c r="H359" i="1"/>
  <c r="H358" i="1"/>
  <c r="H357" i="1"/>
  <c r="H356" i="1"/>
  <c r="H355" i="1"/>
  <c r="H354" i="1"/>
  <c r="H353" i="1"/>
  <c r="H352" i="1"/>
  <c r="H351" i="1"/>
  <c r="H350" i="1"/>
  <c r="H349" i="1"/>
  <c r="H348" i="1"/>
  <c r="H347" i="1"/>
  <c r="H346" i="1"/>
  <c r="H345" i="1"/>
  <c r="H344" i="1"/>
  <c r="H343" i="1"/>
  <c r="H342" i="1"/>
  <c r="H341" i="1"/>
  <c r="H340" i="1"/>
  <c r="H339" i="1"/>
  <c r="H338" i="1"/>
  <c r="H337" i="1"/>
  <c r="H336" i="1"/>
  <c r="H335" i="1"/>
  <c r="H334" i="1"/>
  <c r="H333" i="1"/>
  <c r="H332" i="1"/>
  <c r="H331" i="1"/>
  <c r="H330" i="1"/>
  <c r="H329" i="1"/>
  <c r="H328" i="1"/>
  <c r="H327" i="1"/>
  <c r="H326" i="1"/>
  <c r="H325" i="1"/>
  <c r="H324" i="1"/>
  <c r="H323" i="1"/>
  <c r="H322" i="1"/>
  <c r="H321" i="1"/>
  <c r="H320" i="1"/>
  <c r="H319" i="1"/>
  <c r="H318" i="1"/>
  <c r="H317" i="1"/>
  <c r="H316" i="1"/>
  <c r="H315" i="1"/>
  <c r="H314" i="1"/>
  <c r="H313" i="1"/>
  <c r="H312" i="1"/>
  <c r="H311" i="1"/>
  <c r="H310" i="1"/>
  <c r="H309" i="1"/>
  <c r="H308" i="1"/>
  <c r="H307" i="1"/>
  <c r="H306" i="1"/>
  <c r="H305" i="1"/>
  <c r="H304" i="1"/>
  <c r="H303" i="1"/>
  <c r="H302" i="1"/>
  <c r="H301" i="1"/>
  <c r="H300" i="1"/>
  <c r="H299" i="1"/>
  <c r="H298" i="1"/>
  <c r="H297" i="1"/>
  <c r="H296" i="1"/>
  <c r="H295" i="1"/>
  <c r="H294" i="1"/>
  <c r="H293" i="1"/>
  <c r="H292" i="1"/>
  <c r="H291" i="1"/>
  <c r="H290" i="1"/>
  <c r="H289" i="1"/>
  <c r="H288" i="1"/>
  <c r="H287" i="1"/>
  <c r="H286" i="1"/>
  <c r="H285" i="1"/>
  <c r="H284" i="1"/>
  <c r="H283" i="1"/>
  <c r="H282" i="1"/>
  <c r="H281" i="1"/>
  <c r="H280" i="1"/>
  <c r="H279" i="1"/>
  <c r="H278" i="1"/>
  <c r="H277" i="1"/>
  <c r="H276" i="1"/>
  <c r="H275" i="1"/>
  <c r="H274" i="1"/>
  <c r="H273" i="1"/>
  <c r="H272" i="1"/>
  <c r="H271" i="1"/>
  <c r="H270" i="1"/>
  <c r="H269" i="1"/>
  <c r="H268" i="1"/>
  <c r="H267" i="1"/>
  <c r="H266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W19" i="1" l="1"/>
  <c r="X19" i="1" s="1"/>
  <c r="V19" i="1" l="1"/>
  <c r="W16" i="1" l="1"/>
  <c r="V16" i="1" s="1"/>
  <c r="W21" i="1"/>
  <c r="V21" i="1" s="1"/>
  <c r="W22" i="1"/>
  <c r="V22" i="1" s="1"/>
  <c r="W11" i="1"/>
  <c r="V11" i="1" s="1"/>
  <c r="W23" i="1"/>
  <c r="V23" i="1" s="1"/>
  <c r="W12" i="1"/>
  <c r="X12" i="1" s="1"/>
  <c r="X22" i="1" l="1"/>
  <c r="X16" i="1"/>
  <c r="X23" i="1"/>
  <c r="X11" i="1"/>
  <c r="X21" i="1"/>
  <c r="V12" i="1"/>
  <c r="N4" i="1" l="1"/>
  <c r="O4" i="1" s="1"/>
  <c r="W24" i="1" l="1"/>
  <c r="V24" i="1" s="1"/>
  <c r="O384" i="1"/>
  <c r="N384" i="1"/>
  <c r="O383" i="1"/>
  <c r="N383" i="1"/>
  <c r="O382" i="1"/>
  <c r="N382" i="1"/>
  <c r="O381" i="1"/>
  <c r="N381" i="1"/>
  <c r="O380" i="1"/>
  <c r="N380" i="1"/>
  <c r="O379" i="1"/>
  <c r="N379" i="1"/>
  <c r="O378" i="1"/>
  <c r="N378" i="1"/>
  <c r="N377" i="1"/>
  <c r="O377" i="1" s="1"/>
  <c r="O376" i="1"/>
  <c r="N376" i="1"/>
  <c r="O375" i="1"/>
  <c r="N375" i="1"/>
  <c r="O374" i="1"/>
  <c r="N374" i="1"/>
  <c r="O373" i="1"/>
  <c r="N373" i="1"/>
  <c r="O372" i="1"/>
  <c r="N372" i="1"/>
  <c r="O371" i="1"/>
  <c r="N371" i="1"/>
  <c r="O370" i="1"/>
  <c r="N370" i="1"/>
  <c r="O369" i="1"/>
  <c r="N369" i="1"/>
  <c r="O368" i="1"/>
  <c r="N368" i="1"/>
  <c r="O367" i="1"/>
  <c r="N367" i="1"/>
  <c r="O366" i="1"/>
  <c r="N366" i="1"/>
  <c r="O365" i="1"/>
  <c r="N365" i="1"/>
  <c r="O364" i="1"/>
  <c r="N364" i="1"/>
  <c r="O363" i="1"/>
  <c r="N363" i="1"/>
  <c r="O362" i="1"/>
  <c r="N362" i="1"/>
  <c r="O361" i="1"/>
  <c r="N361" i="1"/>
  <c r="O360" i="1"/>
  <c r="N360" i="1"/>
  <c r="O359" i="1"/>
  <c r="N359" i="1"/>
  <c r="O358" i="1"/>
  <c r="N358" i="1"/>
  <c r="O357" i="1"/>
  <c r="N357" i="1"/>
  <c r="O356" i="1"/>
  <c r="N356" i="1"/>
  <c r="O355" i="1"/>
  <c r="N355" i="1"/>
  <c r="O354" i="1"/>
  <c r="N354" i="1"/>
  <c r="O353" i="1"/>
  <c r="N353" i="1"/>
  <c r="O352" i="1"/>
  <c r="N352" i="1"/>
  <c r="O351" i="1"/>
  <c r="N351" i="1"/>
  <c r="N350" i="1"/>
  <c r="O350" i="1" s="1"/>
  <c r="O349" i="1"/>
  <c r="N349" i="1"/>
  <c r="O348" i="1"/>
  <c r="N348" i="1"/>
  <c r="O347" i="1"/>
  <c r="N347" i="1"/>
  <c r="O346" i="1"/>
  <c r="N346" i="1"/>
  <c r="O345" i="1"/>
  <c r="N345" i="1"/>
  <c r="O344" i="1"/>
  <c r="N344" i="1"/>
  <c r="O343" i="1"/>
  <c r="N343" i="1"/>
  <c r="O342" i="1"/>
  <c r="N342" i="1"/>
  <c r="O341" i="1"/>
  <c r="N341" i="1"/>
  <c r="O340" i="1"/>
  <c r="N340" i="1"/>
  <c r="O339" i="1"/>
  <c r="N339" i="1"/>
  <c r="O338" i="1"/>
  <c r="N338" i="1"/>
  <c r="O337" i="1"/>
  <c r="N337" i="1"/>
  <c r="O336" i="1"/>
  <c r="N336" i="1"/>
  <c r="O335" i="1"/>
  <c r="N335" i="1"/>
  <c r="O334" i="1"/>
  <c r="N334" i="1"/>
  <c r="O333" i="1"/>
  <c r="N333" i="1"/>
  <c r="O332" i="1"/>
  <c r="N332" i="1"/>
  <c r="O331" i="1"/>
  <c r="N331" i="1"/>
  <c r="O330" i="1"/>
  <c r="N330" i="1"/>
  <c r="O329" i="1"/>
  <c r="N329" i="1"/>
  <c r="O328" i="1"/>
  <c r="N328" i="1"/>
  <c r="O327" i="1"/>
  <c r="N327" i="1"/>
  <c r="O326" i="1"/>
  <c r="N326" i="1"/>
  <c r="O325" i="1"/>
  <c r="N325" i="1"/>
  <c r="O324" i="1"/>
  <c r="N324" i="1"/>
  <c r="O323" i="1"/>
  <c r="N323" i="1"/>
  <c r="O322" i="1"/>
  <c r="N322" i="1"/>
  <c r="O321" i="1"/>
  <c r="N321" i="1"/>
  <c r="O320" i="1"/>
  <c r="N320" i="1"/>
  <c r="O319" i="1"/>
  <c r="N319" i="1"/>
  <c r="O318" i="1"/>
  <c r="N318" i="1"/>
  <c r="O317" i="1"/>
  <c r="N317" i="1"/>
  <c r="O316" i="1"/>
  <c r="N316" i="1"/>
  <c r="O315" i="1"/>
  <c r="N315" i="1"/>
  <c r="O314" i="1"/>
  <c r="N314" i="1"/>
  <c r="O313" i="1"/>
  <c r="N313" i="1"/>
  <c r="O312" i="1"/>
  <c r="N312" i="1"/>
  <c r="O311" i="1"/>
  <c r="N311" i="1"/>
  <c r="O310" i="1"/>
  <c r="N310" i="1"/>
  <c r="O309" i="1"/>
  <c r="N309" i="1"/>
  <c r="O308" i="1"/>
  <c r="N308" i="1"/>
  <c r="O307" i="1"/>
  <c r="N307" i="1"/>
  <c r="O306" i="1"/>
  <c r="N306" i="1"/>
  <c r="O305" i="1"/>
  <c r="N305" i="1"/>
  <c r="O304" i="1"/>
  <c r="N304" i="1"/>
  <c r="O303" i="1"/>
  <c r="N303" i="1"/>
  <c r="O302" i="1"/>
  <c r="N302" i="1"/>
  <c r="O301" i="1"/>
  <c r="N301" i="1"/>
  <c r="O300" i="1"/>
  <c r="N300" i="1"/>
  <c r="O299" i="1"/>
  <c r="N299" i="1"/>
  <c r="O298" i="1"/>
  <c r="N298" i="1"/>
  <c r="O297" i="1"/>
  <c r="N297" i="1"/>
  <c r="O296" i="1"/>
  <c r="N296" i="1"/>
  <c r="O295" i="1"/>
  <c r="N295" i="1"/>
  <c r="O294" i="1"/>
  <c r="N294" i="1"/>
  <c r="O293" i="1"/>
  <c r="N293" i="1"/>
  <c r="O292" i="1"/>
  <c r="N292" i="1"/>
  <c r="O291" i="1"/>
  <c r="N291" i="1"/>
  <c r="O290" i="1"/>
  <c r="N290" i="1"/>
  <c r="O289" i="1"/>
  <c r="N289" i="1"/>
  <c r="O288" i="1"/>
  <c r="N288" i="1"/>
  <c r="O287" i="1"/>
  <c r="N287" i="1"/>
  <c r="O286" i="1"/>
  <c r="N286" i="1"/>
  <c r="O285" i="1"/>
  <c r="N285" i="1"/>
  <c r="O284" i="1"/>
  <c r="N284" i="1"/>
  <c r="O283" i="1"/>
  <c r="N283" i="1"/>
  <c r="O282" i="1"/>
  <c r="N282" i="1"/>
  <c r="O281" i="1"/>
  <c r="N281" i="1"/>
  <c r="O280" i="1"/>
  <c r="N280" i="1"/>
  <c r="O279" i="1"/>
  <c r="N279" i="1"/>
  <c r="O278" i="1"/>
  <c r="N278" i="1"/>
  <c r="O277" i="1"/>
  <c r="N277" i="1"/>
  <c r="O276" i="1"/>
  <c r="N276" i="1"/>
  <c r="O275" i="1"/>
  <c r="N275" i="1"/>
  <c r="O274" i="1"/>
  <c r="N274" i="1"/>
  <c r="O273" i="1"/>
  <c r="N273" i="1"/>
  <c r="O272" i="1"/>
  <c r="N272" i="1"/>
  <c r="O271" i="1"/>
  <c r="N271" i="1"/>
  <c r="O270" i="1"/>
  <c r="N270" i="1"/>
  <c r="O269" i="1"/>
  <c r="N269" i="1"/>
  <c r="O268" i="1"/>
  <c r="N268" i="1"/>
  <c r="O267" i="1"/>
  <c r="N267" i="1"/>
  <c r="O266" i="1"/>
  <c r="N266" i="1"/>
  <c r="O265" i="1"/>
  <c r="N265" i="1"/>
  <c r="O264" i="1"/>
  <c r="N264" i="1"/>
  <c r="O263" i="1"/>
  <c r="N263" i="1"/>
  <c r="O262" i="1"/>
  <c r="N262" i="1"/>
  <c r="O261" i="1"/>
  <c r="N261" i="1"/>
  <c r="O260" i="1"/>
  <c r="N260" i="1"/>
  <c r="O259" i="1"/>
  <c r="N259" i="1"/>
  <c r="O258" i="1"/>
  <c r="N258" i="1"/>
  <c r="O257" i="1"/>
  <c r="N257" i="1"/>
  <c r="O256" i="1"/>
  <c r="N256" i="1"/>
  <c r="O255" i="1"/>
  <c r="N255" i="1"/>
  <c r="O254" i="1"/>
  <c r="N254" i="1"/>
  <c r="O253" i="1"/>
  <c r="N253" i="1"/>
  <c r="O252" i="1"/>
  <c r="N252" i="1"/>
  <c r="O251" i="1"/>
  <c r="N251" i="1"/>
  <c r="O250" i="1"/>
  <c r="N250" i="1"/>
  <c r="O249" i="1"/>
  <c r="N249" i="1"/>
  <c r="O248" i="1"/>
  <c r="N248" i="1"/>
  <c r="O247" i="1"/>
  <c r="N247" i="1"/>
  <c r="O246" i="1"/>
  <c r="N246" i="1"/>
  <c r="O245" i="1"/>
  <c r="N245" i="1"/>
  <c r="O244" i="1"/>
  <c r="N244" i="1"/>
  <c r="O243" i="1"/>
  <c r="N243" i="1"/>
  <c r="O242" i="1"/>
  <c r="N242" i="1"/>
  <c r="O241" i="1"/>
  <c r="N241" i="1"/>
  <c r="O240" i="1"/>
  <c r="N240" i="1"/>
  <c r="O239" i="1"/>
  <c r="N239" i="1"/>
  <c r="O238" i="1"/>
  <c r="N238" i="1"/>
  <c r="O237" i="1"/>
  <c r="N237" i="1"/>
  <c r="O236" i="1"/>
  <c r="N236" i="1"/>
  <c r="O235" i="1"/>
  <c r="N235" i="1"/>
  <c r="O234" i="1"/>
  <c r="N234" i="1"/>
  <c r="O233" i="1"/>
  <c r="N233" i="1"/>
  <c r="O232" i="1"/>
  <c r="N232" i="1"/>
  <c r="O231" i="1"/>
  <c r="N231" i="1"/>
  <c r="O230" i="1"/>
  <c r="N230" i="1"/>
  <c r="O229" i="1"/>
  <c r="N229" i="1"/>
  <c r="O228" i="1"/>
  <c r="N228" i="1"/>
  <c r="O227" i="1"/>
  <c r="N227" i="1"/>
  <c r="O226" i="1"/>
  <c r="N226" i="1"/>
  <c r="O225" i="1"/>
  <c r="N225" i="1"/>
  <c r="O224" i="1"/>
  <c r="N224" i="1"/>
  <c r="O223" i="1"/>
  <c r="N223" i="1"/>
  <c r="O222" i="1"/>
  <c r="N222" i="1"/>
  <c r="O221" i="1"/>
  <c r="N221" i="1"/>
  <c r="O220" i="1"/>
  <c r="N220" i="1"/>
  <c r="O219" i="1"/>
  <c r="N219" i="1"/>
  <c r="O218" i="1"/>
  <c r="N218" i="1"/>
  <c r="O217" i="1"/>
  <c r="N217" i="1"/>
  <c r="O216" i="1"/>
  <c r="N216" i="1"/>
  <c r="O215" i="1"/>
  <c r="N215" i="1"/>
  <c r="O214" i="1"/>
  <c r="N214" i="1"/>
  <c r="O213" i="1"/>
  <c r="N213" i="1"/>
  <c r="O212" i="1"/>
  <c r="N212" i="1"/>
  <c r="O211" i="1"/>
  <c r="N211" i="1"/>
  <c r="O210" i="1"/>
  <c r="N210" i="1"/>
  <c r="O209" i="1"/>
  <c r="N209" i="1"/>
  <c r="O208" i="1"/>
  <c r="N208" i="1"/>
  <c r="O207" i="1"/>
  <c r="N207" i="1"/>
  <c r="O206" i="1"/>
  <c r="N206" i="1"/>
  <c r="O205" i="1"/>
  <c r="N205" i="1"/>
  <c r="O204" i="1"/>
  <c r="N204" i="1"/>
  <c r="O203" i="1"/>
  <c r="N203" i="1"/>
  <c r="O202" i="1"/>
  <c r="N202" i="1"/>
  <c r="O201" i="1"/>
  <c r="N201" i="1"/>
  <c r="O200" i="1"/>
  <c r="N200" i="1"/>
  <c r="O199" i="1"/>
  <c r="N199" i="1"/>
  <c r="O198" i="1"/>
  <c r="N198" i="1"/>
  <c r="O197" i="1"/>
  <c r="N197" i="1"/>
  <c r="O196" i="1"/>
  <c r="N196" i="1"/>
  <c r="O195" i="1"/>
  <c r="N195" i="1"/>
  <c r="O194" i="1"/>
  <c r="N194" i="1"/>
  <c r="O193" i="1"/>
  <c r="N193" i="1"/>
  <c r="O192" i="1"/>
  <c r="N192" i="1"/>
  <c r="O191" i="1"/>
  <c r="N191" i="1"/>
  <c r="O190" i="1"/>
  <c r="N190" i="1"/>
  <c r="O189" i="1"/>
  <c r="N189" i="1"/>
  <c r="O188" i="1"/>
  <c r="N188" i="1"/>
  <c r="O187" i="1"/>
  <c r="N187" i="1"/>
  <c r="O186" i="1"/>
  <c r="N186" i="1"/>
  <c r="O185" i="1"/>
  <c r="N185" i="1"/>
  <c r="O184" i="1"/>
  <c r="N184" i="1"/>
  <c r="O183" i="1"/>
  <c r="N183" i="1"/>
  <c r="O182" i="1"/>
  <c r="N182" i="1"/>
  <c r="O181" i="1"/>
  <c r="N181" i="1"/>
  <c r="O180" i="1"/>
  <c r="N180" i="1"/>
  <c r="O179" i="1"/>
  <c r="N179" i="1"/>
  <c r="O178" i="1"/>
  <c r="N178" i="1"/>
  <c r="O177" i="1"/>
  <c r="N177" i="1"/>
  <c r="O176" i="1"/>
  <c r="N176" i="1"/>
  <c r="O175" i="1"/>
  <c r="N175" i="1"/>
  <c r="O174" i="1"/>
  <c r="N174" i="1"/>
  <c r="O173" i="1"/>
  <c r="N173" i="1"/>
  <c r="O172" i="1"/>
  <c r="N172" i="1"/>
  <c r="O171" i="1"/>
  <c r="N171" i="1"/>
  <c r="O170" i="1"/>
  <c r="N170" i="1"/>
  <c r="O169" i="1"/>
  <c r="N169" i="1"/>
  <c r="O168" i="1"/>
  <c r="N168" i="1"/>
  <c r="O167" i="1"/>
  <c r="N167" i="1"/>
  <c r="O166" i="1"/>
  <c r="N166" i="1"/>
  <c r="O165" i="1"/>
  <c r="N165" i="1"/>
  <c r="O164" i="1"/>
  <c r="N164" i="1"/>
  <c r="O163" i="1"/>
  <c r="N163" i="1"/>
  <c r="O162" i="1"/>
  <c r="N162" i="1"/>
  <c r="O161" i="1"/>
  <c r="N161" i="1"/>
  <c r="O160" i="1"/>
  <c r="N160" i="1"/>
  <c r="O159" i="1"/>
  <c r="N159" i="1"/>
  <c r="O158" i="1"/>
  <c r="N158" i="1"/>
  <c r="O157" i="1"/>
  <c r="N157" i="1"/>
  <c r="O156" i="1"/>
  <c r="N156" i="1"/>
  <c r="O155" i="1"/>
  <c r="N155" i="1"/>
  <c r="O154" i="1"/>
  <c r="N154" i="1"/>
  <c r="O153" i="1"/>
  <c r="N153" i="1"/>
  <c r="O152" i="1"/>
  <c r="N152" i="1"/>
  <c r="O151" i="1"/>
  <c r="N151" i="1"/>
  <c r="O150" i="1"/>
  <c r="N150" i="1"/>
  <c r="O149" i="1"/>
  <c r="N149" i="1"/>
  <c r="O148" i="1"/>
  <c r="N148" i="1"/>
  <c r="O147" i="1"/>
  <c r="N147" i="1"/>
  <c r="O146" i="1"/>
  <c r="N146" i="1"/>
  <c r="O145" i="1"/>
  <c r="N145" i="1"/>
  <c r="O144" i="1"/>
  <c r="N144" i="1"/>
  <c r="O143" i="1"/>
  <c r="N143" i="1"/>
  <c r="O142" i="1"/>
  <c r="N142" i="1"/>
  <c r="O141" i="1"/>
  <c r="N141" i="1"/>
  <c r="O140" i="1"/>
  <c r="N140" i="1"/>
  <c r="O139" i="1"/>
  <c r="N139" i="1"/>
  <c r="O138" i="1"/>
  <c r="N138" i="1"/>
  <c r="O137" i="1"/>
  <c r="N137" i="1"/>
  <c r="O136" i="1"/>
  <c r="N136" i="1"/>
  <c r="O135" i="1"/>
  <c r="N135" i="1"/>
  <c r="O134" i="1"/>
  <c r="N134" i="1"/>
  <c r="O133" i="1"/>
  <c r="N133" i="1"/>
  <c r="O132" i="1"/>
  <c r="N132" i="1"/>
  <c r="O131" i="1"/>
  <c r="N131" i="1"/>
  <c r="O130" i="1"/>
  <c r="N130" i="1"/>
  <c r="O129" i="1"/>
  <c r="N129" i="1"/>
  <c r="O128" i="1"/>
  <c r="N128" i="1"/>
  <c r="O127" i="1"/>
  <c r="N127" i="1"/>
  <c r="O126" i="1"/>
  <c r="N126" i="1"/>
  <c r="O125" i="1"/>
  <c r="N125" i="1"/>
  <c r="O123" i="1"/>
  <c r="N123" i="1"/>
  <c r="O122" i="1"/>
  <c r="N122" i="1"/>
  <c r="O121" i="1"/>
  <c r="N121" i="1"/>
  <c r="O120" i="1"/>
  <c r="N120" i="1"/>
  <c r="O119" i="1"/>
  <c r="N119" i="1"/>
  <c r="O118" i="1"/>
  <c r="N118" i="1"/>
  <c r="O117" i="1"/>
  <c r="N117" i="1"/>
  <c r="O116" i="1"/>
  <c r="N116" i="1"/>
  <c r="O115" i="1"/>
  <c r="N115" i="1"/>
  <c r="O114" i="1"/>
  <c r="N114" i="1"/>
  <c r="O113" i="1"/>
  <c r="N113" i="1"/>
  <c r="O112" i="1"/>
  <c r="N112" i="1"/>
  <c r="O111" i="1"/>
  <c r="N111" i="1"/>
  <c r="O110" i="1"/>
  <c r="N110" i="1"/>
  <c r="O109" i="1"/>
  <c r="N109" i="1"/>
  <c r="O108" i="1"/>
  <c r="N108" i="1"/>
  <c r="O107" i="1"/>
  <c r="N107" i="1"/>
  <c r="O106" i="1"/>
  <c r="N106" i="1"/>
  <c r="O105" i="1"/>
  <c r="N105" i="1"/>
  <c r="O104" i="1"/>
  <c r="N104" i="1"/>
  <c r="O103" i="1"/>
  <c r="N103" i="1"/>
  <c r="O102" i="1"/>
  <c r="N102" i="1"/>
  <c r="O101" i="1"/>
  <c r="N101" i="1"/>
  <c r="O100" i="1"/>
  <c r="N100" i="1"/>
  <c r="O99" i="1"/>
  <c r="N99" i="1"/>
  <c r="O98" i="1"/>
  <c r="N98" i="1"/>
  <c r="O97" i="1"/>
  <c r="N97" i="1"/>
  <c r="O96" i="1"/>
  <c r="N96" i="1"/>
  <c r="O95" i="1"/>
  <c r="N95" i="1"/>
  <c r="O94" i="1"/>
  <c r="N94" i="1"/>
  <c r="O93" i="1"/>
  <c r="N93" i="1"/>
  <c r="O92" i="1"/>
  <c r="N92" i="1"/>
  <c r="O91" i="1"/>
  <c r="N91" i="1"/>
  <c r="O90" i="1"/>
  <c r="N90" i="1"/>
  <c r="O89" i="1"/>
  <c r="N89" i="1"/>
  <c r="O88" i="1"/>
  <c r="N88" i="1"/>
  <c r="O87" i="1"/>
  <c r="N87" i="1"/>
  <c r="O86" i="1"/>
  <c r="N86" i="1"/>
  <c r="O85" i="1"/>
  <c r="N85" i="1"/>
  <c r="O84" i="1"/>
  <c r="N84" i="1"/>
  <c r="O83" i="1"/>
  <c r="N83" i="1"/>
  <c r="O82" i="1"/>
  <c r="N82" i="1"/>
  <c r="O81" i="1"/>
  <c r="N81" i="1"/>
  <c r="O80" i="1"/>
  <c r="N80" i="1"/>
  <c r="O79" i="1"/>
  <c r="N79" i="1"/>
  <c r="O78" i="1"/>
  <c r="N78" i="1"/>
  <c r="O77" i="1"/>
  <c r="N77" i="1"/>
  <c r="O76" i="1"/>
  <c r="N76" i="1"/>
  <c r="O75" i="1"/>
  <c r="N75" i="1"/>
  <c r="O74" i="1"/>
  <c r="N74" i="1"/>
  <c r="O73" i="1"/>
  <c r="N73" i="1"/>
  <c r="O72" i="1"/>
  <c r="N72" i="1"/>
  <c r="O71" i="1"/>
  <c r="N71" i="1"/>
  <c r="O70" i="1"/>
  <c r="N70" i="1"/>
  <c r="O69" i="1"/>
  <c r="N69" i="1"/>
  <c r="O68" i="1"/>
  <c r="N68" i="1"/>
  <c r="O67" i="1"/>
  <c r="N67" i="1"/>
  <c r="O66" i="1"/>
  <c r="N66" i="1"/>
  <c r="O65" i="1"/>
  <c r="N65" i="1"/>
  <c r="O64" i="1"/>
  <c r="N64" i="1"/>
  <c r="O63" i="1"/>
  <c r="N63" i="1"/>
  <c r="O62" i="1"/>
  <c r="N62" i="1"/>
  <c r="O61" i="1"/>
  <c r="N61" i="1"/>
  <c r="O60" i="1"/>
  <c r="N60" i="1"/>
  <c r="O59" i="1"/>
  <c r="N59" i="1"/>
  <c r="O58" i="1"/>
  <c r="N58" i="1"/>
  <c r="O57" i="1"/>
  <c r="N57" i="1"/>
  <c r="O56" i="1"/>
  <c r="N56" i="1"/>
  <c r="O55" i="1"/>
  <c r="N55" i="1"/>
  <c r="O54" i="1"/>
  <c r="N54" i="1"/>
  <c r="O53" i="1"/>
  <c r="N53" i="1"/>
  <c r="O52" i="1"/>
  <c r="N52" i="1"/>
  <c r="O51" i="1"/>
  <c r="N51" i="1"/>
  <c r="O50" i="1"/>
  <c r="N50" i="1"/>
  <c r="O49" i="1"/>
  <c r="N49" i="1"/>
  <c r="O48" i="1"/>
  <c r="N48" i="1"/>
  <c r="O47" i="1"/>
  <c r="N47" i="1"/>
  <c r="O46" i="1"/>
  <c r="N46" i="1"/>
  <c r="O45" i="1"/>
  <c r="N45" i="1"/>
  <c r="O44" i="1"/>
  <c r="N44" i="1"/>
  <c r="O43" i="1"/>
  <c r="N43" i="1"/>
  <c r="O42" i="1"/>
  <c r="N42" i="1"/>
  <c r="O41" i="1"/>
  <c r="N41" i="1"/>
  <c r="O40" i="1"/>
  <c r="N40" i="1"/>
  <c r="O39" i="1"/>
  <c r="N39" i="1"/>
  <c r="O38" i="1"/>
  <c r="N38" i="1"/>
  <c r="O37" i="1"/>
  <c r="N37" i="1"/>
  <c r="O36" i="1"/>
  <c r="N36" i="1"/>
  <c r="O35" i="1"/>
  <c r="N35" i="1"/>
  <c r="O34" i="1"/>
  <c r="N34" i="1"/>
  <c r="O33" i="1"/>
  <c r="N33" i="1"/>
  <c r="O32" i="1"/>
  <c r="N32" i="1"/>
  <c r="O31" i="1"/>
  <c r="N31" i="1"/>
  <c r="O30" i="1"/>
  <c r="N30" i="1"/>
  <c r="O29" i="1"/>
  <c r="N29" i="1"/>
  <c r="O28" i="1"/>
  <c r="N28" i="1"/>
  <c r="O27" i="1"/>
  <c r="N27" i="1"/>
  <c r="O26" i="1"/>
  <c r="N26" i="1"/>
  <c r="O25" i="1"/>
  <c r="N25" i="1"/>
  <c r="W384" i="1"/>
  <c r="V384" i="1" s="1"/>
  <c r="W383" i="1"/>
  <c r="V383" i="1" s="1"/>
  <c r="W382" i="1"/>
  <c r="X382" i="1" s="1"/>
  <c r="W381" i="1"/>
  <c r="X381" i="1" s="1"/>
  <c r="W380" i="1"/>
  <c r="V380" i="1" s="1"/>
  <c r="W379" i="1"/>
  <c r="V379" i="1" s="1"/>
  <c r="W378" i="1"/>
  <c r="X378" i="1" s="1"/>
  <c r="W377" i="1"/>
  <c r="X377" i="1" s="1"/>
  <c r="W376" i="1"/>
  <c r="V376" i="1" s="1"/>
  <c r="W375" i="1"/>
  <c r="V375" i="1" s="1"/>
  <c r="W374" i="1"/>
  <c r="X374" i="1" s="1"/>
  <c r="W373" i="1"/>
  <c r="W372" i="1"/>
  <c r="V372" i="1" s="1"/>
  <c r="W371" i="1"/>
  <c r="X371" i="1" s="1"/>
  <c r="W370" i="1"/>
  <c r="X370" i="1" s="1"/>
  <c r="W369" i="1"/>
  <c r="X369" i="1" s="1"/>
  <c r="W368" i="1"/>
  <c r="V368" i="1" s="1"/>
  <c r="W367" i="1"/>
  <c r="V367" i="1" s="1"/>
  <c r="W366" i="1"/>
  <c r="X366" i="1" s="1"/>
  <c r="W365" i="1"/>
  <c r="X365" i="1" s="1"/>
  <c r="W364" i="1"/>
  <c r="V364" i="1" s="1"/>
  <c r="W363" i="1"/>
  <c r="X363" i="1" s="1"/>
  <c r="W362" i="1"/>
  <c r="X362" i="1" s="1"/>
  <c r="W361" i="1"/>
  <c r="X361" i="1" s="1"/>
  <c r="W360" i="1"/>
  <c r="V360" i="1" s="1"/>
  <c r="W359" i="1"/>
  <c r="V359" i="1" s="1"/>
  <c r="W358" i="1"/>
  <c r="X358" i="1" s="1"/>
  <c r="W357" i="1"/>
  <c r="X357" i="1" s="1"/>
  <c r="W356" i="1"/>
  <c r="V356" i="1" s="1"/>
  <c r="W355" i="1"/>
  <c r="X355" i="1" s="1"/>
  <c r="W354" i="1"/>
  <c r="X354" i="1" s="1"/>
  <c r="W353" i="1"/>
  <c r="X353" i="1" s="1"/>
  <c r="W352" i="1"/>
  <c r="V352" i="1" s="1"/>
  <c r="W351" i="1"/>
  <c r="V351" i="1" s="1"/>
  <c r="W350" i="1"/>
  <c r="X350" i="1" s="1"/>
  <c r="W349" i="1"/>
  <c r="X349" i="1" s="1"/>
  <c r="W348" i="1"/>
  <c r="V348" i="1" s="1"/>
  <c r="W347" i="1"/>
  <c r="X347" i="1" s="1"/>
  <c r="W346" i="1"/>
  <c r="X346" i="1" s="1"/>
  <c r="W345" i="1"/>
  <c r="X345" i="1" s="1"/>
  <c r="W344" i="1"/>
  <c r="V344" i="1" s="1"/>
  <c r="W343" i="1"/>
  <c r="V343" i="1" s="1"/>
  <c r="W342" i="1"/>
  <c r="X342" i="1" s="1"/>
  <c r="W341" i="1"/>
  <c r="X341" i="1" s="1"/>
  <c r="W340" i="1"/>
  <c r="V340" i="1" s="1"/>
  <c r="W339" i="1"/>
  <c r="X339" i="1" s="1"/>
  <c r="W338" i="1"/>
  <c r="X338" i="1" s="1"/>
  <c r="W337" i="1"/>
  <c r="X337" i="1" s="1"/>
  <c r="W336" i="1"/>
  <c r="V336" i="1" s="1"/>
  <c r="W335" i="1"/>
  <c r="V335" i="1" s="1"/>
  <c r="W334" i="1"/>
  <c r="X334" i="1" s="1"/>
  <c r="W333" i="1"/>
  <c r="X333" i="1" s="1"/>
  <c r="W332" i="1"/>
  <c r="V332" i="1" s="1"/>
  <c r="W331" i="1"/>
  <c r="X331" i="1" s="1"/>
  <c r="W330" i="1"/>
  <c r="X330" i="1" s="1"/>
  <c r="W329" i="1"/>
  <c r="X329" i="1" s="1"/>
  <c r="W328" i="1"/>
  <c r="V328" i="1" s="1"/>
  <c r="W327" i="1"/>
  <c r="V327" i="1" s="1"/>
  <c r="W326" i="1"/>
  <c r="X326" i="1" s="1"/>
  <c r="W325" i="1"/>
  <c r="X325" i="1" s="1"/>
  <c r="W324" i="1"/>
  <c r="V324" i="1" s="1"/>
  <c r="W323" i="1"/>
  <c r="X323" i="1" s="1"/>
  <c r="W322" i="1"/>
  <c r="X322" i="1" s="1"/>
  <c r="W321" i="1"/>
  <c r="X321" i="1" s="1"/>
  <c r="W320" i="1"/>
  <c r="V320" i="1" s="1"/>
  <c r="W319" i="1"/>
  <c r="V319" i="1" s="1"/>
  <c r="W318" i="1"/>
  <c r="X318" i="1" s="1"/>
  <c r="W317" i="1"/>
  <c r="X317" i="1" s="1"/>
  <c r="W316" i="1"/>
  <c r="V316" i="1" s="1"/>
  <c r="W315" i="1"/>
  <c r="X315" i="1" s="1"/>
  <c r="W314" i="1"/>
  <c r="X314" i="1" s="1"/>
  <c r="W313" i="1"/>
  <c r="X313" i="1" s="1"/>
  <c r="W312" i="1"/>
  <c r="V312" i="1" s="1"/>
  <c r="W311" i="1"/>
  <c r="V311" i="1" s="1"/>
  <c r="W310" i="1"/>
  <c r="X310" i="1" s="1"/>
  <c r="W309" i="1"/>
  <c r="X309" i="1" s="1"/>
  <c r="W308" i="1"/>
  <c r="V308" i="1" s="1"/>
  <c r="W307" i="1"/>
  <c r="X307" i="1" s="1"/>
  <c r="W306" i="1"/>
  <c r="X306" i="1" s="1"/>
  <c r="W305" i="1"/>
  <c r="X305" i="1" s="1"/>
  <c r="W304" i="1"/>
  <c r="V304" i="1" s="1"/>
  <c r="W303" i="1"/>
  <c r="V303" i="1" s="1"/>
  <c r="W302" i="1"/>
  <c r="X302" i="1" s="1"/>
  <c r="W301" i="1"/>
  <c r="X301" i="1" s="1"/>
  <c r="W300" i="1"/>
  <c r="V300" i="1" s="1"/>
  <c r="W299" i="1"/>
  <c r="X299" i="1" s="1"/>
  <c r="W298" i="1"/>
  <c r="X298" i="1" s="1"/>
  <c r="W297" i="1"/>
  <c r="X297" i="1" s="1"/>
  <c r="W296" i="1"/>
  <c r="V296" i="1" s="1"/>
  <c r="W295" i="1"/>
  <c r="V295" i="1" s="1"/>
  <c r="W294" i="1"/>
  <c r="X294" i="1" s="1"/>
  <c r="W293" i="1"/>
  <c r="X293" i="1" s="1"/>
  <c r="W292" i="1"/>
  <c r="V292" i="1" s="1"/>
  <c r="W291" i="1"/>
  <c r="V291" i="1" s="1"/>
  <c r="W290" i="1"/>
  <c r="X290" i="1" s="1"/>
  <c r="W289" i="1"/>
  <c r="X289" i="1" s="1"/>
  <c r="W288" i="1"/>
  <c r="V288" i="1" s="1"/>
  <c r="W287" i="1"/>
  <c r="V287" i="1" s="1"/>
  <c r="W286" i="1"/>
  <c r="X286" i="1" s="1"/>
  <c r="W285" i="1"/>
  <c r="X285" i="1" s="1"/>
  <c r="W284" i="1"/>
  <c r="V284" i="1" s="1"/>
  <c r="W283" i="1"/>
  <c r="X283" i="1" s="1"/>
  <c r="W282" i="1"/>
  <c r="X282" i="1" s="1"/>
  <c r="W281" i="1"/>
  <c r="X281" i="1" s="1"/>
  <c r="W280" i="1"/>
  <c r="V280" i="1" s="1"/>
  <c r="W279" i="1"/>
  <c r="V279" i="1" s="1"/>
  <c r="W278" i="1"/>
  <c r="X278" i="1" s="1"/>
  <c r="W277" i="1"/>
  <c r="X277" i="1" s="1"/>
  <c r="W276" i="1"/>
  <c r="V276" i="1" s="1"/>
  <c r="W275" i="1"/>
  <c r="X275" i="1" s="1"/>
  <c r="W274" i="1"/>
  <c r="X274" i="1" s="1"/>
  <c r="W273" i="1"/>
  <c r="X273" i="1" s="1"/>
  <c r="W272" i="1"/>
  <c r="V272" i="1" s="1"/>
  <c r="W271" i="1"/>
  <c r="V271" i="1" s="1"/>
  <c r="W270" i="1"/>
  <c r="X270" i="1" s="1"/>
  <c r="W269" i="1"/>
  <c r="X269" i="1" s="1"/>
  <c r="W268" i="1"/>
  <c r="V268" i="1" s="1"/>
  <c r="W267" i="1"/>
  <c r="X267" i="1" s="1"/>
  <c r="W266" i="1"/>
  <c r="X266" i="1" s="1"/>
  <c r="W265" i="1"/>
  <c r="X265" i="1" s="1"/>
  <c r="W264" i="1"/>
  <c r="V264" i="1" s="1"/>
  <c r="W263" i="1"/>
  <c r="X263" i="1" s="1"/>
  <c r="W262" i="1"/>
  <c r="X262" i="1" s="1"/>
  <c r="W261" i="1"/>
  <c r="X261" i="1" s="1"/>
  <c r="W260" i="1"/>
  <c r="V260" i="1" s="1"/>
  <c r="W259" i="1"/>
  <c r="V259" i="1" s="1"/>
  <c r="W258" i="1"/>
  <c r="X258" i="1" s="1"/>
  <c r="W257" i="1"/>
  <c r="X257" i="1" s="1"/>
  <c r="W256" i="1"/>
  <c r="V256" i="1" s="1"/>
  <c r="W255" i="1"/>
  <c r="X255" i="1" s="1"/>
  <c r="W254" i="1"/>
  <c r="X254" i="1" s="1"/>
  <c r="W253" i="1"/>
  <c r="X253" i="1" s="1"/>
  <c r="W252" i="1"/>
  <c r="V252" i="1" s="1"/>
  <c r="W251" i="1"/>
  <c r="V251" i="1" s="1"/>
  <c r="W250" i="1"/>
  <c r="X250" i="1" s="1"/>
  <c r="W249" i="1"/>
  <c r="X249" i="1" s="1"/>
  <c r="W248" i="1"/>
  <c r="V248" i="1" s="1"/>
  <c r="W247" i="1"/>
  <c r="X247" i="1" s="1"/>
  <c r="W246" i="1"/>
  <c r="X246" i="1" s="1"/>
  <c r="W245" i="1"/>
  <c r="X245" i="1" s="1"/>
  <c r="W244" i="1"/>
  <c r="V244" i="1" s="1"/>
  <c r="W243" i="1"/>
  <c r="V243" i="1" s="1"/>
  <c r="W242" i="1"/>
  <c r="X242" i="1" s="1"/>
  <c r="W241" i="1"/>
  <c r="X241" i="1" s="1"/>
  <c r="W240" i="1"/>
  <c r="V240" i="1" s="1"/>
  <c r="W239" i="1"/>
  <c r="X239" i="1" s="1"/>
  <c r="W238" i="1"/>
  <c r="X238" i="1" s="1"/>
  <c r="W237" i="1"/>
  <c r="X237" i="1" s="1"/>
  <c r="W236" i="1"/>
  <c r="V236" i="1" s="1"/>
  <c r="W235" i="1"/>
  <c r="V235" i="1" s="1"/>
  <c r="W234" i="1"/>
  <c r="X234" i="1" s="1"/>
  <c r="W233" i="1"/>
  <c r="X233" i="1" s="1"/>
  <c r="W232" i="1"/>
  <c r="V232" i="1" s="1"/>
  <c r="W231" i="1"/>
  <c r="X231" i="1" s="1"/>
  <c r="W230" i="1"/>
  <c r="X230" i="1" s="1"/>
  <c r="W229" i="1"/>
  <c r="X229" i="1" s="1"/>
  <c r="W228" i="1"/>
  <c r="V228" i="1" s="1"/>
  <c r="W227" i="1"/>
  <c r="V227" i="1" s="1"/>
  <c r="W226" i="1"/>
  <c r="X226" i="1" s="1"/>
  <c r="W225" i="1"/>
  <c r="X225" i="1" s="1"/>
  <c r="W224" i="1"/>
  <c r="V224" i="1" s="1"/>
  <c r="W223" i="1"/>
  <c r="X223" i="1" s="1"/>
  <c r="W222" i="1"/>
  <c r="X222" i="1" s="1"/>
  <c r="W221" i="1"/>
  <c r="X221" i="1" s="1"/>
  <c r="W220" i="1"/>
  <c r="V220" i="1" s="1"/>
  <c r="W219" i="1"/>
  <c r="V219" i="1" s="1"/>
  <c r="W218" i="1"/>
  <c r="X218" i="1" s="1"/>
  <c r="W217" i="1"/>
  <c r="X217" i="1" s="1"/>
  <c r="W216" i="1"/>
  <c r="V216" i="1" s="1"/>
  <c r="W215" i="1"/>
  <c r="X215" i="1" s="1"/>
  <c r="W214" i="1"/>
  <c r="X214" i="1" s="1"/>
  <c r="W213" i="1"/>
  <c r="X213" i="1" s="1"/>
  <c r="W212" i="1"/>
  <c r="V212" i="1" s="1"/>
  <c r="W211" i="1"/>
  <c r="V211" i="1" s="1"/>
  <c r="W210" i="1"/>
  <c r="X210" i="1" s="1"/>
  <c r="W209" i="1"/>
  <c r="X209" i="1" s="1"/>
  <c r="W208" i="1"/>
  <c r="V208" i="1" s="1"/>
  <c r="W207" i="1"/>
  <c r="X207" i="1" s="1"/>
  <c r="W206" i="1"/>
  <c r="X206" i="1" s="1"/>
  <c r="W205" i="1"/>
  <c r="X205" i="1" s="1"/>
  <c r="W204" i="1"/>
  <c r="V204" i="1" s="1"/>
  <c r="W203" i="1"/>
  <c r="V203" i="1" s="1"/>
  <c r="W202" i="1"/>
  <c r="X202" i="1" s="1"/>
  <c r="W201" i="1"/>
  <c r="X201" i="1" s="1"/>
  <c r="W200" i="1"/>
  <c r="V200" i="1" s="1"/>
  <c r="W199" i="1"/>
  <c r="X199" i="1" s="1"/>
  <c r="W198" i="1"/>
  <c r="X198" i="1" s="1"/>
  <c r="W197" i="1"/>
  <c r="X197" i="1" s="1"/>
  <c r="W196" i="1"/>
  <c r="V196" i="1" s="1"/>
  <c r="W195" i="1"/>
  <c r="V195" i="1" s="1"/>
  <c r="W194" i="1"/>
  <c r="X194" i="1" s="1"/>
  <c r="W193" i="1"/>
  <c r="X193" i="1" s="1"/>
  <c r="W192" i="1"/>
  <c r="V192" i="1" s="1"/>
  <c r="W191" i="1"/>
  <c r="X191" i="1" s="1"/>
  <c r="W190" i="1"/>
  <c r="X190" i="1" s="1"/>
  <c r="W189" i="1"/>
  <c r="X189" i="1" s="1"/>
  <c r="W188" i="1"/>
  <c r="V188" i="1" s="1"/>
  <c r="W187" i="1"/>
  <c r="V187" i="1" s="1"/>
  <c r="W186" i="1"/>
  <c r="X186" i="1" s="1"/>
  <c r="W185" i="1"/>
  <c r="X185" i="1" s="1"/>
  <c r="W184" i="1"/>
  <c r="V184" i="1" s="1"/>
  <c r="W183" i="1"/>
  <c r="V183" i="1" s="1"/>
  <c r="W182" i="1"/>
  <c r="V182" i="1" s="1"/>
  <c r="W181" i="1"/>
  <c r="X181" i="1" s="1"/>
  <c r="W180" i="1"/>
  <c r="V180" i="1" s="1"/>
  <c r="W179" i="1"/>
  <c r="V179" i="1" s="1"/>
  <c r="W178" i="1"/>
  <c r="V178" i="1" s="1"/>
  <c r="W177" i="1"/>
  <c r="X177" i="1" s="1"/>
  <c r="W176" i="1"/>
  <c r="V176" i="1" s="1"/>
  <c r="W175" i="1"/>
  <c r="W174" i="1"/>
  <c r="V174" i="1" s="1"/>
  <c r="W173" i="1"/>
  <c r="W172" i="1"/>
  <c r="V172" i="1" s="1"/>
  <c r="W171" i="1"/>
  <c r="W170" i="1"/>
  <c r="V170" i="1" s="1"/>
  <c r="W169" i="1"/>
  <c r="W168" i="1"/>
  <c r="X168" i="1" s="1"/>
  <c r="W167" i="1"/>
  <c r="W166" i="1"/>
  <c r="X166" i="1" s="1"/>
  <c r="W165" i="1"/>
  <c r="W164" i="1"/>
  <c r="X164" i="1" s="1"/>
  <c r="W163" i="1"/>
  <c r="W162" i="1"/>
  <c r="X162" i="1" s="1"/>
  <c r="W161" i="1"/>
  <c r="W160" i="1"/>
  <c r="X160" i="1" s="1"/>
  <c r="W159" i="1"/>
  <c r="W158" i="1"/>
  <c r="X158" i="1" s="1"/>
  <c r="W157" i="1"/>
  <c r="W156" i="1"/>
  <c r="X156" i="1" s="1"/>
  <c r="W155" i="1"/>
  <c r="W154" i="1"/>
  <c r="X154" i="1" s="1"/>
  <c r="W153" i="1"/>
  <c r="W152" i="1"/>
  <c r="X152" i="1" s="1"/>
  <c r="W151" i="1"/>
  <c r="W150" i="1"/>
  <c r="X150" i="1" s="1"/>
  <c r="W149" i="1"/>
  <c r="W148" i="1"/>
  <c r="X148" i="1" s="1"/>
  <c r="W147" i="1"/>
  <c r="W146" i="1"/>
  <c r="X146" i="1" s="1"/>
  <c r="W145" i="1"/>
  <c r="W144" i="1"/>
  <c r="X144" i="1" s="1"/>
  <c r="W143" i="1"/>
  <c r="W142" i="1"/>
  <c r="X142" i="1" s="1"/>
  <c r="W141" i="1"/>
  <c r="W140" i="1"/>
  <c r="X140" i="1" s="1"/>
  <c r="W139" i="1"/>
  <c r="W138" i="1"/>
  <c r="X138" i="1" s="1"/>
  <c r="W137" i="1"/>
  <c r="W136" i="1"/>
  <c r="X136" i="1" s="1"/>
  <c r="W135" i="1"/>
  <c r="W134" i="1"/>
  <c r="X134" i="1" s="1"/>
  <c r="W133" i="1"/>
  <c r="W132" i="1"/>
  <c r="X132" i="1" s="1"/>
  <c r="W131" i="1"/>
  <c r="W130" i="1"/>
  <c r="X130" i="1" s="1"/>
  <c r="W129" i="1"/>
  <c r="W128" i="1"/>
  <c r="X128" i="1" s="1"/>
  <c r="W127" i="1"/>
  <c r="W126" i="1"/>
  <c r="X126" i="1" s="1"/>
  <c r="W125" i="1"/>
  <c r="W124" i="1"/>
  <c r="X124" i="1" s="1"/>
  <c r="W123" i="1"/>
  <c r="W122" i="1"/>
  <c r="X122" i="1" s="1"/>
  <c r="W121" i="1"/>
  <c r="W120" i="1"/>
  <c r="X120" i="1" s="1"/>
  <c r="W119" i="1"/>
  <c r="W118" i="1"/>
  <c r="X118" i="1" s="1"/>
  <c r="W117" i="1"/>
  <c r="W116" i="1"/>
  <c r="X116" i="1" s="1"/>
  <c r="W115" i="1"/>
  <c r="W114" i="1"/>
  <c r="X114" i="1" s="1"/>
  <c r="W113" i="1"/>
  <c r="W112" i="1"/>
  <c r="X112" i="1" s="1"/>
  <c r="W111" i="1"/>
  <c r="W110" i="1"/>
  <c r="X110" i="1" s="1"/>
  <c r="W109" i="1"/>
  <c r="W108" i="1"/>
  <c r="X108" i="1" s="1"/>
  <c r="W107" i="1"/>
  <c r="W106" i="1"/>
  <c r="X106" i="1" s="1"/>
  <c r="W105" i="1"/>
  <c r="W104" i="1"/>
  <c r="X104" i="1" s="1"/>
  <c r="W103" i="1"/>
  <c r="W102" i="1"/>
  <c r="X102" i="1" s="1"/>
  <c r="W101" i="1"/>
  <c r="W100" i="1"/>
  <c r="X100" i="1" s="1"/>
  <c r="W99" i="1"/>
  <c r="W98" i="1"/>
  <c r="X98" i="1" s="1"/>
  <c r="W97" i="1"/>
  <c r="W96" i="1"/>
  <c r="X96" i="1" s="1"/>
  <c r="W95" i="1"/>
  <c r="W94" i="1"/>
  <c r="X94" i="1" s="1"/>
  <c r="W93" i="1"/>
  <c r="W92" i="1"/>
  <c r="X92" i="1" s="1"/>
  <c r="W91" i="1"/>
  <c r="W90" i="1"/>
  <c r="X90" i="1" s="1"/>
  <c r="W89" i="1"/>
  <c r="W88" i="1"/>
  <c r="X88" i="1" s="1"/>
  <c r="W87" i="1"/>
  <c r="W86" i="1"/>
  <c r="X86" i="1" s="1"/>
  <c r="W85" i="1"/>
  <c r="W84" i="1"/>
  <c r="X84" i="1" s="1"/>
  <c r="W83" i="1"/>
  <c r="W82" i="1"/>
  <c r="X82" i="1" s="1"/>
  <c r="W81" i="1"/>
  <c r="W80" i="1"/>
  <c r="X80" i="1" s="1"/>
  <c r="W79" i="1"/>
  <c r="W78" i="1"/>
  <c r="X78" i="1" s="1"/>
  <c r="W77" i="1"/>
  <c r="W76" i="1"/>
  <c r="X76" i="1" s="1"/>
  <c r="W75" i="1"/>
  <c r="W74" i="1"/>
  <c r="X74" i="1" s="1"/>
  <c r="W73" i="1"/>
  <c r="W72" i="1"/>
  <c r="X72" i="1" s="1"/>
  <c r="W71" i="1"/>
  <c r="W70" i="1"/>
  <c r="X70" i="1" s="1"/>
  <c r="W69" i="1"/>
  <c r="W68" i="1"/>
  <c r="X68" i="1" s="1"/>
  <c r="W67" i="1"/>
  <c r="W66" i="1"/>
  <c r="X66" i="1" s="1"/>
  <c r="W65" i="1"/>
  <c r="W64" i="1"/>
  <c r="X64" i="1" s="1"/>
  <c r="W63" i="1"/>
  <c r="W62" i="1"/>
  <c r="X62" i="1" s="1"/>
  <c r="W61" i="1"/>
  <c r="W60" i="1"/>
  <c r="X60" i="1" s="1"/>
  <c r="W59" i="1"/>
  <c r="W58" i="1"/>
  <c r="X58" i="1" s="1"/>
  <c r="W57" i="1"/>
  <c r="W56" i="1"/>
  <c r="X56" i="1" s="1"/>
  <c r="W55" i="1"/>
  <c r="W54" i="1"/>
  <c r="X54" i="1" s="1"/>
  <c r="W53" i="1"/>
  <c r="W52" i="1"/>
  <c r="X52" i="1" s="1"/>
  <c r="W51" i="1"/>
  <c r="W50" i="1"/>
  <c r="X50" i="1" s="1"/>
  <c r="W49" i="1"/>
  <c r="W48" i="1"/>
  <c r="X48" i="1" s="1"/>
  <c r="W47" i="1"/>
  <c r="W46" i="1"/>
  <c r="X46" i="1" s="1"/>
  <c r="W45" i="1"/>
  <c r="W44" i="1"/>
  <c r="X44" i="1" s="1"/>
  <c r="W43" i="1"/>
  <c r="W42" i="1"/>
  <c r="X42" i="1" s="1"/>
  <c r="W41" i="1"/>
  <c r="W40" i="1"/>
  <c r="X40" i="1" s="1"/>
  <c r="W39" i="1"/>
  <c r="W38" i="1"/>
  <c r="X38" i="1" s="1"/>
  <c r="W37" i="1"/>
  <c r="W36" i="1"/>
  <c r="X36" i="1" s="1"/>
  <c r="W35" i="1"/>
  <c r="W34" i="1"/>
  <c r="X34" i="1" s="1"/>
  <c r="W33" i="1"/>
  <c r="W32" i="1"/>
  <c r="X32" i="1" s="1"/>
  <c r="W31" i="1"/>
  <c r="W30" i="1"/>
  <c r="X30" i="1" s="1"/>
  <c r="W29" i="1"/>
  <c r="W28" i="1"/>
  <c r="X28" i="1" s="1"/>
  <c r="W27" i="1"/>
  <c r="W26" i="1"/>
  <c r="X26" i="1" s="1"/>
  <c r="W25" i="1"/>
  <c r="V374" i="1" l="1"/>
  <c r="V342" i="1"/>
  <c r="X170" i="1"/>
  <c r="X344" i="1"/>
  <c r="V46" i="1"/>
  <c r="V358" i="1"/>
  <c r="V310" i="1"/>
  <c r="V366" i="1"/>
  <c r="V102" i="1"/>
  <c r="V166" i="1"/>
  <c r="V30" i="1"/>
  <c r="V134" i="1"/>
  <c r="V326" i="1"/>
  <c r="X328" i="1"/>
  <c r="X360" i="1"/>
  <c r="X376" i="1"/>
  <c r="V70" i="1"/>
  <c r="V54" i="1"/>
  <c r="V118" i="1"/>
  <c r="X184" i="1"/>
  <c r="V198" i="1"/>
  <c r="X200" i="1"/>
  <c r="V214" i="1"/>
  <c r="X216" i="1"/>
  <c r="V230" i="1"/>
  <c r="X232" i="1"/>
  <c r="V246" i="1"/>
  <c r="X248" i="1"/>
  <c r="V262" i="1"/>
  <c r="X264" i="1"/>
  <c r="V278" i="1"/>
  <c r="X280" i="1"/>
  <c r="V294" i="1"/>
  <c r="X296" i="1"/>
  <c r="X312" i="1"/>
  <c r="V38" i="1"/>
  <c r="V86" i="1"/>
  <c r="V150" i="1"/>
  <c r="V190" i="1"/>
  <c r="X192" i="1"/>
  <c r="V206" i="1"/>
  <c r="X208" i="1"/>
  <c r="V222" i="1"/>
  <c r="X224" i="1"/>
  <c r="V238" i="1"/>
  <c r="X240" i="1"/>
  <c r="V254" i="1"/>
  <c r="X256" i="1"/>
  <c r="V270" i="1"/>
  <c r="X272" i="1"/>
  <c r="V286" i="1"/>
  <c r="X288" i="1"/>
  <c r="V302" i="1"/>
  <c r="X304" i="1"/>
  <c r="V318" i="1"/>
  <c r="X320" i="1"/>
  <c r="V334" i="1"/>
  <c r="X336" i="1"/>
  <c r="V350" i="1"/>
  <c r="X352" i="1"/>
  <c r="X368" i="1"/>
  <c r="V40" i="1"/>
  <c r="V56" i="1"/>
  <c r="V72" i="1"/>
  <c r="V88" i="1"/>
  <c r="V104" i="1"/>
  <c r="V120" i="1"/>
  <c r="V136" i="1"/>
  <c r="V152" i="1"/>
  <c r="V62" i="1"/>
  <c r="V94" i="1"/>
  <c r="V126" i="1"/>
  <c r="V158" i="1"/>
  <c r="V78" i="1"/>
  <c r="V110" i="1"/>
  <c r="V142" i="1"/>
  <c r="V32" i="1"/>
  <c r="V48" i="1"/>
  <c r="V64" i="1"/>
  <c r="V80" i="1"/>
  <c r="V96" i="1"/>
  <c r="V112" i="1"/>
  <c r="V128" i="1"/>
  <c r="V144" i="1"/>
  <c r="V160" i="1"/>
  <c r="X176" i="1"/>
  <c r="V186" i="1"/>
  <c r="X188" i="1"/>
  <c r="V194" i="1"/>
  <c r="X196" i="1"/>
  <c r="V202" i="1"/>
  <c r="X204" i="1"/>
  <c r="V210" i="1"/>
  <c r="X212" i="1"/>
  <c r="V218" i="1"/>
  <c r="X220" i="1"/>
  <c r="V226" i="1"/>
  <c r="X228" i="1"/>
  <c r="V234" i="1"/>
  <c r="X236" i="1"/>
  <c r="V242" i="1"/>
  <c r="X244" i="1"/>
  <c r="V250" i="1"/>
  <c r="X252" i="1"/>
  <c r="V258" i="1"/>
  <c r="X260" i="1"/>
  <c r="V266" i="1"/>
  <c r="X268" i="1"/>
  <c r="V274" i="1"/>
  <c r="X276" i="1"/>
  <c r="V282" i="1"/>
  <c r="X284" i="1"/>
  <c r="V290" i="1"/>
  <c r="X292" i="1"/>
  <c r="V298" i="1"/>
  <c r="X300" i="1"/>
  <c r="V306" i="1"/>
  <c r="X308" i="1"/>
  <c r="V314" i="1"/>
  <c r="X316" i="1"/>
  <c r="V322" i="1"/>
  <c r="X324" i="1"/>
  <c r="V330" i="1"/>
  <c r="X332" i="1"/>
  <c r="V338" i="1"/>
  <c r="X340" i="1"/>
  <c r="V346" i="1"/>
  <c r="X348" i="1"/>
  <c r="V354" i="1"/>
  <c r="X356" i="1"/>
  <c r="V362" i="1"/>
  <c r="X364" i="1"/>
  <c r="V370" i="1"/>
  <c r="X372" i="1"/>
  <c r="X178" i="1"/>
  <c r="X373" i="1"/>
  <c r="V373" i="1"/>
  <c r="V26" i="1"/>
  <c r="V34" i="1"/>
  <c r="V42" i="1"/>
  <c r="V50" i="1"/>
  <c r="V58" i="1"/>
  <c r="V66" i="1"/>
  <c r="V74" i="1"/>
  <c r="V82" i="1"/>
  <c r="V90" i="1"/>
  <c r="V98" i="1"/>
  <c r="V106" i="1"/>
  <c r="V114" i="1"/>
  <c r="V122" i="1"/>
  <c r="V130" i="1"/>
  <c r="V138" i="1"/>
  <c r="V146" i="1"/>
  <c r="V154" i="1"/>
  <c r="V162" i="1"/>
  <c r="V185" i="1"/>
  <c r="V189" i="1"/>
  <c r="V193" i="1"/>
  <c r="V197" i="1"/>
  <c r="V201" i="1"/>
  <c r="V205" i="1"/>
  <c r="V209" i="1"/>
  <c r="V213" i="1"/>
  <c r="V217" i="1"/>
  <c r="V221" i="1"/>
  <c r="V225" i="1"/>
  <c r="V229" i="1"/>
  <c r="V233" i="1"/>
  <c r="V237" i="1"/>
  <c r="V241" i="1"/>
  <c r="V245" i="1"/>
  <c r="V249" i="1"/>
  <c r="V253" i="1"/>
  <c r="V257" i="1"/>
  <c r="V261" i="1"/>
  <c r="V265" i="1"/>
  <c r="V269" i="1"/>
  <c r="V273" i="1"/>
  <c r="V277" i="1"/>
  <c r="V281" i="1"/>
  <c r="V285" i="1"/>
  <c r="V289" i="1"/>
  <c r="V293" i="1"/>
  <c r="V297" i="1"/>
  <c r="V301" i="1"/>
  <c r="V305" i="1"/>
  <c r="V309" i="1"/>
  <c r="V313" i="1"/>
  <c r="V317" i="1"/>
  <c r="V321" i="1"/>
  <c r="V325" i="1"/>
  <c r="V329" i="1"/>
  <c r="V333" i="1"/>
  <c r="V337" i="1"/>
  <c r="V341" i="1"/>
  <c r="V345" i="1"/>
  <c r="V349" i="1"/>
  <c r="V353" i="1"/>
  <c r="V357" i="1"/>
  <c r="V361" i="1"/>
  <c r="V365" i="1"/>
  <c r="V369" i="1"/>
  <c r="V28" i="1"/>
  <c r="V36" i="1"/>
  <c r="V44" i="1"/>
  <c r="V52" i="1"/>
  <c r="V60" i="1"/>
  <c r="V68" i="1"/>
  <c r="V76" i="1"/>
  <c r="V84" i="1"/>
  <c r="V92" i="1"/>
  <c r="V100" i="1"/>
  <c r="V108" i="1"/>
  <c r="V116" i="1"/>
  <c r="V124" i="1"/>
  <c r="V132" i="1"/>
  <c r="V140" i="1"/>
  <c r="V148" i="1"/>
  <c r="V156" i="1"/>
  <c r="V164" i="1"/>
  <c r="X172" i="1"/>
  <c r="X180" i="1"/>
  <c r="X174" i="1"/>
  <c r="X182" i="1"/>
  <c r="X24" i="1"/>
  <c r="X380" i="1"/>
  <c r="V377" i="1"/>
  <c r="V381" i="1"/>
  <c r="V378" i="1"/>
  <c r="V382" i="1"/>
  <c r="X384" i="1"/>
  <c r="V191" i="1"/>
  <c r="V199" i="1"/>
  <c r="V207" i="1"/>
  <c r="V215" i="1"/>
  <c r="V223" i="1"/>
  <c r="V231" i="1"/>
  <c r="V239" i="1"/>
  <c r="V247" i="1"/>
  <c r="V255" i="1"/>
  <c r="V263" i="1"/>
  <c r="V267" i="1"/>
  <c r="V275" i="1"/>
  <c r="V283" i="1"/>
  <c r="V299" i="1"/>
  <c r="V307" i="1"/>
  <c r="V315" i="1"/>
  <c r="V323" i="1"/>
  <c r="V331" i="1"/>
  <c r="V339" i="1"/>
  <c r="V347" i="1"/>
  <c r="V355" i="1"/>
  <c r="V363" i="1"/>
  <c r="V371" i="1"/>
  <c r="X187" i="1"/>
  <c r="X195" i="1"/>
  <c r="X203" i="1"/>
  <c r="X211" i="1"/>
  <c r="X219" i="1"/>
  <c r="X227" i="1"/>
  <c r="X235" i="1"/>
  <c r="X243" i="1"/>
  <c r="X251" i="1"/>
  <c r="X259" i="1"/>
  <c r="X271" i="1"/>
  <c r="X279" i="1"/>
  <c r="X287" i="1"/>
  <c r="X291" i="1"/>
  <c r="X295" i="1"/>
  <c r="X303" i="1"/>
  <c r="X311" i="1"/>
  <c r="X319" i="1"/>
  <c r="X327" i="1"/>
  <c r="X335" i="1"/>
  <c r="X343" i="1"/>
  <c r="X351" i="1"/>
  <c r="X359" i="1"/>
  <c r="X367" i="1"/>
  <c r="X375" i="1"/>
  <c r="X379" i="1"/>
  <c r="X383" i="1"/>
  <c r="V168" i="1"/>
  <c r="X25" i="1"/>
  <c r="V25" i="1"/>
  <c r="V27" i="1"/>
  <c r="X27" i="1"/>
  <c r="X29" i="1"/>
  <c r="V29" i="1"/>
  <c r="V31" i="1"/>
  <c r="X31" i="1"/>
  <c r="X33" i="1"/>
  <c r="V33" i="1"/>
  <c r="V35" i="1"/>
  <c r="X35" i="1"/>
  <c r="X37" i="1"/>
  <c r="V37" i="1"/>
  <c r="V39" i="1"/>
  <c r="X39" i="1"/>
  <c r="X41" i="1"/>
  <c r="V41" i="1"/>
  <c r="V43" i="1"/>
  <c r="X43" i="1"/>
  <c r="X45" i="1"/>
  <c r="V45" i="1"/>
  <c r="V47" i="1"/>
  <c r="X47" i="1"/>
  <c r="X49" i="1"/>
  <c r="V49" i="1"/>
  <c r="V51" i="1"/>
  <c r="X51" i="1"/>
  <c r="X53" i="1"/>
  <c r="V53" i="1"/>
  <c r="V55" i="1"/>
  <c r="X55" i="1"/>
  <c r="X57" i="1"/>
  <c r="V57" i="1"/>
  <c r="V59" i="1"/>
  <c r="X59" i="1"/>
  <c r="X61" i="1"/>
  <c r="V61" i="1"/>
  <c r="V63" i="1"/>
  <c r="X63" i="1"/>
  <c r="X65" i="1"/>
  <c r="V65" i="1"/>
  <c r="V67" i="1"/>
  <c r="X67" i="1"/>
  <c r="X69" i="1"/>
  <c r="V69" i="1"/>
  <c r="V71" i="1"/>
  <c r="X71" i="1"/>
  <c r="X73" i="1"/>
  <c r="V73" i="1"/>
  <c r="V75" i="1"/>
  <c r="X75" i="1"/>
  <c r="X77" i="1"/>
  <c r="V77" i="1"/>
  <c r="V79" i="1"/>
  <c r="X79" i="1"/>
  <c r="X81" i="1"/>
  <c r="V81" i="1"/>
  <c r="V83" i="1"/>
  <c r="X83" i="1"/>
  <c r="X85" i="1"/>
  <c r="V85" i="1"/>
  <c r="V87" i="1"/>
  <c r="X87" i="1"/>
  <c r="X89" i="1"/>
  <c r="V89" i="1"/>
  <c r="V91" i="1"/>
  <c r="X91" i="1"/>
  <c r="X93" i="1"/>
  <c r="V93" i="1"/>
  <c r="V95" i="1"/>
  <c r="X95" i="1"/>
  <c r="X97" i="1"/>
  <c r="V97" i="1"/>
  <c r="V99" i="1"/>
  <c r="X99" i="1"/>
  <c r="X101" i="1"/>
  <c r="V101" i="1"/>
  <c r="V103" i="1"/>
  <c r="X103" i="1"/>
  <c r="X105" i="1"/>
  <c r="V105" i="1"/>
  <c r="V107" i="1"/>
  <c r="X107" i="1"/>
  <c r="X109" i="1"/>
  <c r="V109" i="1"/>
  <c r="V111" i="1"/>
  <c r="X111" i="1"/>
  <c r="X113" i="1"/>
  <c r="V113" i="1"/>
  <c r="V115" i="1"/>
  <c r="X115" i="1"/>
  <c r="X117" i="1"/>
  <c r="V117" i="1"/>
  <c r="V119" i="1"/>
  <c r="X119" i="1"/>
  <c r="X121" i="1"/>
  <c r="V121" i="1"/>
  <c r="V123" i="1"/>
  <c r="X123" i="1"/>
  <c r="X125" i="1"/>
  <c r="V125" i="1"/>
  <c r="V127" i="1"/>
  <c r="X127" i="1"/>
  <c r="X129" i="1"/>
  <c r="V129" i="1"/>
  <c r="V131" i="1"/>
  <c r="X131" i="1"/>
  <c r="X133" i="1"/>
  <c r="V133" i="1"/>
  <c r="V135" i="1"/>
  <c r="X135" i="1"/>
  <c r="X137" i="1"/>
  <c r="V137" i="1"/>
  <c r="V139" i="1"/>
  <c r="X139" i="1"/>
  <c r="X141" i="1"/>
  <c r="V141" i="1"/>
  <c r="V143" i="1"/>
  <c r="X143" i="1"/>
  <c r="X145" i="1"/>
  <c r="V145" i="1"/>
  <c r="V147" i="1"/>
  <c r="X147" i="1"/>
  <c r="X149" i="1"/>
  <c r="V149" i="1"/>
  <c r="V151" i="1"/>
  <c r="X151" i="1"/>
  <c r="X153" i="1"/>
  <c r="V153" i="1"/>
  <c r="V155" i="1"/>
  <c r="X155" i="1"/>
  <c r="X157" i="1"/>
  <c r="V157" i="1"/>
  <c r="V159" i="1"/>
  <c r="X159" i="1"/>
  <c r="X161" i="1"/>
  <c r="V161" i="1"/>
  <c r="V163" i="1"/>
  <c r="X163" i="1"/>
  <c r="X165" i="1"/>
  <c r="V165" i="1"/>
  <c r="V167" i="1"/>
  <c r="X167" i="1"/>
  <c r="X169" i="1"/>
  <c r="V169" i="1"/>
  <c r="V171" i="1"/>
  <c r="X171" i="1"/>
  <c r="X173" i="1"/>
  <c r="V173" i="1"/>
  <c r="V175" i="1"/>
  <c r="X175" i="1"/>
  <c r="V177" i="1"/>
  <c r="X179" i="1"/>
  <c r="V181" i="1"/>
  <c r="X183" i="1"/>
  <c r="W20" i="1" l="1"/>
  <c r="V20" i="1" s="1"/>
  <c r="W18" i="1"/>
  <c r="V18" i="1" s="1"/>
  <c r="W17" i="1"/>
  <c r="W15" i="1"/>
  <c r="V15" i="1" s="1"/>
  <c r="W14" i="1"/>
  <c r="V14" i="1" s="1"/>
  <c r="W13" i="1"/>
  <c r="V13" i="1" s="1"/>
  <c r="W10" i="1"/>
  <c r="W9" i="1"/>
  <c r="W8" i="1"/>
  <c r="V8" i="1" s="1"/>
  <c r="W7" i="1"/>
  <c r="W6" i="1"/>
  <c r="W5" i="1"/>
  <c r="W4" i="1"/>
  <c r="V9" i="1" l="1"/>
  <c r="X4" i="1"/>
  <c r="V17" i="1"/>
  <c r="X10" i="1"/>
  <c r="V5" i="1"/>
  <c r="X7" i="1"/>
  <c r="V6" i="1"/>
  <c r="X6" i="1"/>
  <c r="X8" i="1"/>
  <c r="X9" i="1"/>
  <c r="X14" i="1"/>
  <c r="X17" i="1"/>
  <c r="X18" i="1"/>
  <c r="V4" i="1"/>
  <c r="X5" i="1"/>
  <c r="V7" i="1"/>
  <c r="V10" i="1"/>
  <c r="X13" i="1"/>
  <c r="X15" i="1"/>
  <c r="X20" i="1"/>
</calcChain>
</file>

<file path=xl/sharedStrings.xml><?xml version="1.0" encoding="utf-8"?>
<sst xmlns="http://schemas.openxmlformats.org/spreadsheetml/2006/main" count="594" uniqueCount="316">
  <si>
    <t>LIGNE</t>
  </si>
  <si>
    <t>TIME</t>
  </si>
  <si>
    <t>PYROTECHNIE</t>
  </si>
  <si>
    <t>SEQ</t>
  </si>
  <si>
    <t>Implantation</t>
  </si>
  <si>
    <t>\ I /</t>
  </si>
  <si>
    <t>Poste</t>
  </si>
  <si>
    <t>QTE</t>
  </si>
  <si>
    <t>TR1</t>
  </si>
  <si>
    <t>TR2</t>
  </si>
  <si>
    <t>TR3</t>
  </si>
  <si>
    <t>TR4</t>
  </si>
  <si>
    <t>TR5</t>
  </si>
  <si>
    <t>TR6</t>
  </si>
  <si>
    <t>TR7</t>
  </si>
  <si>
    <t>TR8</t>
  </si>
  <si>
    <t>2''T</t>
  </si>
  <si>
    <t>3''T</t>
  </si>
  <si>
    <t>4''T</t>
  </si>
  <si>
    <t>5''T</t>
  </si>
  <si>
    <t>6''T</t>
  </si>
  <si>
    <t>8''T</t>
  </si>
  <si>
    <t>10''T</t>
  </si>
  <si>
    <t>Durée</t>
  </si>
  <si>
    <t>Fin</t>
  </si>
  <si>
    <t>marron d'air</t>
  </si>
  <si>
    <t>qte</t>
  </si>
  <si>
    <t>prix</t>
  </si>
  <si>
    <t>fleur rouge</t>
  </si>
  <si>
    <t>fleur verte</t>
  </si>
  <si>
    <t>fleur bleu</t>
  </si>
  <si>
    <t>fleur argent</t>
  </si>
  <si>
    <t>saule pleureur</t>
  </si>
  <si>
    <t>crossette rouge</t>
  </si>
  <si>
    <t>bombe_75mm</t>
  </si>
  <si>
    <t>durée</t>
  </si>
  <si>
    <t>bombe_50mm</t>
  </si>
  <si>
    <t>fleur blanche</t>
  </si>
  <si>
    <t>cligno et craq</t>
  </si>
  <si>
    <t>anneau rouge</t>
  </si>
  <si>
    <t>crossette jaune</t>
  </si>
  <si>
    <t>queue de cheval or</t>
  </si>
  <si>
    <t>I</t>
  </si>
  <si>
    <t>\ /</t>
  </si>
  <si>
    <t xml:space="preserve"> I </t>
  </si>
  <si>
    <t>\  /</t>
  </si>
  <si>
    <t>\</t>
  </si>
  <si>
    <t>/</t>
  </si>
  <si>
    <t>X</t>
  </si>
  <si>
    <t>pyro</t>
  </si>
  <si>
    <t>poids pyro</t>
  </si>
  <si>
    <t xml:space="preserve">crossette étoilée rouge </t>
  </si>
  <si>
    <t xml:space="preserve">crossette étoilée verte </t>
  </si>
  <si>
    <t>crossette orange</t>
  </si>
  <si>
    <t>strobo vert</t>
  </si>
  <si>
    <t>or et coul Ass</t>
  </si>
  <si>
    <t>crossette Ass</t>
  </si>
  <si>
    <t>color Ass ( série )</t>
  </si>
  <si>
    <t>color Ass + trainée ( série )</t>
  </si>
  <si>
    <t>bouquet et palme Ass</t>
  </si>
  <si>
    <t>filament Ass</t>
  </si>
  <si>
    <t>anneau Ass</t>
  </si>
  <si>
    <t>motifs Ass</t>
  </si>
  <si>
    <t>pastel citron</t>
  </si>
  <si>
    <t>pastel orange</t>
  </si>
  <si>
    <t>pastel mauve</t>
  </si>
  <si>
    <t>Planète  bleu</t>
  </si>
  <si>
    <t>Planète rouge</t>
  </si>
  <si>
    <t>Planète  vert</t>
  </si>
  <si>
    <t>Planète  jaune</t>
  </si>
  <si>
    <t>Planète violet</t>
  </si>
  <si>
    <t>Planète  multicolore</t>
  </si>
  <si>
    <t>Phénomène  bleu</t>
  </si>
  <si>
    <t>Phénomène rouge</t>
  </si>
  <si>
    <t>Phénomène vert</t>
  </si>
  <si>
    <t>Phénomène jaune</t>
  </si>
  <si>
    <t>Phénomène violet</t>
  </si>
  <si>
    <t>Phénomène  bleu + Trainée</t>
  </si>
  <si>
    <t>Phénomène rouge + Trainée</t>
  </si>
  <si>
    <t>Phénomène vert + Trainée</t>
  </si>
  <si>
    <t>Phénomène jaune + Trainée</t>
  </si>
  <si>
    <t>Phénomène violet + Trainée</t>
  </si>
  <si>
    <t>Phénomène multicolore + Trainée</t>
  </si>
  <si>
    <t>Z/sph mag bleu</t>
  </si>
  <si>
    <t>Z/sph mag jaune</t>
  </si>
  <si>
    <t>Z/sph mag rouge</t>
  </si>
  <si>
    <t>Z/sph mag verte</t>
  </si>
  <si>
    <t>Z/sph mag violette</t>
  </si>
  <si>
    <t>BQT Bicolore jaune et bleu</t>
  </si>
  <si>
    <t>3 Coul à chgt   2015</t>
  </si>
  <si>
    <t>Bouquet  bleu + Palme</t>
  </si>
  <si>
    <t>Bouquet  jaune + Palme</t>
  </si>
  <si>
    <t>Bouquet  orange + Palme</t>
  </si>
  <si>
    <t>Bouquet  vert + Palme</t>
  </si>
  <si>
    <t>Bouquet  violet + Palme</t>
  </si>
  <si>
    <t xml:space="preserve">or et bleu </t>
  </si>
  <si>
    <t>or et vert</t>
  </si>
  <si>
    <t>saule pleureur clig</t>
  </si>
  <si>
    <t>Pluie vert cligno + trainée verte</t>
  </si>
  <si>
    <t>Pluie rouge cligno + trainée verte</t>
  </si>
  <si>
    <t>Pluie d'or + traine d'or</t>
  </si>
  <si>
    <t>Z/sph araig paillete or et bleu</t>
  </si>
  <si>
    <t>I/  tronc palm kamuro</t>
  </si>
  <si>
    <t>coconut argent + trainée 2015</t>
  </si>
  <si>
    <t>Pluie d'argent + trainée</t>
  </si>
  <si>
    <t>Z/sph araig casc blanche</t>
  </si>
  <si>
    <t>Z/sph cascade blanche</t>
  </si>
  <si>
    <t>bicolore bleu et cligno blanc</t>
  </si>
  <si>
    <t>bicolore violet et cligno vert</t>
  </si>
  <si>
    <t>Evolution bleu à rouge cligno</t>
  </si>
  <si>
    <t>Bicolore rouge et clignotant blanc</t>
  </si>
  <si>
    <t xml:space="preserve">rouge clignotant </t>
  </si>
  <si>
    <t>red strobe special</t>
  </si>
  <si>
    <t>color strobe special</t>
  </si>
  <si>
    <t>strobo argent</t>
  </si>
  <si>
    <t>strobo muticolore</t>
  </si>
  <si>
    <t>Z/sph mag ROSE CLIGNOTANT</t>
  </si>
  <si>
    <t>clignotante et craquelante + Trainée</t>
  </si>
  <si>
    <t>clignotante et craquelante JCO</t>
  </si>
  <si>
    <t>clignotante et craquelante 2015</t>
  </si>
  <si>
    <t>crossette vert</t>
  </si>
  <si>
    <t>Filament  rouge</t>
  </si>
  <si>
    <t>Filament  vert</t>
  </si>
  <si>
    <t>Filament  rouge et vert</t>
  </si>
  <si>
    <t>Filament  blanc clig</t>
  </si>
  <si>
    <t>queue de cheval blanc clig</t>
  </si>
  <si>
    <t>Sourire 2016</t>
  </si>
  <si>
    <t>anneau bleu et jaune</t>
  </si>
  <si>
    <t xml:space="preserve">anneau argent </t>
  </si>
  <si>
    <t xml:space="preserve">anneau bleu </t>
  </si>
  <si>
    <t xml:space="preserve">bqt rouge &amp; bleu anneau arg </t>
  </si>
  <si>
    <t>bqt vert &amp; violet + fleur anneau</t>
  </si>
  <si>
    <t>fleur anneau &amp; cœur bleu</t>
  </si>
  <si>
    <t>anneau argent &amp; cœur clig rouge</t>
  </si>
  <si>
    <t>Cylindrique Chine PAF clig or et bleu</t>
  </si>
  <si>
    <t>Cylindrique Chine PAF pous d'or et bleu</t>
  </si>
  <si>
    <t>Cylindrique Chine PAF BLANC ARG</t>
  </si>
  <si>
    <t>Cylindrique Chine PAF bleu</t>
  </si>
  <si>
    <t>Cylindrique Chine PAF Multicolore</t>
  </si>
  <si>
    <t>Cylindrique Chine PAF jaune</t>
  </si>
  <si>
    <t>Cylindrique Chine PAF rouge</t>
  </si>
  <si>
    <t>Cylindrique Chine PAF vert</t>
  </si>
  <si>
    <t>Cylindrique Chine PAF multidétos</t>
  </si>
  <si>
    <t>Cylindrique Chine PAF CRAQ</t>
  </si>
  <si>
    <t>Cylindrique Chine PAF OR</t>
  </si>
  <si>
    <t>Z/cyl volcan frissonnant or</t>
  </si>
  <si>
    <t>Z/cyl volcan multicolor</t>
  </si>
  <si>
    <t>Z/cyl volcan rouge mag</t>
  </si>
  <si>
    <t>Z/cyl volcan 2 coul jaune et violet</t>
  </si>
  <si>
    <r>
      <rPr>
        <sz val="10"/>
        <color indexed="8"/>
        <rFont val="Calibri"/>
        <family val="2"/>
      </rPr>
      <t>Cylindrique</t>
    </r>
    <r>
      <rPr>
        <b/>
        <sz val="10"/>
        <color indexed="8"/>
        <rFont val="Calibri"/>
        <family val="2"/>
      </rPr>
      <t xml:space="preserve"> Chine coul et détos</t>
    </r>
  </si>
  <si>
    <r>
      <rPr>
        <sz val="10"/>
        <color indexed="8"/>
        <rFont val="Calibri"/>
        <family val="2"/>
      </rPr>
      <t>Cylindrique</t>
    </r>
    <r>
      <rPr>
        <b/>
        <sz val="10"/>
        <color indexed="8"/>
        <rFont val="Calibri"/>
        <family val="2"/>
      </rPr>
      <t xml:space="preserve"> Chine rouge et sifflets</t>
    </r>
  </si>
  <si>
    <r>
      <rPr>
        <sz val="10"/>
        <color indexed="8"/>
        <rFont val="Calibri"/>
        <family val="2"/>
      </rPr>
      <t>Cylindrique</t>
    </r>
    <r>
      <rPr>
        <b/>
        <sz val="10"/>
        <color indexed="8"/>
        <rFont val="Calibri"/>
        <family val="2"/>
      </rPr>
      <t xml:space="preserve"> Chine multidétos</t>
    </r>
  </si>
  <si>
    <t>Z/cyl  marron d'air titan</t>
  </si>
  <si>
    <t>Z/cyl C. et miaulant</t>
  </si>
  <si>
    <t>Z/cyl C. ronfleurs</t>
  </si>
  <si>
    <t>Z/cyl coul sifflets  titan</t>
  </si>
  <si>
    <t>Z/cyl neige titanium</t>
  </si>
  <si>
    <t>PAR/Sifflet + blanc cligno</t>
  </si>
  <si>
    <t>B/PAF fumée bleue</t>
  </si>
  <si>
    <t>B/PAF fumée orange</t>
  </si>
  <si>
    <t>Régie trad</t>
    <phoneticPr fontId="0" type="noConversion"/>
  </si>
  <si>
    <t>Régie V40</t>
    <phoneticPr fontId="0" type="noConversion"/>
  </si>
  <si>
    <t>Régie XL3</t>
    <phoneticPr fontId="0" type="noConversion"/>
  </si>
  <si>
    <t>x</t>
  </si>
  <si>
    <t>en tete</t>
  </si>
  <si>
    <t>Famille</t>
  </si>
  <si>
    <t>Montage</t>
  </si>
  <si>
    <t>NBR</t>
  </si>
  <si>
    <t>ref</t>
  </si>
  <si>
    <t>I789bb123</t>
  </si>
  <si>
    <t>I789bb124</t>
  </si>
  <si>
    <t>I789bb125</t>
  </si>
  <si>
    <t>I789bb126</t>
  </si>
  <si>
    <t>I789bb127</t>
  </si>
  <si>
    <t>I789bb128</t>
  </si>
  <si>
    <t>I789bb129</t>
  </si>
  <si>
    <t>I789bb130</t>
  </si>
  <si>
    <t>I789bb131</t>
  </si>
  <si>
    <t>I789bb132</t>
  </si>
  <si>
    <t>I789bb133</t>
  </si>
  <si>
    <t>I789bb134</t>
  </si>
  <si>
    <t>I789bb135</t>
  </si>
  <si>
    <t>I789bb136</t>
  </si>
  <si>
    <t>I789bb137</t>
  </si>
  <si>
    <t>I789bb138</t>
  </si>
  <si>
    <t>I789bb139</t>
  </si>
  <si>
    <t>I789bb140</t>
  </si>
  <si>
    <t>I789bb141</t>
  </si>
  <si>
    <t>I789bb142</t>
  </si>
  <si>
    <t>I789bb143</t>
  </si>
  <si>
    <t>I789bb144</t>
  </si>
  <si>
    <t>I789bb145</t>
  </si>
  <si>
    <t>I789bb146</t>
  </si>
  <si>
    <t>I789bb147</t>
  </si>
  <si>
    <t>I789bb148</t>
  </si>
  <si>
    <t>I789bb149</t>
  </si>
  <si>
    <t>I789bb150</t>
  </si>
  <si>
    <t>I789bb151</t>
  </si>
  <si>
    <t>I789bb152</t>
  </si>
  <si>
    <t>I789bb153</t>
  </si>
  <si>
    <t>I789bb154</t>
  </si>
  <si>
    <t>I789bb155</t>
  </si>
  <si>
    <t>I789bb156</t>
  </si>
  <si>
    <t>I789bb157</t>
  </si>
  <si>
    <t>I789bb158</t>
  </si>
  <si>
    <t>I789bb159</t>
  </si>
  <si>
    <t>I789bb160</t>
  </si>
  <si>
    <t>I789bb161</t>
  </si>
  <si>
    <t>I789bb162</t>
  </si>
  <si>
    <t>I789bb163</t>
  </si>
  <si>
    <t>I789bb164</t>
  </si>
  <si>
    <t>I789bb165</t>
  </si>
  <si>
    <t>I789bb166</t>
  </si>
  <si>
    <t>I789bb167</t>
  </si>
  <si>
    <t>I789bb168</t>
  </si>
  <si>
    <t>I789bb169</t>
  </si>
  <si>
    <t>I789bb170</t>
  </si>
  <si>
    <t>I789bb171</t>
  </si>
  <si>
    <t>I789bb172</t>
  </si>
  <si>
    <t>I789bb173</t>
  </si>
  <si>
    <t>I789bb174</t>
  </si>
  <si>
    <t>I789bb175</t>
  </si>
  <si>
    <t>I789bb176</t>
  </si>
  <si>
    <t>I789bb177</t>
  </si>
  <si>
    <t>I789bb178</t>
  </si>
  <si>
    <t>I789bb179</t>
  </si>
  <si>
    <t>I789bb180</t>
  </si>
  <si>
    <t>I789bb181</t>
  </si>
  <si>
    <t>I789bb182</t>
  </si>
  <si>
    <t>I789bb183</t>
  </si>
  <si>
    <t>I789bb184</t>
  </si>
  <si>
    <t>I789bb185</t>
  </si>
  <si>
    <t>I789bb186</t>
  </si>
  <si>
    <t>I789bb187</t>
  </si>
  <si>
    <t>I789bb188</t>
  </si>
  <si>
    <t>I789bb189</t>
  </si>
  <si>
    <t>I789bb190</t>
  </si>
  <si>
    <t>I789bb191</t>
  </si>
  <si>
    <t>I789bb192</t>
  </si>
  <si>
    <t>I789bb193</t>
  </si>
  <si>
    <t>I789bb194</t>
  </si>
  <si>
    <t>I789bb195</t>
  </si>
  <si>
    <t>I789bb196</t>
  </si>
  <si>
    <t>I789bb197</t>
  </si>
  <si>
    <t>I789bb198</t>
  </si>
  <si>
    <t>I789bb199</t>
  </si>
  <si>
    <t>I789bb200</t>
  </si>
  <si>
    <t>I789bb201</t>
  </si>
  <si>
    <t>I789bb202</t>
  </si>
  <si>
    <t>I789bb203</t>
  </si>
  <si>
    <t>I789bb204</t>
  </si>
  <si>
    <t>I789bb205</t>
  </si>
  <si>
    <t>I789bb206</t>
  </si>
  <si>
    <t>I789bb207</t>
  </si>
  <si>
    <t>I789bb208</t>
  </si>
  <si>
    <t>I789bb209</t>
  </si>
  <si>
    <t>I789bb210</t>
  </si>
  <si>
    <t>I789bb211</t>
  </si>
  <si>
    <t>I789bb212</t>
  </si>
  <si>
    <t>I789bb213</t>
  </si>
  <si>
    <t>I789bb214</t>
  </si>
  <si>
    <t>I789bb215</t>
  </si>
  <si>
    <t>I789bb216</t>
  </si>
  <si>
    <t>I789bb217</t>
  </si>
  <si>
    <t>I789bb218</t>
  </si>
  <si>
    <t>I789bb219</t>
  </si>
  <si>
    <t>I789bb220</t>
  </si>
  <si>
    <t>I789bb221</t>
  </si>
  <si>
    <t>I789bb222</t>
  </si>
  <si>
    <t>I789bb223</t>
  </si>
  <si>
    <t>I789bb224</t>
  </si>
  <si>
    <t>I789bb225</t>
  </si>
  <si>
    <t>I789bb226</t>
  </si>
  <si>
    <t>I789bb227</t>
  </si>
  <si>
    <t>I789bb228</t>
  </si>
  <si>
    <t>I789bb229</t>
  </si>
  <si>
    <t>I789bb230</t>
  </si>
  <si>
    <t>I789bb231</t>
  </si>
  <si>
    <t>I789bb232</t>
  </si>
  <si>
    <t>I789bb233</t>
  </si>
  <si>
    <t>I789bb234</t>
  </si>
  <si>
    <t>I789bb235</t>
  </si>
  <si>
    <t>I789bb236</t>
  </si>
  <si>
    <t>I789bb237</t>
  </si>
  <si>
    <t>I789bb238</t>
  </si>
  <si>
    <t>I789bb239</t>
  </si>
  <si>
    <t>I789bb240</t>
  </si>
  <si>
    <t>I789bb241</t>
  </si>
  <si>
    <t>I789bb242</t>
  </si>
  <si>
    <t>I789bb243</t>
  </si>
  <si>
    <t>I789bb244</t>
  </si>
  <si>
    <t>I789bb245</t>
  </si>
  <si>
    <t>I789bb246</t>
  </si>
  <si>
    <t>I789bb247</t>
  </si>
  <si>
    <t>I789bb248</t>
  </si>
  <si>
    <t>I789bb249</t>
  </si>
  <si>
    <t>I789bb250</t>
  </si>
  <si>
    <t>I789bb251</t>
  </si>
  <si>
    <t>I789bb252</t>
  </si>
  <si>
    <t>I789bb253</t>
  </si>
  <si>
    <t>I789bb254</t>
  </si>
  <si>
    <t>I789bb255</t>
  </si>
  <si>
    <t>I789bb256</t>
  </si>
  <si>
    <t>I789bb257</t>
  </si>
  <si>
    <t>I789bb258</t>
  </si>
  <si>
    <t>I789bb259</t>
  </si>
  <si>
    <t>I789bb260</t>
  </si>
  <si>
    <t>I789bb261</t>
  </si>
  <si>
    <t>I789bb262</t>
  </si>
  <si>
    <t>I789bb263</t>
  </si>
  <si>
    <t>I789bb264</t>
  </si>
  <si>
    <t>I789bb265</t>
  </si>
  <si>
    <t>I789bb266</t>
  </si>
  <si>
    <t>I789bb267</t>
  </si>
  <si>
    <t>référence</t>
  </si>
  <si>
    <t>00'00'00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</si>
</sst>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mm\'ss"/>
  </numFmts>
  <fonts count="34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16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6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b/>
      <sz val="9"/>
      <color theme="1"/>
      <name val="Arial"/>
      <family val="2"/>
    </font>
    <font>
      <b/>
      <sz val="8"/>
      <color theme="0"/>
      <name val="Arial"/>
      <family val="2"/>
    </font>
    <font>
      <b/>
      <sz val="11"/>
      <name val="Arial"/>
      <family val="2"/>
    </font>
    <font>
      <sz val="10"/>
      <color rgb="FFFF0000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sz val="10"/>
      <color indexed="8"/>
      <name val="Calibri"/>
      <family val="2"/>
    </font>
    <font>
      <b/>
      <sz val="10"/>
      <color rgb="FF00B0F0"/>
      <name val="Calibri"/>
      <family val="2"/>
    </font>
    <font>
      <sz val="10"/>
      <name val="Calibri"/>
      <family val="2"/>
    </font>
    <font>
      <sz val="10"/>
      <color theme="1"/>
      <name val="Calibri"/>
      <family val="2"/>
    </font>
    <font>
      <b/>
      <sz val="10"/>
      <color indexed="8"/>
      <name val="Calibri"/>
      <family val="2"/>
    </font>
    <font>
      <sz val="11"/>
      <color indexed="8"/>
      <name val="Calibri"/>
      <family val="2"/>
    </font>
    <font>
      <sz val="11"/>
      <color theme="1"/>
      <name val="Calibri"/>
      <family val="2"/>
    </font>
    <font>
      <sz val="11"/>
      <name val="Calibri"/>
      <family val="2"/>
    </font>
    <font>
      <sz val="11"/>
      <color indexed="8"/>
      <name val="宋体"/>
      <charset val="134"/>
    </font>
    <font>
      <sz val="10"/>
      <color theme="1"/>
      <name val="Calibri"/>
      <family val="2"/>
      <scheme val="minor"/>
    </font>
    <font>
      <b/>
      <sz val="14"/>
      <name val="Arial"/>
      <family val="2"/>
    </font>
    <font>
      <sz val="10"/>
      <color theme="0"/>
      <name val="Arial"/>
      <family val="2"/>
    </font>
    <font>
      <sz val="8"/>
      <color theme="0"/>
      <name val="Arial"/>
      <family val="2"/>
    </font>
    <font>
      <sz val="16"/>
      <color theme="0"/>
      <name val="Arial"/>
      <family val="2"/>
    </font>
    <font>
      <b/>
      <sz val="12"/>
      <color rgb="FF7030A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33CC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dash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27" fillId="0" borderId="0"/>
  </cellStyleXfs>
  <cellXfs count="129">
    <xf numFmtId="0" fontId="0" fillId="0" borderId="0" xfId="0"/>
    <xf numFmtId="0" fontId="0" fillId="0" borderId="0" xfId="0" applyProtection="1">
      <protection locked="0"/>
    </xf>
    <xf numFmtId="0" fontId="0" fillId="0" borderId="0" xfId="0" applyProtection="1"/>
    <xf numFmtId="0" fontId="2" fillId="0" borderId="0" xfId="0" applyFont="1" applyAlignment="1" applyProtection="1">
      <alignment horizontal="center"/>
    </xf>
    <xf numFmtId="0" fontId="11" fillId="5" borderId="1" xfId="0" applyFont="1" applyFill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165" fontId="2" fillId="0" borderId="1" xfId="0" applyNumberFormat="1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14" fillId="5" borderId="1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left"/>
    </xf>
    <xf numFmtId="0" fontId="7" fillId="0" borderId="0" xfId="0" applyFont="1" applyAlignment="1" applyProtection="1">
      <alignment horizontal="center" vertical="center"/>
    </xf>
    <xf numFmtId="0" fontId="7" fillId="0" borderId="4" xfId="0" applyFont="1" applyBorder="1" applyAlignment="1" applyProtection="1">
      <alignment horizontal="center" vertical="center"/>
    </xf>
    <xf numFmtId="0" fontId="2" fillId="0" borderId="0" xfId="0" applyFont="1" applyAlignment="1" applyProtection="1">
      <alignment horizontal="right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165" fontId="3" fillId="6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5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0" fontId="2" fillId="0" borderId="3" xfId="0" applyFont="1" applyFill="1" applyBorder="1" applyAlignment="1" applyProtection="1">
      <alignment horizontal="left" vertical="center"/>
      <protection locked="0"/>
    </xf>
    <xf numFmtId="0" fontId="2" fillId="0" borderId="4" xfId="0" applyFont="1" applyFill="1" applyBorder="1" applyAlignment="1" applyProtection="1">
      <alignment horizontal="left" vertical="center"/>
      <protection locked="0"/>
    </xf>
    <xf numFmtId="0" fontId="15" fillId="6" borderId="7" xfId="0" applyFont="1" applyFill="1" applyBorder="1" applyAlignment="1" applyProtection="1">
      <alignment horizontal="center" vertical="center"/>
      <protection locked="0"/>
    </xf>
    <xf numFmtId="0" fontId="15" fillId="6" borderId="8" xfId="0" applyFont="1" applyFill="1" applyBorder="1" applyAlignment="1" applyProtection="1">
      <alignment horizontal="center" vertical="center"/>
      <protection locked="0"/>
    </xf>
    <xf numFmtId="0" fontId="5" fillId="0" borderId="5" xfId="0" applyFont="1" applyFill="1" applyBorder="1" applyAlignment="1" applyProtection="1">
      <alignment horizontal="center" vertical="center"/>
    </xf>
    <xf numFmtId="0" fontId="4" fillId="0" borderId="0" xfId="0" applyFont="1" applyBorder="1" applyProtection="1"/>
    <xf numFmtId="0" fontId="2" fillId="0" borderId="0" xfId="0" applyFont="1" applyBorder="1" applyProtection="1"/>
    <xf numFmtId="0" fontId="0" fillId="0" borderId="0" xfId="0" applyFill="1" applyProtection="1"/>
    <xf numFmtId="0" fontId="9" fillId="0" borderId="0" xfId="0" applyFont="1" applyProtection="1"/>
    <xf numFmtId="0" fontId="0" fillId="0" borderId="1" xfId="0" applyBorder="1" applyProtection="1"/>
    <xf numFmtId="0" fontId="2" fillId="0" borderId="1" xfId="0" applyFont="1" applyBorder="1" applyAlignment="1" applyProtection="1">
      <alignment horizontal="right" vertical="center"/>
    </xf>
    <xf numFmtId="165" fontId="0" fillId="0" borderId="1" xfId="0" applyNumberFormat="1" applyBorder="1" applyProtection="1"/>
    <xf numFmtId="0" fontId="0" fillId="0" borderId="0" xfId="0" applyFill="1" applyAlignment="1" applyProtection="1">
      <alignment horizontal="right"/>
    </xf>
    <xf numFmtId="0" fontId="0" fillId="0" borderId="0" xfId="0" applyFill="1" applyBorder="1" applyAlignment="1" applyProtection="1">
      <alignment horizontal="right"/>
    </xf>
    <xf numFmtId="0" fontId="17" fillId="0" borderId="0" xfId="0" applyFont="1" applyFill="1" applyAlignment="1" applyProtection="1">
      <alignment horizontal="right"/>
    </xf>
    <xf numFmtId="0" fontId="2" fillId="0" borderId="1" xfId="0" applyFont="1" applyFill="1" applyBorder="1" applyAlignment="1" applyProtection="1">
      <alignment horizontal="right"/>
    </xf>
    <xf numFmtId="0" fontId="2" fillId="0" borderId="5" xfId="0" applyFont="1" applyFill="1" applyBorder="1" applyAlignment="1" applyProtection="1">
      <alignment horizontal="right"/>
    </xf>
    <xf numFmtId="0" fontId="17" fillId="0" borderId="1" xfId="0" applyFont="1" applyFill="1" applyBorder="1" applyAlignment="1" applyProtection="1">
      <alignment horizontal="right"/>
    </xf>
    <xf numFmtId="0" fontId="2" fillId="0" borderId="1" xfId="0" applyFont="1" applyBorder="1" applyAlignment="1" applyProtection="1">
      <alignment horizontal="right"/>
    </xf>
    <xf numFmtId="0" fontId="19" fillId="0" borderId="1" xfId="0" applyFont="1" applyFill="1" applyBorder="1" applyAlignment="1" applyProtection="1"/>
    <xf numFmtId="0" fontId="24" fillId="0" borderId="1" xfId="0" applyFont="1" applyFill="1" applyBorder="1" applyAlignment="1" applyProtection="1"/>
    <xf numFmtId="0" fontId="25" fillId="0" borderId="1" xfId="0" applyFont="1" applyFill="1" applyBorder="1" applyAlignment="1" applyProtection="1"/>
    <xf numFmtId="0" fontId="17" fillId="0" borderId="1" xfId="0" applyFont="1" applyFill="1" applyBorder="1" applyAlignment="1" applyProtection="1">
      <alignment vertical="center"/>
    </xf>
    <xf numFmtId="0" fontId="28" fillId="0" borderId="1" xfId="0" applyFont="1" applyFill="1" applyBorder="1" applyAlignment="1" applyProtection="1"/>
    <xf numFmtId="0" fontId="17" fillId="0" borderId="1" xfId="0" applyFont="1" applyFill="1" applyBorder="1" applyAlignment="1" applyProtection="1">
      <alignment horizontal="left" vertical="center" wrapText="1"/>
    </xf>
    <xf numFmtId="0" fontId="19" fillId="0" borderId="1" xfId="0" applyFont="1" applyBorder="1" applyAlignment="1" applyProtection="1">
      <alignment vertical="center"/>
    </xf>
    <xf numFmtId="0" fontId="18" fillId="0" borderId="1" xfId="0" applyFont="1" applyFill="1" applyBorder="1" applyAlignment="1" applyProtection="1">
      <alignment horizontal="left" vertical="center" wrapText="1" shrinkToFit="1"/>
    </xf>
    <xf numFmtId="0" fontId="17" fillId="0" borderId="1" xfId="0" applyFont="1" applyFill="1" applyBorder="1" applyAlignment="1" applyProtection="1">
      <alignment vertical="center" wrapText="1"/>
    </xf>
    <xf numFmtId="0" fontId="17" fillId="0" borderId="1" xfId="0" applyNumberFormat="1" applyFont="1" applyFill="1" applyBorder="1" applyAlignment="1" applyProtection="1">
      <alignment vertical="center" wrapText="1"/>
    </xf>
    <xf numFmtId="0" fontId="1" fillId="0" borderId="1" xfId="0" applyFont="1" applyBorder="1" applyAlignment="1" applyProtection="1"/>
    <xf numFmtId="0" fontId="2" fillId="0" borderId="2" xfId="0" applyFont="1" applyFill="1" applyBorder="1" applyAlignment="1" applyProtection="1">
      <alignment horizontal="right"/>
    </xf>
    <xf numFmtId="0" fontId="28" fillId="7" borderId="1" xfId="0" applyFont="1" applyFill="1" applyBorder="1" applyAlignment="1" applyProtection="1"/>
    <xf numFmtId="0" fontId="24" fillId="0" borderId="1" xfId="0" applyFont="1" applyFill="1" applyBorder="1" applyAlignment="1" applyProtection="1">
      <alignment vertical="center"/>
    </xf>
    <xf numFmtId="0" fontId="0" fillId="0" borderId="1" xfId="0" applyFill="1" applyBorder="1" applyAlignment="1" applyProtection="1">
      <alignment horizontal="right"/>
    </xf>
    <xf numFmtId="0" fontId="1" fillId="0" borderId="1" xfId="0" applyFont="1" applyFill="1" applyBorder="1" applyAlignment="1" applyProtection="1"/>
    <xf numFmtId="0" fontId="17" fillId="0" borderId="1" xfId="0" applyFont="1" applyFill="1" applyBorder="1" applyAlignment="1" applyProtection="1">
      <alignment horizontal="right" vertical="center" wrapText="1"/>
    </xf>
    <xf numFmtId="0" fontId="23" fillId="0" borderId="1" xfId="0" applyFont="1" applyFill="1" applyBorder="1" applyAlignment="1" applyProtection="1"/>
    <xf numFmtId="165" fontId="2" fillId="0" borderId="1" xfId="0" applyNumberFormat="1" applyFont="1" applyBorder="1" applyAlignment="1" applyProtection="1">
      <alignment horizontal="right" vertical="center"/>
    </xf>
    <xf numFmtId="0" fontId="26" fillId="0" borderId="3" xfId="1" applyFont="1" applyFill="1" applyBorder="1" applyAlignment="1" applyProtection="1">
      <alignment horizontal="left" vertical="center" wrapText="1"/>
    </xf>
    <xf numFmtId="0" fontId="19" fillId="0" borderId="1" xfId="0" applyFont="1" applyBorder="1" applyAlignment="1" applyProtection="1"/>
    <xf numFmtId="0" fontId="2" fillId="0" borderId="1" xfId="0" applyFont="1" applyFill="1" applyBorder="1" applyAlignment="1" applyProtection="1">
      <alignment horizontal="left" vertical="center"/>
    </xf>
    <xf numFmtId="0" fontId="20" fillId="0" borderId="1" xfId="0" applyFont="1" applyFill="1" applyBorder="1" applyAlignment="1" applyProtection="1"/>
    <xf numFmtId="0" fontId="17" fillId="0" borderId="1" xfId="0" applyFont="1" applyFill="1" applyBorder="1" applyAlignment="1" applyProtection="1">
      <alignment horizontal="left" vertical="center"/>
    </xf>
    <xf numFmtId="0" fontId="2" fillId="0" borderId="1" xfId="0" applyFont="1" applyFill="1" applyBorder="1" applyAlignment="1" applyProtection="1">
      <alignment horizontal="left"/>
    </xf>
    <xf numFmtId="0" fontId="0" fillId="0" borderId="1" xfId="0" applyBorder="1" applyAlignment="1" applyProtection="1">
      <alignment horizontal="right"/>
    </xf>
    <xf numFmtId="0" fontId="0" fillId="0" borderId="5" xfId="0" applyFill="1" applyBorder="1" applyAlignment="1" applyProtection="1">
      <alignment horizontal="right"/>
    </xf>
    <xf numFmtId="0" fontId="1" fillId="0" borderId="1" xfId="0" applyFont="1" applyBorder="1" applyAlignment="1" applyProtection="1">
      <alignment vertical="center"/>
    </xf>
    <xf numFmtId="0" fontId="2" fillId="0" borderId="1" xfId="0" applyFont="1" applyFill="1" applyBorder="1" applyAlignment="1" applyProtection="1">
      <alignment horizontal="left" vertical="center" wrapText="1"/>
    </xf>
    <xf numFmtId="0" fontId="0" fillId="0" borderId="0" xfId="0" applyAlignment="1" applyProtection="1">
      <alignment horizontal="right"/>
    </xf>
    <xf numFmtId="0" fontId="28" fillId="0" borderId="1" xfId="0" applyFont="1" applyBorder="1" applyAlignment="1" applyProtection="1"/>
    <xf numFmtId="0" fontId="2" fillId="0" borderId="0" xfId="0" applyFont="1" applyFill="1" applyBorder="1" applyAlignment="1" applyProtection="1">
      <alignment horizontal="right" vertical="center"/>
    </xf>
    <xf numFmtId="0" fontId="2" fillId="0" borderId="1" xfId="0" applyFont="1" applyFill="1" applyBorder="1" applyAlignment="1" applyProtection="1">
      <alignment horizontal="right" vertical="center"/>
    </xf>
    <xf numFmtId="0" fontId="19" fillId="0" borderId="1" xfId="0" applyFont="1" applyFill="1" applyBorder="1" applyAlignment="1" applyProtection="1">
      <alignment vertical="center"/>
    </xf>
    <xf numFmtId="0" fontId="0" fillId="0" borderId="2" xfId="0" applyFill="1" applyBorder="1" applyAlignment="1" applyProtection="1">
      <alignment horizontal="right"/>
    </xf>
    <xf numFmtId="0" fontId="25" fillId="0" borderId="1" xfId="0" applyFont="1" applyFill="1" applyBorder="1" applyAlignment="1" applyProtection="1">
      <alignment vertical="center" wrapText="1"/>
    </xf>
    <xf numFmtId="0" fontId="21" fillId="0" borderId="1" xfId="0" applyFont="1" applyFill="1" applyBorder="1" applyAlignment="1" applyProtection="1"/>
    <xf numFmtId="0" fontId="26" fillId="0" borderId="1" xfId="0" applyFont="1" applyFill="1" applyBorder="1" applyAlignment="1" applyProtection="1"/>
    <xf numFmtId="0" fontId="19" fillId="0" borderId="0" xfId="0" applyFont="1" applyAlignment="1" applyProtection="1">
      <alignment vertical="center"/>
    </xf>
    <xf numFmtId="0" fontId="17" fillId="0" borderId="1" xfId="0" applyFont="1" applyFill="1" applyBorder="1" applyAlignment="1" applyProtection="1">
      <alignment horizontal="left" vertical="center" shrinkToFit="1"/>
    </xf>
    <xf numFmtId="0" fontId="24" fillId="0" borderId="1" xfId="0" applyFont="1" applyBorder="1" applyAlignment="1" applyProtection="1">
      <alignment vertical="center"/>
    </xf>
    <xf numFmtId="0" fontId="22" fillId="0" borderId="1" xfId="0" applyFont="1" applyFill="1" applyBorder="1" applyAlignment="1" applyProtection="1">
      <alignment horizontal="left" vertical="center" wrapText="1"/>
    </xf>
    <xf numFmtId="0" fontId="25" fillId="0" borderId="1" xfId="0" applyFont="1" applyFill="1" applyBorder="1" applyAlignment="1" applyProtection="1">
      <alignment horizontal="left" vertical="center" wrapText="1"/>
    </xf>
    <xf numFmtId="0" fontId="22" fillId="0" borderId="1" xfId="0" applyFont="1" applyFill="1" applyBorder="1" applyAlignment="1" applyProtection="1">
      <alignment horizontal="left" vertical="center"/>
    </xf>
    <xf numFmtId="0" fontId="25" fillId="0" borderId="1" xfId="0" applyFont="1" applyFill="1" applyBorder="1" applyAlignment="1" applyProtection="1">
      <alignment horizontal="left" vertical="center"/>
    </xf>
    <xf numFmtId="0" fontId="0" fillId="0" borderId="1" xfId="0" applyFill="1" applyBorder="1" applyAlignment="1" applyProtection="1">
      <alignment horizontal="left"/>
    </xf>
    <xf numFmtId="0" fontId="0" fillId="0" borderId="5" xfId="0" applyBorder="1" applyAlignment="1" applyProtection="1">
      <alignment horizontal="right"/>
    </xf>
    <xf numFmtId="0" fontId="17" fillId="0" borderId="1" xfId="0" applyFont="1" applyBorder="1" applyAlignment="1" applyProtection="1">
      <alignment horizontal="right"/>
    </xf>
    <xf numFmtId="0" fontId="2" fillId="8" borderId="1" xfId="0" applyFont="1" applyFill="1" applyBorder="1" applyAlignment="1" applyProtection="1">
      <alignment horizontal="left" vertical="center"/>
    </xf>
    <xf numFmtId="0" fontId="0" fillId="0" borderId="0" xfId="0" applyBorder="1" applyAlignment="1" applyProtection="1">
      <alignment horizontal="right"/>
    </xf>
    <xf numFmtId="0" fontId="17" fillId="0" borderId="0" xfId="0" applyFont="1" applyAlignment="1" applyProtection="1">
      <alignment horizontal="right"/>
    </xf>
    <xf numFmtId="0" fontId="2" fillId="9" borderId="1" xfId="0" applyFont="1" applyFill="1" applyBorder="1" applyAlignment="1" applyProtection="1">
      <alignment horizontal="right"/>
    </xf>
    <xf numFmtId="0" fontId="0" fillId="0" borderId="0" xfId="0" applyFill="1" applyBorder="1" applyAlignment="1" applyProtection="1">
      <alignment horizontal="right" vertical="center"/>
    </xf>
    <xf numFmtId="165" fontId="0" fillId="0" borderId="0" xfId="0" applyNumberFormat="1" applyFill="1" applyBorder="1" applyAlignment="1" applyProtection="1">
      <alignment horizontal="right" vertical="center"/>
    </xf>
    <xf numFmtId="0" fontId="2" fillId="0" borderId="0" xfId="0" applyFont="1" applyFill="1" applyBorder="1" applyAlignment="1" applyProtection="1">
      <alignment horizontal="right"/>
    </xf>
    <xf numFmtId="0" fontId="19" fillId="0" borderId="1" xfId="0" applyFont="1" applyFill="1" applyBorder="1" applyAlignment="1" applyProtection="1">
      <alignment horizontal="right"/>
    </xf>
    <xf numFmtId="0" fontId="20" fillId="0" borderId="1" xfId="0" applyFont="1" applyFill="1" applyBorder="1" applyAlignment="1" applyProtection="1">
      <alignment horizontal="right"/>
    </xf>
    <xf numFmtId="0" fontId="17" fillId="0" borderId="1" xfId="0" applyFont="1" applyFill="1" applyBorder="1" applyAlignment="1" applyProtection="1">
      <alignment horizontal="right" vertical="center"/>
    </xf>
    <xf numFmtId="0" fontId="21" fillId="0" borderId="1" xfId="0" applyFont="1" applyFill="1" applyBorder="1" applyAlignment="1" applyProtection="1">
      <alignment horizontal="right"/>
    </xf>
    <xf numFmtId="0" fontId="17" fillId="0" borderId="1" xfId="0" applyFont="1" applyFill="1" applyBorder="1" applyAlignment="1" applyProtection="1">
      <alignment horizontal="right" vertical="center" shrinkToFit="1"/>
    </xf>
    <xf numFmtId="0" fontId="22" fillId="0" borderId="1" xfId="0" applyFont="1" applyFill="1" applyBorder="1" applyAlignment="1" applyProtection="1">
      <alignment horizontal="right" vertical="center" wrapText="1"/>
    </xf>
    <xf numFmtId="0" fontId="22" fillId="0" borderId="1" xfId="0" applyFont="1" applyFill="1" applyBorder="1" applyAlignment="1" applyProtection="1">
      <alignment horizontal="right" vertical="center"/>
    </xf>
    <xf numFmtId="0" fontId="23" fillId="0" borderId="1" xfId="0" applyFont="1" applyFill="1" applyBorder="1" applyAlignment="1" applyProtection="1">
      <alignment horizontal="right"/>
    </xf>
    <xf numFmtId="0" fontId="8" fillId="0" borderId="0" xfId="0" applyFont="1" applyAlignment="1" applyProtection="1">
      <alignment horizontal="center" vertical="center"/>
    </xf>
    <xf numFmtId="0" fontId="3" fillId="0" borderId="0" xfId="0" applyFont="1" applyProtection="1"/>
    <xf numFmtId="0" fontId="13" fillId="4" borderId="1" xfId="0" applyFont="1" applyFill="1" applyBorder="1" applyAlignment="1" applyProtection="1">
      <alignment horizontal="center" vertical="center"/>
    </xf>
    <xf numFmtId="0" fontId="10" fillId="2" borderId="1" xfId="0" applyFont="1" applyFill="1" applyBorder="1" applyAlignment="1" applyProtection="1">
      <alignment horizontal="center" vertical="center"/>
    </xf>
    <xf numFmtId="0" fontId="8" fillId="0" borderId="4" xfId="0" applyFont="1" applyBorder="1" applyAlignment="1" applyProtection="1">
      <alignment horizontal="center" vertical="center"/>
    </xf>
    <xf numFmtId="0" fontId="4" fillId="0" borderId="4" xfId="0" applyFont="1" applyBorder="1" applyProtection="1"/>
    <xf numFmtId="0" fontId="4" fillId="0" borderId="0" xfId="0" applyFont="1" applyBorder="1" applyAlignment="1" applyProtection="1">
      <alignment horizontal="left"/>
    </xf>
    <xf numFmtId="0" fontId="4" fillId="0" borderId="6" xfId="0" applyFont="1" applyFill="1" applyBorder="1" applyAlignment="1" applyProtection="1">
      <alignment horizontal="center" vertical="center"/>
    </xf>
    <xf numFmtId="0" fontId="8" fillId="0" borderId="1" xfId="0" applyNumberFormat="1" applyFont="1" applyFill="1" applyBorder="1" applyAlignment="1" applyProtection="1">
      <alignment horizontal="center" vertical="center"/>
    </xf>
    <xf numFmtId="0" fontId="12" fillId="6" borderId="3" xfId="0" applyFont="1" applyFill="1" applyBorder="1" applyAlignment="1" applyProtection="1">
      <alignment horizontal="center" vertical="center"/>
    </xf>
    <xf numFmtId="0" fontId="12" fillId="6" borderId="1" xfId="0" applyFont="1" applyFill="1" applyBorder="1" applyAlignment="1" applyProtection="1">
      <alignment horizontal="center" vertical="center"/>
    </xf>
    <xf numFmtId="0" fontId="10" fillId="6" borderId="1" xfId="0" applyFont="1" applyFill="1" applyBorder="1" applyAlignment="1" applyProtection="1">
      <alignment horizontal="center" vertical="center"/>
    </xf>
    <xf numFmtId="0" fontId="31" fillId="0" borderId="5" xfId="0" applyFont="1" applyFill="1" applyBorder="1" applyAlignment="1" applyProtection="1">
      <alignment horizontal="center" vertical="center"/>
    </xf>
    <xf numFmtId="0" fontId="30" fillId="0" borderId="0" xfId="0" applyFont="1" applyAlignment="1" applyProtection="1">
      <alignment horizontal="center" vertical="center"/>
    </xf>
    <xf numFmtId="0" fontId="32" fillId="0" borderId="5" xfId="0" applyFont="1" applyFill="1" applyBorder="1" applyAlignment="1" applyProtection="1">
      <alignment horizontal="center" vertical="center"/>
      <protection locked="0"/>
    </xf>
    <xf numFmtId="165" fontId="17" fillId="6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vertical="center"/>
      <protection locked="0"/>
    </xf>
    <xf numFmtId="0" fontId="33" fillId="0" borderId="1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</xf>
    <xf numFmtId="0" fontId="29" fillId="0" borderId="0" xfId="0" applyFont="1" applyAlignment="1" applyProtection="1">
      <alignment horizontal="center" vertical="center"/>
    </xf>
    <xf numFmtId="0" fontId="2" fillId="10" borderId="0" xfId="0" applyFont="1" applyFill="1" applyAlignment="1" applyProtection="1">
      <alignment horizontal="center"/>
    </xf>
    <xf numFmtId="0" fontId="2" fillId="0" borderId="0" xfId="0" applyFont="1" applyFill="1" applyBorder="1" applyAlignment="1" applyProtection="1">
      <alignment horizontal="center"/>
    </xf>
    <xf numFmtId="0" fontId="16" fillId="0" borderId="9" xfId="0" applyFont="1" applyBorder="1" applyProtection="1"/>
    <xf numFmtId="0" fontId="16" fillId="0" borderId="5" xfId="0" applyFont="1" applyBorder="1" applyProtection="1"/>
    <xf numFmtId="0" fontId="16" fillId="0" borderId="10" xfId="0" applyFont="1" applyBorder="1" applyProtection="1"/>
  </cellXfs>
  <cellStyles count="2">
    <cellStyle name="Normal" xfId="0" builtinId="0"/>
    <cellStyle name="Normal 3" xfId="1"/>
  </cellStyles>
  <dxfs count="0"/>
  <tableStyles count="0" defaultTableStyle="TableStyleMedium9" defaultPivotStyle="PivotStyleLight16"/>
  <colors>
    <mruColors>
      <color rgb="FFFF3399"/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rtlCol="0" anchor="ctr"/>
      <a:lstStyle>
        <a:defPPr algn="ctr">
          <a:defRPr sz="1100"/>
        </a:defPPr>
      </a:lstStyle>
      <a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74"/>
  <sheetViews>
    <sheetView view="pageBreakPreview" zoomScale="80" zoomScaleNormal="85" zoomScaleSheetLayoutView="80" workbookViewId="0">
      <selection activeCell="J12" sqref="J12"/>
    </sheetView>
  </sheetViews>
  <sheetFormatPr baseColWidth="10" defaultRowHeight="20.25"/>
  <cols>
    <col min="1" max="1" width="6.5703125" style="102" customWidth="1"/>
    <col min="2" max="2" width="4.7109375" style="103" customWidth="1"/>
    <col min="3" max="3" width="2" style="2" customWidth="1"/>
    <col min="4" max="4" width="11" style="11" customWidth="1"/>
    <col min="5" max="5" width="2.28515625" style="8" customWidth="1"/>
    <col min="6" max="7" width="7.140625" style="11" customWidth="1"/>
    <col min="8" max="8" width="2.7109375" style="8" customWidth="1"/>
    <col min="9" max="9" width="22.140625" style="8" customWidth="1"/>
    <col min="10" max="10" width="50" style="10" customWidth="1"/>
    <col min="11" max="11" width="10.5703125" style="10" customWidth="1"/>
    <col min="12" max="12" width="7.85546875" style="10" customWidth="1"/>
    <col min="13" max="13" width="1.42578125" style="8" customWidth="1"/>
    <col min="14" max="14" width="9" style="7" customWidth="1"/>
    <col min="15" max="15" width="7" style="7" customWidth="1"/>
    <col min="16" max="16" width="1.42578125" style="8" customWidth="1"/>
    <col min="17" max="17" width="5.28515625" style="2" customWidth="1"/>
    <col min="18" max="18" width="5.28515625" style="28" customWidth="1"/>
    <col min="19" max="21" width="5.28515625" style="2" customWidth="1"/>
    <col min="22" max="22" width="5.7109375" style="2" customWidth="1"/>
    <col min="23" max="23" width="8" style="2" customWidth="1"/>
    <col min="24" max="24" width="8.28515625" style="2" customWidth="1"/>
    <col min="25" max="25" width="5.140625" style="2" customWidth="1"/>
    <col min="26" max="26" width="12.5703125" style="2" customWidth="1"/>
    <col min="27" max="28" width="11.42578125" style="2"/>
    <col min="29" max="16384" width="11.42578125" style="1"/>
  </cols>
  <sheetData>
    <row r="1" spans="1:26" ht="18">
      <c r="A1" s="123"/>
      <c r="B1" s="123"/>
    </row>
    <row r="2" spans="1:26" ht="19.5" customHeight="1">
      <c r="A2" s="104" t="s">
        <v>0</v>
      </c>
      <c r="B2" s="105" t="s">
        <v>3</v>
      </c>
      <c r="C2" s="115" t="s">
        <v>163</v>
      </c>
      <c r="D2" s="4" t="s">
        <v>1</v>
      </c>
      <c r="E2" s="114" t="s">
        <v>163</v>
      </c>
      <c r="F2" s="4" t="s">
        <v>6</v>
      </c>
      <c r="G2" s="4" t="s">
        <v>7</v>
      </c>
      <c r="H2" s="114" t="s">
        <v>167</v>
      </c>
      <c r="I2" s="111" t="s">
        <v>165</v>
      </c>
      <c r="J2" s="111" t="s">
        <v>2</v>
      </c>
      <c r="K2" s="112" t="s">
        <v>166</v>
      </c>
      <c r="L2" s="113" t="s">
        <v>164</v>
      </c>
      <c r="M2" s="24"/>
      <c r="N2" s="4" t="s">
        <v>23</v>
      </c>
      <c r="O2" s="9" t="s">
        <v>24</v>
      </c>
      <c r="P2" s="24"/>
      <c r="Q2" s="121" t="s">
        <v>4</v>
      </c>
      <c r="R2" s="122"/>
      <c r="S2" s="122"/>
      <c r="T2" s="122"/>
      <c r="U2" s="122"/>
      <c r="V2" s="2" t="s">
        <v>27</v>
      </c>
      <c r="W2" s="3" t="s">
        <v>26</v>
      </c>
      <c r="X2" s="3" t="s">
        <v>49</v>
      </c>
      <c r="Y2" s="3"/>
      <c r="Z2" s="125" t="s">
        <v>314</v>
      </c>
    </row>
    <row r="3" spans="1:26" ht="7.5" customHeight="1">
      <c r="A3" s="106"/>
      <c r="B3" s="107"/>
      <c r="C3" s="25"/>
      <c r="D3" s="12"/>
      <c r="F3" s="12"/>
      <c r="G3" s="12"/>
      <c r="J3" s="108"/>
      <c r="K3" s="108"/>
      <c r="L3" s="108"/>
      <c r="N3" s="5"/>
      <c r="O3" s="5"/>
      <c r="Q3" s="25"/>
      <c r="R3" s="26"/>
    </row>
    <row r="4" spans="1:26">
      <c r="A4" s="14"/>
      <c r="B4" s="15"/>
      <c r="C4" s="16"/>
      <c r="D4" s="117"/>
      <c r="E4" s="18"/>
      <c r="F4" s="19"/>
      <c r="G4" s="19"/>
      <c r="H4" s="18">
        <f>G4*F4</f>
        <v>0</v>
      </c>
      <c r="I4" s="20"/>
      <c r="J4" s="21"/>
      <c r="K4" s="22"/>
      <c r="L4" s="23"/>
      <c r="M4" s="109"/>
      <c r="N4" s="6" t="str">
        <f>IF(ISBLANK(I4),"",IF(COUNTIF(I4,"*bombe*"),(G4-1)*SUMIF('base de donnée JCO '!C$3:C$10,K4,'base de donnée JCO '!D$3:D$10)+SUMIF(entete,L4,'base de donnée JCO '!D$14:D$20),SUMIFS('base de donnée JCO '!I$173:I$317,'base de donnée JCO '!F$173:F$317,I4,'base de donnée JCO '!G$173:G$317,J4)))</f>
        <v/>
      </c>
      <c r="O4" s="6" t="str">
        <f>IF(ISBLANK(I4),"",IF(ISBLANK(D4),#REF!+N4,D4+N4))</f>
        <v/>
      </c>
      <c r="P4" s="109"/>
      <c r="Q4" s="19"/>
      <c r="R4" s="19"/>
      <c r="S4" s="19"/>
      <c r="T4" s="19"/>
      <c r="U4" s="19"/>
      <c r="V4" s="2">
        <f>W4*SUMIFS('base de donnée JCO '!H$173:H$317,'base de donnée JCO '!F$173:F$317,I4,'base de donnée JCO '!G$173:G$317,J4)</f>
        <v>0</v>
      </c>
      <c r="W4" s="2">
        <f t="shared" ref="W4:W21" si="0">F4*G4</f>
        <v>0</v>
      </c>
      <c r="X4" s="2">
        <f>W4*SUMIFS('base de donnée JCO '!J$173:J$317,'base de donnée JCO '!F$173:F$317,I4,'base de donnée JCO '!G$173:G$317,J4)</f>
        <v>0</v>
      </c>
      <c r="Z4" s="126"/>
    </row>
    <row r="5" spans="1:26">
      <c r="A5" s="110"/>
      <c r="B5" s="118"/>
      <c r="C5" s="16"/>
      <c r="D5" s="17"/>
      <c r="E5" s="18"/>
      <c r="F5" s="119"/>
      <c r="G5" s="119"/>
      <c r="H5" s="18">
        <f t="shared" ref="H5:H24" si="1">G5*F5</f>
        <v>0</v>
      </c>
      <c r="I5" s="20"/>
      <c r="J5" s="21"/>
      <c r="K5" s="22"/>
      <c r="L5" s="23"/>
      <c r="M5" s="109"/>
      <c r="N5" s="6" t="str">
        <f>IF(ISBLANK(I5),"",IF(COUNTIF(I5,"*bombe*"),(G5-1)*SUMIF('base de donnée JCO '!C$3:C$10,K5,'base de donnée JCO '!D$3:D$10)+SUMIF(entete,L5,'base de donnée JCO '!D$14:D$20),SUMIFS('base de donnée JCO '!I$173:I$317,'base de donnée JCO '!F$173:F$317,I5,'base de donnée JCO '!G$173:G$317,J5)))</f>
        <v/>
      </c>
      <c r="O5" s="6" t="str">
        <f>IF(ISBLANK(I5),"",IF(ISBLANK(D5),#REF!+N5,D5+N5))</f>
        <v/>
      </c>
      <c r="P5" s="109"/>
      <c r="Q5" s="19"/>
      <c r="R5" s="19"/>
      <c r="S5" s="19"/>
      <c r="T5" s="19"/>
      <c r="U5" s="19"/>
      <c r="V5" s="2">
        <f>W5*SUMIFS('base de donnée JCO '!H$173:H$317,'base de donnée JCO '!F$173:F$317,I5,'base de donnée JCO '!G$173:G$317,J5)</f>
        <v>0</v>
      </c>
      <c r="W5" s="2">
        <f t="shared" si="0"/>
        <v>0</v>
      </c>
      <c r="X5" s="2">
        <f>W5*SUMIFS('base de donnée JCO '!J$173:J$317,'base de donnée JCO '!F$173:F$317,I5,'base de donnée JCO '!G$173:G$317,J5)</f>
        <v>0</v>
      </c>
      <c r="Z5" s="127"/>
    </row>
    <row r="6" spans="1:26">
      <c r="A6" s="110"/>
      <c r="B6" s="15"/>
      <c r="C6" s="16"/>
      <c r="D6" s="17"/>
      <c r="E6" s="18"/>
      <c r="F6" s="19"/>
      <c r="G6" s="19"/>
      <c r="H6" s="18">
        <f t="shared" si="1"/>
        <v>0</v>
      </c>
      <c r="I6" s="20"/>
      <c r="J6" s="21"/>
      <c r="K6" s="22"/>
      <c r="L6" s="23"/>
      <c r="M6" s="109"/>
      <c r="N6" s="6" t="str">
        <f>IF(ISBLANK(I6),"",IF(COUNTIF(I6,"*bombe*"),(G6-1)*SUMIF('base de donnée JCO '!C$3:C$10,K6,'base de donnée JCO '!D$3:D$10)+SUMIF(entete,L6,'base de donnée JCO '!D$14:D$20),SUMIFS('base de donnée JCO '!I$173:I$317,'base de donnée JCO '!F$173:F$317,I6,'base de donnée JCO '!G$173:G$317,J6)))</f>
        <v/>
      </c>
      <c r="O6" s="6" t="str">
        <f>IF(ISBLANK(I6),"",IF(ISBLANK(D6),#REF!+N6,D6+N6))</f>
        <v/>
      </c>
      <c r="P6" s="109"/>
      <c r="Q6" s="19"/>
      <c r="R6" s="19"/>
      <c r="S6" s="19"/>
      <c r="T6" s="19"/>
      <c r="U6" s="19"/>
      <c r="V6" s="2">
        <f>W6*SUMIFS('base de donnée JCO '!H$173:H$317,'base de donnée JCO '!F$173:F$317,I6,'base de donnée JCO '!G$173:G$317,J6)</f>
        <v>0</v>
      </c>
      <c r="W6" s="2">
        <f t="shared" si="0"/>
        <v>0</v>
      </c>
      <c r="X6" s="2">
        <f>W6*SUMIFS('base de donnée JCO '!J$173:J$317,'base de donnée JCO '!F$173:F$317,I6,'base de donnée JCO '!G$173:G$317,J6)</f>
        <v>0</v>
      </c>
      <c r="Z6" s="127"/>
    </row>
    <row r="7" spans="1:26">
      <c r="A7" s="110"/>
      <c r="B7" s="15"/>
      <c r="C7" s="16"/>
      <c r="D7" s="17"/>
      <c r="E7" s="18"/>
      <c r="F7" s="19"/>
      <c r="G7" s="19"/>
      <c r="H7" s="18">
        <f t="shared" si="1"/>
        <v>0</v>
      </c>
      <c r="I7" s="20"/>
      <c r="J7" s="21"/>
      <c r="K7" s="22"/>
      <c r="L7" s="23"/>
      <c r="M7" s="109"/>
      <c r="N7" s="6" t="str">
        <f>IF(ISBLANK(I7),"",IF(COUNTIF(I7,"*bombe*"),(G7-1)*SUMIF('base de donnée JCO '!C$3:C$10,K7,'base de donnée JCO '!D$3:D$10)+SUMIF(entete,L7,'base de donnée JCO '!D$14:D$20),SUMIFS('base de donnée JCO '!I$173:I$317,'base de donnée JCO '!F$173:F$317,I7,'base de donnée JCO '!G$173:G$317,J7)))</f>
        <v/>
      </c>
      <c r="O7" s="6" t="str">
        <f>IF(ISBLANK(I7),"",IF(ISBLANK(D7),#REF!+N7,D7+N7))</f>
        <v/>
      </c>
      <c r="P7" s="109"/>
      <c r="Q7" s="19"/>
      <c r="R7" s="19"/>
      <c r="S7" s="19"/>
      <c r="T7" s="19"/>
      <c r="U7" s="19"/>
      <c r="V7" s="2">
        <f>W7*SUMIFS('base de donnée JCO '!H$173:H$317,'base de donnée JCO '!F$173:F$317,I7,'base de donnée JCO '!G$173:G$317,J7)</f>
        <v>0</v>
      </c>
      <c r="W7" s="2">
        <f t="shared" si="0"/>
        <v>0</v>
      </c>
      <c r="X7" s="2">
        <f>W7*SUMIFS('base de donnée JCO '!J$173:J$317,'base de donnée JCO '!F$173:F$317,I7,'base de donnée JCO '!G$173:G$317,J7)</f>
        <v>0</v>
      </c>
      <c r="Z7" s="127"/>
    </row>
    <row r="8" spans="1:26">
      <c r="A8" s="110"/>
      <c r="B8" s="15"/>
      <c r="C8" s="16"/>
      <c r="D8" s="17"/>
      <c r="E8" s="18"/>
      <c r="F8" s="19"/>
      <c r="G8" s="19"/>
      <c r="H8" s="18">
        <f t="shared" si="1"/>
        <v>0</v>
      </c>
      <c r="I8" s="20"/>
      <c r="J8" s="21"/>
      <c r="K8" s="22"/>
      <c r="L8" s="23"/>
      <c r="M8" s="109"/>
      <c r="N8" s="6" t="str">
        <f>IF(ISBLANK(I8),"",IF(COUNTIF(I8,"*bombe*"),(G8-1)*SUMIF('base de donnée JCO '!C$3:C$10,K8,'base de donnée JCO '!D$3:D$10)+SUMIF(entete,L8,'base de donnée JCO '!D$14:D$20),SUMIFS('base de donnée JCO '!I$173:I$317,'base de donnée JCO '!F$173:F$317,I8,'base de donnée JCO '!G$173:G$317,J8)))</f>
        <v/>
      </c>
      <c r="O8" s="6" t="str">
        <f>IF(ISBLANK(I8),"",IF(ISBLANK(D8),#REF!+N8,D8+N8))</f>
        <v/>
      </c>
      <c r="P8" s="109"/>
      <c r="Q8" s="19"/>
      <c r="R8" s="19"/>
      <c r="S8" s="19"/>
      <c r="T8" s="19"/>
      <c r="U8" s="19"/>
      <c r="V8" s="2">
        <f>W8*SUMIFS('base de donnée JCO '!H$173:H$317,'base de donnée JCO '!F$173:F$317,I8,'base de donnée JCO '!G$173:G$317,J8)</f>
        <v>0</v>
      </c>
      <c r="W8" s="2">
        <f t="shared" si="0"/>
        <v>0</v>
      </c>
      <c r="X8" s="2">
        <f>W8*SUMIFS('base de donnée JCO '!J$173:J$317,'base de donnée JCO '!F$173:F$317,I8,'base de donnée JCO '!G$173:G$317,J8)</f>
        <v>0</v>
      </c>
      <c r="Z8" s="127"/>
    </row>
    <row r="9" spans="1:26">
      <c r="A9" s="110"/>
      <c r="B9" s="15"/>
      <c r="C9" s="16"/>
      <c r="D9" s="17"/>
      <c r="E9" s="18"/>
      <c r="F9" s="19"/>
      <c r="G9" s="19"/>
      <c r="H9" s="18">
        <f t="shared" si="1"/>
        <v>0</v>
      </c>
      <c r="I9" s="20"/>
      <c r="J9" s="21"/>
      <c r="K9" s="22"/>
      <c r="L9" s="23"/>
      <c r="M9" s="109"/>
      <c r="N9" s="6" t="str">
        <f>IF(ISBLANK(I9),"",IF(COUNTIF(I9,"*bombe*"),(G9-1)*SUMIF('base de donnée JCO '!C$3:C$10,K9,'base de donnée JCO '!D$3:D$10)+SUMIF(entete,L9,'base de donnée JCO '!D$14:D$20),SUMIFS('base de donnée JCO '!I$173:I$317,'base de donnée JCO '!F$173:F$317,I9,'base de donnée JCO '!G$173:G$317,J9)))</f>
        <v/>
      </c>
      <c r="O9" s="6" t="str">
        <f>IF(ISBLANK(I9),"",IF(ISBLANK(D9),#REF!+N9,D9+N9))</f>
        <v/>
      </c>
      <c r="P9" s="109"/>
      <c r="Q9" s="19"/>
      <c r="R9" s="19"/>
      <c r="S9" s="19"/>
      <c r="T9" s="19"/>
      <c r="U9" s="19"/>
      <c r="V9" s="2">
        <f>W9*SUMIFS('base de donnée JCO '!H$173:H$317,'base de donnée JCO '!F$173:F$317,I9,'base de donnée JCO '!G$173:G$317,J9)</f>
        <v>0</v>
      </c>
      <c r="W9" s="2">
        <f t="shared" si="0"/>
        <v>0</v>
      </c>
      <c r="X9" s="2">
        <f>W9*SUMIFS('base de donnée JCO '!J$173:J$317,'base de donnée JCO '!F$173:F$317,I9,'base de donnée JCO '!G$173:G$317,J9)</f>
        <v>0</v>
      </c>
      <c r="Z9" s="127"/>
    </row>
    <row r="10" spans="1:26">
      <c r="A10" s="110"/>
      <c r="B10" s="15"/>
      <c r="C10" s="16"/>
      <c r="D10" s="17"/>
      <c r="E10" s="18"/>
      <c r="F10" s="19"/>
      <c r="G10" s="19"/>
      <c r="H10" s="18">
        <f t="shared" si="1"/>
        <v>0</v>
      </c>
      <c r="I10" s="20"/>
      <c r="J10" s="21"/>
      <c r="K10" s="22"/>
      <c r="L10" s="23"/>
      <c r="M10" s="109"/>
      <c r="N10" s="6" t="str">
        <f>IF(ISBLANK(I10),"",IF(COUNTIF(I10,"*bombe*"),(G10-1)*SUMIF('base de donnée JCO '!C$3:C$10,K10,'base de donnée JCO '!D$3:D$10)+SUMIF(entete,L10,'base de donnée JCO '!D$14:D$20),SUMIFS('base de donnée JCO '!I$173:I$317,'base de donnée JCO '!F$173:F$317,I10,'base de donnée JCO '!G$173:G$317,J10)))</f>
        <v/>
      </c>
      <c r="O10" s="6" t="str">
        <f>IF(ISBLANK(I10),"",IF(ISBLANK(D10),#REF!+N10,D10+N10))</f>
        <v/>
      </c>
      <c r="P10" s="109"/>
      <c r="Q10" s="19"/>
      <c r="R10" s="19"/>
      <c r="S10" s="19"/>
      <c r="T10" s="19"/>
      <c r="U10" s="19"/>
      <c r="V10" s="2">
        <f>W10*SUMIFS('base de donnée JCO '!H$173:H$317,'base de donnée JCO '!F$173:F$317,I10,'base de donnée JCO '!G$173:G$317,J10)</f>
        <v>0</v>
      </c>
      <c r="W10" s="2">
        <f t="shared" si="0"/>
        <v>0</v>
      </c>
      <c r="X10" s="2">
        <f>W10*SUMIFS('base de donnée JCO '!J$173:J$317,'base de donnée JCO '!F$173:F$317,I10,'base de donnée JCO '!G$173:G$317,J10)</f>
        <v>0</v>
      </c>
      <c r="Z10" s="127"/>
    </row>
    <row r="11" spans="1:26">
      <c r="A11" s="110"/>
      <c r="B11" s="15"/>
      <c r="C11" s="16"/>
      <c r="D11" s="17"/>
      <c r="E11" s="18"/>
      <c r="F11" s="19"/>
      <c r="G11" s="19"/>
      <c r="H11" s="18">
        <f t="shared" si="1"/>
        <v>0</v>
      </c>
      <c r="I11" s="20"/>
      <c r="J11" s="21"/>
      <c r="K11" s="22"/>
      <c r="L11" s="23"/>
      <c r="M11" s="109"/>
      <c r="N11" s="6" t="str">
        <f>IF(ISBLANK(I11),"",IF(COUNTIF(I11,"*bombe*"),(G11-1)*SUMIF('base de donnée JCO '!C$3:C$10,K11,'base de donnée JCO '!D$3:D$10)+SUMIF(entete,L11,'base de donnée JCO '!D$14:D$20),SUMIFS('base de donnée JCO '!I$173:I$317,'base de donnée JCO '!F$173:F$317,I11,'base de donnée JCO '!G$173:G$317,J11)))</f>
        <v/>
      </c>
      <c r="O11" s="6" t="str">
        <f>IF(ISBLANK(I11),"",IF(ISBLANK(D11),#REF!+N11,D11+N11))</f>
        <v/>
      </c>
      <c r="P11" s="109"/>
      <c r="Q11" s="19"/>
      <c r="R11" s="19"/>
      <c r="S11" s="19"/>
      <c r="T11" s="19"/>
      <c r="U11" s="19"/>
      <c r="V11" s="2">
        <f>W11*SUMIFS('base de donnée JCO '!H$173:H$317,'base de donnée JCO '!F$173:F$317,I11,'base de donnée JCO '!G$173:G$317,J11)</f>
        <v>0</v>
      </c>
      <c r="W11" s="2">
        <f t="shared" ref="W11" si="2">F11*G11</f>
        <v>0</v>
      </c>
      <c r="X11" s="2">
        <f>W11*SUMIFS('base de donnée JCO '!J$173:J$317,'base de donnée JCO '!F$173:F$317,I11,'base de donnée JCO '!G$173:G$317,J11)</f>
        <v>0</v>
      </c>
      <c r="Z11" s="127"/>
    </row>
    <row r="12" spans="1:26">
      <c r="A12" s="110"/>
      <c r="B12" s="15"/>
      <c r="C12" s="16"/>
      <c r="D12" s="17" t="s">
        <v>315</v>
      </c>
      <c r="E12" s="18"/>
      <c r="F12" s="19">
        <v>1</v>
      </c>
      <c r="G12" s="19">
        <v>1</v>
      </c>
      <c r="H12" s="18">
        <f t="shared" si="1"/>
        <v>1</v>
      </c>
      <c r="I12" s="20" t="s">
        <v>36</v>
      </c>
      <c r="J12" s="21" t="s">
        <v>64</v>
      </c>
      <c r="K12" s="22"/>
      <c r="L12" s="23" t="s">
        <v>18</v>
      </c>
      <c r="M12" s="109"/>
      <c r="N12" s="6">
        <f>IF(ISBLANK(I12),"",IF(COUNTIF(I12,"*bombe*"),(G12-1)*SUMIF('base de donnée JCO '!C$3:C$10,K12,'base de donnée JCO '!D$3:D$10)+SUMIF(entete,L12,'base de donnée JCO '!D$14:D$20),SUMIFS('base de donnée JCO '!I$173:I$317,'base de donnée JCO '!F$173:F$317,I12,'base de donnée JCO '!G$173:G$317,J12)))</f>
        <v>2.0000462962962962</v>
      </c>
      <c r="O12" s="6" t="e">
        <f>IF(ISBLANK(I12),"",IF(ISBLANK(D12),#REF!+N12,D12+N12))</f>
        <v>#VALUE!</v>
      </c>
      <c r="P12" s="109"/>
      <c r="Q12" s="19"/>
      <c r="R12" s="19"/>
      <c r="S12" s="19"/>
      <c r="T12" s="19"/>
      <c r="U12" s="19"/>
      <c r="V12" s="2">
        <f>W12*SUMIFS('base de donnée JCO '!H$173:H$317,'base de donnée JCO '!F$173:F$317,I12,'base de donnée JCO '!G$173:G$317,J12)</f>
        <v>10</v>
      </c>
      <c r="W12" s="2">
        <f t="shared" ref="W12" si="3">F12*G12</f>
        <v>1</v>
      </c>
      <c r="X12" s="2">
        <f>W12*SUMIFS('base de donnée JCO '!J$173:J$317,'base de donnée JCO '!F$173:F$317,I12,'base de donnée JCO '!G$173:G$317,J12)</f>
        <v>0.05</v>
      </c>
      <c r="Z12" s="127"/>
    </row>
    <row r="13" spans="1:26">
      <c r="A13" s="110"/>
      <c r="B13" s="15"/>
      <c r="C13" s="16"/>
      <c r="D13" s="17"/>
      <c r="E13" s="18"/>
      <c r="F13" s="19"/>
      <c r="G13" s="19"/>
      <c r="H13" s="18">
        <f t="shared" si="1"/>
        <v>0</v>
      </c>
      <c r="I13" s="20"/>
      <c r="J13" s="21"/>
      <c r="K13" s="22"/>
      <c r="L13" s="23"/>
      <c r="M13" s="109"/>
      <c r="N13" s="6" t="str">
        <f>IF(ISBLANK(I13),"",IF(COUNTIF(I13,"*bombe*"),(G13-1)*SUMIF('base de donnée JCO '!C$3:C$10,K13,'base de donnée JCO '!D$3:D$10)+SUMIF(entete,L13,'base de donnée JCO '!D$14:D$20),SUMIFS('base de donnée JCO '!I$173:I$317,'base de donnée JCO '!F$173:F$317,I13,'base de donnée JCO '!G$173:G$317,J13)))</f>
        <v/>
      </c>
      <c r="O13" s="6" t="str">
        <f>IF(ISBLANK(I13),"",IF(ISBLANK(D13),#REF!+N13,D13+N13))</f>
        <v/>
      </c>
      <c r="P13" s="109"/>
      <c r="Q13" s="19"/>
      <c r="R13" s="19"/>
      <c r="S13" s="19"/>
      <c r="T13" s="19"/>
      <c r="U13" s="19"/>
      <c r="V13" s="2">
        <f>W13*SUMIFS('base de donnée JCO '!H$173:H$317,'base de donnée JCO '!F$173:F$317,I13,'base de donnée JCO '!G$173:G$317,J13)</f>
        <v>0</v>
      </c>
      <c r="W13" s="2">
        <f t="shared" si="0"/>
        <v>0</v>
      </c>
      <c r="X13" s="2">
        <f>W13*SUMIFS('base de donnée JCO '!J$173:J$317,'base de donnée JCO '!F$173:F$317,I13,'base de donnée JCO '!G$173:G$317,J13)</f>
        <v>0</v>
      </c>
      <c r="Z13" s="127"/>
    </row>
    <row r="14" spans="1:26">
      <c r="A14" s="110"/>
      <c r="B14" s="118"/>
      <c r="C14" s="16"/>
      <c r="D14" s="17"/>
      <c r="E14" s="18"/>
      <c r="F14" s="19"/>
      <c r="G14" s="19"/>
      <c r="H14" s="18">
        <f t="shared" si="1"/>
        <v>0</v>
      </c>
      <c r="I14" s="20"/>
      <c r="J14" s="21"/>
      <c r="K14" s="22"/>
      <c r="L14" s="23"/>
      <c r="M14" s="109"/>
      <c r="N14" s="6" t="str">
        <f>IF(ISBLANK(I14),"",IF(COUNTIF(I14,"*bombe*"),(G14-1)*SUMIF('base de donnée JCO '!C$3:C$10,K14,'base de donnée JCO '!D$3:D$10)+SUMIF(entete,L14,'base de donnée JCO '!D$14:D$20),SUMIFS('base de donnée JCO '!I$173:I$317,'base de donnée JCO '!F$173:F$317,I14,'base de donnée JCO '!G$173:G$317,J14)))</f>
        <v/>
      </c>
      <c r="O14" s="6" t="str">
        <f>IF(ISBLANK(I14),"",IF(ISBLANK(D14),#REF!+N14,D14+N14))</f>
        <v/>
      </c>
      <c r="P14" s="109"/>
      <c r="Q14" s="19"/>
      <c r="R14" s="19"/>
      <c r="S14" s="19"/>
      <c r="T14" s="19"/>
      <c r="U14" s="19"/>
      <c r="V14" s="2">
        <f>W14*SUMIFS('base de donnée JCO '!H$173:H$317,'base de donnée JCO '!F$173:F$317,I14,'base de donnée JCO '!G$173:G$317,J14)</f>
        <v>0</v>
      </c>
      <c r="W14" s="2">
        <f t="shared" si="0"/>
        <v>0</v>
      </c>
      <c r="X14" s="2">
        <f>W14*SUMIFS('base de donnée JCO '!J$173:J$317,'base de donnée JCO '!F$173:F$317,I14,'base de donnée JCO '!G$173:G$317,J14)</f>
        <v>0</v>
      </c>
      <c r="Z14" s="127"/>
    </row>
    <row r="15" spans="1:26">
      <c r="A15" s="110"/>
      <c r="B15" s="15"/>
      <c r="C15" s="16"/>
      <c r="D15" s="17"/>
      <c r="E15" s="18"/>
      <c r="F15" s="19"/>
      <c r="G15" s="19"/>
      <c r="H15" s="18">
        <f t="shared" si="1"/>
        <v>0</v>
      </c>
      <c r="I15" s="20"/>
      <c r="J15" s="21"/>
      <c r="K15" s="22"/>
      <c r="L15" s="23"/>
      <c r="M15" s="109"/>
      <c r="N15" s="6" t="str">
        <f>IF(ISBLANK(I15),"",IF(COUNTIF(I15,"*bombe*"),(G15-1)*SUMIF('base de donnée JCO '!C$3:C$10,K15,'base de donnée JCO '!D$3:D$10)+SUMIF(entete,L15,'base de donnée JCO '!D$14:D$20),SUMIFS('base de donnée JCO '!I$173:I$317,'base de donnée JCO '!F$173:F$317,I15,'base de donnée JCO '!G$173:G$317,J15)))</f>
        <v/>
      </c>
      <c r="O15" s="6" t="str">
        <f>IF(ISBLANK(I15),"",IF(ISBLANK(D15),#REF!+N15,D15+N15))</f>
        <v/>
      </c>
      <c r="P15" s="109"/>
      <c r="Q15" s="19"/>
      <c r="R15" s="19"/>
      <c r="S15" s="19"/>
      <c r="T15" s="19"/>
      <c r="U15" s="19"/>
      <c r="V15" s="2">
        <f>W15*SUMIFS('base de donnée JCO '!H$173:H$317,'base de donnée JCO '!F$173:F$317,I15,'base de donnée JCO '!G$173:G$317,J15)</f>
        <v>0</v>
      </c>
      <c r="W15" s="2">
        <f t="shared" si="0"/>
        <v>0</v>
      </c>
      <c r="X15" s="2">
        <f>W15*SUMIFS('base de donnée JCO '!J$173:J$317,'base de donnée JCO '!F$173:F$317,I15,'base de donnée JCO '!G$173:G$317,J15)</f>
        <v>0</v>
      </c>
      <c r="Z15" s="127"/>
    </row>
    <row r="16" spans="1:26">
      <c r="A16" s="110"/>
      <c r="B16" s="15"/>
      <c r="C16" s="16"/>
      <c r="D16" s="17"/>
      <c r="E16" s="18"/>
      <c r="F16" s="19"/>
      <c r="G16" s="19"/>
      <c r="H16" s="18">
        <f t="shared" si="1"/>
        <v>0</v>
      </c>
      <c r="I16" s="20"/>
      <c r="J16" s="21"/>
      <c r="K16" s="22"/>
      <c r="L16" s="23"/>
      <c r="M16" s="109"/>
      <c r="N16" s="6" t="str">
        <f>IF(ISBLANK(I16),"",IF(COUNTIF(I16,"*bombe*"),(G16-1)*SUMIF('base de donnée JCO '!C$3:C$10,K16,'base de donnée JCO '!D$3:D$10)+SUMIF(entete,L16,'base de donnée JCO '!D$14:D$20),SUMIFS('base de donnée JCO '!I$173:I$317,'base de donnée JCO '!F$173:F$317,I16,'base de donnée JCO '!G$173:G$317,J16)))</f>
        <v/>
      </c>
      <c r="O16" s="6" t="str">
        <f>IF(ISBLANK(I16),"",IF(ISBLANK(D16),#REF!+N16,D16+N16))</f>
        <v/>
      </c>
      <c r="P16" s="109"/>
      <c r="Q16" s="19"/>
      <c r="R16" s="19"/>
      <c r="S16" s="19"/>
      <c r="T16" s="19"/>
      <c r="U16" s="19"/>
      <c r="V16" s="2">
        <f>W16*SUMIFS('base de donnée JCO '!H$173:H$317,'base de donnée JCO '!F$173:F$317,I16,'base de donnée JCO '!G$173:G$317,J16)</f>
        <v>0</v>
      </c>
      <c r="W16" s="2">
        <f t="shared" ref="W16" si="4">F16*G16</f>
        <v>0</v>
      </c>
      <c r="X16" s="2">
        <f>W16*SUMIFS('base de donnée JCO '!J$173:J$317,'base de donnée JCO '!F$173:F$317,I16,'base de donnée JCO '!G$173:G$317,J16)</f>
        <v>0</v>
      </c>
      <c r="Z16" s="127"/>
    </row>
    <row r="17" spans="1:26">
      <c r="A17" s="110"/>
      <c r="B17" s="15"/>
      <c r="C17" s="16"/>
      <c r="D17" s="17"/>
      <c r="E17" s="18"/>
      <c r="F17" s="19"/>
      <c r="G17" s="19"/>
      <c r="H17" s="18">
        <f t="shared" si="1"/>
        <v>0</v>
      </c>
      <c r="I17" s="20"/>
      <c r="J17" s="21"/>
      <c r="K17" s="22"/>
      <c r="L17" s="23"/>
      <c r="M17" s="109"/>
      <c r="N17" s="6" t="str">
        <f>IF(ISBLANK(I17),"",IF(COUNTIF(I17,"*bombe*"),(G17-1)*SUMIF('base de donnée JCO '!C$3:C$10,K17,'base de donnée JCO '!D$3:D$10)+SUMIF(entete,L17,'base de donnée JCO '!D$14:D$20),SUMIFS('base de donnée JCO '!I$173:I$317,'base de donnée JCO '!F$173:F$317,I17,'base de donnée JCO '!G$173:G$317,J17)))</f>
        <v/>
      </c>
      <c r="O17" s="6" t="str">
        <f>IF(ISBLANK(I17),"",IF(ISBLANK(D17),#REF!+N17,D17+N17))</f>
        <v/>
      </c>
      <c r="P17" s="109"/>
      <c r="Q17" s="19"/>
      <c r="R17" s="19"/>
      <c r="S17" s="19"/>
      <c r="T17" s="19"/>
      <c r="U17" s="19"/>
      <c r="V17" s="2">
        <f>W17*SUMIFS('base de donnée JCO '!H$173:H$317,'base de donnée JCO '!F$173:F$317,I17,'base de donnée JCO '!G$173:G$317,J17)</f>
        <v>0</v>
      </c>
      <c r="W17" s="2">
        <f t="shared" si="0"/>
        <v>0</v>
      </c>
      <c r="X17" s="2">
        <f>W17*SUMIFS('base de donnée JCO '!J$173:J$317,'base de donnée JCO '!F$173:F$317,I17,'base de donnée JCO '!G$173:G$317,J17)</f>
        <v>0</v>
      </c>
      <c r="Z17" s="127"/>
    </row>
    <row r="18" spans="1:26">
      <c r="A18" s="110"/>
      <c r="B18" s="15"/>
      <c r="C18" s="16"/>
      <c r="D18" s="17"/>
      <c r="E18" s="18"/>
      <c r="F18" s="19"/>
      <c r="G18" s="19"/>
      <c r="H18" s="18">
        <f t="shared" si="1"/>
        <v>0</v>
      </c>
      <c r="I18" s="20"/>
      <c r="J18" s="21"/>
      <c r="K18" s="22"/>
      <c r="L18" s="23"/>
      <c r="M18" s="109"/>
      <c r="N18" s="6" t="str">
        <f>IF(ISBLANK(I18),"",IF(COUNTIF(I18,"*bombe*"),(G18-1)*SUMIF('base de donnée JCO '!C$3:C$10,K18,'base de donnée JCO '!D$3:D$10)+SUMIF(entete,L18,'base de donnée JCO '!D$14:D$20),SUMIFS('base de donnée JCO '!I$173:I$317,'base de donnée JCO '!F$173:F$317,I18,'base de donnée JCO '!G$173:G$317,J18)))</f>
        <v/>
      </c>
      <c r="O18" s="6" t="str">
        <f>IF(ISBLANK(I18),"",IF(ISBLANK(D18),#REF!+N18,D18+N18))</f>
        <v/>
      </c>
      <c r="P18" s="109"/>
      <c r="Q18" s="19"/>
      <c r="R18" s="19"/>
      <c r="S18" s="19"/>
      <c r="T18" s="19"/>
      <c r="U18" s="19"/>
      <c r="V18" s="2">
        <f>W18*SUMIFS('base de donnée JCO '!H$173:H$317,'base de donnée JCO '!F$173:F$317,I18,'base de donnée JCO '!G$173:G$317,J18)</f>
        <v>0</v>
      </c>
      <c r="W18" s="2">
        <f t="shared" si="0"/>
        <v>0</v>
      </c>
      <c r="X18" s="2">
        <f>W18*SUMIFS('base de donnée JCO '!J$173:J$317,'base de donnée JCO '!F$173:F$317,I18,'base de donnée JCO '!G$173:G$317,J18)</f>
        <v>0</v>
      </c>
      <c r="Z18" s="127"/>
    </row>
    <row r="19" spans="1:26">
      <c r="A19" s="110"/>
      <c r="B19" s="15"/>
      <c r="C19" s="16"/>
      <c r="D19" s="17"/>
      <c r="E19" s="18"/>
      <c r="F19" s="19"/>
      <c r="G19" s="19"/>
      <c r="H19" s="18">
        <f t="shared" si="1"/>
        <v>0</v>
      </c>
      <c r="I19" s="20"/>
      <c r="J19" s="21"/>
      <c r="K19" s="22"/>
      <c r="L19" s="23"/>
      <c r="M19" s="109"/>
      <c r="N19" s="6" t="str">
        <f>IF(ISBLANK(I19),"",IF(COUNTIF(I19,"*bombe*"),(G19-1)*SUMIF('base de donnée JCO '!C$3:C$10,K19,'base de donnée JCO '!D$3:D$10)+SUMIF(entete,L19,'base de donnée JCO '!D$14:D$20),SUMIFS('base de donnée JCO '!I$173:I$317,'base de donnée JCO '!F$173:F$317,I19,'base de donnée JCO '!G$173:G$317,J19)))</f>
        <v/>
      </c>
      <c r="O19" s="6" t="str">
        <f>IF(ISBLANK(I19),"",IF(ISBLANK(D19),#REF!+N19,D19+N19))</f>
        <v/>
      </c>
      <c r="P19" s="109"/>
      <c r="Q19" s="19"/>
      <c r="R19" s="19"/>
      <c r="S19" s="19"/>
      <c r="T19" s="19"/>
      <c r="U19" s="19"/>
      <c r="V19" s="2">
        <f>W19*SUMIFS('base de donnée JCO '!H$173:H$317,'base de donnée JCO '!F$173:F$317,I19,'base de donnée JCO '!G$173:G$317,J19)</f>
        <v>0</v>
      </c>
      <c r="W19" s="2">
        <f t="shared" ref="W19" si="5">F19*G19</f>
        <v>0</v>
      </c>
      <c r="X19" s="2">
        <f>W19*SUMIFS('base de donnée JCO '!J$173:J$317,'base de donnée JCO '!F$173:F$317,I19,'base de donnée JCO '!G$173:G$317,J19)</f>
        <v>0</v>
      </c>
      <c r="Z19" s="127"/>
    </row>
    <row r="20" spans="1:26">
      <c r="A20" s="110"/>
      <c r="B20" s="15"/>
      <c r="C20" s="16"/>
      <c r="D20" s="17"/>
      <c r="E20" s="18"/>
      <c r="F20" s="19"/>
      <c r="G20" s="19"/>
      <c r="H20" s="18">
        <f t="shared" si="1"/>
        <v>0</v>
      </c>
      <c r="I20" s="20"/>
      <c r="J20" s="21"/>
      <c r="K20" s="22"/>
      <c r="L20" s="23"/>
      <c r="M20" s="109"/>
      <c r="N20" s="6" t="str">
        <f>IF(ISBLANK(I20),"",IF(COUNTIF(I20,"*bombe*"),(G20-1)*SUMIF('base de donnée JCO '!C$3:C$10,K20,'base de donnée JCO '!D$3:D$10)+SUMIF(entete,L20,'base de donnée JCO '!D$14:D$20),SUMIFS('base de donnée JCO '!I$173:I$317,'base de donnée JCO '!F$173:F$317,I20,'base de donnée JCO '!G$173:G$317,J20)))</f>
        <v/>
      </c>
      <c r="O20" s="6" t="str">
        <f>IF(ISBLANK(I20),"",IF(ISBLANK(D20),#REF!+N20,D20+N20))</f>
        <v/>
      </c>
      <c r="P20" s="109"/>
      <c r="Q20" s="19"/>
      <c r="R20" s="19"/>
      <c r="S20" s="19"/>
      <c r="T20" s="19"/>
      <c r="U20" s="19"/>
      <c r="V20" s="2">
        <f>W20*SUMIFS('base de donnée JCO '!H$173:H$317,'base de donnée JCO '!F$173:F$317,I20,'base de donnée JCO '!G$173:G$317,J20)</f>
        <v>0</v>
      </c>
      <c r="W20" s="2">
        <f t="shared" si="0"/>
        <v>0</v>
      </c>
      <c r="X20" s="2">
        <f>W20*SUMIFS('base de donnée JCO '!J$173:J$317,'base de donnée JCO '!F$173:F$317,I20,'base de donnée JCO '!G$173:G$317,J20)</f>
        <v>0</v>
      </c>
      <c r="Z20" s="127"/>
    </row>
    <row r="21" spans="1:26">
      <c r="A21" s="110"/>
      <c r="B21" s="118"/>
      <c r="C21" s="16"/>
      <c r="D21" s="17"/>
      <c r="E21" s="18"/>
      <c r="F21" s="19"/>
      <c r="G21" s="19"/>
      <c r="H21" s="18">
        <f t="shared" si="1"/>
        <v>0</v>
      </c>
      <c r="I21" s="20"/>
      <c r="J21" s="21"/>
      <c r="K21" s="22"/>
      <c r="L21" s="23"/>
      <c r="M21" s="109"/>
      <c r="N21" s="6" t="str">
        <f>IF(ISBLANK(I21),"",IF(COUNTIF(I21,"*bombe*"),(G21-1)*SUMIF('base de donnée JCO '!C$3:C$10,K21,'base de donnée JCO '!D$3:D$10)+SUMIF(entete,L21,'base de donnée JCO '!D$14:D$20),SUMIFS('base de donnée JCO '!I$173:I$317,'base de donnée JCO '!F$173:F$317,I21,'base de donnée JCO '!G$173:G$317,J21)))</f>
        <v/>
      </c>
      <c r="O21" s="6" t="str">
        <f>IF(ISBLANK(I21),"",IF(ISBLANK(D21),#REF!+N21,D21+N21))</f>
        <v/>
      </c>
      <c r="P21" s="109"/>
      <c r="Q21" s="19"/>
      <c r="R21" s="19"/>
      <c r="S21" s="19"/>
      <c r="T21" s="19"/>
      <c r="U21" s="19"/>
      <c r="V21" s="2">
        <f>W21*SUMIFS('base de donnée JCO '!H$173:H$317,'base de donnée JCO '!F$173:F$317,I21,'base de donnée JCO '!G$173:G$317,J21)</f>
        <v>0</v>
      </c>
      <c r="W21" s="2">
        <f t="shared" si="0"/>
        <v>0</v>
      </c>
      <c r="X21" s="2">
        <f>W21*SUMIFS('base de donnée JCO '!J$173:J$317,'base de donnée JCO '!F$173:F$317,I21,'base de donnée JCO '!G$173:G$317,J21)</f>
        <v>0</v>
      </c>
      <c r="Z21" s="127"/>
    </row>
    <row r="22" spans="1:26">
      <c r="A22" s="110"/>
      <c r="B22" s="15"/>
      <c r="C22" s="16"/>
      <c r="D22" s="17"/>
      <c r="E22" s="18"/>
      <c r="F22" s="19"/>
      <c r="G22" s="19"/>
      <c r="H22" s="18">
        <f t="shared" si="1"/>
        <v>0</v>
      </c>
      <c r="I22" s="20"/>
      <c r="J22" s="21"/>
      <c r="K22" s="22"/>
      <c r="L22" s="23"/>
      <c r="M22" s="109"/>
      <c r="N22" s="6" t="str">
        <f>IF(ISBLANK(I22),"",IF(COUNTIF(I22,"*bombe*"),(G22-1)*SUMIF('base de donnée JCO '!C$3:C$10,K22,'base de donnée JCO '!D$3:D$10)+SUMIF(entete,L22,'base de donnée JCO '!D$14:D$20),SUMIFS('base de donnée JCO '!I$173:I$317,'base de donnée JCO '!F$173:F$317,I22,'base de donnée JCO '!G$173:G$317,J22)))</f>
        <v/>
      </c>
      <c r="O22" s="6" t="str">
        <f>IF(ISBLANK(I22),"",IF(ISBLANK(D22),#REF!+N22,D22+N22))</f>
        <v/>
      </c>
      <c r="P22" s="109"/>
      <c r="Q22" s="120"/>
      <c r="R22" s="120"/>
      <c r="S22" s="120"/>
      <c r="T22" s="120"/>
      <c r="U22" s="120"/>
      <c r="V22" s="2">
        <f>W22*SUMIFS('base de donnée JCO '!H$173:H$317,'base de donnée JCO '!F$173:F$317,I22,'base de donnée JCO '!G$173:G$317,J22)</f>
        <v>0</v>
      </c>
      <c r="W22" s="2">
        <f t="shared" ref="W22" si="6">F22*G22</f>
        <v>0</v>
      </c>
      <c r="X22" s="2">
        <f>W22*SUMIFS('base de donnée JCO '!J$173:J$317,'base de donnée JCO '!F$173:F$317,I22,'base de donnée JCO '!G$173:G$317,J22)</f>
        <v>0</v>
      </c>
      <c r="Z22" s="127"/>
    </row>
    <row r="23" spans="1:26">
      <c r="A23" s="110"/>
      <c r="B23" s="15"/>
      <c r="C23" s="16"/>
      <c r="D23" s="17"/>
      <c r="E23" s="18"/>
      <c r="F23" s="19"/>
      <c r="G23" s="19"/>
      <c r="H23" s="18">
        <f t="shared" si="1"/>
        <v>0</v>
      </c>
      <c r="I23" s="20"/>
      <c r="J23" s="21"/>
      <c r="K23" s="22"/>
      <c r="L23" s="23"/>
      <c r="M23" s="109"/>
      <c r="N23" s="6" t="str">
        <f>IF(ISBLANK(I23),"",IF(COUNTIF(I23,"*bombe*"),(G23-1)*SUMIF('base de donnée JCO '!C$3:C$10,K23,'base de donnée JCO '!D$3:D$10)+SUMIF(entete,L23,'base de donnée JCO '!D$14:D$20),SUMIFS('base de donnée JCO '!I$173:I$317,'base de donnée JCO '!F$173:F$317,I23,'base de donnée JCO '!G$173:G$317,J23)))</f>
        <v/>
      </c>
      <c r="O23" s="6" t="str">
        <f>IF(ISBLANK(I23),"",IF(ISBLANK(D23),#REF!+N23,D23+N23))</f>
        <v/>
      </c>
      <c r="P23" s="109"/>
      <c r="Q23" s="19"/>
      <c r="R23" s="19"/>
      <c r="S23" s="19"/>
      <c r="T23" s="19"/>
      <c r="U23" s="19"/>
      <c r="V23" s="2">
        <f>W23*SUMIFS('base de donnée JCO '!H$173:H$317,'base de donnée JCO '!F$173:F$317,I23,'base de donnée JCO '!G$173:G$317,J23)</f>
        <v>0</v>
      </c>
      <c r="W23" s="2">
        <f t="shared" ref="W23" si="7">F23*G23</f>
        <v>0</v>
      </c>
      <c r="X23" s="2">
        <f>W23*SUMIFS('base de donnée JCO '!J$173:J$317,'base de donnée JCO '!F$173:F$317,I23,'base de donnée JCO '!G$173:G$317,J23)</f>
        <v>0</v>
      </c>
      <c r="Z23" s="127"/>
    </row>
    <row r="24" spans="1:26">
      <c r="A24" s="110"/>
      <c r="B24" s="15"/>
      <c r="C24" s="16"/>
      <c r="D24" s="17"/>
      <c r="E24" s="18"/>
      <c r="F24" s="19"/>
      <c r="G24" s="19"/>
      <c r="H24" s="18">
        <f t="shared" si="1"/>
        <v>0</v>
      </c>
      <c r="I24" s="20"/>
      <c r="J24" s="21"/>
      <c r="K24" s="22"/>
      <c r="L24" s="23"/>
      <c r="M24" s="109"/>
      <c r="N24" s="6" t="str">
        <f>IF(ISBLANK(I24),"",IF(COUNTIF(I24,"*bombe*"),(G24-1)*SUMIF('base de donnée JCO '!C$3:C$10,K24,'base de donnée JCO '!D$3:D$10)+SUMIF(entete,L24,'base de donnée JCO '!D$14:D$20),SUMIFS('base de donnée JCO '!I$173:I$317,'base de donnée JCO '!F$173:F$317,I24,'base de donnée JCO '!G$173:G$317,J24)))</f>
        <v/>
      </c>
      <c r="O24" s="6" t="str">
        <f>IF(ISBLANK(I24),"",IF(ISBLANK(D24),#REF!+N24,D24+N24))</f>
        <v/>
      </c>
      <c r="P24" s="109"/>
      <c r="Q24" s="19"/>
      <c r="R24" s="19"/>
      <c r="S24" s="19"/>
      <c r="T24" s="19"/>
      <c r="U24" s="19"/>
      <c r="V24" s="2">
        <f>W24*SUMIFS('base de donnée JCO '!H$173:H$317,'base de donnée JCO '!F$173:F$317,I24,'base de donnée JCO '!G$173:G$317,J24)</f>
        <v>0</v>
      </c>
      <c r="W24" s="2">
        <f t="shared" ref="W24" si="8">F24*G24</f>
        <v>0</v>
      </c>
      <c r="X24" s="2">
        <f>W24*SUMIFS('base de donnée JCO '!J$173:J$317,'base de donnée JCO '!F$173:F$317,I24,'base de donnée JCO '!G$173:G$317,J24)</f>
        <v>0</v>
      </c>
      <c r="Z24" s="128"/>
    </row>
    <row r="25" spans="1:26">
      <c r="A25" s="14"/>
      <c r="B25" s="15"/>
      <c r="C25" s="16"/>
      <c r="D25" s="17"/>
      <c r="E25" s="18"/>
      <c r="F25" s="19"/>
      <c r="G25" s="19"/>
      <c r="H25" s="116">
        <f t="shared" ref="H25:H62" si="9">G25*F25</f>
        <v>0</v>
      </c>
      <c r="I25" s="20"/>
      <c r="J25" s="21"/>
      <c r="K25" s="22"/>
      <c r="L25" s="23"/>
      <c r="M25" s="109"/>
      <c r="N25" s="6" t="str">
        <f>IF(ISBLANK(I25),"",IF(COUNTIF(I25,"*bombe*"),(G25-1)*SUMIF('base de donnée JCO '!C$3:C$10,K25,'base de donnée JCO '!D$3:D$10)+SUMIF(entete,L25,'base de donnée JCO '!D$14:D$20),SUMIFS('base de donnée JCO '!I$173:I$317,'base de donnée JCO '!F$173:F$317,I25,'base de donnée JCO '!G$173:G$317,J25)))</f>
        <v/>
      </c>
      <c r="O25" s="6" t="str">
        <f>IF(ISBLANK(I25),"",IF(ISBLANK(D25),#REF!+N25,D25+N25))</f>
        <v/>
      </c>
      <c r="P25" s="109"/>
      <c r="Q25" s="19"/>
      <c r="R25" s="19"/>
      <c r="S25" s="19"/>
      <c r="T25" s="19"/>
      <c r="U25" s="19"/>
      <c r="V25" s="2">
        <f>W25*SUMIFS('base de donnée JCO '!H$173:H$317,'base de donnée JCO '!F$173:F$317,I25,'base de donnée JCO '!G$173:G$317,J25)</f>
        <v>0</v>
      </c>
      <c r="W25" s="2">
        <f t="shared" ref="W25:W31" si="10">F25*G25</f>
        <v>0</v>
      </c>
      <c r="X25" s="2">
        <f>W25*SUMIFS('base de donnée JCO '!J$173:J$317,'base de donnée JCO '!F$173:F$317,I25,'base de donnée JCO '!G$173:G$317,J25)</f>
        <v>0</v>
      </c>
    </row>
    <row r="26" spans="1:26">
      <c r="A26" s="14"/>
      <c r="B26" s="15"/>
      <c r="C26" s="16"/>
      <c r="D26" s="17"/>
      <c r="E26" s="18"/>
      <c r="F26" s="19"/>
      <c r="G26" s="19"/>
      <c r="H26" s="116">
        <f t="shared" si="9"/>
        <v>0</v>
      </c>
      <c r="I26" s="20"/>
      <c r="J26" s="21"/>
      <c r="K26" s="22"/>
      <c r="L26" s="23"/>
      <c r="M26" s="109"/>
      <c r="N26" s="6" t="str">
        <f>IF(ISBLANK(I26),"",IF(COUNTIF(I26,"*bombe*"),(G26-1)*SUMIF('base de donnée JCO '!C$3:C$10,K26,'base de donnée JCO '!D$3:D$10)+SUMIF(entete,L26,'base de donnée JCO '!D$14:D$20),SUMIFS('base de donnée JCO '!I$173:I$317,'base de donnée JCO '!F$173:F$317,I26,'base de donnée JCO '!G$173:G$317,J26)))</f>
        <v/>
      </c>
      <c r="O26" s="6" t="str">
        <f t="shared" ref="O26:O40" si="11">IF(ISBLANK(I26),"",IF(ISBLANK(D26),D25+N26,D26+N26))</f>
        <v/>
      </c>
      <c r="P26" s="109"/>
      <c r="Q26" s="19"/>
      <c r="R26" s="19"/>
      <c r="S26" s="19"/>
      <c r="T26" s="19"/>
      <c r="U26" s="19"/>
      <c r="V26" s="2">
        <f>W26*SUMIFS('base de donnée JCO '!H$173:H$317,'base de donnée JCO '!F$173:F$317,I26,'base de donnée JCO '!G$173:G$317,J26)</f>
        <v>0</v>
      </c>
      <c r="W26" s="2">
        <f t="shared" si="10"/>
        <v>0</v>
      </c>
      <c r="X26" s="2">
        <f>W26*SUMIFS('base de donnée JCO '!J$173:J$317,'base de donnée JCO '!F$173:F$317,I26,'base de donnée JCO '!G$173:G$317,J26)</f>
        <v>0</v>
      </c>
    </row>
    <row r="27" spans="1:26">
      <c r="A27" s="14"/>
      <c r="B27" s="15"/>
      <c r="C27" s="16"/>
      <c r="D27" s="17"/>
      <c r="E27" s="18"/>
      <c r="F27" s="19"/>
      <c r="G27" s="19"/>
      <c r="H27" s="116">
        <f t="shared" si="9"/>
        <v>0</v>
      </c>
      <c r="I27" s="20"/>
      <c r="J27" s="21"/>
      <c r="K27" s="22"/>
      <c r="L27" s="23"/>
      <c r="M27" s="109"/>
      <c r="N27" s="6" t="str">
        <f>IF(ISBLANK(I27),"",IF(COUNTIF(I27,"*bombe*"),(G27-1)*SUMIF('base de donnée JCO '!C$3:C$10,K27,'base de donnée JCO '!D$3:D$10)+SUMIF(entete,L27,'base de donnée JCO '!D$14:D$20),SUMIFS('base de donnée JCO '!I$173:I$317,'base de donnée JCO '!F$173:F$317,I27,'base de donnée JCO '!G$173:G$317,J27)))</f>
        <v/>
      </c>
      <c r="O27" s="6" t="str">
        <f t="shared" si="11"/>
        <v/>
      </c>
      <c r="P27" s="109"/>
      <c r="Q27" s="19"/>
      <c r="R27" s="19"/>
      <c r="S27" s="19"/>
      <c r="T27" s="19"/>
      <c r="U27" s="19"/>
      <c r="V27" s="2">
        <f>W27*SUMIFS('base de donnée JCO '!H$173:H$317,'base de donnée JCO '!F$173:F$317,I27,'base de donnée JCO '!G$173:G$317,J27)</f>
        <v>0</v>
      </c>
      <c r="W27" s="2">
        <f t="shared" si="10"/>
        <v>0</v>
      </c>
      <c r="X27" s="2">
        <f>W27*SUMIFS('base de donnée JCO '!J$173:J$317,'base de donnée JCO '!F$173:F$317,I27,'base de donnée JCO '!G$173:G$317,J27)</f>
        <v>0</v>
      </c>
    </row>
    <row r="28" spans="1:26">
      <c r="A28" s="14"/>
      <c r="B28" s="15"/>
      <c r="C28" s="16"/>
      <c r="D28" s="17"/>
      <c r="E28" s="18"/>
      <c r="F28" s="19"/>
      <c r="G28" s="19"/>
      <c r="H28" s="116">
        <f t="shared" si="9"/>
        <v>0</v>
      </c>
      <c r="I28" s="20"/>
      <c r="J28" s="21"/>
      <c r="K28" s="22"/>
      <c r="L28" s="23"/>
      <c r="M28" s="109"/>
      <c r="N28" s="6" t="str">
        <f>IF(ISBLANK(I28),"",IF(COUNTIF(I28,"*bombe*"),(G28-1)*SUMIF('base de donnée JCO '!C$3:C$10,K28,'base de donnée JCO '!D$3:D$10)+SUMIF(entete,L28,'base de donnée JCO '!D$14:D$20),SUMIFS('base de donnée JCO '!I$173:I$317,'base de donnée JCO '!F$173:F$317,I28,'base de donnée JCO '!G$173:G$317,J28)))</f>
        <v/>
      </c>
      <c r="O28" s="6" t="str">
        <f t="shared" si="11"/>
        <v/>
      </c>
      <c r="P28" s="109"/>
      <c r="Q28" s="19"/>
      <c r="R28" s="19"/>
      <c r="S28" s="19"/>
      <c r="T28" s="19"/>
      <c r="U28" s="19"/>
      <c r="V28" s="2">
        <f>W28*SUMIFS('base de donnée JCO '!H$173:H$317,'base de donnée JCO '!F$173:F$317,I28,'base de donnée JCO '!G$173:G$317,J28)</f>
        <v>0</v>
      </c>
      <c r="W28" s="2">
        <f t="shared" si="10"/>
        <v>0</v>
      </c>
      <c r="X28" s="2">
        <f>W28*SUMIFS('base de donnée JCO '!J$173:J$317,'base de donnée JCO '!F$173:F$317,I28,'base de donnée JCO '!G$173:G$317,J28)</f>
        <v>0</v>
      </c>
    </row>
    <row r="29" spans="1:26">
      <c r="A29" s="14"/>
      <c r="B29" s="15"/>
      <c r="C29" s="16"/>
      <c r="D29" s="17"/>
      <c r="E29" s="18"/>
      <c r="F29" s="19"/>
      <c r="G29" s="19"/>
      <c r="H29" s="116">
        <f t="shared" si="9"/>
        <v>0</v>
      </c>
      <c r="I29" s="20"/>
      <c r="J29" s="21"/>
      <c r="K29" s="22"/>
      <c r="L29" s="23"/>
      <c r="M29" s="109"/>
      <c r="N29" s="6" t="str">
        <f>IF(ISBLANK(I29),"",IF(COUNTIF(I29,"*bombe*"),(G29-1)*SUMIF('base de donnée JCO '!C$3:C$10,K29,'base de donnée JCO '!D$3:D$10)+SUMIF(entete,L29,'base de donnée JCO '!D$14:D$20),SUMIFS('base de donnée JCO '!I$173:I$317,'base de donnée JCO '!F$173:F$317,I29,'base de donnée JCO '!G$173:G$317,J29)))</f>
        <v/>
      </c>
      <c r="O29" s="6" t="str">
        <f t="shared" si="11"/>
        <v/>
      </c>
      <c r="P29" s="109"/>
      <c r="Q29" s="19"/>
      <c r="R29" s="19"/>
      <c r="S29" s="19"/>
      <c r="T29" s="19"/>
      <c r="U29" s="19"/>
      <c r="V29" s="2">
        <f>W29*SUMIFS('base de donnée JCO '!H$173:H$317,'base de donnée JCO '!F$173:F$317,I29,'base de donnée JCO '!G$173:G$317,J29)</f>
        <v>0</v>
      </c>
      <c r="W29" s="2">
        <f t="shared" si="10"/>
        <v>0</v>
      </c>
      <c r="X29" s="2">
        <f>W29*SUMIFS('base de donnée JCO '!J$173:J$317,'base de donnée JCO '!F$173:F$317,I29,'base de donnée JCO '!G$173:G$317,J29)</f>
        <v>0</v>
      </c>
    </row>
    <row r="30" spans="1:26">
      <c r="A30" s="14"/>
      <c r="B30" s="15"/>
      <c r="C30" s="16"/>
      <c r="D30" s="17"/>
      <c r="E30" s="18"/>
      <c r="F30" s="19"/>
      <c r="G30" s="19"/>
      <c r="H30" s="116">
        <f t="shared" si="9"/>
        <v>0</v>
      </c>
      <c r="I30" s="20"/>
      <c r="J30" s="21"/>
      <c r="K30" s="22"/>
      <c r="L30" s="23"/>
      <c r="M30" s="109"/>
      <c r="N30" s="6" t="str">
        <f>IF(ISBLANK(I30),"",IF(COUNTIF(I30,"*bombe*"),(G30-1)*SUMIF('base de donnée JCO '!C$3:C$10,K30,'base de donnée JCO '!D$3:D$10)+SUMIF(entete,L30,'base de donnée JCO '!D$14:D$20),SUMIFS('base de donnée JCO '!I$173:I$317,'base de donnée JCO '!F$173:F$317,I30,'base de donnée JCO '!G$173:G$317,J30)))</f>
        <v/>
      </c>
      <c r="O30" s="6" t="str">
        <f t="shared" si="11"/>
        <v/>
      </c>
      <c r="P30" s="109"/>
      <c r="Q30" s="19"/>
      <c r="R30" s="19"/>
      <c r="S30" s="19"/>
      <c r="T30" s="19"/>
      <c r="U30" s="19"/>
      <c r="V30" s="2">
        <f>W30*SUMIFS('base de donnée JCO '!H$173:H$317,'base de donnée JCO '!F$173:F$317,I30,'base de donnée JCO '!G$173:G$317,J30)</f>
        <v>0</v>
      </c>
      <c r="W30" s="2">
        <f t="shared" si="10"/>
        <v>0</v>
      </c>
      <c r="X30" s="2">
        <f>W30*SUMIFS('base de donnée JCO '!J$173:J$317,'base de donnée JCO '!F$173:F$317,I30,'base de donnée JCO '!G$173:G$317,J30)</f>
        <v>0</v>
      </c>
    </row>
    <row r="31" spans="1:26">
      <c r="A31" s="14"/>
      <c r="B31" s="15"/>
      <c r="C31" s="16"/>
      <c r="D31" s="17"/>
      <c r="E31" s="18"/>
      <c r="F31" s="19"/>
      <c r="G31" s="19"/>
      <c r="H31" s="116">
        <f t="shared" si="9"/>
        <v>0</v>
      </c>
      <c r="I31" s="20"/>
      <c r="J31" s="21"/>
      <c r="K31" s="22"/>
      <c r="L31" s="23"/>
      <c r="M31" s="109"/>
      <c r="N31" s="6" t="str">
        <f>IF(ISBLANK(I31),"",IF(COUNTIF(I31,"*bombe*"),(G31-1)*SUMIF('base de donnée JCO '!C$3:C$10,K31,'base de donnée JCO '!D$3:D$10)+SUMIF(entete,L31,'base de donnée JCO '!D$14:D$20),SUMIFS('base de donnée JCO '!I$173:I$317,'base de donnée JCO '!F$173:F$317,I31,'base de donnée JCO '!G$173:G$317,J31)))</f>
        <v/>
      </c>
      <c r="O31" s="6" t="str">
        <f t="shared" si="11"/>
        <v/>
      </c>
      <c r="P31" s="109"/>
      <c r="Q31" s="19"/>
      <c r="R31" s="19"/>
      <c r="S31" s="19"/>
      <c r="T31" s="19"/>
      <c r="U31" s="19"/>
      <c r="V31" s="2">
        <f>W31*SUMIFS('base de donnée JCO '!H$173:H$317,'base de donnée JCO '!F$173:F$317,I31,'base de donnée JCO '!G$173:G$317,J31)</f>
        <v>0</v>
      </c>
      <c r="W31" s="2">
        <f t="shared" si="10"/>
        <v>0</v>
      </c>
      <c r="X31" s="2">
        <f>W31*SUMIFS('base de donnée JCO '!J$173:J$317,'base de donnée JCO '!F$173:F$317,I31,'base de donnée JCO '!G$173:G$317,J31)</f>
        <v>0</v>
      </c>
    </row>
    <row r="32" spans="1:26">
      <c r="A32" s="14"/>
      <c r="B32" s="15"/>
      <c r="C32" s="16"/>
      <c r="D32" s="17"/>
      <c r="E32" s="18"/>
      <c r="F32" s="19"/>
      <c r="G32" s="19"/>
      <c r="H32" s="116">
        <f t="shared" si="9"/>
        <v>0</v>
      </c>
      <c r="I32" s="20"/>
      <c r="J32" s="21"/>
      <c r="K32" s="22"/>
      <c r="L32" s="23"/>
      <c r="M32" s="109"/>
      <c r="N32" s="6" t="str">
        <f>IF(ISBLANK(I32),"",IF(COUNTIF(I32,"*bombe*"),(G32-1)*SUMIF('base de donnée JCO '!C$3:C$10,K32,'base de donnée JCO '!D$3:D$10)+SUMIF(entete,L32,'base de donnée JCO '!D$14:D$20),SUMIFS('base de donnée JCO '!I$173:I$317,'base de donnée JCO '!F$173:F$317,I32,'base de donnée JCO '!G$173:G$317,J32)))</f>
        <v/>
      </c>
      <c r="O32" s="6" t="str">
        <f t="shared" si="11"/>
        <v/>
      </c>
      <c r="P32" s="109"/>
      <c r="Q32" s="19"/>
      <c r="R32" s="19"/>
      <c r="S32" s="19"/>
      <c r="T32" s="19"/>
      <c r="U32" s="19"/>
      <c r="V32" s="2">
        <f>W32*SUMIFS('base de donnée JCO '!H$173:H$317,'base de donnée JCO '!F$173:F$317,I32,'base de donnée JCO '!G$173:G$317,J32)</f>
        <v>0</v>
      </c>
      <c r="W32" s="2">
        <f t="shared" ref="W32:W95" si="12">F32*G32</f>
        <v>0</v>
      </c>
      <c r="X32" s="2">
        <f>W32*SUMIFS('base de donnée JCO '!J$173:J$317,'base de donnée JCO '!F$173:F$317,I32,'base de donnée JCO '!G$173:G$317,J32)</f>
        <v>0</v>
      </c>
    </row>
    <row r="33" spans="1:24">
      <c r="A33" s="14"/>
      <c r="B33" s="15"/>
      <c r="C33" s="16"/>
      <c r="D33" s="17"/>
      <c r="E33" s="18"/>
      <c r="F33" s="19"/>
      <c r="G33" s="19"/>
      <c r="H33" s="116">
        <f t="shared" si="9"/>
        <v>0</v>
      </c>
      <c r="I33" s="20"/>
      <c r="J33" s="21"/>
      <c r="K33" s="22"/>
      <c r="L33" s="23"/>
      <c r="M33" s="109"/>
      <c r="N33" s="6" t="str">
        <f>IF(ISBLANK(I33),"",IF(COUNTIF(I33,"*bombe*"),(G33-1)*SUMIF('base de donnée JCO '!C$3:C$10,K33,'base de donnée JCO '!D$3:D$10)+SUMIF(entete,L33,'base de donnée JCO '!D$14:D$20),SUMIFS('base de donnée JCO '!I$173:I$317,'base de donnée JCO '!F$173:F$317,I33,'base de donnée JCO '!G$173:G$317,J33)))</f>
        <v/>
      </c>
      <c r="O33" s="6" t="str">
        <f t="shared" si="11"/>
        <v/>
      </c>
      <c r="P33" s="109"/>
      <c r="Q33" s="19"/>
      <c r="R33" s="19"/>
      <c r="S33" s="19"/>
      <c r="T33" s="19"/>
      <c r="U33" s="19"/>
      <c r="V33" s="2">
        <f>W33*SUMIFS('base de donnée JCO '!H$173:H$317,'base de donnée JCO '!F$173:F$317,I33,'base de donnée JCO '!G$173:G$317,J33)</f>
        <v>0</v>
      </c>
      <c r="W33" s="2">
        <f t="shared" si="12"/>
        <v>0</v>
      </c>
      <c r="X33" s="2">
        <f>W33*SUMIFS('base de donnée JCO '!J$173:J$317,'base de donnée JCO '!F$173:F$317,I33,'base de donnée JCO '!G$173:G$317,J33)</f>
        <v>0</v>
      </c>
    </row>
    <row r="34" spans="1:24">
      <c r="A34" s="14"/>
      <c r="B34" s="15"/>
      <c r="C34" s="16"/>
      <c r="D34" s="17"/>
      <c r="E34" s="18"/>
      <c r="F34" s="19"/>
      <c r="G34" s="19"/>
      <c r="H34" s="116">
        <f t="shared" si="9"/>
        <v>0</v>
      </c>
      <c r="I34" s="20"/>
      <c r="J34" s="21"/>
      <c r="K34" s="22"/>
      <c r="L34" s="23"/>
      <c r="M34" s="109"/>
      <c r="N34" s="6" t="str">
        <f>IF(ISBLANK(I34),"",IF(COUNTIF(I34,"*bombe*"),(G34-1)*SUMIF('base de donnée JCO '!C$3:C$10,K34,'base de donnée JCO '!D$3:D$10)+SUMIF(entete,L34,'base de donnée JCO '!D$14:D$20),SUMIFS('base de donnée JCO '!I$173:I$317,'base de donnée JCO '!F$173:F$317,I34,'base de donnée JCO '!G$173:G$317,J34)))</f>
        <v/>
      </c>
      <c r="O34" s="6" t="str">
        <f t="shared" si="11"/>
        <v/>
      </c>
      <c r="P34" s="109"/>
      <c r="Q34" s="19"/>
      <c r="R34" s="19"/>
      <c r="S34" s="19"/>
      <c r="T34" s="19"/>
      <c r="U34" s="19"/>
      <c r="V34" s="2">
        <f>W34*SUMIFS('base de donnée JCO '!H$173:H$317,'base de donnée JCO '!F$173:F$317,I34,'base de donnée JCO '!G$173:G$317,J34)</f>
        <v>0</v>
      </c>
      <c r="W34" s="2">
        <f t="shared" si="12"/>
        <v>0</v>
      </c>
      <c r="X34" s="2">
        <f>W34*SUMIFS('base de donnée JCO '!J$173:J$317,'base de donnée JCO '!F$173:F$317,I34,'base de donnée JCO '!G$173:G$317,J34)</f>
        <v>0</v>
      </c>
    </row>
    <row r="35" spans="1:24">
      <c r="A35" s="14"/>
      <c r="B35" s="15"/>
      <c r="C35" s="16"/>
      <c r="D35" s="17"/>
      <c r="E35" s="18"/>
      <c r="F35" s="19"/>
      <c r="G35" s="19"/>
      <c r="H35" s="116">
        <f t="shared" si="9"/>
        <v>0</v>
      </c>
      <c r="I35" s="20"/>
      <c r="J35" s="21"/>
      <c r="K35" s="22"/>
      <c r="L35" s="23"/>
      <c r="M35" s="109"/>
      <c r="N35" s="6" t="str">
        <f>IF(ISBLANK(I35),"",IF(COUNTIF(I35,"*bombe*"),(G35-1)*SUMIF('base de donnée JCO '!C$3:C$10,K35,'base de donnée JCO '!D$3:D$10)+SUMIF(entete,L35,'base de donnée JCO '!D$14:D$20),SUMIFS('base de donnée JCO '!I$173:I$317,'base de donnée JCO '!F$173:F$317,I35,'base de donnée JCO '!G$173:G$317,J35)))</f>
        <v/>
      </c>
      <c r="O35" s="6" t="str">
        <f t="shared" si="11"/>
        <v/>
      </c>
      <c r="P35" s="109"/>
      <c r="Q35" s="19"/>
      <c r="R35" s="19"/>
      <c r="S35" s="19"/>
      <c r="T35" s="19"/>
      <c r="U35" s="19"/>
      <c r="V35" s="2">
        <f>W35*SUMIFS('base de donnée JCO '!H$173:H$317,'base de donnée JCO '!F$173:F$317,I35,'base de donnée JCO '!G$173:G$317,J35)</f>
        <v>0</v>
      </c>
      <c r="W35" s="2">
        <f t="shared" si="12"/>
        <v>0</v>
      </c>
      <c r="X35" s="2">
        <f>W35*SUMIFS('base de donnée JCO '!J$173:J$317,'base de donnée JCO '!F$173:F$317,I35,'base de donnée JCO '!G$173:G$317,J35)</f>
        <v>0</v>
      </c>
    </row>
    <row r="36" spans="1:24">
      <c r="A36" s="14"/>
      <c r="B36" s="15"/>
      <c r="C36" s="16"/>
      <c r="D36" s="17"/>
      <c r="E36" s="18"/>
      <c r="F36" s="19"/>
      <c r="G36" s="19"/>
      <c r="H36" s="116">
        <f t="shared" si="9"/>
        <v>0</v>
      </c>
      <c r="I36" s="20"/>
      <c r="J36" s="21"/>
      <c r="K36" s="22"/>
      <c r="L36" s="23"/>
      <c r="M36" s="109"/>
      <c r="N36" s="6" t="str">
        <f>IF(ISBLANK(I36),"",IF(COUNTIF(I36,"*bombe*"),(G36-1)*SUMIF('base de donnée JCO '!C$3:C$10,K36,'base de donnée JCO '!D$3:D$10)+SUMIF(entete,L36,'base de donnée JCO '!D$14:D$20),SUMIFS('base de donnée JCO '!I$173:I$317,'base de donnée JCO '!F$173:F$317,I36,'base de donnée JCO '!G$173:G$317,J36)))</f>
        <v/>
      </c>
      <c r="O36" s="6" t="str">
        <f t="shared" si="11"/>
        <v/>
      </c>
      <c r="P36" s="109"/>
      <c r="Q36" s="19"/>
      <c r="R36" s="19"/>
      <c r="S36" s="19"/>
      <c r="T36" s="19"/>
      <c r="U36" s="19"/>
      <c r="V36" s="2">
        <f>W36*SUMIFS('base de donnée JCO '!H$173:H$317,'base de donnée JCO '!F$173:F$317,I36,'base de donnée JCO '!G$173:G$317,J36)</f>
        <v>0</v>
      </c>
      <c r="W36" s="2">
        <f t="shared" si="12"/>
        <v>0</v>
      </c>
      <c r="X36" s="2">
        <f>W36*SUMIFS('base de donnée JCO '!J$173:J$317,'base de donnée JCO '!F$173:F$317,I36,'base de donnée JCO '!G$173:G$317,J36)</f>
        <v>0</v>
      </c>
    </row>
    <row r="37" spans="1:24">
      <c r="A37" s="14"/>
      <c r="B37" s="15"/>
      <c r="C37" s="16"/>
      <c r="D37" s="17"/>
      <c r="E37" s="18"/>
      <c r="F37" s="19"/>
      <c r="G37" s="19"/>
      <c r="H37" s="116">
        <f t="shared" si="9"/>
        <v>0</v>
      </c>
      <c r="I37" s="20"/>
      <c r="J37" s="21"/>
      <c r="K37" s="22"/>
      <c r="L37" s="23"/>
      <c r="M37" s="109"/>
      <c r="N37" s="6" t="str">
        <f>IF(ISBLANK(I37),"",IF(COUNTIF(I37,"*bombe*"),(G37-1)*SUMIF('base de donnée JCO '!C$3:C$10,K37,'base de donnée JCO '!D$3:D$10)+SUMIF(entete,L37,'base de donnée JCO '!D$14:D$20),SUMIFS('base de donnée JCO '!I$173:I$317,'base de donnée JCO '!F$173:F$317,I37,'base de donnée JCO '!G$173:G$317,J37)))</f>
        <v/>
      </c>
      <c r="O37" s="6" t="str">
        <f t="shared" si="11"/>
        <v/>
      </c>
      <c r="P37" s="109"/>
      <c r="Q37" s="19"/>
      <c r="R37" s="19"/>
      <c r="S37" s="19"/>
      <c r="T37" s="19"/>
      <c r="U37" s="19"/>
      <c r="V37" s="2">
        <f>W37*SUMIFS('base de donnée JCO '!H$173:H$317,'base de donnée JCO '!F$173:F$317,I37,'base de donnée JCO '!G$173:G$317,J37)</f>
        <v>0</v>
      </c>
      <c r="W37" s="2">
        <f t="shared" si="12"/>
        <v>0</v>
      </c>
      <c r="X37" s="2">
        <f>W37*SUMIFS('base de donnée JCO '!J$173:J$317,'base de donnée JCO '!F$173:F$317,I37,'base de donnée JCO '!G$173:G$317,J37)</f>
        <v>0</v>
      </c>
    </row>
    <row r="38" spans="1:24">
      <c r="A38" s="14"/>
      <c r="B38" s="15"/>
      <c r="C38" s="16"/>
      <c r="D38" s="17"/>
      <c r="E38" s="18"/>
      <c r="F38" s="19"/>
      <c r="G38" s="19"/>
      <c r="H38" s="116">
        <f t="shared" si="9"/>
        <v>0</v>
      </c>
      <c r="I38" s="20"/>
      <c r="J38" s="21"/>
      <c r="K38" s="22"/>
      <c r="L38" s="23"/>
      <c r="M38" s="109"/>
      <c r="N38" s="6" t="str">
        <f>IF(ISBLANK(I38),"",IF(COUNTIF(I38,"*bombe*"),(G38-1)*SUMIF('base de donnée JCO '!C$3:C$10,K38,'base de donnée JCO '!D$3:D$10)+SUMIF(entete,L38,'base de donnée JCO '!D$14:D$20),SUMIFS('base de donnée JCO '!I$173:I$317,'base de donnée JCO '!F$173:F$317,I38,'base de donnée JCO '!G$173:G$317,J38)))</f>
        <v/>
      </c>
      <c r="O38" s="6" t="str">
        <f t="shared" si="11"/>
        <v/>
      </c>
      <c r="P38" s="109"/>
      <c r="Q38" s="19"/>
      <c r="R38" s="19"/>
      <c r="S38" s="19"/>
      <c r="T38" s="19"/>
      <c r="U38" s="19"/>
      <c r="V38" s="2">
        <f>W38*SUMIFS('base de donnée JCO '!H$173:H$317,'base de donnée JCO '!F$173:F$317,I38,'base de donnée JCO '!G$173:G$317,J38)</f>
        <v>0</v>
      </c>
      <c r="W38" s="2">
        <f t="shared" si="12"/>
        <v>0</v>
      </c>
      <c r="X38" s="2">
        <f>W38*SUMIFS('base de donnée JCO '!J$173:J$317,'base de donnée JCO '!F$173:F$317,I38,'base de donnée JCO '!G$173:G$317,J38)</f>
        <v>0</v>
      </c>
    </row>
    <row r="39" spans="1:24">
      <c r="A39" s="14"/>
      <c r="B39" s="15"/>
      <c r="C39" s="16"/>
      <c r="D39" s="17"/>
      <c r="E39" s="18"/>
      <c r="F39" s="19"/>
      <c r="G39" s="19"/>
      <c r="H39" s="116">
        <f t="shared" si="9"/>
        <v>0</v>
      </c>
      <c r="I39" s="20"/>
      <c r="J39" s="21"/>
      <c r="K39" s="22"/>
      <c r="L39" s="23"/>
      <c r="M39" s="109"/>
      <c r="N39" s="6" t="str">
        <f>IF(ISBLANK(I39),"",IF(COUNTIF(I39,"*bombe*"),(G39-1)*SUMIF('base de donnée JCO '!C$3:C$10,K39,'base de donnée JCO '!D$3:D$10)+SUMIF(entete,L39,'base de donnée JCO '!D$14:D$20),SUMIFS('base de donnée JCO '!I$173:I$317,'base de donnée JCO '!F$173:F$317,I39,'base de donnée JCO '!G$173:G$317,J39)))</f>
        <v/>
      </c>
      <c r="O39" s="6" t="str">
        <f t="shared" si="11"/>
        <v/>
      </c>
      <c r="P39" s="109"/>
      <c r="Q39" s="19"/>
      <c r="R39" s="19"/>
      <c r="S39" s="19"/>
      <c r="T39" s="19"/>
      <c r="U39" s="19"/>
      <c r="V39" s="2">
        <f>W39*SUMIFS('base de donnée JCO '!H$173:H$317,'base de donnée JCO '!F$173:F$317,I39,'base de donnée JCO '!G$173:G$317,J39)</f>
        <v>0</v>
      </c>
      <c r="W39" s="2">
        <f t="shared" si="12"/>
        <v>0</v>
      </c>
      <c r="X39" s="2">
        <f>W39*SUMIFS('base de donnée JCO '!J$173:J$317,'base de donnée JCO '!F$173:F$317,I39,'base de donnée JCO '!G$173:G$317,J39)</f>
        <v>0</v>
      </c>
    </row>
    <row r="40" spans="1:24">
      <c r="A40" s="14"/>
      <c r="B40" s="15"/>
      <c r="C40" s="16"/>
      <c r="D40" s="17"/>
      <c r="E40" s="18"/>
      <c r="F40" s="19"/>
      <c r="G40" s="19"/>
      <c r="H40" s="116">
        <f t="shared" si="9"/>
        <v>0</v>
      </c>
      <c r="I40" s="20"/>
      <c r="J40" s="21"/>
      <c r="K40" s="22"/>
      <c r="L40" s="23"/>
      <c r="M40" s="109"/>
      <c r="N40" s="6" t="str">
        <f>IF(ISBLANK(I40),"",IF(COUNTIF(I40,"*bombe*"),(G40-1)*SUMIF('base de donnée JCO '!C$3:C$10,K40,'base de donnée JCO '!D$3:D$10)+SUMIF(entete,L40,'base de donnée JCO '!D$14:D$20),SUMIFS('base de donnée JCO '!I$173:I$317,'base de donnée JCO '!F$173:F$317,I40,'base de donnée JCO '!G$173:G$317,J40)))</f>
        <v/>
      </c>
      <c r="O40" s="6" t="str">
        <f t="shared" si="11"/>
        <v/>
      </c>
      <c r="P40" s="109"/>
      <c r="Q40" s="19"/>
      <c r="R40" s="19"/>
      <c r="S40" s="19"/>
      <c r="T40" s="19"/>
      <c r="U40" s="19"/>
      <c r="V40" s="2">
        <f>W40*SUMIFS('base de donnée JCO '!H$173:H$317,'base de donnée JCO '!F$173:F$317,I40,'base de donnée JCO '!G$173:G$317,J40)</f>
        <v>0</v>
      </c>
      <c r="W40" s="2">
        <f t="shared" si="12"/>
        <v>0</v>
      </c>
      <c r="X40" s="2">
        <f>W40*SUMIFS('base de donnée JCO '!J$173:J$317,'base de donnée JCO '!F$173:F$317,I40,'base de donnée JCO '!G$173:G$317,J40)</f>
        <v>0</v>
      </c>
    </row>
    <row r="41" spans="1:24">
      <c r="A41" s="14"/>
      <c r="B41" s="15"/>
      <c r="C41" s="16"/>
      <c r="D41" s="17"/>
      <c r="E41" s="18"/>
      <c r="F41" s="19"/>
      <c r="G41" s="19"/>
      <c r="H41" s="116">
        <f t="shared" si="9"/>
        <v>0</v>
      </c>
      <c r="I41" s="20"/>
      <c r="J41" s="21"/>
      <c r="K41" s="22"/>
      <c r="L41" s="23"/>
      <c r="M41" s="109"/>
      <c r="N41" s="6" t="str">
        <f>IF(ISBLANK(I41),"",IF(COUNTIF(I41,"*bombe*"),(G41-1)*SUMIF('base de donnée JCO '!C$3:C$10,K41,'base de donnée JCO '!D$3:D$10)+SUMIF(entete,L41,'base de donnée JCO '!D$14:D$20),SUMIFS('base de donnée JCO '!I$173:I$317,'base de donnée JCO '!F$173:F$317,I41,'base de donnée JCO '!G$173:G$317,J41)))</f>
        <v/>
      </c>
      <c r="O41" s="6" t="str">
        <f t="shared" ref="O41:O104" si="13">IF(ISBLANK(I41),"",IF(ISBLANK(D41),D40+N41,D41+N41))</f>
        <v/>
      </c>
      <c r="P41" s="109"/>
      <c r="Q41" s="19"/>
      <c r="R41" s="19"/>
      <c r="S41" s="19"/>
      <c r="T41" s="19"/>
      <c r="U41" s="19"/>
      <c r="V41" s="2">
        <f>W41*SUMIFS('base de donnée JCO '!H$173:H$317,'base de donnée JCO '!F$173:F$317,I41,'base de donnée JCO '!G$173:G$317,J41)</f>
        <v>0</v>
      </c>
      <c r="W41" s="2">
        <f t="shared" si="12"/>
        <v>0</v>
      </c>
      <c r="X41" s="2">
        <f>W41*SUMIFS('base de donnée JCO '!J$173:J$317,'base de donnée JCO '!F$173:F$317,I41,'base de donnée JCO '!G$173:G$317,J41)</f>
        <v>0</v>
      </c>
    </row>
    <row r="42" spans="1:24">
      <c r="A42" s="14"/>
      <c r="B42" s="15"/>
      <c r="C42" s="16"/>
      <c r="D42" s="17"/>
      <c r="E42" s="18"/>
      <c r="F42" s="19"/>
      <c r="G42" s="19"/>
      <c r="H42" s="116">
        <f t="shared" si="9"/>
        <v>0</v>
      </c>
      <c r="I42" s="20"/>
      <c r="J42" s="21"/>
      <c r="K42" s="22"/>
      <c r="L42" s="23"/>
      <c r="M42" s="109"/>
      <c r="N42" s="6" t="str">
        <f>IF(ISBLANK(I42),"",IF(COUNTIF(I42,"*bombe*"),(G42-1)*SUMIF('base de donnée JCO '!C$3:C$10,K42,'base de donnée JCO '!D$3:D$10)+SUMIF(entete,L42,'base de donnée JCO '!D$14:D$20),SUMIFS('base de donnée JCO '!I$173:I$317,'base de donnée JCO '!F$173:F$317,I42,'base de donnée JCO '!G$173:G$317,J42)))</f>
        <v/>
      </c>
      <c r="O42" s="6" t="str">
        <f t="shared" si="13"/>
        <v/>
      </c>
      <c r="P42" s="109"/>
      <c r="Q42" s="19"/>
      <c r="R42" s="19"/>
      <c r="S42" s="19"/>
      <c r="T42" s="19"/>
      <c r="U42" s="19"/>
      <c r="V42" s="2">
        <f>W42*SUMIFS('base de donnée JCO '!H$173:H$317,'base de donnée JCO '!F$173:F$317,I42,'base de donnée JCO '!G$173:G$317,J42)</f>
        <v>0</v>
      </c>
      <c r="W42" s="2">
        <f t="shared" si="12"/>
        <v>0</v>
      </c>
      <c r="X42" s="2">
        <f>W42*SUMIFS('base de donnée JCO '!J$173:J$317,'base de donnée JCO '!F$173:F$317,I42,'base de donnée JCO '!G$173:G$317,J42)</f>
        <v>0</v>
      </c>
    </row>
    <row r="43" spans="1:24">
      <c r="A43" s="14"/>
      <c r="B43" s="15"/>
      <c r="C43" s="16"/>
      <c r="D43" s="17"/>
      <c r="E43" s="18"/>
      <c r="F43" s="19"/>
      <c r="G43" s="19"/>
      <c r="H43" s="116">
        <f t="shared" si="9"/>
        <v>0</v>
      </c>
      <c r="I43" s="20"/>
      <c r="J43" s="21"/>
      <c r="K43" s="22"/>
      <c r="L43" s="23"/>
      <c r="M43" s="109"/>
      <c r="N43" s="6" t="str">
        <f>IF(ISBLANK(I43),"",IF(COUNTIF(I43,"*bombe*"),(G43-1)*SUMIF('base de donnée JCO '!C$3:C$10,K43,'base de donnée JCO '!D$3:D$10)+SUMIF(entete,L43,'base de donnée JCO '!D$14:D$20),SUMIFS('base de donnée JCO '!I$173:I$317,'base de donnée JCO '!F$173:F$317,I43,'base de donnée JCO '!G$173:G$317,J43)))</f>
        <v/>
      </c>
      <c r="O43" s="6" t="str">
        <f t="shared" si="13"/>
        <v/>
      </c>
      <c r="P43" s="109"/>
      <c r="Q43" s="19"/>
      <c r="R43" s="19"/>
      <c r="S43" s="19"/>
      <c r="T43" s="19"/>
      <c r="U43" s="19"/>
      <c r="V43" s="2">
        <f>W43*SUMIFS('base de donnée JCO '!H$173:H$317,'base de donnée JCO '!F$173:F$317,I43,'base de donnée JCO '!G$173:G$317,J43)</f>
        <v>0</v>
      </c>
      <c r="W43" s="2">
        <f t="shared" si="12"/>
        <v>0</v>
      </c>
      <c r="X43" s="2">
        <f>W43*SUMIFS('base de donnée JCO '!J$173:J$317,'base de donnée JCO '!F$173:F$317,I43,'base de donnée JCO '!G$173:G$317,J43)</f>
        <v>0</v>
      </c>
    </row>
    <row r="44" spans="1:24">
      <c r="A44" s="14"/>
      <c r="B44" s="15"/>
      <c r="C44" s="16"/>
      <c r="D44" s="17"/>
      <c r="E44" s="18"/>
      <c r="F44" s="19"/>
      <c r="G44" s="19"/>
      <c r="H44" s="116">
        <f t="shared" si="9"/>
        <v>0</v>
      </c>
      <c r="I44" s="20"/>
      <c r="J44" s="21"/>
      <c r="K44" s="22"/>
      <c r="L44" s="23"/>
      <c r="M44" s="109"/>
      <c r="N44" s="6" t="str">
        <f>IF(ISBLANK(I44),"",IF(COUNTIF(I44,"*bombe*"),(G44-1)*SUMIF('base de donnée JCO '!C$3:C$10,K44,'base de donnée JCO '!D$3:D$10)+SUMIF(entete,L44,'base de donnée JCO '!D$14:D$20),SUMIFS('base de donnée JCO '!I$173:I$317,'base de donnée JCO '!F$173:F$317,I44,'base de donnée JCO '!G$173:G$317,J44)))</f>
        <v/>
      </c>
      <c r="O44" s="6" t="str">
        <f t="shared" si="13"/>
        <v/>
      </c>
      <c r="P44" s="109"/>
      <c r="Q44" s="19"/>
      <c r="R44" s="19"/>
      <c r="S44" s="19"/>
      <c r="T44" s="19"/>
      <c r="U44" s="19"/>
      <c r="V44" s="2">
        <f>W44*SUMIFS('base de donnée JCO '!H$173:H$317,'base de donnée JCO '!F$173:F$317,I44,'base de donnée JCO '!G$173:G$317,J44)</f>
        <v>0</v>
      </c>
      <c r="W44" s="2">
        <f t="shared" si="12"/>
        <v>0</v>
      </c>
      <c r="X44" s="2">
        <f>W44*SUMIFS('base de donnée JCO '!J$173:J$317,'base de donnée JCO '!F$173:F$317,I44,'base de donnée JCO '!G$173:G$317,J44)</f>
        <v>0</v>
      </c>
    </row>
    <row r="45" spans="1:24">
      <c r="A45" s="14"/>
      <c r="B45" s="15"/>
      <c r="C45" s="16"/>
      <c r="D45" s="17"/>
      <c r="E45" s="18"/>
      <c r="F45" s="19"/>
      <c r="G45" s="19"/>
      <c r="H45" s="116">
        <f t="shared" si="9"/>
        <v>0</v>
      </c>
      <c r="I45" s="20"/>
      <c r="J45" s="21"/>
      <c r="K45" s="22"/>
      <c r="L45" s="23"/>
      <c r="M45" s="109"/>
      <c r="N45" s="6" t="str">
        <f>IF(ISBLANK(I45),"",IF(COUNTIF(I45,"*bombe*"),(G45-1)*SUMIF('base de donnée JCO '!C$3:C$10,K45,'base de donnée JCO '!D$3:D$10)+SUMIF(entete,L45,'base de donnée JCO '!D$14:D$20),SUMIFS('base de donnée JCO '!I$173:I$317,'base de donnée JCO '!F$173:F$317,I45,'base de donnée JCO '!G$173:G$317,J45)))</f>
        <v/>
      </c>
      <c r="O45" s="6" t="str">
        <f t="shared" si="13"/>
        <v/>
      </c>
      <c r="P45" s="109"/>
      <c r="Q45" s="19"/>
      <c r="R45" s="19"/>
      <c r="S45" s="19"/>
      <c r="T45" s="19"/>
      <c r="U45" s="19"/>
      <c r="V45" s="2">
        <f>W45*SUMIFS('base de donnée JCO '!H$173:H$317,'base de donnée JCO '!F$173:F$317,I45,'base de donnée JCO '!G$173:G$317,J45)</f>
        <v>0</v>
      </c>
      <c r="W45" s="2">
        <f t="shared" si="12"/>
        <v>0</v>
      </c>
      <c r="X45" s="2">
        <f>W45*SUMIFS('base de donnée JCO '!J$173:J$317,'base de donnée JCO '!F$173:F$317,I45,'base de donnée JCO '!G$173:G$317,J45)</f>
        <v>0</v>
      </c>
    </row>
    <row r="46" spans="1:24">
      <c r="A46" s="14"/>
      <c r="B46" s="15"/>
      <c r="C46" s="16"/>
      <c r="D46" s="17"/>
      <c r="E46" s="18"/>
      <c r="F46" s="19"/>
      <c r="G46" s="19"/>
      <c r="H46" s="116">
        <f t="shared" si="9"/>
        <v>0</v>
      </c>
      <c r="I46" s="20"/>
      <c r="J46" s="21"/>
      <c r="K46" s="22"/>
      <c r="L46" s="23"/>
      <c r="M46" s="109"/>
      <c r="N46" s="6" t="str">
        <f>IF(ISBLANK(I46),"",IF(COUNTIF(I46,"*bombe*"),(G46-1)*SUMIF('base de donnée JCO '!C$3:C$10,K46,'base de donnée JCO '!D$3:D$10)+SUMIF(entete,L46,'base de donnée JCO '!D$14:D$20),SUMIFS('base de donnée JCO '!I$173:I$317,'base de donnée JCO '!F$173:F$317,I46,'base de donnée JCO '!G$173:G$317,J46)))</f>
        <v/>
      </c>
      <c r="O46" s="6" t="str">
        <f t="shared" si="13"/>
        <v/>
      </c>
      <c r="P46" s="109"/>
      <c r="Q46" s="19"/>
      <c r="R46" s="19"/>
      <c r="S46" s="19"/>
      <c r="T46" s="19"/>
      <c r="U46" s="19"/>
      <c r="V46" s="2">
        <f>W46*SUMIFS('base de donnée JCO '!H$173:H$317,'base de donnée JCO '!F$173:F$317,I46,'base de donnée JCO '!G$173:G$317,J46)</f>
        <v>0</v>
      </c>
      <c r="W46" s="2">
        <f t="shared" si="12"/>
        <v>0</v>
      </c>
      <c r="X46" s="2">
        <f>W46*SUMIFS('base de donnée JCO '!J$173:J$317,'base de donnée JCO '!F$173:F$317,I46,'base de donnée JCO '!G$173:G$317,J46)</f>
        <v>0</v>
      </c>
    </row>
    <row r="47" spans="1:24">
      <c r="A47" s="14"/>
      <c r="B47" s="15"/>
      <c r="C47" s="16"/>
      <c r="D47" s="17"/>
      <c r="E47" s="18"/>
      <c r="F47" s="19"/>
      <c r="G47" s="19"/>
      <c r="H47" s="116">
        <f t="shared" si="9"/>
        <v>0</v>
      </c>
      <c r="I47" s="20"/>
      <c r="J47" s="21"/>
      <c r="K47" s="22"/>
      <c r="L47" s="23"/>
      <c r="M47" s="109"/>
      <c r="N47" s="6" t="str">
        <f>IF(ISBLANK(I47),"",IF(COUNTIF(I47,"*bombe*"),(G47-1)*SUMIF('base de donnée JCO '!C$3:C$10,K47,'base de donnée JCO '!D$3:D$10)+SUMIF(entete,L47,'base de donnée JCO '!D$14:D$20),SUMIFS('base de donnée JCO '!I$173:I$317,'base de donnée JCO '!F$173:F$317,I47,'base de donnée JCO '!G$173:G$317,J47)))</f>
        <v/>
      </c>
      <c r="O47" s="6" t="str">
        <f t="shared" si="13"/>
        <v/>
      </c>
      <c r="P47" s="109"/>
      <c r="Q47" s="19"/>
      <c r="R47" s="19"/>
      <c r="S47" s="19"/>
      <c r="T47" s="19"/>
      <c r="U47" s="19"/>
      <c r="V47" s="2">
        <f>W47*SUMIFS('base de donnée JCO '!H$173:H$317,'base de donnée JCO '!F$173:F$317,I47,'base de donnée JCO '!G$173:G$317,J47)</f>
        <v>0</v>
      </c>
      <c r="W47" s="2">
        <f t="shared" si="12"/>
        <v>0</v>
      </c>
      <c r="X47" s="2">
        <f>W47*SUMIFS('base de donnée JCO '!J$173:J$317,'base de donnée JCO '!F$173:F$317,I47,'base de donnée JCO '!G$173:G$317,J47)</f>
        <v>0</v>
      </c>
    </row>
    <row r="48" spans="1:24">
      <c r="A48" s="14"/>
      <c r="B48" s="15"/>
      <c r="C48" s="16"/>
      <c r="D48" s="17"/>
      <c r="E48" s="18"/>
      <c r="F48" s="19"/>
      <c r="G48" s="19"/>
      <c r="H48" s="116">
        <f t="shared" si="9"/>
        <v>0</v>
      </c>
      <c r="I48" s="20"/>
      <c r="J48" s="21"/>
      <c r="K48" s="22"/>
      <c r="L48" s="23"/>
      <c r="M48" s="109"/>
      <c r="N48" s="6" t="str">
        <f>IF(ISBLANK(I48),"",IF(COUNTIF(I48,"*bombe*"),(G48-1)*SUMIF('base de donnée JCO '!C$3:C$10,K48,'base de donnée JCO '!D$3:D$10)+SUMIF(entete,L48,'base de donnée JCO '!D$14:D$20),SUMIFS('base de donnée JCO '!I$173:I$317,'base de donnée JCO '!F$173:F$317,I48,'base de donnée JCO '!G$173:G$317,J48)))</f>
        <v/>
      </c>
      <c r="O48" s="6" t="str">
        <f t="shared" si="13"/>
        <v/>
      </c>
      <c r="P48" s="109"/>
      <c r="Q48" s="19"/>
      <c r="R48" s="19"/>
      <c r="S48" s="19"/>
      <c r="T48" s="19"/>
      <c r="U48" s="19"/>
      <c r="V48" s="2">
        <f>W48*SUMIFS('base de donnée JCO '!H$173:H$317,'base de donnée JCO '!F$173:F$317,I48,'base de donnée JCO '!G$173:G$317,J48)</f>
        <v>0</v>
      </c>
      <c r="W48" s="2">
        <f t="shared" si="12"/>
        <v>0</v>
      </c>
      <c r="X48" s="2">
        <f>W48*SUMIFS('base de donnée JCO '!J$173:J$317,'base de donnée JCO '!F$173:F$317,I48,'base de donnée JCO '!G$173:G$317,J48)</f>
        <v>0</v>
      </c>
    </row>
    <row r="49" spans="1:24">
      <c r="A49" s="14"/>
      <c r="B49" s="15"/>
      <c r="C49" s="16"/>
      <c r="D49" s="17"/>
      <c r="E49" s="18"/>
      <c r="F49" s="19"/>
      <c r="G49" s="19"/>
      <c r="H49" s="116">
        <f t="shared" si="9"/>
        <v>0</v>
      </c>
      <c r="I49" s="20"/>
      <c r="J49" s="21"/>
      <c r="K49" s="22"/>
      <c r="L49" s="23"/>
      <c r="M49" s="109"/>
      <c r="N49" s="6" t="str">
        <f>IF(ISBLANK(I49),"",IF(COUNTIF(I49,"*bombe*"),(G49-1)*SUMIF('base de donnée JCO '!C$3:C$10,K49,'base de donnée JCO '!D$3:D$10)+SUMIF(entete,L49,'base de donnée JCO '!D$14:D$20),SUMIFS('base de donnée JCO '!I$173:I$317,'base de donnée JCO '!F$173:F$317,I49,'base de donnée JCO '!G$173:G$317,J49)))</f>
        <v/>
      </c>
      <c r="O49" s="6" t="str">
        <f t="shared" si="13"/>
        <v/>
      </c>
      <c r="P49" s="109"/>
      <c r="Q49" s="19"/>
      <c r="R49" s="19"/>
      <c r="S49" s="19"/>
      <c r="T49" s="19"/>
      <c r="U49" s="19"/>
      <c r="V49" s="2">
        <f>W49*SUMIFS('base de donnée JCO '!H$173:H$317,'base de donnée JCO '!F$173:F$317,I49,'base de donnée JCO '!G$173:G$317,J49)</f>
        <v>0</v>
      </c>
      <c r="W49" s="2">
        <f t="shared" si="12"/>
        <v>0</v>
      </c>
      <c r="X49" s="2">
        <f>W49*SUMIFS('base de donnée JCO '!J$173:J$317,'base de donnée JCO '!F$173:F$317,I49,'base de donnée JCO '!G$173:G$317,J49)</f>
        <v>0</v>
      </c>
    </row>
    <row r="50" spans="1:24">
      <c r="A50" s="14"/>
      <c r="B50" s="15"/>
      <c r="C50" s="16"/>
      <c r="D50" s="17"/>
      <c r="E50" s="18"/>
      <c r="F50" s="19"/>
      <c r="G50" s="19"/>
      <c r="H50" s="116">
        <f t="shared" si="9"/>
        <v>0</v>
      </c>
      <c r="I50" s="20"/>
      <c r="J50" s="21"/>
      <c r="K50" s="22"/>
      <c r="L50" s="23"/>
      <c r="M50" s="109"/>
      <c r="N50" s="6" t="str">
        <f>IF(ISBLANK(I50),"",IF(COUNTIF(I50,"*bombe*"),(G50-1)*SUMIF('base de donnée JCO '!C$3:C$10,K50,'base de donnée JCO '!D$3:D$10)+SUMIF(entete,L50,'base de donnée JCO '!D$14:D$20),SUMIFS('base de donnée JCO '!I$173:I$317,'base de donnée JCO '!F$173:F$317,I50,'base de donnée JCO '!G$173:G$317,J50)))</f>
        <v/>
      </c>
      <c r="O50" s="6" t="str">
        <f t="shared" si="13"/>
        <v/>
      </c>
      <c r="P50" s="109"/>
      <c r="Q50" s="19"/>
      <c r="R50" s="19"/>
      <c r="S50" s="19"/>
      <c r="T50" s="19"/>
      <c r="U50" s="19"/>
      <c r="V50" s="2">
        <f>W50*SUMIFS('base de donnée JCO '!H$173:H$317,'base de donnée JCO '!F$173:F$317,I50,'base de donnée JCO '!G$173:G$317,J50)</f>
        <v>0</v>
      </c>
      <c r="W50" s="2">
        <f t="shared" si="12"/>
        <v>0</v>
      </c>
      <c r="X50" s="2">
        <f>W50*SUMIFS('base de donnée JCO '!J$173:J$317,'base de donnée JCO '!F$173:F$317,I50,'base de donnée JCO '!G$173:G$317,J50)</f>
        <v>0</v>
      </c>
    </row>
    <row r="51" spans="1:24">
      <c r="A51" s="14"/>
      <c r="B51" s="15"/>
      <c r="C51" s="16"/>
      <c r="D51" s="17"/>
      <c r="E51" s="18"/>
      <c r="F51" s="19"/>
      <c r="G51" s="19"/>
      <c r="H51" s="116">
        <f t="shared" si="9"/>
        <v>0</v>
      </c>
      <c r="I51" s="20"/>
      <c r="J51" s="21"/>
      <c r="K51" s="22"/>
      <c r="L51" s="23"/>
      <c r="M51" s="109"/>
      <c r="N51" s="6" t="str">
        <f>IF(ISBLANK(I51),"",IF(COUNTIF(I51,"*bombe*"),(G51-1)*SUMIF('base de donnée JCO '!C$3:C$10,K51,'base de donnée JCO '!D$3:D$10)+SUMIF(entete,L51,'base de donnée JCO '!D$14:D$20),SUMIFS('base de donnée JCO '!I$173:I$317,'base de donnée JCO '!F$173:F$317,I51,'base de donnée JCO '!G$173:G$317,J51)))</f>
        <v/>
      </c>
      <c r="O51" s="6" t="str">
        <f t="shared" si="13"/>
        <v/>
      </c>
      <c r="P51" s="109"/>
      <c r="Q51" s="19"/>
      <c r="R51" s="19"/>
      <c r="S51" s="19"/>
      <c r="T51" s="19"/>
      <c r="U51" s="19"/>
      <c r="V51" s="2">
        <f>W51*SUMIFS('base de donnée JCO '!H$173:H$317,'base de donnée JCO '!F$173:F$317,I51,'base de donnée JCO '!G$173:G$317,J51)</f>
        <v>0</v>
      </c>
      <c r="W51" s="2">
        <f t="shared" si="12"/>
        <v>0</v>
      </c>
      <c r="X51" s="2">
        <f>W51*SUMIFS('base de donnée JCO '!J$173:J$317,'base de donnée JCO '!F$173:F$317,I51,'base de donnée JCO '!G$173:G$317,J51)</f>
        <v>0</v>
      </c>
    </row>
    <row r="52" spans="1:24">
      <c r="A52" s="14"/>
      <c r="B52" s="15"/>
      <c r="C52" s="16"/>
      <c r="D52" s="17"/>
      <c r="E52" s="18"/>
      <c r="F52" s="19"/>
      <c r="G52" s="19"/>
      <c r="H52" s="116">
        <f t="shared" si="9"/>
        <v>0</v>
      </c>
      <c r="I52" s="20"/>
      <c r="J52" s="21"/>
      <c r="K52" s="22"/>
      <c r="L52" s="23"/>
      <c r="M52" s="109"/>
      <c r="N52" s="6" t="str">
        <f>IF(ISBLANK(I52),"",IF(COUNTIF(I52,"*bombe*"),(G52-1)*SUMIF('base de donnée JCO '!C$3:C$10,K52,'base de donnée JCO '!D$3:D$10)+SUMIF(entete,L52,'base de donnée JCO '!D$14:D$20),SUMIFS('base de donnée JCO '!I$173:I$317,'base de donnée JCO '!F$173:F$317,I52,'base de donnée JCO '!G$173:G$317,J52)))</f>
        <v/>
      </c>
      <c r="O52" s="6" t="str">
        <f t="shared" si="13"/>
        <v/>
      </c>
      <c r="P52" s="109"/>
      <c r="Q52" s="19"/>
      <c r="R52" s="19"/>
      <c r="S52" s="19"/>
      <c r="T52" s="19"/>
      <c r="U52" s="19"/>
      <c r="V52" s="2">
        <f>W52*SUMIFS('base de donnée JCO '!H$173:H$317,'base de donnée JCO '!F$173:F$317,I52,'base de donnée JCO '!G$173:G$317,J52)</f>
        <v>0</v>
      </c>
      <c r="W52" s="2">
        <f t="shared" si="12"/>
        <v>0</v>
      </c>
      <c r="X52" s="2">
        <f>W52*SUMIFS('base de donnée JCO '!J$173:J$317,'base de donnée JCO '!F$173:F$317,I52,'base de donnée JCO '!G$173:G$317,J52)</f>
        <v>0</v>
      </c>
    </row>
    <row r="53" spans="1:24">
      <c r="A53" s="14"/>
      <c r="B53" s="15"/>
      <c r="C53" s="16"/>
      <c r="D53" s="17"/>
      <c r="E53" s="18"/>
      <c r="F53" s="19"/>
      <c r="G53" s="19"/>
      <c r="H53" s="116">
        <f t="shared" si="9"/>
        <v>0</v>
      </c>
      <c r="I53" s="20"/>
      <c r="J53" s="21"/>
      <c r="K53" s="22"/>
      <c r="L53" s="23"/>
      <c r="M53" s="109"/>
      <c r="N53" s="6" t="str">
        <f>IF(ISBLANK(I53),"",IF(COUNTIF(I53,"*bombe*"),(G53-1)*SUMIF('base de donnée JCO '!C$3:C$10,K53,'base de donnée JCO '!D$3:D$10)+SUMIF(entete,L53,'base de donnée JCO '!D$14:D$20),SUMIFS('base de donnée JCO '!I$173:I$317,'base de donnée JCO '!F$173:F$317,I53,'base de donnée JCO '!G$173:G$317,J53)))</f>
        <v/>
      </c>
      <c r="O53" s="6" t="str">
        <f t="shared" si="13"/>
        <v/>
      </c>
      <c r="P53" s="109"/>
      <c r="Q53" s="19"/>
      <c r="R53" s="19"/>
      <c r="S53" s="19"/>
      <c r="T53" s="19"/>
      <c r="U53" s="19"/>
      <c r="V53" s="2">
        <f>W53*SUMIFS('base de donnée JCO '!H$173:H$317,'base de donnée JCO '!F$173:F$317,I53,'base de donnée JCO '!G$173:G$317,J53)</f>
        <v>0</v>
      </c>
      <c r="W53" s="2">
        <f t="shared" si="12"/>
        <v>0</v>
      </c>
      <c r="X53" s="2">
        <f>W53*SUMIFS('base de donnée JCO '!J$173:J$317,'base de donnée JCO '!F$173:F$317,I53,'base de donnée JCO '!G$173:G$317,J53)</f>
        <v>0</v>
      </c>
    </row>
    <row r="54" spans="1:24">
      <c r="A54" s="14"/>
      <c r="B54" s="15"/>
      <c r="C54" s="16"/>
      <c r="D54" s="17"/>
      <c r="E54" s="18"/>
      <c r="F54" s="19"/>
      <c r="G54" s="19"/>
      <c r="H54" s="116">
        <f t="shared" si="9"/>
        <v>0</v>
      </c>
      <c r="I54" s="20"/>
      <c r="J54" s="21"/>
      <c r="K54" s="22"/>
      <c r="L54" s="23"/>
      <c r="M54" s="109"/>
      <c r="N54" s="6" t="str">
        <f>IF(ISBLANK(I54),"",IF(COUNTIF(I54,"*bombe*"),(G54-1)*SUMIF('base de donnée JCO '!C$3:C$10,K54,'base de donnée JCO '!D$3:D$10)+SUMIF(entete,L54,'base de donnée JCO '!D$14:D$20),SUMIFS('base de donnée JCO '!I$173:I$317,'base de donnée JCO '!F$173:F$317,I54,'base de donnée JCO '!G$173:G$317,J54)))</f>
        <v/>
      </c>
      <c r="O54" s="6" t="str">
        <f t="shared" si="13"/>
        <v/>
      </c>
      <c r="P54" s="109"/>
      <c r="Q54" s="19"/>
      <c r="R54" s="19"/>
      <c r="S54" s="19"/>
      <c r="T54" s="19"/>
      <c r="U54" s="19"/>
      <c r="V54" s="2">
        <f>W54*SUMIFS('base de donnée JCO '!H$173:H$317,'base de donnée JCO '!F$173:F$317,I54,'base de donnée JCO '!G$173:G$317,J54)</f>
        <v>0</v>
      </c>
      <c r="W54" s="2">
        <f t="shared" si="12"/>
        <v>0</v>
      </c>
      <c r="X54" s="2">
        <f>W54*SUMIFS('base de donnée JCO '!J$173:J$317,'base de donnée JCO '!F$173:F$317,I54,'base de donnée JCO '!G$173:G$317,J54)</f>
        <v>0</v>
      </c>
    </row>
    <row r="55" spans="1:24">
      <c r="A55" s="14"/>
      <c r="B55" s="15"/>
      <c r="C55" s="16"/>
      <c r="D55" s="17"/>
      <c r="E55" s="18"/>
      <c r="F55" s="19"/>
      <c r="G55" s="19"/>
      <c r="H55" s="116">
        <f t="shared" si="9"/>
        <v>0</v>
      </c>
      <c r="I55" s="20"/>
      <c r="J55" s="21"/>
      <c r="K55" s="22"/>
      <c r="L55" s="23"/>
      <c r="M55" s="109"/>
      <c r="N55" s="6" t="str">
        <f>IF(ISBLANK(I55),"",IF(COUNTIF(I55,"*bombe*"),(G55-1)*SUMIF('base de donnée JCO '!C$3:C$10,K55,'base de donnée JCO '!D$3:D$10)+SUMIF(entete,L55,'base de donnée JCO '!D$14:D$20),SUMIFS('base de donnée JCO '!I$173:I$317,'base de donnée JCO '!F$173:F$317,I55,'base de donnée JCO '!G$173:G$317,J55)))</f>
        <v/>
      </c>
      <c r="O55" s="6" t="str">
        <f t="shared" si="13"/>
        <v/>
      </c>
      <c r="P55" s="109"/>
      <c r="Q55" s="19"/>
      <c r="R55" s="19"/>
      <c r="S55" s="19"/>
      <c r="T55" s="19"/>
      <c r="U55" s="19"/>
      <c r="V55" s="2">
        <f>W55*SUMIFS('base de donnée JCO '!H$173:H$317,'base de donnée JCO '!F$173:F$317,I55,'base de donnée JCO '!G$173:G$317,J55)</f>
        <v>0</v>
      </c>
      <c r="W55" s="2">
        <f t="shared" si="12"/>
        <v>0</v>
      </c>
      <c r="X55" s="2">
        <f>W55*SUMIFS('base de donnée JCO '!J$173:J$317,'base de donnée JCO '!F$173:F$317,I55,'base de donnée JCO '!G$173:G$317,J55)</f>
        <v>0</v>
      </c>
    </row>
    <row r="56" spans="1:24">
      <c r="A56" s="14"/>
      <c r="B56" s="15"/>
      <c r="C56" s="16"/>
      <c r="D56" s="17"/>
      <c r="E56" s="18"/>
      <c r="F56" s="19"/>
      <c r="G56" s="19"/>
      <c r="H56" s="116">
        <f t="shared" si="9"/>
        <v>0</v>
      </c>
      <c r="I56" s="20"/>
      <c r="J56" s="21"/>
      <c r="K56" s="22"/>
      <c r="L56" s="23"/>
      <c r="M56" s="109"/>
      <c r="N56" s="6" t="str">
        <f>IF(ISBLANK(I56),"",IF(COUNTIF(I56,"*bombe*"),(G56-1)*SUMIF('base de donnée JCO '!C$3:C$10,K56,'base de donnée JCO '!D$3:D$10)+SUMIF(entete,L56,'base de donnée JCO '!D$14:D$20),SUMIFS('base de donnée JCO '!I$173:I$317,'base de donnée JCO '!F$173:F$317,I56,'base de donnée JCO '!G$173:G$317,J56)))</f>
        <v/>
      </c>
      <c r="O56" s="6" t="str">
        <f t="shared" si="13"/>
        <v/>
      </c>
      <c r="P56" s="109"/>
      <c r="Q56" s="19"/>
      <c r="R56" s="19"/>
      <c r="S56" s="19"/>
      <c r="T56" s="19"/>
      <c r="U56" s="19"/>
      <c r="V56" s="2">
        <f>W56*SUMIFS('base de donnée JCO '!H$173:H$317,'base de donnée JCO '!F$173:F$317,I56,'base de donnée JCO '!G$173:G$317,J56)</f>
        <v>0</v>
      </c>
      <c r="W56" s="2">
        <f t="shared" si="12"/>
        <v>0</v>
      </c>
      <c r="X56" s="2">
        <f>W56*SUMIFS('base de donnée JCO '!J$173:J$317,'base de donnée JCO '!F$173:F$317,I56,'base de donnée JCO '!G$173:G$317,J56)</f>
        <v>0</v>
      </c>
    </row>
    <row r="57" spans="1:24">
      <c r="A57" s="14"/>
      <c r="B57" s="15"/>
      <c r="C57" s="16"/>
      <c r="D57" s="17"/>
      <c r="E57" s="18"/>
      <c r="F57" s="19"/>
      <c r="G57" s="19"/>
      <c r="H57" s="116">
        <f t="shared" si="9"/>
        <v>0</v>
      </c>
      <c r="I57" s="20"/>
      <c r="J57" s="21"/>
      <c r="K57" s="22"/>
      <c r="L57" s="23"/>
      <c r="M57" s="109"/>
      <c r="N57" s="6" t="str">
        <f>IF(ISBLANK(I57),"",IF(COUNTIF(I57,"*bombe*"),(G57-1)*SUMIF('base de donnée JCO '!C$3:C$10,K57,'base de donnée JCO '!D$3:D$10)+SUMIF(entete,L57,'base de donnée JCO '!D$14:D$20),SUMIFS('base de donnée JCO '!I$173:I$317,'base de donnée JCO '!F$173:F$317,I57,'base de donnée JCO '!G$173:G$317,J57)))</f>
        <v/>
      </c>
      <c r="O57" s="6" t="str">
        <f t="shared" si="13"/>
        <v/>
      </c>
      <c r="P57" s="109"/>
      <c r="Q57" s="19"/>
      <c r="R57" s="19"/>
      <c r="S57" s="19"/>
      <c r="T57" s="19"/>
      <c r="U57" s="19"/>
      <c r="V57" s="2">
        <f>W57*SUMIFS('base de donnée JCO '!H$173:H$317,'base de donnée JCO '!F$173:F$317,I57,'base de donnée JCO '!G$173:G$317,J57)</f>
        <v>0</v>
      </c>
      <c r="W57" s="2">
        <f t="shared" si="12"/>
        <v>0</v>
      </c>
      <c r="X57" s="2">
        <f>W57*SUMIFS('base de donnée JCO '!J$173:J$317,'base de donnée JCO '!F$173:F$317,I57,'base de donnée JCO '!G$173:G$317,J57)</f>
        <v>0</v>
      </c>
    </row>
    <row r="58" spans="1:24">
      <c r="A58" s="14"/>
      <c r="B58" s="15"/>
      <c r="C58" s="16"/>
      <c r="D58" s="17"/>
      <c r="E58" s="18"/>
      <c r="F58" s="19"/>
      <c r="G58" s="19"/>
      <c r="H58" s="116">
        <f t="shared" si="9"/>
        <v>0</v>
      </c>
      <c r="I58" s="20"/>
      <c r="J58" s="21"/>
      <c r="K58" s="22"/>
      <c r="L58" s="23"/>
      <c r="M58" s="109"/>
      <c r="N58" s="6" t="str">
        <f>IF(ISBLANK(I58),"",IF(COUNTIF(I58,"*bombe*"),(G58-1)*SUMIF('base de donnée JCO '!C$3:C$10,K58,'base de donnée JCO '!D$3:D$10)+SUMIF(entete,L58,'base de donnée JCO '!D$14:D$20),SUMIFS('base de donnée JCO '!I$173:I$317,'base de donnée JCO '!F$173:F$317,I58,'base de donnée JCO '!G$173:G$317,J58)))</f>
        <v/>
      </c>
      <c r="O58" s="6" t="str">
        <f t="shared" si="13"/>
        <v/>
      </c>
      <c r="P58" s="109"/>
      <c r="Q58" s="19"/>
      <c r="R58" s="19"/>
      <c r="S58" s="19"/>
      <c r="T58" s="19"/>
      <c r="U58" s="19"/>
      <c r="V58" s="2">
        <f>W58*SUMIFS('base de donnée JCO '!H$173:H$317,'base de donnée JCO '!F$173:F$317,I58,'base de donnée JCO '!G$173:G$317,J58)</f>
        <v>0</v>
      </c>
      <c r="W58" s="2">
        <f t="shared" si="12"/>
        <v>0</v>
      </c>
      <c r="X58" s="2">
        <f>W58*SUMIFS('base de donnée JCO '!J$173:J$317,'base de donnée JCO '!F$173:F$317,I58,'base de donnée JCO '!G$173:G$317,J58)</f>
        <v>0</v>
      </c>
    </row>
    <row r="59" spans="1:24">
      <c r="A59" s="14"/>
      <c r="B59" s="15"/>
      <c r="C59" s="16"/>
      <c r="D59" s="17"/>
      <c r="E59" s="18"/>
      <c r="F59" s="19"/>
      <c r="G59" s="19"/>
      <c r="H59" s="116">
        <f t="shared" si="9"/>
        <v>0</v>
      </c>
      <c r="I59" s="20"/>
      <c r="J59" s="21"/>
      <c r="K59" s="22"/>
      <c r="L59" s="23"/>
      <c r="M59" s="109"/>
      <c r="N59" s="6" t="str">
        <f>IF(ISBLANK(I59),"",IF(COUNTIF(I59,"*bombe*"),(G59-1)*SUMIF('base de donnée JCO '!C$3:C$10,K59,'base de donnée JCO '!D$3:D$10)+SUMIF(entete,L59,'base de donnée JCO '!D$14:D$20),SUMIFS('base de donnée JCO '!I$173:I$317,'base de donnée JCO '!F$173:F$317,I59,'base de donnée JCO '!G$173:G$317,J59)))</f>
        <v/>
      </c>
      <c r="O59" s="6" t="str">
        <f t="shared" si="13"/>
        <v/>
      </c>
      <c r="P59" s="109"/>
      <c r="Q59" s="19"/>
      <c r="R59" s="19"/>
      <c r="S59" s="19"/>
      <c r="T59" s="19"/>
      <c r="U59" s="19"/>
      <c r="V59" s="2">
        <f>W59*SUMIFS('base de donnée JCO '!H$173:H$317,'base de donnée JCO '!F$173:F$317,I59,'base de donnée JCO '!G$173:G$317,J59)</f>
        <v>0</v>
      </c>
      <c r="W59" s="2">
        <f t="shared" si="12"/>
        <v>0</v>
      </c>
      <c r="X59" s="2">
        <f>W59*SUMIFS('base de donnée JCO '!J$173:J$317,'base de donnée JCO '!F$173:F$317,I59,'base de donnée JCO '!G$173:G$317,J59)</f>
        <v>0</v>
      </c>
    </row>
    <row r="60" spans="1:24">
      <c r="A60" s="14"/>
      <c r="B60" s="15"/>
      <c r="C60" s="16"/>
      <c r="D60" s="17"/>
      <c r="E60" s="18"/>
      <c r="F60" s="19"/>
      <c r="G60" s="19"/>
      <c r="H60" s="116">
        <f t="shared" si="9"/>
        <v>0</v>
      </c>
      <c r="I60" s="20"/>
      <c r="J60" s="21"/>
      <c r="K60" s="22"/>
      <c r="L60" s="23"/>
      <c r="M60" s="109"/>
      <c r="N60" s="6" t="str">
        <f>IF(ISBLANK(I60),"",IF(COUNTIF(I60,"*bombe*"),(G60-1)*SUMIF('base de donnée JCO '!C$3:C$10,K60,'base de donnée JCO '!D$3:D$10)+SUMIF(entete,L60,'base de donnée JCO '!D$14:D$20),SUMIFS('base de donnée JCO '!I$173:I$317,'base de donnée JCO '!F$173:F$317,I60,'base de donnée JCO '!G$173:G$317,J60)))</f>
        <v/>
      </c>
      <c r="O60" s="6" t="str">
        <f t="shared" si="13"/>
        <v/>
      </c>
      <c r="P60" s="109"/>
      <c r="Q60" s="19"/>
      <c r="R60" s="19"/>
      <c r="S60" s="19"/>
      <c r="T60" s="19"/>
      <c r="U60" s="19"/>
      <c r="V60" s="2">
        <f>W60*SUMIFS('base de donnée JCO '!H$173:H$317,'base de donnée JCO '!F$173:F$317,I60,'base de donnée JCO '!G$173:G$317,J60)</f>
        <v>0</v>
      </c>
      <c r="W60" s="2">
        <f t="shared" si="12"/>
        <v>0</v>
      </c>
      <c r="X60" s="2">
        <f>W60*SUMIFS('base de donnée JCO '!J$173:J$317,'base de donnée JCO '!F$173:F$317,I60,'base de donnée JCO '!G$173:G$317,J60)</f>
        <v>0</v>
      </c>
    </row>
    <row r="61" spans="1:24">
      <c r="A61" s="14"/>
      <c r="B61" s="15"/>
      <c r="C61" s="16"/>
      <c r="D61" s="17"/>
      <c r="E61" s="18"/>
      <c r="F61" s="19"/>
      <c r="G61" s="19"/>
      <c r="H61" s="116">
        <f t="shared" si="9"/>
        <v>0</v>
      </c>
      <c r="I61" s="20"/>
      <c r="J61" s="21"/>
      <c r="K61" s="22"/>
      <c r="L61" s="23"/>
      <c r="M61" s="109"/>
      <c r="N61" s="6" t="str">
        <f>IF(ISBLANK(I61),"",IF(COUNTIF(I61,"*bombe*"),(G61-1)*SUMIF('base de donnée JCO '!C$3:C$10,K61,'base de donnée JCO '!D$3:D$10)+SUMIF(entete,L61,'base de donnée JCO '!D$14:D$20),SUMIFS('base de donnée JCO '!I$173:I$317,'base de donnée JCO '!F$173:F$317,I61,'base de donnée JCO '!G$173:G$317,J61)))</f>
        <v/>
      </c>
      <c r="O61" s="6" t="str">
        <f t="shared" si="13"/>
        <v/>
      </c>
      <c r="P61" s="109"/>
      <c r="Q61" s="19"/>
      <c r="R61" s="19"/>
      <c r="S61" s="19"/>
      <c r="T61" s="19"/>
      <c r="U61" s="19"/>
      <c r="V61" s="2">
        <f>W61*SUMIFS('base de donnée JCO '!H$173:H$317,'base de donnée JCO '!F$173:F$317,I61,'base de donnée JCO '!G$173:G$317,J61)</f>
        <v>0</v>
      </c>
      <c r="W61" s="2">
        <f t="shared" si="12"/>
        <v>0</v>
      </c>
      <c r="X61" s="2">
        <f>W61*SUMIFS('base de donnée JCO '!J$173:J$317,'base de donnée JCO '!F$173:F$317,I61,'base de donnée JCO '!G$173:G$317,J61)</f>
        <v>0</v>
      </c>
    </row>
    <row r="62" spans="1:24">
      <c r="A62" s="14"/>
      <c r="B62" s="15"/>
      <c r="C62" s="16"/>
      <c r="D62" s="17"/>
      <c r="E62" s="18"/>
      <c r="F62" s="19"/>
      <c r="G62" s="19"/>
      <c r="H62" s="116">
        <f t="shared" si="9"/>
        <v>0</v>
      </c>
      <c r="I62" s="20"/>
      <c r="J62" s="21"/>
      <c r="K62" s="22"/>
      <c r="L62" s="23"/>
      <c r="M62" s="109"/>
      <c r="N62" s="6" t="str">
        <f>IF(ISBLANK(I62),"",IF(COUNTIF(I62,"*bombe*"),(G62-1)*SUMIF('base de donnée JCO '!C$3:C$10,K62,'base de donnée JCO '!D$3:D$10)+SUMIF(entete,L62,'base de donnée JCO '!D$14:D$20),SUMIFS('base de donnée JCO '!I$173:I$317,'base de donnée JCO '!F$173:F$317,I62,'base de donnée JCO '!G$173:G$317,J62)))</f>
        <v/>
      </c>
      <c r="O62" s="6" t="str">
        <f t="shared" si="13"/>
        <v/>
      </c>
      <c r="P62" s="109"/>
      <c r="Q62" s="19"/>
      <c r="R62" s="19"/>
      <c r="S62" s="19"/>
      <c r="T62" s="19"/>
      <c r="U62" s="19"/>
      <c r="V62" s="2">
        <f>W62*SUMIFS('base de donnée JCO '!H$173:H$317,'base de donnée JCO '!F$173:F$317,I62,'base de donnée JCO '!G$173:G$317,J62)</f>
        <v>0</v>
      </c>
      <c r="W62" s="2">
        <f t="shared" si="12"/>
        <v>0</v>
      </c>
      <c r="X62" s="2">
        <f>W62*SUMIFS('base de donnée JCO '!J$173:J$317,'base de donnée JCO '!F$173:F$317,I62,'base de donnée JCO '!G$173:G$317,J62)</f>
        <v>0</v>
      </c>
    </row>
    <row r="63" spans="1:24">
      <c r="A63" s="14"/>
      <c r="B63" s="15"/>
      <c r="C63" s="16"/>
      <c r="D63" s="17"/>
      <c r="E63" s="18"/>
      <c r="F63" s="19"/>
      <c r="G63" s="19"/>
      <c r="H63" s="116">
        <f t="shared" ref="H63:H126" si="14">G63*F63</f>
        <v>0</v>
      </c>
      <c r="I63" s="20"/>
      <c r="J63" s="21"/>
      <c r="K63" s="22"/>
      <c r="L63" s="23"/>
      <c r="M63" s="109"/>
      <c r="N63" s="6" t="str">
        <f>IF(ISBLANK(I63),"",IF(COUNTIF(I63,"*bombe*"),(G63-1)*SUMIF('base de donnée JCO '!C$3:C$10,K63,'base de donnée JCO '!D$3:D$10)+SUMIF(entete,L63,'base de donnée JCO '!D$14:D$20),SUMIFS('base de donnée JCO '!I$173:I$317,'base de donnée JCO '!F$173:F$317,I63,'base de donnée JCO '!G$173:G$317,J63)))</f>
        <v/>
      </c>
      <c r="O63" s="6" t="str">
        <f t="shared" si="13"/>
        <v/>
      </c>
      <c r="P63" s="109"/>
      <c r="Q63" s="19"/>
      <c r="R63" s="19"/>
      <c r="S63" s="19"/>
      <c r="T63" s="19"/>
      <c r="U63" s="19"/>
      <c r="V63" s="2">
        <f>W63*SUMIFS('base de donnée JCO '!H$173:H$317,'base de donnée JCO '!F$173:F$317,I63,'base de donnée JCO '!G$173:G$317,J63)</f>
        <v>0</v>
      </c>
      <c r="W63" s="2">
        <f t="shared" si="12"/>
        <v>0</v>
      </c>
      <c r="X63" s="2">
        <f>W63*SUMIFS('base de donnée JCO '!J$173:J$317,'base de donnée JCO '!F$173:F$317,I63,'base de donnée JCO '!G$173:G$317,J63)</f>
        <v>0</v>
      </c>
    </row>
    <row r="64" spans="1:24">
      <c r="A64" s="14"/>
      <c r="B64" s="15"/>
      <c r="C64" s="16"/>
      <c r="D64" s="17"/>
      <c r="E64" s="18"/>
      <c r="F64" s="19"/>
      <c r="G64" s="19"/>
      <c r="H64" s="116">
        <f t="shared" si="14"/>
        <v>0</v>
      </c>
      <c r="I64" s="20"/>
      <c r="J64" s="21"/>
      <c r="K64" s="22"/>
      <c r="L64" s="23"/>
      <c r="M64" s="109"/>
      <c r="N64" s="6" t="str">
        <f>IF(ISBLANK(I64),"",IF(COUNTIF(I64,"*bombe*"),(G64-1)*SUMIF('base de donnée JCO '!C$3:C$10,K64,'base de donnée JCO '!D$3:D$10)+SUMIF(entete,L64,'base de donnée JCO '!D$14:D$20),SUMIFS('base de donnée JCO '!I$173:I$317,'base de donnée JCO '!F$173:F$317,I64,'base de donnée JCO '!G$173:G$317,J64)))</f>
        <v/>
      </c>
      <c r="O64" s="6" t="str">
        <f t="shared" si="13"/>
        <v/>
      </c>
      <c r="P64" s="109"/>
      <c r="Q64" s="19"/>
      <c r="R64" s="19"/>
      <c r="S64" s="19"/>
      <c r="T64" s="19"/>
      <c r="U64" s="19"/>
      <c r="V64" s="2">
        <f>W64*SUMIFS('base de donnée JCO '!H$173:H$317,'base de donnée JCO '!F$173:F$317,I64,'base de donnée JCO '!G$173:G$317,J64)</f>
        <v>0</v>
      </c>
      <c r="W64" s="2">
        <f t="shared" si="12"/>
        <v>0</v>
      </c>
      <c r="X64" s="2">
        <f>W64*SUMIFS('base de donnée JCO '!J$173:J$317,'base de donnée JCO '!F$173:F$317,I64,'base de donnée JCO '!G$173:G$317,J64)</f>
        <v>0</v>
      </c>
    </row>
    <row r="65" spans="1:24">
      <c r="A65" s="14"/>
      <c r="B65" s="15"/>
      <c r="C65" s="16"/>
      <c r="D65" s="17"/>
      <c r="E65" s="18"/>
      <c r="F65" s="19"/>
      <c r="G65" s="19"/>
      <c r="H65" s="116">
        <f t="shared" si="14"/>
        <v>0</v>
      </c>
      <c r="I65" s="20"/>
      <c r="J65" s="21"/>
      <c r="K65" s="22"/>
      <c r="L65" s="23"/>
      <c r="M65" s="109"/>
      <c r="N65" s="6" t="str">
        <f>IF(ISBLANK(I65),"",IF(COUNTIF(I65,"*bombe*"),(G65-1)*SUMIF('base de donnée JCO '!C$3:C$10,K65,'base de donnée JCO '!D$3:D$10)+SUMIF(entete,L65,'base de donnée JCO '!D$14:D$20),SUMIFS('base de donnée JCO '!I$173:I$317,'base de donnée JCO '!F$173:F$317,I65,'base de donnée JCO '!G$173:G$317,J65)))</f>
        <v/>
      </c>
      <c r="O65" s="6" t="str">
        <f t="shared" si="13"/>
        <v/>
      </c>
      <c r="P65" s="109"/>
      <c r="Q65" s="19"/>
      <c r="R65" s="19"/>
      <c r="S65" s="19"/>
      <c r="T65" s="19"/>
      <c r="U65" s="19"/>
      <c r="V65" s="2">
        <f>W65*SUMIFS('base de donnée JCO '!H$173:H$317,'base de donnée JCO '!F$173:F$317,I65,'base de donnée JCO '!G$173:G$317,J65)</f>
        <v>0</v>
      </c>
      <c r="W65" s="2">
        <f t="shared" si="12"/>
        <v>0</v>
      </c>
      <c r="X65" s="2">
        <f>W65*SUMIFS('base de donnée JCO '!J$173:J$317,'base de donnée JCO '!F$173:F$317,I65,'base de donnée JCO '!G$173:G$317,J65)</f>
        <v>0</v>
      </c>
    </row>
    <row r="66" spans="1:24">
      <c r="A66" s="14"/>
      <c r="B66" s="15"/>
      <c r="C66" s="16"/>
      <c r="D66" s="17"/>
      <c r="E66" s="18"/>
      <c r="F66" s="19"/>
      <c r="G66" s="19"/>
      <c r="H66" s="116">
        <f t="shared" si="14"/>
        <v>0</v>
      </c>
      <c r="I66" s="20"/>
      <c r="J66" s="21"/>
      <c r="K66" s="22"/>
      <c r="L66" s="23"/>
      <c r="M66" s="109"/>
      <c r="N66" s="6" t="str">
        <f>IF(ISBLANK(I66),"",IF(COUNTIF(I66,"*bombe*"),(G66-1)*SUMIF('base de donnée JCO '!C$3:C$10,K66,'base de donnée JCO '!D$3:D$10)+SUMIF(entete,L66,'base de donnée JCO '!D$14:D$20),SUMIFS('base de donnée JCO '!I$173:I$317,'base de donnée JCO '!F$173:F$317,I66,'base de donnée JCO '!G$173:G$317,J66)))</f>
        <v/>
      </c>
      <c r="O66" s="6" t="str">
        <f t="shared" si="13"/>
        <v/>
      </c>
      <c r="P66" s="109"/>
      <c r="Q66" s="19"/>
      <c r="R66" s="19"/>
      <c r="S66" s="19"/>
      <c r="T66" s="19"/>
      <c r="U66" s="19"/>
      <c r="V66" s="2">
        <f>W66*SUMIFS('base de donnée JCO '!H$173:H$317,'base de donnée JCO '!F$173:F$317,I66,'base de donnée JCO '!G$173:G$317,J66)</f>
        <v>0</v>
      </c>
      <c r="W66" s="2">
        <f t="shared" si="12"/>
        <v>0</v>
      </c>
      <c r="X66" s="2">
        <f>W66*SUMIFS('base de donnée JCO '!J$173:J$317,'base de donnée JCO '!F$173:F$317,I66,'base de donnée JCO '!G$173:G$317,J66)</f>
        <v>0</v>
      </c>
    </row>
    <row r="67" spans="1:24">
      <c r="A67" s="14"/>
      <c r="B67" s="15"/>
      <c r="C67" s="16"/>
      <c r="D67" s="17"/>
      <c r="E67" s="18"/>
      <c r="F67" s="19"/>
      <c r="G67" s="19"/>
      <c r="H67" s="116">
        <f t="shared" si="14"/>
        <v>0</v>
      </c>
      <c r="I67" s="20"/>
      <c r="J67" s="21"/>
      <c r="K67" s="22"/>
      <c r="L67" s="23"/>
      <c r="M67" s="109"/>
      <c r="N67" s="6" t="str">
        <f>IF(ISBLANK(I67),"",IF(COUNTIF(I67,"*bombe*"),(G67-1)*SUMIF('base de donnée JCO '!C$3:C$10,K67,'base de donnée JCO '!D$3:D$10)+SUMIF(entete,L67,'base de donnée JCO '!D$14:D$20),SUMIFS('base de donnée JCO '!I$173:I$317,'base de donnée JCO '!F$173:F$317,I67,'base de donnée JCO '!G$173:G$317,J67)))</f>
        <v/>
      </c>
      <c r="O67" s="6" t="str">
        <f t="shared" si="13"/>
        <v/>
      </c>
      <c r="P67" s="109"/>
      <c r="Q67" s="19"/>
      <c r="R67" s="19"/>
      <c r="S67" s="19"/>
      <c r="T67" s="19"/>
      <c r="U67" s="19"/>
      <c r="V67" s="2">
        <f>W67*SUMIFS('base de donnée JCO '!H$173:H$317,'base de donnée JCO '!F$173:F$317,I67,'base de donnée JCO '!G$173:G$317,J67)</f>
        <v>0</v>
      </c>
      <c r="W67" s="2">
        <f t="shared" si="12"/>
        <v>0</v>
      </c>
      <c r="X67" s="2">
        <f>W67*SUMIFS('base de donnée JCO '!J$173:J$317,'base de donnée JCO '!F$173:F$317,I67,'base de donnée JCO '!G$173:G$317,J67)</f>
        <v>0</v>
      </c>
    </row>
    <row r="68" spans="1:24">
      <c r="A68" s="14"/>
      <c r="B68" s="15"/>
      <c r="C68" s="16"/>
      <c r="D68" s="17"/>
      <c r="E68" s="18"/>
      <c r="F68" s="19"/>
      <c r="G68" s="19"/>
      <c r="H68" s="116">
        <f t="shared" si="14"/>
        <v>0</v>
      </c>
      <c r="I68" s="20"/>
      <c r="J68" s="21"/>
      <c r="K68" s="22"/>
      <c r="L68" s="23"/>
      <c r="M68" s="109"/>
      <c r="N68" s="6" t="str">
        <f>IF(ISBLANK(I68),"",IF(COUNTIF(I68,"*bombe*"),(G68-1)*SUMIF('base de donnée JCO '!C$3:C$10,K68,'base de donnée JCO '!D$3:D$10)+SUMIF(entete,L68,'base de donnée JCO '!D$14:D$20),SUMIFS('base de donnée JCO '!I$173:I$317,'base de donnée JCO '!F$173:F$317,I68,'base de donnée JCO '!G$173:G$317,J68)))</f>
        <v/>
      </c>
      <c r="O68" s="6" t="str">
        <f t="shared" si="13"/>
        <v/>
      </c>
      <c r="P68" s="109"/>
      <c r="Q68" s="19"/>
      <c r="R68" s="19"/>
      <c r="S68" s="19"/>
      <c r="T68" s="19"/>
      <c r="U68" s="19"/>
      <c r="V68" s="2">
        <f>W68*SUMIFS('base de donnée JCO '!H$173:H$317,'base de donnée JCO '!F$173:F$317,I68,'base de donnée JCO '!G$173:G$317,J68)</f>
        <v>0</v>
      </c>
      <c r="W68" s="2">
        <f t="shared" si="12"/>
        <v>0</v>
      </c>
      <c r="X68" s="2">
        <f>W68*SUMIFS('base de donnée JCO '!J$173:J$317,'base de donnée JCO '!F$173:F$317,I68,'base de donnée JCO '!G$173:G$317,J68)</f>
        <v>0</v>
      </c>
    </row>
    <row r="69" spans="1:24">
      <c r="A69" s="14"/>
      <c r="B69" s="15"/>
      <c r="C69" s="16"/>
      <c r="D69" s="17"/>
      <c r="E69" s="18"/>
      <c r="F69" s="19"/>
      <c r="G69" s="19"/>
      <c r="H69" s="116">
        <f t="shared" si="14"/>
        <v>0</v>
      </c>
      <c r="I69" s="20"/>
      <c r="J69" s="21"/>
      <c r="K69" s="22"/>
      <c r="L69" s="23"/>
      <c r="M69" s="109"/>
      <c r="N69" s="6" t="str">
        <f>IF(ISBLANK(I69),"",IF(COUNTIF(I69,"*bombe*"),(G69-1)*SUMIF('base de donnée JCO '!C$3:C$10,K69,'base de donnée JCO '!D$3:D$10)+SUMIF(entete,L69,'base de donnée JCO '!D$14:D$20),SUMIFS('base de donnée JCO '!I$173:I$317,'base de donnée JCO '!F$173:F$317,I69,'base de donnée JCO '!G$173:G$317,J69)))</f>
        <v/>
      </c>
      <c r="O69" s="6" t="str">
        <f t="shared" si="13"/>
        <v/>
      </c>
      <c r="P69" s="109"/>
      <c r="Q69" s="19"/>
      <c r="R69" s="19"/>
      <c r="S69" s="19"/>
      <c r="T69" s="19"/>
      <c r="U69" s="19"/>
      <c r="V69" s="2">
        <f>W69*SUMIFS('base de donnée JCO '!H$173:H$317,'base de donnée JCO '!F$173:F$317,I69,'base de donnée JCO '!G$173:G$317,J69)</f>
        <v>0</v>
      </c>
      <c r="W69" s="2">
        <f t="shared" si="12"/>
        <v>0</v>
      </c>
      <c r="X69" s="2">
        <f>W69*SUMIFS('base de donnée JCO '!J$173:J$317,'base de donnée JCO '!F$173:F$317,I69,'base de donnée JCO '!G$173:G$317,J69)</f>
        <v>0</v>
      </c>
    </row>
    <row r="70" spans="1:24">
      <c r="A70" s="14"/>
      <c r="B70" s="15"/>
      <c r="C70" s="16"/>
      <c r="D70" s="17"/>
      <c r="E70" s="18"/>
      <c r="F70" s="19"/>
      <c r="G70" s="19"/>
      <c r="H70" s="116">
        <f t="shared" si="14"/>
        <v>0</v>
      </c>
      <c r="I70" s="20"/>
      <c r="J70" s="21"/>
      <c r="K70" s="22"/>
      <c r="L70" s="23"/>
      <c r="M70" s="109"/>
      <c r="N70" s="6" t="str">
        <f>IF(ISBLANK(I70),"",IF(COUNTIF(I70,"*bombe*"),(G70-1)*SUMIF('base de donnée JCO '!C$3:C$10,K70,'base de donnée JCO '!D$3:D$10)+SUMIF(entete,L70,'base de donnée JCO '!D$14:D$20),SUMIFS('base de donnée JCO '!I$173:I$317,'base de donnée JCO '!F$173:F$317,I70,'base de donnée JCO '!G$173:G$317,J70)))</f>
        <v/>
      </c>
      <c r="O70" s="6" t="str">
        <f t="shared" si="13"/>
        <v/>
      </c>
      <c r="P70" s="109"/>
      <c r="Q70" s="19"/>
      <c r="R70" s="19"/>
      <c r="S70" s="19"/>
      <c r="T70" s="19"/>
      <c r="U70" s="19"/>
      <c r="V70" s="2">
        <f>W70*SUMIFS('base de donnée JCO '!H$173:H$317,'base de donnée JCO '!F$173:F$317,I70,'base de donnée JCO '!G$173:G$317,J70)</f>
        <v>0</v>
      </c>
      <c r="W70" s="2">
        <f t="shared" si="12"/>
        <v>0</v>
      </c>
      <c r="X70" s="2">
        <f>W70*SUMIFS('base de donnée JCO '!J$173:J$317,'base de donnée JCO '!F$173:F$317,I70,'base de donnée JCO '!G$173:G$317,J70)</f>
        <v>0</v>
      </c>
    </row>
    <row r="71" spans="1:24">
      <c r="A71" s="14"/>
      <c r="B71" s="15"/>
      <c r="C71" s="16"/>
      <c r="D71" s="17"/>
      <c r="E71" s="18"/>
      <c r="F71" s="19"/>
      <c r="G71" s="19"/>
      <c r="H71" s="116">
        <f t="shared" si="14"/>
        <v>0</v>
      </c>
      <c r="I71" s="20"/>
      <c r="J71" s="21"/>
      <c r="K71" s="22"/>
      <c r="L71" s="23"/>
      <c r="M71" s="109"/>
      <c r="N71" s="6" t="str">
        <f>IF(ISBLANK(I71),"",IF(COUNTIF(I71,"*bombe*"),(G71-1)*SUMIF('base de donnée JCO '!C$3:C$10,K71,'base de donnée JCO '!D$3:D$10)+SUMIF(entete,L71,'base de donnée JCO '!D$14:D$20),SUMIFS('base de donnée JCO '!I$173:I$317,'base de donnée JCO '!F$173:F$317,I71,'base de donnée JCO '!G$173:G$317,J71)))</f>
        <v/>
      </c>
      <c r="O71" s="6" t="str">
        <f t="shared" si="13"/>
        <v/>
      </c>
      <c r="P71" s="109"/>
      <c r="Q71" s="19"/>
      <c r="R71" s="19"/>
      <c r="S71" s="19"/>
      <c r="T71" s="19"/>
      <c r="U71" s="19"/>
      <c r="V71" s="2">
        <f>W71*SUMIFS('base de donnée JCO '!H$173:H$317,'base de donnée JCO '!F$173:F$317,I71,'base de donnée JCO '!G$173:G$317,J71)</f>
        <v>0</v>
      </c>
      <c r="W71" s="2">
        <f t="shared" si="12"/>
        <v>0</v>
      </c>
      <c r="X71" s="2">
        <f>W71*SUMIFS('base de donnée JCO '!J$173:J$317,'base de donnée JCO '!F$173:F$317,I71,'base de donnée JCO '!G$173:G$317,J71)</f>
        <v>0</v>
      </c>
    </row>
    <row r="72" spans="1:24">
      <c r="A72" s="14"/>
      <c r="B72" s="15"/>
      <c r="C72" s="16"/>
      <c r="D72" s="17"/>
      <c r="E72" s="18"/>
      <c r="F72" s="19"/>
      <c r="G72" s="19"/>
      <c r="H72" s="116">
        <f t="shared" si="14"/>
        <v>0</v>
      </c>
      <c r="I72" s="20"/>
      <c r="J72" s="21"/>
      <c r="K72" s="22"/>
      <c r="L72" s="23"/>
      <c r="M72" s="109"/>
      <c r="N72" s="6" t="str">
        <f>IF(ISBLANK(I72),"",IF(COUNTIF(I72,"*bombe*"),(G72-1)*SUMIF('base de donnée JCO '!C$3:C$10,K72,'base de donnée JCO '!D$3:D$10)+SUMIF(entete,L72,'base de donnée JCO '!D$14:D$20),SUMIFS('base de donnée JCO '!I$173:I$317,'base de donnée JCO '!F$173:F$317,I72,'base de donnée JCO '!G$173:G$317,J72)))</f>
        <v/>
      </c>
      <c r="O72" s="6" t="str">
        <f t="shared" si="13"/>
        <v/>
      </c>
      <c r="P72" s="109"/>
      <c r="Q72" s="19"/>
      <c r="R72" s="19"/>
      <c r="S72" s="19"/>
      <c r="T72" s="19"/>
      <c r="U72" s="19"/>
      <c r="V72" s="2">
        <f>W72*SUMIFS('base de donnée JCO '!H$173:H$317,'base de donnée JCO '!F$173:F$317,I72,'base de donnée JCO '!G$173:G$317,J72)</f>
        <v>0</v>
      </c>
      <c r="W72" s="2">
        <f t="shared" si="12"/>
        <v>0</v>
      </c>
      <c r="X72" s="2">
        <f>W72*SUMIFS('base de donnée JCO '!J$173:J$317,'base de donnée JCO '!F$173:F$317,I72,'base de donnée JCO '!G$173:G$317,J72)</f>
        <v>0</v>
      </c>
    </row>
    <row r="73" spans="1:24">
      <c r="A73" s="14"/>
      <c r="B73" s="15"/>
      <c r="C73" s="16"/>
      <c r="D73" s="17"/>
      <c r="E73" s="18"/>
      <c r="F73" s="19"/>
      <c r="G73" s="19"/>
      <c r="H73" s="116">
        <f t="shared" si="14"/>
        <v>0</v>
      </c>
      <c r="I73" s="20"/>
      <c r="J73" s="21"/>
      <c r="K73" s="22"/>
      <c r="L73" s="23"/>
      <c r="M73" s="109"/>
      <c r="N73" s="6" t="str">
        <f>IF(ISBLANK(I73),"",IF(COUNTIF(I73,"*bombe*"),(G73-1)*SUMIF('base de donnée JCO '!C$3:C$10,K73,'base de donnée JCO '!D$3:D$10)+SUMIF(entete,L73,'base de donnée JCO '!D$14:D$20),SUMIFS('base de donnée JCO '!I$173:I$317,'base de donnée JCO '!F$173:F$317,I73,'base de donnée JCO '!G$173:G$317,J73)))</f>
        <v/>
      </c>
      <c r="O73" s="6" t="str">
        <f t="shared" si="13"/>
        <v/>
      </c>
      <c r="P73" s="109"/>
      <c r="Q73" s="19"/>
      <c r="R73" s="19"/>
      <c r="S73" s="19"/>
      <c r="T73" s="19"/>
      <c r="U73" s="19"/>
      <c r="V73" s="2">
        <f>W73*SUMIFS('base de donnée JCO '!H$173:H$317,'base de donnée JCO '!F$173:F$317,I73,'base de donnée JCO '!G$173:G$317,J73)</f>
        <v>0</v>
      </c>
      <c r="W73" s="2">
        <f t="shared" si="12"/>
        <v>0</v>
      </c>
      <c r="X73" s="2">
        <f>W73*SUMIFS('base de donnée JCO '!J$173:J$317,'base de donnée JCO '!F$173:F$317,I73,'base de donnée JCO '!G$173:G$317,J73)</f>
        <v>0</v>
      </c>
    </row>
    <row r="74" spans="1:24">
      <c r="A74" s="14"/>
      <c r="B74" s="15"/>
      <c r="C74" s="16"/>
      <c r="D74" s="17"/>
      <c r="E74" s="18"/>
      <c r="F74" s="19"/>
      <c r="G74" s="19"/>
      <c r="H74" s="116">
        <f t="shared" si="14"/>
        <v>0</v>
      </c>
      <c r="I74" s="20"/>
      <c r="J74" s="21"/>
      <c r="K74" s="22"/>
      <c r="L74" s="23"/>
      <c r="M74" s="109"/>
      <c r="N74" s="6" t="str">
        <f>IF(ISBLANK(I74),"",IF(COUNTIF(I74,"*bombe*"),(G74-1)*SUMIF('base de donnée JCO '!C$3:C$10,K74,'base de donnée JCO '!D$3:D$10)+SUMIF(entete,L74,'base de donnée JCO '!D$14:D$20),SUMIFS('base de donnée JCO '!I$173:I$317,'base de donnée JCO '!F$173:F$317,I74,'base de donnée JCO '!G$173:G$317,J74)))</f>
        <v/>
      </c>
      <c r="O74" s="6" t="str">
        <f t="shared" si="13"/>
        <v/>
      </c>
      <c r="P74" s="109"/>
      <c r="Q74" s="19"/>
      <c r="R74" s="19"/>
      <c r="S74" s="19"/>
      <c r="T74" s="19"/>
      <c r="U74" s="19"/>
      <c r="V74" s="2">
        <f>W74*SUMIFS('base de donnée JCO '!H$173:H$317,'base de donnée JCO '!F$173:F$317,I74,'base de donnée JCO '!G$173:G$317,J74)</f>
        <v>0</v>
      </c>
      <c r="W74" s="2">
        <f t="shared" si="12"/>
        <v>0</v>
      </c>
      <c r="X74" s="2">
        <f>W74*SUMIFS('base de donnée JCO '!J$173:J$317,'base de donnée JCO '!F$173:F$317,I74,'base de donnée JCO '!G$173:G$317,J74)</f>
        <v>0</v>
      </c>
    </row>
    <row r="75" spans="1:24">
      <c r="A75" s="14"/>
      <c r="B75" s="15"/>
      <c r="C75" s="16"/>
      <c r="D75" s="17"/>
      <c r="E75" s="18"/>
      <c r="F75" s="19"/>
      <c r="G75" s="19"/>
      <c r="H75" s="116">
        <f t="shared" si="14"/>
        <v>0</v>
      </c>
      <c r="I75" s="20"/>
      <c r="J75" s="21"/>
      <c r="K75" s="22"/>
      <c r="L75" s="23"/>
      <c r="M75" s="109"/>
      <c r="N75" s="6" t="str">
        <f>IF(ISBLANK(I75),"",IF(COUNTIF(I75,"*bombe*"),(G75-1)*SUMIF('base de donnée JCO '!C$3:C$10,K75,'base de donnée JCO '!D$3:D$10)+SUMIF(entete,L75,'base de donnée JCO '!D$14:D$20),SUMIFS('base de donnée JCO '!I$173:I$317,'base de donnée JCO '!F$173:F$317,I75,'base de donnée JCO '!G$173:G$317,J75)))</f>
        <v/>
      </c>
      <c r="O75" s="6" t="str">
        <f t="shared" si="13"/>
        <v/>
      </c>
      <c r="P75" s="109"/>
      <c r="Q75" s="19"/>
      <c r="R75" s="19"/>
      <c r="S75" s="19"/>
      <c r="T75" s="19"/>
      <c r="U75" s="19"/>
      <c r="V75" s="2">
        <f>W75*SUMIFS('base de donnée JCO '!H$173:H$317,'base de donnée JCO '!F$173:F$317,I75,'base de donnée JCO '!G$173:G$317,J75)</f>
        <v>0</v>
      </c>
      <c r="W75" s="2">
        <f t="shared" si="12"/>
        <v>0</v>
      </c>
      <c r="X75" s="2">
        <f>W75*SUMIFS('base de donnée JCO '!J$173:J$317,'base de donnée JCO '!F$173:F$317,I75,'base de donnée JCO '!G$173:G$317,J75)</f>
        <v>0</v>
      </c>
    </row>
    <row r="76" spans="1:24">
      <c r="A76" s="14"/>
      <c r="B76" s="15"/>
      <c r="C76" s="16"/>
      <c r="D76" s="17"/>
      <c r="E76" s="18"/>
      <c r="F76" s="19"/>
      <c r="G76" s="19"/>
      <c r="H76" s="116">
        <f t="shared" si="14"/>
        <v>0</v>
      </c>
      <c r="I76" s="20"/>
      <c r="J76" s="21"/>
      <c r="K76" s="22"/>
      <c r="L76" s="23"/>
      <c r="M76" s="109"/>
      <c r="N76" s="6" t="str">
        <f>IF(ISBLANK(I76),"",IF(COUNTIF(I76,"*bombe*"),(G76-1)*SUMIF('base de donnée JCO '!C$3:C$10,K76,'base de donnée JCO '!D$3:D$10)+SUMIF(entete,L76,'base de donnée JCO '!D$14:D$20),SUMIFS('base de donnée JCO '!I$173:I$317,'base de donnée JCO '!F$173:F$317,I76,'base de donnée JCO '!G$173:G$317,J76)))</f>
        <v/>
      </c>
      <c r="O76" s="6" t="str">
        <f t="shared" si="13"/>
        <v/>
      </c>
      <c r="P76" s="109"/>
      <c r="Q76" s="19"/>
      <c r="R76" s="19"/>
      <c r="S76" s="19"/>
      <c r="T76" s="19"/>
      <c r="U76" s="19"/>
      <c r="V76" s="2">
        <f>W76*SUMIFS('base de donnée JCO '!H$173:H$317,'base de donnée JCO '!F$173:F$317,I76,'base de donnée JCO '!G$173:G$317,J76)</f>
        <v>0</v>
      </c>
      <c r="W76" s="2">
        <f t="shared" si="12"/>
        <v>0</v>
      </c>
      <c r="X76" s="2">
        <f>W76*SUMIFS('base de donnée JCO '!J$173:J$317,'base de donnée JCO '!F$173:F$317,I76,'base de donnée JCO '!G$173:G$317,J76)</f>
        <v>0</v>
      </c>
    </row>
    <row r="77" spans="1:24">
      <c r="A77" s="14"/>
      <c r="B77" s="15"/>
      <c r="C77" s="16"/>
      <c r="D77" s="17"/>
      <c r="E77" s="18"/>
      <c r="F77" s="19"/>
      <c r="G77" s="19"/>
      <c r="H77" s="116">
        <f t="shared" si="14"/>
        <v>0</v>
      </c>
      <c r="I77" s="20"/>
      <c r="J77" s="21"/>
      <c r="K77" s="22"/>
      <c r="L77" s="23"/>
      <c r="M77" s="109"/>
      <c r="N77" s="6" t="str">
        <f>IF(ISBLANK(I77),"",IF(COUNTIF(I77,"*bombe*"),(G77-1)*SUMIF('base de donnée JCO '!C$3:C$10,K77,'base de donnée JCO '!D$3:D$10)+SUMIF(entete,L77,'base de donnée JCO '!D$14:D$20),SUMIFS('base de donnée JCO '!I$173:I$317,'base de donnée JCO '!F$173:F$317,I77,'base de donnée JCO '!G$173:G$317,J77)))</f>
        <v/>
      </c>
      <c r="O77" s="6" t="str">
        <f t="shared" si="13"/>
        <v/>
      </c>
      <c r="P77" s="109"/>
      <c r="Q77" s="19"/>
      <c r="R77" s="19"/>
      <c r="S77" s="19"/>
      <c r="T77" s="19"/>
      <c r="U77" s="19"/>
      <c r="V77" s="2">
        <f>W77*SUMIFS('base de donnée JCO '!H$173:H$317,'base de donnée JCO '!F$173:F$317,I77,'base de donnée JCO '!G$173:G$317,J77)</f>
        <v>0</v>
      </c>
      <c r="W77" s="2">
        <f t="shared" si="12"/>
        <v>0</v>
      </c>
      <c r="X77" s="2">
        <f>W77*SUMIFS('base de donnée JCO '!J$173:J$317,'base de donnée JCO '!F$173:F$317,I77,'base de donnée JCO '!G$173:G$317,J77)</f>
        <v>0</v>
      </c>
    </row>
    <row r="78" spans="1:24">
      <c r="A78" s="14"/>
      <c r="B78" s="15"/>
      <c r="C78" s="16"/>
      <c r="D78" s="17"/>
      <c r="E78" s="18"/>
      <c r="F78" s="19"/>
      <c r="G78" s="19"/>
      <c r="H78" s="116">
        <f t="shared" si="14"/>
        <v>0</v>
      </c>
      <c r="I78" s="20"/>
      <c r="J78" s="21"/>
      <c r="K78" s="22"/>
      <c r="L78" s="23"/>
      <c r="M78" s="109"/>
      <c r="N78" s="6" t="str">
        <f>IF(ISBLANK(I78),"",IF(COUNTIF(I78,"*bombe*"),(G78-1)*SUMIF('base de donnée JCO '!C$3:C$10,K78,'base de donnée JCO '!D$3:D$10)+SUMIF(entete,L78,'base de donnée JCO '!D$14:D$20),SUMIFS('base de donnée JCO '!I$173:I$317,'base de donnée JCO '!F$173:F$317,I78,'base de donnée JCO '!G$173:G$317,J78)))</f>
        <v/>
      </c>
      <c r="O78" s="6" t="str">
        <f t="shared" si="13"/>
        <v/>
      </c>
      <c r="P78" s="109"/>
      <c r="Q78" s="19"/>
      <c r="R78" s="19"/>
      <c r="S78" s="19"/>
      <c r="T78" s="19"/>
      <c r="U78" s="19"/>
      <c r="V78" s="2">
        <f>W78*SUMIFS('base de donnée JCO '!H$173:H$317,'base de donnée JCO '!F$173:F$317,I78,'base de donnée JCO '!G$173:G$317,J78)</f>
        <v>0</v>
      </c>
      <c r="W78" s="2">
        <f t="shared" si="12"/>
        <v>0</v>
      </c>
      <c r="X78" s="2">
        <f>W78*SUMIFS('base de donnée JCO '!J$173:J$317,'base de donnée JCO '!F$173:F$317,I78,'base de donnée JCO '!G$173:G$317,J78)</f>
        <v>0</v>
      </c>
    </row>
    <row r="79" spans="1:24">
      <c r="A79" s="14"/>
      <c r="B79" s="15"/>
      <c r="C79" s="16"/>
      <c r="D79" s="17"/>
      <c r="E79" s="18"/>
      <c r="F79" s="19"/>
      <c r="G79" s="19"/>
      <c r="H79" s="116">
        <f t="shared" si="14"/>
        <v>0</v>
      </c>
      <c r="I79" s="20"/>
      <c r="J79" s="21"/>
      <c r="K79" s="22"/>
      <c r="L79" s="23"/>
      <c r="M79" s="109"/>
      <c r="N79" s="6" t="str">
        <f>IF(ISBLANK(I79),"",IF(COUNTIF(I79,"*bombe*"),(G79-1)*SUMIF('base de donnée JCO '!C$3:C$10,K79,'base de donnée JCO '!D$3:D$10)+SUMIF(entete,L79,'base de donnée JCO '!D$14:D$20),SUMIFS('base de donnée JCO '!I$173:I$317,'base de donnée JCO '!F$173:F$317,I79,'base de donnée JCO '!G$173:G$317,J79)))</f>
        <v/>
      </c>
      <c r="O79" s="6" t="str">
        <f t="shared" si="13"/>
        <v/>
      </c>
      <c r="P79" s="109"/>
      <c r="Q79" s="19"/>
      <c r="R79" s="19"/>
      <c r="S79" s="19"/>
      <c r="T79" s="19"/>
      <c r="U79" s="19"/>
      <c r="V79" s="2">
        <f>W79*SUMIFS('base de donnée JCO '!H$173:H$317,'base de donnée JCO '!F$173:F$317,I79,'base de donnée JCO '!G$173:G$317,J79)</f>
        <v>0</v>
      </c>
      <c r="W79" s="2">
        <f t="shared" si="12"/>
        <v>0</v>
      </c>
      <c r="X79" s="2">
        <f>W79*SUMIFS('base de donnée JCO '!J$173:J$317,'base de donnée JCO '!F$173:F$317,I79,'base de donnée JCO '!G$173:G$317,J79)</f>
        <v>0</v>
      </c>
    </row>
    <row r="80" spans="1:24">
      <c r="A80" s="14"/>
      <c r="B80" s="15"/>
      <c r="C80" s="16"/>
      <c r="D80" s="17"/>
      <c r="E80" s="18"/>
      <c r="F80" s="19"/>
      <c r="G80" s="19"/>
      <c r="H80" s="116">
        <f t="shared" si="14"/>
        <v>0</v>
      </c>
      <c r="I80" s="20"/>
      <c r="J80" s="21"/>
      <c r="K80" s="22"/>
      <c r="L80" s="23"/>
      <c r="M80" s="109"/>
      <c r="N80" s="6" t="str">
        <f>IF(ISBLANK(I80),"",IF(COUNTIF(I80,"*bombe*"),(G80-1)*SUMIF('base de donnée JCO '!C$3:C$10,K80,'base de donnée JCO '!D$3:D$10)+SUMIF(entete,L80,'base de donnée JCO '!D$14:D$20),SUMIFS('base de donnée JCO '!I$173:I$317,'base de donnée JCO '!F$173:F$317,I80,'base de donnée JCO '!G$173:G$317,J80)))</f>
        <v/>
      </c>
      <c r="O80" s="6" t="str">
        <f t="shared" si="13"/>
        <v/>
      </c>
      <c r="P80" s="109"/>
      <c r="Q80" s="19"/>
      <c r="R80" s="19"/>
      <c r="S80" s="19"/>
      <c r="T80" s="19"/>
      <c r="U80" s="19"/>
      <c r="V80" s="2">
        <f>W80*SUMIFS('base de donnée JCO '!H$173:H$317,'base de donnée JCO '!F$173:F$317,I80,'base de donnée JCO '!G$173:G$317,J80)</f>
        <v>0</v>
      </c>
      <c r="W80" s="2">
        <f t="shared" si="12"/>
        <v>0</v>
      </c>
      <c r="X80" s="2">
        <f>W80*SUMIFS('base de donnée JCO '!J$173:J$317,'base de donnée JCO '!F$173:F$317,I80,'base de donnée JCO '!G$173:G$317,J80)</f>
        <v>0</v>
      </c>
    </row>
    <row r="81" spans="1:24">
      <c r="A81" s="14"/>
      <c r="B81" s="15"/>
      <c r="C81" s="16"/>
      <c r="D81" s="17"/>
      <c r="E81" s="18"/>
      <c r="F81" s="19"/>
      <c r="G81" s="19"/>
      <c r="H81" s="116">
        <f t="shared" si="14"/>
        <v>0</v>
      </c>
      <c r="I81" s="20"/>
      <c r="J81" s="21"/>
      <c r="K81" s="22"/>
      <c r="L81" s="23"/>
      <c r="M81" s="109"/>
      <c r="N81" s="6" t="str">
        <f>IF(ISBLANK(I81),"",IF(COUNTIF(I81,"*bombe*"),(G81-1)*SUMIF('base de donnée JCO '!C$3:C$10,K81,'base de donnée JCO '!D$3:D$10)+SUMIF(entete,L81,'base de donnée JCO '!D$14:D$20),SUMIFS('base de donnée JCO '!I$173:I$317,'base de donnée JCO '!F$173:F$317,I81,'base de donnée JCO '!G$173:G$317,J81)))</f>
        <v/>
      </c>
      <c r="O81" s="6" t="str">
        <f t="shared" si="13"/>
        <v/>
      </c>
      <c r="P81" s="109"/>
      <c r="Q81" s="19"/>
      <c r="R81" s="19"/>
      <c r="S81" s="19"/>
      <c r="T81" s="19"/>
      <c r="U81" s="19"/>
      <c r="V81" s="2">
        <f>W81*SUMIFS('base de donnée JCO '!H$173:H$317,'base de donnée JCO '!F$173:F$317,I81,'base de donnée JCO '!G$173:G$317,J81)</f>
        <v>0</v>
      </c>
      <c r="W81" s="2">
        <f t="shared" si="12"/>
        <v>0</v>
      </c>
      <c r="X81" s="2">
        <f>W81*SUMIFS('base de donnée JCO '!J$173:J$317,'base de donnée JCO '!F$173:F$317,I81,'base de donnée JCO '!G$173:G$317,J81)</f>
        <v>0</v>
      </c>
    </row>
    <row r="82" spans="1:24">
      <c r="A82" s="14"/>
      <c r="B82" s="15"/>
      <c r="C82" s="16"/>
      <c r="D82" s="17"/>
      <c r="E82" s="18"/>
      <c r="F82" s="19"/>
      <c r="G82" s="19"/>
      <c r="H82" s="116">
        <f t="shared" si="14"/>
        <v>0</v>
      </c>
      <c r="I82" s="20"/>
      <c r="J82" s="21"/>
      <c r="K82" s="22"/>
      <c r="L82" s="23"/>
      <c r="M82" s="109"/>
      <c r="N82" s="6" t="str">
        <f>IF(ISBLANK(I82),"",IF(COUNTIF(I82,"*bombe*"),(G82-1)*SUMIF('base de donnée JCO '!C$3:C$10,K82,'base de donnée JCO '!D$3:D$10)+SUMIF(entete,L82,'base de donnée JCO '!D$14:D$20),SUMIFS('base de donnée JCO '!I$173:I$317,'base de donnée JCO '!F$173:F$317,I82,'base de donnée JCO '!G$173:G$317,J82)))</f>
        <v/>
      </c>
      <c r="O82" s="6" t="str">
        <f t="shared" si="13"/>
        <v/>
      </c>
      <c r="P82" s="109"/>
      <c r="Q82" s="19"/>
      <c r="R82" s="19"/>
      <c r="S82" s="19"/>
      <c r="T82" s="19"/>
      <c r="U82" s="19"/>
      <c r="V82" s="2">
        <f>W82*SUMIFS('base de donnée JCO '!H$173:H$317,'base de donnée JCO '!F$173:F$317,I82,'base de donnée JCO '!G$173:G$317,J82)</f>
        <v>0</v>
      </c>
      <c r="W82" s="2">
        <f t="shared" si="12"/>
        <v>0</v>
      </c>
      <c r="X82" s="2">
        <f>W82*SUMIFS('base de donnée JCO '!J$173:J$317,'base de donnée JCO '!F$173:F$317,I82,'base de donnée JCO '!G$173:G$317,J82)</f>
        <v>0</v>
      </c>
    </row>
    <row r="83" spans="1:24">
      <c r="A83" s="14"/>
      <c r="B83" s="15"/>
      <c r="C83" s="16"/>
      <c r="D83" s="17"/>
      <c r="E83" s="18"/>
      <c r="F83" s="19"/>
      <c r="G83" s="19"/>
      <c r="H83" s="116">
        <f t="shared" si="14"/>
        <v>0</v>
      </c>
      <c r="I83" s="20"/>
      <c r="J83" s="21"/>
      <c r="K83" s="22"/>
      <c r="L83" s="23"/>
      <c r="M83" s="109"/>
      <c r="N83" s="6" t="str">
        <f>IF(ISBLANK(I83),"",IF(COUNTIF(I83,"*bombe*"),(G83-1)*SUMIF('base de donnée JCO '!C$3:C$10,K83,'base de donnée JCO '!D$3:D$10)+SUMIF(entete,L83,'base de donnée JCO '!D$14:D$20),SUMIFS('base de donnée JCO '!I$173:I$317,'base de donnée JCO '!F$173:F$317,I83,'base de donnée JCO '!G$173:G$317,J83)))</f>
        <v/>
      </c>
      <c r="O83" s="6" t="str">
        <f t="shared" si="13"/>
        <v/>
      </c>
      <c r="P83" s="109"/>
      <c r="Q83" s="19"/>
      <c r="R83" s="19"/>
      <c r="S83" s="19"/>
      <c r="T83" s="19"/>
      <c r="U83" s="19"/>
      <c r="V83" s="2">
        <f>W83*SUMIFS('base de donnée JCO '!H$173:H$317,'base de donnée JCO '!F$173:F$317,I83,'base de donnée JCO '!G$173:G$317,J83)</f>
        <v>0</v>
      </c>
      <c r="W83" s="2">
        <f t="shared" si="12"/>
        <v>0</v>
      </c>
      <c r="X83" s="2">
        <f>W83*SUMIFS('base de donnée JCO '!J$173:J$317,'base de donnée JCO '!F$173:F$317,I83,'base de donnée JCO '!G$173:G$317,J83)</f>
        <v>0</v>
      </c>
    </row>
    <row r="84" spans="1:24">
      <c r="A84" s="14"/>
      <c r="B84" s="15"/>
      <c r="C84" s="16"/>
      <c r="D84" s="17"/>
      <c r="E84" s="18"/>
      <c r="F84" s="19"/>
      <c r="G84" s="19"/>
      <c r="H84" s="116">
        <f t="shared" si="14"/>
        <v>0</v>
      </c>
      <c r="I84" s="20"/>
      <c r="J84" s="21"/>
      <c r="K84" s="22"/>
      <c r="L84" s="23"/>
      <c r="M84" s="109"/>
      <c r="N84" s="6" t="str">
        <f>IF(ISBLANK(I84),"",IF(COUNTIF(I84,"*bombe*"),(G84-1)*SUMIF('base de donnée JCO '!C$3:C$10,K84,'base de donnée JCO '!D$3:D$10)+SUMIF(entete,L84,'base de donnée JCO '!D$14:D$20),SUMIFS('base de donnée JCO '!I$173:I$317,'base de donnée JCO '!F$173:F$317,I84,'base de donnée JCO '!G$173:G$317,J84)))</f>
        <v/>
      </c>
      <c r="O84" s="6" t="str">
        <f t="shared" si="13"/>
        <v/>
      </c>
      <c r="P84" s="109"/>
      <c r="Q84" s="19"/>
      <c r="R84" s="19"/>
      <c r="S84" s="19"/>
      <c r="T84" s="19"/>
      <c r="U84" s="19"/>
      <c r="V84" s="2">
        <f>W84*SUMIFS('base de donnée JCO '!H$173:H$317,'base de donnée JCO '!F$173:F$317,I84,'base de donnée JCO '!G$173:G$317,J84)</f>
        <v>0</v>
      </c>
      <c r="W84" s="2">
        <f t="shared" si="12"/>
        <v>0</v>
      </c>
      <c r="X84" s="2">
        <f>W84*SUMIFS('base de donnée JCO '!J$173:J$317,'base de donnée JCO '!F$173:F$317,I84,'base de donnée JCO '!G$173:G$317,J84)</f>
        <v>0</v>
      </c>
    </row>
    <row r="85" spans="1:24">
      <c r="A85" s="14"/>
      <c r="B85" s="15"/>
      <c r="C85" s="16"/>
      <c r="D85" s="17"/>
      <c r="E85" s="18"/>
      <c r="F85" s="19"/>
      <c r="G85" s="19"/>
      <c r="H85" s="116">
        <f t="shared" si="14"/>
        <v>0</v>
      </c>
      <c r="I85" s="20"/>
      <c r="J85" s="21"/>
      <c r="K85" s="22"/>
      <c r="L85" s="23"/>
      <c r="M85" s="109"/>
      <c r="N85" s="6" t="str">
        <f>IF(ISBLANK(I85),"",IF(COUNTIF(I85,"*bombe*"),(G85-1)*SUMIF('base de donnée JCO '!C$3:C$10,K85,'base de donnée JCO '!D$3:D$10)+SUMIF(entete,L85,'base de donnée JCO '!D$14:D$20),SUMIFS('base de donnée JCO '!I$173:I$317,'base de donnée JCO '!F$173:F$317,I85,'base de donnée JCO '!G$173:G$317,J85)))</f>
        <v/>
      </c>
      <c r="O85" s="6" t="str">
        <f t="shared" si="13"/>
        <v/>
      </c>
      <c r="P85" s="109"/>
      <c r="Q85" s="19"/>
      <c r="R85" s="19"/>
      <c r="S85" s="19"/>
      <c r="T85" s="19"/>
      <c r="U85" s="19"/>
      <c r="V85" s="2">
        <f>W85*SUMIFS('base de donnée JCO '!H$173:H$317,'base de donnée JCO '!F$173:F$317,I85,'base de donnée JCO '!G$173:G$317,J85)</f>
        <v>0</v>
      </c>
      <c r="W85" s="2">
        <f t="shared" si="12"/>
        <v>0</v>
      </c>
      <c r="X85" s="2">
        <f>W85*SUMIFS('base de donnée JCO '!J$173:J$317,'base de donnée JCO '!F$173:F$317,I85,'base de donnée JCO '!G$173:G$317,J85)</f>
        <v>0</v>
      </c>
    </row>
    <row r="86" spans="1:24">
      <c r="A86" s="14"/>
      <c r="B86" s="15"/>
      <c r="C86" s="16"/>
      <c r="D86" s="17"/>
      <c r="E86" s="18"/>
      <c r="F86" s="19"/>
      <c r="G86" s="19"/>
      <c r="H86" s="116">
        <f t="shared" si="14"/>
        <v>0</v>
      </c>
      <c r="I86" s="20"/>
      <c r="J86" s="21"/>
      <c r="K86" s="22"/>
      <c r="L86" s="23"/>
      <c r="M86" s="109"/>
      <c r="N86" s="6" t="str">
        <f>IF(ISBLANK(I86),"",IF(COUNTIF(I86,"*bombe*"),(G86-1)*SUMIF('base de donnée JCO '!C$3:C$10,K86,'base de donnée JCO '!D$3:D$10)+SUMIF(entete,L86,'base de donnée JCO '!D$14:D$20),SUMIFS('base de donnée JCO '!I$173:I$317,'base de donnée JCO '!F$173:F$317,I86,'base de donnée JCO '!G$173:G$317,J86)))</f>
        <v/>
      </c>
      <c r="O86" s="6" t="str">
        <f t="shared" si="13"/>
        <v/>
      </c>
      <c r="P86" s="109"/>
      <c r="Q86" s="19"/>
      <c r="R86" s="19"/>
      <c r="S86" s="19"/>
      <c r="T86" s="19"/>
      <c r="U86" s="19"/>
      <c r="V86" s="2">
        <f>W86*SUMIFS('base de donnée JCO '!H$173:H$317,'base de donnée JCO '!F$173:F$317,I86,'base de donnée JCO '!G$173:G$317,J86)</f>
        <v>0</v>
      </c>
      <c r="W86" s="2">
        <f t="shared" si="12"/>
        <v>0</v>
      </c>
      <c r="X86" s="2">
        <f>W86*SUMIFS('base de donnée JCO '!J$173:J$317,'base de donnée JCO '!F$173:F$317,I86,'base de donnée JCO '!G$173:G$317,J86)</f>
        <v>0</v>
      </c>
    </row>
    <row r="87" spans="1:24">
      <c r="A87" s="14"/>
      <c r="B87" s="15"/>
      <c r="C87" s="16"/>
      <c r="D87" s="17"/>
      <c r="E87" s="18"/>
      <c r="F87" s="19"/>
      <c r="G87" s="19"/>
      <c r="H87" s="116">
        <f t="shared" si="14"/>
        <v>0</v>
      </c>
      <c r="I87" s="20"/>
      <c r="J87" s="21"/>
      <c r="K87" s="22"/>
      <c r="L87" s="23"/>
      <c r="M87" s="109"/>
      <c r="N87" s="6" t="str">
        <f>IF(ISBLANK(I87),"",IF(COUNTIF(I87,"*bombe*"),(G87-1)*SUMIF('base de donnée JCO '!C$3:C$10,K87,'base de donnée JCO '!D$3:D$10)+SUMIF(entete,L87,'base de donnée JCO '!D$14:D$20),SUMIFS('base de donnée JCO '!I$173:I$317,'base de donnée JCO '!F$173:F$317,I87,'base de donnée JCO '!G$173:G$317,J87)))</f>
        <v/>
      </c>
      <c r="O87" s="6" t="str">
        <f t="shared" si="13"/>
        <v/>
      </c>
      <c r="P87" s="109"/>
      <c r="Q87" s="19"/>
      <c r="R87" s="19"/>
      <c r="S87" s="19"/>
      <c r="T87" s="19"/>
      <c r="U87" s="19"/>
      <c r="V87" s="2">
        <f>W87*SUMIFS('base de donnée JCO '!H$173:H$317,'base de donnée JCO '!F$173:F$317,I87,'base de donnée JCO '!G$173:G$317,J87)</f>
        <v>0</v>
      </c>
      <c r="W87" s="2">
        <f t="shared" si="12"/>
        <v>0</v>
      </c>
      <c r="X87" s="2">
        <f>W87*SUMIFS('base de donnée JCO '!J$173:J$317,'base de donnée JCO '!F$173:F$317,I87,'base de donnée JCO '!G$173:G$317,J87)</f>
        <v>0</v>
      </c>
    </row>
    <row r="88" spans="1:24">
      <c r="A88" s="14"/>
      <c r="B88" s="15"/>
      <c r="C88" s="16"/>
      <c r="D88" s="17"/>
      <c r="E88" s="18"/>
      <c r="F88" s="19"/>
      <c r="G88" s="19"/>
      <c r="H88" s="116">
        <f t="shared" si="14"/>
        <v>0</v>
      </c>
      <c r="I88" s="20"/>
      <c r="J88" s="21"/>
      <c r="K88" s="22"/>
      <c r="L88" s="23"/>
      <c r="M88" s="109"/>
      <c r="N88" s="6" t="str">
        <f>IF(ISBLANK(I88),"",IF(COUNTIF(I88,"*bombe*"),(G88-1)*SUMIF('base de donnée JCO '!C$3:C$10,K88,'base de donnée JCO '!D$3:D$10)+SUMIF(entete,L88,'base de donnée JCO '!D$14:D$20),SUMIFS('base de donnée JCO '!I$173:I$317,'base de donnée JCO '!F$173:F$317,I88,'base de donnée JCO '!G$173:G$317,J88)))</f>
        <v/>
      </c>
      <c r="O88" s="6" t="str">
        <f t="shared" si="13"/>
        <v/>
      </c>
      <c r="P88" s="109"/>
      <c r="Q88" s="19"/>
      <c r="R88" s="19"/>
      <c r="S88" s="19"/>
      <c r="T88" s="19"/>
      <c r="U88" s="19"/>
      <c r="V88" s="2">
        <f>W88*SUMIFS('base de donnée JCO '!H$173:H$317,'base de donnée JCO '!F$173:F$317,I88,'base de donnée JCO '!G$173:G$317,J88)</f>
        <v>0</v>
      </c>
      <c r="W88" s="2">
        <f t="shared" si="12"/>
        <v>0</v>
      </c>
      <c r="X88" s="2">
        <f>W88*SUMIFS('base de donnée JCO '!J$173:J$317,'base de donnée JCO '!F$173:F$317,I88,'base de donnée JCO '!G$173:G$317,J88)</f>
        <v>0</v>
      </c>
    </row>
    <row r="89" spans="1:24">
      <c r="A89" s="14"/>
      <c r="B89" s="15"/>
      <c r="C89" s="16"/>
      <c r="D89" s="17"/>
      <c r="E89" s="18"/>
      <c r="F89" s="19"/>
      <c r="G89" s="19"/>
      <c r="H89" s="116">
        <f t="shared" si="14"/>
        <v>0</v>
      </c>
      <c r="I89" s="20"/>
      <c r="J89" s="21"/>
      <c r="K89" s="22"/>
      <c r="L89" s="23"/>
      <c r="M89" s="109"/>
      <c r="N89" s="6" t="str">
        <f>IF(ISBLANK(I89),"",IF(COUNTIF(I89,"*bombe*"),(G89-1)*SUMIF('base de donnée JCO '!C$3:C$10,K89,'base de donnée JCO '!D$3:D$10)+SUMIF(entete,L89,'base de donnée JCO '!D$14:D$20),SUMIFS('base de donnée JCO '!I$173:I$317,'base de donnée JCO '!F$173:F$317,I89,'base de donnée JCO '!G$173:G$317,J89)))</f>
        <v/>
      </c>
      <c r="O89" s="6" t="str">
        <f t="shared" si="13"/>
        <v/>
      </c>
      <c r="P89" s="109"/>
      <c r="Q89" s="19"/>
      <c r="R89" s="19"/>
      <c r="S89" s="19"/>
      <c r="T89" s="19"/>
      <c r="U89" s="19"/>
      <c r="V89" s="2">
        <f>W89*SUMIFS('base de donnée JCO '!H$173:H$317,'base de donnée JCO '!F$173:F$317,I89,'base de donnée JCO '!G$173:G$317,J89)</f>
        <v>0</v>
      </c>
      <c r="W89" s="2">
        <f t="shared" si="12"/>
        <v>0</v>
      </c>
      <c r="X89" s="2">
        <f>W89*SUMIFS('base de donnée JCO '!J$173:J$317,'base de donnée JCO '!F$173:F$317,I89,'base de donnée JCO '!G$173:G$317,J89)</f>
        <v>0</v>
      </c>
    </row>
    <row r="90" spans="1:24">
      <c r="A90" s="14"/>
      <c r="B90" s="15"/>
      <c r="C90" s="16"/>
      <c r="D90" s="17"/>
      <c r="E90" s="18"/>
      <c r="F90" s="19"/>
      <c r="G90" s="19"/>
      <c r="H90" s="116">
        <f t="shared" si="14"/>
        <v>0</v>
      </c>
      <c r="I90" s="20"/>
      <c r="J90" s="21"/>
      <c r="K90" s="22"/>
      <c r="L90" s="23"/>
      <c r="M90" s="109"/>
      <c r="N90" s="6" t="str">
        <f>IF(ISBLANK(I90),"",IF(COUNTIF(I90,"*bombe*"),(G90-1)*SUMIF('base de donnée JCO '!C$3:C$10,K90,'base de donnée JCO '!D$3:D$10)+SUMIF(entete,L90,'base de donnée JCO '!D$14:D$20),SUMIFS('base de donnée JCO '!I$173:I$317,'base de donnée JCO '!F$173:F$317,I90,'base de donnée JCO '!G$173:G$317,J90)))</f>
        <v/>
      </c>
      <c r="O90" s="6" t="str">
        <f t="shared" si="13"/>
        <v/>
      </c>
      <c r="P90" s="109"/>
      <c r="Q90" s="19"/>
      <c r="R90" s="19"/>
      <c r="S90" s="19"/>
      <c r="T90" s="19"/>
      <c r="U90" s="19"/>
      <c r="V90" s="2">
        <f>W90*SUMIFS('base de donnée JCO '!H$173:H$317,'base de donnée JCO '!F$173:F$317,I90,'base de donnée JCO '!G$173:G$317,J90)</f>
        <v>0</v>
      </c>
      <c r="W90" s="2">
        <f t="shared" si="12"/>
        <v>0</v>
      </c>
      <c r="X90" s="2">
        <f>W90*SUMIFS('base de donnée JCO '!J$173:J$317,'base de donnée JCO '!F$173:F$317,I90,'base de donnée JCO '!G$173:G$317,J90)</f>
        <v>0</v>
      </c>
    </row>
    <row r="91" spans="1:24">
      <c r="A91" s="14"/>
      <c r="B91" s="15"/>
      <c r="C91" s="16"/>
      <c r="D91" s="17"/>
      <c r="E91" s="18"/>
      <c r="F91" s="19"/>
      <c r="G91" s="19"/>
      <c r="H91" s="116">
        <f t="shared" si="14"/>
        <v>0</v>
      </c>
      <c r="I91" s="20"/>
      <c r="J91" s="21"/>
      <c r="K91" s="22"/>
      <c r="L91" s="23"/>
      <c r="M91" s="109"/>
      <c r="N91" s="6" t="str">
        <f>IF(ISBLANK(I91),"",IF(COUNTIF(I91,"*bombe*"),(G91-1)*SUMIF('base de donnée JCO '!C$3:C$10,K91,'base de donnée JCO '!D$3:D$10)+SUMIF(entete,L91,'base de donnée JCO '!D$14:D$20),SUMIFS('base de donnée JCO '!I$173:I$317,'base de donnée JCO '!F$173:F$317,I91,'base de donnée JCO '!G$173:G$317,J91)))</f>
        <v/>
      </c>
      <c r="O91" s="6" t="str">
        <f t="shared" si="13"/>
        <v/>
      </c>
      <c r="P91" s="109"/>
      <c r="Q91" s="19"/>
      <c r="R91" s="19"/>
      <c r="S91" s="19"/>
      <c r="T91" s="19"/>
      <c r="U91" s="19"/>
      <c r="V91" s="2">
        <f>W91*SUMIFS('base de donnée JCO '!H$173:H$317,'base de donnée JCO '!F$173:F$317,I91,'base de donnée JCO '!G$173:G$317,J91)</f>
        <v>0</v>
      </c>
      <c r="W91" s="2">
        <f t="shared" si="12"/>
        <v>0</v>
      </c>
      <c r="X91" s="2">
        <f>W91*SUMIFS('base de donnée JCO '!J$173:J$317,'base de donnée JCO '!F$173:F$317,I91,'base de donnée JCO '!G$173:G$317,J91)</f>
        <v>0</v>
      </c>
    </row>
    <row r="92" spans="1:24">
      <c r="A92" s="14"/>
      <c r="B92" s="15"/>
      <c r="C92" s="16"/>
      <c r="D92" s="17"/>
      <c r="E92" s="18"/>
      <c r="F92" s="19"/>
      <c r="G92" s="19"/>
      <c r="H92" s="116">
        <f t="shared" si="14"/>
        <v>0</v>
      </c>
      <c r="I92" s="20"/>
      <c r="J92" s="21"/>
      <c r="K92" s="22"/>
      <c r="L92" s="23"/>
      <c r="M92" s="109"/>
      <c r="N92" s="6" t="str">
        <f>IF(ISBLANK(I92),"",IF(COUNTIF(I92,"*bombe*"),(G92-1)*SUMIF('base de donnée JCO '!C$3:C$10,K92,'base de donnée JCO '!D$3:D$10)+SUMIF(entete,L92,'base de donnée JCO '!D$14:D$20),SUMIFS('base de donnée JCO '!I$173:I$317,'base de donnée JCO '!F$173:F$317,I92,'base de donnée JCO '!G$173:G$317,J92)))</f>
        <v/>
      </c>
      <c r="O92" s="6" t="str">
        <f t="shared" si="13"/>
        <v/>
      </c>
      <c r="P92" s="109"/>
      <c r="Q92" s="19"/>
      <c r="R92" s="19"/>
      <c r="S92" s="19"/>
      <c r="T92" s="19"/>
      <c r="U92" s="19"/>
      <c r="V92" s="2">
        <f>W92*SUMIFS('base de donnée JCO '!H$173:H$317,'base de donnée JCO '!F$173:F$317,I92,'base de donnée JCO '!G$173:G$317,J92)</f>
        <v>0</v>
      </c>
      <c r="W92" s="2">
        <f t="shared" si="12"/>
        <v>0</v>
      </c>
      <c r="X92" s="2">
        <f>W92*SUMIFS('base de donnée JCO '!J$173:J$317,'base de donnée JCO '!F$173:F$317,I92,'base de donnée JCO '!G$173:G$317,J92)</f>
        <v>0</v>
      </c>
    </row>
    <row r="93" spans="1:24">
      <c r="A93" s="14"/>
      <c r="B93" s="15"/>
      <c r="C93" s="16"/>
      <c r="D93" s="17"/>
      <c r="E93" s="18"/>
      <c r="F93" s="19"/>
      <c r="G93" s="19"/>
      <c r="H93" s="116">
        <f t="shared" si="14"/>
        <v>0</v>
      </c>
      <c r="I93" s="20"/>
      <c r="J93" s="21"/>
      <c r="K93" s="22"/>
      <c r="L93" s="23"/>
      <c r="M93" s="109"/>
      <c r="N93" s="6" t="str">
        <f>IF(ISBLANK(I93),"",IF(COUNTIF(I93,"*bombe*"),(G93-1)*SUMIF('base de donnée JCO '!C$3:C$10,K93,'base de donnée JCO '!D$3:D$10)+SUMIF(entete,L93,'base de donnée JCO '!D$14:D$20),SUMIFS('base de donnée JCO '!I$173:I$317,'base de donnée JCO '!F$173:F$317,I93,'base de donnée JCO '!G$173:G$317,J93)))</f>
        <v/>
      </c>
      <c r="O93" s="6" t="str">
        <f t="shared" si="13"/>
        <v/>
      </c>
      <c r="P93" s="109"/>
      <c r="Q93" s="19"/>
      <c r="R93" s="19"/>
      <c r="S93" s="19"/>
      <c r="T93" s="19"/>
      <c r="U93" s="19"/>
      <c r="V93" s="2">
        <f>W93*SUMIFS('base de donnée JCO '!H$173:H$317,'base de donnée JCO '!F$173:F$317,I93,'base de donnée JCO '!G$173:G$317,J93)</f>
        <v>0</v>
      </c>
      <c r="W93" s="2">
        <f t="shared" si="12"/>
        <v>0</v>
      </c>
      <c r="X93" s="2">
        <f>W93*SUMIFS('base de donnée JCO '!J$173:J$317,'base de donnée JCO '!F$173:F$317,I93,'base de donnée JCO '!G$173:G$317,J93)</f>
        <v>0</v>
      </c>
    </row>
    <row r="94" spans="1:24">
      <c r="A94" s="14"/>
      <c r="B94" s="15"/>
      <c r="C94" s="16"/>
      <c r="D94" s="17"/>
      <c r="E94" s="18"/>
      <c r="F94" s="19"/>
      <c r="G94" s="19"/>
      <c r="H94" s="116">
        <f t="shared" si="14"/>
        <v>0</v>
      </c>
      <c r="I94" s="20"/>
      <c r="J94" s="21"/>
      <c r="K94" s="22"/>
      <c r="L94" s="23"/>
      <c r="M94" s="109"/>
      <c r="N94" s="6" t="str">
        <f>IF(ISBLANK(I94),"",IF(COUNTIF(I94,"*bombe*"),(G94-1)*SUMIF('base de donnée JCO '!C$3:C$10,K94,'base de donnée JCO '!D$3:D$10)+SUMIF(entete,L94,'base de donnée JCO '!D$14:D$20),SUMIFS('base de donnée JCO '!I$173:I$317,'base de donnée JCO '!F$173:F$317,I94,'base de donnée JCO '!G$173:G$317,J94)))</f>
        <v/>
      </c>
      <c r="O94" s="6" t="str">
        <f t="shared" si="13"/>
        <v/>
      </c>
      <c r="P94" s="109"/>
      <c r="Q94" s="19"/>
      <c r="R94" s="19"/>
      <c r="S94" s="19"/>
      <c r="T94" s="19"/>
      <c r="U94" s="19"/>
      <c r="V94" s="2">
        <f>W94*SUMIFS('base de donnée JCO '!H$173:H$317,'base de donnée JCO '!F$173:F$317,I94,'base de donnée JCO '!G$173:G$317,J94)</f>
        <v>0</v>
      </c>
      <c r="W94" s="2">
        <f t="shared" si="12"/>
        <v>0</v>
      </c>
      <c r="X94" s="2">
        <f>W94*SUMIFS('base de donnée JCO '!J$173:J$317,'base de donnée JCO '!F$173:F$317,I94,'base de donnée JCO '!G$173:G$317,J94)</f>
        <v>0</v>
      </c>
    </row>
    <row r="95" spans="1:24">
      <c r="A95" s="14"/>
      <c r="B95" s="15"/>
      <c r="C95" s="16"/>
      <c r="D95" s="17"/>
      <c r="E95" s="18"/>
      <c r="F95" s="19"/>
      <c r="G95" s="19"/>
      <c r="H95" s="116">
        <f t="shared" si="14"/>
        <v>0</v>
      </c>
      <c r="I95" s="20"/>
      <c r="J95" s="21"/>
      <c r="K95" s="22"/>
      <c r="L95" s="23"/>
      <c r="M95" s="109"/>
      <c r="N95" s="6" t="str">
        <f>IF(ISBLANK(I95),"",IF(COUNTIF(I95,"*bombe*"),(G95-1)*SUMIF('base de donnée JCO '!C$3:C$10,K95,'base de donnée JCO '!D$3:D$10)+SUMIF(entete,L95,'base de donnée JCO '!D$14:D$20),SUMIFS('base de donnée JCO '!I$173:I$317,'base de donnée JCO '!F$173:F$317,I95,'base de donnée JCO '!G$173:G$317,J95)))</f>
        <v/>
      </c>
      <c r="O95" s="6" t="str">
        <f t="shared" si="13"/>
        <v/>
      </c>
      <c r="P95" s="109"/>
      <c r="Q95" s="19"/>
      <c r="R95" s="19"/>
      <c r="S95" s="19"/>
      <c r="T95" s="19"/>
      <c r="U95" s="19"/>
      <c r="V95" s="2">
        <f>W95*SUMIFS('base de donnée JCO '!H$173:H$317,'base de donnée JCO '!F$173:F$317,I95,'base de donnée JCO '!G$173:G$317,J95)</f>
        <v>0</v>
      </c>
      <c r="W95" s="2">
        <f t="shared" si="12"/>
        <v>0</v>
      </c>
      <c r="X95" s="2">
        <f>W95*SUMIFS('base de donnée JCO '!J$173:J$317,'base de donnée JCO '!F$173:F$317,I95,'base de donnée JCO '!G$173:G$317,J95)</f>
        <v>0</v>
      </c>
    </row>
    <row r="96" spans="1:24">
      <c r="A96" s="14"/>
      <c r="B96" s="15"/>
      <c r="C96" s="16"/>
      <c r="D96" s="17"/>
      <c r="E96" s="18"/>
      <c r="F96" s="19"/>
      <c r="G96" s="19"/>
      <c r="H96" s="116">
        <f t="shared" si="14"/>
        <v>0</v>
      </c>
      <c r="I96" s="20"/>
      <c r="J96" s="21"/>
      <c r="K96" s="22"/>
      <c r="L96" s="23"/>
      <c r="M96" s="109"/>
      <c r="N96" s="6" t="str">
        <f>IF(ISBLANK(I96),"",IF(COUNTIF(I96,"*bombe*"),(G96-1)*SUMIF('base de donnée JCO '!C$3:C$10,K96,'base de donnée JCO '!D$3:D$10)+SUMIF(entete,L96,'base de donnée JCO '!D$14:D$20),SUMIFS('base de donnée JCO '!I$173:I$317,'base de donnée JCO '!F$173:F$317,I96,'base de donnée JCO '!G$173:G$317,J96)))</f>
        <v/>
      </c>
      <c r="O96" s="6" t="str">
        <f t="shared" si="13"/>
        <v/>
      </c>
      <c r="P96" s="109"/>
      <c r="Q96" s="19"/>
      <c r="R96" s="19"/>
      <c r="S96" s="19"/>
      <c r="T96" s="19"/>
      <c r="U96" s="19"/>
      <c r="V96" s="2">
        <f>W96*SUMIFS('base de donnée JCO '!H$173:H$317,'base de donnée JCO '!F$173:F$317,I96,'base de donnée JCO '!G$173:G$317,J96)</f>
        <v>0</v>
      </c>
      <c r="W96" s="2">
        <f t="shared" ref="W96:W159" si="15">F96*G96</f>
        <v>0</v>
      </c>
      <c r="X96" s="2">
        <f>W96*SUMIFS('base de donnée JCO '!J$173:J$317,'base de donnée JCO '!F$173:F$317,I96,'base de donnée JCO '!G$173:G$317,J96)</f>
        <v>0</v>
      </c>
    </row>
    <row r="97" spans="1:24">
      <c r="A97" s="14"/>
      <c r="B97" s="15"/>
      <c r="C97" s="16"/>
      <c r="D97" s="17"/>
      <c r="E97" s="18"/>
      <c r="F97" s="19"/>
      <c r="G97" s="19"/>
      <c r="H97" s="116">
        <f t="shared" si="14"/>
        <v>0</v>
      </c>
      <c r="I97" s="20"/>
      <c r="J97" s="21"/>
      <c r="K97" s="22"/>
      <c r="L97" s="23"/>
      <c r="M97" s="109"/>
      <c r="N97" s="6" t="str">
        <f>IF(ISBLANK(I97),"",IF(COUNTIF(I97,"*bombe*"),(G97-1)*SUMIF('base de donnée JCO '!C$3:C$10,K97,'base de donnée JCO '!D$3:D$10)+SUMIF(entete,L97,'base de donnée JCO '!D$14:D$20),SUMIFS('base de donnée JCO '!I$173:I$317,'base de donnée JCO '!F$173:F$317,I97,'base de donnée JCO '!G$173:G$317,J97)))</f>
        <v/>
      </c>
      <c r="O97" s="6" t="str">
        <f t="shared" si="13"/>
        <v/>
      </c>
      <c r="P97" s="109"/>
      <c r="Q97" s="19"/>
      <c r="R97" s="19"/>
      <c r="S97" s="19"/>
      <c r="T97" s="19"/>
      <c r="U97" s="19"/>
      <c r="V97" s="2">
        <f>W97*SUMIFS('base de donnée JCO '!H$173:H$317,'base de donnée JCO '!F$173:F$317,I97,'base de donnée JCO '!G$173:G$317,J97)</f>
        <v>0</v>
      </c>
      <c r="W97" s="2">
        <f t="shared" si="15"/>
        <v>0</v>
      </c>
      <c r="X97" s="2">
        <f>W97*SUMIFS('base de donnée JCO '!J$173:J$317,'base de donnée JCO '!F$173:F$317,I97,'base de donnée JCO '!G$173:G$317,J97)</f>
        <v>0</v>
      </c>
    </row>
    <row r="98" spans="1:24">
      <c r="A98" s="14"/>
      <c r="B98" s="15"/>
      <c r="C98" s="16"/>
      <c r="D98" s="17"/>
      <c r="E98" s="18"/>
      <c r="F98" s="19"/>
      <c r="G98" s="19"/>
      <c r="H98" s="116">
        <f t="shared" si="14"/>
        <v>0</v>
      </c>
      <c r="I98" s="20"/>
      <c r="J98" s="21"/>
      <c r="K98" s="22"/>
      <c r="L98" s="23"/>
      <c r="M98" s="109"/>
      <c r="N98" s="6" t="str">
        <f>IF(ISBLANK(I98),"",IF(COUNTIF(I98,"*bombe*"),(G98-1)*SUMIF('base de donnée JCO '!C$3:C$10,K98,'base de donnée JCO '!D$3:D$10)+SUMIF(entete,L98,'base de donnée JCO '!D$14:D$20),SUMIFS('base de donnée JCO '!I$173:I$317,'base de donnée JCO '!F$173:F$317,I98,'base de donnée JCO '!G$173:G$317,J98)))</f>
        <v/>
      </c>
      <c r="O98" s="6" t="str">
        <f t="shared" si="13"/>
        <v/>
      </c>
      <c r="P98" s="109"/>
      <c r="Q98" s="19"/>
      <c r="R98" s="19"/>
      <c r="S98" s="19"/>
      <c r="T98" s="19"/>
      <c r="U98" s="19"/>
      <c r="V98" s="2">
        <f>W98*SUMIFS('base de donnée JCO '!H$173:H$317,'base de donnée JCO '!F$173:F$317,I98,'base de donnée JCO '!G$173:G$317,J98)</f>
        <v>0</v>
      </c>
      <c r="W98" s="2">
        <f t="shared" si="15"/>
        <v>0</v>
      </c>
      <c r="X98" s="2">
        <f>W98*SUMIFS('base de donnée JCO '!J$173:J$317,'base de donnée JCO '!F$173:F$317,I98,'base de donnée JCO '!G$173:G$317,J98)</f>
        <v>0</v>
      </c>
    </row>
    <row r="99" spans="1:24">
      <c r="A99" s="14"/>
      <c r="B99" s="15"/>
      <c r="C99" s="16"/>
      <c r="D99" s="17"/>
      <c r="E99" s="18"/>
      <c r="F99" s="19"/>
      <c r="G99" s="19"/>
      <c r="H99" s="116">
        <f t="shared" si="14"/>
        <v>0</v>
      </c>
      <c r="I99" s="20"/>
      <c r="J99" s="21"/>
      <c r="K99" s="22"/>
      <c r="L99" s="23"/>
      <c r="M99" s="109"/>
      <c r="N99" s="6" t="str">
        <f>IF(ISBLANK(I99),"",IF(COUNTIF(I99,"*bombe*"),(G99-1)*SUMIF('base de donnée JCO '!C$3:C$10,K99,'base de donnée JCO '!D$3:D$10)+SUMIF(entete,L99,'base de donnée JCO '!D$14:D$20),SUMIFS('base de donnée JCO '!I$173:I$317,'base de donnée JCO '!F$173:F$317,I99,'base de donnée JCO '!G$173:G$317,J99)))</f>
        <v/>
      </c>
      <c r="O99" s="6" t="str">
        <f t="shared" si="13"/>
        <v/>
      </c>
      <c r="P99" s="109"/>
      <c r="Q99" s="19"/>
      <c r="R99" s="19"/>
      <c r="S99" s="19"/>
      <c r="T99" s="19"/>
      <c r="U99" s="19"/>
      <c r="V99" s="2">
        <f>W99*SUMIFS('base de donnée JCO '!H$173:H$317,'base de donnée JCO '!F$173:F$317,I99,'base de donnée JCO '!G$173:G$317,J99)</f>
        <v>0</v>
      </c>
      <c r="W99" s="2">
        <f t="shared" si="15"/>
        <v>0</v>
      </c>
      <c r="X99" s="2">
        <f>W99*SUMIFS('base de donnée JCO '!J$173:J$317,'base de donnée JCO '!F$173:F$317,I99,'base de donnée JCO '!G$173:G$317,J99)</f>
        <v>0</v>
      </c>
    </row>
    <row r="100" spans="1:24">
      <c r="A100" s="14"/>
      <c r="B100" s="15"/>
      <c r="C100" s="16"/>
      <c r="D100" s="17"/>
      <c r="E100" s="18"/>
      <c r="F100" s="19"/>
      <c r="G100" s="19"/>
      <c r="H100" s="116">
        <f t="shared" si="14"/>
        <v>0</v>
      </c>
      <c r="I100" s="20"/>
      <c r="J100" s="21"/>
      <c r="K100" s="22"/>
      <c r="L100" s="23"/>
      <c r="M100" s="109"/>
      <c r="N100" s="6" t="str">
        <f>IF(ISBLANK(I100),"",IF(COUNTIF(I100,"*bombe*"),(G100-1)*SUMIF('base de donnée JCO '!C$3:C$10,K100,'base de donnée JCO '!D$3:D$10)+SUMIF(entete,L100,'base de donnée JCO '!D$14:D$20),SUMIFS('base de donnée JCO '!I$173:I$317,'base de donnée JCO '!F$173:F$317,I100,'base de donnée JCO '!G$173:G$317,J100)))</f>
        <v/>
      </c>
      <c r="O100" s="6" t="str">
        <f t="shared" si="13"/>
        <v/>
      </c>
      <c r="P100" s="109"/>
      <c r="Q100" s="19"/>
      <c r="R100" s="19"/>
      <c r="S100" s="19"/>
      <c r="T100" s="19"/>
      <c r="U100" s="19"/>
      <c r="V100" s="2">
        <f>W100*SUMIFS('base de donnée JCO '!H$173:H$317,'base de donnée JCO '!F$173:F$317,I100,'base de donnée JCO '!G$173:G$317,J100)</f>
        <v>0</v>
      </c>
      <c r="W100" s="2">
        <f t="shared" si="15"/>
        <v>0</v>
      </c>
      <c r="X100" s="2">
        <f>W100*SUMIFS('base de donnée JCO '!J$173:J$317,'base de donnée JCO '!F$173:F$317,I100,'base de donnée JCO '!G$173:G$317,J100)</f>
        <v>0</v>
      </c>
    </row>
    <row r="101" spans="1:24">
      <c r="A101" s="14"/>
      <c r="B101" s="15"/>
      <c r="C101" s="16"/>
      <c r="D101" s="17"/>
      <c r="E101" s="18"/>
      <c r="F101" s="19"/>
      <c r="G101" s="19"/>
      <c r="H101" s="116">
        <f t="shared" si="14"/>
        <v>0</v>
      </c>
      <c r="I101" s="20"/>
      <c r="J101" s="21"/>
      <c r="K101" s="22"/>
      <c r="L101" s="23"/>
      <c r="M101" s="109"/>
      <c r="N101" s="6" t="str">
        <f>IF(ISBLANK(I101),"",IF(COUNTIF(I101,"*bombe*"),(G101-1)*SUMIF('base de donnée JCO '!C$3:C$10,K101,'base de donnée JCO '!D$3:D$10)+SUMIF(entete,L101,'base de donnée JCO '!D$14:D$20),SUMIFS('base de donnée JCO '!I$173:I$317,'base de donnée JCO '!F$173:F$317,I101,'base de donnée JCO '!G$173:G$317,J101)))</f>
        <v/>
      </c>
      <c r="O101" s="6" t="str">
        <f t="shared" si="13"/>
        <v/>
      </c>
      <c r="P101" s="109"/>
      <c r="Q101" s="19"/>
      <c r="R101" s="19"/>
      <c r="S101" s="19"/>
      <c r="T101" s="19"/>
      <c r="U101" s="19"/>
      <c r="V101" s="2">
        <f>W101*SUMIFS('base de donnée JCO '!H$173:H$317,'base de donnée JCO '!F$173:F$317,I101,'base de donnée JCO '!G$173:G$317,J101)</f>
        <v>0</v>
      </c>
      <c r="W101" s="2">
        <f t="shared" si="15"/>
        <v>0</v>
      </c>
      <c r="X101" s="2">
        <f>W101*SUMIFS('base de donnée JCO '!J$173:J$317,'base de donnée JCO '!F$173:F$317,I101,'base de donnée JCO '!G$173:G$317,J101)</f>
        <v>0</v>
      </c>
    </row>
    <row r="102" spans="1:24">
      <c r="A102" s="14"/>
      <c r="B102" s="15"/>
      <c r="C102" s="16"/>
      <c r="D102" s="17"/>
      <c r="E102" s="18"/>
      <c r="F102" s="19"/>
      <c r="G102" s="19"/>
      <c r="H102" s="116">
        <f t="shared" si="14"/>
        <v>0</v>
      </c>
      <c r="I102" s="20"/>
      <c r="J102" s="21"/>
      <c r="K102" s="22"/>
      <c r="L102" s="23"/>
      <c r="M102" s="109"/>
      <c r="N102" s="6" t="str">
        <f>IF(ISBLANK(I102),"",IF(COUNTIF(I102,"*bombe*"),(G102-1)*SUMIF('base de donnée JCO '!C$3:C$10,K102,'base de donnée JCO '!D$3:D$10)+SUMIF(entete,L102,'base de donnée JCO '!D$14:D$20),SUMIFS('base de donnée JCO '!I$173:I$317,'base de donnée JCO '!F$173:F$317,I102,'base de donnée JCO '!G$173:G$317,J102)))</f>
        <v/>
      </c>
      <c r="O102" s="6" t="str">
        <f t="shared" si="13"/>
        <v/>
      </c>
      <c r="P102" s="109"/>
      <c r="Q102" s="19"/>
      <c r="R102" s="19"/>
      <c r="S102" s="19"/>
      <c r="T102" s="19"/>
      <c r="U102" s="19"/>
      <c r="V102" s="2">
        <f>W102*SUMIFS('base de donnée JCO '!H$173:H$317,'base de donnée JCO '!F$173:F$317,I102,'base de donnée JCO '!G$173:G$317,J102)</f>
        <v>0</v>
      </c>
      <c r="W102" s="2">
        <f t="shared" si="15"/>
        <v>0</v>
      </c>
      <c r="X102" s="2">
        <f>W102*SUMIFS('base de donnée JCO '!J$173:J$317,'base de donnée JCO '!F$173:F$317,I102,'base de donnée JCO '!G$173:G$317,J102)</f>
        <v>0</v>
      </c>
    </row>
    <row r="103" spans="1:24">
      <c r="A103" s="14"/>
      <c r="B103" s="15"/>
      <c r="C103" s="16"/>
      <c r="D103" s="17"/>
      <c r="E103" s="18"/>
      <c r="F103" s="19"/>
      <c r="G103" s="19"/>
      <c r="H103" s="116">
        <f t="shared" si="14"/>
        <v>0</v>
      </c>
      <c r="I103" s="20"/>
      <c r="J103" s="21"/>
      <c r="K103" s="22"/>
      <c r="L103" s="23"/>
      <c r="M103" s="109"/>
      <c r="N103" s="6" t="str">
        <f>IF(ISBLANK(I103),"",IF(COUNTIF(I103,"*bombe*"),(G103-1)*SUMIF('base de donnée JCO '!C$3:C$10,K103,'base de donnée JCO '!D$3:D$10)+SUMIF(entete,L103,'base de donnée JCO '!D$14:D$20),SUMIFS('base de donnée JCO '!I$173:I$317,'base de donnée JCO '!F$173:F$317,I103,'base de donnée JCO '!G$173:G$317,J103)))</f>
        <v/>
      </c>
      <c r="O103" s="6" t="str">
        <f t="shared" si="13"/>
        <v/>
      </c>
      <c r="P103" s="109"/>
      <c r="Q103" s="19"/>
      <c r="R103" s="19"/>
      <c r="S103" s="19"/>
      <c r="T103" s="19"/>
      <c r="U103" s="19"/>
      <c r="V103" s="2">
        <f>W103*SUMIFS('base de donnée JCO '!H$173:H$317,'base de donnée JCO '!F$173:F$317,I103,'base de donnée JCO '!G$173:G$317,J103)</f>
        <v>0</v>
      </c>
      <c r="W103" s="2">
        <f t="shared" si="15"/>
        <v>0</v>
      </c>
      <c r="X103" s="2">
        <f>W103*SUMIFS('base de donnée JCO '!J$173:J$317,'base de donnée JCO '!F$173:F$317,I103,'base de donnée JCO '!G$173:G$317,J103)</f>
        <v>0</v>
      </c>
    </row>
    <row r="104" spans="1:24">
      <c r="A104" s="14"/>
      <c r="B104" s="15"/>
      <c r="C104" s="16"/>
      <c r="D104" s="17"/>
      <c r="E104" s="18"/>
      <c r="F104" s="19"/>
      <c r="G104" s="19"/>
      <c r="H104" s="116">
        <f t="shared" si="14"/>
        <v>0</v>
      </c>
      <c r="I104" s="20"/>
      <c r="J104" s="21"/>
      <c r="K104" s="22"/>
      <c r="L104" s="23"/>
      <c r="M104" s="109"/>
      <c r="N104" s="6" t="str">
        <f>IF(ISBLANK(I104),"",IF(COUNTIF(I104,"*bombe*"),(G104-1)*SUMIF('base de donnée JCO '!C$3:C$10,K104,'base de donnée JCO '!D$3:D$10)+SUMIF(entete,L104,'base de donnée JCO '!D$14:D$20),SUMIFS('base de donnée JCO '!I$173:I$317,'base de donnée JCO '!F$173:F$317,I104,'base de donnée JCO '!G$173:G$317,J104)))</f>
        <v/>
      </c>
      <c r="O104" s="6" t="str">
        <f t="shared" si="13"/>
        <v/>
      </c>
      <c r="P104" s="109"/>
      <c r="Q104" s="19"/>
      <c r="R104" s="19"/>
      <c r="S104" s="19"/>
      <c r="T104" s="19"/>
      <c r="U104" s="19"/>
      <c r="V104" s="2">
        <f>W104*SUMIFS('base de donnée JCO '!H$173:H$317,'base de donnée JCO '!F$173:F$317,I104,'base de donnée JCO '!G$173:G$317,J104)</f>
        <v>0</v>
      </c>
      <c r="W104" s="2">
        <f t="shared" si="15"/>
        <v>0</v>
      </c>
      <c r="X104" s="2">
        <f>W104*SUMIFS('base de donnée JCO '!J$173:J$317,'base de donnée JCO '!F$173:F$317,I104,'base de donnée JCO '!G$173:G$317,J104)</f>
        <v>0</v>
      </c>
    </row>
    <row r="105" spans="1:24">
      <c r="A105" s="14"/>
      <c r="B105" s="15"/>
      <c r="C105" s="16"/>
      <c r="D105" s="17"/>
      <c r="E105" s="18"/>
      <c r="F105" s="19"/>
      <c r="G105" s="19"/>
      <c r="H105" s="116">
        <f t="shared" si="14"/>
        <v>0</v>
      </c>
      <c r="I105" s="20"/>
      <c r="J105" s="21"/>
      <c r="K105" s="22"/>
      <c r="L105" s="23"/>
      <c r="M105" s="109"/>
      <c r="N105" s="6" t="str">
        <f>IF(ISBLANK(I105),"",IF(COUNTIF(I105,"*bombe*"),(G105-1)*SUMIF('base de donnée JCO '!C$3:C$10,K105,'base de donnée JCO '!D$3:D$10)+SUMIF(entete,L105,'base de donnée JCO '!D$14:D$20),SUMIFS('base de donnée JCO '!I$173:I$317,'base de donnée JCO '!F$173:F$317,I105,'base de donnée JCO '!G$173:G$317,J105)))</f>
        <v/>
      </c>
      <c r="O105" s="6" t="str">
        <f t="shared" ref="O105:O168" si="16">IF(ISBLANK(I105),"",IF(ISBLANK(D105),D104+N105,D105+N105))</f>
        <v/>
      </c>
      <c r="P105" s="109"/>
      <c r="Q105" s="19"/>
      <c r="R105" s="19"/>
      <c r="S105" s="19"/>
      <c r="T105" s="19"/>
      <c r="U105" s="19"/>
      <c r="V105" s="2">
        <f>W105*SUMIFS('base de donnée JCO '!H$173:H$317,'base de donnée JCO '!F$173:F$317,I105,'base de donnée JCO '!G$173:G$317,J105)</f>
        <v>0</v>
      </c>
      <c r="W105" s="2">
        <f t="shared" si="15"/>
        <v>0</v>
      </c>
      <c r="X105" s="2">
        <f>W105*SUMIFS('base de donnée JCO '!J$173:J$317,'base de donnée JCO '!F$173:F$317,I105,'base de donnée JCO '!G$173:G$317,J105)</f>
        <v>0</v>
      </c>
    </row>
    <row r="106" spans="1:24">
      <c r="A106" s="14"/>
      <c r="B106" s="15"/>
      <c r="C106" s="16"/>
      <c r="D106" s="17"/>
      <c r="E106" s="18"/>
      <c r="F106" s="19"/>
      <c r="G106" s="19"/>
      <c r="H106" s="116">
        <f t="shared" si="14"/>
        <v>0</v>
      </c>
      <c r="I106" s="20"/>
      <c r="J106" s="21"/>
      <c r="K106" s="22"/>
      <c r="L106" s="23"/>
      <c r="M106" s="109"/>
      <c r="N106" s="6" t="str">
        <f>IF(ISBLANK(I106),"",IF(COUNTIF(I106,"*bombe*"),(G106-1)*SUMIF('base de donnée JCO '!C$3:C$10,K106,'base de donnée JCO '!D$3:D$10)+SUMIF(entete,L106,'base de donnée JCO '!D$14:D$20),SUMIFS('base de donnée JCO '!I$173:I$317,'base de donnée JCO '!F$173:F$317,I106,'base de donnée JCO '!G$173:G$317,J106)))</f>
        <v/>
      </c>
      <c r="O106" s="6" t="str">
        <f t="shared" si="16"/>
        <v/>
      </c>
      <c r="P106" s="109"/>
      <c r="Q106" s="19"/>
      <c r="R106" s="19"/>
      <c r="S106" s="19"/>
      <c r="T106" s="19"/>
      <c r="U106" s="19"/>
      <c r="V106" s="2">
        <f>W106*SUMIFS('base de donnée JCO '!H$173:H$317,'base de donnée JCO '!F$173:F$317,I106,'base de donnée JCO '!G$173:G$317,J106)</f>
        <v>0</v>
      </c>
      <c r="W106" s="2">
        <f t="shared" si="15"/>
        <v>0</v>
      </c>
      <c r="X106" s="2">
        <f>W106*SUMIFS('base de donnée JCO '!J$173:J$317,'base de donnée JCO '!F$173:F$317,I106,'base de donnée JCO '!G$173:G$317,J106)</f>
        <v>0</v>
      </c>
    </row>
    <row r="107" spans="1:24">
      <c r="A107" s="14"/>
      <c r="B107" s="15"/>
      <c r="C107" s="16"/>
      <c r="D107" s="17"/>
      <c r="E107" s="18"/>
      <c r="F107" s="19"/>
      <c r="G107" s="19"/>
      <c r="H107" s="116">
        <f t="shared" si="14"/>
        <v>0</v>
      </c>
      <c r="I107" s="20"/>
      <c r="J107" s="21"/>
      <c r="K107" s="22"/>
      <c r="L107" s="23"/>
      <c r="M107" s="109"/>
      <c r="N107" s="6" t="str">
        <f>IF(ISBLANK(I107),"",IF(COUNTIF(I107,"*bombe*"),(G107-1)*SUMIF('base de donnée JCO '!C$3:C$10,K107,'base de donnée JCO '!D$3:D$10)+SUMIF(entete,L107,'base de donnée JCO '!D$14:D$20),SUMIFS('base de donnée JCO '!I$173:I$317,'base de donnée JCO '!F$173:F$317,I107,'base de donnée JCO '!G$173:G$317,J107)))</f>
        <v/>
      </c>
      <c r="O107" s="6" t="str">
        <f t="shared" si="16"/>
        <v/>
      </c>
      <c r="P107" s="109"/>
      <c r="Q107" s="19"/>
      <c r="R107" s="19"/>
      <c r="S107" s="19"/>
      <c r="T107" s="19"/>
      <c r="U107" s="19"/>
      <c r="V107" s="2">
        <f>W107*SUMIFS('base de donnée JCO '!H$173:H$317,'base de donnée JCO '!F$173:F$317,I107,'base de donnée JCO '!G$173:G$317,J107)</f>
        <v>0</v>
      </c>
      <c r="W107" s="2">
        <f t="shared" si="15"/>
        <v>0</v>
      </c>
      <c r="X107" s="2">
        <f>W107*SUMIFS('base de donnée JCO '!J$173:J$317,'base de donnée JCO '!F$173:F$317,I107,'base de donnée JCO '!G$173:G$317,J107)</f>
        <v>0</v>
      </c>
    </row>
    <row r="108" spans="1:24">
      <c r="A108" s="14"/>
      <c r="B108" s="15"/>
      <c r="C108" s="16"/>
      <c r="D108" s="17"/>
      <c r="E108" s="18"/>
      <c r="F108" s="19"/>
      <c r="G108" s="19"/>
      <c r="H108" s="116">
        <f t="shared" si="14"/>
        <v>0</v>
      </c>
      <c r="I108" s="20"/>
      <c r="J108" s="21"/>
      <c r="K108" s="22"/>
      <c r="L108" s="23"/>
      <c r="M108" s="109"/>
      <c r="N108" s="6" t="str">
        <f>IF(ISBLANK(I108),"",IF(COUNTIF(I108,"*bombe*"),(G108-1)*SUMIF('base de donnée JCO '!C$3:C$10,K108,'base de donnée JCO '!D$3:D$10)+SUMIF(entete,L108,'base de donnée JCO '!D$14:D$20),SUMIFS('base de donnée JCO '!I$173:I$317,'base de donnée JCO '!F$173:F$317,I108,'base de donnée JCO '!G$173:G$317,J108)))</f>
        <v/>
      </c>
      <c r="O108" s="6" t="str">
        <f t="shared" si="16"/>
        <v/>
      </c>
      <c r="P108" s="109"/>
      <c r="Q108" s="19"/>
      <c r="R108" s="19"/>
      <c r="S108" s="19"/>
      <c r="T108" s="19"/>
      <c r="U108" s="19"/>
      <c r="V108" s="2">
        <f>W108*SUMIFS('base de donnée JCO '!H$173:H$317,'base de donnée JCO '!F$173:F$317,I108,'base de donnée JCO '!G$173:G$317,J108)</f>
        <v>0</v>
      </c>
      <c r="W108" s="2">
        <f t="shared" si="15"/>
        <v>0</v>
      </c>
      <c r="X108" s="2">
        <f>W108*SUMIFS('base de donnée JCO '!J$173:J$317,'base de donnée JCO '!F$173:F$317,I108,'base de donnée JCO '!G$173:G$317,J108)</f>
        <v>0</v>
      </c>
    </row>
    <row r="109" spans="1:24">
      <c r="A109" s="14"/>
      <c r="B109" s="15"/>
      <c r="C109" s="16"/>
      <c r="D109" s="17"/>
      <c r="E109" s="18"/>
      <c r="F109" s="19"/>
      <c r="G109" s="19"/>
      <c r="H109" s="116">
        <f t="shared" si="14"/>
        <v>0</v>
      </c>
      <c r="I109" s="20"/>
      <c r="J109" s="21"/>
      <c r="K109" s="22"/>
      <c r="L109" s="23"/>
      <c r="M109" s="109"/>
      <c r="N109" s="6" t="str">
        <f>IF(ISBLANK(I109),"",IF(COUNTIF(I109,"*bombe*"),(G109-1)*SUMIF('base de donnée JCO '!C$3:C$10,K109,'base de donnée JCO '!D$3:D$10)+SUMIF(entete,L109,'base de donnée JCO '!D$14:D$20),SUMIFS('base de donnée JCO '!I$173:I$317,'base de donnée JCO '!F$173:F$317,I109,'base de donnée JCO '!G$173:G$317,J109)))</f>
        <v/>
      </c>
      <c r="O109" s="6" t="str">
        <f t="shared" si="16"/>
        <v/>
      </c>
      <c r="P109" s="109"/>
      <c r="Q109" s="19"/>
      <c r="R109" s="19"/>
      <c r="S109" s="19"/>
      <c r="T109" s="19"/>
      <c r="U109" s="19"/>
      <c r="V109" s="2">
        <f>W109*SUMIFS('base de donnée JCO '!H$173:H$317,'base de donnée JCO '!F$173:F$317,I109,'base de donnée JCO '!G$173:G$317,J109)</f>
        <v>0</v>
      </c>
      <c r="W109" s="2">
        <f t="shared" si="15"/>
        <v>0</v>
      </c>
      <c r="X109" s="2">
        <f>W109*SUMIFS('base de donnée JCO '!J$173:J$317,'base de donnée JCO '!F$173:F$317,I109,'base de donnée JCO '!G$173:G$317,J109)</f>
        <v>0</v>
      </c>
    </row>
    <row r="110" spans="1:24">
      <c r="A110" s="14"/>
      <c r="B110" s="15"/>
      <c r="C110" s="16"/>
      <c r="D110" s="17"/>
      <c r="E110" s="18"/>
      <c r="F110" s="19"/>
      <c r="G110" s="19"/>
      <c r="H110" s="116">
        <f t="shared" si="14"/>
        <v>0</v>
      </c>
      <c r="I110" s="20"/>
      <c r="J110" s="21"/>
      <c r="K110" s="22"/>
      <c r="L110" s="23"/>
      <c r="M110" s="109"/>
      <c r="N110" s="6" t="str">
        <f>IF(ISBLANK(I110),"",IF(COUNTIF(I110,"*bombe*"),(G110-1)*SUMIF('base de donnée JCO '!C$3:C$10,K110,'base de donnée JCO '!D$3:D$10)+SUMIF(entete,L110,'base de donnée JCO '!D$14:D$20),SUMIFS('base de donnée JCO '!I$173:I$317,'base de donnée JCO '!F$173:F$317,I110,'base de donnée JCO '!G$173:G$317,J110)))</f>
        <v/>
      </c>
      <c r="O110" s="6" t="str">
        <f t="shared" si="16"/>
        <v/>
      </c>
      <c r="P110" s="109"/>
      <c r="Q110" s="19"/>
      <c r="R110" s="19"/>
      <c r="S110" s="19"/>
      <c r="T110" s="19"/>
      <c r="U110" s="19"/>
      <c r="V110" s="2">
        <f>W110*SUMIFS('base de donnée JCO '!H$173:H$317,'base de donnée JCO '!F$173:F$317,I110,'base de donnée JCO '!G$173:G$317,J110)</f>
        <v>0</v>
      </c>
      <c r="W110" s="2">
        <f t="shared" si="15"/>
        <v>0</v>
      </c>
      <c r="X110" s="2">
        <f>W110*SUMIFS('base de donnée JCO '!J$173:J$317,'base de donnée JCO '!F$173:F$317,I110,'base de donnée JCO '!G$173:G$317,J110)</f>
        <v>0</v>
      </c>
    </row>
    <row r="111" spans="1:24">
      <c r="A111" s="14"/>
      <c r="B111" s="15"/>
      <c r="C111" s="16"/>
      <c r="D111" s="17"/>
      <c r="E111" s="18"/>
      <c r="F111" s="19"/>
      <c r="G111" s="19"/>
      <c r="H111" s="116">
        <f t="shared" si="14"/>
        <v>0</v>
      </c>
      <c r="I111" s="20"/>
      <c r="J111" s="21"/>
      <c r="K111" s="22"/>
      <c r="L111" s="23"/>
      <c r="M111" s="109"/>
      <c r="N111" s="6" t="str">
        <f>IF(ISBLANK(I111),"",IF(COUNTIF(I111,"*bombe*"),(G111-1)*SUMIF('base de donnée JCO '!C$3:C$10,K111,'base de donnée JCO '!D$3:D$10)+SUMIF(entete,L111,'base de donnée JCO '!D$14:D$20),SUMIFS('base de donnée JCO '!I$173:I$317,'base de donnée JCO '!F$173:F$317,I111,'base de donnée JCO '!G$173:G$317,J111)))</f>
        <v/>
      </c>
      <c r="O111" s="6" t="str">
        <f t="shared" si="16"/>
        <v/>
      </c>
      <c r="P111" s="109"/>
      <c r="Q111" s="19"/>
      <c r="R111" s="19"/>
      <c r="S111" s="19"/>
      <c r="T111" s="19"/>
      <c r="U111" s="19"/>
      <c r="V111" s="2">
        <f>W111*SUMIFS('base de donnée JCO '!H$173:H$317,'base de donnée JCO '!F$173:F$317,I111,'base de donnée JCO '!G$173:G$317,J111)</f>
        <v>0</v>
      </c>
      <c r="W111" s="2">
        <f t="shared" si="15"/>
        <v>0</v>
      </c>
      <c r="X111" s="2">
        <f>W111*SUMIFS('base de donnée JCO '!J$173:J$317,'base de donnée JCO '!F$173:F$317,I111,'base de donnée JCO '!G$173:G$317,J111)</f>
        <v>0</v>
      </c>
    </row>
    <row r="112" spans="1:24">
      <c r="A112" s="14"/>
      <c r="B112" s="15"/>
      <c r="C112" s="16"/>
      <c r="D112" s="17"/>
      <c r="E112" s="18"/>
      <c r="F112" s="19"/>
      <c r="G112" s="19"/>
      <c r="H112" s="116">
        <f t="shared" si="14"/>
        <v>0</v>
      </c>
      <c r="I112" s="20"/>
      <c r="J112" s="21"/>
      <c r="K112" s="22"/>
      <c r="L112" s="23"/>
      <c r="M112" s="109"/>
      <c r="N112" s="6" t="str">
        <f>IF(ISBLANK(I112),"",IF(COUNTIF(I112,"*bombe*"),(G112-1)*SUMIF('base de donnée JCO '!C$3:C$10,K112,'base de donnée JCO '!D$3:D$10)+SUMIF(entete,L112,'base de donnée JCO '!D$14:D$20),SUMIFS('base de donnée JCO '!I$173:I$317,'base de donnée JCO '!F$173:F$317,I112,'base de donnée JCO '!G$173:G$317,J112)))</f>
        <v/>
      </c>
      <c r="O112" s="6" t="str">
        <f t="shared" si="16"/>
        <v/>
      </c>
      <c r="P112" s="109"/>
      <c r="Q112" s="19"/>
      <c r="R112" s="19"/>
      <c r="S112" s="19"/>
      <c r="T112" s="19"/>
      <c r="U112" s="19"/>
      <c r="V112" s="2">
        <f>W112*SUMIFS('base de donnée JCO '!H$173:H$317,'base de donnée JCO '!F$173:F$317,I112,'base de donnée JCO '!G$173:G$317,J112)</f>
        <v>0</v>
      </c>
      <c r="W112" s="2">
        <f t="shared" si="15"/>
        <v>0</v>
      </c>
      <c r="X112" s="2">
        <f>W112*SUMIFS('base de donnée JCO '!J$173:J$317,'base de donnée JCO '!F$173:F$317,I112,'base de donnée JCO '!G$173:G$317,J112)</f>
        <v>0</v>
      </c>
    </row>
    <row r="113" spans="1:24">
      <c r="A113" s="14"/>
      <c r="B113" s="15"/>
      <c r="C113" s="16"/>
      <c r="D113" s="17"/>
      <c r="E113" s="18"/>
      <c r="F113" s="19"/>
      <c r="G113" s="19"/>
      <c r="H113" s="116">
        <f t="shared" si="14"/>
        <v>0</v>
      </c>
      <c r="I113" s="20"/>
      <c r="J113" s="21"/>
      <c r="K113" s="22"/>
      <c r="L113" s="23"/>
      <c r="M113" s="109"/>
      <c r="N113" s="6" t="str">
        <f>IF(ISBLANK(I113),"",IF(COUNTIF(I113,"*bombe*"),(G113-1)*SUMIF('base de donnée JCO '!C$3:C$10,K113,'base de donnée JCO '!D$3:D$10)+SUMIF(entete,L113,'base de donnée JCO '!D$14:D$20),SUMIFS('base de donnée JCO '!I$173:I$317,'base de donnée JCO '!F$173:F$317,I113,'base de donnée JCO '!G$173:G$317,J113)))</f>
        <v/>
      </c>
      <c r="O113" s="6" t="str">
        <f t="shared" si="16"/>
        <v/>
      </c>
      <c r="P113" s="109"/>
      <c r="Q113" s="19"/>
      <c r="R113" s="19"/>
      <c r="S113" s="19"/>
      <c r="T113" s="19"/>
      <c r="U113" s="19"/>
      <c r="V113" s="2">
        <f>W113*SUMIFS('base de donnée JCO '!H$173:H$317,'base de donnée JCO '!F$173:F$317,I113,'base de donnée JCO '!G$173:G$317,J113)</f>
        <v>0</v>
      </c>
      <c r="W113" s="2">
        <f t="shared" si="15"/>
        <v>0</v>
      </c>
      <c r="X113" s="2">
        <f>W113*SUMIFS('base de donnée JCO '!J$173:J$317,'base de donnée JCO '!F$173:F$317,I113,'base de donnée JCO '!G$173:G$317,J113)</f>
        <v>0</v>
      </c>
    </row>
    <row r="114" spans="1:24">
      <c r="A114" s="14"/>
      <c r="B114" s="15"/>
      <c r="C114" s="16"/>
      <c r="D114" s="17"/>
      <c r="E114" s="18"/>
      <c r="F114" s="19"/>
      <c r="G114" s="19"/>
      <c r="H114" s="116">
        <f t="shared" si="14"/>
        <v>0</v>
      </c>
      <c r="I114" s="20"/>
      <c r="J114" s="21"/>
      <c r="K114" s="22"/>
      <c r="L114" s="23"/>
      <c r="M114" s="109"/>
      <c r="N114" s="6" t="str">
        <f>IF(ISBLANK(I114),"",IF(COUNTIF(I114,"*bombe*"),(G114-1)*SUMIF('base de donnée JCO '!C$3:C$10,K114,'base de donnée JCO '!D$3:D$10)+SUMIF(entete,L114,'base de donnée JCO '!D$14:D$20),SUMIFS('base de donnée JCO '!I$173:I$317,'base de donnée JCO '!F$173:F$317,I114,'base de donnée JCO '!G$173:G$317,J114)))</f>
        <v/>
      </c>
      <c r="O114" s="6" t="str">
        <f t="shared" si="16"/>
        <v/>
      </c>
      <c r="P114" s="109"/>
      <c r="Q114" s="19"/>
      <c r="R114" s="19"/>
      <c r="S114" s="19"/>
      <c r="T114" s="19"/>
      <c r="U114" s="19"/>
      <c r="V114" s="2">
        <f>W114*SUMIFS('base de donnée JCO '!H$173:H$317,'base de donnée JCO '!F$173:F$317,I114,'base de donnée JCO '!G$173:G$317,J114)</f>
        <v>0</v>
      </c>
      <c r="W114" s="2">
        <f t="shared" si="15"/>
        <v>0</v>
      </c>
      <c r="X114" s="2">
        <f>W114*SUMIFS('base de donnée JCO '!J$173:J$317,'base de donnée JCO '!F$173:F$317,I114,'base de donnée JCO '!G$173:G$317,J114)</f>
        <v>0</v>
      </c>
    </row>
    <row r="115" spans="1:24">
      <c r="A115" s="14"/>
      <c r="B115" s="15"/>
      <c r="C115" s="16"/>
      <c r="D115" s="17"/>
      <c r="E115" s="18"/>
      <c r="F115" s="19"/>
      <c r="G115" s="19"/>
      <c r="H115" s="116">
        <f t="shared" si="14"/>
        <v>0</v>
      </c>
      <c r="I115" s="20"/>
      <c r="J115" s="21"/>
      <c r="K115" s="22"/>
      <c r="L115" s="23"/>
      <c r="M115" s="109"/>
      <c r="N115" s="6" t="str">
        <f>IF(ISBLANK(I115),"",IF(COUNTIF(I115,"*bombe*"),(G115-1)*SUMIF('base de donnée JCO '!C$3:C$10,K115,'base de donnée JCO '!D$3:D$10)+SUMIF(entete,L115,'base de donnée JCO '!D$14:D$20),SUMIFS('base de donnée JCO '!I$173:I$317,'base de donnée JCO '!F$173:F$317,I115,'base de donnée JCO '!G$173:G$317,J115)))</f>
        <v/>
      </c>
      <c r="O115" s="6" t="str">
        <f t="shared" si="16"/>
        <v/>
      </c>
      <c r="P115" s="109"/>
      <c r="Q115" s="19"/>
      <c r="R115" s="19"/>
      <c r="S115" s="19"/>
      <c r="T115" s="19"/>
      <c r="U115" s="19"/>
      <c r="V115" s="2">
        <f>W115*SUMIFS('base de donnée JCO '!H$173:H$317,'base de donnée JCO '!F$173:F$317,I115,'base de donnée JCO '!G$173:G$317,J115)</f>
        <v>0</v>
      </c>
      <c r="W115" s="2">
        <f t="shared" si="15"/>
        <v>0</v>
      </c>
      <c r="X115" s="2">
        <f>W115*SUMIFS('base de donnée JCO '!J$173:J$317,'base de donnée JCO '!F$173:F$317,I115,'base de donnée JCO '!G$173:G$317,J115)</f>
        <v>0</v>
      </c>
    </row>
    <row r="116" spans="1:24">
      <c r="A116" s="14"/>
      <c r="B116" s="15"/>
      <c r="C116" s="16"/>
      <c r="D116" s="17"/>
      <c r="E116" s="18"/>
      <c r="F116" s="19"/>
      <c r="G116" s="19"/>
      <c r="H116" s="116">
        <f t="shared" si="14"/>
        <v>0</v>
      </c>
      <c r="I116" s="20"/>
      <c r="J116" s="21"/>
      <c r="K116" s="22"/>
      <c r="L116" s="23"/>
      <c r="M116" s="109"/>
      <c r="N116" s="6" t="str">
        <f>IF(ISBLANK(I116),"",IF(COUNTIF(I116,"*bombe*"),(G116-1)*SUMIF('base de donnée JCO '!C$3:C$10,K116,'base de donnée JCO '!D$3:D$10)+SUMIF(entete,L116,'base de donnée JCO '!D$14:D$20),SUMIFS('base de donnée JCO '!I$173:I$317,'base de donnée JCO '!F$173:F$317,I116,'base de donnée JCO '!G$173:G$317,J116)))</f>
        <v/>
      </c>
      <c r="O116" s="6" t="str">
        <f t="shared" si="16"/>
        <v/>
      </c>
      <c r="P116" s="109"/>
      <c r="Q116" s="19"/>
      <c r="R116" s="19"/>
      <c r="S116" s="19"/>
      <c r="T116" s="19"/>
      <c r="U116" s="19"/>
      <c r="V116" s="2">
        <f>W116*SUMIFS('base de donnée JCO '!H$173:H$317,'base de donnée JCO '!F$173:F$317,I116,'base de donnée JCO '!G$173:G$317,J116)</f>
        <v>0</v>
      </c>
      <c r="W116" s="2">
        <f t="shared" si="15"/>
        <v>0</v>
      </c>
      <c r="X116" s="2">
        <f>W116*SUMIFS('base de donnée JCO '!J$173:J$317,'base de donnée JCO '!F$173:F$317,I116,'base de donnée JCO '!G$173:G$317,J116)</f>
        <v>0</v>
      </c>
    </row>
    <row r="117" spans="1:24">
      <c r="A117" s="14"/>
      <c r="B117" s="15"/>
      <c r="C117" s="16"/>
      <c r="D117" s="17"/>
      <c r="E117" s="18"/>
      <c r="F117" s="19"/>
      <c r="G117" s="19"/>
      <c r="H117" s="116">
        <f t="shared" si="14"/>
        <v>0</v>
      </c>
      <c r="I117" s="20"/>
      <c r="J117" s="21"/>
      <c r="K117" s="22"/>
      <c r="L117" s="23"/>
      <c r="M117" s="109"/>
      <c r="N117" s="6" t="str">
        <f>IF(ISBLANK(I117),"",IF(COUNTIF(I117,"*bombe*"),(G117-1)*SUMIF('base de donnée JCO '!C$3:C$10,K117,'base de donnée JCO '!D$3:D$10)+SUMIF(entete,L117,'base de donnée JCO '!D$14:D$20),SUMIFS('base de donnée JCO '!I$173:I$317,'base de donnée JCO '!F$173:F$317,I117,'base de donnée JCO '!G$173:G$317,J117)))</f>
        <v/>
      </c>
      <c r="O117" s="6" t="str">
        <f t="shared" si="16"/>
        <v/>
      </c>
      <c r="P117" s="109"/>
      <c r="Q117" s="19"/>
      <c r="R117" s="19"/>
      <c r="S117" s="19"/>
      <c r="T117" s="19"/>
      <c r="U117" s="19"/>
      <c r="V117" s="2">
        <f>W117*SUMIFS('base de donnée JCO '!H$173:H$317,'base de donnée JCO '!F$173:F$317,I117,'base de donnée JCO '!G$173:G$317,J117)</f>
        <v>0</v>
      </c>
      <c r="W117" s="2">
        <f t="shared" si="15"/>
        <v>0</v>
      </c>
      <c r="X117" s="2">
        <f>W117*SUMIFS('base de donnée JCO '!J$173:J$317,'base de donnée JCO '!F$173:F$317,I117,'base de donnée JCO '!G$173:G$317,J117)</f>
        <v>0</v>
      </c>
    </row>
    <row r="118" spans="1:24">
      <c r="A118" s="14"/>
      <c r="B118" s="15"/>
      <c r="C118" s="16"/>
      <c r="D118" s="17"/>
      <c r="E118" s="18"/>
      <c r="F118" s="19"/>
      <c r="G118" s="19"/>
      <c r="H118" s="116">
        <f t="shared" si="14"/>
        <v>0</v>
      </c>
      <c r="I118" s="20"/>
      <c r="J118" s="21"/>
      <c r="K118" s="22"/>
      <c r="L118" s="23"/>
      <c r="M118" s="109"/>
      <c r="N118" s="6" t="str">
        <f>IF(ISBLANK(I118),"",IF(COUNTIF(I118,"*bombe*"),(G118-1)*SUMIF('base de donnée JCO '!C$3:C$10,K118,'base de donnée JCO '!D$3:D$10)+SUMIF(entete,L118,'base de donnée JCO '!D$14:D$20),SUMIFS('base de donnée JCO '!I$173:I$317,'base de donnée JCO '!F$173:F$317,I118,'base de donnée JCO '!G$173:G$317,J118)))</f>
        <v/>
      </c>
      <c r="O118" s="6" t="str">
        <f t="shared" si="16"/>
        <v/>
      </c>
      <c r="P118" s="109"/>
      <c r="Q118" s="19"/>
      <c r="R118" s="19"/>
      <c r="S118" s="19"/>
      <c r="T118" s="19"/>
      <c r="U118" s="19"/>
      <c r="V118" s="2">
        <f>W118*SUMIFS('base de donnée JCO '!H$173:H$317,'base de donnée JCO '!F$173:F$317,I118,'base de donnée JCO '!G$173:G$317,J118)</f>
        <v>0</v>
      </c>
      <c r="W118" s="2">
        <f t="shared" si="15"/>
        <v>0</v>
      </c>
      <c r="X118" s="2">
        <f>W118*SUMIFS('base de donnée JCO '!J$173:J$317,'base de donnée JCO '!F$173:F$317,I118,'base de donnée JCO '!G$173:G$317,J118)</f>
        <v>0</v>
      </c>
    </row>
    <row r="119" spans="1:24">
      <c r="A119" s="14"/>
      <c r="B119" s="15"/>
      <c r="C119" s="16"/>
      <c r="D119" s="17"/>
      <c r="E119" s="18"/>
      <c r="F119" s="19"/>
      <c r="G119" s="19"/>
      <c r="H119" s="116">
        <f t="shared" si="14"/>
        <v>0</v>
      </c>
      <c r="I119" s="20"/>
      <c r="J119" s="21"/>
      <c r="K119" s="22"/>
      <c r="L119" s="23"/>
      <c r="M119" s="109"/>
      <c r="N119" s="6" t="str">
        <f>IF(ISBLANK(I119),"",IF(COUNTIF(I119,"*bombe*"),(G119-1)*SUMIF('base de donnée JCO '!C$3:C$10,K119,'base de donnée JCO '!D$3:D$10)+SUMIF(entete,L119,'base de donnée JCO '!D$14:D$20),SUMIFS('base de donnée JCO '!I$173:I$317,'base de donnée JCO '!F$173:F$317,I119,'base de donnée JCO '!G$173:G$317,J119)))</f>
        <v/>
      </c>
      <c r="O119" s="6" t="str">
        <f t="shared" si="16"/>
        <v/>
      </c>
      <c r="P119" s="109"/>
      <c r="Q119" s="19"/>
      <c r="R119" s="19"/>
      <c r="S119" s="19"/>
      <c r="T119" s="19"/>
      <c r="U119" s="19"/>
      <c r="V119" s="2">
        <f>W119*SUMIFS('base de donnée JCO '!H$173:H$317,'base de donnée JCO '!F$173:F$317,I119,'base de donnée JCO '!G$173:G$317,J119)</f>
        <v>0</v>
      </c>
      <c r="W119" s="2">
        <f t="shared" si="15"/>
        <v>0</v>
      </c>
      <c r="X119" s="2">
        <f>W119*SUMIFS('base de donnée JCO '!J$173:J$317,'base de donnée JCO '!F$173:F$317,I119,'base de donnée JCO '!G$173:G$317,J119)</f>
        <v>0</v>
      </c>
    </row>
    <row r="120" spans="1:24">
      <c r="A120" s="14"/>
      <c r="B120" s="15"/>
      <c r="C120" s="16"/>
      <c r="D120" s="17"/>
      <c r="E120" s="18"/>
      <c r="F120" s="19"/>
      <c r="G120" s="19"/>
      <c r="H120" s="116">
        <f t="shared" si="14"/>
        <v>0</v>
      </c>
      <c r="I120" s="20"/>
      <c r="J120" s="21"/>
      <c r="K120" s="22"/>
      <c r="L120" s="23"/>
      <c r="M120" s="109"/>
      <c r="N120" s="6" t="str">
        <f>IF(ISBLANK(I120),"",IF(COUNTIF(I120,"*bombe*"),(G120-1)*SUMIF('base de donnée JCO '!C$3:C$10,K120,'base de donnée JCO '!D$3:D$10)+SUMIF(entete,L120,'base de donnée JCO '!D$14:D$20),SUMIFS('base de donnée JCO '!I$173:I$317,'base de donnée JCO '!F$173:F$317,I120,'base de donnée JCO '!G$173:G$317,J120)))</f>
        <v/>
      </c>
      <c r="O120" s="6" t="str">
        <f t="shared" si="16"/>
        <v/>
      </c>
      <c r="P120" s="109"/>
      <c r="Q120" s="19"/>
      <c r="R120" s="19"/>
      <c r="S120" s="19"/>
      <c r="T120" s="19"/>
      <c r="U120" s="19"/>
      <c r="V120" s="2">
        <f>W120*SUMIFS('base de donnée JCO '!H$173:H$317,'base de donnée JCO '!F$173:F$317,I120,'base de donnée JCO '!G$173:G$317,J120)</f>
        <v>0</v>
      </c>
      <c r="W120" s="2">
        <f t="shared" si="15"/>
        <v>0</v>
      </c>
      <c r="X120" s="2">
        <f>W120*SUMIFS('base de donnée JCO '!J$173:J$317,'base de donnée JCO '!F$173:F$317,I120,'base de donnée JCO '!G$173:G$317,J120)</f>
        <v>0</v>
      </c>
    </row>
    <row r="121" spans="1:24">
      <c r="A121" s="14"/>
      <c r="B121" s="15"/>
      <c r="C121" s="16"/>
      <c r="D121" s="17"/>
      <c r="E121" s="18"/>
      <c r="F121" s="19"/>
      <c r="G121" s="19"/>
      <c r="H121" s="116">
        <f t="shared" si="14"/>
        <v>0</v>
      </c>
      <c r="I121" s="20"/>
      <c r="J121" s="21"/>
      <c r="K121" s="22"/>
      <c r="L121" s="23"/>
      <c r="M121" s="109"/>
      <c r="N121" s="6" t="str">
        <f>IF(ISBLANK(I121),"",IF(COUNTIF(I121,"*bombe*"),(G121-1)*SUMIF('base de donnée JCO '!C$3:C$10,K121,'base de donnée JCO '!D$3:D$10)+SUMIF(entete,L121,'base de donnée JCO '!D$14:D$20),SUMIFS('base de donnée JCO '!I$173:I$317,'base de donnée JCO '!F$173:F$317,I121,'base de donnée JCO '!G$173:G$317,J121)))</f>
        <v/>
      </c>
      <c r="O121" s="6" t="str">
        <f t="shared" si="16"/>
        <v/>
      </c>
      <c r="P121" s="109"/>
      <c r="Q121" s="19"/>
      <c r="R121" s="19"/>
      <c r="S121" s="19"/>
      <c r="T121" s="19"/>
      <c r="U121" s="19"/>
      <c r="V121" s="2">
        <f>W121*SUMIFS('base de donnée JCO '!H$173:H$317,'base de donnée JCO '!F$173:F$317,I121,'base de donnée JCO '!G$173:G$317,J121)</f>
        <v>0</v>
      </c>
      <c r="W121" s="2">
        <f t="shared" si="15"/>
        <v>0</v>
      </c>
      <c r="X121" s="2">
        <f>W121*SUMIFS('base de donnée JCO '!J$173:J$317,'base de donnée JCO '!F$173:F$317,I121,'base de donnée JCO '!G$173:G$317,J121)</f>
        <v>0</v>
      </c>
    </row>
    <row r="122" spans="1:24">
      <c r="A122" s="14"/>
      <c r="B122" s="15"/>
      <c r="C122" s="16"/>
      <c r="D122" s="17"/>
      <c r="E122" s="18"/>
      <c r="F122" s="19"/>
      <c r="G122" s="19"/>
      <c r="H122" s="116">
        <f t="shared" si="14"/>
        <v>0</v>
      </c>
      <c r="I122" s="20"/>
      <c r="J122" s="21"/>
      <c r="K122" s="22"/>
      <c r="L122" s="23"/>
      <c r="M122" s="109"/>
      <c r="N122" s="6" t="str">
        <f>IF(ISBLANK(I122),"",IF(COUNTIF(I122,"*bombe*"),(G122-1)*SUMIF('base de donnée JCO '!C$3:C$10,K122,'base de donnée JCO '!D$3:D$10)+SUMIF(entete,L122,'base de donnée JCO '!D$14:D$20),SUMIFS('base de donnée JCO '!I$173:I$317,'base de donnée JCO '!F$173:F$317,I122,'base de donnée JCO '!G$173:G$317,J122)))</f>
        <v/>
      </c>
      <c r="O122" s="6" t="str">
        <f t="shared" si="16"/>
        <v/>
      </c>
      <c r="P122" s="109"/>
      <c r="Q122" s="19"/>
      <c r="R122" s="19"/>
      <c r="S122" s="19"/>
      <c r="T122" s="19"/>
      <c r="U122" s="19"/>
      <c r="V122" s="2">
        <f>W122*SUMIFS('base de donnée JCO '!H$173:H$317,'base de donnée JCO '!F$173:F$317,I122,'base de donnée JCO '!G$173:G$317,J122)</f>
        <v>0</v>
      </c>
      <c r="W122" s="2">
        <f t="shared" si="15"/>
        <v>0</v>
      </c>
      <c r="X122" s="2">
        <f>W122*SUMIFS('base de donnée JCO '!J$173:J$317,'base de donnée JCO '!F$173:F$317,I122,'base de donnée JCO '!G$173:G$317,J122)</f>
        <v>0</v>
      </c>
    </row>
    <row r="123" spans="1:24">
      <c r="A123" s="14"/>
      <c r="B123" s="15"/>
      <c r="C123" s="16"/>
      <c r="D123" s="17"/>
      <c r="E123" s="18"/>
      <c r="F123" s="19"/>
      <c r="G123" s="19"/>
      <c r="H123" s="116">
        <f t="shared" si="14"/>
        <v>0</v>
      </c>
      <c r="I123" s="20"/>
      <c r="J123" s="21"/>
      <c r="K123" s="22"/>
      <c r="L123" s="23"/>
      <c r="M123" s="109"/>
      <c r="N123" s="6" t="str">
        <f>IF(ISBLANK(I123),"",IF(COUNTIF(I123,"*bombe*"),(G123-1)*SUMIF('base de donnée JCO '!C$3:C$10,K123,'base de donnée JCO '!D$3:D$10)+SUMIF(entete,L123,'base de donnée JCO '!D$14:D$20),SUMIFS('base de donnée JCO '!I$173:I$317,'base de donnée JCO '!F$173:F$317,I123,'base de donnée JCO '!G$173:G$317,J123)))</f>
        <v/>
      </c>
      <c r="O123" s="6" t="str">
        <f t="shared" si="16"/>
        <v/>
      </c>
      <c r="P123" s="109"/>
      <c r="Q123" s="19"/>
      <c r="R123" s="19"/>
      <c r="S123" s="19"/>
      <c r="T123" s="19"/>
      <c r="U123" s="19"/>
      <c r="V123" s="2">
        <f>W123*SUMIFS('base de donnée JCO '!H$173:H$317,'base de donnée JCO '!F$173:F$317,I123,'base de donnée JCO '!G$173:G$317,J123)</f>
        <v>0</v>
      </c>
      <c r="W123" s="2">
        <f t="shared" si="15"/>
        <v>0</v>
      </c>
      <c r="X123" s="2">
        <f>W123*SUMIFS('base de donnée JCO '!J$173:J$317,'base de donnée JCO '!F$173:F$317,I123,'base de donnée JCO '!G$173:G$317,J123)</f>
        <v>0</v>
      </c>
    </row>
    <row r="124" spans="1:24">
      <c r="A124" s="14"/>
      <c r="B124" s="15"/>
      <c r="C124" s="16"/>
      <c r="D124" s="17"/>
      <c r="E124" s="18"/>
      <c r="F124" s="19"/>
      <c r="G124" s="19"/>
      <c r="H124" s="116"/>
      <c r="I124" s="20"/>
      <c r="J124" s="21"/>
      <c r="K124" s="22"/>
      <c r="L124" s="23"/>
      <c r="M124" s="109"/>
      <c r="N124" s="6"/>
      <c r="O124" s="6"/>
      <c r="P124" s="109"/>
      <c r="Q124" s="19"/>
      <c r="R124" s="19"/>
      <c r="S124" s="19"/>
      <c r="T124" s="19"/>
      <c r="U124" s="19"/>
      <c r="V124" s="2">
        <f>W124*SUMIFS('base de donnée JCO '!H$173:H$317,'base de donnée JCO '!F$173:F$317,I124,'base de donnée JCO '!G$173:G$317,J124)</f>
        <v>0</v>
      </c>
      <c r="W124" s="2">
        <f t="shared" si="15"/>
        <v>0</v>
      </c>
      <c r="X124" s="2">
        <f>W124*SUMIFS('base de donnée JCO '!J$173:J$317,'base de donnée JCO '!F$173:F$317,I124,'base de donnée JCO '!G$173:G$317,J124)</f>
        <v>0</v>
      </c>
    </row>
    <row r="125" spans="1:24">
      <c r="A125" s="14"/>
      <c r="B125" s="15"/>
      <c r="C125" s="16"/>
      <c r="D125" s="17"/>
      <c r="E125" s="18"/>
      <c r="F125" s="19"/>
      <c r="G125" s="19"/>
      <c r="H125" s="116">
        <f t="shared" si="14"/>
        <v>0</v>
      </c>
      <c r="I125" s="20"/>
      <c r="J125" s="21"/>
      <c r="K125" s="22"/>
      <c r="L125" s="23"/>
      <c r="M125" s="109"/>
      <c r="N125" s="6" t="str">
        <f>IF(ISBLANK(I125),"",IF(COUNTIF(I125,"*bombe*"),(G125-1)*SUMIF('base de donnée JCO '!C$3:C$10,K125,'base de donnée JCO '!D$3:D$10)+SUMIF(entete,L125,'base de donnée JCO '!D$14:D$20),SUMIFS('base de donnée JCO '!I$173:I$317,'base de donnée JCO '!F$173:F$317,I125,'base de donnée JCO '!G$173:G$317,J125)))</f>
        <v/>
      </c>
      <c r="O125" s="6" t="str">
        <f t="shared" si="16"/>
        <v/>
      </c>
      <c r="P125" s="109"/>
      <c r="Q125" s="19"/>
      <c r="R125" s="19"/>
      <c r="S125" s="19"/>
      <c r="T125" s="19"/>
      <c r="U125" s="19"/>
      <c r="V125" s="2">
        <f>W125*SUMIFS('base de donnée JCO '!H$173:H$317,'base de donnée JCO '!F$173:F$317,I125,'base de donnée JCO '!G$173:G$317,J125)</f>
        <v>0</v>
      </c>
      <c r="W125" s="2">
        <f t="shared" si="15"/>
        <v>0</v>
      </c>
      <c r="X125" s="2">
        <f>W125*SUMIFS('base de donnée JCO '!J$173:J$317,'base de donnée JCO '!F$173:F$317,I125,'base de donnée JCO '!G$173:G$317,J125)</f>
        <v>0</v>
      </c>
    </row>
    <row r="126" spans="1:24">
      <c r="A126" s="14"/>
      <c r="B126" s="15"/>
      <c r="C126" s="16"/>
      <c r="D126" s="17"/>
      <c r="E126" s="18"/>
      <c r="F126" s="19"/>
      <c r="G126" s="19"/>
      <c r="H126" s="116">
        <f t="shared" si="14"/>
        <v>0</v>
      </c>
      <c r="I126" s="20"/>
      <c r="J126" s="21"/>
      <c r="K126" s="22"/>
      <c r="L126" s="23"/>
      <c r="M126" s="109"/>
      <c r="N126" s="6" t="str">
        <f>IF(ISBLANK(I126),"",IF(COUNTIF(I126,"*bombe*"),(G126-1)*SUMIF('base de donnée JCO '!C$3:C$10,K126,'base de donnée JCO '!D$3:D$10)+SUMIF(entete,L126,'base de donnée JCO '!D$14:D$20),SUMIFS('base de donnée JCO '!I$173:I$317,'base de donnée JCO '!F$173:F$317,I126,'base de donnée JCO '!G$173:G$317,J126)))</f>
        <v/>
      </c>
      <c r="O126" s="6" t="str">
        <f t="shared" si="16"/>
        <v/>
      </c>
      <c r="P126" s="109"/>
      <c r="Q126" s="19"/>
      <c r="R126" s="19"/>
      <c r="S126" s="19"/>
      <c r="T126" s="19"/>
      <c r="U126" s="19"/>
      <c r="V126" s="2">
        <f>W126*SUMIFS('base de donnée JCO '!H$173:H$317,'base de donnée JCO '!F$173:F$317,I126,'base de donnée JCO '!G$173:G$317,J126)</f>
        <v>0</v>
      </c>
      <c r="W126" s="2">
        <f t="shared" si="15"/>
        <v>0</v>
      </c>
      <c r="X126" s="2">
        <f>W126*SUMIFS('base de donnée JCO '!J$173:J$317,'base de donnée JCO '!F$173:F$317,I126,'base de donnée JCO '!G$173:G$317,J126)</f>
        <v>0</v>
      </c>
    </row>
    <row r="127" spans="1:24">
      <c r="A127" s="14"/>
      <c r="B127" s="15"/>
      <c r="C127" s="16"/>
      <c r="D127" s="17"/>
      <c r="E127" s="18"/>
      <c r="F127" s="19"/>
      <c r="G127" s="19"/>
      <c r="H127" s="116">
        <f t="shared" ref="H127:H190" si="17">G127*F127</f>
        <v>0</v>
      </c>
      <c r="I127" s="20"/>
      <c r="J127" s="21"/>
      <c r="K127" s="22"/>
      <c r="L127" s="23"/>
      <c r="M127" s="109"/>
      <c r="N127" s="6" t="str">
        <f>IF(ISBLANK(I127),"",IF(COUNTIF(I127,"*bombe*"),(G127-1)*SUMIF('base de donnée JCO '!C$3:C$10,K127,'base de donnée JCO '!D$3:D$10)+SUMIF(entete,L127,'base de donnée JCO '!D$14:D$20),SUMIFS('base de donnée JCO '!I$173:I$317,'base de donnée JCO '!F$173:F$317,I127,'base de donnée JCO '!G$173:G$317,J127)))</f>
        <v/>
      </c>
      <c r="O127" s="6" t="str">
        <f t="shared" si="16"/>
        <v/>
      </c>
      <c r="P127" s="109"/>
      <c r="Q127" s="19"/>
      <c r="R127" s="19"/>
      <c r="S127" s="19"/>
      <c r="T127" s="19"/>
      <c r="U127" s="19"/>
      <c r="V127" s="2">
        <f>W127*SUMIFS('base de donnée JCO '!H$173:H$317,'base de donnée JCO '!F$173:F$317,I127,'base de donnée JCO '!G$173:G$317,J127)</f>
        <v>0</v>
      </c>
      <c r="W127" s="2">
        <f t="shared" si="15"/>
        <v>0</v>
      </c>
      <c r="X127" s="2">
        <f>W127*SUMIFS('base de donnée JCO '!J$173:J$317,'base de donnée JCO '!F$173:F$317,I127,'base de donnée JCO '!G$173:G$317,J127)</f>
        <v>0</v>
      </c>
    </row>
    <row r="128" spans="1:24">
      <c r="A128" s="14"/>
      <c r="B128" s="15"/>
      <c r="C128" s="16"/>
      <c r="D128" s="17"/>
      <c r="E128" s="18"/>
      <c r="F128" s="19"/>
      <c r="G128" s="19"/>
      <c r="H128" s="116">
        <f t="shared" si="17"/>
        <v>0</v>
      </c>
      <c r="I128" s="20"/>
      <c r="J128" s="21"/>
      <c r="K128" s="22"/>
      <c r="L128" s="23"/>
      <c r="M128" s="109"/>
      <c r="N128" s="6" t="str">
        <f>IF(ISBLANK(I128),"",IF(COUNTIF(I128,"*bombe*"),(G128-1)*SUMIF('base de donnée JCO '!C$3:C$10,K128,'base de donnée JCO '!D$3:D$10)+SUMIF(entete,L128,'base de donnée JCO '!D$14:D$20),SUMIFS('base de donnée JCO '!I$173:I$317,'base de donnée JCO '!F$173:F$317,I128,'base de donnée JCO '!G$173:G$317,J128)))</f>
        <v/>
      </c>
      <c r="O128" s="6" t="str">
        <f t="shared" si="16"/>
        <v/>
      </c>
      <c r="P128" s="109"/>
      <c r="Q128" s="19"/>
      <c r="R128" s="19"/>
      <c r="S128" s="19"/>
      <c r="T128" s="19"/>
      <c r="U128" s="19"/>
      <c r="V128" s="2">
        <f>W128*SUMIFS('base de donnée JCO '!H$173:H$317,'base de donnée JCO '!F$173:F$317,I128,'base de donnée JCO '!G$173:G$317,J128)</f>
        <v>0</v>
      </c>
      <c r="W128" s="2">
        <f t="shared" si="15"/>
        <v>0</v>
      </c>
      <c r="X128" s="2">
        <f>W128*SUMIFS('base de donnée JCO '!J$173:J$317,'base de donnée JCO '!F$173:F$317,I128,'base de donnée JCO '!G$173:G$317,J128)</f>
        <v>0</v>
      </c>
    </row>
    <row r="129" spans="1:24">
      <c r="A129" s="14"/>
      <c r="B129" s="15"/>
      <c r="C129" s="16"/>
      <c r="D129" s="17"/>
      <c r="E129" s="18"/>
      <c r="F129" s="19"/>
      <c r="G129" s="19"/>
      <c r="H129" s="116">
        <f t="shared" si="17"/>
        <v>0</v>
      </c>
      <c r="I129" s="20"/>
      <c r="J129" s="21"/>
      <c r="K129" s="22"/>
      <c r="L129" s="23"/>
      <c r="M129" s="109"/>
      <c r="N129" s="6" t="str">
        <f>IF(ISBLANK(I129),"",IF(COUNTIF(I129,"*bombe*"),(G129-1)*SUMIF('base de donnée JCO '!C$3:C$10,K129,'base de donnée JCO '!D$3:D$10)+SUMIF(entete,L129,'base de donnée JCO '!D$14:D$20),SUMIFS('base de donnée JCO '!I$173:I$317,'base de donnée JCO '!F$173:F$317,I129,'base de donnée JCO '!G$173:G$317,J129)))</f>
        <v/>
      </c>
      <c r="O129" s="6" t="str">
        <f t="shared" si="16"/>
        <v/>
      </c>
      <c r="P129" s="109"/>
      <c r="Q129" s="19"/>
      <c r="R129" s="19"/>
      <c r="S129" s="19"/>
      <c r="T129" s="19"/>
      <c r="U129" s="19"/>
      <c r="V129" s="2">
        <f>W129*SUMIFS('base de donnée JCO '!H$173:H$317,'base de donnée JCO '!F$173:F$317,I129,'base de donnée JCO '!G$173:G$317,J129)</f>
        <v>0</v>
      </c>
      <c r="W129" s="2">
        <f t="shared" si="15"/>
        <v>0</v>
      </c>
      <c r="X129" s="2">
        <f>W129*SUMIFS('base de donnée JCO '!J$173:J$317,'base de donnée JCO '!F$173:F$317,I129,'base de donnée JCO '!G$173:G$317,J129)</f>
        <v>0</v>
      </c>
    </row>
    <row r="130" spans="1:24">
      <c r="A130" s="14"/>
      <c r="B130" s="15"/>
      <c r="C130" s="16"/>
      <c r="D130" s="17"/>
      <c r="E130" s="18"/>
      <c r="F130" s="19"/>
      <c r="G130" s="19"/>
      <c r="H130" s="116">
        <f t="shared" si="17"/>
        <v>0</v>
      </c>
      <c r="I130" s="20"/>
      <c r="J130" s="21"/>
      <c r="K130" s="22"/>
      <c r="L130" s="23"/>
      <c r="M130" s="109"/>
      <c r="N130" s="6" t="str">
        <f>IF(ISBLANK(I130),"",IF(COUNTIF(I130,"*bombe*"),(G130-1)*SUMIF('base de donnée JCO '!C$3:C$10,K130,'base de donnée JCO '!D$3:D$10)+SUMIF(entete,L130,'base de donnée JCO '!D$14:D$20),SUMIFS('base de donnée JCO '!I$173:I$317,'base de donnée JCO '!F$173:F$317,I130,'base de donnée JCO '!G$173:G$317,J130)))</f>
        <v/>
      </c>
      <c r="O130" s="6" t="str">
        <f t="shared" si="16"/>
        <v/>
      </c>
      <c r="P130" s="109"/>
      <c r="Q130" s="19"/>
      <c r="R130" s="19"/>
      <c r="S130" s="19"/>
      <c r="T130" s="19"/>
      <c r="U130" s="19"/>
      <c r="V130" s="2">
        <f>W130*SUMIFS('base de donnée JCO '!H$173:H$317,'base de donnée JCO '!F$173:F$317,I130,'base de donnée JCO '!G$173:G$317,J130)</f>
        <v>0</v>
      </c>
      <c r="W130" s="2">
        <f t="shared" si="15"/>
        <v>0</v>
      </c>
      <c r="X130" s="2">
        <f>W130*SUMIFS('base de donnée JCO '!J$173:J$317,'base de donnée JCO '!F$173:F$317,I130,'base de donnée JCO '!G$173:G$317,J130)</f>
        <v>0</v>
      </c>
    </row>
    <row r="131" spans="1:24">
      <c r="A131" s="14"/>
      <c r="B131" s="15"/>
      <c r="C131" s="16"/>
      <c r="D131" s="17"/>
      <c r="E131" s="18"/>
      <c r="F131" s="19"/>
      <c r="G131" s="19"/>
      <c r="H131" s="116">
        <f t="shared" si="17"/>
        <v>0</v>
      </c>
      <c r="I131" s="20"/>
      <c r="J131" s="21"/>
      <c r="K131" s="22"/>
      <c r="L131" s="23"/>
      <c r="M131" s="109"/>
      <c r="N131" s="6" t="str">
        <f>IF(ISBLANK(I131),"",IF(COUNTIF(I131,"*bombe*"),(G131-1)*SUMIF('base de donnée JCO '!C$3:C$10,K131,'base de donnée JCO '!D$3:D$10)+SUMIF(entete,L131,'base de donnée JCO '!D$14:D$20),SUMIFS('base de donnée JCO '!I$173:I$317,'base de donnée JCO '!F$173:F$317,I131,'base de donnée JCO '!G$173:G$317,J131)))</f>
        <v/>
      </c>
      <c r="O131" s="6" t="str">
        <f t="shared" si="16"/>
        <v/>
      </c>
      <c r="P131" s="109"/>
      <c r="Q131" s="19"/>
      <c r="R131" s="19"/>
      <c r="S131" s="19"/>
      <c r="T131" s="19"/>
      <c r="U131" s="19"/>
      <c r="V131" s="2">
        <f>W131*SUMIFS('base de donnée JCO '!H$173:H$317,'base de donnée JCO '!F$173:F$317,I131,'base de donnée JCO '!G$173:G$317,J131)</f>
        <v>0</v>
      </c>
      <c r="W131" s="2">
        <f t="shared" si="15"/>
        <v>0</v>
      </c>
      <c r="X131" s="2">
        <f>W131*SUMIFS('base de donnée JCO '!J$173:J$317,'base de donnée JCO '!F$173:F$317,I131,'base de donnée JCO '!G$173:G$317,J131)</f>
        <v>0</v>
      </c>
    </row>
    <row r="132" spans="1:24">
      <c r="A132" s="14"/>
      <c r="B132" s="15"/>
      <c r="C132" s="16"/>
      <c r="D132" s="17"/>
      <c r="E132" s="18"/>
      <c r="F132" s="19"/>
      <c r="G132" s="19"/>
      <c r="H132" s="116">
        <f t="shared" si="17"/>
        <v>0</v>
      </c>
      <c r="I132" s="20"/>
      <c r="J132" s="21"/>
      <c r="K132" s="22"/>
      <c r="L132" s="23"/>
      <c r="M132" s="109"/>
      <c r="N132" s="6" t="str">
        <f>IF(ISBLANK(I132),"",IF(COUNTIF(I132,"*bombe*"),(G132-1)*SUMIF('base de donnée JCO '!C$3:C$10,K132,'base de donnée JCO '!D$3:D$10)+SUMIF(entete,L132,'base de donnée JCO '!D$14:D$20),SUMIFS('base de donnée JCO '!I$173:I$317,'base de donnée JCO '!F$173:F$317,I132,'base de donnée JCO '!G$173:G$317,J132)))</f>
        <v/>
      </c>
      <c r="O132" s="6" t="str">
        <f t="shared" si="16"/>
        <v/>
      </c>
      <c r="P132" s="109"/>
      <c r="Q132" s="19"/>
      <c r="R132" s="19"/>
      <c r="S132" s="19"/>
      <c r="T132" s="19"/>
      <c r="U132" s="19"/>
      <c r="V132" s="2">
        <f>W132*SUMIFS('base de donnée JCO '!H$173:H$317,'base de donnée JCO '!F$173:F$317,I132,'base de donnée JCO '!G$173:G$317,J132)</f>
        <v>0</v>
      </c>
      <c r="W132" s="2">
        <f t="shared" si="15"/>
        <v>0</v>
      </c>
      <c r="X132" s="2">
        <f>W132*SUMIFS('base de donnée JCO '!J$173:J$317,'base de donnée JCO '!F$173:F$317,I132,'base de donnée JCO '!G$173:G$317,J132)</f>
        <v>0</v>
      </c>
    </row>
    <row r="133" spans="1:24">
      <c r="A133" s="14"/>
      <c r="B133" s="15"/>
      <c r="C133" s="16"/>
      <c r="D133" s="17"/>
      <c r="E133" s="18"/>
      <c r="F133" s="19"/>
      <c r="G133" s="19"/>
      <c r="H133" s="116">
        <f t="shared" si="17"/>
        <v>0</v>
      </c>
      <c r="I133" s="20"/>
      <c r="J133" s="21"/>
      <c r="K133" s="22"/>
      <c r="L133" s="23"/>
      <c r="M133" s="109"/>
      <c r="N133" s="6" t="str">
        <f>IF(ISBLANK(I133),"",IF(COUNTIF(I133,"*bombe*"),(G133-1)*SUMIF('base de donnée JCO '!C$3:C$10,K133,'base de donnée JCO '!D$3:D$10)+SUMIF(entete,L133,'base de donnée JCO '!D$14:D$20),SUMIFS('base de donnée JCO '!I$173:I$317,'base de donnée JCO '!F$173:F$317,I133,'base de donnée JCO '!G$173:G$317,J133)))</f>
        <v/>
      </c>
      <c r="O133" s="6" t="str">
        <f t="shared" si="16"/>
        <v/>
      </c>
      <c r="P133" s="109"/>
      <c r="Q133" s="19"/>
      <c r="R133" s="19"/>
      <c r="S133" s="19"/>
      <c r="T133" s="19"/>
      <c r="U133" s="19"/>
      <c r="V133" s="2">
        <f>W133*SUMIFS('base de donnée JCO '!H$173:H$317,'base de donnée JCO '!F$173:F$317,I133,'base de donnée JCO '!G$173:G$317,J133)</f>
        <v>0</v>
      </c>
      <c r="W133" s="2">
        <f t="shared" si="15"/>
        <v>0</v>
      </c>
      <c r="X133" s="2">
        <f>W133*SUMIFS('base de donnée JCO '!J$173:J$317,'base de donnée JCO '!F$173:F$317,I133,'base de donnée JCO '!G$173:G$317,J133)</f>
        <v>0</v>
      </c>
    </row>
    <row r="134" spans="1:24">
      <c r="A134" s="14"/>
      <c r="B134" s="15"/>
      <c r="C134" s="16"/>
      <c r="D134" s="17"/>
      <c r="E134" s="18"/>
      <c r="F134" s="19"/>
      <c r="G134" s="19"/>
      <c r="H134" s="116">
        <f t="shared" si="17"/>
        <v>0</v>
      </c>
      <c r="I134" s="20"/>
      <c r="J134" s="21"/>
      <c r="K134" s="22"/>
      <c r="L134" s="23"/>
      <c r="M134" s="109"/>
      <c r="N134" s="6" t="str">
        <f>IF(ISBLANK(I134),"",IF(COUNTIF(I134,"*bombe*"),(G134-1)*SUMIF('base de donnée JCO '!C$3:C$10,K134,'base de donnée JCO '!D$3:D$10)+SUMIF(entete,L134,'base de donnée JCO '!D$14:D$20),SUMIFS('base de donnée JCO '!I$173:I$317,'base de donnée JCO '!F$173:F$317,I134,'base de donnée JCO '!G$173:G$317,J134)))</f>
        <v/>
      </c>
      <c r="O134" s="6" t="str">
        <f t="shared" si="16"/>
        <v/>
      </c>
      <c r="P134" s="109"/>
      <c r="Q134" s="19"/>
      <c r="R134" s="19"/>
      <c r="S134" s="19"/>
      <c r="T134" s="19"/>
      <c r="U134" s="19"/>
      <c r="V134" s="2">
        <f>W134*SUMIFS('base de donnée JCO '!H$173:H$317,'base de donnée JCO '!F$173:F$317,I134,'base de donnée JCO '!G$173:G$317,J134)</f>
        <v>0</v>
      </c>
      <c r="W134" s="2">
        <f t="shared" si="15"/>
        <v>0</v>
      </c>
      <c r="X134" s="2">
        <f>W134*SUMIFS('base de donnée JCO '!J$173:J$317,'base de donnée JCO '!F$173:F$317,I134,'base de donnée JCO '!G$173:G$317,J134)</f>
        <v>0</v>
      </c>
    </row>
    <row r="135" spans="1:24">
      <c r="A135" s="14"/>
      <c r="B135" s="15"/>
      <c r="C135" s="16"/>
      <c r="D135" s="17"/>
      <c r="E135" s="18"/>
      <c r="F135" s="19"/>
      <c r="G135" s="19"/>
      <c r="H135" s="116">
        <f t="shared" si="17"/>
        <v>0</v>
      </c>
      <c r="I135" s="20"/>
      <c r="J135" s="21"/>
      <c r="K135" s="22"/>
      <c r="L135" s="23"/>
      <c r="M135" s="109"/>
      <c r="N135" s="6" t="str">
        <f>IF(ISBLANK(I135),"",IF(COUNTIF(I135,"*bombe*"),(G135-1)*SUMIF('base de donnée JCO '!C$3:C$10,K135,'base de donnée JCO '!D$3:D$10)+SUMIF(entete,L135,'base de donnée JCO '!D$14:D$20),SUMIFS('base de donnée JCO '!I$173:I$317,'base de donnée JCO '!F$173:F$317,I135,'base de donnée JCO '!G$173:G$317,J135)))</f>
        <v/>
      </c>
      <c r="O135" s="6" t="str">
        <f t="shared" si="16"/>
        <v/>
      </c>
      <c r="P135" s="109"/>
      <c r="Q135" s="19"/>
      <c r="R135" s="19"/>
      <c r="S135" s="19"/>
      <c r="T135" s="19"/>
      <c r="U135" s="19"/>
      <c r="V135" s="2">
        <f>W135*SUMIFS('base de donnée JCO '!H$173:H$317,'base de donnée JCO '!F$173:F$317,I135,'base de donnée JCO '!G$173:G$317,J135)</f>
        <v>0</v>
      </c>
      <c r="W135" s="2">
        <f t="shared" si="15"/>
        <v>0</v>
      </c>
      <c r="X135" s="2">
        <f>W135*SUMIFS('base de donnée JCO '!J$173:J$317,'base de donnée JCO '!F$173:F$317,I135,'base de donnée JCO '!G$173:G$317,J135)</f>
        <v>0</v>
      </c>
    </row>
    <row r="136" spans="1:24">
      <c r="A136" s="14"/>
      <c r="B136" s="15"/>
      <c r="C136" s="16"/>
      <c r="D136" s="17"/>
      <c r="E136" s="18"/>
      <c r="F136" s="19"/>
      <c r="G136" s="19"/>
      <c r="H136" s="116">
        <f t="shared" si="17"/>
        <v>0</v>
      </c>
      <c r="I136" s="20"/>
      <c r="J136" s="21"/>
      <c r="K136" s="22"/>
      <c r="L136" s="23"/>
      <c r="M136" s="109"/>
      <c r="N136" s="6" t="str">
        <f>IF(ISBLANK(I136),"",IF(COUNTIF(I136,"*bombe*"),(G136-1)*SUMIF('base de donnée JCO '!C$3:C$10,K136,'base de donnée JCO '!D$3:D$10)+SUMIF(entete,L136,'base de donnée JCO '!D$14:D$20),SUMIFS('base de donnée JCO '!I$173:I$317,'base de donnée JCO '!F$173:F$317,I136,'base de donnée JCO '!G$173:G$317,J136)))</f>
        <v/>
      </c>
      <c r="O136" s="6" t="str">
        <f t="shared" si="16"/>
        <v/>
      </c>
      <c r="P136" s="109"/>
      <c r="Q136" s="19"/>
      <c r="R136" s="19"/>
      <c r="S136" s="19"/>
      <c r="T136" s="19"/>
      <c r="U136" s="19"/>
      <c r="V136" s="2">
        <f>W136*SUMIFS('base de donnée JCO '!H$173:H$317,'base de donnée JCO '!F$173:F$317,I136,'base de donnée JCO '!G$173:G$317,J136)</f>
        <v>0</v>
      </c>
      <c r="W136" s="2">
        <f t="shared" si="15"/>
        <v>0</v>
      </c>
      <c r="X136" s="2">
        <f>W136*SUMIFS('base de donnée JCO '!J$173:J$317,'base de donnée JCO '!F$173:F$317,I136,'base de donnée JCO '!G$173:G$317,J136)</f>
        <v>0</v>
      </c>
    </row>
    <row r="137" spans="1:24">
      <c r="A137" s="14"/>
      <c r="B137" s="15"/>
      <c r="C137" s="16"/>
      <c r="D137" s="17"/>
      <c r="E137" s="18"/>
      <c r="F137" s="19"/>
      <c r="G137" s="19"/>
      <c r="H137" s="116">
        <f t="shared" si="17"/>
        <v>0</v>
      </c>
      <c r="I137" s="20"/>
      <c r="J137" s="21"/>
      <c r="K137" s="22"/>
      <c r="L137" s="23"/>
      <c r="M137" s="109"/>
      <c r="N137" s="6" t="str">
        <f>IF(ISBLANK(I137),"",IF(COUNTIF(I137,"*bombe*"),(G137-1)*SUMIF('base de donnée JCO '!C$3:C$10,K137,'base de donnée JCO '!D$3:D$10)+SUMIF(entete,L137,'base de donnée JCO '!D$14:D$20),SUMIFS('base de donnée JCO '!I$173:I$317,'base de donnée JCO '!F$173:F$317,I137,'base de donnée JCO '!G$173:G$317,J137)))</f>
        <v/>
      </c>
      <c r="O137" s="6" t="str">
        <f t="shared" si="16"/>
        <v/>
      </c>
      <c r="P137" s="109"/>
      <c r="Q137" s="19"/>
      <c r="R137" s="19"/>
      <c r="S137" s="19"/>
      <c r="T137" s="19"/>
      <c r="U137" s="19"/>
      <c r="V137" s="2">
        <f>W137*SUMIFS('base de donnée JCO '!H$173:H$317,'base de donnée JCO '!F$173:F$317,I137,'base de donnée JCO '!G$173:G$317,J137)</f>
        <v>0</v>
      </c>
      <c r="W137" s="2">
        <f t="shared" si="15"/>
        <v>0</v>
      </c>
      <c r="X137" s="2">
        <f>W137*SUMIFS('base de donnée JCO '!J$173:J$317,'base de donnée JCO '!F$173:F$317,I137,'base de donnée JCO '!G$173:G$317,J137)</f>
        <v>0</v>
      </c>
    </row>
    <row r="138" spans="1:24">
      <c r="A138" s="14"/>
      <c r="B138" s="15"/>
      <c r="C138" s="16"/>
      <c r="D138" s="17"/>
      <c r="E138" s="18"/>
      <c r="F138" s="19"/>
      <c r="G138" s="19"/>
      <c r="H138" s="116">
        <f t="shared" si="17"/>
        <v>0</v>
      </c>
      <c r="I138" s="20"/>
      <c r="J138" s="21"/>
      <c r="K138" s="22"/>
      <c r="L138" s="23"/>
      <c r="M138" s="109"/>
      <c r="N138" s="6" t="str">
        <f>IF(ISBLANK(I138),"",IF(COUNTIF(I138,"*bombe*"),(G138-1)*SUMIF('base de donnée JCO '!C$3:C$10,K138,'base de donnée JCO '!D$3:D$10)+SUMIF(entete,L138,'base de donnée JCO '!D$14:D$20),SUMIFS('base de donnée JCO '!I$173:I$317,'base de donnée JCO '!F$173:F$317,I138,'base de donnée JCO '!G$173:G$317,J138)))</f>
        <v/>
      </c>
      <c r="O138" s="6" t="str">
        <f t="shared" si="16"/>
        <v/>
      </c>
      <c r="P138" s="109"/>
      <c r="Q138" s="19"/>
      <c r="R138" s="19"/>
      <c r="S138" s="19"/>
      <c r="T138" s="19"/>
      <c r="U138" s="19"/>
      <c r="V138" s="2">
        <f>W138*SUMIFS('base de donnée JCO '!H$173:H$317,'base de donnée JCO '!F$173:F$317,I138,'base de donnée JCO '!G$173:G$317,J138)</f>
        <v>0</v>
      </c>
      <c r="W138" s="2">
        <f t="shared" si="15"/>
        <v>0</v>
      </c>
      <c r="X138" s="2">
        <f>W138*SUMIFS('base de donnée JCO '!J$173:J$317,'base de donnée JCO '!F$173:F$317,I138,'base de donnée JCO '!G$173:G$317,J138)</f>
        <v>0</v>
      </c>
    </row>
    <row r="139" spans="1:24">
      <c r="A139" s="14"/>
      <c r="B139" s="15"/>
      <c r="C139" s="16"/>
      <c r="D139" s="17"/>
      <c r="E139" s="18"/>
      <c r="F139" s="19"/>
      <c r="G139" s="19"/>
      <c r="H139" s="116">
        <f t="shared" si="17"/>
        <v>0</v>
      </c>
      <c r="I139" s="20"/>
      <c r="J139" s="21"/>
      <c r="K139" s="22"/>
      <c r="L139" s="23"/>
      <c r="M139" s="109"/>
      <c r="N139" s="6" t="str">
        <f>IF(ISBLANK(I139),"",IF(COUNTIF(I139,"*bombe*"),(G139-1)*SUMIF('base de donnée JCO '!C$3:C$10,K139,'base de donnée JCO '!D$3:D$10)+SUMIF(entete,L139,'base de donnée JCO '!D$14:D$20),SUMIFS('base de donnée JCO '!I$173:I$317,'base de donnée JCO '!F$173:F$317,I139,'base de donnée JCO '!G$173:G$317,J139)))</f>
        <v/>
      </c>
      <c r="O139" s="6" t="str">
        <f t="shared" si="16"/>
        <v/>
      </c>
      <c r="P139" s="109"/>
      <c r="Q139" s="19"/>
      <c r="R139" s="19"/>
      <c r="S139" s="19"/>
      <c r="T139" s="19"/>
      <c r="U139" s="19"/>
      <c r="V139" s="2">
        <f>W139*SUMIFS('base de donnée JCO '!H$173:H$317,'base de donnée JCO '!F$173:F$317,I139,'base de donnée JCO '!G$173:G$317,J139)</f>
        <v>0</v>
      </c>
      <c r="W139" s="2">
        <f t="shared" si="15"/>
        <v>0</v>
      </c>
      <c r="X139" s="2">
        <f>W139*SUMIFS('base de donnée JCO '!J$173:J$317,'base de donnée JCO '!F$173:F$317,I139,'base de donnée JCO '!G$173:G$317,J139)</f>
        <v>0</v>
      </c>
    </row>
    <row r="140" spans="1:24">
      <c r="A140" s="14"/>
      <c r="B140" s="15"/>
      <c r="C140" s="16"/>
      <c r="D140" s="17"/>
      <c r="E140" s="18"/>
      <c r="F140" s="19"/>
      <c r="G140" s="19"/>
      <c r="H140" s="116">
        <f t="shared" si="17"/>
        <v>0</v>
      </c>
      <c r="I140" s="20"/>
      <c r="J140" s="21"/>
      <c r="K140" s="22"/>
      <c r="L140" s="23"/>
      <c r="M140" s="109"/>
      <c r="N140" s="6" t="str">
        <f>IF(ISBLANK(I140),"",IF(COUNTIF(I140,"*bombe*"),(G140-1)*SUMIF('base de donnée JCO '!C$3:C$10,K140,'base de donnée JCO '!D$3:D$10)+SUMIF(entete,L140,'base de donnée JCO '!D$14:D$20),SUMIFS('base de donnée JCO '!I$173:I$317,'base de donnée JCO '!F$173:F$317,I140,'base de donnée JCO '!G$173:G$317,J140)))</f>
        <v/>
      </c>
      <c r="O140" s="6" t="str">
        <f t="shared" si="16"/>
        <v/>
      </c>
      <c r="P140" s="109"/>
      <c r="Q140" s="19"/>
      <c r="R140" s="19"/>
      <c r="S140" s="19"/>
      <c r="T140" s="19"/>
      <c r="U140" s="19"/>
      <c r="V140" s="2">
        <f>W140*SUMIFS('base de donnée JCO '!H$173:H$317,'base de donnée JCO '!F$173:F$317,I140,'base de donnée JCO '!G$173:G$317,J140)</f>
        <v>0</v>
      </c>
      <c r="W140" s="2">
        <f t="shared" si="15"/>
        <v>0</v>
      </c>
      <c r="X140" s="2">
        <f>W140*SUMIFS('base de donnée JCO '!J$173:J$317,'base de donnée JCO '!F$173:F$317,I140,'base de donnée JCO '!G$173:G$317,J140)</f>
        <v>0</v>
      </c>
    </row>
    <row r="141" spans="1:24">
      <c r="A141" s="14"/>
      <c r="B141" s="15"/>
      <c r="C141" s="16"/>
      <c r="D141" s="17"/>
      <c r="E141" s="18"/>
      <c r="F141" s="19"/>
      <c r="G141" s="19"/>
      <c r="H141" s="116">
        <f t="shared" si="17"/>
        <v>0</v>
      </c>
      <c r="I141" s="20"/>
      <c r="J141" s="21"/>
      <c r="K141" s="22"/>
      <c r="L141" s="23"/>
      <c r="M141" s="109"/>
      <c r="N141" s="6" t="str">
        <f>IF(ISBLANK(I141),"",IF(COUNTIF(I141,"*bombe*"),(G141-1)*SUMIF('base de donnée JCO '!C$3:C$10,K141,'base de donnée JCO '!D$3:D$10)+SUMIF(entete,L141,'base de donnée JCO '!D$14:D$20),SUMIFS('base de donnée JCO '!I$173:I$317,'base de donnée JCO '!F$173:F$317,I141,'base de donnée JCO '!G$173:G$317,J141)))</f>
        <v/>
      </c>
      <c r="O141" s="6" t="str">
        <f t="shared" si="16"/>
        <v/>
      </c>
      <c r="P141" s="109"/>
      <c r="Q141" s="19"/>
      <c r="R141" s="19"/>
      <c r="S141" s="19"/>
      <c r="T141" s="19"/>
      <c r="U141" s="19"/>
      <c r="V141" s="2">
        <f>W141*SUMIFS('base de donnée JCO '!H$173:H$317,'base de donnée JCO '!F$173:F$317,I141,'base de donnée JCO '!G$173:G$317,J141)</f>
        <v>0</v>
      </c>
      <c r="W141" s="2">
        <f t="shared" si="15"/>
        <v>0</v>
      </c>
      <c r="X141" s="2">
        <f>W141*SUMIFS('base de donnée JCO '!J$173:J$317,'base de donnée JCO '!F$173:F$317,I141,'base de donnée JCO '!G$173:G$317,J141)</f>
        <v>0</v>
      </c>
    </row>
    <row r="142" spans="1:24">
      <c r="A142" s="14"/>
      <c r="B142" s="15"/>
      <c r="C142" s="16"/>
      <c r="D142" s="17"/>
      <c r="E142" s="18"/>
      <c r="F142" s="19"/>
      <c r="G142" s="19"/>
      <c r="H142" s="116">
        <f t="shared" si="17"/>
        <v>0</v>
      </c>
      <c r="I142" s="20"/>
      <c r="J142" s="21"/>
      <c r="K142" s="22"/>
      <c r="L142" s="23"/>
      <c r="M142" s="109"/>
      <c r="N142" s="6" t="str">
        <f>IF(ISBLANK(I142),"",IF(COUNTIF(I142,"*bombe*"),(G142-1)*SUMIF('base de donnée JCO '!C$3:C$10,K142,'base de donnée JCO '!D$3:D$10)+SUMIF(entete,L142,'base de donnée JCO '!D$14:D$20),SUMIFS('base de donnée JCO '!I$173:I$317,'base de donnée JCO '!F$173:F$317,I142,'base de donnée JCO '!G$173:G$317,J142)))</f>
        <v/>
      </c>
      <c r="O142" s="6" t="str">
        <f t="shared" si="16"/>
        <v/>
      </c>
      <c r="P142" s="109"/>
      <c r="Q142" s="19"/>
      <c r="R142" s="19"/>
      <c r="S142" s="19"/>
      <c r="T142" s="19"/>
      <c r="U142" s="19"/>
      <c r="V142" s="2">
        <f>W142*SUMIFS('base de donnée JCO '!H$173:H$317,'base de donnée JCO '!F$173:F$317,I142,'base de donnée JCO '!G$173:G$317,J142)</f>
        <v>0</v>
      </c>
      <c r="W142" s="2">
        <f t="shared" si="15"/>
        <v>0</v>
      </c>
      <c r="X142" s="2">
        <f>W142*SUMIFS('base de donnée JCO '!J$173:J$317,'base de donnée JCO '!F$173:F$317,I142,'base de donnée JCO '!G$173:G$317,J142)</f>
        <v>0</v>
      </c>
    </row>
    <row r="143" spans="1:24">
      <c r="A143" s="14"/>
      <c r="B143" s="15"/>
      <c r="C143" s="16"/>
      <c r="D143" s="17"/>
      <c r="E143" s="18"/>
      <c r="F143" s="19"/>
      <c r="G143" s="19"/>
      <c r="H143" s="116">
        <f t="shared" si="17"/>
        <v>0</v>
      </c>
      <c r="I143" s="20"/>
      <c r="J143" s="21"/>
      <c r="K143" s="22"/>
      <c r="L143" s="23"/>
      <c r="M143" s="109"/>
      <c r="N143" s="6" t="str">
        <f>IF(ISBLANK(I143),"",IF(COUNTIF(I143,"*bombe*"),(G143-1)*SUMIF('base de donnée JCO '!C$3:C$10,K143,'base de donnée JCO '!D$3:D$10)+SUMIF(entete,L143,'base de donnée JCO '!D$14:D$20),SUMIFS('base de donnée JCO '!I$173:I$317,'base de donnée JCO '!F$173:F$317,I143,'base de donnée JCO '!G$173:G$317,J143)))</f>
        <v/>
      </c>
      <c r="O143" s="6" t="str">
        <f t="shared" si="16"/>
        <v/>
      </c>
      <c r="P143" s="109"/>
      <c r="Q143" s="19"/>
      <c r="R143" s="19"/>
      <c r="S143" s="19"/>
      <c r="T143" s="19"/>
      <c r="U143" s="19"/>
      <c r="V143" s="2">
        <f>W143*SUMIFS('base de donnée JCO '!H$173:H$317,'base de donnée JCO '!F$173:F$317,I143,'base de donnée JCO '!G$173:G$317,J143)</f>
        <v>0</v>
      </c>
      <c r="W143" s="2">
        <f t="shared" si="15"/>
        <v>0</v>
      </c>
      <c r="X143" s="2">
        <f>W143*SUMIFS('base de donnée JCO '!J$173:J$317,'base de donnée JCO '!F$173:F$317,I143,'base de donnée JCO '!G$173:G$317,J143)</f>
        <v>0</v>
      </c>
    </row>
    <row r="144" spans="1:24">
      <c r="A144" s="14"/>
      <c r="B144" s="15"/>
      <c r="C144" s="16"/>
      <c r="D144" s="17"/>
      <c r="E144" s="18"/>
      <c r="F144" s="19"/>
      <c r="G144" s="19"/>
      <c r="H144" s="116">
        <f t="shared" si="17"/>
        <v>0</v>
      </c>
      <c r="I144" s="20"/>
      <c r="J144" s="21"/>
      <c r="K144" s="22"/>
      <c r="L144" s="23"/>
      <c r="M144" s="109"/>
      <c r="N144" s="6" t="str">
        <f>IF(ISBLANK(I144),"",IF(COUNTIF(I144,"*bombe*"),(G144-1)*SUMIF('base de donnée JCO '!C$3:C$10,K144,'base de donnée JCO '!D$3:D$10)+SUMIF(entete,L144,'base de donnée JCO '!D$14:D$20),SUMIFS('base de donnée JCO '!I$173:I$317,'base de donnée JCO '!F$173:F$317,I144,'base de donnée JCO '!G$173:G$317,J144)))</f>
        <v/>
      </c>
      <c r="O144" s="6" t="str">
        <f t="shared" si="16"/>
        <v/>
      </c>
      <c r="P144" s="109"/>
      <c r="Q144" s="19"/>
      <c r="R144" s="19"/>
      <c r="S144" s="19"/>
      <c r="T144" s="19"/>
      <c r="U144" s="19"/>
      <c r="V144" s="2">
        <f>W144*SUMIFS('base de donnée JCO '!H$173:H$317,'base de donnée JCO '!F$173:F$317,I144,'base de donnée JCO '!G$173:G$317,J144)</f>
        <v>0</v>
      </c>
      <c r="W144" s="2">
        <f t="shared" si="15"/>
        <v>0</v>
      </c>
      <c r="X144" s="2">
        <f>W144*SUMIFS('base de donnée JCO '!J$173:J$317,'base de donnée JCO '!F$173:F$317,I144,'base de donnée JCO '!G$173:G$317,J144)</f>
        <v>0</v>
      </c>
    </row>
    <row r="145" spans="1:24">
      <c r="A145" s="14"/>
      <c r="B145" s="15"/>
      <c r="C145" s="16"/>
      <c r="D145" s="17"/>
      <c r="E145" s="18"/>
      <c r="F145" s="19"/>
      <c r="G145" s="19"/>
      <c r="H145" s="116">
        <f t="shared" si="17"/>
        <v>0</v>
      </c>
      <c r="I145" s="20"/>
      <c r="J145" s="21"/>
      <c r="K145" s="22"/>
      <c r="L145" s="23"/>
      <c r="M145" s="109"/>
      <c r="N145" s="6" t="str">
        <f>IF(ISBLANK(I145),"",IF(COUNTIF(I145,"*bombe*"),(G145-1)*SUMIF('base de donnée JCO '!C$3:C$10,K145,'base de donnée JCO '!D$3:D$10)+SUMIF(entete,L145,'base de donnée JCO '!D$14:D$20),SUMIFS('base de donnée JCO '!I$173:I$317,'base de donnée JCO '!F$173:F$317,I145,'base de donnée JCO '!G$173:G$317,J145)))</f>
        <v/>
      </c>
      <c r="O145" s="6" t="str">
        <f t="shared" si="16"/>
        <v/>
      </c>
      <c r="P145" s="109"/>
      <c r="Q145" s="19"/>
      <c r="R145" s="19"/>
      <c r="S145" s="19"/>
      <c r="T145" s="19"/>
      <c r="U145" s="19"/>
      <c r="V145" s="2">
        <f>W145*SUMIFS('base de donnée JCO '!H$173:H$317,'base de donnée JCO '!F$173:F$317,I145,'base de donnée JCO '!G$173:G$317,J145)</f>
        <v>0</v>
      </c>
      <c r="W145" s="2">
        <f t="shared" si="15"/>
        <v>0</v>
      </c>
      <c r="X145" s="2">
        <f>W145*SUMIFS('base de donnée JCO '!J$173:J$317,'base de donnée JCO '!F$173:F$317,I145,'base de donnée JCO '!G$173:G$317,J145)</f>
        <v>0</v>
      </c>
    </row>
    <row r="146" spans="1:24">
      <c r="A146" s="14"/>
      <c r="B146" s="15"/>
      <c r="C146" s="16"/>
      <c r="D146" s="17"/>
      <c r="E146" s="18"/>
      <c r="F146" s="19"/>
      <c r="G146" s="19"/>
      <c r="H146" s="116">
        <f t="shared" si="17"/>
        <v>0</v>
      </c>
      <c r="I146" s="20"/>
      <c r="J146" s="21"/>
      <c r="K146" s="22"/>
      <c r="L146" s="23"/>
      <c r="M146" s="109"/>
      <c r="N146" s="6" t="str">
        <f>IF(ISBLANK(I146),"",IF(COUNTIF(I146,"*bombe*"),(G146-1)*SUMIF('base de donnée JCO '!C$3:C$10,K146,'base de donnée JCO '!D$3:D$10)+SUMIF(entete,L146,'base de donnée JCO '!D$14:D$20),SUMIFS('base de donnée JCO '!I$173:I$317,'base de donnée JCO '!F$173:F$317,I146,'base de donnée JCO '!G$173:G$317,J146)))</f>
        <v/>
      </c>
      <c r="O146" s="6" t="str">
        <f t="shared" si="16"/>
        <v/>
      </c>
      <c r="P146" s="109"/>
      <c r="Q146" s="19"/>
      <c r="R146" s="19"/>
      <c r="S146" s="19"/>
      <c r="T146" s="19"/>
      <c r="U146" s="19"/>
      <c r="V146" s="2">
        <f>W146*SUMIFS('base de donnée JCO '!H$173:H$317,'base de donnée JCO '!F$173:F$317,I146,'base de donnée JCO '!G$173:G$317,J146)</f>
        <v>0</v>
      </c>
      <c r="W146" s="2">
        <f t="shared" si="15"/>
        <v>0</v>
      </c>
      <c r="X146" s="2">
        <f>W146*SUMIFS('base de donnée JCO '!J$173:J$317,'base de donnée JCO '!F$173:F$317,I146,'base de donnée JCO '!G$173:G$317,J146)</f>
        <v>0</v>
      </c>
    </row>
    <row r="147" spans="1:24">
      <c r="A147" s="14"/>
      <c r="B147" s="15"/>
      <c r="C147" s="16"/>
      <c r="D147" s="17"/>
      <c r="E147" s="18"/>
      <c r="F147" s="19"/>
      <c r="G147" s="19"/>
      <c r="H147" s="116">
        <f t="shared" si="17"/>
        <v>0</v>
      </c>
      <c r="I147" s="20"/>
      <c r="J147" s="21"/>
      <c r="K147" s="22"/>
      <c r="L147" s="23"/>
      <c r="M147" s="109"/>
      <c r="N147" s="6" t="str">
        <f>IF(ISBLANK(I147),"",IF(COUNTIF(I147,"*bombe*"),(G147-1)*SUMIF('base de donnée JCO '!C$3:C$10,K147,'base de donnée JCO '!D$3:D$10)+SUMIF(entete,L147,'base de donnée JCO '!D$14:D$20),SUMIFS('base de donnée JCO '!I$173:I$317,'base de donnée JCO '!F$173:F$317,I147,'base de donnée JCO '!G$173:G$317,J147)))</f>
        <v/>
      </c>
      <c r="O147" s="6" t="str">
        <f t="shared" si="16"/>
        <v/>
      </c>
      <c r="P147" s="109"/>
      <c r="Q147" s="19"/>
      <c r="R147" s="19"/>
      <c r="S147" s="19"/>
      <c r="T147" s="19"/>
      <c r="U147" s="19"/>
      <c r="V147" s="2">
        <f>W147*SUMIFS('base de donnée JCO '!H$173:H$317,'base de donnée JCO '!F$173:F$317,I147,'base de donnée JCO '!G$173:G$317,J147)</f>
        <v>0</v>
      </c>
      <c r="W147" s="2">
        <f t="shared" si="15"/>
        <v>0</v>
      </c>
      <c r="X147" s="2">
        <f>W147*SUMIFS('base de donnée JCO '!J$173:J$317,'base de donnée JCO '!F$173:F$317,I147,'base de donnée JCO '!G$173:G$317,J147)</f>
        <v>0</v>
      </c>
    </row>
    <row r="148" spans="1:24">
      <c r="A148" s="14"/>
      <c r="B148" s="15"/>
      <c r="C148" s="16"/>
      <c r="D148" s="17"/>
      <c r="E148" s="18"/>
      <c r="F148" s="19"/>
      <c r="G148" s="19"/>
      <c r="H148" s="116">
        <f t="shared" si="17"/>
        <v>0</v>
      </c>
      <c r="I148" s="20"/>
      <c r="J148" s="21"/>
      <c r="K148" s="22"/>
      <c r="L148" s="23"/>
      <c r="M148" s="109"/>
      <c r="N148" s="6" t="str">
        <f>IF(ISBLANK(I148),"",IF(COUNTIF(I148,"*bombe*"),(G148-1)*SUMIF('base de donnée JCO '!C$3:C$10,K148,'base de donnée JCO '!D$3:D$10)+SUMIF(entete,L148,'base de donnée JCO '!D$14:D$20),SUMIFS('base de donnée JCO '!I$173:I$317,'base de donnée JCO '!F$173:F$317,I148,'base de donnée JCO '!G$173:G$317,J148)))</f>
        <v/>
      </c>
      <c r="O148" s="6" t="str">
        <f t="shared" si="16"/>
        <v/>
      </c>
      <c r="P148" s="109"/>
      <c r="Q148" s="19"/>
      <c r="R148" s="19"/>
      <c r="S148" s="19"/>
      <c r="T148" s="19"/>
      <c r="U148" s="19"/>
      <c r="V148" s="2">
        <f>W148*SUMIFS('base de donnée JCO '!H$173:H$317,'base de donnée JCO '!F$173:F$317,I148,'base de donnée JCO '!G$173:G$317,J148)</f>
        <v>0</v>
      </c>
      <c r="W148" s="2">
        <f t="shared" si="15"/>
        <v>0</v>
      </c>
      <c r="X148" s="2">
        <f>W148*SUMIFS('base de donnée JCO '!J$173:J$317,'base de donnée JCO '!F$173:F$317,I148,'base de donnée JCO '!G$173:G$317,J148)</f>
        <v>0</v>
      </c>
    </row>
    <row r="149" spans="1:24">
      <c r="A149" s="14"/>
      <c r="B149" s="15"/>
      <c r="C149" s="16"/>
      <c r="D149" s="17"/>
      <c r="E149" s="18"/>
      <c r="F149" s="19"/>
      <c r="G149" s="19"/>
      <c r="H149" s="116">
        <f t="shared" si="17"/>
        <v>0</v>
      </c>
      <c r="I149" s="20"/>
      <c r="J149" s="21"/>
      <c r="K149" s="22"/>
      <c r="L149" s="23"/>
      <c r="M149" s="109"/>
      <c r="N149" s="6" t="str">
        <f>IF(ISBLANK(I149),"",IF(COUNTIF(I149,"*bombe*"),(G149-1)*SUMIF('base de donnée JCO '!C$3:C$10,K149,'base de donnée JCO '!D$3:D$10)+SUMIF(entete,L149,'base de donnée JCO '!D$14:D$20),SUMIFS('base de donnée JCO '!I$173:I$317,'base de donnée JCO '!F$173:F$317,I149,'base de donnée JCO '!G$173:G$317,J149)))</f>
        <v/>
      </c>
      <c r="O149" s="6" t="str">
        <f t="shared" si="16"/>
        <v/>
      </c>
      <c r="P149" s="109"/>
      <c r="Q149" s="19"/>
      <c r="R149" s="19"/>
      <c r="S149" s="19"/>
      <c r="T149" s="19"/>
      <c r="U149" s="19"/>
      <c r="V149" s="2">
        <f>W149*SUMIFS('base de donnée JCO '!H$173:H$317,'base de donnée JCO '!F$173:F$317,I149,'base de donnée JCO '!G$173:G$317,J149)</f>
        <v>0</v>
      </c>
      <c r="W149" s="2">
        <f t="shared" si="15"/>
        <v>0</v>
      </c>
      <c r="X149" s="2">
        <f>W149*SUMIFS('base de donnée JCO '!J$173:J$317,'base de donnée JCO '!F$173:F$317,I149,'base de donnée JCO '!G$173:G$317,J149)</f>
        <v>0</v>
      </c>
    </row>
    <row r="150" spans="1:24">
      <c r="A150" s="14"/>
      <c r="B150" s="15"/>
      <c r="C150" s="16"/>
      <c r="D150" s="17"/>
      <c r="E150" s="18"/>
      <c r="F150" s="19"/>
      <c r="G150" s="19"/>
      <c r="H150" s="116">
        <f t="shared" si="17"/>
        <v>0</v>
      </c>
      <c r="I150" s="20"/>
      <c r="J150" s="21"/>
      <c r="K150" s="22"/>
      <c r="L150" s="23"/>
      <c r="M150" s="109"/>
      <c r="N150" s="6" t="str">
        <f>IF(ISBLANK(I150),"",IF(COUNTIF(I150,"*bombe*"),(G150-1)*SUMIF('base de donnée JCO '!C$3:C$10,K150,'base de donnée JCO '!D$3:D$10)+SUMIF(entete,L150,'base de donnée JCO '!D$14:D$20),SUMIFS('base de donnée JCO '!I$173:I$317,'base de donnée JCO '!F$173:F$317,I150,'base de donnée JCO '!G$173:G$317,J150)))</f>
        <v/>
      </c>
      <c r="O150" s="6" t="str">
        <f t="shared" si="16"/>
        <v/>
      </c>
      <c r="P150" s="109"/>
      <c r="Q150" s="19"/>
      <c r="R150" s="19"/>
      <c r="S150" s="19"/>
      <c r="T150" s="19"/>
      <c r="U150" s="19"/>
      <c r="V150" s="2">
        <f>W150*SUMIFS('base de donnée JCO '!H$173:H$317,'base de donnée JCO '!F$173:F$317,I150,'base de donnée JCO '!G$173:G$317,J150)</f>
        <v>0</v>
      </c>
      <c r="W150" s="2">
        <f t="shared" si="15"/>
        <v>0</v>
      </c>
      <c r="X150" s="2">
        <f>W150*SUMIFS('base de donnée JCO '!J$173:J$317,'base de donnée JCO '!F$173:F$317,I150,'base de donnée JCO '!G$173:G$317,J150)</f>
        <v>0</v>
      </c>
    </row>
    <row r="151" spans="1:24">
      <c r="A151" s="14"/>
      <c r="B151" s="15"/>
      <c r="C151" s="16"/>
      <c r="D151" s="17"/>
      <c r="E151" s="18"/>
      <c r="F151" s="19"/>
      <c r="G151" s="19"/>
      <c r="H151" s="116">
        <f t="shared" si="17"/>
        <v>0</v>
      </c>
      <c r="I151" s="20"/>
      <c r="J151" s="21"/>
      <c r="K151" s="22"/>
      <c r="L151" s="23"/>
      <c r="M151" s="109"/>
      <c r="N151" s="6" t="str">
        <f>IF(ISBLANK(I151),"",IF(COUNTIF(I151,"*bombe*"),(G151-1)*SUMIF('base de donnée JCO '!C$3:C$10,K151,'base de donnée JCO '!D$3:D$10)+SUMIF(entete,L151,'base de donnée JCO '!D$14:D$20),SUMIFS('base de donnée JCO '!I$173:I$317,'base de donnée JCO '!F$173:F$317,I151,'base de donnée JCO '!G$173:G$317,J151)))</f>
        <v/>
      </c>
      <c r="O151" s="6" t="str">
        <f t="shared" si="16"/>
        <v/>
      </c>
      <c r="P151" s="109"/>
      <c r="Q151" s="19"/>
      <c r="R151" s="19"/>
      <c r="S151" s="19"/>
      <c r="T151" s="19"/>
      <c r="U151" s="19"/>
      <c r="V151" s="2">
        <f>W151*SUMIFS('base de donnée JCO '!H$173:H$317,'base de donnée JCO '!F$173:F$317,I151,'base de donnée JCO '!G$173:G$317,J151)</f>
        <v>0</v>
      </c>
      <c r="W151" s="2">
        <f t="shared" si="15"/>
        <v>0</v>
      </c>
      <c r="X151" s="2">
        <f>W151*SUMIFS('base de donnée JCO '!J$173:J$317,'base de donnée JCO '!F$173:F$317,I151,'base de donnée JCO '!G$173:G$317,J151)</f>
        <v>0</v>
      </c>
    </row>
    <row r="152" spans="1:24">
      <c r="A152" s="14"/>
      <c r="B152" s="15"/>
      <c r="C152" s="16"/>
      <c r="D152" s="17"/>
      <c r="E152" s="18"/>
      <c r="F152" s="19"/>
      <c r="G152" s="19"/>
      <c r="H152" s="116">
        <f t="shared" si="17"/>
        <v>0</v>
      </c>
      <c r="I152" s="20"/>
      <c r="J152" s="21"/>
      <c r="K152" s="22"/>
      <c r="L152" s="23"/>
      <c r="M152" s="109"/>
      <c r="N152" s="6" t="str">
        <f>IF(ISBLANK(I152),"",IF(COUNTIF(I152,"*bombe*"),(G152-1)*SUMIF('base de donnée JCO '!C$3:C$10,K152,'base de donnée JCO '!D$3:D$10)+SUMIF(entete,L152,'base de donnée JCO '!D$14:D$20),SUMIFS('base de donnée JCO '!I$173:I$317,'base de donnée JCO '!F$173:F$317,I152,'base de donnée JCO '!G$173:G$317,J152)))</f>
        <v/>
      </c>
      <c r="O152" s="6" t="str">
        <f t="shared" si="16"/>
        <v/>
      </c>
      <c r="P152" s="109"/>
      <c r="Q152" s="19"/>
      <c r="R152" s="19"/>
      <c r="S152" s="19"/>
      <c r="T152" s="19"/>
      <c r="U152" s="19"/>
      <c r="V152" s="2">
        <f>W152*SUMIFS('base de donnée JCO '!H$173:H$317,'base de donnée JCO '!F$173:F$317,I152,'base de donnée JCO '!G$173:G$317,J152)</f>
        <v>0</v>
      </c>
      <c r="W152" s="2">
        <f t="shared" si="15"/>
        <v>0</v>
      </c>
      <c r="X152" s="2">
        <f>W152*SUMIFS('base de donnée JCO '!J$173:J$317,'base de donnée JCO '!F$173:F$317,I152,'base de donnée JCO '!G$173:G$317,J152)</f>
        <v>0</v>
      </c>
    </row>
    <row r="153" spans="1:24">
      <c r="A153" s="14"/>
      <c r="B153" s="15"/>
      <c r="C153" s="16"/>
      <c r="D153" s="17"/>
      <c r="E153" s="18"/>
      <c r="F153" s="19"/>
      <c r="G153" s="19"/>
      <c r="H153" s="116">
        <f t="shared" si="17"/>
        <v>0</v>
      </c>
      <c r="I153" s="20"/>
      <c r="J153" s="21"/>
      <c r="K153" s="22"/>
      <c r="L153" s="23"/>
      <c r="M153" s="109"/>
      <c r="N153" s="6" t="str">
        <f>IF(ISBLANK(I153),"",IF(COUNTIF(I153,"*bombe*"),(G153-1)*SUMIF('base de donnée JCO '!C$3:C$10,K153,'base de donnée JCO '!D$3:D$10)+SUMIF(entete,L153,'base de donnée JCO '!D$14:D$20),SUMIFS('base de donnée JCO '!I$173:I$317,'base de donnée JCO '!F$173:F$317,I153,'base de donnée JCO '!G$173:G$317,J153)))</f>
        <v/>
      </c>
      <c r="O153" s="6" t="str">
        <f t="shared" si="16"/>
        <v/>
      </c>
      <c r="P153" s="109"/>
      <c r="Q153" s="19"/>
      <c r="R153" s="19"/>
      <c r="S153" s="19"/>
      <c r="T153" s="19"/>
      <c r="U153" s="19"/>
      <c r="V153" s="2">
        <f>W153*SUMIFS('base de donnée JCO '!H$173:H$317,'base de donnée JCO '!F$173:F$317,I153,'base de donnée JCO '!G$173:G$317,J153)</f>
        <v>0</v>
      </c>
      <c r="W153" s="2">
        <f t="shared" si="15"/>
        <v>0</v>
      </c>
      <c r="X153" s="2">
        <f>W153*SUMIFS('base de donnée JCO '!J$173:J$317,'base de donnée JCO '!F$173:F$317,I153,'base de donnée JCO '!G$173:G$317,J153)</f>
        <v>0</v>
      </c>
    </row>
    <row r="154" spans="1:24">
      <c r="A154" s="14"/>
      <c r="B154" s="15"/>
      <c r="C154" s="16"/>
      <c r="D154" s="17"/>
      <c r="E154" s="18"/>
      <c r="F154" s="19"/>
      <c r="G154" s="19"/>
      <c r="H154" s="116">
        <f t="shared" si="17"/>
        <v>0</v>
      </c>
      <c r="I154" s="20"/>
      <c r="J154" s="21"/>
      <c r="K154" s="22"/>
      <c r="L154" s="23"/>
      <c r="M154" s="109"/>
      <c r="N154" s="6" t="str">
        <f>IF(ISBLANK(I154),"",IF(COUNTIF(I154,"*bombe*"),(G154-1)*SUMIF('base de donnée JCO '!C$3:C$10,K154,'base de donnée JCO '!D$3:D$10)+SUMIF(entete,L154,'base de donnée JCO '!D$14:D$20),SUMIFS('base de donnée JCO '!I$173:I$317,'base de donnée JCO '!F$173:F$317,I154,'base de donnée JCO '!G$173:G$317,J154)))</f>
        <v/>
      </c>
      <c r="O154" s="6" t="str">
        <f t="shared" si="16"/>
        <v/>
      </c>
      <c r="P154" s="109"/>
      <c r="Q154" s="19"/>
      <c r="R154" s="19"/>
      <c r="S154" s="19"/>
      <c r="T154" s="19"/>
      <c r="U154" s="19"/>
      <c r="V154" s="2">
        <f>W154*SUMIFS('base de donnée JCO '!H$173:H$317,'base de donnée JCO '!F$173:F$317,I154,'base de donnée JCO '!G$173:G$317,J154)</f>
        <v>0</v>
      </c>
      <c r="W154" s="2">
        <f t="shared" si="15"/>
        <v>0</v>
      </c>
      <c r="X154" s="2">
        <f>W154*SUMIFS('base de donnée JCO '!J$173:J$317,'base de donnée JCO '!F$173:F$317,I154,'base de donnée JCO '!G$173:G$317,J154)</f>
        <v>0</v>
      </c>
    </row>
    <row r="155" spans="1:24">
      <c r="A155" s="14"/>
      <c r="B155" s="15"/>
      <c r="C155" s="16"/>
      <c r="D155" s="17"/>
      <c r="E155" s="18"/>
      <c r="F155" s="19"/>
      <c r="G155" s="19"/>
      <c r="H155" s="116">
        <f t="shared" si="17"/>
        <v>0</v>
      </c>
      <c r="I155" s="20"/>
      <c r="J155" s="21"/>
      <c r="K155" s="22"/>
      <c r="L155" s="23"/>
      <c r="M155" s="109"/>
      <c r="N155" s="6" t="str">
        <f>IF(ISBLANK(I155),"",IF(COUNTIF(I155,"*bombe*"),(G155-1)*SUMIF('base de donnée JCO '!C$3:C$10,K155,'base de donnée JCO '!D$3:D$10)+SUMIF(entete,L155,'base de donnée JCO '!D$14:D$20),SUMIFS('base de donnée JCO '!I$173:I$317,'base de donnée JCO '!F$173:F$317,I155,'base de donnée JCO '!G$173:G$317,J155)))</f>
        <v/>
      </c>
      <c r="O155" s="6" t="str">
        <f t="shared" si="16"/>
        <v/>
      </c>
      <c r="P155" s="109"/>
      <c r="Q155" s="19"/>
      <c r="R155" s="19"/>
      <c r="S155" s="19"/>
      <c r="T155" s="19"/>
      <c r="U155" s="19"/>
      <c r="V155" s="2">
        <f>W155*SUMIFS('base de donnée JCO '!H$173:H$317,'base de donnée JCO '!F$173:F$317,I155,'base de donnée JCO '!G$173:G$317,J155)</f>
        <v>0</v>
      </c>
      <c r="W155" s="2">
        <f t="shared" si="15"/>
        <v>0</v>
      </c>
      <c r="X155" s="2">
        <f>W155*SUMIFS('base de donnée JCO '!J$173:J$317,'base de donnée JCO '!F$173:F$317,I155,'base de donnée JCO '!G$173:G$317,J155)</f>
        <v>0</v>
      </c>
    </row>
    <row r="156" spans="1:24">
      <c r="A156" s="14"/>
      <c r="B156" s="15"/>
      <c r="C156" s="16"/>
      <c r="D156" s="17"/>
      <c r="E156" s="18"/>
      <c r="F156" s="19"/>
      <c r="G156" s="19"/>
      <c r="H156" s="116">
        <f t="shared" si="17"/>
        <v>0</v>
      </c>
      <c r="I156" s="20"/>
      <c r="J156" s="21"/>
      <c r="K156" s="22"/>
      <c r="L156" s="23"/>
      <c r="M156" s="109"/>
      <c r="N156" s="6" t="str">
        <f>IF(ISBLANK(I156),"",IF(COUNTIF(I156,"*bombe*"),(G156-1)*SUMIF('base de donnée JCO '!C$3:C$10,K156,'base de donnée JCO '!D$3:D$10)+SUMIF(entete,L156,'base de donnée JCO '!D$14:D$20),SUMIFS('base de donnée JCO '!I$173:I$317,'base de donnée JCO '!F$173:F$317,I156,'base de donnée JCO '!G$173:G$317,J156)))</f>
        <v/>
      </c>
      <c r="O156" s="6" t="str">
        <f t="shared" si="16"/>
        <v/>
      </c>
      <c r="P156" s="109"/>
      <c r="Q156" s="19"/>
      <c r="R156" s="19"/>
      <c r="S156" s="19"/>
      <c r="T156" s="19"/>
      <c r="U156" s="19"/>
      <c r="V156" s="2">
        <f>W156*SUMIFS('base de donnée JCO '!H$173:H$317,'base de donnée JCO '!F$173:F$317,I156,'base de donnée JCO '!G$173:G$317,J156)</f>
        <v>0</v>
      </c>
      <c r="W156" s="2">
        <f t="shared" si="15"/>
        <v>0</v>
      </c>
      <c r="X156" s="2">
        <f>W156*SUMIFS('base de donnée JCO '!J$173:J$317,'base de donnée JCO '!F$173:F$317,I156,'base de donnée JCO '!G$173:G$317,J156)</f>
        <v>0</v>
      </c>
    </row>
    <row r="157" spans="1:24">
      <c r="A157" s="14"/>
      <c r="B157" s="15"/>
      <c r="C157" s="16"/>
      <c r="D157" s="17"/>
      <c r="E157" s="18"/>
      <c r="F157" s="19"/>
      <c r="G157" s="19"/>
      <c r="H157" s="116">
        <f t="shared" si="17"/>
        <v>0</v>
      </c>
      <c r="I157" s="20"/>
      <c r="J157" s="21"/>
      <c r="K157" s="22"/>
      <c r="L157" s="23"/>
      <c r="M157" s="109"/>
      <c r="N157" s="6" t="str">
        <f>IF(ISBLANK(I157),"",IF(COUNTIF(I157,"*bombe*"),(G157-1)*SUMIF('base de donnée JCO '!C$3:C$10,K157,'base de donnée JCO '!D$3:D$10)+SUMIF(entete,L157,'base de donnée JCO '!D$14:D$20),SUMIFS('base de donnée JCO '!I$173:I$317,'base de donnée JCO '!F$173:F$317,I157,'base de donnée JCO '!G$173:G$317,J157)))</f>
        <v/>
      </c>
      <c r="O157" s="6" t="str">
        <f t="shared" si="16"/>
        <v/>
      </c>
      <c r="P157" s="109"/>
      <c r="Q157" s="19"/>
      <c r="R157" s="19"/>
      <c r="S157" s="19"/>
      <c r="T157" s="19"/>
      <c r="U157" s="19"/>
      <c r="V157" s="2">
        <f>W157*SUMIFS('base de donnée JCO '!H$173:H$317,'base de donnée JCO '!F$173:F$317,I157,'base de donnée JCO '!G$173:G$317,J157)</f>
        <v>0</v>
      </c>
      <c r="W157" s="2">
        <f t="shared" si="15"/>
        <v>0</v>
      </c>
      <c r="X157" s="2">
        <f>W157*SUMIFS('base de donnée JCO '!J$173:J$317,'base de donnée JCO '!F$173:F$317,I157,'base de donnée JCO '!G$173:G$317,J157)</f>
        <v>0</v>
      </c>
    </row>
    <row r="158" spans="1:24">
      <c r="A158" s="14"/>
      <c r="B158" s="15"/>
      <c r="C158" s="16"/>
      <c r="D158" s="17"/>
      <c r="E158" s="18"/>
      <c r="F158" s="19"/>
      <c r="G158" s="19"/>
      <c r="H158" s="116">
        <f t="shared" si="17"/>
        <v>0</v>
      </c>
      <c r="I158" s="20"/>
      <c r="J158" s="21"/>
      <c r="K158" s="22"/>
      <c r="L158" s="23"/>
      <c r="M158" s="109"/>
      <c r="N158" s="6" t="str">
        <f>IF(ISBLANK(I158),"",IF(COUNTIF(I158,"*bombe*"),(G158-1)*SUMIF('base de donnée JCO '!C$3:C$10,K158,'base de donnée JCO '!D$3:D$10)+SUMIF(entete,L158,'base de donnée JCO '!D$14:D$20),SUMIFS('base de donnée JCO '!I$173:I$317,'base de donnée JCO '!F$173:F$317,I158,'base de donnée JCO '!G$173:G$317,J158)))</f>
        <v/>
      </c>
      <c r="O158" s="6" t="str">
        <f t="shared" si="16"/>
        <v/>
      </c>
      <c r="P158" s="109"/>
      <c r="Q158" s="19"/>
      <c r="R158" s="19"/>
      <c r="S158" s="19"/>
      <c r="T158" s="19"/>
      <c r="U158" s="19"/>
      <c r="V158" s="2">
        <f>W158*SUMIFS('base de donnée JCO '!H$173:H$317,'base de donnée JCO '!F$173:F$317,I158,'base de donnée JCO '!G$173:G$317,J158)</f>
        <v>0</v>
      </c>
      <c r="W158" s="2">
        <f t="shared" si="15"/>
        <v>0</v>
      </c>
      <c r="X158" s="2">
        <f>W158*SUMIFS('base de donnée JCO '!J$173:J$317,'base de donnée JCO '!F$173:F$317,I158,'base de donnée JCO '!G$173:G$317,J158)</f>
        <v>0</v>
      </c>
    </row>
    <row r="159" spans="1:24">
      <c r="A159" s="14"/>
      <c r="B159" s="15"/>
      <c r="C159" s="16"/>
      <c r="D159" s="17"/>
      <c r="E159" s="18"/>
      <c r="F159" s="19"/>
      <c r="G159" s="19"/>
      <c r="H159" s="116">
        <f t="shared" si="17"/>
        <v>0</v>
      </c>
      <c r="I159" s="20"/>
      <c r="J159" s="21"/>
      <c r="K159" s="22"/>
      <c r="L159" s="23"/>
      <c r="M159" s="109"/>
      <c r="N159" s="6" t="str">
        <f>IF(ISBLANK(I159),"",IF(COUNTIF(I159,"*bombe*"),(G159-1)*SUMIF('base de donnée JCO '!C$3:C$10,K159,'base de donnée JCO '!D$3:D$10)+SUMIF(entete,L159,'base de donnée JCO '!D$14:D$20),SUMIFS('base de donnée JCO '!I$173:I$317,'base de donnée JCO '!F$173:F$317,I159,'base de donnée JCO '!G$173:G$317,J159)))</f>
        <v/>
      </c>
      <c r="O159" s="6" t="str">
        <f t="shared" si="16"/>
        <v/>
      </c>
      <c r="P159" s="109"/>
      <c r="Q159" s="19"/>
      <c r="R159" s="19"/>
      <c r="S159" s="19"/>
      <c r="T159" s="19"/>
      <c r="U159" s="19"/>
      <c r="V159" s="2">
        <f>W159*SUMIFS('base de donnée JCO '!H$173:H$317,'base de donnée JCO '!F$173:F$317,I159,'base de donnée JCO '!G$173:G$317,J159)</f>
        <v>0</v>
      </c>
      <c r="W159" s="2">
        <f t="shared" si="15"/>
        <v>0</v>
      </c>
      <c r="X159" s="2">
        <f>W159*SUMIFS('base de donnée JCO '!J$173:J$317,'base de donnée JCO '!F$173:F$317,I159,'base de donnée JCO '!G$173:G$317,J159)</f>
        <v>0</v>
      </c>
    </row>
    <row r="160" spans="1:24">
      <c r="A160" s="14"/>
      <c r="B160" s="15"/>
      <c r="C160" s="16"/>
      <c r="D160" s="17"/>
      <c r="E160" s="18"/>
      <c r="F160" s="19"/>
      <c r="G160" s="19"/>
      <c r="H160" s="116">
        <f t="shared" si="17"/>
        <v>0</v>
      </c>
      <c r="I160" s="20"/>
      <c r="J160" s="21"/>
      <c r="K160" s="22"/>
      <c r="L160" s="23"/>
      <c r="M160" s="109"/>
      <c r="N160" s="6" t="str">
        <f>IF(ISBLANK(I160),"",IF(COUNTIF(I160,"*bombe*"),(G160-1)*SUMIF('base de donnée JCO '!C$3:C$10,K160,'base de donnée JCO '!D$3:D$10)+SUMIF(entete,L160,'base de donnée JCO '!D$14:D$20),SUMIFS('base de donnée JCO '!I$173:I$317,'base de donnée JCO '!F$173:F$317,I160,'base de donnée JCO '!G$173:G$317,J160)))</f>
        <v/>
      </c>
      <c r="O160" s="6" t="str">
        <f t="shared" si="16"/>
        <v/>
      </c>
      <c r="P160" s="109"/>
      <c r="Q160" s="19"/>
      <c r="R160" s="19"/>
      <c r="S160" s="19"/>
      <c r="T160" s="19"/>
      <c r="U160" s="19"/>
      <c r="V160" s="2">
        <f>W160*SUMIFS('base de donnée JCO '!H$173:H$317,'base de donnée JCO '!F$173:F$317,I160,'base de donnée JCO '!G$173:G$317,J160)</f>
        <v>0</v>
      </c>
      <c r="W160" s="2">
        <f t="shared" ref="W160:W184" si="18">F160*G160</f>
        <v>0</v>
      </c>
      <c r="X160" s="2">
        <f>W160*SUMIFS('base de donnée JCO '!J$173:J$317,'base de donnée JCO '!F$173:F$317,I160,'base de donnée JCO '!G$173:G$317,J160)</f>
        <v>0</v>
      </c>
    </row>
    <row r="161" spans="1:24">
      <c r="A161" s="14"/>
      <c r="B161" s="15"/>
      <c r="C161" s="16"/>
      <c r="D161" s="17"/>
      <c r="E161" s="18"/>
      <c r="F161" s="19"/>
      <c r="G161" s="19"/>
      <c r="H161" s="116">
        <f t="shared" si="17"/>
        <v>0</v>
      </c>
      <c r="I161" s="20"/>
      <c r="J161" s="21"/>
      <c r="K161" s="22"/>
      <c r="L161" s="23"/>
      <c r="M161" s="109"/>
      <c r="N161" s="6" t="str">
        <f>IF(ISBLANK(I161),"",IF(COUNTIF(I161,"*bombe*"),(G161-1)*SUMIF('base de donnée JCO '!C$3:C$10,K161,'base de donnée JCO '!D$3:D$10)+SUMIF(entete,L161,'base de donnée JCO '!D$14:D$20),SUMIFS('base de donnée JCO '!I$173:I$317,'base de donnée JCO '!F$173:F$317,I161,'base de donnée JCO '!G$173:G$317,J161)))</f>
        <v/>
      </c>
      <c r="O161" s="6" t="str">
        <f t="shared" si="16"/>
        <v/>
      </c>
      <c r="P161" s="109"/>
      <c r="Q161" s="19"/>
      <c r="R161" s="19"/>
      <c r="S161" s="19"/>
      <c r="T161" s="19"/>
      <c r="U161" s="19"/>
      <c r="V161" s="2">
        <f>W161*SUMIFS('base de donnée JCO '!H$173:H$317,'base de donnée JCO '!F$173:F$317,I161,'base de donnée JCO '!G$173:G$317,J161)</f>
        <v>0</v>
      </c>
      <c r="W161" s="2">
        <f t="shared" si="18"/>
        <v>0</v>
      </c>
      <c r="X161" s="2">
        <f>W161*SUMIFS('base de donnée JCO '!J$173:J$317,'base de donnée JCO '!F$173:F$317,I161,'base de donnée JCO '!G$173:G$317,J161)</f>
        <v>0</v>
      </c>
    </row>
    <row r="162" spans="1:24">
      <c r="A162" s="14"/>
      <c r="B162" s="15"/>
      <c r="C162" s="16"/>
      <c r="D162" s="17"/>
      <c r="E162" s="18"/>
      <c r="F162" s="19"/>
      <c r="G162" s="19"/>
      <c r="H162" s="116">
        <f t="shared" si="17"/>
        <v>0</v>
      </c>
      <c r="I162" s="20"/>
      <c r="J162" s="21"/>
      <c r="K162" s="22"/>
      <c r="L162" s="23"/>
      <c r="M162" s="109"/>
      <c r="N162" s="6" t="str">
        <f>IF(ISBLANK(I162),"",IF(COUNTIF(I162,"*bombe*"),(G162-1)*SUMIF('base de donnée JCO '!C$3:C$10,K162,'base de donnée JCO '!D$3:D$10)+SUMIF(entete,L162,'base de donnée JCO '!D$14:D$20),SUMIFS('base de donnée JCO '!I$173:I$317,'base de donnée JCO '!F$173:F$317,I162,'base de donnée JCO '!G$173:G$317,J162)))</f>
        <v/>
      </c>
      <c r="O162" s="6" t="str">
        <f t="shared" si="16"/>
        <v/>
      </c>
      <c r="P162" s="109"/>
      <c r="Q162" s="19"/>
      <c r="R162" s="19"/>
      <c r="S162" s="19"/>
      <c r="T162" s="19"/>
      <c r="U162" s="19"/>
      <c r="V162" s="2">
        <f>W162*SUMIFS('base de donnée JCO '!H$173:H$317,'base de donnée JCO '!F$173:F$317,I162,'base de donnée JCO '!G$173:G$317,J162)</f>
        <v>0</v>
      </c>
      <c r="W162" s="2">
        <f t="shared" si="18"/>
        <v>0</v>
      </c>
      <c r="X162" s="2">
        <f>W162*SUMIFS('base de donnée JCO '!J$173:J$317,'base de donnée JCO '!F$173:F$317,I162,'base de donnée JCO '!G$173:G$317,J162)</f>
        <v>0</v>
      </c>
    </row>
    <row r="163" spans="1:24">
      <c r="A163" s="14"/>
      <c r="B163" s="15"/>
      <c r="C163" s="16"/>
      <c r="D163" s="17"/>
      <c r="E163" s="18"/>
      <c r="F163" s="19"/>
      <c r="G163" s="19"/>
      <c r="H163" s="116">
        <f t="shared" si="17"/>
        <v>0</v>
      </c>
      <c r="I163" s="20"/>
      <c r="J163" s="21"/>
      <c r="K163" s="22"/>
      <c r="L163" s="23"/>
      <c r="M163" s="109"/>
      <c r="N163" s="6" t="str">
        <f>IF(ISBLANK(I163),"",IF(COUNTIF(I163,"*bombe*"),(G163-1)*SUMIF('base de donnée JCO '!C$3:C$10,K163,'base de donnée JCO '!D$3:D$10)+SUMIF(entete,L163,'base de donnée JCO '!D$14:D$20),SUMIFS('base de donnée JCO '!I$173:I$317,'base de donnée JCO '!F$173:F$317,I163,'base de donnée JCO '!G$173:G$317,J163)))</f>
        <v/>
      </c>
      <c r="O163" s="6" t="str">
        <f t="shared" si="16"/>
        <v/>
      </c>
      <c r="P163" s="109"/>
      <c r="Q163" s="19"/>
      <c r="R163" s="19"/>
      <c r="S163" s="19"/>
      <c r="T163" s="19"/>
      <c r="U163" s="19"/>
      <c r="V163" s="2">
        <f>W163*SUMIFS('base de donnée JCO '!H$173:H$317,'base de donnée JCO '!F$173:F$317,I163,'base de donnée JCO '!G$173:G$317,J163)</f>
        <v>0</v>
      </c>
      <c r="W163" s="2">
        <f t="shared" si="18"/>
        <v>0</v>
      </c>
      <c r="X163" s="2">
        <f>W163*SUMIFS('base de donnée JCO '!J$173:J$317,'base de donnée JCO '!F$173:F$317,I163,'base de donnée JCO '!G$173:G$317,J163)</f>
        <v>0</v>
      </c>
    </row>
    <row r="164" spans="1:24">
      <c r="A164" s="14"/>
      <c r="B164" s="15"/>
      <c r="C164" s="16"/>
      <c r="D164" s="17"/>
      <c r="E164" s="18"/>
      <c r="F164" s="19"/>
      <c r="G164" s="19"/>
      <c r="H164" s="116">
        <f t="shared" si="17"/>
        <v>0</v>
      </c>
      <c r="I164" s="20"/>
      <c r="J164" s="21"/>
      <c r="K164" s="22"/>
      <c r="L164" s="23"/>
      <c r="M164" s="109"/>
      <c r="N164" s="6" t="str">
        <f>IF(ISBLANK(I164),"",IF(COUNTIF(I164,"*bombe*"),(G164-1)*SUMIF('base de donnée JCO '!C$3:C$10,K164,'base de donnée JCO '!D$3:D$10)+SUMIF(entete,L164,'base de donnée JCO '!D$14:D$20),SUMIFS('base de donnée JCO '!I$173:I$317,'base de donnée JCO '!F$173:F$317,I164,'base de donnée JCO '!G$173:G$317,J164)))</f>
        <v/>
      </c>
      <c r="O164" s="6" t="str">
        <f t="shared" si="16"/>
        <v/>
      </c>
      <c r="P164" s="109"/>
      <c r="Q164" s="19"/>
      <c r="R164" s="19"/>
      <c r="S164" s="19"/>
      <c r="T164" s="19"/>
      <c r="U164" s="19"/>
      <c r="V164" s="2">
        <f>W164*SUMIFS('base de donnée JCO '!H$173:H$317,'base de donnée JCO '!F$173:F$317,I164,'base de donnée JCO '!G$173:G$317,J164)</f>
        <v>0</v>
      </c>
      <c r="W164" s="2">
        <f t="shared" si="18"/>
        <v>0</v>
      </c>
      <c r="X164" s="2">
        <f>W164*SUMIFS('base de donnée JCO '!J$173:J$317,'base de donnée JCO '!F$173:F$317,I164,'base de donnée JCO '!G$173:G$317,J164)</f>
        <v>0</v>
      </c>
    </row>
    <row r="165" spans="1:24">
      <c r="A165" s="14"/>
      <c r="B165" s="15"/>
      <c r="C165" s="16"/>
      <c r="D165" s="17"/>
      <c r="E165" s="18"/>
      <c r="F165" s="19"/>
      <c r="G165" s="19"/>
      <c r="H165" s="116">
        <f t="shared" si="17"/>
        <v>0</v>
      </c>
      <c r="I165" s="20"/>
      <c r="J165" s="21"/>
      <c r="K165" s="22"/>
      <c r="L165" s="23"/>
      <c r="M165" s="109"/>
      <c r="N165" s="6" t="str">
        <f>IF(ISBLANK(I165),"",IF(COUNTIF(I165,"*bombe*"),(G165-1)*SUMIF('base de donnée JCO '!C$3:C$10,K165,'base de donnée JCO '!D$3:D$10)+SUMIF(entete,L165,'base de donnée JCO '!D$14:D$20),SUMIFS('base de donnée JCO '!I$173:I$317,'base de donnée JCO '!F$173:F$317,I165,'base de donnée JCO '!G$173:G$317,J165)))</f>
        <v/>
      </c>
      <c r="O165" s="6" t="str">
        <f t="shared" si="16"/>
        <v/>
      </c>
      <c r="P165" s="109"/>
      <c r="Q165" s="19"/>
      <c r="R165" s="19"/>
      <c r="S165" s="19"/>
      <c r="T165" s="19"/>
      <c r="U165" s="19"/>
      <c r="V165" s="2">
        <f>W165*SUMIFS('base de donnée JCO '!H$173:H$317,'base de donnée JCO '!F$173:F$317,I165,'base de donnée JCO '!G$173:G$317,J165)</f>
        <v>0</v>
      </c>
      <c r="W165" s="2">
        <f t="shared" si="18"/>
        <v>0</v>
      </c>
      <c r="X165" s="2">
        <f>W165*SUMIFS('base de donnée JCO '!J$173:J$317,'base de donnée JCO '!F$173:F$317,I165,'base de donnée JCO '!G$173:G$317,J165)</f>
        <v>0</v>
      </c>
    </row>
    <row r="166" spans="1:24">
      <c r="A166" s="14"/>
      <c r="B166" s="15"/>
      <c r="C166" s="16"/>
      <c r="D166" s="17"/>
      <c r="E166" s="18"/>
      <c r="F166" s="19"/>
      <c r="G166" s="19"/>
      <c r="H166" s="116">
        <f t="shared" si="17"/>
        <v>0</v>
      </c>
      <c r="I166" s="20"/>
      <c r="J166" s="21"/>
      <c r="K166" s="22"/>
      <c r="L166" s="23"/>
      <c r="M166" s="109"/>
      <c r="N166" s="6" t="str">
        <f>IF(ISBLANK(I166),"",IF(COUNTIF(I166,"*bombe*"),(G166-1)*SUMIF('base de donnée JCO '!C$3:C$10,K166,'base de donnée JCO '!D$3:D$10)+SUMIF(entete,L166,'base de donnée JCO '!D$14:D$20),SUMIFS('base de donnée JCO '!I$173:I$317,'base de donnée JCO '!F$173:F$317,I166,'base de donnée JCO '!G$173:G$317,J166)))</f>
        <v/>
      </c>
      <c r="O166" s="6" t="str">
        <f t="shared" si="16"/>
        <v/>
      </c>
      <c r="P166" s="109"/>
      <c r="Q166" s="19"/>
      <c r="R166" s="19"/>
      <c r="S166" s="19"/>
      <c r="T166" s="19"/>
      <c r="U166" s="19"/>
      <c r="V166" s="2">
        <f>W166*SUMIFS('base de donnée JCO '!H$173:H$317,'base de donnée JCO '!F$173:F$317,I166,'base de donnée JCO '!G$173:G$317,J166)</f>
        <v>0</v>
      </c>
      <c r="W166" s="2">
        <f t="shared" si="18"/>
        <v>0</v>
      </c>
      <c r="X166" s="2">
        <f>W166*SUMIFS('base de donnée JCO '!J$173:J$317,'base de donnée JCO '!F$173:F$317,I166,'base de donnée JCO '!G$173:G$317,J166)</f>
        <v>0</v>
      </c>
    </row>
    <row r="167" spans="1:24">
      <c r="A167" s="14"/>
      <c r="B167" s="15"/>
      <c r="C167" s="16"/>
      <c r="D167" s="17"/>
      <c r="E167" s="18"/>
      <c r="F167" s="19"/>
      <c r="G167" s="19"/>
      <c r="H167" s="116">
        <f t="shared" si="17"/>
        <v>0</v>
      </c>
      <c r="I167" s="20"/>
      <c r="J167" s="21"/>
      <c r="K167" s="22"/>
      <c r="L167" s="23"/>
      <c r="M167" s="109"/>
      <c r="N167" s="6" t="str">
        <f>IF(ISBLANK(I167),"",IF(COUNTIF(I167,"*bombe*"),(G167-1)*SUMIF('base de donnée JCO '!C$3:C$10,K167,'base de donnée JCO '!D$3:D$10)+SUMIF(entete,L167,'base de donnée JCO '!D$14:D$20),SUMIFS('base de donnée JCO '!I$173:I$317,'base de donnée JCO '!F$173:F$317,I167,'base de donnée JCO '!G$173:G$317,J167)))</f>
        <v/>
      </c>
      <c r="O167" s="6" t="str">
        <f t="shared" si="16"/>
        <v/>
      </c>
      <c r="P167" s="109"/>
      <c r="Q167" s="19"/>
      <c r="R167" s="19"/>
      <c r="S167" s="19"/>
      <c r="T167" s="19"/>
      <c r="U167" s="19"/>
      <c r="V167" s="2">
        <f>W167*SUMIFS('base de donnée JCO '!H$173:H$317,'base de donnée JCO '!F$173:F$317,I167,'base de donnée JCO '!G$173:G$317,J167)</f>
        <v>0</v>
      </c>
      <c r="W167" s="2">
        <f t="shared" si="18"/>
        <v>0</v>
      </c>
      <c r="X167" s="2">
        <f>W167*SUMIFS('base de donnée JCO '!J$173:J$317,'base de donnée JCO '!F$173:F$317,I167,'base de donnée JCO '!G$173:G$317,J167)</f>
        <v>0</v>
      </c>
    </row>
    <row r="168" spans="1:24">
      <c r="A168" s="14"/>
      <c r="B168" s="15"/>
      <c r="C168" s="16"/>
      <c r="D168" s="17"/>
      <c r="E168" s="18"/>
      <c r="F168" s="19"/>
      <c r="G168" s="19"/>
      <c r="H168" s="116">
        <f t="shared" si="17"/>
        <v>0</v>
      </c>
      <c r="I168" s="20"/>
      <c r="J168" s="21"/>
      <c r="K168" s="22"/>
      <c r="L168" s="23"/>
      <c r="M168" s="109"/>
      <c r="N168" s="6" t="str">
        <f>IF(ISBLANK(I168),"",IF(COUNTIF(I168,"*bombe*"),(G168-1)*SUMIF('base de donnée JCO '!C$3:C$10,K168,'base de donnée JCO '!D$3:D$10)+SUMIF(entete,L168,'base de donnée JCO '!D$14:D$20),SUMIFS('base de donnée JCO '!I$173:I$317,'base de donnée JCO '!F$173:F$317,I168,'base de donnée JCO '!G$173:G$317,J168)))</f>
        <v/>
      </c>
      <c r="O168" s="6" t="str">
        <f t="shared" si="16"/>
        <v/>
      </c>
      <c r="P168" s="109"/>
      <c r="Q168" s="19"/>
      <c r="R168" s="19"/>
      <c r="S168" s="19"/>
      <c r="T168" s="19"/>
      <c r="U168" s="19"/>
      <c r="V168" s="2">
        <f>W168*SUMIFS('base de donnée JCO '!H$173:H$317,'base de donnée JCO '!F$173:F$317,I168,'base de donnée JCO '!G$173:G$317,J168)</f>
        <v>0</v>
      </c>
      <c r="W168" s="2">
        <f t="shared" si="18"/>
        <v>0</v>
      </c>
      <c r="X168" s="2">
        <f>W168*SUMIFS('base de donnée JCO '!J$173:J$317,'base de donnée JCO '!F$173:F$317,I168,'base de donnée JCO '!G$173:G$317,J168)</f>
        <v>0</v>
      </c>
    </row>
    <row r="169" spans="1:24">
      <c r="A169" s="14"/>
      <c r="B169" s="15"/>
      <c r="C169" s="16"/>
      <c r="D169" s="17"/>
      <c r="E169" s="18"/>
      <c r="F169" s="19"/>
      <c r="G169" s="19"/>
      <c r="H169" s="116">
        <f t="shared" si="17"/>
        <v>0</v>
      </c>
      <c r="I169" s="20"/>
      <c r="J169" s="21"/>
      <c r="K169" s="22"/>
      <c r="L169" s="23"/>
      <c r="M169" s="109"/>
      <c r="N169" s="6" t="str">
        <f>IF(ISBLANK(I169),"",IF(COUNTIF(I169,"*bombe*"),(G169-1)*SUMIF('base de donnée JCO '!C$3:C$10,K169,'base de donnée JCO '!D$3:D$10)+SUMIF(entete,L169,'base de donnée JCO '!D$14:D$20),SUMIFS('base de donnée JCO '!I$173:I$317,'base de donnée JCO '!F$173:F$317,I169,'base de donnée JCO '!G$173:G$317,J169)))</f>
        <v/>
      </c>
      <c r="O169" s="6" t="str">
        <f t="shared" ref="O169:O232" si="19">IF(ISBLANK(I169),"",IF(ISBLANK(D169),D168+N169,D169+N169))</f>
        <v/>
      </c>
      <c r="P169" s="109"/>
      <c r="Q169" s="19"/>
      <c r="R169" s="19"/>
      <c r="S169" s="19"/>
      <c r="T169" s="19"/>
      <c r="U169" s="19"/>
      <c r="V169" s="2">
        <f>W169*SUMIFS('base de donnée JCO '!H$173:H$317,'base de donnée JCO '!F$173:F$317,I169,'base de donnée JCO '!G$173:G$317,J169)</f>
        <v>0</v>
      </c>
      <c r="W169" s="2">
        <f t="shared" si="18"/>
        <v>0</v>
      </c>
      <c r="X169" s="2">
        <f>W169*SUMIFS('base de donnée JCO '!J$173:J$317,'base de donnée JCO '!F$173:F$317,I169,'base de donnée JCO '!G$173:G$317,J169)</f>
        <v>0</v>
      </c>
    </row>
    <row r="170" spans="1:24">
      <c r="A170" s="14"/>
      <c r="B170" s="15"/>
      <c r="C170" s="16"/>
      <c r="D170" s="17"/>
      <c r="E170" s="18"/>
      <c r="F170" s="19"/>
      <c r="G170" s="19"/>
      <c r="H170" s="116">
        <f t="shared" si="17"/>
        <v>0</v>
      </c>
      <c r="I170" s="20"/>
      <c r="J170" s="21"/>
      <c r="K170" s="22"/>
      <c r="L170" s="23"/>
      <c r="M170" s="109"/>
      <c r="N170" s="6" t="str">
        <f>IF(ISBLANK(I170),"",IF(COUNTIF(I170,"*bombe*"),(G170-1)*SUMIF('base de donnée JCO '!C$3:C$10,K170,'base de donnée JCO '!D$3:D$10)+SUMIF(entete,L170,'base de donnée JCO '!D$14:D$20),SUMIFS('base de donnée JCO '!I$173:I$317,'base de donnée JCO '!F$173:F$317,I170,'base de donnée JCO '!G$173:G$317,J170)))</f>
        <v/>
      </c>
      <c r="O170" s="6" t="str">
        <f t="shared" si="19"/>
        <v/>
      </c>
      <c r="P170" s="109"/>
      <c r="Q170" s="19"/>
      <c r="R170" s="19"/>
      <c r="S170" s="19"/>
      <c r="T170" s="19"/>
      <c r="U170" s="19"/>
      <c r="V170" s="2">
        <f>W170*SUMIFS('base de donnée JCO '!H$173:H$317,'base de donnée JCO '!F$173:F$317,I170,'base de donnée JCO '!G$173:G$317,J170)</f>
        <v>0</v>
      </c>
      <c r="W170" s="2">
        <f t="shared" si="18"/>
        <v>0</v>
      </c>
      <c r="X170" s="2">
        <f>W170*SUMIFS('base de donnée JCO '!J$173:J$317,'base de donnée JCO '!F$173:F$317,I170,'base de donnée JCO '!G$173:G$317,J170)</f>
        <v>0</v>
      </c>
    </row>
    <row r="171" spans="1:24">
      <c r="A171" s="14"/>
      <c r="B171" s="15"/>
      <c r="C171" s="16"/>
      <c r="D171" s="17"/>
      <c r="E171" s="18"/>
      <c r="F171" s="19"/>
      <c r="G171" s="19"/>
      <c r="H171" s="116">
        <f t="shared" si="17"/>
        <v>0</v>
      </c>
      <c r="I171" s="20"/>
      <c r="J171" s="21"/>
      <c r="K171" s="22"/>
      <c r="L171" s="23"/>
      <c r="M171" s="109"/>
      <c r="N171" s="6" t="str">
        <f>IF(ISBLANK(I171),"",IF(COUNTIF(I171,"*bombe*"),(G171-1)*SUMIF('base de donnée JCO '!C$3:C$10,K171,'base de donnée JCO '!D$3:D$10)+SUMIF(entete,L171,'base de donnée JCO '!D$14:D$20),SUMIFS('base de donnée JCO '!I$173:I$317,'base de donnée JCO '!F$173:F$317,I171,'base de donnée JCO '!G$173:G$317,J171)))</f>
        <v/>
      </c>
      <c r="O171" s="6" t="str">
        <f t="shared" si="19"/>
        <v/>
      </c>
      <c r="P171" s="109"/>
      <c r="Q171" s="19"/>
      <c r="R171" s="19"/>
      <c r="S171" s="19"/>
      <c r="T171" s="19"/>
      <c r="U171" s="19"/>
      <c r="V171" s="2">
        <f>W171*SUMIFS('base de donnée JCO '!H$173:H$317,'base de donnée JCO '!F$173:F$317,I171,'base de donnée JCO '!G$173:G$317,J171)</f>
        <v>0</v>
      </c>
      <c r="W171" s="2">
        <f t="shared" si="18"/>
        <v>0</v>
      </c>
      <c r="X171" s="2">
        <f>W171*SUMIFS('base de donnée JCO '!J$173:J$317,'base de donnée JCO '!F$173:F$317,I171,'base de donnée JCO '!G$173:G$317,J171)</f>
        <v>0</v>
      </c>
    </row>
    <row r="172" spans="1:24">
      <c r="A172" s="14"/>
      <c r="B172" s="15"/>
      <c r="C172" s="16"/>
      <c r="D172" s="17"/>
      <c r="E172" s="18"/>
      <c r="F172" s="19"/>
      <c r="G172" s="19"/>
      <c r="H172" s="116">
        <f t="shared" si="17"/>
        <v>0</v>
      </c>
      <c r="I172" s="20"/>
      <c r="J172" s="21"/>
      <c r="K172" s="22"/>
      <c r="L172" s="23"/>
      <c r="M172" s="109"/>
      <c r="N172" s="6" t="str">
        <f>IF(ISBLANK(I172),"",IF(COUNTIF(I172,"*bombe*"),(G172-1)*SUMIF('base de donnée JCO '!C$3:C$10,K172,'base de donnée JCO '!D$3:D$10)+SUMIF(entete,L172,'base de donnée JCO '!D$14:D$20),SUMIFS('base de donnée JCO '!I$173:I$317,'base de donnée JCO '!F$173:F$317,I172,'base de donnée JCO '!G$173:G$317,J172)))</f>
        <v/>
      </c>
      <c r="O172" s="6" t="str">
        <f t="shared" si="19"/>
        <v/>
      </c>
      <c r="P172" s="109"/>
      <c r="Q172" s="19"/>
      <c r="R172" s="19"/>
      <c r="S172" s="19"/>
      <c r="T172" s="19"/>
      <c r="U172" s="19"/>
      <c r="V172" s="2">
        <f>W172*SUMIFS('base de donnée JCO '!H$173:H$317,'base de donnée JCO '!F$173:F$317,I172,'base de donnée JCO '!G$173:G$317,J172)</f>
        <v>0</v>
      </c>
      <c r="W172" s="2">
        <f t="shared" si="18"/>
        <v>0</v>
      </c>
      <c r="X172" s="2">
        <f>W172*SUMIFS('base de donnée JCO '!J$173:J$317,'base de donnée JCO '!F$173:F$317,I172,'base de donnée JCO '!G$173:G$317,J172)</f>
        <v>0</v>
      </c>
    </row>
    <row r="173" spans="1:24">
      <c r="A173" s="14"/>
      <c r="B173" s="15"/>
      <c r="C173" s="16"/>
      <c r="D173" s="17"/>
      <c r="E173" s="18"/>
      <c r="F173" s="19"/>
      <c r="G173" s="19"/>
      <c r="H173" s="116">
        <f t="shared" si="17"/>
        <v>0</v>
      </c>
      <c r="I173" s="20"/>
      <c r="J173" s="21"/>
      <c r="K173" s="22"/>
      <c r="L173" s="23"/>
      <c r="M173" s="109"/>
      <c r="N173" s="6" t="str">
        <f>IF(ISBLANK(I173),"",IF(COUNTIF(I173,"*bombe*"),(G173-1)*SUMIF('base de donnée JCO '!C$3:C$10,K173,'base de donnée JCO '!D$3:D$10)+SUMIF(entete,L173,'base de donnée JCO '!D$14:D$20),SUMIFS('base de donnée JCO '!I$173:I$317,'base de donnée JCO '!F$173:F$317,I173,'base de donnée JCO '!G$173:G$317,J173)))</f>
        <v/>
      </c>
      <c r="O173" s="6" t="str">
        <f t="shared" si="19"/>
        <v/>
      </c>
      <c r="P173" s="109"/>
      <c r="Q173" s="19"/>
      <c r="R173" s="19"/>
      <c r="S173" s="19"/>
      <c r="T173" s="19"/>
      <c r="U173" s="19"/>
      <c r="V173" s="2">
        <f>W173*SUMIFS('base de donnée JCO '!H$173:H$317,'base de donnée JCO '!F$173:F$317,I173,'base de donnée JCO '!G$173:G$317,J173)</f>
        <v>0</v>
      </c>
      <c r="W173" s="2">
        <f t="shared" si="18"/>
        <v>0</v>
      </c>
      <c r="X173" s="2">
        <f>W173*SUMIFS('base de donnée JCO '!J$173:J$317,'base de donnée JCO '!F$173:F$317,I173,'base de donnée JCO '!G$173:G$317,J173)</f>
        <v>0</v>
      </c>
    </row>
    <row r="174" spans="1:24">
      <c r="A174" s="14"/>
      <c r="B174" s="15"/>
      <c r="C174" s="16"/>
      <c r="D174" s="17"/>
      <c r="E174" s="18"/>
      <c r="F174" s="19"/>
      <c r="G174" s="19"/>
      <c r="H174" s="116">
        <f t="shared" si="17"/>
        <v>0</v>
      </c>
      <c r="I174" s="20"/>
      <c r="J174" s="21"/>
      <c r="K174" s="22"/>
      <c r="L174" s="23"/>
      <c r="M174" s="109"/>
      <c r="N174" s="6" t="str">
        <f>IF(ISBLANK(I174),"",IF(COUNTIF(I174,"*bombe*"),(G174-1)*SUMIF('base de donnée JCO '!C$3:C$10,K174,'base de donnée JCO '!D$3:D$10)+SUMIF(entete,L174,'base de donnée JCO '!D$14:D$20),SUMIFS('base de donnée JCO '!I$173:I$317,'base de donnée JCO '!F$173:F$317,I174,'base de donnée JCO '!G$173:G$317,J174)))</f>
        <v/>
      </c>
      <c r="O174" s="6" t="str">
        <f t="shared" si="19"/>
        <v/>
      </c>
      <c r="P174" s="109"/>
      <c r="Q174" s="19"/>
      <c r="R174" s="19"/>
      <c r="S174" s="19"/>
      <c r="T174" s="19"/>
      <c r="U174" s="19"/>
      <c r="V174" s="2">
        <f>W174*SUMIFS('base de donnée JCO '!H$173:H$317,'base de donnée JCO '!F$173:F$317,I174,'base de donnée JCO '!G$173:G$317,J174)</f>
        <v>0</v>
      </c>
      <c r="W174" s="2">
        <f t="shared" si="18"/>
        <v>0</v>
      </c>
      <c r="X174" s="2">
        <f>W174*SUMIFS('base de donnée JCO '!J$173:J$317,'base de donnée JCO '!F$173:F$317,I174,'base de donnée JCO '!G$173:G$317,J174)</f>
        <v>0</v>
      </c>
    </row>
    <row r="175" spans="1:24">
      <c r="A175" s="14"/>
      <c r="B175" s="15"/>
      <c r="C175" s="16"/>
      <c r="D175" s="17"/>
      <c r="E175" s="18"/>
      <c r="F175" s="19"/>
      <c r="G175" s="19"/>
      <c r="H175" s="116">
        <f t="shared" si="17"/>
        <v>0</v>
      </c>
      <c r="I175" s="20"/>
      <c r="J175" s="21"/>
      <c r="K175" s="22"/>
      <c r="L175" s="23"/>
      <c r="M175" s="109"/>
      <c r="N175" s="6" t="str">
        <f>IF(ISBLANK(I175),"",IF(COUNTIF(I175,"*bombe*"),(G175-1)*SUMIF('base de donnée JCO '!C$3:C$10,K175,'base de donnée JCO '!D$3:D$10)+SUMIF(entete,L175,'base de donnée JCO '!D$14:D$20),SUMIFS('base de donnée JCO '!I$173:I$317,'base de donnée JCO '!F$173:F$317,I175,'base de donnée JCO '!G$173:G$317,J175)))</f>
        <v/>
      </c>
      <c r="O175" s="6" t="str">
        <f t="shared" si="19"/>
        <v/>
      </c>
      <c r="P175" s="109"/>
      <c r="Q175" s="19"/>
      <c r="R175" s="19"/>
      <c r="S175" s="19"/>
      <c r="T175" s="19"/>
      <c r="U175" s="19"/>
      <c r="V175" s="2">
        <f>W175*SUMIFS('base de donnée JCO '!H$173:H$317,'base de donnée JCO '!F$173:F$317,I175,'base de donnée JCO '!G$173:G$317,J175)</f>
        <v>0</v>
      </c>
      <c r="W175" s="2">
        <f t="shared" si="18"/>
        <v>0</v>
      </c>
      <c r="X175" s="2">
        <f>W175*SUMIFS('base de donnée JCO '!J$173:J$317,'base de donnée JCO '!F$173:F$317,I175,'base de donnée JCO '!G$173:G$317,J175)</f>
        <v>0</v>
      </c>
    </row>
    <row r="176" spans="1:24">
      <c r="A176" s="14"/>
      <c r="B176" s="15"/>
      <c r="C176" s="16"/>
      <c r="D176" s="17"/>
      <c r="E176" s="18"/>
      <c r="F176" s="19"/>
      <c r="G176" s="19"/>
      <c r="H176" s="116">
        <f t="shared" si="17"/>
        <v>0</v>
      </c>
      <c r="I176" s="20"/>
      <c r="J176" s="21"/>
      <c r="K176" s="22"/>
      <c r="L176" s="23"/>
      <c r="M176" s="109"/>
      <c r="N176" s="6" t="str">
        <f>IF(ISBLANK(I176),"",IF(COUNTIF(I176,"*bombe*"),(G176-1)*SUMIF('base de donnée JCO '!C$3:C$10,K176,'base de donnée JCO '!D$3:D$10)+SUMIF(entete,L176,'base de donnée JCO '!D$14:D$20),SUMIFS('base de donnée JCO '!I$173:I$317,'base de donnée JCO '!F$173:F$317,I176,'base de donnée JCO '!G$173:G$317,J176)))</f>
        <v/>
      </c>
      <c r="O176" s="6" t="str">
        <f t="shared" si="19"/>
        <v/>
      </c>
      <c r="P176" s="109"/>
      <c r="Q176" s="19"/>
      <c r="R176" s="19"/>
      <c r="S176" s="19"/>
      <c r="T176" s="19"/>
      <c r="U176" s="19"/>
      <c r="V176" s="2">
        <f>W176*SUMIFS('base de donnée JCO '!H$173:H$317,'base de donnée JCO '!F$173:F$317,I176,'base de donnée JCO '!G$173:G$317,J176)</f>
        <v>0</v>
      </c>
      <c r="W176" s="2">
        <f t="shared" si="18"/>
        <v>0</v>
      </c>
      <c r="X176" s="2">
        <f>W176*SUMIFS('base de donnée JCO '!J$173:J$317,'base de donnée JCO '!F$173:F$317,I176,'base de donnée JCO '!G$173:G$317,J176)</f>
        <v>0</v>
      </c>
    </row>
    <row r="177" spans="1:24">
      <c r="A177" s="14"/>
      <c r="B177" s="15"/>
      <c r="C177" s="16"/>
      <c r="D177" s="17"/>
      <c r="E177" s="18"/>
      <c r="F177" s="19"/>
      <c r="G177" s="19"/>
      <c r="H177" s="116">
        <f t="shared" si="17"/>
        <v>0</v>
      </c>
      <c r="I177" s="20"/>
      <c r="J177" s="21"/>
      <c r="K177" s="22"/>
      <c r="L177" s="23"/>
      <c r="M177" s="109"/>
      <c r="N177" s="6" t="str">
        <f>IF(ISBLANK(I177),"",IF(COUNTIF(I177,"*bombe*"),(G177-1)*SUMIF('base de donnée JCO '!C$3:C$10,K177,'base de donnée JCO '!D$3:D$10)+SUMIF(entete,L177,'base de donnée JCO '!D$14:D$20),SUMIFS('base de donnée JCO '!I$173:I$317,'base de donnée JCO '!F$173:F$317,I177,'base de donnée JCO '!G$173:G$317,J177)))</f>
        <v/>
      </c>
      <c r="O177" s="6" t="str">
        <f t="shared" si="19"/>
        <v/>
      </c>
      <c r="P177" s="109"/>
      <c r="Q177" s="19"/>
      <c r="R177" s="19"/>
      <c r="S177" s="19"/>
      <c r="T177" s="19"/>
      <c r="U177" s="19"/>
      <c r="V177" s="2">
        <f>W177*SUMIFS('base de donnée JCO '!H$173:H$317,'base de donnée JCO '!F$173:F$317,I177,'base de donnée JCO '!G$173:G$317,J177)</f>
        <v>0</v>
      </c>
      <c r="W177" s="2">
        <f t="shared" si="18"/>
        <v>0</v>
      </c>
      <c r="X177" s="2">
        <f>W177*SUMIFS('base de donnée JCO '!J$173:J$317,'base de donnée JCO '!F$173:F$317,I177,'base de donnée JCO '!G$173:G$317,J177)</f>
        <v>0</v>
      </c>
    </row>
    <row r="178" spans="1:24">
      <c r="A178" s="14"/>
      <c r="B178" s="15"/>
      <c r="C178" s="16"/>
      <c r="D178" s="17"/>
      <c r="E178" s="18"/>
      <c r="F178" s="19"/>
      <c r="G178" s="19"/>
      <c r="H178" s="116">
        <f t="shared" si="17"/>
        <v>0</v>
      </c>
      <c r="I178" s="20"/>
      <c r="J178" s="21"/>
      <c r="K178" s="22"/>
      <c r="L178" s="23"/>
      <c r="M178" s="109"/>
      <c r="N178" s="6" t="str">
        <f>IF(ISBLANK(I178),"",IF(COUNTIF(I178,"*bombe*"),(G178-1)*SUMIF('base de donnée JCO '!C$3:C$10,K178,'base de donnée JCO '!D$3:D$10)+SUMIF(entete,L178,'base de donnée JCO '!D$14:D$20),SUMIFS('base de donnée JCO '!I$173:I$317,'base de donnée JCO '!F$173:F$317,I178,'base de donnée JCO '!G$173:G$317,J178)))</f>
        <v/>
      </c>
      <c r="O178" s="6" t="str">
        <f t="shared" si="19"/>
        <v/>
      </c>
      <c r="P178" s="109"/>
      <c r="Q178" s="19"/>
      <c r="R178" s="19"/>
      <c r="S178" s="19"/>
      <c r="T178" s="19"/>
      <c r="U178" s="19"/>
      <c r="V178" s="2">
        <f>W178*SUMIFS('base de donnée JCO '!H$173:H$317,'base de donnée JCO '!F$173:F$317,I178,'base de donnée JCO '!G$173:G$317,J178)</f>
        <v>0</v>
      </c>
      <c r="W178" s="2">
        <f t="shared" si="18"/>
        <v>0</v>
      </c>
      <c r="X178" s="2">
        <f>W178*SUMIFS('base de donnée JCO '!J$173:J$317,'base de donnée JCO '!F$173:F$317,I178,'base de donnée JCO '!G$173:G$317,J178)</f>
        <v>0</v>
      </c>
    </row>
    <row r="179" spans="1:24">
      <c r="A179" s="14"/>
      <c r="B179" s="15"/>
      <c r="C179" s="16"/>
      <c r="D179" s="17"/>
      <c r="E179" s="18"/>
      <c r="F179" s="19"/>
      <c r="G179" s="19"/>
      <c r="H179" s="116">
        <f t="shared" si="17"/>
        <v>0</v>
      </c>
      <c r="I179" s="20"/>
      <c r="J179" s="21"/>
      <c r="K179" s="22"/>
      <c r="L179" s="23"/>
      <c r="M179" s="109"/>
      <c r="N179" s="6" t="str">
        <f>IF(ISBLANK(I179),"",IF(COUNTIF(I179,"*bombe*"),(G179-1)*SUMIF('base de donnée JCO '!C$3:C$10,K179,'base de donnée JCO '!D$3:D$10)+SUMIF(entete,L179,'base de donnée JCO '!D$14:D$20),SUMIFS('base de donnée JCO '!I$173:I$317,'base de donnée JCO '!F$173:F$317,I179,'base de donnée JCO '!G$173:G$317,J179)))</f>
        <v/>
      </c>
      <c r="O179" s="6" t="str">
        <f t="shared" si="19"/>
        <v/>
      </c>
      <c r="P179" s="109"/>
      <c r="Q179" s="19"/>
      <c r="R179" s="19"/>
      <c r="S179" s="19"/>
      <c r="T179" s="19"/>
      <c r="U179" s="19"/>
      <c r="V179" s="2">
        <f>W179*SUMIFS('base de donnée JCO '!H$173:H$317,'base de donnée JCO '!F$173:F$317,I179,'base de donnée JCO '!G$173:G$317,J179)</f>
        <v>0</v>
      </c>
      <c r="W179" s="2">
        <f t="shared" si="18"/>
        <v>0</v>
      </c>
      <c r="X179" s="2">
        <f>W179*SUMIFS('base de donnée JCO '!J$173:J$317,'base de donnée JCO '!F$173:F$317,I179,'base de donnée JCO '!G$173:G$317,J179)</f>
        <v>0</v>
      </c>
    </row>
    <row r="180" spans="1:24">
      <c r="A180" s="14"/>
      <c r="B180" s="15"/>
      <c r="C180" s="16"/>
      <c r="D180" s="17"/>
      <c r="E180" s="18"/>
      <c r="F180" s="19"/>
      <c r="G180" s="19"/>
      <c r="H180" s="116">
        <f t="shared" si="17"/>
        <v>0</v>
      </c>
      <c r="I180" s="20"/>
      <c r="J180" s="21"/>
      <c r="K180" s="22"/>
      <c r="L180" s="23"/>
      <c r="M180" s="109"/>
      <c r="N180" s="6" t="str">
        <f>IF(ISBLANK(I180),"",IF(COUNTIF(I180,"*bombe*"),(G180-1)*SUMIF('base de donnée JCO '!C$3:C$10,K180,'base de donnée JCO '!D$3:D$10)+SUMIF(entete,L180,'base de donnée JCO '!D$14:D$20),SUMIFS('base de donnée JCO '!I$173:I$317,'base de donnée JCO '!F$173:F$317,I180,'base de donnée JCO '!G$173:G$317,J180)))</f>
        <v/>
      </c>
      <c r="O180" s="6" t="str">
        <f t="shared" si="19"/>
        <v/>
      </c>
      <c r="P180" s="109"/>
      <c r="Q180" s="19"/>
      <c r="R180" s="19"/>
      <c r="S180" s="19"/>
      <c r="T180" s="19"/>
      <c r="U180" s="19"/>
      <c r="V180" s="2">
        <f>W180*SUMIFS('base de donnée JCO '!H$173:H$317,'base de donnée JCO '!F$173:F$317,I180,'base de donnée JCO '!G$173:G$317,J180)</f>
        <v>0</v>
      </c>
      <c r="W180" s="2">
        <f t="shared" si="18"/>
        <v>0</v>
      </c>
      <c r="X180" s="2">
        <f>W180*SUMIFS('base de donnée JCO '!J$173:J$317,'base de donnée JCO '!F$173:F$317,I180,'base de donnée JCO '!G$173:G$317,J180)</f>
        <v>0</v>
      </c>
    </row>
    <row r="181" spans="1:24">
      <c r="A181" s="14"/>
      <c r="B181" s="15"/>
      <c r="C181" s="16"/>
      <c r="D181" s="17"/>
      <c r="E181" s="18"/>
      <c r="F181" s="19"/>
      <c r="G181" s="19"/>
      <c r="H181" s="116">
        <f t="shared" si="17"/>
        <v>0</v>
      </c>
      <c r="I181" s="20"/>
      <c r="J181" s="21"/>
      <c r="K181" s="22"/>
      <c r="L181" s="23"/>
      <c r="M181" s="109"/>
      <c r="N181" s="6" t="str">
        <f>IF(ISBLANK(I181),"",IF(COUNTIF(I181,"*bombe*"),(G181-1)*SUMIF('base de donnée JCO '!C$3:C$10,K181,'base de donnée JCO '!D$3:D$10)+SUMIF(entete,L181,'base de donnée JCO '!D$14:D$20),SUMIFS('base de donnée JCO '!I$173:I$317,'base de donnée JCO '!F$173:F$317,I181,'base de donnée JCO '!G$173:G$317,J181)))</f>
        <v/>
      </c>
      <c r="O181" s="6" t="str">
        <f t="shared" si="19"/>
        <v/>
      </c>
      <c r="P181" s="109"/>
      <c r="Q181" s="19"/>
      <c r="R181" s="19"/>
      <c r="S181" s="19"/>
      <c r="T181" s="19"/>
      <c r="U181" s="19"/>
      <c r="V181" s="2">
        <f>W181*SUMIFS('base de donnée JCO '!H$173:H$317,'base de donnée JCO '!F$173:F$317,I181,'base de donnée JCO '!G$173:G$317,J181)</f>
        <v>0</v>
      </c>
      <c r="W181" s="2">
        <f t="shared" si="18"/>
        <v>0</v>
      </c>
      <c r="X181" s="2">
        <f>W181*SUMIFS('base de donnée JCO '!J$173:J$317,'base de donnée JCO '!F$173:F$317,I181,'base de donnée JCO '!G$173:G$317,J181)</f>
        <v>0</v>
      </c>
    </row>
    <row r="182" spans="1:24">
      <c r="A182" s="14"/>
      <c r="B182" s="15"/>
      <c r="C182" s="16"/>
      <c r="D182" s="17"/>
      <c r="E182" s="18"/>
      <c r="F182" s="19"/>
      <c r="G182" s="19"/>
      <c r="H182" s="116">
        <f t="shared" si="17"/>
        <v>0</v>
      </c>
      <c r="I182" s="20"/>
      <c r="J182" s="21"/>
      <c r="K182" s="22"/>
      <c r="L182" s="23"/>
      <c r="M182" s="109"/>
      <c r="N182" s="6" t="str">
        <f>IF(ISBLANK(I182),"",IF(COUNTIF(I182,"*bombe*"),(G182-1)*SUMIF('base de donnée JCO '!C$3:C$10,K182,'base de donnée JCO '!D$3:D$10)+SUMIF(entete,L182,'base de donnée JCO '!D$14:D$20),SUMIFS('base de donnée JCO '!I$173:I$317,'base de donnée JCO '!F$173:F$317,I182,'base de donnée JCO '!G$173:G$317,J182)))</f>
        <v/>
      </c>
      <c r="O182" s="6" t="str">
        <f t="shared" si="19"/>
        <v/>
      </c>
      <c r="P182" s="109"/>
      <c r="Q182" s="19"/>
      <c r="R182" s="19"/>
      <c r="S182" s="19"/>
      <c r="T182" s="19"/>
      <c r="U182" s="19"/>
      <c r="V182" s="2">
        <f>W182*SUMIFS('base de donnée JCO '!H$173:H$317,'base de donnée JCO '!F$173:F$317,I182,'base de donnée JCO '!G$173:G$317,J182)</f>
        <v>0</v>
      </c>
      <c r="W182" s="2">
        <f t="shared" si="18"/>
        <v>0</v>
      </c>
      <c r="X182" s="2">
        <f>W182*SUMIFS('base de donnée JCO '!J$173:J$317,'base de donnée JCO '!F$173:F$317,I182,'base de donnée JCO '!G$173:G$317,J182)</f>
        <v>0</v>
      </c>
    </row>
    <row r="183" spans="1:24">
      <c r="A183" s="14"/>
      <c r="B183" s="15"/>
      <c r="C183" s="16"/>
      <c r="D183" s="17"/>
      <c r="E183" s="18"/>
      <c r="F183" s="19"/>
      <c r="G183" s="19"/>
      <c r="H183" s="116">
        <f t="shared" si="17"/>
        <v>0</v>
      </c>
      <c r="I183" s="20"/>
      <c r="J183" s="21"/>
      <c r="K183" s="22"/>
      <c r="L183" s="23"/>
      <c r="M183" s="109"/>
      <c r="N183" s="6" t="str">
        <f>IF(ISBLANK(I183),"",IF(COUNTIF(I183,"*bombe*"),(G183-1)*SUMIF('base de donnée JCO '!C$3:C$10,K183,'base de donnée JCO '!D$3:D$10)+SUMIF(entete,L183,'base de donnée JCO '!D$14:D$20),SUMIFS('base de donnée JCO '!I$173:I$317,'base de donnée JCO '!F$173:F$317,I183,'base de donnée JCO '!G$173:G$317,J183)))</f>
        <v/>
      </c>
      <c r="O183" s="6" t="str">
        <f t="shared" si="19"/>
        <v/>
      </c>
      <c r="P183" s="109"/>
      <c r="Q183" s="19"/>
      <c r="R183" s="19"/>
      <c r="S183" s="19"/>
      <c r="T183" s="19"/>
      <c r="U183" s="19"/>
      <c r="V183" s="2">
        <f>W183*SUMIFS('base de donnée JCO '!H$173:H$317,'base de donnée JCO '!F$173:F$317,I183,'base de donnée JCO '!G$173:G$317,J183)</f>
        <v>0</v>
      </c>
      <c r="W183" s="2">
        <f t="shared" si="18"/>
        <v>0</v>
      </c>
      <c r="X183" s="2">
        <f>W183*SUMIFS('base de donnée JCO '!J$173:J$317,'base de donnée JCO '!F$173:F$317,I183,'base de donnée JCO '!G$173:G$317,J183)</f>
        <v>0</v>
      </c>
    </row>
    <row r="184" spans="1:24">
      <c r="A184" s="14"/>
      <c r="B184" s="15"/>
      <c r="C184" s="16"/>
      <c r="D184" s="17"/>
      <c r="E184" s="18"/>
      <c r="F184" s="19"/>
      <c r="G184" s="19"/>
      <c r="H184" s="116">
        <f t="shared" si="17"/>
        <v>0</v>
      </c>
      <c r="I184" s="20"/>
      <c r="J184" s="21"/>
      <c r="K184" s="22"/>
      <c r="L184" s="23"/>
      <c r="M184" s="109"/>
      <c r="N184" s="6" t="str">
        <f>IF(ISBLANK(I184),"",IF(COUNTIF(I184,"*bombe*"),(G184-1)*SUMIF('base de donnée JCO '!C$3:C$10,K184,'base de donnée JCO '!D$3:D$10)+SUMIF(entete,L184,'base de donnée JCO '!D$14:D$20),SUMIFS('base de donnée JCO '!I$173:I$317,'base de donnée JCO '!F$173:F$317,I184,'base de donnée JCO '!G$173:G$317,J184)))</f>
        <v/>
      </c>
      <c r="O184" s="6" t="str">
        <f t="shared" si="19"/>
        <v/>
      </c>
      <c r="P184" s="109"/>
      <c r="Q184" s="19"/>
      <c r="R184" s="19"/>
      <c r="S184" s="19"/>
      <c r="T184" s="19"/>
      <c r="U184" s="19"/>
      <c r="V184" s="2">
        <f>W184*SUMIFS('base de donnée JCO '!H$173:H$317,'base de donnée JCO '!F$173:F$317,I184,'base de donnée JCO '!G$173:G$317,J184)</f>
        <v>0</v>
      </c>
      <c r="W184" s="2">
        <f t="shared" si="18"/>
        <v>0</v>
      </c>
      <c r="X184" s="2">
        <f>W184*SUMIFS('base de donnée JCO '!J$173:J$317,'base de donnée JCO '!F$173:F$317,I184,'base de donnée JCO '!G$173:G$317,J184)</f>
        <v>0</v>
      </c>
    </row>
    <row r="185" spans="1:24">
      <c r="A185" s="14"/>
      <c r="B185" s="15"/>
      <c r="C185" s="16"/>
      <c r="D185" s="17"/>
      <c r="E185" s="18"/>
      <c r="F185" s="19"/>
      <c r="G185" s="19"/>
      <c r="H185" s="116">
        <f t="shared" si="17"/>
        <v>0</v>
      </c>
      <c r="I185" s="20"/>
      <c r="J185" s="21"/>
      <c r="K185" s="22"/>
      <c r="L185" s="23"/>
      <c r="M185" s="109"/>
      <c r="N185" s="6" t="str">
        <f>IF(ISBLANK(I185),"",IF(COUNTIF(I185,"*bombe*"),(G185-1)*SUMIF('base de donnée JCO '!C$3:C$10,K185,'base de donnée JCO '!D$3:D$10)+SUMIF(entete,L185,'base de donnée JCO '!D$14:D$20),SUMIFS('base de donnée JCO '!I$173:I$317,'base de donnée JCO '!F$173:F$317,I185,'base de donnée JCO '!G$173:G$317,J185)))</f>
        <v/>
      </c>
      <c r="O185" s="6" t="str">
        <f t="shared" si="19"/>
        <v/>
      </c>
      <c r="P185" s="109"/>
      <c r="Q185" s="19"/>
      <c r="R185" s="19"/>
      <c r="S185" s="19"/>
      <c r="T185" s="19"/>
      <c r="U185" s="19"/>
      <c r="V185" s="2">
        <f>W185*SUMIFS('base de donnée JCO '!H$173:H$317,'base de donnée JCO '!F$173:F$317,I185,'base de donnée JCO '!G$173:G$317,J185)</f>
        <v>0</v>
      </c>
      <c r="W185" s="2">
        <f t="shared" ref="W185:W248" si="20">F185*G185</f>
        <v>0</v>
      </c>
      <c r="X185" s="2">
        <f>W185*SUMIFS('base de donnée JCO '!J$173:J$317,'base de donnée JCO '!F$173:F$317,I185,'base de donnée JCO '!G$173:G$317,J185)</f>
        <v>0</v>
      </c>
    </row>
    <row r="186" spans="1:24">
      <c r="A186" s="14"/>
      <c r="B186" s="15"/>
      <c r="C186" s="16"/>
      <c r="D186" s="17"/>
      <c r="E186" s="18"/>
      <c r="F186" s="19"/>
      <c r="G186" s="19"/>
      <c r="H186" s="116">
        <f t="shared" si="17"/>
        <v>0</v>
      </c>
      <c r="I186" s="20"/>
      <c r="J186" s="21"/>
      <c r="K186" s="22"/>
      <c r="L186" s="23"/>
      <c r="M186" s="109"/>
      <c r="N186" s="6" t="str">
        <f>IF(ISBLANK(I186),"",IF(COUNTIF(I186,"*bombe*"),(G186-1)*SUMIF('base de donnée JCO '!C$3:C$10,K186,'base de donnée JCO '!D$3:D$10)+SUMIF(entete,L186,'base de donnée JCO '!D$14:D$20),SUMIFS('base de donnée JCO '!I$173:I$317,'base de donnée JCO '!F$173:F$317,I186,'base de donnée JCO '!G$173:G$317,J186)))</f>
        <v/>
      </c>
      <c r="O186" s="6" t="str">
        <f t="shared" si="19"/>
        <v/>
      </c>
      <c r="P186" s="109"/>
      <c r="Q186" s="19"/>
      <c r="R186" s="19"/>
      <c r="S186" s="19"/>
      <c r="T186" s="19"/>
      <c r="U186" s="19"/>
      <c r="V186" s="2">
        <f>W186*SUMIFS('base de donnée JCO '!H$173:H$317,'base de donnée JCO '!F$173:F$317,I186,'base de donnée JCO '!G$173:G$317,J186)</f>
        <v>0</v>
      </c>
      <c r="W186" s="2">
        <f t="shared" si="20"/>
        <v>0</v>
      </c>
      <c r="X186" s="2">
        <f>W186*SUMIFS('base de donnée JCO '!J$173:J$317,'base de donnée JCO '!F$173:F$317,I186,'base de donnée JCO '!G$173:G$317,J186)</f>
        <v>0</v>
      </c>
    </row>
    <row r="187" spans="1:24">
      <c r="A187" s="14"/>
      <c r="B187" s="15"/>
      <c r="C187" s="16"/>
      <c r="D187" s="17"/>
      <c r="E187" s="18"/>
      <c r="F187" s="19"/>
      <c r="G187" s="19"/>
      <c r="H187" s="116">
        <f t="shared" si="17"/>
        <v>0</v>
      </c>
      <c r="I187" s="20"/>
      <c r="J187" s="21"/>
      <c r="K187" s="22"/>
      <c r="L187" s="23"/>
      <c r="M187" s="109"/>
      <c r="N187" s="6" t="str">
        <f>IF(ISBLANK(I187),"",IF(COUNTIF(I187,"*bombe*"),(G187-1)*SUMIF('base de donnée JCO '!C$3:C$10,K187,'base de donnée JCO '!D$3:D$10)+SUMIF(entete,L187,'base de donnée JCO '!D$14:D$20),SUMIFS('base de donnée JCO '!I$173:I$317,'base de donnée JCO '!F$173:F$317,I187,'base de donnée JCO '!G$173:G$317,J187)))</f>
        <v/>
      </c>
      <c r="O187" s="6" t="str">
        <f t="shared" si="19"/>
        <v/>
      </c>
      <c r="P187" s="109"/>
      <c r="Q187" s="19"/>
      <c r="R187" s="19"/>
      <c r="S187" s="19"/>
      <c r="T187" s="19"/>
      <c r="U187" s="19"/>
      <c r="V187" s="2">
        <f>W187*SUMIFS('base de donnée JCO '!H$173:H$317,'base de donnée JCO '!F$173:F$317,I187,'base de donnée JCO '!G$173:G$317,J187)</f>
        <v>0</v>
      </c>
      <c r="W187" s="2">
        <f t="shared" si="20"/>
        <v>0</v>
      </c>
      <c r="X187" s="2">
        <f>W187*SUMIFS('base de donnée JCO '!J$173:J$317,'base de donnée JCO '!F$173:F$317,I187,'base de donnée JCO '!G$173:G$317,J187)</f>
        <v>0</v>
      </c>
    </row>
    <row r="188" spans="1:24">
      <c r="A188" s="14"/>
      <c r="B188" s="15"/>
      <c r="C188" s="16"/>
      <c r="D188" s="17"/>
      <c r="E188" s="18"/>
      <c r="F188" s="19"/>
      <c r="G188" s="19"/>
      <c r="H188" s="116">
        <f t="shared" si="17"/>
        <v>0</v>
      </c>
      <c r="I188" s="20"/>
      <c r="J188" s="21"/>
      <c r="K188" s="22"/>
      <c r="L188" s="23"/>
      <c r="M188" s="109"/>
      <c r="N188" s="6" t="str">
        <f>IF(ISBLANK(I188),"",IF(COUNTIF(I188,"*bombe*"),(G188-1)*SUMIF('base de donnée JCO '!C$3:C$10,K188,'base de donnée JCO '!D$3:D$10)+SUMIF(entete,L188,'base de donnée JCO '!D$14:D$20),SUMIFS('base de donnée JCO '!I$173:I$317,'base de donnée JCO '!F$173:F$317,I188,'base de donnée JCO '!G$173:G$317,J188)))</f>
        <v/>
      </c>
      <c r="O188" s="6" t="str">
        <f t="shared" si="19"/>
        <v/>
      </c>
      <c r="P188" s="109"/>
      <c r="Q188" s="19"/>
      <c r="R188" s="19"/>
      <c r="S188" s="19"/>
      <c r="T188" s="19"/>
      <c r="U188" s="19"/>
      <c r="V188" s="2">
        <f>W188*SUMIFS('base de donnée JCO '!H$173:H$317,'base de donnée JCO '!F$173:F$317,I188,'base de donnée JCO '!G$173:G$317,J188)</f>
        <v>0</v>
      </c>
      <c r="W188" s="2">
        <f t="shared" si="20"/>
        <v>0</v>
      </c>
      <c r="X188" s="2">
        <f>W188*SUMIFS('base de donnée JCO '!J$173:J$317,'base de donnée JCO '!F$173:F$317,I188,'base de donnée JCO '!G$173:G$317,J188)</f>
        <v>0</v>
      </c>
    </row>
    <row r="189" spans="1:24">
      <c r="A189" s="14"/>
      <c r="B189" s="15"/>
      <c r="C189" s="16"/>
      <c r="D189" s="17"/>
      <c r="E189" s="18"/>
      <c r="F189" s="19"/>
      <c r="G189" s="19"/>
      <c r="H189" s="116">
        <f t="shared" si="17"/>
        <v>0</v>
      </c>
      <c r="I189" s="20"/>
      <c r="J189" s="21"/>
      <c r="K189" s="22"/>
      <c r="L189" s="23"/>
      <c r="M189" s="109"/>
      <c r="N189" s="6" t="str">
        <f>IF(ISBLANK(I189),"",IF(COUNTIF(I189,"*bombe*"),(G189-1)*SUMIF('base de donnée JCO '!C$3:C$10,K189,'base de donnée JCO '!D$3:D$10)+SUMIF(entete,L189,'base de donnée JCO '!D$14:D$20),SUMIFS('base de donnée JCO '!I$173:I$317,'base de donnée JCO '!F$173:F$317,I189,'base de donnée JCO '!G$173:G$317,J189)))</f>
        <v/>
      </c>
      <c r="O189" s="6" t="str">
        <f t="shared" si="19"/>
        <v/>
      </c>
      <c r="P189" s="109"/>
      <c r="Q189" s="19"/>
      <c r="R189" s="19"/>
      <c r="S189" s="19"/>
      <c r="T189" s="19"/>
      <c r="U189" s="19"/>
      <c r="V189" s="2">
        <f>W189*SUMIFS('base de donnée JCO '!H$173:H$317,'base de donnée JCO '!F$173:F$317,I189,'base de donnée JCO '!G$173:G$317,J189)</f>
        <v>0</v>
      </c>
      <c r="W189" s="2">
        <f t="shared" si="20"/>
        <v>0</v>
      </c>
      <c r="X189" s="2">
        <f>W189*SUMIFS('base de donnée JCO '!J$173:J$317,'base de donnée JCO '!F$173:F$317,I189,'base de donnée JCO '!G$173:G$317,J189)</f>
        <v>0</v>
      </c>
    </row>
    <row r="190" spans="1:24">
      <c r="A190" s="14"/>
      <c r="B190" s="15"/>
      <c r="C190" s="16"/>
      <c r="D190" s="17"/>
      <c r="E190" s="18"/>
      <c r="F190" s="19"/>
      <c r="G190" s="19"/>
      <c r="H190" s="116">
        <f t="shared" si="17"/>
        <v>0</v>
      </c>
      <c r="I190" s="20"/>
      <c r="J190" s="21"/>
      <c r="K190" s="22"/>
      <c r="L190" s="23"/>
      <c r="M190" s="109"/>
      <c r="N190" s="6" t="str">
        <f>IF(ISBLANK(I190),"",IF(COUNTIF(I190,"*bombe*"),(G190-1)*SUMIF('base de donnée JCO '!C$3:C$10,K190,'base de donnée JCO '!D$3:D$10)+SUMIF(entete,L190,'base de donnée JCO '!D$14:D$20),SUMIFS('base de donnée JCO '!I$173:I$317,'base de donnée JCO '!F$173:F$317,I190,'base de donnée JCO '!G$173:G$317,J190)))</f>
        <v/>
      </c>
      <c r="O190" s="6" t="str">
        <f t="shared" si="19"/>
        <v/>
      </c>
      <c r="P190" s="109"/>
      <c r="Q190" s="19"/>
      <c r="R190" s="19"/>
      <c r="S190" s="19"/>
      <c r="T190" s="19"/>
      <c r="U190" s="19"/>
      <c r="V190" s="2">
        <f>W190*SUMIFS('base de donnée JCO '!H$173:H$317,'base de donnée JCO '!F$173:F$317,I190,'base de donnée JCO '!G$173:G$317,J190)</f>
        <v>0</v>
      </c>
      <c r="W190" s="2">
        <f t="shared" si="20"/>
        <v>0</v>
      </c>
      <c r="X190" s="2">
        <f>W190*SUMIFS('base de donnée JCO '!J$173:J$317,'base de donnée JCO '!F$173:F$317,I190,'base de donnée JCO '!G$173:G$317,J190)</f>
        <v>0</v>
      </c>
    </row>
    <row r="191" spans="1:24">
      <c r="A191" s="14"/>
      <c r="B191" s="15"/>
      <c r="C191" s="16"/>
      <c r="D191" s="17"/>
      <c r="E191" s="18"/>
      <c r="F191" s="19"/>
      <c r="G191" s="19"/>
      <c r="H191" s="116">
        <f t="shared" ref="H191:H254" si="21">G191*F191</f>
        <v>0</v>
      </c>
      <c r="I191" s="20"/>
      <c r="J191" s="21"/>
      <c r="K191" s="22"/>
      <c r="L191" s="23"/>
      <c r="M191" s="109"/>
      <c r="N191" s="6" t="str">
        <f>IF(ISBLANK(I191),"",IF(COUNTIF(I191,"*bombe*"),(G191-1)*SUMIF('base de donnée JCO '!C$3:C$10,K191,'base de donnée JCO '!D$3:D$10)+SUMIF(entete,L191,'base de donnée JCO '!D$14:D$20),SUMIFS('base de donnée JCO '!I$173:I$317,'base de donnée JCO '!F$173:F$317,I191,'base de donnée JCO '!G$173:G$317,J191)))</f>
        <v/>
      </c>
      <c r="O191" s="6" t="str">
        <f t="shared" si="19"/>
        <v/>
      </c>
      <c r="P191" s="109"/>
      <c r="Q191" s="19"/>
      <c r="R191" s="19"/>
      <c r="S191" s="19"/>
      <c r="T191" s="19"/>
      <c r="U191" s="19"/>
      <c r="V191" s="2">
        <f>W191*SUMIFS('base de donnée JCO '!H$173:H$317,'base de donnée JCO '!F$173:F$317,I191,'base de donnée JCO '!G$173:G$317,J191)</f>
        <v>0</v>
      </c>
      <c r="W191" s="2">
        <f t="shared" si="20"/>
        <v>0</v>
      </c>
      <c r="X191" s="2">
        <f>W191*SUMIFS('base de donnée JCO '!J$173:J$317,'base de donnée JCO '!F$173:F$317,I191,'base de donnée JCO '!G$173:G$317,J191)</f>
        <v>0</v>
      </c>
    </row>
    <row r="192" spans="1:24">
      <c r="A192" s="14"/>
      <c r="B192" s="15"/>
      <c r="C192" s="16"/>
      <c r="D192" s="17"/>
      <c r="E192" s="18"/>
      <c r="F192" s="19"/>
      <c r="G192" s="19"/>
      <c r="H192" s="116">
        <f t="shared" si="21"/>
        <v>0</v>
      </c>
      <c r="I192" s="20"/>
      <c r="J192" s="21"/>
      <c r="K192" s="22"/>
      <c r="L192" s="23"/>
      <c r="M192" s="109"/>
      <c r="N192" s="6" t="str">
        <f>IF(ISBLANK(I192),"",IF(COUNTIF(I192,"*bombe*"),(G192-1)*SUMIF('base de donnée JCO '!C$3:C$10,K192,'base de donnée JCO '!D$3:D$10)+SUMIF(entete,L192,'base de donnée JCO '!D$14:D$20),SUMIFS('base de donnée JCO '!I$173:I$317,'base de donnée JCO '!F$173:F$317,I192,'base de donnée JCO '!G$173:G$317,J192)))</f>
        <v/>
      </c>
      <c r="O192" s="6" t="str">
        <f t="shared" si="19"/>
        <v/>
      </c>
      <c r="P192" s="109"/>
      <c r="Q192" s="19"/>
      <c r="R192" s="19"/>
      <c r="S192" s="19"/>
      <c r="T192" s="19"/>
      <c r="U192" s="19"/>
      <c r="V192" s="2">
        <f>W192*SUMIFS('base de donnée JCO '!H$173:H$317,'base de donnée JCO '!F$173:F$317,I192,'base de donnée JCO '!G$173:G$317,J192)</f>
        <v>0</v>
      </c>
      <c r="W192" s="2">
        <f t="shared" si="20"/>
        <v>0</v>
      </c>
      <c r="X192" s="2">
        <f>W192*SUMIFS('base de donnée JCO '!J$173:J$317,'base de donnée JCO '!F$173:F$317,I192,'base de donnée JCO '!G$173:G$317,J192)</f>
        <v>0</v>
      </c>
    </row>
    <row r="193" spans="1:24">
      <c r="A193" s="14"/>
      <c r="B193" s="15"/>
      <c r="C193" s="16"/>
      <c r="D193" s="17"/>
      <c r="E193" s="18"/>
      <c r="F193" s="19"/>
      <c r="G193" s="19"/>
      <c r="H193" s="116">
        <f t="shared" si="21"/>
        <v>0</v>
      </c>
      <c r="I193" s="20"/>
      <c r="J193" s="21"/>
      <c r="K193" s="22"/>
      <c r="L193" s="23"/>
      <c r="M193" s="109"/>
      <c r="N193" s="6" t="str">
        <f>IF(ISBLANK(I193),"",IF(COUNTIF(I193,"*bombe*"),(G193-1)*SUMIF('base de donnée JCO '!C$3:C$10,K193,'base de donnée JCO '!D$3:D$10)+SUMIF(entete,L193,'base de donnée JCO '!D$14:D$20),SUMIFS('base de donnée JCO '!I$173:I$317,'base de donnée JCO '!F$173:F$317,I193,'base de donnée JCO '!G$173:G$317,J193)))</f>
        <v/>
      </c>
      <c r="O193" s="6" t="str">
        <f t="shared" si="19"/>
        <v/>
      </c>
      <c r="P193" s="109"/>
      <c r="Q193" s="19"/>
      <c r="R193" s="19"/>
      <c r="S193" s="19"/>
      <c r="T193" s="19"/>
      <c r="U193" s="19"/>
      <c r="V193" s="2">
        <f>W193*SUMIFS('base de donnée JCO '!H$173:H$317,'base de donnée JCO '!F$173:F$317,I193,'base de donnée JCO '!G$173:G$317,J193)</f>
        <v>0</v>
      </c>
      <c r="W193" s="2">
        <f t="shared" si="20"/>
        <v>0</v>
      </c>
      <c r="X193" s="2">
        <f>W193*SUMIFS('base de donnée JCO '!J$173:J$317,'base de donnée JCO '!F$173:F$317,I193,'base de donnée JCO '!G$173:G$317,J193)</f>
        <v>0</v>
      </c>
    </row>
    <row r="194" spans="1:24">
      <c r="A194" s="14"/>
      <c r="B194" s="15"/>
      <c r="C194" s="16"/>
      <c r="D194" s="17"/>
      <c r="E194" s="18"/>
      <c r="F194" s="19"/>
      <c r="G194" s="19"/>
      <c r="H194" s="116">
        <f t="shared" si="21"/>
        <v>0</v>
      </c>
      <c r="I194" s="20"/>
      <c r="J194" s="21"/>
      <c r="K194" s="22"/>
      <c r="L194" s="23"/>
      <c r="M194" s="109"/>
      <c r="N194" s="6" t="str">
        <f>IF(ISBLANK(I194),"",IF(COUNTIF(I194,"*bombe*"),(G194-1)*SUMIF('base de donnée JCO '!C$3:C$10,K194,'base de donnée JCO '!D$3:D$10)+SUMIF(entete,L194,'base de donnée JCO '!D$14:D$20),SUMIFS('base de donnée JCO '!I$173:I$317,'base de donnée JCO '!F$173:F$317,I194,'base de donnée JCO '!G$173:G$317,J194)))</f>
        <v/>
      </c>
      <c r="O194" s="6" t="str">
        <f t="shared" si="19"/>
        <v/>
      </c>
      <c r="P194" s="109"/>
      <c r="Q194" s="19"/>
      <c r="R194" s="19"/>
      <c r="S194" s="19"/>
      <c r="T194" s="19"/>
      <c r="U194" s="19"/>
      <c r="V194" s="2">
        <f>W194*SUMIFS('base de donnée JCO '!H$173:H$317,'base de donnée JCO '!F$173:F$317,I194,'base de donnée JCO '!G$173:G$317,J194)</f>
        <v>0</v>
      </c>
      <c r="W194" s="2">
        <f t="shared" si="20"/>
        <v>0</v>
      </c>
      <c r="X194" s="2">
        <f>W194*SUMIFS('base de donnée JCO '!J$173:J$317,'base de donnée JCO '!F$173:F$317,I194,'base de donnée JCO '!G$173:G$317,J194)</f>
        <v>0</v>
      </c>
    </row>
    <row r="195" spans="1:24">
      <c r="A195" s="14"/>
      <c r="B195" s="15"/>
      <c r="C195" s="16"/>
      <c r="D195" s="17"/>
      <c r="E195" s="18"/>
      <c r="F195" s="19"/>
      <c r="G195" s="19"/>
      <c r="H195" s="116">
        <f t="shared" si="21"/>
        <v>0</v>
      </c>
      <c r="I195" s="20"/>
      <c r="J195" s="21"/>
      <c r="K195" s="22"/>
      <c r="L195" s="23"/>
      <c r="M195" s="109"/>
      <c r="N195" s="6" t="str">
        <f>IF(ISBLANK(I195),"",IF(COUNTIF(I195,"*bombe*"),(G195-1)*SUMIF('base de donnée JCO '!C$3:C$10,K195,'base de donnée JCO '!D$3:D$10)+SUMIF(entete,L195,'base de donnée JCO '!D$14:D$20),SUMIFS('base de donnée JCO '!I$173:I$317,'base de donnée JCO '!F$173:F$317,I195,'base de donnée JCO '!G$173:G$317,J195)))</f>
        <v/>
      </c>
      <c r="O195" s="6" t="str">
        <f t="shared" si="19"/>
        <v/>
      </c>
      <c r="P195" s="109"/>
      <c r="Q195" s="19"/>
      <c r="R195" s="19"/>
      <c r="S195" s="19"/>
      <c r="T195" s="19"/>
      <c r="U195" s="19"/>
      <c r="V195" s="2">
        <f>W195*SUMIFS('base de donnée JCO '!H$173:H$317,'base de donnée JCO '!F$173:F$317,I195,'base de donnée JCO '!G$173:G$317,J195)</f>
        <v>0</v>
      </c>
      <c r="W195" s="2">
        <f t="shared" si="20"/>
        <v>0</v>
      </c>
      <c r="X195" s="2">
        <f>W195*SUMIFS('base de donnée JCO '!J$173:J$317,'base de donnée JCO '!F$173:F$317,I195,'base de donnée JCO '!G$173:G$317,J195)</f>
        <v>0</v>
      </c>
    </row>
    <row r="196" spans="1:24">
      <c r="A196" s="14"/>
      <c r="B196" s="15"/>
      <c r="C196" s="16"/>
      <c r="D196" s="17"/>
      <c r="E196" s="18"/>
      <c r="F196" s="19"/>
      <c r="G196" s="19"/>
      <c r="H196" s="116">
        <f t="shared" si="21"/>
        <v>0</v>
      </c>
      <c r="I196" s="20"/>
      <c r="J196" s="21"/>
      <c r="K196" s="22"/>
      <c r="L196" s="23"/>
      <c r="M196" s="109"/>
      <c r="N196" s="6" t="str">
        <f>IF(ISBLANK(I196),"",IF(COUNTIF(I196,"*bombe*"),(G196-1)*SUMIF('base de donnée JCO '!C$3:C$10,K196,'base de donnée JCO '!D$3:D$10)+SUMIF(entete,L196,'base de donnée JCO '!D$14:D$20),SUMIFS('base de donnée JCO '!I$173:I$317,'base de donnée JCO '!F$173:F$317,I196,'base de donnée JCO '!G$173:G$317,J196)))</f>
        <v/>
      </c>
      <c r="O196" s="6" t="str">
        <f t="shared" si="19"/>
        <v/>
      </c>
      <c r="P196" s="109"/>
      <c r="Q196" s="19"/>
      <c r="R196" s="19"/>
      <c r="S196" s="19"/>
      <c r="T196" s="19"/>
      <c r="U196" s="19"/>
      <c r="V196" s="2">
        <f>W196*SUMIFS('base de donnée JCO '!H$173:H$317,'base de donnée JCO '!F$173:F$317,I196,'base de donnée JCO '!G$173:G$317,J196)</f>
        <v>0</v>
      </c>
      <c r="W196" s="2">
        <f t="shared" si="20"/>
        <v>0</v>
      </c>
      <c r="X196" s="2">
        <f>W196*SUMIFS('base de donnée JCO '!J$173:J$317,'base de donnée JCO '!F$173:F$317,I196,'base de donnée JCO '!G$173:G$317,J196)</f>
        <v>0</v>
      </c>
    </row>
    <row r="197" spans="1:24">
      <c r="A197" s="14"/>
      <c r="B197" s="15"/>
      <c r="C197" s="16"/>
      <c r="D197" s="17"/>
      <c r="E197" s="18"/>
      <c r="F197" s="19"/>
      <c r="G197" s="19"/>
      <c r="H197" s="116">
        <f t="shared" si="21"/>
        <v>0</v>
      </c>
      <c r="I197" s="20"/>
      <c r="J197" s="21"/>
      <c r="K197" s="22"/>
      <c r="L197" s="23"/>
      <c r="M197" s="109"/>
      <c r="N197" s="6" t="str">
        <f>IF(ISBLANK(I197),"",IF(COUNTIF(I197,"*bombe*"),(G197-1)*SUMIF('base de donnée JCO '!C$3:C$10,K197,'base de donnée JCO '!D$3:D$10)+SUMIF(entete,L197,'base de donnée JCO '!D$14:D$20),SUMIFS('base de donnée JCO '!I$173:I$317,'base de donnée JCO '!F$173:F$317,I197,'base de donnée JCO '!G$173:G$317,J197)))</f>
        <v/>
      </c>
      <c r="O197" s="6" t="str">
        <f t="shared" si="19"/>
        <v/>
      </c>
      <c r="P197" s="109"/>
      <c r="Q197" s="19"/>
      <c r="R197" s="19"/>
      <c r="S197" s="19"/>
      <c r="T197" s="19"/>
      <c r="U197" s="19"/>
      <c r="V197" s="2">
        <f>W197*SUMIFS('base de donnée JCO '!H$173:H$317,'base de donnée JCO '!F$173:F$317,I197,'base de donnée JCO '!G$173:G$317,J197)</f>
        <v>0</v>
      </c>
      <c r="W197" s="2">
        <f t="shared" si="20"/>
        <v>0</v>
      </c>
      <c r="X197" s="2">
        <f>W197*SUMIFS('base de donnée JCO '!J$173:J$317,'base de donnée JCO '!F$173:F$317,I197,'base de donnée JCO '!G$173:G$317,J197)</f>
        <v>0</v>
      </c>
    </row>
    <row r="198" spans="1:24">
      <c r="A198" s="14"/>
      <c r="B198" s="15"/>
      <c r="C198" s="16"/>
      <c r="D198" s="17"/>
      <c r="E198" s="18"/>
      <c r="F198" s="19"/>
      <c r="G198" s="19"/>
      <c r="H198" s="116">
        <f t="shared" si="21"/>
        <v>0</v>
      </c>
      <c r="I198" s="20"/>
      <c r="J198" s="21"/>
      <c r="K198" s="22"/>
      <c r="L198" s="23"/>
      <c r="M198" s="109"/>
      <c r="N198" s="6" t="str">
        <f>IF(ISBLANK(I198),"",IF(COUNTIF(I198,"*bombe*"),(G198-1)*SUMIF('base de donnée JCO '!C$3:C$10,K198,'base de donnée JCO '!D$3:D$10)+SUMIF(entete,L198,'base de donnée JCO '!D$14:D$20),SUMIFS('base de donnée JCO '!I$173:I$317,'base de donnée JCO '!F$173:F$317,I198,'base de donnée JCO '!G$173:G$317,J198)))</f>
        <v/>
      </c>
      <c r="O198" s="6" t="str">
        <f t="shared" si="19"/>
        <v/>
      </c>
      <c r="P198" s="109"/>
      <c r="Q198" s="19"/>
      <c r="R198" s="19"/>
      <c r="S198" s="19"/>
      <c r="T198" s="19"/>
      <c r="U198" s="19"/>
      <c r="V198" s="2">
        <f>W198*SUMIFS('base de donnée JCO '!H$173:H$317,'base de donnée JCO '!F$173:F$317,I198,'base de donnée JCO '!G$173:G$317,J198)</f>
        <v>0</v>
      </c>
      <c r="W198" s="2">
        <f t="shared" si="20"/>
        <v>0</v>
      </c>
      <c r="X198" s="2">
        <f>W198*SUMIFS('base de donnée JCO '!J$173:J$317,'base de donnée JCO '!F$173:F$317,I198,'base de donnée JCO '!G$173:G$317,J198)</f>
        <v>0</v>
      </c>
    </row>
    <row r="199" spans="1:24">
      <c r="A199" s="14"/>
      <c r="B199" s="15"/>
      <c r="C199" s="16"/>
      <c r="D199" s="17"/>
      <c r="E199" s="18"/>
      <c r="F199" s="19"/>
      <c r="G199" s="19"/>
      <c r="H199" s="116">
        <f t="shared" si="21"/>
        <v>0</v>
      </c>
      <c r="I199" s="20"/>
      <c r="J199" s="21"/>
      <c r="K199" s="22"/>
      <c r="L199" s="23"/>
      <c r="M199" s="109"/>
      <c r="N199" s="6" t="str">
        <f>IF(ISBLANK(I199),"",IF(COUNTIF(I199,"*bombe*"),(G199-1)*SUMIF('base de donnée JCO '!C$3:C$10,K199,'base de donnée JCO '!D$3:D$10)+SUMIF(entete,L199,'base de donnée JCO '!D$14:D$20),SUMIFS('base de donnée JCO '!I$173:I$317,'base de donnée JCO '!F$173:F$317,I199,'base de donnée JCO '!G$173:G$317,J199)))</f>
        <v/>
      </c>
      <c r="O199" s="6" t="str">
        <f t="shared" si="19"/>
        <v/>
      </c>
      <c r="P199" s="109"/>
      <c r="Q199" s="19"/>
      <c r="R199" s="19"/>
      <c r="S199" s="19"/>
      <c r="T199" s="19"/>
      <c r="U199" s="19"/>
      <c r="V199" s="2">
        <f>W199*SUMIFS('base de donnée JCO '!H$173:H$317,'base de donnée JCO '!F$173:F$317,I199,'base de donnée JCO '!G$173:G$317,J199)</f>
        <v>0</v>
      </c>
      <c r="W199" s="2">
        <f t="shared" si="20"/>
        <v>0</v>
      </c>
      <c r="X199" s="2">
        <f>W199*SUMIFS('base de donnée JCO '!J$173:J$317,'base de donnée JCO '!F$173:F$317,I199,'base de donnée JCO '!G$173:G$317,J199)</f>
        <v>0</v>
      </c>
    </row>
    <row r="200" spans="1:24">
      <c r="A200" s="14"/>
      <c r="B200" s="15"/>
      <c r="C200" s="16"/>
      <c r="D200" s="17"/>
      <c r="E200" s="18"/>
      <c r="F200" s="19"/>
      <c r="G200" s="19"/>
      <c r="H200" s="116">
        <f t="shared" si="21"/>
        <v>0</v>
      </c>
      <c r="I200" s="20"/>
      <c r="J200" s="21"/>
      <c r="K200" s="22"/>
      <c r="L200" s="23"/>
      <c r="M200" s="109"/>
      <c r="N200" s="6" t="str">
        <f>IF(ISBLANK(I200),"",IF(COUNTIF(I200,"*bombe*"),(G200-1)*SUMIF('base de donnée JCO '!C$3:C$10,K200,'base de donnée JCO '!D$3:D$10)+SUMIF(entete,L200,'base de donnée JCO '!D$14:D$20),SUMIFS('base de donnée JCO '!I$173:I$317,'base de donnée JCO '!F$173:F$317,I200,'base de donnée JCO '!G$173:G$317,J200)))</f>
        <v/>
      </c>
      <c r="O200" s="6" t="str">
        <f t="shared" si="19"/>
        <v/>
      </c>
      <c r="P200" s="109"/>
      <c r="Q200" s="19"/>
      <c r="R200" s="19"/>
      <c r="S200" s="19"/>
      <c r="T200" s="19"/>
      <c r="U200" s="19"/>
      <c r="V200" s="2">
        <f>W200*SUMIFS('base de donnée JCO '!H$173:H$317,'base de donnée JCO '!F$173:F$317,I200,'base de donnée JCO '!G$173:G$317,J200)</f>
        <v>0</v>
      </c>
      <c r="W200" s="2">
        <f t="shared" si="20"/>
        <v>0</v>
      </c>
      <c r="X200" s="2">
        <f>W200*SUMIFS('base de donnée JCO '!J$173:J$317,'base de donnée JCO '!F$173:F$317,I200,'base de donnée JCO '!G$173:G$317,J200)</f>
        <v>0</v>
      </c>
    </row>
    <row r="201" spans="1:24">
      <c r="A201" s="14"/>
      <c r="B201" s="15"/>
      <c r="C201" s="16"/>
      <c r="D201" s="17"/>
      <c r="E201" s="18"/>
      <c r="F201" s="19"/>
      <c r="G201" s="19"/>
      <c r="H201" s="116">
        <f t="shared" si="21"/>
        <v>0</v>
      </c>
      <c r="I201" s="20"/>
      <c r="J201" s="21"/>
      <c r="K201" s="22"/>
      <c r="L201" s="23"/>
      <c r="M201" s="109"/>
      <c r="N201" s="6" t="str">
        <f>IF(ISBLANK(I201),"",IF(COUNTIF(I201,"*bombe*"),(G201-1)*SUMIF('base de donnée JCO '!C$3:C$10,K201,'base de donnée JCO '!D$3:D$10)+SUMIF(entete,L201,'base de donnée JCO '!D$14:D$20),SUMIFS('base de donnée JCO '!I$173:I$317,'base de donnée JCO '!F$173:F$317,I201,'base de donnée JCO '!G$173:G$317,J201)))</f>
        <v/>
      </c>
      <c r="O201" s="6" t="str">
        <f t="shared" si="19"/>
        <v/>
      </c>
      <c r="P201" s="109"/>
      <c r="Q201" s="19"/>
      <c r="R201" s="19"/>
      <c r="S201" s="19"/>
      <c r="T201" s="19"/>
      <c r="U201" s="19"/>
      <c r="V201" s="2">
        <f>W201*SUMIFS('base de donnée JCO '!H$173:H$317,'base de donnée JCO '!F$173:F$317,I201,'base de donnée JCO '!G$173:G$317,J201)</f>
        <v>0</v>
      </c>
      <c r="W201" s="2">
        <f t="shared" si="20"/>
        <v>0</v>
      </c>
      <c r="X201" s="2">
        <f>W201*SUMIFS('base de donnée JCO '!J$173:J$317,'base de donnée JCO '!F$173:F$317,I201,'base de donnée JCO '!G$173:G$317,J201)</f>
        <v>0</v>
      </c>
    </row>
    <row r="202" spans="1:24">
      <c r="A202" s="14"/>
      <c r="B202" s="15"/>
      <c r="C202" s="16"/>
      <c r="D202" s="17"/>
      <c r="E202" s="18"/>
      <c r="F202" s="19"/>
      <c r="G202" s="19"/>
      <c r="H202" s="116">
        <f t="shared" si="21"/>
        <v>0</v>
      </c>
      <c r="I202" s="20"/>
      <c r="J202" s="21"/>
      <c r="K202" s="22"/>
      <c r="L202" s="23"/>
      <c r="M202" s="109"/>
      <c r="N202" s="6" t="str">
        <f>IF(ISBLANK(I202),"",IF(COUNTIF(I202,"*bombe*"),(G202-1)*SUMIF('base de donnée JCO '!C$3:C$10,K202,'base de donnée JCO '!D$3:D$10)+SUMIF(entete,L202,'base de donnée JCO '!D$14:D$20),SUMIFS('base de donnée JCO '!I$173:I$317,'base de donnée JCO '!F$173:F$317,I202,'base de donnée JCO '!G$173:G$317,J202)))</f>
        <v/>
      </c>
      <c r="O202" s="6" t="str">
        <f t="shared" si="19"/>
        <v/>
      </c>
      <c r="P202" s="109"/>
      <c r="Q202" s="19"/>
      <c r="R202" s="19"/>
      <c r="S202" s="19"/>
      <c r="T202" s="19"/>
      <c r="U202" s="19"/>
      <c r="V202" s="2">
        <f>W202*SUMIFS('base de donnée JCO '!H$173:H$317,'base de donnée JCO '!F$173:F$317,I202,'base de donnée JCO '!G$173:G$317,J202)</f>
        <v>0</v>
      </c>
      <c r="W202" s="2">
        <f t="shared" si="20"/>
        <v>0</v>
      </c>
      <c r="X202" s="2">
        <f>W202*SUMIFS('base de donnée JCO '!J$173:J$317,'base de donnée JCO '!F$173:F$317,I202,'base de donnée JCO '!G$173:G$317,J202)</f>
        <v>0</v>
      </c>
    </row>
    <row r="203" spans="1:24">
      <c r="A203" s="14"/>
      <c r="B203" s="15"/>
      <c r="C203" s="16"/>
      <c r="D203" s="17"/>
      <c r="E203" s="18"/>
      <c r="F203" s="19"/>
      <c r="G203" s="19"/>
      <c r="H203" s="116">
        <f t="shared" si="21"/>
        <v>0</v>
      </c>
      <c r="I203" s="20"/>
      <c r="J203" s="21"/>
      <c r="K203" s="22"/>
      <c r="L203" s="23"/>
      <c r="M203" s="109"/>
      <c r="N203" s="6" t="str">
        <f>IF(ISBLANK(I203),"",IF(COUNTIF(I203,"*bombe*"),(G203-1)*SUMIF('base de donnée JCO '!C$3:C$10,K203,'base de donnée JCO '!D$3:D$10)+SUMIF(entete,L203,'base de donnée JCO '!D$14:D$20),SUMIFS('base de donnée JCO '!I$173:I$317,'base de donnée JCO '!F$173:F$317,I203,'base de donnée JCO '!G$173:G$317,J203)))</f>
        <v/>
      </c>
      <c r="O203" s="6" t="str">
        <f t="shared" si="19"/>
        <v/>
      </c>
      <c r="P203" s="109"/>
      <c r="Q203" s="19"/>
      <c r="R203" s="19"/>
      <c r="S203" s="19"/>
      <c r="T203" s="19"/>
      <c r="U203" s="19"/>
      <c r="V203" s="2">
        <f>W203*SUMIFS('base de donnée JCO '!H$173:H$317,'base de donnée JCO '!F$173:F$317,I203,'base de donnée JCO '!G$173:G$317,J203)</f>
        <v>0</v>
      </c>
      <c r="W203" s="2">
        <f t="shared" si="20"/>
        <v>0</v>
      </c>
      <c r="X203" s="2">
        <f>W203*SUMIFS('base de donnée JCO '!J$173:J$317,'base de donnée JCO '!F$173:F$317,I203,'base de donnée JCO '!G$173:G$317,J203)</f>
        <v>0</v>
      </c>
    </row>
    <row r="204" spans="1:24">
      <c r="A204" s="14"/>
      <c r="B204" s="15"/>
      <c r="C204" s="16"/>
      <c r="D204" s="17"/>
      <c r="E204" s="18"/>
      <c r="F204" s="19"/>
      <c r="G204" s="19"/>
      <c r="H204" s="116">
        <f t="shared" si="21"/>
        <v>0</v>
      </c>
      <c r="I204" s="20"/>
      <c r="J204" s="21"/>
      <c r="K204" s="22"/>
      <c r="L204" s="23"/>
      <c r="M204" s="109"/>
      <c r="N204" s="6" t="str">
        <f>IF(ISBLANK(I204),"",IF(COUNTIF(I204,"*bombe*"),(G204-1)*SUMIF('base de donnée JCO '!C$3:C$10,K204,'base de donnée JCO '!D$3:D$10)+SUMIF(entete,L204,'base de donnée JCO '!D$14:D$20),SUMIFS('base de donnée JCO '!I$173:I$317,'base de donnée JCO '!F$173:F$317,I204,'base de donnée JCO '!G$173:G$317,J204)))</f>
        <v/>
      </c>
      <c r="O204" s="6" t="str">
        <f t="shared" si="19"/>
        <v/>
      </c>
      <c r="P204" s="109"/>
      <c r="Q204" s="19"/>
      <c r="R204" s="19"/>
      <c r="S204" s="19"/>
      <c r="T204" s="19"/>
      <c r="U204" s="19"/>
      <c r="V204" s="2">
        <f>W204*SUMIFS('base de donnée JCO '!H$173:H$317,'base de donnée JCO '!F$173:F$317,I204,'base de donnée JCO '!G$173:G$317,J204)</f>
        <v>0</v>
      </c>
      <c r="W204" s="2">
        <f t="shared" si="20"/>
        <v>0</v>
      </c>
      <c r="X204" s="2">
        <f>W204*SUMIFS('base de donnée JCO '!J$173:J$317,'base de donnée JCO '!F$173:F$317,I204,'base de donnée JCO '!G$173:G$317,J204)</f>
        <v>0</v>
      </c>
    </row>
    <row r="205" spans="1:24">
      <c r="A205" s="14"/>
      <c r="B205" s="15"/>
      <c r="C205" s="16"/>
      <c r="D205" s="17"/>
      <c r="E205" s="18"/>
      <c r="F205" s="19"/>
      <c r="G205" s="19"/>
      <c r="H205" s="116">
        <f t="shared" si="21"/>
        <v>0</v>
      </c>
      <c r="I205" s="20"/>
      <c r="J205" s="21"/>
      <c r="K205" s="22"/>
      <c r="L205" s="23"/>
      <c r="M205" s="109"/>
      <c r="N205" s="6" t="str">
        <f>IF(ISBLANK(I205),"",IF(COUNTIF(I205,"*bombe*"),(G205-1)*SUMIF('base de donnée JCO '!C$3:C$10,K205,'base de donnée JCO '!D$3:D$10)+SUMIF(entete,L205,'base de donnée JCO '!D$14:D$20),SUMIFS('base de donnée JCO '!I$173:I$317,'base de donnée JCO '!F$173:F$317,I205,'base de donnée JCO '!G$173:G$317,J205)))</f>
        <v/>
      </c>
      <c r="O205" s="6" t="str">
        <f t="shared" si="19"/>
        <v/>
      </c>
      <c r="P205" s="109"/>
      <c r="Q205" s="19"/>
      <c r="R205" s="19"/>
      <c r="S205" s="19"/>
      <c r="T205" s="19"/>
      <c r="U205" s="19"/>
      <c r="V205" s="2">
        <f>W205*SUMIFS('base de donnée JCO '!H$173:H$317,'base de donnée JCO '!F$173:F$317,I205,'base de donnée JCO '!G$173:G$317,J205)</f>
        <v>0</v>
      </c>
      <c r="W205" s="2">
        <f t="shared" si="20"/>
        <v>0</v>
      </c>
      <c r="X205" s="2">
        <f>W205*SUMIFS('base de donnée JCO '!J$173:J$317,'base de donnée JCO '!F$173:F$317,I205,'base de donnée JCO '!G$173:G$317,J205)</f>
        <v>0</v>
      </c>
    </row>
    <row r="206" spans="1:24">
      <c r="A206" s="14"/>
      <c r="B206" s="15"/>
      <c r="C206" s="16"/>
      <c r="D206" s="17"/>
      <c r="E206" s="18"/>
      <c r="F206" s="19"/>
      <c r="G206" s="19"/>
      <c r="H206" s="116">
        <f t="shared" si="21"/>
        <v>0</v>
      </c>
      <c r="I206" s="20"/>
      <c r="J206" s="21"/>
      <c r="K206" s="22"/>
      <c r="L206" s="23"/>
      <c r="M206" s="109"/>
      <c r="N206" s="6" t="str">
        <f>IF(ISBLANK(I206),"",IF(COUNTIF(I206,"*bombe*"),(G206-1)*SUMIF('base de donnée JCO '!C$3:C$10,K206,'base de donnée JCO '!D$3:D$10)+SUMIF(entete,L206,'base de donnée JCO '!D$14:D$20),SUMIFS('base de donnée JCO '!I$173:I$317,'base de donnée JCO '!F$173:F$317,I206,'base de donnée JCO '!G$173:G$317,J206)))</f>
        <v/>
      </c>
      <c r="O206" s="6" t="str">
        <f t="shared" si="19"/>
        <v/>
      </c>
      <c r="P206" s="109"/>
      <c r="Q206" s="19"/>
      <c r="R206" s="19"/>
      <c r="S206" s="19"/>
      <c r="T206" s="19"/>
      <c r="U206" s="19"/>
      <c r="V206" s="2">
        <f>W206*SUMIFS('base de donnée JCO '!H$173:H$317,'base de donnée JCO '!F$173:F$317,I206,'base de donnée JCO '!G$173:G$317,J206)</f>
        <v>0</v>
      </c>
      <c r="W206" s="2">
        <f t="shared" si="20"/>
        <v>0</v>
      </c>
      <c r="X206" s="2">
        <f>W206*SUMIFS('base de donnée JCO '!J$173:J$317,'base de donnée JCO '!F$173:F$317,I206,'base de donnée JCO '!G$173:G$317,J206)</f>
        <v>0</v>
      </c>
    </row>
    <row r="207" spans="1:24">
      <c r="A207" s="14"/>
      <c r="B207" s="15"/>
      <c r="C207" s="16"/>
      <c r="D207" s="17"/>
      <c r="E207" s="18"/>
      <c r="F207" s="19"/>
      <c r="G207" s="19"/>
      <c r="H207" s="116">
        <f t="shared" si="21"/>
        <v>0</v>
      </c>
      <c r="I207" s="20"/>
      <c r="J207" s="21"/>
      <c r="K207" s="22"/>
      <c r="L207" s="23"/>
      <c r="M207" s="109"/>
      <c r="N207" s="6" t="str">
        <f>IF(ISBLANK(I207),"",IF(COUNTIF(I207,"*bombe*"),(G207-1)*SUMIF('base de donnée JCO '!C$3:C$10,K207,'base de donnée JCO '!D$3:D$10)+SUMIF(entete,L207,'base de donnée JCO '!D$14:D$20),SUMIFS('base de donnée JCO '!I$173:I$317,'base de donnée JCO '!F$173:F$317,I207,'base de donnée JCO '!G$173:G$317,J207)))</f>
        <v/>
      </c>
      <c r="O207" s="6" t="str">
        <f t="shared" si="19"/>
        <v/>
      </c>
      <c r="P207" s="109"/>
      <c r="Q207" s="19"/>
      <c r="R207" s="19"/>
      <c r="S207" s="19"/>
      <c r="T207" s="19"/>
      <c r="U207" s="19"/>
      <c r="V207" s="2">
        <f>W207*SUMIFS('base de donnée JCO '!H$173:H$317,'base de donnée JCO '!F$173:F$317,I207,'base de donnée JCO '!G$173:G$317,J207)</f>
        <v>0</v>
      </c>
      <c r="W207" s="2">
        <f t="shared" si="20"/>
        <v>0</v>
      </c>
      <c r="X207" s="2">
        <f>W207*SUMIFS('base de donnée JCO '!J$173:J$317,'base de donnée JCO '!F$173:F$317,I207,'base de donnée JCO '!G$173:G$317,J207)</f>
        <v>0</v>
      </c>
    </row>
    <row r="208" spans="1:24">
      <c r="A208" s="14"/>
      <c r="B208" s="15"/>
      <c r="C208" s="16"/>
      <c r="D208" s="17"/>
      <c r="E208" s="18"/>
      <c r="F208" s="19"/>
      <c r="G208" s="19"/>
      <c r="H208" s="116">
        <f t="shared" si="21"/>
        <v>0</v>
      </c>
      <c r="I208" s="20"/>
      <c r="J208" s="21"/>
      <c r="K208" s="22"/>
      <c r="L208" s="23"/>
      <c r="M208" s="109"/>
      <c r="N208" s="6" t="str">
        <f>IF(ISBLANK(I208),"",IF(COUNTIF(I208,"*bombe*"),(G208-1)*SUMIF('base de donnée JCO '!C$3:C$10,K208,'base de donnée JCO '!D$3:D$10)+SUMIF(entete,L208,'base de donnée JCO '!D$14:D$20),SUMIFS('base de donnée JCO '!I$173:I$317,'base de donnée JCO '!F$173:F$317,I208,'base de donnée JCO '!G$173:G$317,J208)))</f>
        <v/>
      </c>
      <c r="O208" s="6" t="str">
        <f t="shared" si="19"/>
        <v/>
      </c>
      <c r="P208" s="109"/>
      <c r="Q208" s="19"/>
      <c r="R208" s="19"/>
      <c r="S208" s="19"/>
      <c r="T208" s="19"/>
      <c r="U208" s="19"/>
      <c r="V208" s="2">
        <f>W208*SUMIFS('base de donnée JCO '!H$173:H$317,'base de donnée JCO '!F$173:F$317,I208,'base de donnée JCO '!G$173:G$317,J208)</f>
        <v>0</v>
      </c>
      <c r="W208" s="2">
        <f t="shared" si="20"/>
        <v>0</v>
      </c>
      <c r="X208" s="2">
        <f>W208*SUMIFS('base de donnée JCO '!J$173:J$317,'base de donnée JCO '!F$173:F$317,I208,'base de donnée JCO '!G$173:G$317,J208)</f>
        <v>0</v>
      </c>
    </row>
    <row r="209" spans="1:24">
      <c r="A209" s="14"/>
      <c r="B209" s="15"/>
      <c r="C209" s="16"/>
      <c r="D209" s="17"/>
      <c r="E209" s="18"/>
      <c r="F209" s="19"/>
      <c r="G209" s="19"/>
      <c r="H209" s="116">
        <f t="shared" si="21"/>
        <v>0</v>
      </c>
      <c r="I209" s="20"/>
      <c r="J209" s="21"/>
      <c r="K209" s="22"/>
      <c r="L209" s="23"/>
      <c r="M209" s="109"/>
      <c r="N209" s="6" t="str">
        <f>IF(ISBLANK(I209),"",IF(COUNTIF(I209,"*bombe*"),(G209-1)*SUMIF('base de donnée JCO '!C$3:C$10,K209,'base de donnée JCO '!D$3:D$10)+SUMIF(entete,L209,'base de donnée JCO '!D$14:D$20),SUMIFS('base de donnée JCO '!I$173:I$317,'base de donnée JCO '!F$173:F$317,I209,'base de donnée JCO '!G$173:G$317,J209)))</f>
        <v/>
      </c>
      <c r="O209" s="6" t="str">
        <f t="shared" si="19"/>
        <v/>
      </c>
      <c r="P209" s="109"/>
      <c r="Q209" s="19"/>
      <c r="R209" s="19"/>
      <c r="S209" s="19"/>
      <c r="T209" s="19"/>
      <c r="U209" s="19"/>
      <c r="V209" s="2">
        <f>W209*SUMIFS('base de donnée JCO '!H$173:H$317,'base de donnée JCO '!F$173:F$317,I209,'base de donnée JCO '!G$173:G$317,J209)</f>
        <v>0</v>
      </c>
      <c r="W209" s="2">
        <f t="shared" si="20"/>
        <v>0</v>
      </c>
      <c r="X209" s="2">
        <f>W209*SUMIFS('base de donnée JCO '!J$173:J$317,'base de donnée JCO '!F$173:F$317,I209,'base de donnée JCO '!G$173:G$317,J209)</f>
        <v>0</v>
      </c>
    </row>
    <row r="210" spans="1:24">
      <c r="A210" s="14"/>
      <c r="B210" s="15"/>
      <c r="C210" s="16"/>
      <c r="D210" s="17"/>
      <c r="E210" s="18"/>
      <c r="F210" s="19"/>
      <c r="G210" s="19"/>
      <c r="H210" s="116">
        <f t="shared" si="21"/>
        <v>0</v>
      </c>
      <c r="I210" s="20"/>
      <c r="J210" s="21"/>
      <c r="K210" s="22"/>
      <c r="L210" s="23"/>
      <c r="M210" s="109"/>
      <c r="N210" s="6" t="str">
        <f>IF(ISBLANK(I210),"",IF(COUNTIF(I210,"*bombe*"),(G210-1)*SUMIF('base de donnée JCO '!C$3:C$10,K210,'base de donnée JCO '!D$3:D$10)+SUMIF(entete,L210,'base de donnée JCO '!D$14:D$20),SUMIFS('base de donnée JCO '!I$173:I$317,'base de donnée JCO '!F$173:F$317,I210,'base de donnée JCO '!G$173:G$317,J210)))</f>
        <v/>
      </c>
      <c r="O210" s="6" t="str">
        <f t="shared" si="19"/>
        <v/>
      </c>
      <c r="P210" s="109"/>
      <c r="Q210" s="19"/>
      <c r="R210" s="19"/>
      <c r="S210" s="19"/>
      <c r="T210" s="19"/>
      <c r="U210" s="19"/>
      <c r="V210" s="2">
        <f>W210*SUMIFS('base de donnée JCO '!H$173:H$317,'base de donnée JCO '!F$173:F$317,I210,'base de donnée JCO '!G$173:G$317,J210)</f>
        <v>0</v>
      </c>
      <c r="W210" s="2">
        <f t="shared" si="20"/>
        <v>0</v>
      </c>
      <c r="X210" s="2">
        <f>W210*SUMIFS('base de donnée JCO '!J$173:J$317,'base de donnée JCO '!F$173:F$317,I210,'base de donnée JCO '!G$173:G$317,J210)</f>
        <v>0</v>
      </c>
    </row>
    <row r="211" spans="1:24">
      <c r="A211" s="14"/>
      <c r="B211" s="15"/>
      <c r="C211" s="16"/>
      <c r="D211" s="17"/>
      <c r="E211" s="18"/>
      <c r="F211" s="19"/>
      <c r="G211" s="19"/>
      <c r="H211" s="116">
        <f t="shared" si="21"/>
        <v>0</v>
      </c>
      <c r="I211" s="20"/>
      <c r="J211" s="21"/>
      <c r="K211" s="22"/>
      <c r="L211" s="23"/>
      <c r="M211" s="109"/>
      <c r="N211" s="6" t="str">
        <f>IF(ISBLANK(I211),"",IF(COUNTIF(I211,"*bombe*"),(G211-1)*SUMIF('base de donnée JCO '!C$3:C$10,K211,'base de donnée JCO '!D$3:D$10)+SUMIF(entete,L211,'base de donnée JCO '!D$14:D$20),SUMIFS('base de donnée JCO '!I$173:I$317,'base de donnée JCO '!F$173:F$317,I211,'base de donnée JCO '!G$173:G$317,J211)))</f>
        <v/>
      </c>
      <c r="O211" s="6" t="str">
        <f t="shared" si="19"/>
        <v/>
      </c>
      <c r="P211" s="109"/>
      <c r="Q211" s="19"/>
      <c r="R211" s="19"/>
      <c r="S211" s="19"/>
      <c r="T211" s="19"/>
      <c r="U211" s="19"/>
      <c r="V211" s="2">
        <f>W211*SUMIFS('base de donnée JCO '!H$173:H$317,'base de donnée JCO '!F$173:F$317,I211,'base de donnée JCO '!G$173:G$317,J211)</f>
        <v>0</v>
      </c>
      <c r="W211" s="2">
        <f t="shared" si="20"/>
        <v>0</v>
      </c>
      <c r="X211" s="2">
        <f>W211*SUMIFS('base de donnée JCO '!J$173:J$317,'base de donnée JCO '!F$173:F$317,I211,'base de donnée JCO '!G$173:G$317,J211)</f>
        <v>0</v>
      </c>
    </row>
    <row r="212" spans="1:24">
      <c r="A212" s="14"/>
      <c r="B212" s="15"/>
      <c r="C212" s="16"/>
      <c r="D212" s="17"/>
      <c r="E212" s="18"/>
      <c r="F212" s="19"/>
      <c r="G212" s="19"/>
      <c r="H212" s="116">
        <f t="shared" si="21"/>
        <v>0</v>
      </c>
      <c r="I212" s="20"/>
      <c r="J212" s="21"/>
      <c r="K212" s="22"/>
      <c r="L212" s="23"/>
      <c r="M212" s="109"/>
      <c r="N212" s="6" t="str">
        <f>IF(ISBLANK(I212),"",IF(COUNTIF(I212,"*bombe*"),(G212-1)*SUMIF('base de donnée JCO '!C$3:C$10,K212,'base de donnée JCO '!D$3:D$10)+SUMIF(entete,L212,'base de donnée JCO '!D$14:D$20),SUMIFS('base de donnée JCO '!I$173:I$317,'base de donnée JCO '!F$173:F$317,I212,'base de donnée JCO '!G$173:G$317,J212)))</f>
        <v/>
      </c>
      <c r="O212" s="6" t="str">
        <f t="shared" si="19"/>
        <v/>
      </c>
      <c r="P212" s="109"/>
      <c r="Q212" s="19"/>
      <c r="R212" s="19"/>
      <c r="S212" s="19"/>
      <c r="T212" s="19"/>
      <c r="U212" s="19"/>
      <c r="V212" s="2">
        <f>W212*SUMIFS('base de donnée JCO '!H$173:H$317,'base de donnée JCO '!F$173:F$317,I212,'base de donnée JCO '!G$173:G$317,J212)</f>
        <v>0</v>
      </c>
      <c r="W212" s="2">
        <f t="shared" si="20"/>
        <v>0</v>
      </c>
      <c r="X212" s="2">
        <f>W212*SUMIFS('base de donnée JCO '!J$173:J$317,'base de donnée JCO '!F$173:F$317,I212,'base de donnée JCO '!G$173:G$317,J212)</f>
        <v>0</v>
      </c>
    </row>
    <row r="213" spans="1:24">
      <c r="A213" s="14"/>
      <c r="B213" s="15"/>
      <c r="C213" s="16"/>
      <c r="D213" s="17"/>
      <c r="E213" s="18"/>
      <c r="F213" s="19"/>
      <c r="G213" s="19"/>
      <c r="H213" s="116">
        <f t="shared" si="21"/>
        <v>0</v>
      </c>
      <c r="I213" s="20"/>
      <c r="J213" s="21"/>
      <c r="K213" s="22"/>
      <c r="L213" s="23"/>
      <c r="M213" s="109"/>
      <c r="N213" s="6" t="str">
        <f>IF(ISBLANK(I213),"",IF(COUNTIF(I213,"*bombe*"),(G213-1)*SUMIF('base de donnée JCO '!C$3:C$10,K213,'base de donnée JCO '!D$3:D$10)+SUMIF(entete,L213,'base de donnée JCO '!D$14:D$20),SUMIFS('base de donnée JCO '!I$173:I$317,'base de donnée JCO '!F$173:F$317,I213,'base de donnée JCO '!G$173:G$317,J213)))</f>
        <v/>
      </c>
      <c r="O213" s="6" t="str">
        <f t="shared" si="19"/>
        <v/>
      </c>
      <c r="P213" s="109"/>
      <c r="Q213" s="19"/>
      <c r="R213" s="19"/>
      <c r="S213" s="19"/>
      <c r="T213" s="19"/>
      <c r="U213" s="19"/>
      <c r="V213" s="2">
        <f>W213*SUMIFS('base de donnée JCO '!H$173:H$317,'base de donnée JCO '!F$173:F$317,I213,'base de donnée JCO '!G$173:G$317,J213)</f>
        <v>0</v>
      </c>
      <c r="W213" s="2">
        <f t="shared" si="20"/>
        <v>0</v>
      </c>
      <c r="X213" s="2">
        <f>W213*SUMIFS('base de donnée JCO '!J$173:J$317,'base de donnée JCO '!F$173:F$317,I213,'base de donnée JCO '!G$173:G$317,J213)</f>
        <v>0</v>
      </c>
    </row>
    <row r="214" spans="1:24">
      <c r="A214" s="14"/>
      <c r="B214" s="15"/>
      <c r="C214" s="16"/>
      <c r="D214" s="17"/>
      <c r="E214" s="18"/>
      <c r="F214" s="19"/>
      <c r="G214" s="19"/>
      <c r="H214" s="116">
        <f t="shared" si="21"/>
        <v>0</v>
      </c>
      <c r="I214" s="20"/>
      <c r="J214" s="21"/>
      <c r="K214" s="22"/>
      <c r="L214" s="23"/>
      <c r="M214" s="109"/>
      <c r="N214" s="6" t="str">
        <f>IF(ISBLANK(I214),"",IF(COUNTIF(I214,"*bombe*"),(G214-1)*SUMIF('base de donnée JCO '!C$3:C$10,K214,'base de donnée JCO '!D$3:D$10)+SUMIF(entete,L214,'base de donnée JCO '!D$14:D$20),SUMIFS('base de donnée JCO '!I$173:I$317,'base de donnée JCO '!F$173:F$317,I214,'base de donnée JCO '!G$173:G$317,J214)))</f>
        <v/>
      </c>
      <c r="O214" s="6" t="str">
        <f t="shared" si="19"/>
        <v/>
      </c>
      <c r="P214" s="109"/>
      <c r="Q214" s="19"/>
      <c r="R214" s="19"/>
      <c r="S214" s="19"/>
      <c r="T214" s="19"/>
      <c r="U214" s="19"/>
      <c r="V214" s="2">
        <f>W214*SUMIFS('base de donnée JCO '!H$173:H$317,'base de donnée JCO '!F$173:F$317,I214,'base de donnée JCO '!G$173:G$317,J214)</f>
        <v>0</v>
      </c>
      <c r="W214" s="2">
        <f t="shared" si="20"/>
        <v>0</v>
      </c>
      <c r="X214" s="2">
        <f>W214*SUMIFS('base de donnée JCO '!J$173:J$317,'base de donnée JCO '!F$173:F$317,I214,'base de donnée JCO '!G$173:G$317,J214)</f>
        <v>0</v>
      </c>
    </row>
    <row r="215" spans="1:24">
      <c r="A215" s="14"/>
      <c r="B215" s="15"/>
      <c r="C215" s="16"/>
      <c r="D215" s="17"/>
      <c r="E215" s="18"/>
      <c r="F215" s="19"/>
      <c r="G215" s="19"/>
      <c r="H215" s="116">
        <f t="shared" si="21"/>
        <v>0</v>
      </c>
      <c r="I215" s="20"/>
      <c r="J215" s="21"/>
      <c r="K215" s="22"/>
      <c r="L215" s="23"/>
      <c r="M215" s="109"/>
      <c r="N215" s="6" t="str">
        <f>IF(ISBLANK(I215),"",IF(COUNTIF(I215,"*bombe*"),(G215-1)*SUMIF('base de donnée JCO '!C$3:C$10,K215,'base de donnée JCO '!D$3:D$10)+SUMIF(entete,L215,'base de donnée JCO '!D$14:D$20),SUMIFS('base de donnée JCO '!I$173:I$317,'base de donnée JCO '!F$173:F$317,I215,'base de donnée JCO '!G$173:G$317,J215)))</f>
        <v/>
      </c>
      <c r="O215" s="6" t="str">
        <f t="shared" si="19"/>
        <v/>
      </c>
      <c r="P215" s="109"/>
      <c r="Q215" s="19"/>
      <c r="R215" s="19"/>
      <c r="S215" s="19"/>
      <c r="T215" s="19"/>
      <c r="U215" s="19"/>
      <c r="V215" s="2">
        <f>W215*SUMIFS('base de donnée JCO '!H$173:H$317,'base de donnée JCO '!F$173:F$317,I215,'base de donnée JCO '!G$173:G$317,J215)</f>
        <v>0</v>
      </c>
      <c r="W215" s="2">
        <f t="shared" si="20"/>
        <v>0</v>
      </c>
      <c r="X215" s="2">
        <f>W215*SUMIFS('base de donnée JCO '!J$173:J$317,'base de donnée JCO '!F$173:F$317,I215,'base de donnée JCO '!G$173:G$317,J215)</f>
        <v>0</v>
      </c>
    </row>
    <row r="216" spans="1:24">
      <c r="A216" s="14"/>
      <c r="B216" s="15"/>
      <c r="C216" s="16"/>
      <c r="D216" s="17"/>
      <c r="E216" s="18"/>
      <c r="F216" s="19"/>
      <c r="G216" s="19"/>
      <c r="H216" s="116">
        <f t="shared" si="21"/>
        <v>0</v>
      </c>
      <c r="I216" s="20"/>
      <c r="J216" s="21"/>
      <c r="K216" s="22"/>
      <c r="L216" s="23"/>
      <c r="M216" s="109"/>
      <c r="N216" s="6" t="str">
        <f>IF(ISBLANK(I216),"",IF(COUNTIF(I216,"*bombe*"),(G216-1)*SUMIF('base de donnée JCO '!C$3:C$10,K216,'base de donnée JCO '!D$3:D$10)+SUMIF(entete,L216,'base de donnée JCO '!D$14:D$20),SUMIFS('base de donnée JCO '!I$173:I$317,'base de donnée JCO '!F$173:F$317,I216,'base de donnée JCO '!G$173:G$317,J216)))</f>
        <v/>
      </c>
      <c r="O216" s="6" t="str">
        <f t="shared" si="19"/>
        <v/>
      </c>
      <c r="P216" s="109"/>
      <c r="Q216" s="19"/>
      <c r="R216" s="19"/>
      <c r="S216" s="19"/>
      <c r="T216" s="19"/>
      <c r="U216" s="19"/>
      <c r="V216" s="2">
        <f>W216*SUMIFS('base de donnée JCO '!H$173:H$317,'base de donnée JCO '!F$173:F$317,I216,'base de donnée JCO '!G$173:G$317,J216)</f>
        <v>0</v>
      </c>
      <c r="W216" s="2">
        <f t="shared" si="20"/>
        <v>0</v>
      </c>
      <c r="X216" s="2">
        <f>W216*SUMIFS('base de donnée JCO '!J$173:J$317,'base de donnée JCO '!F$173:F$317,I216,'base de donnée JCO '!G$173:G$317,J216)</f>
        <v>0</v>
      </c>
    </row>
    <row r="217" spans="1:24">
      <c r="A217" s="14"/>
      <c r="B217" s="15"/>
      <c r="C217" s="16"/>
      <c r="D217" s="17"/>
      <c r="E217" s="18"/>
      <c r="F217" s="19"/>
      <c r="G217" s="19"/>
      <c r="H217" s="116">
        <f t="shared" si="21"/>
        <v>0</v>
      </c>
      <c r="I217" s="20"/>
      <c r="J217" s="21"/>
      <c r="K217" s="22"/>
      <c r="L217" s="23"/>
      <c r="M217" s="109"/>
      <c r="N217" s="6" t="str">
        <f>IF(ISBLANK(I217),"",IF(COUNTIF(I217,"*bombe*"),(G217-1)*SUMIF('base de donnée JCO '!C$3:C$10,K217,'base de donnée JCO '!D$3:D$10)+SUMIF(entete,L217,'base de donnée JCO '!D$14:D$20),SUMIFS('base de donnée JCO '!I$173:I$317,'base de donnée JCO '!F$173:F$317,I217,'base de donnée JCO '!G$173:G$317,J217)))</f>
        <v/>
      </c>
      <c r="O217" s="6" t="str">
        <f t="shared" si="19"/>
        <v/>
      </c>
      <c r="P217" s="109"/>
      <c r="Q217" s="19"/>
      <c r="R217" s="19"/>
      <c r="S217" s="19"/>
      <c r="T217" s="19"/>
      <c r="U217" s="19"/>
      <c r="V217" s="2">
        <f>W217*SUMIFS('base de donnée JCO '!H$173:H$317,'base de donnée JCO '!F$173:F$317,I217,'base de donnée JCO '!G$173:G$317,J217)</f>
        <v>0</v>
      </c>
      <c r="W217" s="2">
        <f t="shared" si="20"/>
        <v>0</v>
      </c>
      <c r="X217" s="2">
        <f>W217*SUMIFS('base de donnée JCO '!J$173:J$317,'base de donnée JCO '!F$173:F$317,I217,'base de donnée JCO '!G$173:G$317,J217)</f>
        <v>0</v>
      </c>
    </row>
    <row r="218" spans="1:24">
      <c r="A218" s="14"/>
      <c r="B218" s="15"/>
      <c r="C218" s="16"/>
      <c r="D218" s="17"/>
      <c r="E218" s="18"/>
      <c r="F218" s="19"/>
      <c r="G218" s="19"/>
      <c r="H218" s="116">
        <f t="shared" si="21"/>
        <v>0</v>
      </c>
      <c r="I218" s="20"/>
      <c r="J218" s="21"/>
      <c r="K218" s="22"/>
      <c r="L218" s="23"/>
      <c r="M218" s="109"/>
      <c r="N218" s="6" t="str">
        <f>IF(ISBLANK(I218),"",IF(COUNTIF(I218,"*bombe*"),(G218-1)*SUMIF('base de donnée JCO '!C$3:C$10,K218,'base de donnée JCO '!D$3:D$10)+SUMIF(entete,L218,'base de donnée JCO '!D$14:D$20),SUMIFS('base de donnée JCO '!I$173:I$317,'base de donnée JCO '!F$173:F$317,I218,'base de donnée JCO '!G$173:G$317,J218)))</f>
        <v/>
      </c>
      <c r="O218" s="6" t="str">
        <f t="shared" si="19"/>
        <v/>
      </c>
      <c r="P218" s="109"/>
      <c r="Q218" s="19"/>
      <c r="R218" s="19"/>
      <c r="S218" s="19"/>
      <c r="T218" s="19"/>
      <c r="U218" s="19"/>
      <c r="V218" s="2">
        <f>W218*SUMIFS('base de donnée JCO '!H$173:H$317,'base de donnée JCO '!F$173:F$317,I218,'base de donnée JCO '!G$173:G$317,J218)</f>
        <v>0</v>
      </c>
      <c r="W218" s="2">
        <f t="shared" si="20"/>
        <v>0</v>
      </c>
      <c r="X218" s="2">
        <f>W218*SUMIFS('base de donnée JCO '!J$173:J$317,'base de donnée JCO '!F$173:F$317,I218,'base de donnée JCO '!G$173:G$317,J218)</f>
        <v>0</v>
      </c>
    </row>
    <row r="219" spans="1:24">
      <c r="A219" s="14"/>
      <c r="B219" s="15"/>
      <c r="C219" s="16"/>
      <c r="D219" s="17"/>
      <c r="E219" s="18"/>
      <c r="F219" s="19"/>
      <c r="G219" s="19"/>
      <c r="H219" s="116">
        <f t="shared" si="21"/>
        <v>0</v>
      </c>
      <c r="I219" s="20"/>
      <c r="J219" s="21"/>
      <c r="K219" s="22"/>
      <c r="L219" s="23"/>
      <c r="M219" s="109"/>
      <c r="N219" s="6" t="str">
        <f>IF(ISBLANK(I219),"",IF(COUNTIF(I219,"*bombe*"),(G219-1)*SUMIF('base de donnée JCO '!C$3:C$10,K219,'base de donnée JCO '!D$3:D$10)+SUMIF(entete,L219,'base de donnée JCO '!D$14:D$20),SUMIFS('base de donnée JCO '!I$173:I$317,'base de donnée JCO '!F$173:F$317,I219,'base de donnée JCO '!G$173:G$317,J219)))</f>
        <v/>
      </c>
      <c r="O219" s="6" t="str">
        <f t="shared" si="19"/>
        <v/>
      </c>
      <c r="P219" s="109"/>
      <c r="Q219" s="19"/>
      <c r="R219" s="19"/>
      <c r="S219" s="19"/>
      <c r="T219" s="19"/>
      <c r="U219" s="19"/>
      <c r="V219" s="2">
        <f>W219*SUMIFS('base de donnée JCO '!H$173:H$317,'base de donnée JCO '!F$173:F$317,I219,'base de donnée JCO '!G$173:G$317,J219)</f>
        <v>0</v>
      </c>
      <c r="W219" s="2">
        <f t="shared" si="20"/>
        <v>0</v>
      </c>
      <c r="X219" s="2">
        <f>W219*SUMIFS('base de donnée JCO '!J$173:J$317,'base de donnée JCO '!F$173:F$317,I219,'base de donnée JCO '!G$173:G$317,J219)</f>
        <v>0</v>
      </c>
    </row>
    <row r="220" spans="1:24">
      <c r="A220" s="14"/>
      <c r="B220" s="15"/>
      <c r="C220" s="16"/>
      <c r="D220" s="17"/>
      <c r="E220" s="18"/>
      <c r="F220" s="19"/>
      <c r="G220" s="19"/>
      <c r="H220" s="116">
        <f t="shared" si="21"/>
        <v>0</v>
      </c>
      <c r="I220" s="20"/>
      <c r="J220" s="21"/>
      <c r="K220" s="22"/>
      <c r="L220" s="23"/>
      <c r="M220" s="109"/>
      <c r="N220" s="6" t="str">
        <f>IF(ISBLANK(I220),"",IF(COUNTIF(I220,"*bombe*"),(G220-1)*SUMIF('base de donnée JCO '!C$3:C$10,K220,'base de donnée JCO '!D$3:D$10)+SUMIF(entete,L220,'base de donnée JCO '!D$14:D$20),SUMIFS('base de donnée JCO '!I$173:I$317,'base de donnée JCO '!F$173:F$317,I220,'base de donnée JCO '!G$173:G$317,J220)))</f>
        <v/>
      </c>
      <c r="O220" s="6" t="str">
        <f t="shared" si="19"/>
        <v/>
      </c>
      <c r="P220" s="109"/>
      <c r="Q220" s="19"/>
      <c r="R220" s="19"/>
      <c r="S220" s="19"/>
      <c r="T220" s="19"/>
      <c r="U220" s="19"/>
      <c r="V220" s="2">
        <f>W220*SUMIFS('base de donnée JCO '!H$173:H$317,'base de donnée JCO '!F$173:F$317,I220,'base de donnée JCO '!G$173:G$317,J220)</f>
        <v>0</v>
      </c>
      <c r="W220" s="2">
        <f t="shared" si="20"/>
        <v>0</v>
      </c>
      <c r="X220" s="2">
        <f>W220*SUMIFS('base de donnée JCO '!J$173:J$317,'base de donnée JCO '!F$173:F$317,I220,'base de donnée JCO '!G$173:G$317,J220)</f>
        <v>0</v>
      </c>
    </row>
    <row r="221" spans="1:24">
      <c r="A221" s="14"/>
      <c r="B221" s="15"/>
      <c r="C221" s="16"/>
      <c r="D221" s="17"/>
      <c r="E221" s="18"/>
      <c r="F221" s="19"/>
      <c r="G221" s="19"/>
      <c r="H221" s="116">
        <f t="shared" si="21"/>
        <v>0</v>
      </c>
      <c r="I221" s="20"/>
      <c r="J221" s="21"/>
      <c r="K221" s="22"/>
      <c r="L221" s="23"/>
      <c r="M221" s="109"/>
      <c r="N221" s="6" t="str">
        <f>IF(ISBLANK(I221),"",IF(COUNTIF(I221,"*bombe*"),(G221-1)*SUMIF('base de donnée JCO '!C$3:C$10,K221,'base de donnée JCO '!D$3:D$10)+SUMIF(entete,L221,'base de donnée JCO '!D$14:D$20),SUMIFS('base de donnée JCO '!I$173:I$317,'base de donnée JCO '!F$173:F$317,I221,'base de donnée JCO '!G$173:G$317,J221)))</f>
        <v/>
      </c>
      <c r="O221" s="6" t="str">
        <f t="shared" si="19"/>
        <v/>
      </c>
      <c r="P221" s="109"/>
      <c r="Q221" s="19"/>
      <c r="R221" s="19"/>
      <c r="S221" s="19"/>
      <c r="T221" s="19"/>
      <c r="U221" s="19"/>
      <c r="V221" s="2">
        <f>W221*SUMIFS('base de donnée JCO '!H$173:H$317,'base de donnée JCO '!F$173:F$317,I221,'base de donnée JCO '!G$173:G$317,J221)</f>
        <v>0</v>
      </c>
      <c r="W221" s="2">
        <f t="shared" si="20"/>
        <v>0</v>
      </c>
      <c r="X221" s="2">
        <f>W221*SUMIFS('base de donnée JCO '!J$173:J$317,'base de donnée JCO '!F$173:F$317,I221,'base de donnée JCO '!G$173:G$317,J221)</f>
        <v>0</v>
      </c>
    </row>
    <row r="222" spans="1:24">
      <c r="A222" s="14"/>
      <c r="B222" s="15"/>
      <c r="C222" s="16"/>
      <c r="D222" s="17"/>
      <c r="E222" s="18"/>
      <c r="F222" s="19"/>
      <c r="G222" s="19"/>
      <c r="H222" s="116">
        <f t="shared" si="21"/>
        <v>0</v>
      </c>
      <c r="I222" s="20"/>
      <c r="J222" s="21"/>
      <c r="K222" s="22"/>
      <c r="L222" s="23"/>
      <c r="M222" s="109"/>
      <c r="N222" s="6" t="str">
        <f>IF(ISBLANK(I222),"",IF(COUNTIF(I222,"*bombe*"),(G222-1)*SUMIF('base de donnée JCO '!C$3:C$10,K222,'base de donnée JCO '!D$3:D$10)+SUMIF(entete,L222,'base de donnée JCO '!D$14:D$20),SUMIFS('base de donnée JCO '!I$173:I$317,'base de donnée JCO '!F$173:F$317,I222,'base de donnée JCO '!G$173:G$317,J222)))</f>
        <v/>
      </c>
      <c r="O222" s="6" t="str">
        <f t="shared" si="19"/>
        <v/>
      </c>
      <c r="P222" s="109"/>
      <c r="Q222" s="19"/>
      <c r="R222" s="19"/>
      <c r="S222" s="19"/>
      <c r="T222" s="19"/>
      <c r="U222" s="19"/>
      <c r="V222" s="2">
        <f>W222*SUMIFS('base de donnée JCO '!H$173:H$317,'base de donnée JCO '!F$173:F$317,I222,'base de donnée JCO '!G$173:G$317,J222)</f>
        <v>0</v>
      </c>
      <c r="W222" s="2">
        <f t="shared" si="20"/>
        <v>0</v>
      </c>
      <c r="X222" s="2">
        <f>W222*SUMIFS('base de donnée JCO '!J$173:J$317,'base de donnée JCO '!F$173:F$317,I222,'base de donnée JCO '!G$173:G$317,J222)</f>
        <v>0</v>
      </c>
    </row>
    <row r="223" spans="1:24">
      <c r="A223" s="14"/>
      <c r="B223" s="15"/>
      <c r="C223" s="16"/>
      <c r="D223" s="17"/>
      <c r="E223" s="18"/>
      <c r="F223" s="19"/>
      <c r="G223" s="19"/>
      <c r="H223" s="116">
        <f t="shared" si="21"/>
        <v>0</v>
      </c>
      <c r="I223" s="20"/>
      <c r="J223" s="21"/>
      <c r="K223" s="22"/>
      <c r="L223" s="23"/>
      <c r="M223" s="109"/>
      <c r="N223" s="6" t="str">
        <f>IF(ISBLANK(I223),"",IF(COUNTIF(I223,"*bombe*"),(G223-1)*SUMIF('base de donnée JCO '!C$3:C$10,K223,'base de donnée JCO '!D$3:D$10)+SUMIF(entete,L223,'base de donnée JCO '!D$14:D$20),SUMIFS('base de donnée JCO '!I$173:I$317,'base de donnée JCO '!F$173:F$317,I223,'base de donnée JCO '!G$173:G$317,J223)))</f>
        <v/>
      </c>
      <c r="O223" s="6" t="str">
        <f t="shared" si="19"/>
        <v/>
      </c>
      <c r="P223" s="109"/>
      <c r="Q223" s="19"/>
      <c r="R223" s="19"/>
      <c r="S223" s="19"/>
      <c r="T223" s="19"/>
      <c r="U223" s="19"/>
      <c r="V223" s="2">
        <f>W223*SUMIFS('base de donnée JCO '!H$173:H$317,'base de donnée JCO '!F$173:F$317,I223,'base de donnée JCO '!G$173:G$317,J223)</f>
        <v>0</v>
      </c>
      <c r="W223" s="2">
        <f t="shared" si="20"/>
        <v>0</v>
      </c>
      <c r="X223" s="2">
        <f>W223*SUMIFS('base de donnée JCO '!J$173:J$317,'base de donnée JCO '!F$173:F$317,I223,'base de donnée JCO '!G$173:G$317,J223)</f>
        <v>0</v>
      </c>
    </row>
    <row r="224" spans="1:24">
      <c r="A224" s="14"/>
      <c r="B224" s="15"/>
      <c r="C224" s="16"/>
      <c r="D224" s="17"/>
      <c r="E224" s="18"/>
      <c r="F224" s="19"/>
      <c r="G224" s="19"/>
      <c r="H224" s="116">
        <f t="shared" si="21"/>
        <v>0</v>
      </c>
      <c r="I224" s="20"/>
      <c r="J224" s="21"/>
      <c r="K224" s="22"/>
      <c r="L224" s="23"/>
      <c r="M224" s="109"/>
      <c r="N224" s="6" t="str">
        <f>IF(ISBLANK(I224),"",IF(COUNTIF(I224,"*bombe*"),(G224-1)*SUMIF('base de donnée JCO '!C$3:C$10,K224,'base de donnée JCO '!D$3:D$10)+SUMIF(entete,L224,'base de donnée JCO '!D$14:D$20),SUMIFS('base de donnée JCO '!I$173:I$317,'base de donnée JCO '!F$173:F$317,I224,'base de donnée JCO '!G$173:G$317,J224)))</f>
        <v/>
      </c>
      <c r="O224" s="6" t="str">
        <f t="shared" si="19"/>
        <v/>
      </c>
      <c r="P224" s="109"/>
      <c r="Q224" s="19"/>
      <c r="R224" s="19"/>
      <c r="S224" s="19"/>
      <c r="T224" s="19"/>
      <c r="U224" s="19"/>
      <c r="V224" s="2">
        <f>W224*SUMIFS('base de donnée JCO '!H$173:H$317,'base de donnée JCO '!F$173:F$317,I224,'base de donnée JCO '!G$173:G$317,J224)</f>
        <v>0</v>
      </c>
      <c r="W224" s="2">
        <f t="shared" si="20"/>
        <v>0</v>
      </c>
      <c r="X224" s="2">
        <f>W224*SUMIFS('base de donnée JCO '!J$173:J$317,'base de donnée JCO '!F$173:F$317,I224,'base de donnée JCO '!G$173:G$317,J224)</f>
        <v>0</v>
      </c>
    </row>
    <row r="225" spans="1:24">
      <c r="A225" s="14"/>
      <c r="B225" s="15"/>
      <c r="C225" s="16"/>
      <c r="D225" s="17"/>
      <c r="E225" s="18"/>
      <c r="F225" s="19"/>
      <c r="G225" s="19"/>
      <c r="H225" s="116">
        <f t="shared" si="21"/>
        <v>0</v>
      </c>
      <c r="I225" s="20"/>
      <c r="J225" s="21"/>
      <c r="K225" s="22"/>
      <c r="L225" s="23"/>
      <c r="M225" s="109"/>
      <c r="N225" s="6" t="str">
        <f>IF(ISBLANK(I225),"",IF(COUNTIF(I225,"*bombe*"),(G225-1)*SUMIF('base de donnée JCO '!C$3:C$10,K225,'base de donnée JCO '!D$3:D$10)+SUMIF(entete,L225,'base de donnée JCO '!D$14:D$20),SUMIFS('base de donnée JCO '!I$173:I$317,'base de donnée JCO '!F$173:F$317,I225,'base de donnée JCO '!G$173:G$317,J225)))</f>
        <v/>
      </c>
      <c r="O225" s="6" t="str">
        <f t="shared" si="19"/>
        <v/>
      </c>
      <c r="P225" s="109"/>
      <c r="Q225" s="19"/>
      <c r="R225" s="19"/>
      <c r="S225" s="19"/>
      <c r="T225" s="19"/>
      <c r="U225" s="19"/>
      <c r="V225" s="2">
        <f>W225*SUMIFS('base de donnée JCO '!H$173:H$317,'base de donnée JCO '!F$173:F$317,I225,'base de donnée JCO '!G$173:G$317,J225)</f>
        <v>0</v>
      </c>
      <c r="W225" s="2">
        <f t="shared" si="20"/>
        <v>0</v>
      </c>
      <c r="X225" s="2">
        <f>W225*SUMIFS('base de donnée JCO '!J$173:J$317,'base de donnée JCO '!F$173:F$317,I225,'base de donnée JCO '!G$173:G$317,J225)</f>
        <v>0</v>
      </c>
    </row>
    <row r="226" spans="1:24">
      <c r="A226" s="14"/>
      <c r="B226" s="15"/>
      <c r="C226" s="16"/>
      <c r="D226" s="17"/>
      <c r="E226" s="18"/>
      <c r="F226" s="19"/>
      <c r="G226" s="19"/>
      <c r="H226" s="116">
        <f t="shared" si="21"/>
        <v>0</v>
      </c>
      <c r="I226" s="20"/>
      <c r="J226" s="21"/>
      <c r="K226" s="22"/>
      <c r="L226" s="23"/>
      <c r="M226" s="109"/>
      <c r="N226" s="6" t="str">
        <f>IF(ISBLANK(I226),"",IF(COUNTIF(I226,"*bombe*"),(G226-1)*SUMIF('base de donnée JCO '!C$3:C$10,K226,'base de donnée JCO '!D$3:D$10)+SUMIF(entete,L226,'base de donnée JCO '!D$14:D$20),SUMIFS('base de donnée JCO '!I$173:I$317,'base de donnée JCO '!F$173:F$317,I226,'base de donnée JCO '!G$173:G$317,J226)))</f>
        <v/>
      </c>
      <c r="O226" s="6" t="str">
        <f t="shared" si="19"/>
        <v/>
      </c>
      <c r="P226" s="109"/>
      <c r="Q226" s="19"/>
      <c r="R226" s="19"/>
      <c r="S226" s="19"/>
      <c r="T226" s="19"/>
      <c r="U226" s="19"/>
      <c r="V226" s="2">
        <f>W226*SUMIFS('base de donnée JCO '!H$173:H$317,'base de donnée JCO '!F$173:F$317,I226,'base de donnée JCO '!G$173:G$317,J226)</f>
        <v>0</v>
      </c>
      <c r="W226" s="2">
        <f t="shared" si="20"/>
        <v>0</v>
      </c>
      <c r="X226" s="2">
        <f>W226*SUMIFS('base de donnée JCO '!J$173:J$317,'base de donnée JCO '!F$173:F$317,I226,'base de donnée JCO '!G$173:G$317,J226)</f>
        <v>0</v>
      </c>
    </row>
    <row r="227" spans="1:24">
      <c r="A227" s="14"/>
      <c r="B227" s="15"/>
      <c r="C227" s="16"/>
      <c r="D227" s="17"/>
      <c r="E227" s="18"/>
      <c r="F227" s="19"/>
      <c r="G227" s="19"/>
      <c r="H227" s="116">
        <f t="shared" si="21"/>
        <v>0</v>
      </c>
      <c r="I227" s="20"/>
      <c r="J227" s="21"/>
      <c r="K227" s="22"/>
      <c r="L227" s="23"/>
      <c r="M227" s="109"/>
      <c r="N227" s="6" t="str">
        <f>IF(ISBLANK(I227),"",IF(COUNTIF(I227,"*bombe*"),(G227-1)*SUMIF('base de donnée JCO '!C$3:C$10,K227,'base de donnée JCO '!D$3:D$10)+SUMIF(entete,L227,'base de donnée JCO '!D$14:D$20),SUMIFS('base de donnée JCO '!I$173:I$317,'base de donnée JCO '!F$173:F$317,I227,'base de donnée JCO '!G$173:G$317,J227)))</f>
        <v/>
      </c>
      <c r="O227" s="6" t="str">
        <f t="shared" si="19"/>
        <v/>
      </c>
      <c r="P227" s="109"/>
      <c r="Q227" s="19"/>
      <c r="R227" s="19"/>
      <c r="S227" s="19"/>
      <c r="T227" s="19"/>
      <c r="U227" s="19"/>
      <c r="V227" s="2">
        <f>W227*SUMIFS('base de donnée JCO '!H$173:H$317,'base de donnée JCO '!F$173:F$317,I227,'base de donnée JCO '!G$173:G$317,J227)</f>
        <v>0</v>
      </c>
      <c r="W227" s="2">
        <f t="shared" si="20"/>
        <v>0</v>
      </c>
      <c r="X227" s="2">
        <f>W227*SUMIFS('base de donnée JCO '!J$173:J$317,'base de donnée JCO '!F$173:F$317,I227,'base de donnée JCO '!G$173:G$317,J227)</f>
        <v>0</v>
      </c>
    </row>
    <row r="228" spans="1:24">
      <c r="A228" s="14"/>
      <c r="B228" s="15"/>
      <c r="C228" s="16"/>
      <c r="D228" s="17"/>
      <c r="E228" s="18"/>
      <c r="F228" s="19"/>
      <c r="G228" s="19"/>
      <c r="H228" s="116">
        <f t="shared" si="21"/>
        <v>0</v>
      </c>
      <c r="I228" s="20"/>
      <c r="J228" s="21"/>
      <c r="K228" s="22"/>
      <c r="L228" s="23"/>
      <c r="M228" s="109"/>
      <c r="N228" s="6" t="str">
        <f>IF(ISBLANK(I228),"",IF(COUNTIF(I228,"*bombe*"),(G228-1)*SUMIF('base de donnée JCO '!C$3:C$10,K228,'base de donnée JCO '!D$3:D$10)+SUMIF(entete,L228,'base de donnée JCO '!D$14:D$20),SUMIFS('base de donnée JCO '!I$173:I$317,'base de donnée JCO '!F$173:F$317,I228,'base de donnée JCO '!G$173:G$317,J228)))</f>
        <v/>
      </c>
      <c r="O228" s="6" t="str">
        <f t="shared" si="19"/>
        <v/>
      </c>
      <c r="P228" s="109"/>
      <c r="Q228" s="19"/>
      <c r="R228" s="19"/>
      <c r="S228" s="19"/>
      <c r="T228" s="19"/>
      <c r="U228" s="19"/>
      <c r="V228" s="2">
        <f>W228*SUMIFS('base de donnée JCO '!H$173:H$317,'base de donnée JCO '!F$173:F$317,I228,'base de donnée JCO '!G$173:G$317,J228)</f>
        <v>0</v>
      </c>
      <c r="W228" s="2">
        <f t="shared" si="20"/>
        <v>0</v>
      </c>
      <c r="X228" s="2">
        <f>W228*SUMIFS('base de donnée JCO '!J$173:J$317,'base de donnée JCO '!F$173:F$317,I228,'base de donnée JCO '!G$173:G$317,J228)</f>
        <v>0</v>
      </c>
    </row>
    <row r="229" spans="1:24">
      <c r="A229" s="14"/>
      <c r="B229" s="15"/>
      <c r="C229" s="16"/>
      <c r="D229" s="17"/>
      <c r="E229" s="18"/>
      <c r="F229" s="19"/>
      <c r="G229" s="19"/>
      <c r="H229" s="116">
        <f t="shared" si="21"/>
        <v>0</v>
      </c>
      <c r="I229" s="20"/>
      <c r="J229" s="21"/>
      <c r="K229" s="22"/>
      <c r="L229" s="23"/>
      <c r="M229" s="109"/>
      <c r="N229" s="6" t="str">
        <f>IF(ISBLANK(I229),"",IF(COUNTIF(I229,"*bombe*"),(G229-1)*SUMIF('base de donnée JCO '!C$3:C$10,K229,'base de donnée JCO '!D$3:D$10)+SUMIF(entete,L229,'base de donnée JCO '!D$14:D$20),SUMIFS('base de donnée JCO '!I$173:I$317,'base de donnée JCO '!F$173:F$317,I229,'base de donnée JCO '!G$173:G$317,J229)))</f>
        <v/>
      </c>
      <c r="O229" s="6" t="str">
        <f t="shared" si="19"/>
        <v/>
      </c>
      <c r="P229" s="109"/>
      <c r="Q229" s="19"/>
      <c r="R229" s="19"/>
      <c r="S229" s="19"/>
      <c r="T229" s="19"/>
      <c r="U229" s="19"/>
      <c r="V229" s="2">
        <f>W229*SUMIFS('base de donnée JCO '!H$173:H$317,'base de donnée JCO '!F$173:F$317,I229,'base de donnée JCO '!G$173:G$317,J229)</f>
        <v>0</v>
      </c>
      <c r="W229" s="2">
        <f t="shared" si="20"/>
        <v>0</v>
      </c>
      <c r="X229" s="2">
        <f>W229*SUMIFS('base de donnée JCO '!J$173:J$317,'base de donnée JCO '!F$173:F$317,I229,'base de donnée JCO '!G$173:G$317,J229)</f>
        <v>0</v>
      </c>
    </row>
    <row r="230" spans="1:24">
      <c r="A230" s="14"/>
      <c r="B230" s="15"/>
      <c r="C230" s="16"/>
      <c r="D230" s="17"/>
      <c r="E230" s="18"/>
      <c r="F230" s="19"/>
      <c r="G230" s="19"/>
      <c r="H230" s="116">
        <f t="shared" si="21"/>
        <v>0</v>
      </c>
      <c r="I230" s="20"/>
      <c r="J230" s="21"/>
      <c r="K230" s="22"/>
      <c r="L230" s="23"/>
      <c r="M230" s="109"/>
      <c r="N230" s="6" t="str">
        <f>IF(ISBLANK(I230),"",IF(COUNTIF(I230,"*bombe*"),(G230-1)*SUMIF('base de donnée JCO '!C$3:C$10,K230,'base de donnée JCO '!D$3:D$10)+SUMIF(entete,L230,'base de donnée JCO '!D$14:D$20),SUMIFS('base de donnée JCO '!I$173:I$317,'base de donnée JCO '!F$173:F$317,I230,'base de donnée JCO '!G$173:G$317,J230)))</f>
        <v/>
      </c>
      <c r="O230" s="6" t="str">
        <f t="shared" si="19"/>
        <v/>
      </c>
      <c r="P230" s="109"/>
      <c r="Q230" s="19"/>
      <c r="R230" s="19"/>
      <c r="S230" s="19"/>
      <c r="T230" s="19"/>
      <c r="U230" s="19"/>
      <c r="V230" s="2">
        <f>W230*SUMIFS('base de donnée JCO '!H$173:H$317,'base de donnée JCO '!F$173:F$317,I230,'base de donnée JCO '!G$173:G$317,J230)</f>
        <v>0</v>
      </c>
      <c r="W230" s="2">
        <f t="shared" si="20"/>
        <v>0</v>
      </c>
      <c r="X230" s="2">
        <f>W230*SUMIFS('base de donnée JCO '!J$173:J$317,'base de donnée JCO '!F$173:F$317,I230,'base de donnée JCO '!G$173:G$317,J230)</f>
        <v>0</v>
      </c>
    </row>
    <row r="231" spans="1:24">
      <c r="A231" s="14"/>
      <c r="B231" s="15"/>
      <c r="C231" s="16"/>
      <c r="D231" s="17"/>
      <c r="E231" s="18"/>
      <c r="F231" s="19"/>
      <c r="G231" s="19"/>
      <c r="H231" s="116">
        <f t="shared" si="21"/>
        <v>0</v>
      </c>
      <c r="I231" s="20"/>
      <c r="J231" s="21"/>
      <c r="K231" s="22"/>
      <c r="L231" s="23"/>
      <c r="M231" s="109"/>
      <c r="N231" s="6" t="str">
        <f>IF(ISBLANK(I231),"",IF(COUNTIF(I231,"*bombe*"),(G231-1)*SUMIF('base de donnée JCO '!C$3:C$10,K231,'base de donnée JCO '!D$3:D$10)+SUMIF(entete,L231,'base de donnée JCO '!D$14:D$20),SUMIFS('base de donnée JCO '!I$173:I$317,'base de donnée JCO '!F$173:F$317,I231,'base de donnée JCO '!G$173:G$317,J231)))</f>
        <v/>
      </c>
      <c r="O231" s="6" t="str">
        <f t="shared" si="19"/>
        <v/>
      </c>
      <c r="P231" s="109"/>
      <c r="Q231" s="19"/>
      <c r="R231" s="19"/>
      <c r="S231" s="19"/>
      <c r="T231" s="19"/>
      <c r="U231" s="19"/>
      <c r="V231" s="2">
        <f>W231*SUMIFS('base de donnée JCO '!H$173:H$317,'base de donnée JCO '!F$173:F$317,I231,'base de donnée JCO '!G$173:G$317,J231)</f>
        <v>0</v>
      </c>
      <c r="W231" s="2">
        <f t="shared" si="20"/>
        <v>0</v>
      </c>
      <c r="X231" s="2">
        <f>W231*SUMIFS('base de donnée JCO '!J$173:J$317,'base de donnée JCO '!F$173:F$317,I231,'base de donnée JCO '!G$173:G$317,J231)</f>
        <v>0</v>
      </c>
    </row>
    <row r="232" spans="1:24">
      <c r="A232" s="14"/>
      <c r="B232" s="15"/>
      <c r="C232" s="16"/>
      <c r="D232" s="17"/>
      <c r="E232" s="18"/>
      <c r="F232" s="19"/>
      <c r="G232" s="19"/>
      <c r="H232" s="116">
        <f t="shared" si="21"/>
        <v>0</v>
      </c>
      <c r="I232" s="20"/>
      <c r="J232" s="21"/>
      <c r="K232" s="22"/>
      <c r="L232" s="23"/>
      <c r="M232" s="109"/>
      <c r="N232" s="6" t="str">
        <f>IF(ISBLANK(I232),"",IF(COUNTIF(I232,"*bombe*"),(G232-1)*SUMIF('base de donnée JCO '!C$3:C$10,K232,'base de donnée JCO '!D$3:D$10)+SUMIF(entete,L232,'base de donnée JCO '!D$14:D$20),SUMIFS('base de donnée JCO '!I$173:I$317,'base de donnée JCO '!F$173:F$317,I232,'base de donnée JCO '!G$173:G$317,J232)))</f>
        <v/>
      </c>
      <c r="O232" s="6" t="str">
        <f t="shared" si="19"/>
        <v/>
      </c>
      <c r="P232" s="109"/>
      <c r="Q232" s="19"/>
      <c r="R232" s="19"/>
      <c r="S232" s="19"/>
      <c r="T232" s="19"/>
      <c r="U232" s="19"/>
      <c r="V232" s="2">
        <f>W232*SUMIFS('base de donnée JCO '!H$173:H$317,'base de donnée JCO '!F$173:F$317,I232,'base de donnée JCO '!G$173:G$317,J232)</f>
        <v>0</v>
      </c>
      <c r="W232" s="2">
        <f t="shared" si="20"/>
        <v>0</v>
      </c>
      <c r="X232" s="2">
        <f>W232*SUMIFS('base de donnée JCO '!J$173:J$317,'base de donnée JCO '!F$173:F$317,I232,'base de donnée JCO '!G$173:G$317,J232)</f>
        <v>0</v>
      </c>
    </row>
    <row r="233" spans="1:24">
      <c r="A233" s="14"/>
      <c r="B233" s="15"/>
      <c r="C233" s="16"/>
      <c r="D233" s="17"/>
      <c r="E233" s="18"/>
      <c r="F233" s="19"/>
      <c r="G233" s="19"/>
      <c r="H233" s="116">
        <f t="shared" si="21"/>
        <v>0</v>
      </c>
      <c r="I233" s="20"/>
      <c r="J233" s="21"/>
      <c r="K233" s="22"/>
      <c r="L233" s="23"/>
      <c r="M233" s="109"/>
      <c r="N233" s="6" t="str">
        <f>IF(ISBLANK(I233),"",IF(COUNTIF(I233,"*bombe*"),(G233-1)*SUMIF('base de donnée JCO '!C$3:C$10,K233,'base de donnée JCO '!D$3:D$10)+SUMIF(entete,L233,'base de donnée JCO '!D$14:D$20),SUMIFS('base de donnée JCO '!I$173:I$317,'base de donnée JCO '!F$173:F$317,I233,'base de donnée JCO '!G$173:G$317,J233)))</f>
        <v/>
      </c>
      <c r="O233" s="6" t="str">
        <f t="shared" ref="O233:O296" si="22">IF(ISBLANK(I233),"",IF(ISBLANK(D233),D232+N233,D233+N233))</f>
        <v/>
      </c>
      <c r="P233" s="109"/>
      <c r="Q233" s="19"/>
      <c r="R233" s="19"/>
      <c r="S233" s="19"/>
      <c r="T233" s="19"/>
      <c r="U233" s="19"/>
      <c r="V233" s="2">
        <f>W233*SUMIFS('base de donnée JCO '!H$173:H$317,'base de donnée JCO '!F$173:F$317,I233,'base de donnée JCO '!G$173:G$317,J233)</f>
        <v>0</v>
      </c>
      <c r="W233" s="2">
        <f t="shared" si="20"/>
        <v>0</v>
      </c>
      <c r="X233" s="2">
        <f>W233*SUMIFS('base de donnée JCO '!J$173:J$317,'base de donnée JCO '!F$173:F$317,I233,'base de donnée JCO '!G$173:G$317,J233)</f>
        <v>0</v>
      </c>
    </row>
    <row r="234" spans="1:24">
      <c r="A234" s="14"/>
      <c r="B234" s="15"/>
      <c r="C234" s="16"/>
      <c r="D234" s="17"/>
      <c r="E234" s="18"/>
      <c r="F234" s="19"/>
      <c r="G234" s="19"/>
      <c r="H234" s="116">
        <f t="shared" si="21"/>
        <v>0</v>
      </c>
      <c r="I234" s="20"/>
      <c r="J234" s="21"/>
      <c r="K234" s="22"/>
      <c r="L234" s="23"/>
      <c r="M234" s="109"/>
      <c r="N234" s="6" t="str">
        <f>IF(ISBLANK(I234),"",IF(COUNTIF(I234,"*bombe*"),(G234-1)*SUMIF('base de donnée JCO '!C$3:C$10,K234,'base de donnée JCO '!D$3:D$10)+SUMIF(entete,L234,'base de donnée JCO '!D$14:D$20),SUMIFS('base de donnée JCO '!I$173:I$317,'base de donnée JCO '!F$173:F$317,I234,'base de donnée JCO '!G$173:G$317,J234)))</f>
        <v/>
      </c>
      <c r="O234" s="6" t="str">
        <f t="shared" si="22"/>
        <v/>
      </c>
      <c r="P234" s="109"/>
      <c r="Q234" s="19"/>
      <c r="R234" s="19"/>
      <c r="S234" s="19"/>
      <c r="T234" s="19"/>
      <c r="U234" s="19"/>
      <c r="V234" s="2">
        <f>W234*SUMIFS('base de donnée JCO '!H$173:H$317,'base de donnée JCO '!F$173:F$317,I234,'base de donnée JCO '!G$173:G$317,J234)</f>
        <v>0</v>
      </c>
      <c r="W234" s="2">
        <f t="shared" si="20"/>
        <v>0</v>
      </c>
      <c r="X234" s="2">
        <f>W234*SUMIFS('base de donnée JCO '!J$173:J$317,'base de donnée JCO '!F$173:F$317,I234,'base de donnée JCO '!G$173:G$317,J234)</f>
        <v>0</v>
      </c>
    </row>
    <row r="235" spans="1:24">
      <c r="A235" s="14"/>
      <c r="B235" s="15"/>
      <c r="C235" s="16"/>
      <c r="D235" s="17"/>
      <c r="E235" s="18"/>
      <c r="F235" s="19"/>
      <c r="G235" s="19"/>
      <c r="H235" s="116">
        <f t="shared" si="21"/>
        <v>0</v>
      </c>
      <c r="I235" s="20"/>
      <c r="J235" s="21"/>
      <c r="K235" s="22"/>
      <c r="L235" s="23"/>
      <c r="M235" s="109"/>
      <c r="N235" s="6" t="str">
        <f>IF(ISBLANK(I235),"",IF(COUNTIF(I235,"*bombe*"),(G235-1)*SUMIF('base de donnée JCO '!C$3:C$10,K235,'base de donnée JCO '!D$3:D$10)+SUMIF(entete,L235,'base de donnée JCO '!D$14:D$20),SUMIFS('base de donnée JCO '!I$173:I$317,'base de donnée JCO '!F$173:F$317,I235,'base de donnée JCO '!G$173:G$317,J235)))</f>
        <v/>
      </c>
      <c r="O235" s="6" t="str">
        <f t="shared" si="22"/>
        <v/>
      </c>
      <c r="P235" s="109"/>
      <c r="Q235" s="19"/>
      <c r="R235" s="19"/>
      <c r="S235" s="19"/>
      <c r="T235" s="19"/>
      <c r="U235" s="19"/>
      <c r="V235" s="2">
        <f>W235*SUMIFS('base de donnée JCO '!H$173:H$317,'base de donnée JCO '!F$173:F$317,I235,'base de donnée JCO '!G$173:G$317,J235)</f>
        <v>0</v>
      </c>
      <c r="W235" s="2">
        <f t="shared" si="20"/>
        <v>0</v>
      </c>
      <c r="X235" s="2">
        <f>W235*SUMIFS('base de donnée JCO '!J$173:J$317,'base de donnée JCO '!F$173:F$317,I235,'base de donnée JCO '!G$173:G$317,J235)</f>
        <v>0</v>
      </c>
    </row>
    <row r="236" spans="1:24">
      <c r="A236" s="14"/>
      <c r="B236" s="15"/>
      <c r="C236" s="16"/>
      <c r="D236" s="17"/>
      <c r="E236" s="18"/>
      <c r="F236" s="19"/>
      <c r="G236" s="19"/>
      <c r="H236" s="116">
        <f t="shared" si="21"/>
        <v>0</v>
      </c>
      <c r="I236" s="20"/>
      <c r="J236" s="21"/>
      <c r="K236" s="22"/>
      <c r="L236" s="23"/>
      <c r="M236" s="109"/>
      <c r="N236" s="6" t="str">
        <f>IF(ISBLANK(I236),"",IF(COUNTIF(I236,"*bombe*"),(G236-1)*SUMIF('base de donnée JCO '!C$3:C$10,K236,'base de donnée JCO '!D$3:D$10)+SUMIF(entete,L236,'base de donnée JCO '!D$14:D$20),SUMIFS('base de donnée JCO '!I$173:I$317,'base de donnée JCO '!F$173:F$317,I236,'base de donnée JCO '!G$173:G$317,J236)))</f>
        <v/>
      </c>
      <c r="O236" s="6" t="str">
        <f t="shared" si="22"/>
        <v/>
      </c>
      <c r="P236" s="109"/>
      <c r="Q236" s="19"/>
      <c r="R236" s="19"/>
      <c r="S236" s="19"/>
      <c r="T236" s="19"/>
      <c r="U236" s="19"/>
      <c r="V236" s="2">
        <f>W236*SUMIFS('base de donnée JCO '!H$173:H$317,'base de donnée JCO '!F$173:F$317,I236,'base de donnée JCO '!G$173:G$317,J236)</f>
        <v>0</v>
      </c>
      <c r="W236" s="2">
        <f t="shared" si="20"/>
        <v>0</v>
      </c>
      <c r="X236" s="2">
        <f>W236*SUMIFS('base de donnée JCO '!J$173:J$317,'base de donnée JCO '!F$173:F$317,I236,'base de donnée JCO '!G$173:G$317,J236)</f>
        <v>0</v>
      </c>
    </row>
    <row r="237" spans="1:24">
      <c r="A237" s="14"/>
      <c r="B237" s="15"/>
      <c r="C237" s="16"/>
      <c r="D237" s="17"/>
      <c r="E237" s="18"/>
      <c r="F237" s="19"/>
      <c r="G237" s="19"/>
      <c r="H237" s="116">
        <f t="shared" si="21"/>
        <v>0</v>
      </c>
      <c r="I237" s="20"/>
      <c r="J237" s="21"/>
      <c r="K237" s="22"/>
      <c r="L237" s="23"/>
      <c r="M237" s="109"/>
      <c r="N237" s="6" t="str">
        <f>IF(ISBLANK(I237),"",IF(COUNTIF(I237,"*bombe*"),(G237-1)*SUMIF('base de donnée JCO '!C$3:C$10,K237,'base de donnée JCO '!D$3:D$10)+SUMIF(entete,L237,'base de donnée JCO '!D$14:D$20),SUMIFS('base de donnée JCO '!I$173:I$317,'base de donnée JCO '!F$173:F$317,I237,'base de donnée JCO '!G$173:G$317,J237)))</f>
        <v/>
      </c>
      <c r="O237" s="6" t="str">
        <f t="shared" si="22"/>
        <v/>
      </c>
      <c r="P237" s="109"/>
      <c r="Q237" s="19"/>
      <c r="R237" s="19"/>
      <c r="S237" s="19"/>
      <c r="T237" s="19"/>
      <c r="U237" s="19"/>
      <c r="V237" s="2">
        <f>W237*SUMIFS('base de donnée JCO '!H$173:H$317,'base de donnée JCO '!F$173:F$317,I237,'base de donnée JCO '!G$173:G$317,J237)</f>
        <v>0</v>
      </c>
      <c r="W237" s="2">
        <f t="shared" si="20"/>
        <v>0</v>
      </c>
      <c r="X237" s="2">
        <f>W237*SUMIFS('base de donnée JCO '!J$173:J$317,'base de donnée JCO '!F$173:F$317,I237,'base de donnée JCO '!G$173:G$317,J237)</f>
        <v>0</v>
      </c>
    </row>
    <row r="238" spans="1:24">
      <c r="A238" s="14"/>
      <c r="B238" s="15"/>
      <c r="C238" s="16"/>
      <c r="D238" s="17"/>
      <c r="E238" s="18"/>
      <c r="F238" s="19"/>
      <c r="G238" s="19"/>
      <c r="H238" s="116">
        <f t="shared" si="21"/>
        <v>0</v>
      </c>
      <c r="I238" s="20"/>
      <c r="J238" s="21"/>
      <c r="K238" s="22"/>
      <c r="L238" s="23"/>
      <c r="M238" s="109"/>
      <c r="N238" s="6" t="str">
        <f>IF(ISBLANK(I238),"",IF(COUNTIF(I238,"*bombe*"),(G238-1)*SUMIF('base de donnée JCO '!C$3:C$10,K238,'base de donnée JCO '!D$3:D$10)+SUMIF(entete,L238,'base de donnée JCO '!D$14:D$20),SUMIFS('base de donnée JCO '!I$173:I$317,'base de donnée JCO '!F$173:F$317,I238,'base de donnée JCO '!G$173:G$317,J238)))</f>
        <v/>
      </c>
      <c r="O238" s="6" t="str">
        <f t="shared" si="22"/>
        <v/>
      </c>
      <c r="P238" s="109"/>
      <c r="Q238" s="19"/>
      <c r="R238" s="19"/>
      <c r="S238" s="19"/>
      <c r="T238" s="19"/>
      <c r="U238" s="19"/>
      <c r="V238" s="2">
        <f>W238*SUMIFS('base de donnée JCO '!H$173:H$317,'base de donnée JCO '!F$173:F$317,I238,'base de donnée JCO '!G$173:G$317,J238)</f>
        <v>0</v>
      </c>
      <c r="W238" s="2">
        <f t="shared" si="20"/>
        <v>0</v>
      </c>
      <c r="X238" s="2">
        <f>W238*SUMIFS('base de donnée JCO '!J$173:J$317,'base de donnée JCO '!F$173:F$317,I238,'base de donnée JCO '!G$173:G$317,J238)</f>
        <v>0</v>
      </c>
    </row>
    <row r="239" spans="1:24">
      <c r="A239" s="14"/>
      <c r="B239" s="15"/>
      <c r="C239" s="16"/>
      <c r="D239" s="17"/>
      <c r="E239" s="18"/>
      <c r="F239" s="19"/>
      <c r="G239" s="19"/>
      <c r="H239" s="116">
        <f t="shared" si="21"/>
        <v>0</v>
      </c>
      <c r="I239" s="20"/>
      <c r="J239" s="21"/>
      <c r="K239" s="22"/>
      <c r="L239" s="23"/>
      <c r="M239" s="109"/>
      <c r="N239" s="6" t="str">
        <f>IF(ISBLANK(I239),"",IF(COUNTIF(I239,"*bombe*"),(G239-1)*SUMIF('base de donnée JCO '!C$3:C$10,K239,'base de donnée JCO '!D$3:D$10)+SUMIF(entete,L239,'base de donnée JCO '!D$14:D$20),SUMIFS('base de donnée JCO '!I$173:I$317,'base de donnée JCO '!F$173:F$317,I239,'base de donnée JCO '!G$173:G$317,J239)))</f>
        <v/>
      </c>
      <c r="O239" s="6" t="str">
        <f t="shared" si="22"/>
        <v/>
      </c>
      <c r="P239" s="109"/>
      <c r="Q239" s="19"/>
      <c r="R239" s="19"/>
      <c r="S239" s="19"/>
      <c r="T239" s="19"/>
      <c r="U239" s="19"/>
      <c r="V239" s="2">
        <f>W239*SUMIFS('base de donnée JCO '!H$173:H$317,'base de donnée JCO '!F$173:F$317,I239,'base de donnée JCO '!G$173:G$317,J239)</f>
        <v>0</v>
      </c>
      <c r="W239" s="2">
        <f t="shared" si="20"/>
        <v>0</v>
      </c>
      <c r="X239" s="2">
        <f>W239*SUMIFS('base de donnée JCO '!J$173:J$317,'base de donnée JCO '!F$173:F$317,I239,'base de donnée JCO '!G$173:G$317,J239)</f>
        <v>0</v>
      </c>
    </row>
    <row r="240" spans="1:24">
      <c r="A240" s="14"/>
      <c r="B240" s="15"/>
      <c r="C240" s="16"/>
      <c r="D240" s="17"/>
      <c r="E240" s="18"/>
      <c r="F240" s="19"/>
      <c r="G240" s="19"/>
      <c r="H240" s="116">
        <f t="shared" si="21"/>
        <v>0</v>
      </c>
      <c r="I240" s="20"/>
      <c r="J240" s="21"/>
      <c r="K240" s="22"/>
      <c r="L240" s="23"/>
      <c r="M240" s="109"/>
      <c r="N240" s="6" t="str">
        <f>IF(ISBLANK(I240),"",IF(COUNTIF(I240,"*bombe*"),(G240-1)*SUMIF('base de donnée JCO '!C$3:C$10,K240,'base de donnée JCO '!D$3:D$10)+SUMIF(entete,L240,'base de donnée JCO '!D$14:D$20),SUMIFS('base de donnée JCO '!I$173:I$317,'base de donnée JCO '!F$173:F$317,I240,'base de donnée JCO '!G$173:G$317,J240)))</f>
        <v/>
      </c>
      <c r="O240" s="6" t="str">
        <f t="shared" si="22"/>
        <v/>
      </c>
      <c r="P240" s="109"/>
      <c r="Q240" s="19"/>
      <c r="R240" s="19"/>
      <c r="S240" s="19"/>
      <c r="T240" s="19"/>
      <c r="U240" s="19"/>
      <c r="V240" s="2">
        <f>W240*SUMIFS('base de donnée JCO '!H$173:H$317,'base de donnée JCO '!F$173:F$317,I240,'base de donnée JCO '!G$173:G$317,J240)</f>
        <v>0</v>
      </c>
      <c r="W240" s="2">
        <f t="shared" si="20"/>
        <v>0</v>
      </c>
      <c r="X240" s="2">
        <f>W240*SUMIFS('base de donnée JCO '!J$173:J$317,'base de donnée JCO '!F$173:F$317,I240,'base de donnée JCO '!G$173:G$317,J240)</f>
        <v>0</v>
      </c>
    </row>
    <row r="241" spans="1:24">
      <c r="A241" s="14"/>
      <c r="B241" s="15"/>
      <c r="C241" s="16"/>
      <c r="D241" s="17"/>
      <c r="E241" s="18"/>
      <c r="F241" s="19"/>
      <c r="G241" s="19"/>
      <c r="H241" s="116">
        <f t="shared" si="21"/>
        <v>0</v>
      </c>
      <c r="I241" s="20"/>
      <c r="J241" s="21"/>
      <c r="K241" s="22"/>
      <c r="L241" s="23"/>
      <c r="M241" s="109"/>
      <c r="N241" s="6" t="str">
        <f>IF(ISBLANK(I241),"",IF(COUNTIF(I241,"*bombe*"),(G241-1)*SUMIF('base de donnée JCO '!C$3:C$10,K241,'base de donnée JCO '!D$3:D$10)+SUMIF(entete,L241,'base de donnée JCO '!D$14:D$20),SUMIFS('base de donnée JCO '!I$173:I$317,'base de donnée JCO '!F$173:F$317,I241,'base de donnée JCO '!G$173:G$317,J241)))</f>
        <v/>
      </c>
      <c r="O241" s="6" t="str">
        <f t="shared" si="22"/>
        <v/>
      </c>
      <c r="P241" s="109"/>
      <c r="Q241" s="19"/>
      <c r="R241" s="19"/>
      <c r="S241" s="19"/>
      <c r="T241" s="19"/>
      <c r="U241" s="19"/>
      <c r="V241" s="2">
        <f>W241*SUMIFS('base de donnée JCO '!H$173:H$317,'base de donnée JCO '!F$173:F$317,I241,'base de donnée JCO '!G$173:G$317,J241)</f>
        <v>0</v>
      </c>
      <c r="W241" s="2">
        <f t="shared" si="20"/>
        <v>0</v>
      </c>
      <c r="X241" s="2">
        <f>W241*SUMIFS('base de donnée JCO '!J$173:J$317,'base de donnée JCO '!F$173:F$317,I241,'base de donnée JCO '!G$173:G$317,J241)</f>
        <v>0</v>
      </c>
    </row>
    <row r="242" spans="1:24">
      <c r="A242" s="14"/>
      <c r="B242" s="15"/>
      <c r="C242" s="16"/>
      <c r="D242" s="17"/>
      <c r="E242" s="18"/>
      <c r="F242" s="19"/>
      <c r="G242" s="19"/>
      <c r="H242" s="116">
        <f t="shared" si="21"/>
        <v>0</v>
      </c>
      <c r="I242" s="20"/>
      <c r="J242" s="21"/>
      <c r="K242" s="22"/>
      <c r="L242" s="23"/>
      <c r="M242" s="109"/>
      <c r="N242" s="6" t="str">
        <f>IF(ISBLANK(I242),"",IF(COUNTIF(I242,"*bombe*"),(G242-1)*SUMIF('base de donnée JCO '!C$3:C$10,K242,'base de donnée JCO '!D$3:D$10)+SUMIF(entete,L242,'base de donnée JCO '!D$14:D$20),SUMIFS('base de donnée JCO '!I$173:I$317,'base de donnée JCO '!F$173:F$317,I242,'base de donnée JCO '!G$173:G$317,J242)))</f>
        <v/>
      </c>
      <c r="O242" s="6" t="str">
        <f t="shared" si="22"/>
        <v/>
      </c>
      <c r="P242" s="109"/>
      <c r="Q242" s="19"/>
      <c r="R242" s="19"/>
      <c r="S242" s="19"/>
      <c r="T242" s="19"/>
      <c r="U242" s="19"/>
      <c r="V242" s="2">
        <f>W242*SUMIFS('base de donnée JCO '!H$173:H$317,'base de donnée JCO '!F$173:F$317,I242,'base de donnée JCO '!G$173:G$317,J242)</f>
        <v>0</v>
      </c>
      <c r="W242" s="2">
        <f t="shared" si="20"/>
        <v>0</v>
      </c>
      <c r="X242" s="2">
        <f>W242*SUMIFS('base de donnée JCO '!J$173:J$317,'base de donnée JCO '!F$173:F$317,I242,'base de donnée JCO '!G$173:G$317,J242)</f>
        <v>0</v>
      </c>
    </row>
    <row r="243" spans="1:24">
      <c r="A243" s="14"/>
      <c r="B243" s="15"/>
      <c r="C243" s="16"/>
      <c r="D243" s="17"/>
      <c r="E243" s="18"/>
      <c r="F243" s="19"/>
      <c r="G243" s="19"/>
      <c r="H243" s="116">
        <f t="shared" si="21"/>
        <v>0</v>
      </c>
      <c r="I243" s="20"/>
      <c r="J243" s="21"/>
      <c r="K243" s="22"/>
      <c r="L243" s="23"/>
      <c r="M243" s="109"/>
      <c r="N243" s="6" t="str">
        <f>IF(ISBLANK(I243),"",IF(COUNTIF(I243,"*bombe*"),(G243-1)*SUMIF('base de donnée JCO '!C$3:C$10,K243,'base de donnée JCO '!D$3:D$10)+SUMIF(entete,L243,'base de donnée JCO '!D$14:D$20),SUMIFS('base de donnée JCO '!I$173:I$317,'base de donnée JCO '!F$173:F$317,I243,'base de donnée JCO '!G$173:G$317,J243)))</f>
        <v/>
      </c>
      <c r="O243" s="6" t="str">
        <f t="shared" si="22"/>
        <v/>
      </c>
      <c r="P243" s="109"/>
      <c r="Q243" s="19"/>
      <c r="R243" s="19"/>
      <c r="S243" s="19"/>
      <c r="T243" s="19"/>
      <c r="U243" s="19"/>
      <c r="V243" s="2">
        <f>W243*SUMIFS('base de donnée JCO '!H$173:H$317,'base de donnée JCO '!F$173:F$317,I243,'base de donnée JCO '!G$173:G$317,J243)</f>
        <v>0</v>
      </c>
      <c r="W243" s="2">
        <f t="shared" si="20"/>
        <v>0</v>
      </c>
      <c r="X243" s="2">
        <f>W243*SUMIFS('base de donnée JCO '!J$173:J$317,'base de donnée JCO '!F$173:F$317,I243,'base de donnée JCO '!G$173:G$317,J243)</f>
        <v>0</v>
      </c>
    </row>
    <row r="244" spans="1:24">
      <c r="A244" s="14"/>
      <c r="B244" s="15"/>
      <c r="C244" s="16"/>
      <c r="D244" s="17"/>
      <c r="E244" s="18"/>
      <c r="F244" s="19"/>
      <c r="G244" s="19"/>
      <c r="H244" s="116">
        <f t="shared" si="21"/>
        <v>0</v>
      </c>
      <c r="I244" s="20"/>
      <c r="J244" s="21"/>
      <c r="K244" s="22"/>
      <c r="L244" s="23"/>
      <c r="M244" s="109"/>
      <c r="N244" s="6" t="str">
        <f>IF(ISBLANK(I244),"",IF(COUNTIF(I244,"*bombe*"),(G244-1)*SUMIF('base de donnée JCO '!C$3:C$10,K244,'base de donnée JCO '!D$3:D$10)+SUMIF(entete,L244,'base de donnée JCO '!D$14:D$20),SUMIFS('base de donnée JCO '!I$173:I$317,'base de donnée JCO '!F$173:F$317,I244,'base de donnée JCO '!G$173:G$317,J244)))</f>
        <v/>
      </c>
      <c r="O244" s="6" t="str">
        <f t="shared" si="22"/>
        <v/>
      </c>
      <c r="P244" s="109"/>
      <c r="Q244" s="19"/>
      <c r="R244" s="19"/>
      <c r="S244" s="19"/>
      <c r="T244" s="19"/>
      <c r="U244" s="19"/>
      <c r="V244" s="2">
        <f>W244*SUMIFS('base de donnée JCO '!H$173:H$317,'base de donnée JCO '!F$173:F$317,I244,'base de donnée JCO '!G$173:G$317,J244)</f>
        <v>0</v>
      </c>
      <c r="W244" s="2">
        <f t="shared" si="20"/>
        <v>0</v>
      </c>
      <c r="X244" s="2">
        <f>W244*SUMIFS('base de donnée JCO '!J$173:J$317,'base de donnée JCO '!F$173:F$317,I244,'base de donnée JCO '!G$173:G$317,J244)</f>
        <v>0</v>
      </c>
    </row>
    <row r="245" spans="1:24">
      <c r="A245" s="14"/>
      <c r="B245" s="15"/>
      <c r="C245" s="16"/>
      <c r="D245" s="17"/>
      <c r="E245" s="18"/>
      <c r="F245" s="19"/>
      <c r="G245" s="19"/>
      <c r="H245" s="116">
        <f t="shared" si="21"/>
        <v>0</v>
      </c>
      <c r="I245" s="20"/>
      <c r="J245" s="21"/>
      <c r="K245" s="22"/>
      <c r="L245" s="23"/>
      <c r="M245" s="109"/>
      <c r="N245" s="6" t="str">
        <f>IF(ISBLANK(I245),"",IF(COUNTIF(I245,"*bombe*"),(G245-1)*SUMIF('base de donnée JCO '!C$3:C$10,K245,'base de donnée JCO '!D$3:D$10)+SUMIF(entete,L245,'base de donnée JCO '!D$14:D$20),SUMIFS('base de donnée JCO '!I$173:I$317,'base de donnée JCO '!F$173:F$317,I245,'base de donnée JCO '!G$173:G$317,J245)))</f>
        <v/>
      </c>
      <c r="O245" s="6" t="str">
        <f t="shared" si="22"/>
        <v/>
      </c>
      <c r="P245" s="109"/>
      <c r="Q245" s="19"/>
      <c r="R245" s="19"/>
      <c r="S245" s="19"/>
      <c r="T245" s="19"/>
      <c r="U245" s="19"/>
      <c r="V245" s="2">
        <f>W245*SUMIFS('base de donnée JCO '!H$173:H$317,'base de donnée JCO '!F$173:F$317,I245,'base de donnée JCO '!G$173:G$317,J245)</f>
        <v>0</v>
      </c>
      <c r="W245" s="2">
        <f t="shared" si="20"/>
        <v>0</v>
      </c>
      <c r="X245" s="2">
        <f>W245*SUMIFS('base de donnée JCO '!J$173:J$317,'base de donnée JCO '!F$173:F$317,I245,'base de donnée JCO '!G$173:G$317,J245)</f>
        <v>0</v>
      </c>
    </row>
    <row r="246" spans="1:24">
      <c r="A246" s="14"/>
      <c r="B246" s="15"/>
      <c r="C246" s="16"/>
      <c r="D246" s="17"/>
      <c r="E246" s="18"/>
      <c r="F246" s="19"/>
      <c r="G246" s="19"/>
      <c r="H246" s="116">
        <f t="shared" si="21"/>
        <v>0</v>
      </c>
      <c r="I246" s="20"/>
      <c r="J246" s="21"/>
      <c r="K246" s="22"/>
      <c r="L246" s="23"/>
      <c r="M246" s="109"/>
      <c r="N246" s="6" t="str">
        <f>IF(ISBLANK(I246),"",IF(COUNTIF(I246,"*bombe*"),(G246-1)*SUMIF('base de donnée JCO '!C$3:C$10,K246,'base de donnée JCO '!D$3:D$10)+SUMIF(entete,L246,'base de donnée JCO '!D$14:D$20),SUMIFS('base de donnée JCO '!I$173:I$317,'base de donnée JCO '!F$173:F$317,I246,'base de donnée JCO '!G$173:G$317,J246)))</f>
        <v/>
      </c>
      <c r="O246" s="6" t="str">
        <f t="shared" si="22"/>
        <v/>
      </c>
      <c r="P246" s="109"/>
      <c r="Q246" s="19"/>
      <c r="R246" s="19"/>
      <c r="S246" s="19"/>
      <c r="T246" s="19"/>
      <c r="U246" s="19"/>
      <c r="V246" s="2">
        <f>W246*SUMIFS('base de donnée JCO '!H$173:H$317,'base de donnée JCO '!F$173:F$317,I246,'base de donnée JCO '!G$173:G$317,J246)</f>
        <v>0</v>
      </c>
      <c r="W246" s="2">
        <f t="shared" si="20"/>
        <v>0</v>
      </c>
      <c r="X246" s="2">
        <f>W246*SUMIFS('base de donnée JCO '!J$173:J$317,'base de donnée JCO '!F$173:F$317,I246,'base de donnée JCO '!G$173:G$317,J246)</f>
        <v>0</v>
      </c>
    </row>
    <row r="247" spans="1:24">
      <c r="A247" s="14"/>
      <c r="B247" s="15"/>
      <c r="C247" s="16"/>
      <c r="D247" s="17"/>
      <c r="E247" s="18"/>
      <c r="F247" s="19"/>
      <c r="G247" s="19"/>
      <c r="H247" s="116">
        <f t="shared" si="21"/>
        <v>0</v>
      </c>
      <c r="I247" s="20"/>
      <c r="J247" s="21"/>
      <c r="K247" s="22"/>
      <c r="L247" s="23"/>
      <c r="M247" s="109"/>
      <c r="N247" s="6" t="str">
        <f>IF(ISBLANK(I247),"",IF(COUNTIF(I247,"*bombe*"),(G247-1)*SUMIF('base de donnée JCO '!C$3:C$10,K247,'base de donnée JCO '!D$3:D$10)+SUMIF(entete,L247,'base de donnée JCO '!D$14:D$20),SUMIFS('base de donnée JCO '!I$173:I$317,'base de donnée JCO '!F$173:F$317,I247,'base de donnée JCO '!G$173:G$317,J247)))</f>
        <v/>
      </c>
      <c r="O247" s="6" t="str">
        <f t="shared" si="22"/>
        <v/>
      </c>
      <c r="P247" s="109"/>
      <c r="Q247" s="19"/>
      <c r="R247" s="19"/>
      <c r="S247" s="19"/>
      <c r="T247" s="19"/>
      <c r="U247" s="19"/>
      <c r="V247" s="2">
        <f>W247*SUMIFS('base de donnée JCO '!H$173:H$317,'base de donnée JCO '!F$173:F$317,I247,'base de donnée JCO '!G$173:G$317,J247)</f>
        <v>0</v>
      </c>
      <c r="W247" s="2">
        <f t="shared" si="20"/>
        <v>0</v>
      </c>
      <c r="X247" s="2">
        <f>W247*SUMIFS('base de donnée JCO '!J$173:J$317,'base de donnée JCO '!F$173:F$317,I247,'base de donnée JCO '!G$173:G$317,J247)</f>
        <v>0</v>
      </c>
    </row>
    <row r="248" spans="1:24">
      <c r="A248" s="14"/>
      <c r="B248" s="15"/>
      <c r="C248" s="16"/>
      <c r="D248" s="17"/>
      <c r="E248" s="18"/>
      <c r="F248" s="19"/>
      <c r="G248" s="19"/>
      <c r="H248" s="116">
        <f t="shared" si="21"/>
        <v>0</v>
      </c>
      <c r="I248" s="20"/>
      <c r="J248" s="21"/>
      <c r="K248" s="22"/>
      <c r="L248" s="23"/>
      <c r="M248" s="109"/>
      <c r="N248" s="6" t="str">
        <f>IF(ISBLANK(I248),"",IF(COUNTIF(I248,"*bombe*"),(G248-1)*SUMIF('base de donnée JCO '!C$3:C$10,K248,'base de donnée JCO '!D$3:D$10)+SUMIF(entete,L248,'base de donnée JCO '!D$14:D$20),SUMIFS('base de donnée JCO '!I$173:I$317,'base de donnée JCO '!F$173:F$317,I248,'base de donnée JCO '!G$173:G$317,J248)))</f>
        <v/>
      </c>
      <c r="O248" s="6" t="str">
        <f t="shared" si="22"/>
        <v/>
      </c>
      <c r="P248" s="109"/>
      <c r="Q248" s="19"/>
      <c r="R248" s="19"/>
      <c r="S248" s="19"/>
      <c r="T248" s="19"/>
      <c r="U248" s="19"/>
      <c r="V248" s="2">
        <f>W248*SUMIFS('base de donnée JCO '!H$173:H$317,'base de donnée JCO '!F$173:F$317,I248,'base de donnée JCO '!G$173:G$317,J248)</f>
        <v>0</v>
      </c>
      <c r="W248" s="2">
        <f t="shared" si="20"/>
        <v>0</v>
      </c>
      <c r="X248" s="2">
        <f>W248*SUMIFS('base de donnée JCO '!J$173:J$317,'base de donnée JCO '!F$173:F$317,I248,'base de donnée JCO '!G$173:G$317,J248)</f>
        <v>0</v>
      </c>
    </row>
    <row r="249" spans="1:24">
      <c r="A249" s="14"/>
      <c r="B249" s="15"/>
      <c r="C249" s="16"/>
      <c r="D249" s="17"/>
      <c r="E249" s="18"/>
      <c r="F249" s="19"/>
      <c r="G249" s="19"/>
      <c r="H249" s="116">
        <f t="shared" si="21"/>
        <v>0</v>
      </c>
      <c r="I249" s="20"/>
      <c r="J249" s="21"/>
      <c r="K249" s="22"/>
      <c r="L249" s="23"/>
      <c r="M249" s="109"/>
      <c r="N249" s="6" t="str">
        <f>IF(ISBLANK(I249),"",IF(COUNTIF(I249,"*bombe*"),(G249-1)*SUMIF('base de donnée JCO '!C$3:C$10,K249,'base de donnée JCO '!D$3:D$10)+SUMIF(entete,L249,'base de donnée JCO '!D$14:D$20),SUMIFS('base de donnée JCO '!I$173:I$317,'base de donnée JCO '!F$173:F$317,I249,'base de donnée JCO '!G$173:G$317,J249)))</f>
        <v/>
      </c>
      <c r="O249" s="6" t="str">
        <f t="shared" si="22"/>
        <v/>
      </c>
      <c r="P249" s="109"/>
      <c r="Q249" s="19"/>
      <c r="R249" s="19"/>
      <c r="S249" s="19"/>
      <c r="T249" s="19"/>
      <c r="U249" s="19"/>
      <c r="V249" s="2">
        <f>W249*SUMIFS('base de donnée JCO '!H$173:H$317,'base de donnée JCO '!F$173:F$317,I249,'base de donnée JCO '!G$173:G$317,J249)</f>
        <v>0</v>
      </c>
      <c r="W249" s="2">
        <f t="shared" ref="W249:W312" si="23">F249*G249</f>
        <v>0</v>
      </c>
      <c r="X249" s="2">
        <f>W249*SUMIFS('base de donnée JCO '!J$173:J$317,'base de donnée JCO '!F$173:F$317,I249,'base de donnée JCO '!G$173:G$317,J249)</f>
        <v>0</v>
      </c>
    </row>
    <row r="250" spans="1:24">
      <c r="A250" s="14"/>
      <c r="B250" s="15"/>
      <c r="C250" s="16"/>
      <c r="D250" s="17"/>
      <c r="E250" s="18"/>
      <c r="F250" s="19"/>
      <c r="G250" s="19"/>
      <c r="H250" s="116">
        <f t="shared" si="21"/>
        <v>0</v>
      </c>
      <c r="I250" s="20"/>
      <c r="J250" s="21"/>
      <c r="K250" s="22"/>
      <c r="L250" s="23"/>
      <c r="M250" s="109"/>
      <c r="N250" s="6" t="str">
        <f>IF(ISBLANK(I250),"",IF(COUNTIF(I250,"*bombe*"),(G250-1)*SUMIF('base de donnée JCO '!C$3:C$10,K250,'base de donnée JCO '!D$3:D$10)+SUMIF(entete,L250,'base de donnée JCO '!D$14:D$20),SUMIFS('base de donnée JCO '!I$173:I$317,'base de donnée JCO '!F$173:F$317,I250,'base de donnée JCO '!G$173:G$317,J250)))</f>
        <v/>
      </c>
      <c r="O250" s="6" t="str">
        <f t="shared" si="22"/>
        <v/>
      </c>
      <c r="P250" s="109"/>
      <c r="Q250" s="19"/>
      <c r="R250" s="19"/>
      <c r="S250" s="19"/>
      <c r="T250" s="19"/>
      <c r="U250" s="19"/>
      <c r="V250" s="2">
        <f>W250*SUMIFS('base de donnée JCO '!H$173:H$317,'base de donnée JCO '!F$173:F$317,I250,'base de donnée JCO '!G$173:G$317,J250)</f>
        <v>0</v>
      </c>
      <c r="W250" s="2">
        <f t="shared" si="23"/>
        <v>0</v>
      </c>
      <c r="X250" s="2">
        <f>W250*SUMIFS('base de donnée JCO '!J$173:J$317,'base de donnée JCO '!F$173:F$317,I250,'base de donnée JCO '!G$173:G$317,J250)</f>
        <v>0</v>
      </c>
    </row>
    <row r="251" spans="1:24">
      <c r="A251" s="14"/>
      <c r="B251" s="15"/>
      <c r="C251" s="16"/>
      <c r="D251" s="17"/>
      <c r="E251" s="18"/>
      <c r="F251" s="19"/>
      <c r="G251" s="19"/>
      <c r="H251" s="116">
        <f t="shared" si="21"/>
        <v>0</v>
      </c>
      <c r="I251" s="20"/>
      <c r="J251" s="21"/>
      <c r="K251" s="22"/>
      <c r="L251" s="23"/>
      <c r="M251" s="109"/>
      <c r="N251" s="6" t="str">
        <f>IF(ISBLANK(I251),"",IF(COUNTIF(I251,"*bombe*"),(G251-1)*SUMIF('base de donnée JCO '!C$3:C$10,K251,'base de donnée JCO '!D$3:D$10)+SUMIF(entete,L251,'base de donnée JCO '!D$14:D$20),SUMIFS('base de donnée JCO '!I$173:I$317,'base de donnée JCO '!F$173:F$317,I251,'base de donnée JCO '!G$173:G$317,J251)))</f>
        <v/>
      </c>
      <c r="O251" s="6" t="str">
        <f t="shared" si="22"/>
        <v/>
      </c>
      <c r="P251" s="109"/>
      <c r="Q251" s="19"/>
      <c r="R251" s="19"/>
      <c r="S251" s="19"/>
      <c r="T251" s="19"/>
      <c r="U251" s="19"/>
      <c r="V251" s="2">
        <f>W251*SUMIFS('base de donnée JCO '!H$173:H$317,'base de donnée JCO '!F$173:F$317,I251,'base de donnée JCO '!G$173:G$317,J251)</f>
        <v>0</v>
      </c>
      <c r="W251" s="2">
        <f t="shared" si="23"/>
        <v>0</v>
      </c>
      <c r="X251" s="2">
        <f>W251*SUMIFS('base de donnée JCO '!J$173:J$317,'base de donnée JCO '!F$173:F$317,I251,'base de donnée JCO '!G$173:G$317,J251)</f>
        <v>0</v>
      </c>
    </row>
    <row r="252" spans="1:24">
      <c r="A252" s="14"/>
      <c r="B252" s="15"/>
      <c r="C252" s="16"/>
      <c r="D252" s="17"/>
      <c r="E252" s="18"/>
      <c r="F252" s="19"/>
      <c r="G252" s="19"/>
      <c r="H252" s="116">
        <f t="shared" si="21"/>
        <v>0</v>
      </c>
      <c r="I252" s="20"/>
      <c r="J252" s="21"/>
      <c r="K252" s="22"/>
      <c r="L252" s="23"/>
      <c r="M252" s="109"/>
      <c r="N252" s="6" t="str">
        <f>IF(ISBLANK(I252),"",IF(COUNTIF(I252,"*bombe*"),(G252-1)*SUMIF('base de donnée JCO '!C$3:C$10,K252,'base de donnée JCO '!D$3:D$10)+SUMIF(entete,L252,'base de donnée JCO '!D$14:D$20),SUMIFS('base de donnée JCO '!I$173:I$317,'base de donnée JCO '!F$173:F$317,I252,'base de donnée JCO '!G$173:G$317,J252)))</f>
        <v/>
      </c>
      <c r="O252" s="6" t="str">
        <f t="shared" si="22"/>
        <v/>
      </c>
      <c r="P252" s="109"/>
      <c r="Q252" s="19"/>
      <c r="R252" s="19"/>
      <c r="S252" s="19"/>
      <c r="T252" s="19"/>
      <c r="U252" s="19"/>
      <c r="V252" s="2">
        <f>W252*SUMIFS('base de donnée JCO '!H$173:H$317,'base de donnée JCO '!F$173:F$317,I252,'base de donnée JCO '!G$173:G$317,J252)</f>
        <v>0</v>
      </c>
      <c r="W252" s="2">
        <f t="shared" si="23"/>
        <v>0</v>
      </c>
      <c r="X252" s="2">
        <f>W252*SUMIFS('base de donnée JCO '!J$173:J$317,'base de donnée JCO '!F$173:F$317,I252,'base de donnée JCO '!G$173:G$317,J252)</f>
        <v>0</v>
      </c>
    </row>
    <row r="253" spans="1:24">
      <c r="A253" s="14"/>
      <c r="B253" s="15"/>
      <c r="C253" s="16"/>
      <c r="D253" s="17"/>
      <c r="E253" s="18"/>
      <c r="F253" s="19"/>
      <c r="G253" s="19"/>
      <c r="H253" s="116">
        <f t="shared" si="21"/>
        <v>0</v>
      </c>
      <c r="I253" s="20"/>
      <c r="J253" s="21"/>
      <c r="K253" s="22"/>
      <c r="L253" s="23"/>
      <c r="M253" s="109"/>
      <c r="N253" s="6" t="str">
        <f>IF(ISBLANK(I253),"",IF(COUNTIF(I253,"*bombe*"),(G253-1)*SUMIF('base de donnée JCO '!C$3:C$10,K253,'base de donnée JCO '!D$3:D$10)+SUMIF(entete,L253,'base de donnée JCO '!D$14:D$20),SUMIFS('base de donnée JCO '!I$173:I$317,'base de donnée JCO '!F$173:F$317,I253,'base de donnée JCO '!G$173:G$317,J253)))</f>
        <v/>
      </c>
      <c r="O253" s="6" t="str">
        <f t="shared" si="22"/>
        <v/>
      </c>
      <c r="P253" s="109"/>
      <c r="Q253" s="19"/>
      <c r="R253" s="19"/>
      <c r="S253" s="19"/>
      <c r="T253" s="19"/>
      <c r="U253" s="19"/>
      <c r="V253" s="2">
        <f>W253*SUMIFS('base de donnée JCO '!H$173:H$317,'base de donnée JCO '!F$173:F$317,I253,'base de donnée JCO '!G$173:G$317,J253)</f>
        <v>0</v>
      </c>
      <c r="W253" s="2">
        <f t="shared" si="23"/>
        <v>0</v>
      </c>
      <c r="X253" s="2">
        <f>W253*SUMIFS('base de donnée JCO '!J$173:J$317,'base de donnée JCO '!F$173:F$317,I253,'base de donnée JCO '!G$173:G$317,J253)</f>
        <v>0</v>
      </c>
    </row>
    <row r="254" spans="1:24">
      <c r="A254" s="14"/>
      <c r="B254" s="15"/>
      <c r="C254" s="16"/>
      <c r="D254" s="17"/>
      <c r="E254" s="18"/>
      <c r="F254" s="19"/>
      <c r="G254" s="19"/>
      <c r="H254" s="116">
        <f t="shared" si="21"/>
        <v>0</v>
      </c>
      <c r="I254" s="20"/>
      <c r="J254" s="21"/>
      <c r="K254" s="22"/>
      <c r="L254" s="23"/>
      <c r="M254" s="109"/>
      <c r="N254" s="6" t="str">
        <f>IF(ISBLANK(I254),"",IF(COUNTIF(I254,"*bombe*"),(G254-1)*SUMIF('base de donnée JCO '!C$3:C$10,K254,'base de donnée JCO '!D$3:D$10)+SUMIF(entete,L254,'base de donnée JCO '!D$14:D$20),SUMIFS('base de donnée JCO '!I$173:I$317,'base de donnée JCO '!F$173:F$317,I254,'base de donnée JCO '!G$173:G$317,J254)))</f>
        <v/>
      </c>
      <c r="O254" s="6" t="str">
        <f t="shared" si="22"/>
        <v/>
      </c>
      <c r="P254" s="109"/>
      <c r="Q254" s="19"/>
      <c r="R254" s="19"/>
      <c r="S254" s="19"/>
      <c r="T254" s="19"/>
      <c r="U254" s="19"/>
      <c r="V254" s="2">
        <f>W254*SUMIFS('base de donnée JCO '!H$173:H$317,'base de donnée JCO '!F$173:F$317,I254,'base de donnée JCO '!G$173:G$317,J254)</f>
        <v>0</v>
      </c>
      <c r="W254" s="2">
        <f t="shared" si="23"/>
        <v>0</v>
      </c>
      <c r="X254" s="2">
        <f>W254*SUMIFS('base de donnée JCO '!J$173:J$317,'base de donnée JCO '!F$173:F$317,I254,'base de donnée JCO '!G$173:G$317,J254)</f>
        <v>0</v>
      </c>
    </row>
    <row r="255" spans="1:24">
      <c r="A255" s="14"/>
      <c r="B255" s="15"/>
      <c r="C255" s="16"/>
      <c r="D255" s="17"/>
      <c r="E255" s="18"/>
      <c r="F255" s="19"/>
      <c r="G255" s="19"/>
      <c r="H255" s="116">
        <f t="shared" ref="H255:H318" si="24">G255*F255</f>
        <v>0</v>
      </c>
      <c r="I255" s="20"/>
      <c r="J255" s="21"/>
      <c r="K255" s="22"/>
      <c r="L255" s="23"/>
      <c r="M255" s="109"/>
      <c r="N255" s="6" t="str">
        <f>IF(ISBLANK(I255),"",IF(COUNTIF(I255,"*bombe*"),(G255-1)*SUMIF('base de donnée JCO '!C$3:C$10,K255,'base de donnée JCO '!D$3:D$10)+SUMIF(entete,L255,'base de donnée JCO '!D$14:D$20),SUMIFS('base de donnée JCO '!I$173:I$317,'base de donnée JCO '!F$173:F$317,I255,'base de donnée JCO '!G$173:G$317,J255)))</f>
        <v/>
      </c>
      <c r="O255" s="6" t="str">
        <f t="shared" si="22"/>
        <v/>
      </c>
      <c r="P255" s="109"/>
      <c r="Q255" s="19"/>
      <c r="R255" s="19"/>
      <c r="S255" s="19"/>
      <c r="T255" s="19"/>
      <c r="U255" s="19"/>
      <c r="V255" s="2">
        <f>W255*SUMIFS('base de donnée JCO '!H$173:H$317,'base de donnée JCO '!F$173:F$317,I255,'base de donnée JCO '!G$173:G$317,J255)</f>
        <v>0</v>
      </c>
      <c r="W255" s="2">
        <f t="shared" si="23"/>
        <v>0</v>
      </c>
      <c r="X255" s="2">
        <f>W255*SUMIFS('base de donnée JCO '!J$173:J$317,'base de donnée JCO '!F$173:F$317,I255,'base de donnée JCO '!G$173:G$317,J255)</f>
        <v>0</v>
      </c>
    </row>
    <row r="256" spans="1:24">
      <c r="A256" s="14"/>
      <c r="B256" s="15"/>
      <c r="C256" s="16"/>
      <c r="D256" s="17"/>
      <c r="E256" s="18"/>
      <c r="F256" s="19"/>
      <c r="G256" s="19"/>
      <c r="H256" s="116">
        <f t="shared" si="24"/>
        <v>0</v>
      </c>
      <c r="I256" s="20"/>
      <c r="J256" s="21"/>
      <c r="K256" s="22"/>
      <c r="L256" s="23"/>
      <c r="M256" s="109"/>
      <c r="N256" s="6" t="str">
        <f>IF(ISBLANK(I256),"",IF(COUNTIF(I256,"*bombe*"),(G256-1)*SUMIF('base de donnée JCO '!C$3:C$10,K256,'base de donnée JCO '!D$3:D$10)+SUMIF(entete,L256,'base de donnée JCO '!D$14:D$20),SUMIFS('base de donnée JCO '!I$173:I$317,'base de donnée JCO '!F$173:F$317,I256,'base de donnée JCO '!G$173:G$317,J256)))</f>
        <v/>
      </c>
      <c r="O256" s="6" t="str">
        <f t="shared" si="22"/>
        <v/>
      </c>
      <c r="P256" s="109"/>
      <c r="Q256" s="19"/>
      <c r="R256" s="19"/>
      <c r="S256" s="19"/>
      <c r="T256" s="19"/>
      <c r="U256" s="19"/>
      <c r="V256" s="2">
        <f>W256*SUMIFS('base de donnée JCO '!H$173:H$317,'base de donnée JCO '!F$173:F$317,I256,'base de donnée JCO '!G$173:G$317,J256)</f>
        <v>0</v>
      </c>
      <c r="W256" s="2">
        <f t="shared" si="23"/>
        <v>0</v>
      </c>
      <c r="X256" s="2">
        <f>W256*SUMIFS('base de donnée JCO '!J$173:J$317,'base de donnée JCO '!F$173:F$317,I256,'base de donnée JCO '!G$173:G$317,J256)</f>
        <v>0</v>
      </c>
    </row>
    <row r="257" spans="1:24">
      <c r="A257" s="14"/>
      <c r="B257" s="15"/>
      <c r="C257" s="16"/>
      <c r="D257" s="17"/>
      <c r="E257" s="18"/>
      <c r="F257" s="19"/>
      <c r="G257" s="19"/>
      <c r="H257" s="116">
        <f t="shared" si="24"/>
        <v>0</v>
      </c>
      <c r="I257" s="20"/>
      <c r="J257" s="21"/>
      <c r="K257" s="22"/>
      <c r="L257" s="23"/>
      <c r="M257" s="109"/>
      <c r="N257" s="6" t="str">
        <f>IF(ISBLANK(I257),"",IF(COUNTIF(I257,"*bombe*"),(G257-1)*SUMIF('base de donnée JCO '!C$3:C$10,K257,'base de donnée JCO '!D$3:D$10)+SUMIF(entete,L257,'base de donnée JCO '!D$14:D$20),SUMIFS('base de donnée JCO '!I$173:I$317,'base de donnée JCO '!F$173:F$317,I257,'base de donnée JCO '!G$173:G$317,J257)))</f>
        <v/>
      </c>
      <c r="O257" s="6" t="str">
        <f t="shared" si="22"/>
        <v/>
      </c>
      <c r="P257" s="109"/>
      <c r="Q257" s="19"/>
      <c r="R257" s="19"/>
      <c r="S257" s="19"/>
      <c r="T257" s="19"/>
      <c r="U257" s="19"/>
      <c r="V257" s="2">
        <f>W257*SUMIFS('base de donnée JCO '!H$173:H$317,'base de donnée JCO '!F$173:F$317,I257,'base de donnée JCO '!G$173:G$317,J257)</f>
        <v>0</v>
      </c>
      <c r="W257" s="2">
        <f t="shared" si="23"/>
        <v>0</v>
      </c>
      <c r="X257" s="2">
        <f>W257*SUMIFS('base de donnée JCO '!J$173:J$317,'base de donnée JCO '!F$173:F$317,I257,'base de donnée JCO '!G$173:G$317,J257)</f>
        <v>0</v>
      </c>
    </row>
    <row r="258" spans="1:24">
      <c r="A258" s="14"/>
      <c r="B258" s="15"/>
      <c r="C258" s="16"/>
      <c r="D258" s="17"/>
      <c r="E258" s="18"/>
      <c r="F258" s="19"/>
      <c r="G258" s="19"/>
      <c r="H258" s="116">
        <f t="shared" si="24"/>
        <v>0</v>
      </c>
      <c r="I258" s="20"/>
      <c r="J258" s="21"/>
      <c r="K258" s="22"/>
      <c r="L258" s="23"/>
      <c r="M258" s="109"/>
      <c r="N258" s="6" t="str">
        <f>IF(ISBLANK(I258),"",IF(COUNTIF(I258,"*bombe*"),(G258-1)*SUMIF('base de donnée JCO '!C$3:C$10,K258,'base de donnée JCO '!D$3:D$10)+SUMIF(entete,L258,'base de donnée JCO '!D$14:D$20),SUMIFS('base de donnée JCO '!I$173:I$317,'base de donnée JCO '!F$173:F$317,I258,'base de donnée JCO '!G$173:G$317,J258)))</f>
        <v/>
      </c>
      <c r="O258" s="6" t="str">
        <f t="shared" si="22"/>
        <v/>
      </c>
      <c r="P258" s="109"/>
      <c r="Q258" s="19"/>
      <c r="R258" s="19"/>
      <c r="S258" s="19"/>
      <c r="T258" s="19"/>
      <c r="U258" s="19"/>
      <c r="V258" s="2">
        <f>W258*SUMIFS('base de donnée JCO '!H$173:H$317,'base de donnée JCO '!F$173:F$317,I258,'base de donnée JCO '!G$173:G$317,J258)</f>
        <v>0</v>
      </c>
      <c r="W258" s="2">
        <f t="shared" si="23"/>
        <v>0</v>
      </c>
      <c r="X258" s="2">
        <f>W258*SUMIFS('base de donnée JCO '!J$173:J$317,'base de donnée JCO '!F$173:F$317,I258,'base de donnée JCO '!G$173:G$317,J258)</f>
        <v>0</v>
      </c>
    </row>
    <row r="259" spans="1:24">
      <c r="A259" s="14"/>
      <c r="B259" s="15"/>
      <c r="C259" s="16"/>
      <c r="D259" s="17"/>
      <c r="E259" s="18"/>
      <c r="F259" s="19"/>
      <c r="G259" s="19"/>
      <c r="H259" s="116">
        <f t="shared" si="24"/>
        <v>0</v>
      </c>
      <c r="I259" s="20"/>
      <c r="J259" s="21"/>
      <c r="K259" s="22"/>
      <c r="L259" s="23"/>
      <c r="M259" s="109"/>
      <c r="N259" s="6" t="str">
        <f>IF(ISBLANK(I259),"",IF(COUNTIF(I259,"*bombe*"),(G259-1)*SUMIF('base de donnée JCO '!C$3:C$10,K259,'base de donnée JCO '!D$3:D$10)+SUMIF(entete,L259,'base de donnée JCO '!D$14:D$20),SUMIFS('base de donnée JCO '!I$173:I$317,'base de donnée JCO '!F$173:F$317,I259,'base de donnée JCO '!G$173:G$317,J259)))</f>
        <v/>
      </c>
      <c r="O259" s="6" t="str">
        <f t="shared" si="22"/>
        <v/>
      </c>
      <c r="P259" s="109"/>
      <c r="Q259" s="19"/>
      <c r="R259" s="19"/>
      <c r="S259" s="19"/>
      <c r="T259" s="19"/>
      <c r="U259" s="19"/>
      <c r="V259" s="2">
        <f>W259*SUMIFS('base de donnée JCO '!H$173:H$317,'base de donnée JCO '!F$173:F$317,I259,'base de donnée JCO '!G$173:G$317,J259)</f>
        <v>0</v>
      </c>
      <c r="W259" s="2">
        <f t="shared" si="23"/>
        <v>0</v>
      </c>
      <c r="X259" s="2">
        <f>W259*SUMIFS('base de donnée JCO '!J$173:J$317,'base de donnée JCO '!F$173:F$317,I259,'base de donnée JCO '!G$173:G$317,J259)</f>
        <v>0</v>
      </c>
    </row>
    <row r="260" spans="1:24">
      <c r="A260" s="14"/>
      <c r="B260" s="15"/>
      <c r="C260" s="16"/>
      <c r="D260" s="17"/>
      <c r="E260" s="18"/>
      <c r="F260" s="19"/>
      <c r="G260" s="19"/>
      <c r="H260" s="116">
        <f t="shared" si="24"/>
        <v>0</v>
      </c>
      <c r="I260" s="20"/>
      <c r="J260" s="21"/>
      <c r="K260" s="22"/>
      <c r="L260" s="23"/>
      <c r="M260" s="109"/>
      <c r="N260" s="6" t="str">
        <f>IF(ISBLANK(I260),"",IF(COUNTIF(I260,"*bombe*"),(G260-1)*SUMIF('base de donnée JCO '!C$3:C$10,K260,'base de donnée JCO '!D$3:D$10)+SUMIF(entete,L260,'base de donnée JCO '!D$14:D$20),SUMIFS('base de donnée JCO '!I$173:I$317,'base de donnée JCO '!F$173:F$317,I260,'base de donnée JCO '!G$173:G$317,J260)))</f>
        <v/>
      </c>
      <c r="O260" s="6" t="str">
        <f t="shared" si="22"/>
        <v/>
      </c>
      <c r="P260" s="109"/>
      <c r="Q260" s="19"/>
      <c r="R260" s="19"/>
      <c r="S260" s="19"/>
      <c r="T260" s="19"/>
      <c r="U260" s="19"/>
      <c r="V260" s="2">
        <f>W260*SUMIFS('base de donnée JCO '!H$173:H$317,'base de donnée JCO '!F$173:F$317,I260,'base de donnée JCO '!G$173:G$317,J260)</f>
        <v>0</v>
      </c>
      <c r="W260" s="2">
        <f t="shared" si="23"/>
        <v>0</v>
      </c>
      <c r="X260" s="2">
        <f>W260*SUMIFS('base de donnée JCO '!J$173:J$317,'base de donnée JCO '!F$173:F$317,I260,'base de donnée JCO '!G$173:G$317,J260)</f>
        <v>0</v>
      </c>
    </row>
    <row r="261" spans="1:24">
      <c r="A261" s="14"/>
      <c r="B261" s="15"/>
      <c r="C261" s="16"/>
      <c r="D261" s="17"/>
      <c r="E261" s="18"/>
      <c r="F261" s="19"/>
      <c r="G261" s="19"/>
      <c r="H261" s="116">
        <f t="shared" si="24"/>
        <v>0</v>
      </c>
      <c r="I261" s="20"/>
      <c r="J261" s="21"/>
      <c r="K261" s="22"/>
      <c r="L261" s="23"/>
      <c r="M261" s="109"/>
      <c r="N261" s="6" t="str">
        <f>IF(ISBLANK(I261),"",IF(COUNTIF(I261,"*bombe*"),(G261-1)*SUMIF('base de donnée JCO '!C$3:C$10,K261,'base de donnée JCO '!D$3:D$10)+SUMIF(entete,L261,'base de donnée JCO '!D$14:D$20),SUMIFS('base de donnée JCO '!I$173:I$317,'base de donnée JCO '!F$173:F$317,I261,'base de donnée JCO '!G$173:G$317,J261)))</f>
        <v/>
      </c>
      <c r="O261" s="6" t="str">
        <f t="shared" si="22"/>
        <v/>
      </c>
      <c r="P261" s="109"/>
      <c r="Q261" s="19"/>
      <c r="R261" s="19"/>
      <c r="S261" s="19"/>
      <c r="T261" s="19"/>
      <c r="U261" s="19"/>
      <c r="V261" s="2">
        <f>W261*SUMIFS('base de donnée JCO '!H$173:H$317,'base de donnée JCO '!F$173:F$317,I261,'base de donnée JCO '!G$173:G$317,J261)</f>
        <v>0</v>
      </c>
      <c r="W261" s="2">
        <f t="shared" si="23"/>
        <v>0</v>
      </c>
      <c r="X261" s="2">
        <f>W261*SUMIFS('base de donnée JCO '!J$173:J$317,'base de donnée JCO '!F$173:F$317,I261,'base de donnée JCO '!G$173:G$317,J261)</f>
        <v>0</v>
      </c>
    </row>
    <row r="262" spans="1:24">
      <c r="A262" s="14"/>
      <c r="B262" s="15"/>
      <c r="C262" s="16"/>
      <c r="D262" s="17"/>
      <c r="E262" s="18"/>
      <c r="F262" s="19"/>
      <c r="G262" s="19"/>
      <c r="H262" s="116">
        <f t="shared" si="24"/>
        <v>0</v>
      </c>
      <c r="I262" s="20"/>
      <c r="J262" s="21"/>
      <c r="K262" s="22"/>
      <c r="L262" s="23"/>
      <c r="M262" s="109"/>
      <c r="N262" s="6" t="str">
        <f>IF(ISBLANK(I262),"",IF(COUNTIF(I262,"*bombe*"),(G262-1)*SUMIF('base de donnée JCO '!C$3:C$10,K262,'base de donnée JCO '!D$3:D$10)+SUMIF(entete,L262,'base de donnée JCO '!D$14:D$20),SUMIFS('base de donnée JCO '!I$173:I$317,'base de donnée JCO '!F$173:F$317,I262,'base de donnée JCO '!G$173:G$317,J262)))</f>
        <v/>
      </c>
      <c r="O262" s="6" t="str">
        <f t="shared" si="22"/>
        <v/>
      </c>
      <c r="P262" s="109"/>
      <c r="Q262" s="19"/>
      <c r="R262" s="19"/>
      <c r="S262" s="19"/>
      <c r="T262" s="19"/>
      <c r="U262" s="19"/>
      <c r="V262" s="2">
        <f>W262*SUMIFS('base de donnée JCO '!H$173:H$317,'base de donnée JCO '!F$173:F$317,I262,'base de donnée JCO '!G$173:G$317,J262)</f>
        <v>0</v>
      </c>
      <c r="W262" s="2">
        <f t="shared" si="23"/>
        <v>0</v>
      </c>
      <c r="X262" s="2">
        <f>W262*SUMIFS('base de donnée JCO '!J$173:J$317,'base de donnée JCO '!F$173:F$317,I262,'base de donnée JCO '!G$173:G$317,J262)</f>
        <v>0</v>
      </c>
    </row>
    <row r="263" spans="1:24">
      <c r="A263" s="14"/>
      <c r="B263" s="15"/>
      <c r="C263" s="16"/>
      <c r="D263" s="17"/>
      <c r="E263" s="18"/>
      <c r="F263" s="19"/>
      <c r="G263" s="19"/>
      <c r="H263" s="116">
        <f t="shared" si="24"/>
        <v>0</v>
      </c>
      <c r="I263" s="20"/>
      <c r="J263" s="21"/>
      <c r="K263" s="22"/>
      <c r="L263" s="23"/>
      <c r="M263" s="109"/>
      <c r="N263" s="6" t="str">
        <f>IF(ISBLANK(I263),"",IF(COUNTIF(I263,"*bombe*"),(G263-1)*SUMIF('base de donnée JCO '!C$3:C$10,K263,'base de donnée JCO '!D$3:D$10)+SUMIF(entete,L263,'base de donnée JCO '!D$14:D$20),SUMIFS('base de donnée JCO '!I$173:I$317,'base de donnée JCO '!F$173:F$317,I263,'base de donnée JCO '!G$173:G$317,J263)))</f>
        <v/>
      </c>
      <c r="O263" s="6" t="str">
        <f t="shared" si="22"/>
        <v/>
      </c>
      <c r="P263" s="109"/>
      <c r="Q263" s="19"/>
      <c r="R263" s="19"/>
      <c r="S263" s="19"/>
      <c r="T263" s="19"/>
      <c r="U263" s="19"/>
      <c r="V263" s="2">
        <f>W263*SUMIFS('base de donnée JCO '!H$173:H$317,'base de donnée JCO '!F$173:F$317,I263,'base de donnée JCO '!G$173:G$317,J263)</f>
        <v>0</v>
      </c>
      <c r="W263" s="2">
        <f t="shared" si="23"/>
        <v>0</v>
      </c>
      <c r="X263" s="2">
        <f>W263*SUMIFS('base de donnée JCO '!J$173:J$317,'base de donnée JCO '!F$173:F$317,I263,'base de donnée JCO '!G$173:G$317,J263)</f>
        <v>0</v>
      </c>
    </row>
    <row r="264" spans="1:24">
      <c r="A264" s="14"/>
      <c r="B264" s="15"/>
      <c r="C264" s="16"/>
      <c r="D264" s="17"/>
      <c r="E264" s="18"/>
      <c r="F264" s="19"/>
      <c r="G264" s="19"/>
      <c r="H264" s="116">
        <f t="shared" si="24"/>
        <v>0</v>
      </c>
      <c r="I264" s="20"/>
      <c r="J264" s="21"/>
      <c r="K264" s="22"/>
      <c r="L264" s="23"/>
      <c r="M264" s="109"/>
      <c r="N264" s="6" t="str">
        <f>IF(ISBLANK(I264),"",IF(COUNTIF(I264,"*bombe*"),(G264-1)*SUMIF('base de donnée JCO '!C$3:C$10,K264,'base de donnée JCO '!D$3:D$10)+SUMIF(entete,L264,'base de donnée JCO '!D$14:D$20),SUMIFS('base de donnée JCO '!I$173:I$317,'base de donnée JCO '!F$173:F$317,I264,'base de donnée JCO '!G$173:G$317,J264)))</f>
        <v/>
      </c>
      <c r="O264" s="6" t="str">
        <f t="shared" si="22"/>
        <v/>
      </c>
      <c r="P264" s="109"/>
      <c r="Q264" s="19"/>
      <c r="R264" s="19"/>
      <c r="S264" s="19"/>
      <c r="T264" s="19"/>
      <c r="U264" s="19"/>
      <c r="V264" s="2">
        <f>W264*SUMIFS('base de donnée JCO '!H$173:H$317,'base de donnée JCO '!F$173:F$317,I264,'base de donnée JCO '!G$173:G$317,J264)</f>
        <v>0</v>
      </c>
      <c r="W264" s="2">
        <f t="shared" si="23"/>
        <v>0</v>
      </c>
      <c r="X264" s="2">
        <f>W264*SUMIFS('base de donnée JCO '!J$173:J$317,'base de donnée JCO '!F$173:F$317,I264,'base de donnée JCO '!G$173:G$317,J264)</f>
        <v>0</v>
      </c>
    </row>
    <row r="265" spans="1:24">
      <c r="A265" s="14"/>
      <c r="B265" s="15"/>
      <c r="C265" s="16"/>
      <c r="D265" s="17"/>
      <c r="E265" s="18"/>
      <c r="F265" s="19"/>
      <c r="G265" s="19"/>
      <c r="H265" s="116">
        <f t="shared" si="24"/>
        <v>0</v>
      </c>
      <c r="I265" s="20"/>
      <c r="J265" s="21"/>
      <c r="K265" s="22"/>
      <c r="L265" s="23"/>
      <c r="M265" s="109"/>
      <c r="N265" s="6" t="str">
        <f>IF(ISBLANK(I265),"",IF(COUNTIF(I265,"*bombe*"),(G265-1)*SUMIF('base de donnée JCO '!C$3:C$10,K265,'base de donnée JCO '!D$3:D$10)+SUMIF(entete,L265,'base de donnée JCO '!D$14:D$20),SUMIFS('base de donnée JCO '!I$173:I$317,'base de donnée JCO '!F$173:F$317,I265,'base de donnée JCO '!G$173:G$317,J265)))</f>
        <v/>
      </c>
      <c r="O265" s="6" t="str">
        <f t="shared" si="22"/>
        <v/>
      </c>
      <c r="P265" s="109"/>
      <c r="Q265" s="19"/>
      <c r="R265" s="19"/>
      <c r="S265" s="19"/>
      <c r="T265" s="19"/>
      <c r="U265" s="19"/>
      <c r="V265" s="2">
        <f>W265*SUMIFS('base de donnée JCO '!H$173:H$317,'base de donnée JCO '!F$173:F$317,I265,'base de donnée JCO '!G$173:G$317,J265)</f>
        <v>0</v>
      </c>
      <c r="W265" s="2">
        <f t="shared" si="23"/>
        <v>0</v>
      </c>
      <c r="X265" s="2">
        <f>W265*SUMIFS('base de donnée JCO '!J$173:J$317,'base de donnée JCO '!F$173:F$317,I265,'base de donnée JCO '!G$173:G$317,J265)</f>
        <v>0</v>
      </c>
    </row>
    <row r="266" spans="1:24">
      <c r="A266" s="14"/>
      <c r="B266" s="15"/>
      <c r="C266" s="16"/>
      <c r="D266" s="17"/>
      <c r="E266" s="18"/>
      <c r="F266" s="19"/>
      <c r="G266" s="19"/>
      <c r="H266" s="116">
        <f t="shared" si="24"/>
        <v>0</v>
      </c>
      <c r="I266" s="20"/>
      <c r="J266" s="21"/>
      <c r="K266" s="22"/>
      <c r="L266" s="23"/>
      <c r="M266" s="109"/>
      <c r="N266" s="6" t="str">
        <f>IF(ISBLANK(I266),"",IF(COUNTIF(I266,"*bombe*"),(G266-1)*SUMIF('base de donnée JCO '!C$3:C$10,K266,'base de donnée JCO '!D$3:D$10)+SUMIF(entete,L266,'base de donnée JCO '!D$14:D$20),SUMIFS('base de donnée JCO '!I$173:I$317,'base de donnée JCO '!F$173:F$317,I266,'base de donnée JCO '!G$173:G$317,J266)))</f>
        <v/>
      </c>
      <c r="O266" s="6" t="str">
        <f t="shared" si="22"/>
        <v/>
      </c>
      <c r="P266" s="109"/>
      <c r="Q266" s="19"/>
      <c r="R266" s="19"/>
      <c r="S266" s="19"/>
      <c r="T266" s="19"/>
      <c r="U266" s="19"/>
      <c r="V266" s="2">
        <f>W266*SUMIFS('base de donnée JCO '!H$173:H$317,'base de donnée JCO '!F$173:F$317,I266,'base de donnée JCO '!G$173:G$317,J266)</f>
        <v>0</v>
      </c>
      <c r="W266" s="2">
        <f t="shared" si="23"/>
        <v>0</v>
      </c>
      <c r="X266" s="2">
        <f>W266*SUMIFS('base de donnée JCO '!J$173:J$317,'base de donnée JCO '!F$173:F$317,I266,'base de donnée JCO '!G$173:G$317,J266)</f>
        <v>0</v>
      </c>
    </row>
    <row r="267" spans="1:24">
      <c r="A267" s="14"/>
      <c r="B267" s="15"/>
      <c r="C267" s="16"/>
      <c r="D267" s="17"/>
      <c r="E267" s="18"/>
      <c r="F267" s="19"/>
      <c r="G267" s="19"/>
      <c r="H267" s="116">
        <f t="shared" si="24"/>
        <v>0</v>
      </c>
      <c r="I267" s="20"/>
      <c r="J267" s="21"/>
      <c r="K267" s="22"/>
      <c r="L267" s="23"/>
      <c r="M267" s="109"/>
      <c r="N267" s="6" t="str">
        <f>IF(ISBLANK(I267),"",IF(COUNTIF(I267,"*bombe*"),(G267-1)*SUMIF('base de donnée JCO '!C$3:C$10,K267,'base de donnée JCO '!D$3:D$10)+SUMIF(entete,L267,'base de donnée JCO '!D$14:D$20),SUMIFS('base de donnée JCO '!I$173:I$317,'base de donnée JCO '!F$173:F$317,I267,'base de donnée JCO '!G$173:G$317,J267)))</f>
        <v/>
      </c>
      <c r="O267" s="6" t="str">
        <f t="shared" si="22"/>
        <v/>
      </c>
      <c r="P267" s="109"/>
      <c r="Q267" s="19"/>
      <c r="R267" s="19"/>
      <c r="S267" s="19"/>
      <c r="T267" s="19"/>
      <c r="U267" s="19"/>
      <c r="V267" s="2">
        <f>W267*SUMIFS('base de donnée JCO '!H$173:H$317,'base de donnée JCO '!F$173:F$317,I267,'base de donnée JCO '!G$173:G$317,J267)</f>
        <v>0</v>
      </c>
      <c r="W267" s="2">
        <f t="shared" si="23"/>
        <v>0</v>
      </c>
      <c r="X267" s="2">
        <f>W267*SUMIFS('base de donnée JCO '!J$173:J$317,'base de donnée JCO '!F$173:F$317,I267,'base de donnée JCO '!G$173:G$317,J267)</f>
        <v>0</v>
      </c>
    </row>
    <row r="268" spans="1:24">
      <c r="A268" s="14"/>
      <c r="B268" s="15"/>
      <c r="C268" s="16"/>
      <c r="D268" s="17"/>
      <c r="E268" s="18"/>
      <c r="F268" s="19"/>
      <c r="G268" s="19"/>
      <c r="H268" s="116">
        <f t="shared" si="24"/>
        <v>0</v>
      </c>
      <c r="I268" s="20"/>
      <c r="J268" s="21"/>
      <c r="K268" s="22"/>
      <c r="L268" s="23"/>
      <c r="M268" s="109"/>
      <c r="N268" s="6" t="str">
        <f>IF(ISBLANK(I268),"",IF(COUNTIF(I268,"*bombe*"),(G268-1)*SUMIF('base de donnée JCO '!C$3:C$10,K268,'base de donnée JCO '!D$3:D$10)+SUMIF(entete,L268,'base de donnée JCO '!D$14:D$20),SUMIFS('base de donnée JCO '!I$173:I$317,'base de donnée JCO '!F$173:F$317,I268,'base de donnée JCO '!G$173:G$317,J268)))</f>
        <v/>
      </c>
      <c r="O268" s="6" t="str">
        <f t="shared" si="22"/>
        <v/>
      </c>
      <c r="P268" s="109"/>
      <c r="Q268" s="19"/>
      <c r="R268" s="19"/>
      <c r="S268" s="19"/>
      <c r="T268" s="19"/>
      <c r="U268" s="19"/>
      <c r="V268" s="2">
        <f>W268*SUMIFS('base de donnée JCO '!H$173:H$317,'base de donnée JCO '!F$173:F$317,I268,'base de donnée JCO '!G$173:G$317,J268)</f>
        <v>0</v>
      </c>
      <c r="W268" s="2">
        <f t="shared" si="23"/>
        <v>0</v>
      </c>
      <c r="X268" s="2">
        <f>W268*SUMIFS('base de donnée JCO '!J$173:J$317,'base de donnée JCO '!F$173:F$317,I268,'base de donnée JCO '!G$173:G$317,J268)</f>
        <v>0</v>
      </c>
    </row>
    <row r="269" spans="1:24">
      <c r="A269" s="14"/>
      <c r="B269" s="15"/>
      <c r="C269" s="16"/>
      <c r="D269" s="17"/>
      <c r="E269" s="18"/>
      <c r="F269" s="19"/>
      <c r="G269" s="19"/>
      <c r="H269" s="116">
        <f t="shared" si="24"/>
        <v>0</v>
      </c>
      <c r="I269" s="20"/>
      <c r="J269" s="21"/>
      <c r="K269" s="22"/>
      <c r="L269" s="23"/>
      <c r="M269" s="109"/>
      <c r="N269" s="6" t="str">
        <f>IF(ISBLANK(I269),"",IF(COUNTIF(I269,"*bombe*"),(G269-1)*SUMIF('base de donnée JCO '!C$3:C$10,K269,'base de donnée JCO '!D$3:D$10)+SUMIF(entete,L269,'base de donnée JCO '!D$14:D$20),SUMIFS('base de donnée JCO '!I$173:I$317,'base de donnée JCO '!F$173:F$317,I269,'base de donnée JCO '!G$173:G$317,J269)))</f>
        <v/>
      </c>
      <c r="O269" s="6" t="str">
        <f t="shared" si="22"/>
        <v/>
      </c>
      <c r="P269" s="109"/>
      <c r="Q269" s="19"/>
      <c r="R269" s="19"/>
      <c r="S269" s="19"/>
      <c r="T269" s="19"/>
      <c r="U269" s="19"/>
      <c r="V269" s="2">
        <f>W269*SUMIFS('base de donnée JCO '!H$173:H$317,'base de donnée JCO '!F$173:F$317,I269,'base de donnée JCO '!G$173:G$317,J269)</f>
        <v>0</v>
      </c>
      <c r="W269" s="2">
        <f t="shared" si="23"/>
        <v>0</v>
      </c>
      <c r="X269" s="2">
        <f>W269*SUMIFS('base de donnée JCO '!J$173:J$317,'base de donnée JCO '!F$173:F$317,I269,'base de donnée JCO '!G$173:G$317,J269)</f>
        <v>0</v>
      </c>
    </row>
    <row r="270" spans="1:24">
      <c r="A270" s="14"/>
      <c r="B270" s="15"/>
      <c r="C270" s="16"/>
      <c r="D270" s="17"/>
      <c r="E270" s="18"/>
      <c r="F270" s="19"/>
      <c r="G270" s="19"/>
      <c r="H270" s="116">
        <f t="shared" si="24"/>
        <v>0</v>
      </c>
      <c r="I270" s="20"/>
      <c r="J270" s="21"/>
      <c r="K270" s="22"/>
      <c r="L270" s="23"/>
      <c r="M270" s="109"/>
      <c r="N270" s="6" t="str">
        <f>IF(ISBLANK(I270),"",IF(COUNTIF(I270,"*bombe*"),(G270-1)*SUMIF('base de donnée JCO '!C$3:C$10,K270,'base de donnée JCO '!D$3:D$10)+SUMIF(entete,L270,'base de donnée JCO '!D$14:D$20),SUMIFS('base de donnée JCO '!I$173:I$317,'base de donnée JCO '!F$173:F$317,I270,'base de donnée JCO '!G$173:G$317,J270)))</f>
        <v/>
      </c>
      <c r="O270" s="6" t="str">
        <f t="shared" si="22"/>
        <v/>
      </c>
      <c r="P270" s="109"/>
      <c r="Q270" s="19"/>
      <c r="R270" s="19"/>
      <c r="S270" s="19"/>
      <c r="T270" s="19"/>
      <c r="U270" s="19"/>
      <c r="V270" s="2">
        <f>W270*SUMIFS('base de donnée JCO '!H$173:H$317,'base de donnée JCO '!F$173:F$317,I270,'base de donnée JCO '!G$173:G$317,J270)</f>
        <v>0</v>
      </c>
      <c r="W270" s="2">
        <f t="shared" si="23"/>
        <v>0</v>
      </c>
      <c r="X270" s="2">
        <f>W270*SUMIFS('base de donnée JCO '!J$173:J$317,'base de donnée JCO '!F$173:F$317,I270,'base de donnée JCO '!G$173:G$317,J270)</f>
        <v>0</v>
      </c>
    </row>
    <row r="271" spans="1:24">
      <c r="A271" s="14"/>
      <c r="B271" s="15"/>
      <c r="C271" s="16"/>
      <c r="D271" s="17"/>
      <c r="E271" s="18"/>
      <c r="F271" s="19"/>
      <c r="G271" s="19"/>
      <c r="H271" s="116">
        <f t="shared" si="24"/>
        <v>0</v>
      </c>
      <c r="I271" s="20"/>
      <c r="J271" s="21"/>
      <c r="K271" s="22"/>
      <c r="L271" s="23"/>
      <c r="M271" s="109"/>
      <c r="N271" s="6" t="str">
        <f>IF(ISBLANK(I271),"",IF(COUNTIF(I271,"*bombe*"),(G271-1)*SUMIF('base de donnée JCO '!C$3:C$10,K271,'base de donnée JCO '!D$3:D$10)+SUMIF(entete,L271,'base de donnée JCO '!D$14:D$20),SUMIFS('base de donnée JCO '!I$173:I$317,'base de donnée JCO '!F$173:F$317,I271,'base de donnée JCO '!G$173:G$317,J271)))</f>
        <v/>
      </c>
      <c r="O271" s="6" t="str">
        <f t="shared" si="22"/>
        <v/>
      </c>
      <c r="P271" s="109"/>
      <c r="Q271" s="19"/>
      <c r="R271" s="19"/>
      <c r="S271" s="19"/>
      <c r="T271" s="19"/>
      <c r="U271" s="19"/>
      <c r="V271" s="2">
        <f>W271*SUMIFS('base de donnée JCO '!H$173:H$317,'base de donnée JCO '!F$173:F$317,I271,'base de donnée JCO '!G$173:G$317,J271)</f>
        <v>0</v>
      </c>
      <c r="W271" s="2">
        <f t="shared" si="23"/>
        <v>0</v>
      </c>
      <c r="X271" s="2">
        <f>W271*SUMIFS('base de donnée JCO '!J$173:J$317,'base de donnée JCO '!F$173:F$317,I271,'base de donnée JCO '!G$173:G$317,J271)</f>
        <v>0</v>
      </c>
    </row>
    <row r="272" spans="1:24">
      <c r="A272" s="14"/>
      <c r="B272" s="15"/>
      <c r="C272" s="16"/>
      <c r="D272" s="17"/>
      <c r="E272" s="18"/>
      <c r="F272" s="19"/>
      <c r="G272" s="19"/>
      <c r="H272" s="116">
        <f t="shared" si="24"/>
        <v>0</v>
      </c>
      <c r="I272" s="20"/>
      <c r="J272" s="21"/>
      <c r="K272" s="22"/>
      <c r="L272" s="23"/>
      <c r="M272" s="109"/>
      <c r="N272" s="6" t="str">
        <f>IF(ISBLANK(I272),"",IF(COUNTIF(I272,"*bombe*"),(G272-1)*SUMIF('base de donnée JCO '!C$3:C$10,K272,'base de donnée JCO '!D$3:D$10)+SUMIF(entete,L272,'base de donnée JCO '!D$14:D$20),SUMIFS('base de donnée JCO '!I$173:I$317,'base de donnée JCO '!F$173:F$317,I272,'base de donnée JCO '!G$173:G$317,J272)))</f>
        <v/>
      </c>
      <c r="O272" s="6" t="str">
        <f t="shared" si="22"/>
        <v/>
      </c>
      <c r="P272" s="109"/>
      <c r="Q272" s="19"/>
      <c r="R272" s="19"/>
      <c r="S272" s="19"/>
      <c r="T272" s="19"/>
      <c r="U272" s="19"/>
      <c r="V272" s="2">
        <f>W272*SUMIFS('base de donnée JCO '!H$173:H$317,'base de donnée JCO '!F$173:F$317,I272,'base de donnée JCO '!G$173:G$317,J272)</f>
        <v>0</v>
      </c>
      <c r="W272" s="2">
        <f t="shared" si="23"/>
        <v>0</v>
      </c>
      <c r="X272" s="2">
        <f>W272*SUMIFS('base de donnée JCO '!J$173:J$317,'base de donnée JCO '!F$173:F$317,I272,'base de donnée JCO '!G$173:G$317,J272)</f>
        <v>0</v>
      </c>
    </row>
    <row r="273" spans="1:24">
      <c r="A273" s="14"/>
      <c r="B273" s="15"/>
      <c r="C273" s="16"/>
      <c r="D273" s="17"/>
      <c r="E273" s="18"/>
      <c r="F273" s="19"/>
      <c r="G273" s="19"/>
      <c r="H273" s="116">
        <f t="shared" si="24"/>
        <v>0</v>
      </c>
      <c r="I273" s="20"/>
      <c r="J273" s="21"/>
      <c r="K273" s="22"/>
      <c r="L273" s="23"/>
      <c r="M273" s="109"/>
      <c r="N273" s="6" t="str">
        <f>IF(ISBLANK(I273),"",IF(COUNTIF(I273,"*bombe*"),(G273-1)*SUMIF('base de donnée JCO '!C$3:C$10,K273,'base de donnée JCO '!D$3:D$10)+SUMIF(entete,L273,'base de donnée JCO '!D$14:D$20),SUMIFS('base de donnée JCO '!I$173:I$317,'base de donnée JCO '!F$173:F$317,I273,'base de donnée JCO '!G$173:G$317,J273)))</f>
        <v/>
      </c>
      <c r="O273" s="6" t="str">
        <f t="shared" si="22"/>
        <v/>
      </c>
      <c r="P273" s="109"/>
      <c r="Q273" s="19"/>
      <c r="R273" s="19"/>
      <c r="S273" s="19"/>
      <c r="T273" s="19"/>
      <c r="U273" s="19"/>
      <c r="V273" s="2">
        <f>W273*SUMIFS('base de donnée JCO '!H$173:H$317,'base de donnée JCO '!F$173:F$317,I273,'base de donnée JCO '!G$173:G$317,J273)</f>
        <v>0</v>
      </c>
      <c r="W273" s="2">
        <f t="shared" si="23"/>
        <v>0</v>
      </c>
      <c r="X273" s="2">
        <f>W273*SUMIFS('base de donnée JCO '!J$173:J$317,'base de donnée JCO '!F$173:F$317,I273,'base de donnée JCO '!G$173:G$317,J273)</f>
        <v>0</v>
      </c>
    </row>
    <row r="274" spans="1:24">
      <c r="A274" s="14"/>
      <c r="B274" s="15"/>
      <c r="C274" s="16"/>
      <c r="D274" s="17"/>
      <c r="E274" s="18"/>
      <c r="F274" s="19"/>
      <c r="G274" s="19"/>
      <c r="H274" s="116">
        <f t="shared" si="24"/>
        <v>0</v>
      </c>
      <c r="I274" s="20"/>
      <c r="J274" s="21"/>
      <c r="K274" s="22"/>
      <c r="L274" s="23"/>
      <c r="M274" s="109"/>
      <c r="N274" s="6" t="str">
        <f>IF(ISBLANK(I274),"",IF(COUNTIF(I274,"*bombe*"),(G274-1)*SUMIF('base de donnée JCO '!C$3:C$10,K274,'base de donnée JCO '!D$3:D$10)+SUMIF(entete,L274,'base de donnée JCO '!D$14:D$20),SUMIFS('base de donnée JCO '!I$173:I$317,'base de donnée JCO '!F$173:F$317,I274,'base de donnée JCO '!G$173:G$317,J274)))</f>
        <v/>
      </c>
      <c r="O274" s="6" t="str">
        <f t="shared" si="22"/>
        <v/>
      </c>
      <c r="P274" s="109"/>
      <c r="Q274" s="19"/>
      <c r="R274" s="19"/>
      <c r="S274" s="19"/>
      <c r="T274" s="19"/>
      <c r="U274" s="19"/>
      <c r="V274" s="2">
        <f>W274*SUMIFS('base de donnée JCO '!H$173:H$317,'base de donnée JCO '!F$173:F$317,I274,'base de donnée JCO '!G$173:G$317,J274)</f>
        <v>0</v>
      </c>
      <c r="W274" s="2">
        <f t="shared" si="23"/>
        <v>0</v>
      </c>
      <c r="X274" s="2">
        <f>W274*SUMIFS('base de donnée JCO '!J$173:J$317,'base de donnée JCO '!F$173:F$317,I274,'base de donnée JCO '!G$173:G$317,J274)</f>
        <v>0</v>
      </c>
    </row>
    <row r="275" spans="1:24">
      <c r="A275" s="14"/>
      <c r="B275" s="15"/>
      <c r="C275" s="16"/>
      <c r="D275" s="17"/>
      <c r="E275" s="18"/>
      <c r="F275" s="19"/>
      <c r="G275" s="19"/>
      <c r="H275" s="116">
        <f t="shared" si="24"/>
        <v>0</v>
      </c>
      <c r="I275" s="20"/>
      <c r="J275" s="21"/>
      <c r="K275" s="22"/>
      <c r="L275" s="23"/>
      <c r="M275" s="109"/>
      <c r="N275" s="6" t="str">
        <f>IF(ISBLANK(I275),"",IF(COUNTIF(I275,"*bombe*"),(G275-1)*SUMIF('base de donnée JCO '!C$3:C$10,K275,'base de donnée JCO '!D$3:D$10)+SUMIF(entete,L275,'base de donnée JCO '!D$14:D$20),SUMIFS('base de donnée JCO '!I$173:I$317,'base de donnée JCO '!F$173:F$317,I275,'base de donnée JCO '!G$173:G$317,J275)))</f>
        <v/>
      </c>
      <c r="O275" s="6" t="str">
        <f t="shared" si="22"/>
        <v/>
      </c>
      <c r="P275" s="109"/>
      <c r="Q275" s="19"/>
      <c r="R275" s="19"/>
      <c r="S275" s="19"/>
      <c r="T275" s="19"/>
      <c r="U275" s="19"/>
      <c r="V275" s="2">
        <f>W275*SUMIFS('base de donnée JCO '!H$173:H$317,'base de donnée JCO '!F$173:F$317,I275,'base de donnée JCO '!G$173:G$317,J275)</f>
        <v>0</v>
      </c>
      <c r="W275" s="2">
        <f t="shared" si="23"/>
        <v>0</v>
      </c>
      <c r="X275" s="2">
        <f>W275*SUMIFS('base de donnée JCO '!J$173:J$317,'base de donnée JCO '!F$173:F$317,I275,'base de donnée JCO '!G$173:G$317,J275)</f>
        <v>0</v>
      </c>
    </row>
    <row r="276" spans="1:24">
      <c r="A276" s="14"/>
      <c r="B276" s="15"/>
      <c r="C276" s="16"/>
      <c r="D276" s="17"/>
      <c r="E276" s="18"/>
      <c r="F276" s="19"/>
      <c r="G276" s="19"/>
      <c r="H276" s="116">
        <f t="shared" si="24"/>
        <v>0</v>
      </c>
      <c r="I276" s="20"/>
      <c r="J276" s="21"/>
      <c r="K276" s="22"/>
      <c r="L276" s="23"/>
      <c r="M276" s="109"/>
      <c r="N276" s="6" t="str">
        <f>IF(ISBLANK(I276),"",IF(COUNTIF(I276,"*bombe*"),(G276-1)*SUMIF('base de donnée JCO '!C$3:C$10,K276,'base de donnée JCO '!D$3:D$10)+SUMIF(entete,L276,'base de donnée JCO '!D$14:D$20),SUMIFS('base de donnée JCO '!I$173:I$317,'base de donnée JCO '!F$173:F$317,I276,'base de donnée JCO '!G$173:G$317,J276)))</f>
        <v/>
      </c>
      <c r="O276" s="6" t="str">
        <f t="shared" si="22"/>
        <v/>
      </c>
      <c r="P276" s="109"/>
      <c r="Q276" s="19"/>
      <c r="R276" s="19"/>
      <c r="S276" s="19"/>
      <c r="T276" s="19"/>
      <c r="U276" s="19"/>
      <c r="V276" s="2">
        <f>W276*SUMIFS('base de donnée JCO '!H$173:H$317,'base de donnée JCO '!F$173:F$317,I276,'base de donnée JCO '!G$173:G$317,J276)</f>
        <v>0</v>
      </c>
      <c r="W276" s="2">
        <f t="shared" si="23"/>
        <v>0</v>
      </c>
      <c r="X276" s="2">
        <f>W276*SUMIFS('base de donnée JCO '!J$173:J$317,'base de donnée JCO '!F$173:F$317,I276,'base de donnée JCO '!G$173:G$317,J276)</f>
        <v>0</v>
      </c>
    </row>
    <row r="277" spans="1:24">
      <c r="A277" s="14"/>
      <c r="B277" s="15"/>
      <c r="C277" s="16"/>
      <c r="D277" s="17"/>
      <c r="E277" s="18"/>
      <c r="F277" s="19"/>
      <c r="G277" s="19"/>
      <c r="H277" s="116">
        <f t="shared" si="24"/>
        <v>0</v>
      </c>
      <c r="I277" s="20"/>
      <c r="J277" s="21"/>
      <c r="K277" s="22"/>
      <c r="L277" s="23"/>
      <c r="M277" s="109"/>
      <c r="N277" s="6" t="str">
        <f>IF(ISBLANK(I277),"",IF(COUNTIF(I277,"*bombe*"),(G277-1)*SUMIF('base de donnée JCO '!C$3:C$10,K277,'base de donnée JCO '!D$3:D$10)+SUMIF(entete,L277,'base de donnée JCO '!D$14:D$20),SUMIFS('base de donnée JCO '!I$173:I$317,'base de donnée JCO '!F$173:F$317,I277,'base de donnée JCO '!G$173:G$317,J277)))</f>
        <v/>
      </c>
      <c r="O277" s="6" t="str">
        <f t="shared" si="22"/>
        <v/>
      </c>
      <c r="P277" s="109"/>
      <c r="Q277" s="19"/>
      <c r="R277" s="19"/>
      <c r="S277" s="19"/>
      <c r="T277" s="19"/>
      <c r="U277" s="19"/>
      <c r="V277" s="2">
        <f>W277*SUMIFS('base de donnée JCO '!H$173:H$317,'base de donnée JCO '!F$173:F$317,I277,'base de donnée JCO '!G$173:G$317,J277)</f>
        <v>0</v>
      </c>
      <c r="W277" s="2">
        <f t="shared" si="23"/>
        <v>0</v>
      </c>
      <c r="X277" s="2">
        <f>W277*SUMIFS('base de donnée JCO '!J$173:J$317,'base de donnée JCO '!F$173:F$317,I277,'base de donnée JCO '!G$173:G$317,J277)</f>
        <v>0</v>
      </c>
    </row>
    <row r="278" spans="1:24">
      <c r="A278" s="14"/>
      <c r="B278" s="15"/>
      <c r="C278" s="16"/>
      <c r="D278" s="17"/>
      <c r="E278" s="18"/>
      <c r="F278" s="19"/>
      <c r="G278" s="19"/>
      <c r="H278" s="116">
        <f t="shared" si="24"/>
        <v>0</v>
      </c>
      <c r="I278" s="20"/>
      <c r="J278" s="21"/>
      <c r="K278" s="22"/>
      <c r="L278" s="23"/>
      <c r="M278" s="109"/>
      <c r="N278" s="6" t="str">
        <f>IF(ISBLANK(I278),"",IF(COUNTIF(I278,"*bombe*"),(G278-1)*SUMIF('base de donnée JCO '!C$3:C$10,K278,'base de donnée JCO '!D$3:D$10)+SUMIF(entete,L278,'base de donnée JCO '!D$14:D$20),SUMIFS('base de donnée JCO '!I$173:I$317,'base de donnée JCO '!F$173:F$317,I278,'base de donnée JCO '!G$173:G$317,J278)))</f>
        <v/>
      </c>
      <c r="O278" s="6" t="str">
        <f t="shared" si="22"/>
        <v/>
      </c>
      <c r="P278" s="109"/>
      <c r="Q278" s="19"/>
      <c r="R278" s="19"/>
      <c r="S278" s="19"/>
      <c r="T278" s="19"/>
      <c r="U278" s="19"/>
      <c r="V278" s="2">
        <f>W278*SUMIFS('base de donnée JCO '!H$173:H$317,'base de donnée JCO '!F$173:F$317,I278,'base de donnée JCO '!G$173:G$317,J278)</f>
        <v>0</v>
      </c>
      <c r="W278" s="2">
        <f t="shared" si="23"/>
        <v>0</v>
      </c>
      <c r="X278" s="2">
        <f>W278*SUMIFS('base de donnée JCO '!J$173:J$317,'base de donnée JCO '!F$173:F$317,I278,'base de donnée JCO '!G$173:G$317,J278)</f>
        <v>0</v>
      </c>
    </row>
    <row r="279" spans="1:24">
      <c r="A279" s="14"/>
      <c r="B279" s="15"/>
      <c r="C279" s="16"/>
      <c r="D279" s="17"/>
      <c r="E279" s="18"/>
      <c r="F279" s="19"/>
      <c r="G279" s="19"/>
      <c r="H279" s="116">
        <f t="shared" si="24"/>
        <v>0</v>
      </c>
      <c r="I279" s="20"/>
      <c r="J279" s="21"/>
      <c r="K279" s="22"/>
      <c r="L279" s="23"/>
      <c r="M279" s="109"/>
      <c r="N279" s="6" t="str">
        <f>IF(ISBLANK(I279),"",IF(COUNTIF(I279,"*bombe*"),(G279-1)*SUMIF('base de donnée JCO '!C$3:C$10,K279,'base de donnée JCO '!D$3:D$10)+SUMIF(entete,L279,'base de donnée JCO '!D$14:D$20),SUMIFS('base de donnée JCO '!I$173:I$317,'base de donnée JCO '!F$173:F$317,I279,'base de donnée JCO '!G$173:G$317,J279)))</f>
        <v/>
      </c>
      <c r="O279" s="6" t="str">
        <f t="shared" si="22"/>
        <v/>
      </c>
      <c r="P279" s="109"/>
      <c r="Q279" s="19"/>
      <c r="R279" s="19"/>
      <c r="S279" s="19"/>
      <c r="T279" s="19"/>
      <c r="U279" s="19"/>
      <c r="V279" s="2">
        <f>W279*SUMIFS('base de donnée JCO '!H$173:H$317,'base de donnée JCO '!F$173:F$317,I279,'base de donnée JCO '!G$173:G$317,J279)</f>
        <v>0</v>
      </c>
      <c r="W279" s="2">
        <f t="shared" si="23"/>
        <v>0</v>
      </c>
      <c r="X279" s="2">
        <f>W279*SUMIFS('base de donnée JCO '!J$173:J$317,'base de donnée JCO '!F$173:F$317,I279,'base de donnée JCO '!G$173:G$317,J279)</f>
        <v>0</v>
      </c>
    </row>
    <row r="280" spans="1:24">
      <c r="A280" s="14"/>
      <c r="B280" s="15"/>
      <c r="C280" s="16"/>
      <c r="D280" s="17"/>
      <c r="E280" s="18"/>
      <c r="F280" s="19"/>
      <c r="G280" s="19"/>
      <c r="H280" s="116">
        <f t="shared" si="24"/>
        <v>0</v>
      </c>
      <c r="I280" s="20"/>
      <c r="J280" s="21"/>
      <c r="K280" s="22"/>
      <c r="L280" s="23"/>
      <c r="M280" s="109"/>
      <c r="N280" s="6" t="str">
        <f>IF(ISBLANK(I280),"",IF(COUNTIF(I280,"*bombe*"),(G280-1)*SUMIF('base de donnée JCO '!C$3:C$10,K280,'base de donnée JCO '!D$3:D$10)+SUMIF(entete,L280,'base de donnée JCO '!D$14:D$20),SUMIFS('base de donnée JCO '!I$173:I$317,'base de donnée JCO '!F$173:F$317,I280,'base de donnée JCO '!G$173:G$317,J280)))</f>
        <v/>
      </c>
      <c r="O280" s="6" t="str">
        <f t="shared" si="22"/>
        <v/>
      </c>
      <c r="P280" s="109"/>
      <c r="Q280" s="19"/>
      <c r="R280" s="19"/>
      <c r="S280" s="19"/>
      <c r="T280" s="19"/>
      <c r="U280" s="19"/>
      <c r="V280" s="2">
        <f>W280*SUMIFS('base de donnée JCO '!H$173:H$317,'base de donnée JCO '!F$173:F$317,I280,'base de donnée JCO '!G$173:G$317,J280)</f>
        <v>0</v>
      </c>
      <c r="W280" s="2">
        <f t="shared" si="23"/>
        <v>0</v>
      </c>
      <c r="X280" s="2">
        <f>W280*SUMIFS('base de donnée JCO '!J$173:J$317,'base de donnée JCO '!F$173:F$317,I280,'base de donnée JCO '!G$173:G$317,J280)</f>
        <v>0</v>
      </c>
    </row>
    <row r="281" spans="1:24">
      <c r="A281" s="14"/>
      <c r="B281" s="15"/>
      <c r="C281" s="16"/>
      <c r="D281" s="17"/>
      <c r="E281" s="18"/>
      <c r="F281" s="19"/>
      <c r="G281" s="19"/>
      <c r="H281" s="116">
        <f t="shared" si="24"/>
        <v>0</v>
      </c>
      <c r="I281" s="20"/>
      <c r="J281" s="21"/>
      <c r="K281" s="22"/>
      <c r="L281" s="23"/>
      <c r="M281" s="109"/>
      <c r="N281" s="6" t="str">
        <f>IF(ISBLANK(I281),"",IF(COUNTIF(I281,"*bombe*"),(G281-1)*SUMIF('base de donnée JCO '!C$3:C$10,K281,'base de donnée JCO '!D$3:D$10)+SUMIF(entete,L281,'base de donnée JCO '!D$14:D$20),SUMIFS('base de donnée JCO '!I$173:I$317,'base de donnée JCO '!F$173:F$317,I281,'base de donnée JCO '!G$173:G$317,J281)))</f>
        <v/>
      </c>
      <c r="O281" s="6" t="str">
        <f t="shared" si="22"/>
        <v/>
      </c>
      <c r="P281" s="109"/>
      <c r="Q281" s="19"/>
      <c r="R281" s="19"/>
      <c r="S281" s="19"/>
      <c r="T281" s="19"/>
      <c r="U281" s="19"/>
      <c r="V281" s="2">
        <f>W281*SUMIFS('base de donnée JCO '!H$173:H$317,'base de donnée JCO '!F$173:F$317,I281,'base de donnée JCO '!G$173:G$317,J281)</f>
        <v>0</v>
      </c>
      <c r="W281" s="2">
        <f t="shared" si="23"/>
        <v>0</v>
      </c>
      <c r="X281" s="2">
        <f>W281*SUMIFS('base de donnée JCO '!J$173:J$317,'base de donnée JCO '!F$173:F$317,I281,'base de donnée JCO '!G$173:G$317,J281)</f>
        <v>0</v>
      </c>
    </row>
    <row r="282" spans="1:24">
      <c r="A282" s="14"/>
      <c r="B282" s="15"/>
      <c r="C282" s="16"/>
      <c r="D282" s="17"/>
      <c r="E282" s="18"/>
      <c r="F282" s="19"/>
      <c r="G282" s="19"/>
      <c r="H282" s="116">
        <f t="shared" si="24"/>
        <v>0</v>
      </c>
      <c r="I282" s="20"/>
      <c r="J282" s="21"/>
      <c r="K282" s="22"/>
      <c r="L282" s="23"/>
      <c r="M282" s="109"/>
      <c r="N282" s="6" t="str">
        <f>IF(ISBLANK(I282),"",IF(COUNTIF(I282,"*bombe*"),(G282-1)*SUMIF('base de donnée JCO '!C$3:C$10,K282,'base de donnée JCO '!D$3:D$10)+SUMIF(entete,L282,'base de donnée JCO '!D$14:D$20),SUMIFS('base de donnée JCO '!I$173:I$317,'base de donnée JCO '!F$173:F$317,I282,'base de donnée JCO '!G$173:G$317,J282)))</f>
        <v/>
      </c>
      <c r="O282" s="6" t="str">
        <f t="shared" si="22"/>
        <v/>
      </c>
      <c r="P282" s="109"/>
      <c r="Q282" s="19"/>
      <c r="R282" s="19"/>
      <c r="S282" s="19"/>
      <c r="T282" s="19"/>
      <c r="U282" s="19"/>
      <c r="V282" s="2">
        <f>W282*SUMIFS('base de donnée JCO '!H$173:H$317,'base de donnée JCO '!F$173:F$317,I282,'base de donnée JCO '!G$173:G$317,J282)</f>
        <v>0</v>
      </c>
      <c r="W282" s="2">
        <f t="shared" si="23"/>
        <v>0</v>
      </c>
      <c r="X282" s="2">
        <f>W282*SUMIFS('base de donnée JCO '!J$173:J$317,'base de donnée JCO '!F$173:F$317,I282,'base de donnée JCO '!G$173:G$317,J282)</f>
        <v>0</v>
      </c>
    </row>
    <row r="283" spans="1:24">
      <c r="A283" s="14"/>
      <c r="B283" s="15"/>
      <c r="C283" s="16"/>
      <c r="D283" s="17"/>
      <c r="E283" s="18"/>
      <c r="F283" s="19"/>
      <c r="G283" s="19"/>
      <c r="H283" s="116">
        <f t="shared" si="24"/>
        <v>0</v>
      </c>
      <c r="I283" s="20"/>
      <c r="J283" s="21"/>
      <c r="K283" s="22"/>
      <c r="L283" s="23"/>
      <c r="M283" s="109"/>
      <c r="N283" s="6" t="str">
        <f>IF(ISBLANK(I283),"",IF(COUNTIF(I283,"*bombe*"),(G283-1)*SUMIF('base de donnée JCO '!C$3:C$10,K283,'base de donnée JCO '!D$3:D$10)+SUMIF(entete,L283,'base de donnée JCO '!D$14:D$20),SUMIFS('base de donnée JCO '!I$173:I$317,'base de donnée JCO '!F$173:F$317,I283,'base de donnée JCO '!G$173:G$317,J283)))</f>
        <v/>
      </c>
      <c r="O283" s="6" t="str">
        <f t="shared" si="22"/>
        <v/>
      </c>
      <c r="P283" s="109"/>
      <c r="Q283" s="19"/>
      <c r="R283" s="19"/>
      <c r="S283" s="19"/>
      <c r="T283" s="19"/>
      <c r="U283" s="19"/>
      <c r="V283" s="2">
        <f>W283*SUMIFS('base de donnée JCO '!H$173:H$317,'base de donnée JCO '!F$173:F$317,I283,'base de donnée JCO '!G$173:G$317,J283)</f>
        <v>0</v>
      </c>
      <c r="W283" s="2">
        <f t="shared" si="23"/>
        <v>0</v>
      </c>
      <c r="X283" s="2">
        <f>W283*SUMIFS('base de donnée JCO '!J$173:J$317,'base de donnée JCO '!F$173:F$317,I283,'base de donnée JCO '!G$173:G$317,J283)</f>
        <v>0</v>
      </c>
    </row>
    <row r="284" spans="1:24">
      <c r="A284" s="14"/>
      <c r="B284" s="15"/>
      <c r="C284" s="16"/>
      <c r="D284" s="17"/>
      <c r="E284" s="18"/>
      <c r="F284" s="19"/>
      <c r="G284" s="19"/>
      <c r="H284" s="116">
        <f t="shared" si="24"/>
        <v>0</v>
      </c>
      <c r="I284" s="20"/>
      <c r="J284" s="21"/>
      <c r="K284" s="22"/>
      <c r="L284" s="23"/>
      <c r="M284" s="109"/>
      <c r="N284" s="6" t="str">
        <f>IF(ISBLANK(I284),"",IF(COUNTIF(I284,"*bombe*"),(G284-1)*SUMIF('base de donnée JCO '!C$3:C$10,K284,'base de donnée JCO '!D$3:D$10)+SUMIF(entete,L284,'base de donnée JCO '!D$14:D$20),SUMIFS('base de donnée JCO '!I$173:I$317,'base de donnée JCO '!F$173:F$317,I284,'base de donnée JCO '!G$173:G$317,J284)))</f>
        <v/>
      </c>
      <c r="O284" s="6" t="str">
        <f t="shared" si="22"/>
        <v/>
      </c>
      <c r="P284" s="109"/>
      <c r="Q284" s="19"/>
      <c r="R284" s="19"/>
      <c r="S284" s="19"/>
      <c r="T284" s="19"/>
      <c r="U284" s="19"/>
      <c r="V284" s="2">
        <f>W284*SUMIFS('base de donnée JCO '!H$173:H$317,'base de donnée JCO '!F$173:F$317,I284,'base de donnée JCO '!G$173:G$317,J284)</f>
        <v>0</v>
      </c>
      <c r="W284" s="2">
        <f t="shared" si="23"/>
        <v>0</v>
      </c>
      <c r="X284" s="2">
        <f>W284*SUMIFS('base de donnée JCO '!J$173:J$317,'base de donnée JCO '!F$173:F$317,I284,'base de donnée JCO '!G$173:G$317,J284)</f>
        <v>0</v>
      </c>
    </row>
    <row r="285" spans="1:24">
      <c r="A285" s="14"/>
      <c r="B285" s="15"/>
      <c r="C285" s="16"/>
      <c r="D285" s="17"/>
      <c r="E285" s="18"/>
      <c r="F285" s="19"/>
      <c r="G285" s="19"/>
      <c r="H285" s="116">
        <f t="shared" si="24"/>
        <v>0</v>
      </c>
      <c r="I285" s="20"/>
      <c r="J285" s="21"/>
      <c r="K285" s="22"/>
      <c r="L285" s="23"/>
      <c r="M285" s="109"/>
      <c r="N285" s="6" t="str">
        <f>IF(ISBLANK(I285),"",IF(COUNTIF(I285,"*bombe*"),(G285-1)*SUMIF('base de donnée JCO '!C$3:C$10,K285,'base de donnée JCO '!D$3:D$10)+SUMIF(entete,L285,'base de donnée JCO '!D$14:D$20),SUMIFS('base de donnée JCO '!I$173:I$317,'base de donnée JCO '!F$173:F$317,I285,'base de donnée JCO '!G$173:G$317,J285)))</f>
        <v/>
      </c>
      <c r="O285" s="6" t="str">
        <f t="shared" si="22"/>
        <v/>
      </c>
      <c r="P285" s="109"/>
      <c r="Q285" s="19"/>
      <c r="R285" s="19"/>
      <c r="S285" s="19"/>
      <c r="T285" s="19"/>
      <c r="U285" s="19"/>
      <c r="V285" s="2">
        <f>W285*SUMIFS('base de donnée JCO '!H$173:H$317,'base de donnée JCO '!F$173:F$317,I285,'base de donnée JCO '!G$173:G$317,J285)</f>
        <v>0</v>
      </c>
      <c r="W285" s="2">
        <f t="shared" si="23"/>
        <v>0</v>
      </c>
      <c r="X285" s="2">
        <f>W285*SUMIFS('base de donnée JCO '!J$173:J$317,'base de donnée JCO '!F$173:F$317,I285,'base de donnée JCO '!G$173:G$317,J285)</f>
        <v>0</v>
      </c>
    </row>
    <row r="286" spans="1:24">
      <c r="A286" s="14"/>
      <c r="B286" s="15"/>
      <c r="C286" s="16"/>
      <c r="D286" s="17"/>
      <c r="E286" s="18"/>
      <c r="F286" s="19"/>
      <c r="G286" s="19"/>
      <c r="H286" s="116">
        <f t="shared" si="24"/>
        <v>0</v>
      </c>
      <c r="I286" s="20"/>
      <c r="J286" s="21"/>
      <c r="K286" s="22"/>
      <c r="L286" s="23"/>
      <c r="M286" s="109"/>
      <c r="N286" s="6" t="str">
        <f>IF(ISBLANK(I286),"",IF(COUNTIF(I286,"*bombe*"),(G286-1)*SUMIF('base de donnée JCO '!C$3:C$10,K286,'base de donnée JCO '!D$3:D$10)+SUMIF(entete,L286,'base de donnée JCO '!D$14:D$20),SUMIFS('base de donnée JCO '!I$173:I$317,'base de donnée JCO '!F$173:F$317,I286,'base de donnée JCO '!G$173:G$317,J286)))</f>
        <v/>
      </c>
      <c r="O286" s="6" t="str">
        <f t="shared" si="22"/>
        <v/>
      </c>
      <c r="P286" s="109"/>
      <c r="Q286" s="19"/>
      <c r="R286" s="19"/>
      <c r="S286" s="19"/>
      <c r="T286" s="19"/>
      <c r="U286" s="19"/>
      <c r="V286" s="2">
        <f>W286*SUMIFS('base de donnée JCO '!H$173:H$317,'base de donnée JCO '!F$173:F$317,I286,'base de donnée JCO '!G$173:G$317,J286)</f>
        <v>0</v>
      </c>
      <c r="W286" s="2">
        <f t="shared" si="23"/>
        <v>0</v>
      </c>
      <c r="X286" s="2">
        <f>W286*SUMIFS('base de donnée JCO '!J$173:J$317,'base de donnée JCO '!F$173:F$317,I286,'base de donnée JCO '!G$173:G$317,J286)</f>
        <v>0</v>
      </c>
    </row>
    <row r="287" spans="1:24">
      <c r="A287" s="14"/>
      <c r="B287" s="15"/>
      <c r="C287" s="16"/>
      <c r="D287" s="17"/>
      <c r="E287" s="18"/>
      <c r="F287" s="19"/>
      <c r="G287" s="19"/>
      <c r="H287" s="116">
        <f t="shared" si="24"/>
        <v>0</v>
      </c>
      <c r="I287" s="20"/>
      <c r="J287" s="21"/>
      <c r="K287" s="22"/>
      <c r="L287" s="23"/>
      <c r="M287" s="109"/>
      <c r="N287" s="6" t="str">
        <f>IF(ISBLANK(I287),"",IF(COUNTIF(I287,"*bombe*"),(G287-1)*SUMIF('base de donnée JCO '!C$3:C$10,K287,'base de donnée JCO '!D$3:D$10)+SUMIF(entete,L287,'base de donnée JCO '!D$14:D$20),SUMIFS('base de donnée JCO '!I$173:I$317,'base de donnée JCO '!F$173:F$317,I287,'base de donnée JCO '!G$173:G$317,J287)))</f>
        <v/>
      </c>
      <c r="O287" s="6" t="str">
        <f t="shared" si="22"/>
        <v/>
      </c>
      <c r="P287" s="109"/>
      <c r="Q287" s="19"/>
      <c r="R287" s="19"/>
      <c r="S287" s="19"/>
      <c r="T287" s="19"/>
      <c r="U287" s="19"/>
      <c r="V287" s="2">
        <f>W287*SUMIFS('base de donnée JCO '!H$173:H$317,'base de donnée JCO '!F$173:F$317,I287,'base de donnée JCO '!G$173:G$317,J287)</f>
        <v>0</v>
      </c>
      <c r="W287" s="2">
        <f t="shared" si="23"/>
        <v>0</v>
      </c>
      <c r="X287" s="2">
        <f>W287*SUMIFS('base de donnée JCO '!J$173:J$317,'base de donnée JCO '!F$173:F$317,I287,'base de donnée JCO '!G$173:G$317,J287)</f>
        <v>0</v>
      </c>
    </row>
    <row r="288" spans="1:24">
      <c r="A288" s="14"/>
      <c r="B288" s="15"/>
      <c r="C288" s="16"/>
      <c r="D288" s="17"/>
      <c r="E288" s="18"/>
      <c r="F288" s="19"/>
      <c r="G288" s="19"/>
      <c r="H288" s="116">
        <f t="shared" si="24"/>
        <v>0</v>
      </c>
      <c r="I288" s="20"/>
      <c r="J288" s="21"/>
      <c r="K288" s="22"/>
      <c r="L288" s="23"/>
      <c r="M288" s="109"/>
      <c r="N288" s="6" t="str">
        <f>IF(ISBLANK(I288),"",IF(COUNTIF(I288,"*bombe*"),(G288-1)*SUMIF('base de donnée JCO '!C$3:C$10,K288,'base de donnée JCO '!D$3:D$10)+SUMIF(entete,L288,'base de donnée JCO '!D$14:D$20),SUMIFS('base de donnée JCO '!I$173:I$317,'base de donnée JCO '!F$173:F$317,I288,'base de donnée JCO '!G$173:G$317,J288)))</f>
        <v/>
      </c>
      <c r="O288" s="6" t="str">
        <f t="shared" si="22"/>
        <v/>
      </c>
      <c r="P288" s="109"/>
      <c r="Q288" s="19"/>
      <c r="R288" s="19"/>
      <c r="S288" s="19"/>
      <c r="T288" s="19"/>
      <c r="U288" s="19"/>
      <c r="V288" s="2">
        <f>W288*SUMIFS('base de donnée JCO '!H$173:H$317,'base de donnée JCO '!F$173:F$317,I288,'base de donnée JCO '!G$173:G$317,J288)</f>
        <v>0</v>
      </c>
      <c r="W288" s="2">
        <f t="shared" si="23"/>
        <v>0</v>
      </c>
      <c r="X288" s="2">
        <f>W288*SUMIFS('base de donnée JCO '!J$173:J$317,'base de donnée JCO '!F$173:F$317,I288,'base de donnée JCO '!G$173:G$317,J288)</f>
        <v>0</v>
      </c>
    </row>
    <row r="289" spans="1:24">
      <c r="A289" s="14"/>
      <c r="B289" s="15"/>
      <c r="C289" s="16"/>
      <c r="D289" s="17"/>
      <c r="E289" s="18"/>
      <c r="F289" s="19"/>
      <c r="G289" s="19"/>
      <c r="H289" s="116">
        <f t="shared" si="24"/>
        <v>0</v>
      </c>
      <c r="I289" s="20"/>
      <c r="J289" s="21"/>
      <c r="K289" s="22"/>
      <c r="L289" s="23"/>
      <c r="M289" s="109"/>
      <c r="N289" s="6" t="str">
        <f>IF(ISBLANK(I289),"",IF(COUNTIF(I289,"*bombe*"),(G289-1)*SUMIF('base de donnée JCO '!C$3:C$10,K289,'base de donnée JCO '!D$3:D$10)+SUMIF(entete,L289,'base de donnée JCO '!D$14:D$20),SUMIFS('base de donnée JCO '!I$173:I$317,'base de donnée JCO '!F$173:F$317,I289,'base de donnée JCO '!G$173:G$317,J289)))</f>
        <v/>
      </c>
      <c r="O289" s="6" t="str">
        <f t="shared" si="22"/>
        <v/>
      </c>
      <c r="P289" s="109"/>
      <c r="Q289" s="19"/>
      <c r="R289" s="19"/>
      <c r="S289" s="19"/>
      <c r="T289" s="19"/>
      <c r="U289" s="19"/>
      <c r="V289" s="2">
        <f>W289*SUMIFS('base de donnée JCO '!H$173:H$317,'base de donnée JCO '!F$173:F$317,I289,'base de donnée JCO '!G$173:G$317,J289)</f>
        <v>0</v>
      </c>
      <c r="W289" s="2">
        <f t="shared" si="23"/>
        <v>0</v>
      </c>
      <c r="X289" s="2">
        <f>W289*SUMIFS('base de donnée JCO '!J$173:J$317,'base de donnée JCO '!F$173:F$317,I289,'base de donnée JCO '!G$173:G$317,J289)</f>
        <v>0</v>
      </c>
    </row>
    <row r="290" spans="1:24">
      <c r="A290" s="14"/>
      <c r="B290" s="15"/>
      <c r="C290" s="16"/>
      <c r="D290" s="17"/>
      <c r="E290" s="18"/>
      <c r="F290" s="19"/>
      <c r="G290" s="19"/>
      <c r="H290" s="116">
        <f t="shared" si="24"/>
        <v>0</v>
      </c>
      <c r="I290" s="20"/>
      <c r="J290" s="21"/>
      <c r="K290" s="22"/>
      <c r="L290" s="23"/>
      <c r="M290" s="109"/>
      <c r="N290" s="6" t="str">
        <f>IF(ISBLANK(I290),"",IF(COUNTIF(I290,"*bombe*"),(G290-1)*SUMIF('base de donnée JCO '!C$3:C$10,K290,'base de donnée JCO '!D$3:D$10)+SUMIF(entete,L290,'base de donnée JCO '!D$14:D$20),SUMIFS('base de donnée JCO '!I$173:I$317,'base de donnée JCO '!F$173:F$317,I290,'base de donnée JCO '!G$173:G$317,J290)))</f>
        <v/>
      </c>
      <c r="O290" s="6" t="str">
        <f t="shared" si="22"/>
        <v/>
      </c>
      <c r="P290" s="109"/>
      <c r="Q290" s="19"/>
      <c r="R290" s="19"/>
      <c r="S290" s="19"/>
      <c r="T290" s="19"/>
      <c r="U290" s="19"/>
      <c r="V290" s="2">
        <f>W290*SUMIFS('base de donnée JCO '!H$173:H$317,'base de donnée JCO '!F$173:F$317,I290,'base de donnée JCO '!G$173:G$317,J290)</f>
        <v>0</v>
      </c>
      <c r="W290" s="2">
        <f t="shared" si="23"/>
        <v>0</v>
      </c>
      <c r="X290" s="2">
        <f>W290*SUMIFS('base de donnée JCO '!J$173:J$317,'base de donnée JCO '!F$173:F$317,I290,'base de donnée JCO '!G$173:G$317,J290)</f>
        <v>0</v>
      </c>
    </row>
    <row r="291" spans="1:24">
      <c r="A291" s="14"/>
      <c r="B291" s="15"/>
      <c r="C291" s="16"/>
      <c r="D291" s="17"/>
      <c r="E291" s="18"/>
      <c r="F291" s="19"/>
      <c r="G291" s="19"/>
      <c r="H291" s="116">
        <f t="shared" si="24"/>
        <v>0</v>
      </c>
      <c r="I291" s="20"/>
      <c r="J291" s="21"/>
      <c r="K291" s="22"/>
      <c r="L291" s="23"/>
      <c r="M291" s="109"/>
      <c r="N291" s="6" t="str">
        <f>IF(ISBLANK(I291),"",IF(COUNTIF(I291,"*bombe*"),(G291-1)*SUMIF('base de donnée JCO '!C$3:C$10,K291,'base de donnée JCO '!D$3:D$10)+SUMIF(entete,L291,'base de donnée JCO '!D$14:D$20),SUMIFS('base de donnée JCO '!I$173:I$317,'base de donnée JCO '!F$173:F$317,I291,'base de donnée JCO '!G$173:G$317,J291)))</f>
        <v/>
      </c>
      <c r="O291" s="6" t="str">
        <f t="shared" si="22"/>
        <v/>
      </c>
      <c r="P291" s="109"/>
      <c r="Q291" s="19"/>
      <c r="R291" s="19"/>
      <c r="S291" s="19"/>
      <c r="T291" s="19"/>
      <c r="U291" s="19"/>
      <c r="V291" s="2">
        <f>W291*SUMIFS('base de donnée JCO '!H$173:H$317,'base de donnée JCO '!F$173:F$317,I291,'base de donnée JCO '!G$173:G$317,J291)</f>
        <v>0</v>
      </c>
      <c r="W291" s="2">
        <f t="shared" si="23"/>
        <v>0</v>
      </c>
      <c r="X291" s="2">
        <f>W291*SUMIFS('base de donnée JCO '!J$173:J$317,'base de donnée JCO '!F$173:F$317,I291,'base de donnée JCO '!G$173:G$317,J291)</f>
        <v>0</v>
      </c>
    </row>
    <row r="292" spans="1:24">
      <c r="A292" s="14"/>
      <c r="B292" s="15"/>
      <c r="C292" s="16"/>
      <c r="D292" s="17"/>
      <c r="E292" s="18"/>
      <c r="F292" s="19"/>
      <c r="G292" s="19"/>
      <c r="H292" s="116">
        <f t="shared" si="24"/>
        <v>0</v>
      </c>
      <c r="I292" s="20"/>
      <c r="J292" s="21"/>
      <c r="K292" s="22"/>
      <c r="L292" s="23"/>
      <c r="M292" s="109"/>
      <c r="N292" s="6" t="str">
        <f>IF(ISBLANK(I292),"",IF(COUNTIF(I292,"*bombe*"),(G292-1)*SUMIF('base de donnée JCO '!C$3:C$10,K292,'base de donnée JCO '!D$3:D$10)+SUMIF(entete,L292,'base de donnée JCO '!D$14:D$20),SUMIFS('base de donnée JCO '!I$173:I$317,'base de donnée JCO '!F$173:F$317,I292,'base de donnée JCO '!G$173:G$317,J292)))</f>
        <v/>
      </c>
      <c r="O292" s="6" t="str">
        <f t="shared" si="22"/>
        <v/>
      </c>
      <c r="P292" s="109"/>
      <c r="Q292" s="19"/>
      <c r="R292" s="19"/>
      <c r="S292" s="19"/>
      <c r="T292" s="19"/>
      <c r="U292" s="19"/>
      <c r="V292" s="2">
        <f>W292*SUMIFS('base de donnée JCO '!H$173:H$317,'base de donnée JCO '!F$173:F$317,I292,'base de donnée JCO '!G$173:G$317,J292)</f>
        <v>0</v>
      </c>
      <c r="W292" s="2">
        <f t="shared" si="23"/>
        <v>0</v>
      </c>
      <c r="X292" s="2">
        <f>W292*SUMIFS('base de donnée JCO '!J$173:J$317,'base de donnée JCO '!F$173:F$317,I292,'base de donnée JCO '!G$173:G$317,J292)</f>
        <v>0</v>
      </c>
    </row>
    <row r="293" spans="1:24">
      <c r="A293" s="14"/>
      <c r="B293" s="15"/>
      <c r="C293" s="16"/>
      <c r="D293" s="17"/>
      <c r="E293" s="18"/>
      <c r="F293" s="19"/>
      <c r="G293" s="19"/>
      <c r="H293" s="116">
        <f t="shared" si="24"/>
        <v>0</v>
      </c>
      <c r="I293" s="20"/>
      <c r="J293" s="21"/>
      <c r="K293" s="22"/>
      <c r="L293" s="23"/>
      <c r="M293" s="109"/>
      <c r="N293" s="6" t="str">
        <f>IF(ISBLANK(I293),"",IF(COUNTIF(I293,"*bombe*"),(G293-1)*SUMIF('base de donnée JCO '!C$3:C$10,K293,'base de donnée JCO '!D$3:D$10)+SUMIF(entete,L293,'base de donnée JCO '!D$14:D$20),SUMIFS('base de donnée JCO '!I$173:I$317,'base de donnée JCO '!F$173:F$317,I293,'base de donnée JCO '!G$173:G$317,J293)))</f>
        <v/>
      </c>
      <c r="O293" s="6" t="str">
        <f t="shared" si="22"/>
        <v/>
      </c>
      <c r="P293" s="109"/>
      <c r="Q293" s="19"/>
      <c r="R293" s="19"/>
      <c r="S293" s="19"/>
      <c r="T293" s="19"/>
      <c r="U293" s="19"/>
      <c r="V293" s="2">
        <f>W293*SUMIFS('base de donnée JCO '!H$173:H$317,'base de donnée JCO '!F$173:F$317,I293,'base de donnée JCO '!G$173:G$317,J293)</f>
        <v>0</v>
      </c>
      <c r="W293" s="2">
        <f t="shared" si="23"/>
        <v>0</v>
      </c>
      <c r="X293" s="2">
        <f>W293*SUMIFS('base de donnée JCO '!J$173:J$317,'base de donnée JCO '!F$173:F$317,I293,'base de donnée JCO '!G$173:G$317,J293)</f>
        <v>0</v>
      </c>
    </row>
    <row r="294" spans="1:24">
      <c r="A294" s="14"/>
      <c r="B294" s="15"/>
      <c r="C294" s="16"/>
      <c r="D294" s="17"/>
      <c r="E294" s="18"/>
      <c r="F294" s="19"/>
      <c r="G294" s="19"/>
      <c r="H294" s="116">
        <f t="shared" si="24"/>
        <v>0</v>
      </c>
      <c r="I294" s="20"/>
      <c r="J294" s="21"/>
      <c r="K294" s="22"/>
      <c r="L294" s="23"/>
      <c r="M294" s="109"/>
      <c r="N294" s="6" t="str">
        <f>IF(ISBLANK(I294),"",IF(COUNTIF(I294,"*bombe*"),(G294-1)*SUMIF('base de donnée JCO '!C$3:C$10,K294,'base de donnée JCO '!D$3:D$10)+SUMIF(entete,L294,'base de donnée JCO '!D$14:D$20),SUMIFS('base de donnée JCO '!I$173:I$317,'base de donnée JCO '!F$173:F$317,I294,'base de donnée JCO '!G$173:G$317,J294)))</f>
        <v/>
      </c>
      <c r="O294" s="6" t="str">
        <f t="shared" si="22"/>
        <v/>
      </c>
      <c r="P294" s="109"/>
      <c r="Q294" s="19"/>
      <c r="R294" s="19"/>
      <c r="S294" s="19"/>
      <c r="T294" s="19"/>
      <c r="U294" s="19"/>
      <c r="V294" s="2">
        <f>W294*SUMIFS('base de donnée JCO '!H$173:H$317,'base de donnée JCO '!F$173:F$317,I294,'base de donnée JCO '!G$173:G$317,J294)</f>
        <v>0</v>
      </c>
      <c r="W294" s="2">
        <f t="shared" si="23"/>
        <v>0</v>
      </c>
      <c r="X294" s="2">
        <f>W294*SUMIFS('base de donnée JCO '!J$173:J$317,'base de donnée JCO '!F$173:F$317,I294,'base de donnée JCO '!G$173:G$317,J294)</f>
        <v>0</v>
      </c>
    </row>
    <row r="295" spans="1:24">
      <c r="A295" s="14"/>
      <c r="B295" s="15"/>
      <c r="C295" s="16"/>
      <c r="D295" s="17"/>
      <c r="E295" s="18"/>
      <c r="F295" s="19"/>
      <c r="G295" s="19"/>
      <c r="H295" s="116">
        <f t="shared" si="24"/>
        <v>0</v>
      </c>
      <c r="I295" s="20"/>
      <c r="J295" s="21"/>
      <c r="K295" s="22"/>
      <c r="L295" s="23"/>
      <c r="M295" s="109"/>
      <c r="N295" s="6" t="str">
        <f>IF(ISBLANK(I295),"",IF(COUNTIF(I295,"*bombe*"),(G295-1)*SUMIF('base de donnée JCO '!C$3:C$10,K295,'base de donnée JCO '!D$3:D$10)+SUMIF(entete,L295,'base de donnée JCO '!D$14:D$20),SUMIFS('base de donnée JCO '!I$173:I$317,'base de donnée JCO '!F$173:F$317,I295,'base de donnée JCO '!G$173:G$317,J295)))</f>
        <v/>
      </c>
      <c r="O295" s="6" t="str">
        <f t="shared" si="22"/>
        <v/>
      </c>
      <c r="P295" s="109"/>
      <c r="Q295" s="19"/>
      <c r="R295" s="19"/>
      <c r="S295" s="19"/>
      <c r="T295" s="19"/>
      <c r="U295" s="19"/>
      <c r="V295" s="2">
        <f>W295*SUMIFS('base de donnée JCO '!H$173:H$317,'base de donnée JCO '!F$173:F$317,I295,'base de donnée JCO '!G$173:G$317,J295)</f>
        <v>0</v>
      </c>
      <c r="W295" s="2">
        <f t="shared" si="23"/>
        <v>0</v>
      </c>
      <c r="X295" s="2">
        <f>W295*SUMIFS('base de donnée JCO '!J$173:J$317,'base de donnée JCO '!F$173:F$317,I295,'base de donnée JCO '!G$173:G$317,J295)</f>
        <v>0</v>
      </c>
    </row>
    <row r="296" spans="1:24">
      <c r="A296" s="14"/>
      <c r="B296" s="15"/>
      <c r="C296" s="16"/>
      <c r="D296" s="17"/>
      <c r="E296" s="18"/>
      <c r="F296" s="19"/>
      <c r="G296" s="19"/>
      <c r="H296" s="116">
        <f t="shared" si="24"/>
        <v>0</v>
      </c>
      <c r="I296" s="20"/>
      <c r="J296" s="21"/>
      <c r="K296" s="22"/>
      <c r="L296" s="23"/>
      <c r="M296" s="109"/>
      <c r="N296" s="6" t="str">
        <f>IF(ISBLANK(I296),"",IF(COUNTIF(I296,"*bombe*"),(G296-1)*SUMIF('base de donnée JCO '!C$3:C$10,K296,'base de donnée JCO '!D$3:D$10)+SUMIF(entete,L296,'base de donnée JCO '!D$14:D$20),SUMIFS('base de donnée JCO '!I$173:I$317,'base de donnée JCO '!F$173:F$317,I296,'base de donnée JCO '!G$173:G$317,J296)))</f>
        <v/>
      </c>
      <c r="O296" s="6" t="str">
        <f t="shared" si="22"/>
        <v/>
      </c>
      <c r="P296" s="109"/>
      <c r="Q296" s="19"/>
      <c r="R296" s="19"/>
      <c r="S296" s="19"/>
      <c r="T296" s="19"/>
      <c r="U296" s="19"/>
      <c r="V296" s="2">
        <f>W296*SUMIFS('base de donnée JCO '!H$173:H$317,'base de donnée JCO '!F$173:F$317,I296,'base de donnée JCO '!G$173:G$317,J296)</f>
        <v>0</v>
      </c>
      <c r="W296" s="2">
        <f t="shared" si="23"/>
        <v>0</v>
      </c>
      <c r="X296" s="2">
        <f>W296*SUMIFS('base de donnée JCO '!J$173:J$317,'base de donnée JCO '!F$173:F$317,I296,'base de donnée JCO '!G$173:G$317,J296)</f>
        <v>0</v>
      </c>
    </row>
    <row r="297" spans="1:24">
      <c r="A297" s="14"/>
      <c r="B297" s="15"/>
      <c r="C297" s="16"/>
      <c r="D297" s="17"/>
      <c r="E297" s="18"/>
      <c r="F297" s="19"/>
      <c r="G297" s="19"/>
      <c r="H297" s="116">
        <f t="shared" si="24"/>
        <v>0</v>
      </c>
      <c r="I297" s="20"/>
      <c r="J297" s="21"/>
      <c r="K297" s="22"/>
      <c r="L297" s="23"/>
      <c r="M297" s="109"/>
      <c r="N297" s="6" t="str">
        <f>IF(ISBLANK(I297),"",IF(COUNTIF(I297,"*bombe*"),(G297-1)*SUMIF('base de donnée JCO '!C$3:C$10,K297,'base de donnée JCO '!D$3:D$10)+SUMIF(entete,L297,'base de donnée JCO '!D$14:D$20),SUMIFS('base de donnée JCO '!I$173:I$317,'base de donnée JCO '!F$173:F$317,I297,'base de donnée JCO '!G$173:G$317,J297)))</f>
        <v/>
      </c>
      <c r="O297" s="6" t="str">
        <f t="shared" ref="O297:O360" si="25">IF(ISBLANK(I297),"",IF(ISBLANK(D297),D296+N297,D297+N297))</f>
        <v/>
      </c>
      <c r="P297" s="109"/>
      <c r="Q297" s="19"/>
      <c r="R297" s="19"/>
      <c r="S297" s="19"/>
      <c r="T297" s="19"/>
      <c r="U297" s="19"/>
      <c r="V297" s="2">
        <f>W297*SUMIFS('base de donnée JCO '!H$173:H$317,'base de donnée JCO '!F$173:F$317,I297,'base de donnée JCO '!G$173:G$317,J297)</f>
        <v>0</v>
      </c>
      <c r="W297" s="2">
        <f t="shared" si="23"/>
        <v>0</v>
      </c>
      <c r="X297" s="2">
        <f>W297*SUMIFS('base de donnée JCO '!J$173:J$317,'base de donnée JCO '!F$173:F$317,I297,'base de donnée JCO '!G$173:G$317,J297)</f>
        <v>0</v>
      </c>
    </row>
    <row r="298" spans="1:24">
      <c r="A298" s="14"/>
      <c r="B298" s="15"/>
      <c r="C298" s="16"/>
      <c r="D298" s="17"/>
      <c r="E298" s="18"/>
      <c r="F298" s="19"/>
      <c r="G298" s="19"/>
      <c r="H298" s="116">
        <f t="shared" si="24"/>
        <v>0</v>
      </c>
      <c r="I298" s="20"/>
      <c r="J298" s="21"/>
      <c r="K298" s="22"/>
      <c r="L298" s="23"/>
      <c r="M298" s="109"/>
      <c r="N298" s="6" t="str">
        <f>IF(ISBLANK(I298),"",IF(COUNTIF(I298,"*bombe*"),(G298-1)*SUMIF('base de donnée JCO '!C$3:C$10,K298,'base de donnée JCO '!D$3:D$10)+SUMIF(entete,L298,'base de donnée JCO '!D$14:D$20),SUMIFS('base de donnée JCO '!I$173:I$317,'base de donnée JCO '!F$173:F$317,I298,'base de donnée JCO '!G$173:G$317,J298)))</f>
        <v/>
      </c>
      <c r="O298" s="6" t="str">
        <f t="shared" si="25"/>
        <v/>
      </c>
      <c r="P298" s="109"/>
      <c r="Q298" s="19"/>
      <c r="R298" s="19"/>
      <c r="S298" s="19"/>
      <c r="T298" s="19"/>
      <c r="U298" s="19"/>
      <c r="V298" s="2">
        <f>W298*SUMIFS('base de donnée JCO '!H$173:H$317,'base de donnée JCO '!F$173:F$317,I298,'base de donnée JCO '!G$173:G$317,J298)</f>
        <v>0</v>
      </c>
      <c r="W298" s="2">
        <f t="shared" si="23"/>
        <v>0</v>
      </c>
      <c r="X298" s="2">
        <f>W298*SUMIFS('base de donnée JCO '!J$173:J$317,'base de donnée JCO '!F$173:F$317,I298,'base de donnée JCO '!G$173:G$317,J298)</f>
        <v>0</v>
      </c>
    </row>
    <row r="299" spans="1:24">
      <c r="A299" s="14"/>
      <c r="B299" s="15"/>
      <c r="C299" s="16"/>
      <c r="D299" s="17"/>
      <c r="E299" s="18"/>
      <c r="F299" s="19"/>
      <c r="G299" s="19"/>
      <c r="H299" s="116">
        <f t="shared" si="24"/>
        <v>0</v>
      </c>
      <c r="I299" s="20"/>
      <c r="J299" s="21"/>
      <c r="K299" s="22"/>
      <c r="L299" s="23"/>
      <c r="M299" s="109"/>
      <c r="N299" s="6" t="str">
        <f>IF(ISBLANK(I299),"",IF(COUNTIF(I299,"*bombe*"),(G299-1)*SUMIF('base de donnée JCO '!C$3:C$10,K299,'base de donnée JCO '!D$3:D$10)+SUMIF(entete,L299,'base de donnée JCO '!D$14:D$20),SUMIFS('base de donnée JCO '!I$173:I$317,'base de donnée JCO '!F$173:F$317,I299,'base de donnée JCO '!G$173:G$317,J299)))</f>
        <v/>
      </c>
      <c r="O299" s="6" t="str">
        <f t="shared" si="25"/>
        <v/>
      </c>
      <c r="P299" s="109"/>
      <c r="Q299" s="19"/>
      <c r="R299" s="19"/>
      <c r="S299" s="19"/>
      <c r="T299" s="19"/>
      <c r="U299" s="19"/>
      <c r="V299" s="2">
        <f>W299*SUMIFS('base de donnée JCO '!H$173:H$317,'base de donnée JCO '!F$173:F$317,I299,'base de donnée JCO '!G$173:G$317,J299)</f>
        <v>0</v>
      </c>
      <c r="W299" s="2">
        <f t="shared" si="23"/>
        <v>0</v>
      </c>
      <c r="X299" s="2">
        <f>W299*SUMIFS('base de donnée JCO '!J$173:J$317,'base de donnée JCO '!F$173:F$317,I299,'base de donnée JCO '!G$173:G$317,J299)</f>
        <v>0</v>
      </c>
    </row>
    <row r="300" spans="1:24">
      <c r="A300" s="14"/>
      <c r="B300" s="15"/>
      <c r="C300" s="16"/>
      <c r="D300" s="17"/>
      <c r="E300" s="18"/>
      <c r="F300" s="19"/>
      <c r="G300" s="19"/>
      <c r="H300" s="116">
        <f t="shared" si="24"/>
        <v>0</v>
      </c>
      <c r="I300" s="20"/>
      <c r="J300" s="21"/>
      <c r="K300" s="22"/>
      <c r="L300" s="23"/>
      <c r="M300" s="109"/>
      <c r="N300" s="6" t="str">
        <f>IF(ISBLANK(I300),"",IF(COUNTIF(I300,"*bombe*"),(G300-1)*SUMIF('base de donnée JCO '!C$3:C$10,K300,'base de donnée JCO '!D$3:D$10)+SUMIF(entete,L300,'base de donnée JCO '!D$14:D$20),SUMIFS('base de donnée JCO '!I$173:I$317,'base de donnée JCO '!F$173:F$317,I300,'base de donnée JCO '!G$173:G$317,J300)))</f>
        <v/>
      </c>
      <c r="O300" s="6" t="str">
        <f t="shared" si="25"/>
        <v/>
      </c>
      <c r="P300" s="109"/>
      <c r="Q300" s="19"/>
      <c r="R300" s="19"/>
      <c r="S300" s="19"/>
      <c r="T300" s="19"/>
      <c r="U300" s="19"/>
      <c r="V300" s="2">
        <f>W300*SUMIFS('base de donnée JCO '!H$173:H$317,'base de donnée JCO '!F$173:F$317,I300,'base de donnée JCO '!G$173:G$317,J300)</f>
        <v>0</v>
      </c>
      <c r="W300" s="2">
        <f t="shared" si="23"/>
        <v>0</v>
      </c>
      <c r="X300" s="2">
        <f>W300*SUMIFS('base de donnée JCO '!J$173:J$317,'base de donnée JCO '!F$173:F$317,I300,'base de donnée JCO '!G$173:G$317,J300)</f>
        <v>0</v>
      </c>
    </row>
    <row r="301" spans="1:24">
      <c r="A301" s="14"/>
      <c r="B301" s="15"/>
      <c r="C301" s="16"/>
      <c r="D301" s="17"/>
      <c r="E301" s="18"/>
      <c r="F301" s="19"/>
      <c r="G301" s="19"/>
      <c r="H301" s="116">
        <f t="shared" si="24"/>
        <v>0</v>
      </c>
      <c r="I301" s="20"/>
      <c r="J301" s="21"/>
      <c r="K301" s="22"/>
      <c r="L301" s="23"/>
      <c r="M301" s="109"/>
      <c r="N301" s="6" t="str">
        <f>IF(ISBLANK(I301),"",IF(COUNTIF(I301,"*bombe*"),(G301-1)*SUMIF('base de donnée JCO '!C$3:C$10,K301,'base de donnée JCO '!D$3:D$10)+SUMIF(entete,L301,'base de donnée JCO '!D$14:D$20),SUMIFS('base de donnée JCO '!I$173:I$317,'base de donnée JCO '!F$173:F$317,I301,'base de donnée JCO '!G$173:G$317,J301)))</f>
        <v/>
      </c>
      <c r="O301" s="6" t="str">
        <f t="shared" si="25"/>
        <v/>
      </c>
      <c r="P301" s="109"/>
      <c r="Q301" s="19"/>
      <c r="R301" s="19"/>
      <c r="S301" s="19"/>
      <c r="T301" s="19"/>
      <c r="U301" s="19"/>
      <c r="V301" s="2">
        <f>W301*SUMIFS('base de donnée JCO '!H$173:H$317,'base de donnée JCO '!F$173:F$317,I301,'base de donnée JCO '!G$173:G$317,J301)</f>
        <v>0</v>
      </c>
      <c r="W301" s="2">
        <f t="shared" si="23"/>
        <v>0</v>
      </c>
      <c r="X301" s="2">
        <f>W301*SUMIFS('base de donnée JCO '!J$173:J$317,'base de donnée JCO '!F$173:F$317,I301,'base de donnée JCO '!G$173:G$317,J301)</f>
        <v>0</v>
      </c>
    </row>
    <row r="302" spans="1:24">
      <c r="A302" s="14"/>
      <c r="B302" s="15"/>
      <c r="C302" s="16"/>
      <c r="D302" s="17"/>
      <c r="E302" s="18"/>
      <c r="F302" s="19"/>
      <c r="G302" s="19"/>
      <c r="H302" s="116">
        <f t="shared" si="24"/>
        <v>0</v>
      </c>
      <c r="I302" s="20"/>
      <c r="J302" s="21"/>
      <c r="K302" s="22"/>
      <c r="L302" s="23"/>
      <c r="M302" s="109"/>
      <c r="N302" s="6" t="str">
        <f>IF(ISBLANK(I302),"",IF(COUNTIF(I302,"*bombe*"),(G302-1)*SUMIF('base de donnée JCO '!C$3:C$10,K302,'base de donnée JCO '!D$3:D$10)+SUMIF(entete,L302,'base de donnée JCO '!D$14:D$20),SUMIFS('base de donnée JCO '!I$173:I$317,'base de donnée JCO '!F$173:F$317,I302,'base de donnée JCO '!G$173:G$317,J302)))</f>
        <v/>
      </c>
      <c r="O302" s="6" t="str">
        <f t="shared" si="25"/>
        <v/>
      </c>
      <c r="P302" s="109"/>
      <c r="Q302" s="19"/>
      <c r="R302" s="19"/>
      <c r="S302" s="19"/>
      <c r="T302" s="19"/>
      <c r="U302" s="19"/>
      <c r="V302" s="2">
        <f>W302*SUMIFS('base de donnée JCO '!H$173:H$317,'base de donnée JCO '!F$173:F$317,I302,'base de donnée JCO '!G$173:G$317,J302)</f>
        <v>0</v>
      </c>
      <c r="W302" s="2">
        <f t="shared" si="23"/>
        <v>0</v>
      </c>
      <c r="X302" s="2">
        <f>W302*SUMIFS('base de donnée JCO '!J$173:J$317,'base de donnée JCO '!F$173:F$317,I302,'base de donnée JCO '!G$173:G$317,J302)</f>
        <v>0</v>
      </c>
    </row>
    <row r="303" spans="1:24">
      <c r="A303" s="14"/>
      <c r="B303" s="15"/>
      <c r="C303" s="16"/>
      <c r="D303" s="17"/>
      <c r="E303" s="18"/>
      <c r="F303" s="19"/>
      <c r="G303" s="19"/>
      <c r="H303" s="116">
        <f t="shared" si="24"/>
        <v>0</v>
      </c>
      <c r="I303" s="20"/>
      <c r="J303" s="21"/>
      <c r="K303" s="22"/>
      <c r="L303" s="23"/>
      <c r="M303" s="109"/>
      <c r="N303" s="6" t="str">
        <f>IF(ISBLANK(I303),"",IF(COUNTIF(I303,"*bombe*"),(G303-1)*SUMIF('base de donnée JCO '!C$3:C$10,K303,'base de donnée JCO '!D$3:D$10)+SUMIF(entete,L303,'base de donnée JCO '!D$14:D$20),SUMIFS('base de donnée JCO '!I$173:I$317,'base de donnée JCO '!F$173:F$317,I303,'base de donnée JCO '!G$173:G$317,J303)))</f>
        <v/>
      </c>
      <c r="O303" s="6" t="str">
        <f t="shared" si="25"/>
        <v/>
      </c>
      <c r="P303" s="109"/>
      <c r="Q303" s="19"/>
      <c r="R303" s="19"/>
      <c r="S303" s="19"/>
      <c r="T303" s="19"/>
      <c r="U303" s="19"/>
      <c r="V303" s="2">
        <f>W303*SUMIFS('base de donnée JCO '!H$173:H$317,'base de donnée JCO '!F$173:F$317,I303,'base de donnée JCO '!G$173:G$317,J303)</f>
        <v>0</v>
      </c>
      <c r="W303" s="2">
        <f t="shared" si="23"/>
        <v>0</v>
      </c>
      <c r="X303" s="2">
        <f>W303*SUMIFS('base de donnée JCO '!J$173:J$317,'base de donnée JCO '!F$173:F$317,I303,'base de donnée JCO '!G$173:G$317,J303)</f>
        <v>0</v>
      </c>
    </row>
    <row r="304" spans="1:24">
      <c r="A304" s="14"/>
      <c r="B304" s="15"/>
      <c r="C304" s="16"/>
      <c r="D304" s="17"/>
      <c r="E304" s="18"/>
      <c r="F304" s="19"/>
      <c r="G304" s="19"/>
      <c r="H304" s="116">
        <f t="shared" si="24"/>
        <v>0</v>
      </c>
      <c r="I304" s="20"/>
      <c r="J304" s="21"/>
      <c r="K304" s="22"/>
      <c r="L304" s="23"/>
      <c r="M304" s="109"/>
      <c r="N304" s="6" t="str">
        <f>IF(ISBLANK(I304),"",IF(COUNTIF(I304,"*bombe*"),(G304-1)*SUMIF('base de donnée JCO '!C$3:C$10,K304,'base de donnée JCO '!D$3:D$10)+SUMIF(entete,L304,'base de donnée JCO '!D$14:D$20),SUMIFS('base de donnée JCO '!I$173:I$317,'base de donnée JCO '!F$173:F$317,I304,'base de donnée JCO '!G$173:G$317,J304)))</f>
        <v/>
      </c>
      <c r="O304" s="6" t="str">
        <f t="shared" si="25"/>
        <v/>
      </c>
      <c r="P304" s="109"/>
      <c r="Q304" s="19"/>
      <c r="R304" s="19"/>
      <c r="S304" s="19"/>
      <c r="T304" s="19"/>
      <c r="U304" s="19"/>
      <c r="V304" s="2">
        <f>W304*SUMIFS('base de donnée JCO '!H$173:H$317,'base de donnée JCO '!F$173:F$317,I304,'base de donnée JCO '!G$173:G$317,J304)</f>
        <v>0</v>
      </c>
      <c r="W304" s="2">
        <f t="shared" si="23"/>
        <v>0</v>
      </c>
      <c r="X304" s="2">
        <f>W304*SUMIFS('base de donnée JCO '!J$173:J$317,'base de donnée JCO '!F$173:F$317,I304,'base de donnée JCO '!G$173:G$317,J304)</f>
        <v>0</v>
      </c>
    </row>
    <row r="305" spans="1:24">
      <c r="A305" s="14"/>
      <c r="B305" s="15"/>
      <c r="C305" s="16"/>
      <c r="D305" s="17"/>
      <c r="E305" s="18"/>
      <c r="F305" s="19"/>
      <c r="G305" s="19"/>
      <c r="H305" s="116">
        <f t="shared" si="24"/>
        <v>0</v>
      </c>
      <c r="I305" s="20"/>
      <c r="J305" s="21"/>
      <c r="K305" s="22"/>
      <c r="L305" s="23"/>
      <c r="M305" s="109"/>
      <c r="N305" s="6" t="str">
        <f>IF(ISBLANK(I305),"",IF(COUNTIF(I305,"*bombe*"),(G305-1)*SUMIF('base de donnée JCO '!C$3:C$10,K305,'base de donnée JCO '!D$3:D$10)+SUMIF(entete,L305,'base de donnée JCO '!D$14:D$20),SUMIFS('base de donnée JCO '!I$173:I$317,'base de donnée JCO '!F$173:F$317,I305,'base de donnée JCO '!G$173:G$317,J305)))</f>
        <v/>
      </c>
      <c r="O305" s="6" t="str">
        <f t="shared" si="25"/>
        <v/>
      </c>
      <c r="P305" s="109"/>
      <c r="Q305" s="19"/>
      <c r="R305" s="19"/>
      <c r="S305" s="19"/>
      <c r="T305" s="19"/>
      <c r="U305" s="19"/>
      <c r="V305" s="2">
        <f>W305*SUMIFS('base de donnée JCO '!H$173:H$317,'base de donnée JCO '!F$173:F$317,I305,'base de donnée JCO '!G$173:G$317,J305)</f>
        <v>0</v>
      </c>
      <c r="W305" s="2">
        <f t="shared" si="23"/>
        <v>0</v>
      </c>
      <c r="X305" s="2">
        <f>W305*SUMIFS('base de donnée JCO '!J$173:J$317,'base de donnée JCO '!F$173:F$317,I305,'base de donnée JCO '!G$173:G$317,J305)</f>
        <v>0</v>
      </c>
    </row>
    <row r="306" spans="1:24">
      <c r="A306" s="14"/>
      <c r="B306" s="15"/>
      <c r="C306" s="16"/>
      <c r="D306" s="17"/>
      <c r="E306" s="18"/>
      <c r="F306" s="19"/>
      <c r="G306" s="19"/>
      <c r="H306" s="116">
        <f t="shared" si="24"/>
        <v>0</v>
      </c>
      <c r="I306" s="20"/>
      <c r="J306" s="21"/>
      <c r="K306" s="22"/>
      <c r="L306" s="23"/>
      <c r="M306" s="109"/>
      <c r="N306" s="6" t="str">
        <f>IF(ISBLANK(I306),"",IF(COUNTIF(I306,"*bombe*"),(G306-1)*SUMIF('base de donnée JCO '!C$3:C$10,K306,'base de donnée JCO '!D$3:D$10)+SUMIF(entete,L306,'base de donnée JCO '!D$14:D$20),SUMIFS('base de donnée JCO '!I$173:I$317,'base de donnée JCO '!F$173:F$317,I306,'base de donnée JCO '!G$173:G$317,J306)))</f>
        <v/>
      </c>
      <c r="O306" s="6" t="str">
        <f t="shared" si="25"/>
        <v/>
      </c>
      <c r="P306" s="109"/>
      <c r="Q306" s="19"/>
      <c r="R306" s="19"/>
      <c r="S306" s="19"/>
      <c r="T306" s="19"/>
      <c r="U306" s="19"/>
      <c r="V306" s="2">
        <f>W306*SUMIFS('base de donnée JCO '!H$173:H$317,'base de donnée JCO '!F$173:F$317,I306,'base de donnée JCO '!G$173:G$317,J306)</f>
        <v>0</v>
      </c>
      <c r="W306" s="2">
        <f t="shared" si="23"/>
        <v>0</v>
      </c>
      <c r="X306" s="2">
        <f>W306*SUMIFS('base de donnée JCO '!J$173:J$317,'base de donnée JCO '!F$173:F$317,I306,'base de donnée JCO '!G$173:G$317,J306)</f>
        <v>0</v>
      </c>
    </row>
    <row r="307" spans="1:24">
      <c r="A307" s="14"/>
      <c r="B307" s="15"/>
      <c r="C307" s="16"/>
      <c r="D307" s="17"/>
      <c r="E307" s="18"/>
      <c r="F307" s="19"/>
      <c r="G307" s="19"/>
      <c r="H307" s="116">
        <f t="shared" si="24"/>
        <v>0</v>
      </c>
      <c r="I307" s="20"/>
      <c r="J307" s="21"/>
      <c r="K307" s="22"/>
      <c r="L307" s="23"/>
      <c r="M307" s="109"/>
      <c r="N307" s="6" t="str">
        <f>IF(ISBLANK(I307),"",IF(COUNTIF(I307,"*bombe*"),(G307-1)*SUMIF('base de donnée JCO '!C$3:C$10,K307,'base de donnée JCO '!D$3:D$10)+SUMIF(entete,L307,'base de donnée JCO '!D$14:D$20),SUMIFS('base de donnée JCO '!I$173:I$317,'base de donnée JCO '!F$173:F$317,I307,'base de donnée JCO '!G$173:G$317,J307)))</f>
        <v/>
      </c>
      <c r="O307" s="6" t="str">
        <f t="shared" si="25"/>
        <v/>
      </c>
      <c r="P307" s="109"/>
      <c r="Q307" s="19"/>
      <c r="R307" s="19"/>
      <c r="S307" s="19"/>
      <c r="T307" s="19"/>
      <c r="U307" s="19"/>
      <c r="V307" s="2">
        <f>W307*SUMIFS('base de donnée JCO '!H$173:H$317,'base de donnée JCO '!F$173:F$317,I307,'base de donnée JCO '!G$173:G$317,J307)</f>
        <v>0</v>
      </c>
      <c r="W307" s="2">
        <f t="shared" si="23"/>
        <v>0</v>
      </c>
      <c r="X307" s="2">
        <f>W307*SUMIFS('base de donnée JCO '!J$173:J$317,'base de donnée JCO '!F$173:F$317,I307,'base de donnée JCO '!G$173:G$317,J307)</f>
        <v>0</v>
      </c>
    </row>
    <row r="308" spans="1:24">
      <c r="A308" s="14"/>
      <c r="B308" s="15"/>
      <c r="C308" s="16"/>
      <c r="D308" s="17"/>
      <c r="E308" s="18"/>
      <c r="F308" s="19"/>
      <c r="G308" s="19"/>
      <c r="H308" s="116">
        <f t="shared" si="24"/>
        <v>0</v>
      </c>
      <c r="I308" s="20"/>
      <c r="J308" s="21"/>
      <c r="K308" s="22"/>
      <c r="L308" s="23"/>
      <c r="M308" s="109"/>
      <c r="N308" s="6" t="str">
        <f>IF(ISBLANK(I308),"",IF(COUNTIF(I308,"*bombe*"),(G308-1)*SUMIF('base de donnée JCO '!C$3:C$10,K308,'base de donnée JCO '!D$3:D$10)+SUMIF(entete,L308,'base de donnée JCO '!D$14:D$20),SUMIFS('base de donnée JCO '!I$173:I$317,'base de donnée JCO '!F$173:F$317,I308,'base de donnée JCO '!G$173:G$317,J308)))</f>
        <v/>
      </c>
      <c r="O308" s="6" t="str">
        <f t="shared" si="25"/>
        <v/>
      </c>
      <c r="P308" s="109"/>
      <c r="Q308" s="19"/>
      <c r="R308" s="19"/>
      <c r="S308" s="19"/>
      <c r="T308" s="19"/>
      <c r="U308" s="19"/>
      <c r="V308" s="2">
        <f>W308*SUMIFS('base de donnée JCO '!H$173:H$317,'base de donnée JCO '!F$173:F$317,I308,'base de donnée JCO '!G$173:G$317,J308)</f>
        <v>0</v>
      </c>
      <c r="W308" s="2">
        <f t="shared" si="23"/>
        <v>0</v>
      </c>
      <c r="X308" s="2">
        <f>W308*SUMIFS('base de donnée JCO '!J$173:J$317,'base de donnée JCO '!F$173:F$317,I308,'base de donnée JCO '!G$173:G$317,J308)</f>
        <v>0</v>
      </c>
    </row>
    <row r="309" spans="1:24">
      <c r="A309" s="14"/>
      <c r="B309" s="15"/>
      <c r="C309" s="16"/>
      <c r="D309" s="17"/>
      <c r="E309" s="18"/>
      <c r="F309" s="19"/>
      <c r="G309" s="19"/>
      <c r="H309" s="116">
        <f t="shared" si="24"/>
        <v>0</v>
      </c>
      <c r="I309" s="20"/>
      <c r="J309" s="21"/>
      <c r="K309" s="22"/>
      <c r="L309" s="23"/>
      <c r="M309" s="109"/>
      <c r="N309" s="6" t="str">
        <f>IF(ISBLANK(I309),"",IF(COUNTIF(I309,"*bombe*"),(G309-1)*SUMIF('base de donnée JCO '!C$3:C$10,K309,'base de donnée JCO '!D$3:D$10)+SUMIF(entete,L309,'base de donnée JCO '!D$14:D$20),SUMIFS('base de donnée JCO '!I$173:I$317,'base de donnée JCO '!F$173:F$317,I309,'base de donnée JCO '!G$173:G$317,J309)))</f>
        <v/>
      </c>
      <c r="O309" s="6" t="str">
        <f t="shared" si="25"/>
        <v/>
      </c>
      <c r="P309" s="109"/>
      <c r="Q309" s="19"/>
      <c r="R309" s="19"/>
      <c r="S309" s="19"/>
      <c r="T309" s="19"/>
      <c r="U309" s="19"/>
      <c r="V309" s="2">
        <f>W309*SUMIFS('base de donnée JCO '!H$173:H$317,'base de donnée JCO '!F$173:F$317,I309,'base de donnée JCO '!G$173:G$317,J309)</f>
        <v>0</v>
      </c>
      <c r="W309" s="2">
        <f t="shared" si="23"/>
        <v>0</v>
      </c>
      <c r="X309" s="2">
        <f>W309*SUMIFS('base de donnée JCO '!J$173:J$317,'base de donnée JCO '!F$173:F$317,I309,'base de donnée JCO '!G$173:G$317,J309)</f>
        <v>0</v>
      </c>
    </row>
    <row r="310" spans="1:24">
      <c r="A310" s="14"/>
      <c r="B310" s="15"/>
      <c r="C310" s="16"/>
      <c r="D310" s="17"/>
      <c r="E310" s="18"/>
      <c r="F310" s="19"/>
      <c r="G310" s="19"/>
      <c r="H310" s="116">
        <f t="shared" si="24"/>
        <v>0</v>
      </c>
      <c r="I310" s="20"/>
      <c r="J310" s="21"/>
      <c r="K310" s="22"/>
      <c r="L310" s="23"/>
      <c r="M310" s="109"/>
      <c r="N310" s="6" t="str">
        <f>IF(ISBLANK(I310),"",IF(COUNTIF(I310,"*bombe*"),(G310-1)*SUMIF('base de donnée JCO '!C$3:C$10,K310,'base de donnée JCO '!D$3:D$10)+SUMIF(entete,L310,'base de donnée JCO '!D$14:D$20),SUMIFS('base de donnée JCO '!I$173:I$317,'base de donnée JCO '!F$173:F$317,I310,'base de donnée JCO '!G$173:G$317,J310)))</f>
        <v/>
      </c>
      <c r="O310" s="6" t="str">
        <f t="shared" si="25"/>
        <v/>
      </c>
      <c r="P310" s="109"/>
      <c r="Q310" s="19"/>
      <c r="R310" s="19"/>
      <c r="S310" s="19"/>
      <c r="T310" s="19"/>
      <c r="U310" s="19"/>
      <c r="V310" s="2">
        <f>W310*SUMIFS('base de donnée JCO '!H$173:H$317,'base de donnée JCO '!F$173:F$317,I310,'base de donnée JCO '!G$173:G$317,J310)</f>
        <v>0</v>
      </c>
      <c r="W310" s="2">
        <f t="shared" si="23"/>
        <v>0</v>
      </c>
      <c r="X310" s="2">
        <f>W310*SUMIFS('base de donnée JCO '!J$173:J$317,'base de donnée JCO '!F$173:F$317,I310,'base de donnée JCO '!G$173:G$317,J310)</f>
        <v>0</v>
      </c>
    </row>
    <row r="311" spans="1:24">
      <c r="A311" s="14"/>
      <c r="B311" s="15"/>
      <c r="C311" s="16"/>
      <c r="D311" s="17"/>
      <c r="E311" s="18"/>
      <c r="F311" s="19"/>
      <c r="G311" s="19"/>
      <c r="H311" s="116">
        <f t="shared" si="24"/>
        <v>0</v>
      </c>
      <c r="I311" s="20"/>
      <c r="J311" s="21"/>
      <c r="K311" s="22"/>
      <c r="L311" s="23"/>
      <c r="M311" s="109"/>
      <c r="N311" s="6" t="str">
        <f>IF(ISBLANK(I311),"",IF(COUNTIF(I311,"*bombe*"),(G311-1)*SUMIF('base de donnée JCO '!C$3:C$10,K311,'base de donnée JCO '!D$3:D$10)+SUMIF(entete,L311,'base de donnée JCO '!D$14:D$20),SUMIFS('base de donnée JCO '!I$173:I$317,'base de donnée JCO '!F$173:F$317,I311,'base de donnée JCO '!G$173:G$317,J311)))</f>
        <v/>
      </c>
      <c r="O311" s="6" t="str">
        <f t="shared" si="25"/>
        <v/>
      </c>
      <c r="P311" s="109"/>
      <c r="Q311" s="19"/>
      <c r="R311" s="19"/>
      <c r="S311" s="19"/>
      <c r="T311" s="19"/>
      <c r="U311" s="19"/>
      <c r="V311" s="2">
        <f>W311*SUMIFS('base de donnée JCO '!H$173:H$317,'base de donnée JCO '!F$173:F$317,I311,'base de donnée JCO '!G$173:G$317,J311)</f>
        <v>0</v>
      </c>
      <c r="W311" s="2">
        <f t="shared" si="23"/>
        <v>0</v>
      </c>
      <c r="X311" s="2">
        <f>W311*SUMIFS('base de donnée JCO '!J$173:J$317,'base de donnée JCO '!F$173:F$317,I311,'base de donnée JCO '!G$173:G$317,J311)</f>
        <v>0</v>
      </c>
    </row>
    <row r="312" spans="1:24">
      <c r="A312" s="14"/>
      <c r="B312" s="15"/>
      <c r="C312" s="16"/>
      <c r="D312" s="17"/>
      <c r="E312" s="18"/>
      <c r="F312" s="19"/>
      <c r="G312" s="19"/>
      <c r="H312" s="116">
        <f t="shared" si="24"/>
        <v>0</v>
      </c>
      <c r="I312" s="20"/>
      <c r="J312" s="21"/>
      <c r="K312" s="22"/>
      <c r="L312" s="23"/>
      <c r="M312" s="109"/>
      <c r="N312" s="6" t="str">
        <f>IF(ISBLANK(I312),"",IF(COUNTIF(I312,"*bombe*"),(G312-1)*SUMIF('base de donnée JCO '!C$3:C$10,K312,'base de donnée JCO '!D$3:D$10)+SUMIF(entete,L312,'base de donnée JCO '!D$14:D$20),SUMIFS('base de donnée JCO '!I$173:I$317,'base de donnée JCO '!F$173:F$317,I312,'base de donnée JCO '!G$173:G$317,J312)))</f>
        <v/>
      </c>
      <c r="O312" s="6" t="str">
        <f t="shared" si="25"/>
        <v/>
      </c>
      <c r="P312" s="109"/>
      <c r="Q312" s="19"/>
      <c r="R312" s="19"/>
      <c r="S312" s="19"/>
      <c r="T312" s="19"/>
      <c r="U312" s="19"/>
      <c r="V312" s="2">
        <f>W312*SUMIFS('base de donnée JCO '!H$173:H$317,'base de donnée JCO '!F$173:F$317,I312,'base de donnée JCO '!G$173:G$317,J312)</f>
        <v>0</v>
      </c>
      <c r="W312" s="2">
        <f t="shared" si="23"/>
        <v>0</v>
      </c>
      <c r="X312" s="2">
        <f>W312*SUMIFS('base de donnée JCO '!J$173:J$317,'base de donnée JCO '!F$173:F$317,I312,'base de donnée JCO '!G$173:G$317,J312)</f>
        <v>0</v>
      </c>
    </row>
    <row r="313" spans="1:24">
      <c r="A313" s="14"/>
      <c r="B313" s="15"/>
      <c r="C313" s="16"/>
      <c r="D313" s="17"/>
      <c r="E313" s="18"/>
      <c r="F313" s="19"/>
      <c r="G313" s="19"/>
      <c r="H313" s="116">
        <f t="shared" si="24"/>
        <v>0</v>
      </c>
      <c r="I313" s="20"/>
      <c r="J313" s="21"/>
      <c r="K313" s="22"/>
      <c r="L313" s="23"/>
      <c r="M313" s="109"/>
      <c r="N313" s="6" t="str">
        <f>IF(ISBLANK(I313),"",IF(COUNTIF(I313,"*bombe*"),(G313-1)*SUMIF('base de donnée JCO '!C$3:C$10,K313,'base de donnée JCO '!D$3:D$10)+SUMIF(entete,L313,'base de donnée JCO '!D$14:D$20),SUMIFS('base de donnée JCO '!I$173:I$317,'base de donnée JCO '!F$173:F$317,I313,'base de donnée JCO '!G$173:G$317,J313)))</f>
        <v/>
      </c>
      <c r="O313" s="6" t="str">
        <f t="shared" si="25"/>
        <v/>
      </c>
      <c r="P313" s="109"/>
      <c r="Q313" s="19"/>
      <c r="R313" s="19"/>
      <c r="S313" s="19"/>
      <c r="T313" s="19"/>
      <c r="U313" s="19"/>
      <c r="V313" s="2">
        <f>W313*SUMIFS('base de donnée JCO '!H$173:H$317,'base de donnée JCO '!F$173:F$317,I313,'base de donnée JCO '!G$173:G$317,J313)</f>
        <v>0</v>
      </c>
      <c r="W313" s="2">
        <f t="shared" ref="W313:W376" si="26">F313*G313</f>
        <v>0</v>
      </c>
      <c r="X313" s="2">
        <f>W313*SUMIFS('base de donnée JCO '!J$173:J$317,'base de donnée JCO '!F$173:F$317,I313,'base de donnée JCO '!G$173:G$317,J313)</f>
        <v>0</v>
      </c>
    </row>
    <row r="314" spans="1:24">
      <c r="A314" s="14"/>
      <c r="B314" s="15"/>
      <c r="C314" s="16"/>
      <c r="D314" s="17"/>
      <c r="E314" s="18"/>
      <c r="F314" s="19"/>
      <c r="G314" s="19"/>
      <c r="H314" s="116">
        <f t="shared" si="24"/>
        <v>0</v>
      </c>
      <c r="I314" s="20"/>
      <c r="J314" s="21"/>
      <c r="K314" s="22"/>
      <c r="L314" s="23"/>
      <c r="M314" s="109"/>
      <c r="N314" s="6" t="str">
        <f>IF(ISBLANK(I314),"",IF(COUNTIF(I314,"*bombe*"),(G314-1)*SUMIF('base de donnée JCO '!C$3:C$10,K314,'base de donnée JCO '!D$3:D$10)+SUMIF(entete,L314,'base de donnée JCO '!D$14:D$20),SUMIFS('base de donnée JCO '!I$173:I$317,'base de donnée JCO '!F$173:F$317,I314,'base de donnée JCO '!G$173:G$317,J314)))</f>
        <v/>
      </c>
      <c r="O314" s="6" t="str">
        <f t="shared" si="25"/>
        <v/>
      </c>
      <c r="P314" s="109"/>
      <c r="Q314" s="19"/>
      <c r="R314" s="19"/>
      <c r="S314" s="19"/>
      <c r="T314" s="19"/>
      <c r="U314" s="19"/>
      <c r="V314" s="2">
        <f>W314*SUMIFS('base de donnée JCO '!H$173:H$317,'base de donnée JCO '!F$173:F$317,I314,'base de donnée JCO '!G$173:G$317,J314)</f>
        <v>0</v>
      </c>
      <c r="W314" s="2">
        <f t="shared" si="26"/>
        <v>0</v>
      </c>
      <c r="X314" s="2">
        <f>W314*SUMIFS('base de donnée JCO '!J$173:J$317,'base de donnée JCO '!F$173:F$317,I314,'base de donnée JCO '!G$173:G$317,J314)</f>
        <v>0</v>
      </c>
    </row>
    <row r="315" spans="1:24">
      <c r="A315" s="14"/>
      <c r="B315" s="15"/>
      <c r="C315" s="16"/>
      <c r="D315" s="17"/>
      <c r="E315" s="18"/>
      <c r="F315" s="19"/>
      <c r="G315" s="19"/>
      <c r="H315" s="116">
        <f t="shared" si="24"/>
        <v>0</v>
      </c>
      <c r="I315" s="20"/>
      <c r="J315" s="21"/>
      <c r="K315" s="22"/>
      <c r="L315" s="23"/>
      <c r="M315" s="109"/>
      <c r="N315" s="6" t="str">
        <f>IF(ISBLANK(I315),"",IF(COUNTIF(I315,"*bombe*"),(G315-1)*SUMIF('base de donnée JCO '!C$3:C$10,K315,'base de donnée JCO '!D$3:D$10)+SUMIF(entete,L315,'base de donnée JCO '!D$14:D$20),SUMIFS('base de donnée JCO '!I$173:I$317,'base de donnée JCO '!F$173:F$317,I315,'base de donnée JCO '!G$173:G$317,J315)))</f>
        <v/>
      </c>
      <c r="O315" s="6" t="str">
        <f t="shared" si="25"/>
        <v/>
      </c>
      <c r="P315" s="109"/>
      <c r="Q315" s="19"/>
      <c r="R315" s="19"/>
      <c r="S315" s="19"/>
      <c r="T315" s="19"/>
      <c r="U315" s="19"/>
      <c r="V315" s="2">
        <f>W315*SUMIFS('base de donnée JCO '!H$173:H$317,'base de donnée JCO '!F$173:F$317,I315,'base de donnée JCO '!G$173:G$317,J315)</f>
        <v>0</v>
      </c>
      <c r="W315" s="2">
        <f t="shared" si="26"/>
        <v>0</v>
      </c>
      <c r="X315" s="2">
        <f>W315*SUMIFS('base de donnée JCO '!J$173:J$317,'base de donnée JCO '!F$173:F$317,I315,'base de donnée JCO '!G$173:G$317,J315)</f>
        <v>0</v>
      </c>
    </row>
    <row r="316" spans="1:24">
      <c r="A316" s="14"/>
      <c r="B316" s="15"/>
      <c r="C316" s="16"/>
      <c r="D316" s="17"/>
      <c r="E316" s="18"/>
      <c r="F316" s="19"/>
      <c r="G316" s="19"/>
      <c r="H316" s="116">
        <f t="shared" si="24"/>
        <v>0</v>
      </c>
      <c r="I316" s="20"/>
      <c r="J316" s="21"/>
      <c r="K316" s="22"/>
      <c r="L316" s="23"/>
      <c r="M316" s="109"/>
      <c r="N316" s="6" t="str">
        <f>IF(ISBLANK(I316),"",IF(COUNTIF(I316,"*bombe*"),(G316-1)*SUMIF('base de donnée JCO '!C$3:C$10,K316,'base de donnée JCO '!D$3:D$10)+SUMIF(entete,L316,'base de donnée JCO '!D$14:D$20),SUMIFS('base de donnée JCO '!I$173:I$317,'base de donnée JCO '!F$173:F$317,I316,'base de donnée JCO '!G$173:G$317,J316)))</f>
        <v/>
      </c>
      <c r="O316" s="6" t="str">
        <f t="shared" si="25"/>
        <v/>
      </c>
      <c r="P316" s="109"/>
      <c r="Q316" s="19"/>
      <c r="R316" s="19"/>
      <c r="S316" s="19"/>
      <c r="T316" s="19"/>
      <c r="U316" s="19"/>
      <c r="V316" s="2">
        <f>W316*SUMIFS('base de donnée JCO '!H$173:H$317,'base de donnée JCO '!F$173:F$317,I316,'base de donnée JCO '!G$173:G$317,J316)</f>
        <v>0</v>
      </c>
      <c r="W316" s="2">
        <f t="shared" si="26"/>
        <v>0</v>
      </c>
      <c r="X316" s="2">
        <f>W316*SUMIFS('base de donnée JCO '!J$173:J$317,'base de donnée JCO '!F$173:F$317,I316,'base de donnée JCO '!G$173:G$317,J316)</f>
        <v>0</v>
      </c>
    </row>
    <row r="317" spans="1:24">
      <c r="A317" s="14"/>
      <c r="B317" s="15"/>
      <c r="C317" s="16"/>
      <c r="D317" s="17"/>
      <c r="E317" s="18"/>
      <c r="F317" s="19"/>
      <c r="G317" s="19"/>
      <c r="H317" s="116">
        <f t="shared" si="24"/>
        <v>0</v>
      </c>
      <c r="I317" s="20"/>
      <c r="J317" s="21"/>
      <c r="K317" s="22"/>
      <c r="L317" s="23"/>
      <c r="M317" s="109"/>
      <c r="N317" s="6" t="str">
        <f>IF(ISBLANK(I317),"",IF(COUNTIF(I317,"*bombe*"),(G317-1)*SUMIF('base de donnée JCO '!C$3:C$10,K317,'base de donnée JCO '!D$3:D$10)+SUMIF(entete,L317,'base de donnée JCO '!D$14:D$20),SUMIFS('base de donnée JCO '!I$173:I$317,'base de donnée JCO '!F$173:F$317,I317,'base de donnée JCO '!G$173:G$317,J317)))</f>
        <v/>
      </c>
      <c r="O317" s="6" t="str">
        <f t="shared" si="25"/>
        <v/>
      </c>
      <c r="P317" s="109"/>
      <c r="Q317" s="19"/>
      <c r="R317" s="19"/>
      <c r="S317" s="19"/>
      <c r="T317" s="19"/>
      <c r="U317" s="19"/>
      <c r="V317" s="2">
        <f>W317*SUMIFS('base de donnée JCO '!H$173:H$317,'base de donnée JCO '!F$173:F$317,I317,'base de donnée JCO '!G$173:G$317,J317)</f>
        <v>0</v>
      </c>
      <c r="W317" s="2">
        <f t="shared" si="26"/>
        <v>0</v>
      </c>
      <c r="X317" s="2">
        <f>W317*SUMIFS('base de donnée JCO '!J$173:J$317,'base de donnée JCO '!F$173:F$317,I317,'base de donnée JCO '!G$173:G$317,J317)</f>
        <v>0</v>
      </c>
    </row>
    <row r="318" spans="1:24">
      <c r="A318" s="14"/>
      <c r="B318" s="15"/>
      <c r="C318" s="16"/>
      <c r="D318" s="17"/>
      <c r="E318" s="18"/>
      <c r="F318" s="19"/>
      <c r="G318" s="19"/>
      <c r="H318" s="116">
        <f t="shared" si="24"/>
        <v>0</v>
      </c>
      <c r="I318" s="20"/>
      <c r="J318" s="21"/>
      <c r="K318" s="22"/>
      <c r="L318" s="23"/>
      <c r="M318" s="109"/>
      <c r="N318" s="6" t="str">
        <f>IF(ISBLANK(I318),"",IF(COUNTIF(I318,"*bombe*"),(G318-1)*SUMIF('base de donnée JCO '!C$3:C$10,K318,'base de donnée JCO '!D$3:D$10)+SUMIF(entete,L318,'base de donnée JCO '!D$14:D$20),SUMIFS('base de donnée JCO '!I$173:I$317,'base de donnée JCO '!F$173:F$317,I318,'base de donnée JCO '!G$173:G$317,J318)))</f>
        <v/>
      </c>
      <c r="O318" s="6" t="str">
        <f t="shared" si="25"/>
        <v/>
      </c>
      <c r="P318" s="109"/>
      <c r="Q318" s="19"/>
      <c r="R318" s="19"/>
      <c r="S318" s="19"/>
      <c r="T318" s="19"/>
      <c r="U318" s="19"/>
      <c r="V318" s="2">
        <f>W318*SUMIFS('base de donnée JCO '!H$173:H$317,'base de donnée JCO '!F$173:F$317,I318,'base de donnée JCO '!G$173:G$317,J318)</f>
        <v>0</v>
      </c>
      <c r="W318" s="2">
        <f t="shared" si="26"/>
        <v>0</v>
      </c>
      <c r="X318" s="2">
        <f>W318*SUMIFS('base de donnée JCO '!J$173:J$317,'base de donnée JCO '!F$173:F$317,I318,'base de donnée JCO '!G$173:G$317,J318)</f>
        <v>0</v>
      </c>
    </row>
    <row r="319" spans="1:24">
      <c r="A319" s="14"/>
      <c r="B319" s="15"/>
      <c r="C319" s="16"/>
      <c r="D319" s="17"/>
      <c r="E319" s="18"/>
      <c r="F319" s="19"/>
      <c r="G319" s="19"/>
      <c r="H319" s="116">
        <f t="shared" ref="H319:H382" si="27">G319*F319</f>
        <v>0</v>
      </c>
      <c r="I319" s="20"/>
      <c r="J319" s="21"/>
      <c r="K319" s="22"/>
      <c r="L319" s="23"/>
      <c r="M319" s="109"/>
      <c r="N319" s="6" t="str">
        <f>IF(ISBLANK(I319),"",IF(COUNTIF(I319,"*bombe*"),(G319-1)*SUMIF('base de donnée JCO '!C$3:C$10,K319,'base de donnée JCO '!D$3:D$10)+SUMIF(entete,L319,'base de donnée JCO '!D$14:D$20),SUMIFS('base de donnée JCO '!I$173:I$317,'base de donnée JCO '!F$173:F$317,I319,'base de donnée JCO '!G$173:G$317,J319)))</f>
        <v/>
      </c>
      <c r="O319" s="6" t="str">
        <f t="shared" si="25"/>
        <v/>
      </c>
      <c r="P319" s="109"/>
      <c r="Q319" s="19"/>
      <c r="R319" s="19"/>
      <c r="S319" s="19"/>
      <c r="T319" s="19"/>
      <c r="U319" s="19"/>
      <c r="V319" s="2">
        <f>W319*SUMIFS('base de donnée JCO '!H$173:H$317,'base de donnée JCO '!F$173:F$317,I319,'base de donnée JCO '!G$173:G$317,J319)</f>
        <v>0</v>
      </c>
      <c r="W319" s="2">
        <f t="shared" si="26"/>
        <v>0</v>
      </c>
      <c r="X319" s="2">
        <f>W319*SUMIFS('base de donnée JCO '!J$173:J$317,'base de donnée JCO '!F$173:F$317,I319,'base de donnée JCO '!G$173:G$317,J319)</f>
        <v>0</v>
      </c>
    </row>
    <row r="320" spans="1:24">
      <c r="A320" s="14"/>
      <c r="B320" s="15"/>
      <c r="C320" s="16"/>
      <c r="D320" s="17"/>
      <c r="E320" s="18"/>
      <c r="F320" s="19"/>
      <c r="G320" s="19"/>
      <c r="H320" s="116">
        <f t="shared" si="27"/>
        <v>0</v>
      </c>
      <c r="I320" s="20"/>
      <c r="J320" s="21"/>
      <c r="K320" s="22"/>
      <c r="L320" s="23"/>
      <c r="M320" s="109"/>
      <c r="N320" s="6" t="str">
        <f>IF(ISBLANK(I320),"",IF(COUNTIF(I320,"*bombe*"),(G320-1)*SUMIF('base de donnée JCO '!C$3:C$10,K320,'base de donnée JCO '!D$3:D$10)+SUMIF(entete,L320,'base de donnée JCO '!D$14:D$20),SUMIFS('base de donnée JCO '!I$173:I$317,'base de donnée JCO '!F$173:F$317,I320,'base de donnée JCO '!G$173:G$317,J320)))</f>
        <v/>
      </c>
      <c r="O320" s="6" t="str">
        <f t="shared" si="25"/>
        <v/>
      </c>
      <c r="P320" s="109"/>
      <c r="Q320" s="19"/>
      <c r="R320" s="19"/>
      <c r="S320" s="19"/>
      <c r="T320" s="19"/>
      <c r="U320" s="19"/>
      <c r="V320" s="2">
        <f>W320*SUMIFS('base de donnée JCO '!H$173:H$317,'base de donnée JCO '!F$173:F$317,I320,'base de donnée JCO '!G$173:G$317,J320)</f>
        <v>0</v>
      </c>
      <c r="W320" s="2">
        <f t="shared" si="26"/>
        <v>0</v>
      </c>
      <c r="X320" s="2">
        <f>W320*SUMIFS('base de donnée JCO '!J$173:J$317,'base de donnée JCO '!F$173:F$317,I320,'base de donnée JCO '!G$173:G$317,J320)</f>
        <v>0</v>
      </c>
    </row>
    <row r="321" spans="1:24">
      <c r="A321" s="14"/>
      <c r="B321" s="15"/>
      <c r="C321" s="16"/>
      <c r="D321" s="17"/>
      <c r="E321" s="18"/>
      <c r="F321" s="19"/>
      <c r="G321" s="19"/>
      <c r="H321" s="116">
        <f t="shared" si="27"/>
        <v>0</v>
      </c>
      <c r="I321" s="20"/>
      <c r="J321" s="21"/>
      <c r="K321" s="22"/>
      <c r="L321" s="23"/>
      <c r="M321" s="109"/>
      <c r="N321" s="6" t="str">
        <f>IF(ISBLANK(I321),"",IF(COUNTIF(I321,"*bombe*"),(G321-1)*SUMIF('base de donnée JCO '!C$3:C$10,K321,'base de donnée JCO '!D$3:D$10)+SUMIF(entete,L321,'base de donnée JCO '!D$14:D$20),SUMIFS('base de donnée JCO '!I$173:I$317,'base de donnée JCO '!F$173:F$317,I321,'base de donnée JCO '!G$173:G$317,J321)))</f>
        <v/>
      </c>
      <c r="O321" s="6" t="str">
        <f t="shared" si="25"/>
        <v/>
      </c>
      <c r="P321" s="109"/>
      <c r="Q321" s="19"/>
      <c r="R321" s="19"/>
      <c r="S321" s="19"/>
      <c r="T321" s="19"/>
      <c r="U321" s="19"/>
      <c r="V321" s="2">
        <f>W321*SUMIFS('base de donnée JCO '!H$173:H$317,'base de donnée JCO '!F$173:F$317,I321,'base de donnée JCO '!G$173:G$317,J321)</f>
        <v>0</v>
      </c>
      <c r="W321" s="2">
        <f t="shared" si="26"/>
        <v>0</v>
      </c>
      <c r="X321" s="2">
        <f>W321*SUMIFS('base de donnée JCO '!J$173:J$317,'base de donnée JCO '!F$173:F$317,I321,'base de donnée JCO '!G$173:G$317,J321)</f>
        <v>0</v>
      </c>
    </row>
    <row r="322" spans="1:24">
      <c r="A322" s="14"/>
      <c r="B322" s="15"/>
      <c r="C322" s="16"/>
      <c r="D322" s="17"/>
      <c r="E322" s="18"/>
      <c r="F322" s="19"/>
      <c r="G322" s="19"/>
      <c r="H322" s="116">
        <f t="shared" si="27"/>
        <v>0</v>
      </c>
      <c r="I322" s="20"/>
      <c r="J322" s="21"/>
      <c r="K322" s="22"/>
      <c r="L322" s="23"/>
      <c r="M322" s="109"/>
      <c r="N322" s="6" t="str">
        <f>IF(ISBLANK(I322),"",IF(COUNTIF(I322,"*bombe*"),(G322-1)*SUMIF('base de donnée JCO '!C$3:C$10,K322,'base de donnée JCO '!D$3:D$10)+SUMIF(entete,L322,'base de donnée JCO '!D$14:D$20),SUMIFS('base de donnée JCO '!I$173:I$317,'base de donnée JCO '!F$173:F$317,I322,'base de donnée JCO '!G$173:G$317,J322)))</f>
        <v/>
      </c>
      <c r="O322" s="6" t="str">
        <f t="shared" si="25"/>
        <v/>
      </c>
      <c r="P322" s="109"/>
      <c r="Q322" s="19"/>
      <c r="R322" s="19"/>
      <c r="S322" s="19"/>
      <c r="T322" s="19"/>
      <c r="U322" s="19"/>
      <c r="V322" s="2">
        <f>W322*SUMIFS('base de donnée JCO '!H$173:H$317,'base de donnée JCO '!F$173:F$317,I322,'base de donnée JCO '!G$173:G$317,J322)</f>
        <v>0</v>
      </c>
      <c r="W322" s="2">
        <f t="shared" si="26"/>
        <v>0</v>
      </c>
      <c r="X322" s="2">
        <f>W322*SUMIFS('base de donnée JCO '!J$173:J$317,'base de donnée JCO '!F$173:F$317,I322,'base de donnée JCO '!G$173:G$317,J322)</f>
        <v>0</v>
      </c>
    </row>
    <row r="323" spans="1:24">
      <c r="A323" s="14"/>
      <c r="B323" s="15"/>
      <c r="C323" s="16"/>
      <c r="D323" s="17"/>
      <c r="E323" s="18"/>
      <c r="F323" s="19"/>
      <c r="G323" s="19"/>
      <c r="H323" s="116">
        <f t="shared" si="27"/>
        <v>0</v>
      </c>
      <c r="I323" s="20"/>
      <c r="J323" s="21"/>
      <c r="K323" s="22"/>
      <c r="L323" s="23"/>
      <c r="M323" s="109"/>
      <c r="N323" s="6" t="str">
        <f>IF(ISBLANK(I323),"",IF(COUNTIF(I323,"*bombe*"),(G323-1)*SUMIF('base de donnée JCO '!C$3:C$10,K323,'base de donnée JCO '!D$3:D$10)+SUMIF(entete,L323,'base de donnée JCO '!D$14:D$20),SUMIFS('base de donnée JCO '!I$173:I$317,'base de donnée JCO '!F$173:F$317,I323,'base de donnée JCO '!G$173:G$317,J323)))</f>
        <v/>
      </c>
      <c r="O323" s="6" t="str">
        <f t="shared" si="25"/>
        <v/>
      </c>
      <c r="P323" s="109"/>
      <c r="Q323" s="19"/>
      <c r="R323" s="19"/>
      <c r="S323" s="19"/>
      <c r="T323" s="19"/>
      <c r="U323" s="19"/>
      <c r="V323" s="2">
        <f>W323*SUMIFS('base de donnée JCO '!H$173:H$317,'base de donnée JCO '!F$173:F$317,I323,'base de donnée JCO '!G$173:G$317,J323)</f>
        <v>0</v>
      </c>
      <c r="W323" s="2">
        <f t="shared" si="26"/>
        <v>0</v>
      </c>
      <c r="X323" s="2">
        <f>W323*SUMIFS('base de donnée JCO '!J$173:J$317,'base de donnée JCO '!F$173:F$317,I323,'base de donnée JCO '!G$173:G$317,J323)</f>
        <v>0</v>
      </c>
    </row>
    <row r="324" spans="1:24">
      <c r="A324" s="14"/>
      <c r="B324" s="15"/>
      <c r="C324" s="16"/>
      <c r="D324" s="17"/>
      <c r="E324" s="18"/>
      <c r="F324" s="19"/>
      <c r="G324" s="19"/>
      <c r="H324" s="116">
        <f t="shared" si="27"/>
        <v>0</v>
      </c>
      <c r="I324" s="20"/>
      <c r="J324" s="21"/>
      <c r="K324" s="22"/>
      <c r="L324" s="23"/>
      <c r="M324" s="109"/>
      <c r="N324" s="6" t="str">
        <f>IF(ISBLANK(I324),"",IF(COUNTIF(I324,"*bombe*"),(G324-1)*SUMIF('base de donnée JCO '!C$3:C$10,K324,'base de donnée JCO '!D$3:D$10)+SUMIF(entete,L324,'base de donnée JCO '!D$14:D$20),SUMIFS('base de donnée JCO '!I$173:I$317,'base de donnée JCO '!F$173:F$317,I324,'base de donnée JCO '!G$173:G$317,J324)))</f>
        <v/>
      </c>
      <c r="O324" s="6" t="str">
        <f t="shared" si="25"/>
        <v/>
      </c>
      <c r="P324" s="109"/>
      <c r="Q324" s="19"/>
      <c r="R324" s="19"/>
      <c r="S324" s="19"/>
      <c r="T324" s="19"/>
      <c r="U324" s="19"/>
      <c r="V324" s="2">
        <f>W324*SUMIFS('base de donnée JCO '!H$173:H$317,'base de donnée JCO '!F$173:F$317,I324,'base de donnée JCO '!G$173:G$317,J324)</f>
        <v>0</v>
      </c>
      <c r="W324" s="2">
        <f t="shared" si="26"/>
        <v>0</v>
      </c>
      <c r="X324" s="2">
        <f>W324*SUMIFS('base de donnée JCO '!J$173:J$317,'base de donnée JCO '!F$173:F$317,I324,'base de donnée JCO '!G$173:G$317,J324)</f>
        <v>0</v>
      </c>
    </row>
    <row r="325" spans="1:24">
      <c r="A325" s="14"/>
      <c r="B325" s="15"/>
      <c r="C325" s="16"/>
      <c r="D325" s="17"/>
      <c r="E325" s="18"/>
      <c r="F325" s="19"/>
      <c r="G325" s="19"/>
      <c r="H325" s="116">
        <f t="shared" si="27"/>
        <v>0</v>
      </c>
      <c r="I325" s="20"/>
      <c r="J325" s="21"/>
      <c r="K325" s="22"/>
      <c r="L325" s="23"/>
      <c r="M325" s="109"/>
      <c r="N325" s="6" t="str">
        <f>IF(ISBLANK(I325),"",IF(COUNTIF(I325,"*bombe*"),(G325-1)*SUMIF('base de donnée JCO '!C$3:C$10,K325,'base de donnée JCO '!D$3:D$10)+SUMIF(entete,L325,'base de donnée JCO '!D$14:D$20),SUMIFS('base de donnée JCO '!I$173:I$317,'base de donnée JCO '!F$173:F$317,I325,'base de donnée JCO '!G$173:G$317,J325)))</f>
        <v/>
      </c>
      <c r="O325" s="6" t="str">
        <f t="shared" si="25"/>
        <v/>
      </c>
      <c r="P325" s="109"/>
      <c r="Q325" s="19"/>
      <c r="R325" s="19"/>
      <c r="S325" s="19"/>
      <c r="T325" s="19"/>
      <c r="U325" s="19"/>
      <c r="V325" s="2">
        <f>W325*SUMIFS('base de donnée JCO '!H$173:H$317,'base de donnée JCO '!F$173:F$317,I325,'base de donnée JCO '!G$173:G$317,J325)</f>
        <v>0</v>
      </c>
      <c r="W325" s="2">
        <f t="shared" si="26"/>
        <v>0</v>
      </c>
      <c r="X325" s="2">
        <f>W325*SUMIFS('base de donnée JCO '!J$173:J$317,'base de donnée JCO '!F$173:F$317,I325,'base de donnée JCO '!G$173:G$317,J325)</f>
        <v>0</v>
      </c>
    </row>
    <row r="326" spans="1:24">
      <c r="A326" s="14"/>
      <c r="B326" s="15"/>
      <c r="C326" s="16"/>
      <c r="D326" s="17"/>
      <c r="E326" s="18"/>
      <c r="F326" s="19"/>
      <c r="G326" s="19"/>
      <c r="H326" s="116">
        <f t="shared" si="27"/>
        <v>0</v>
      </c>
      <c r="I326" s="20"/>
      <c r="J326" s="21"/>
      <c r="K326" s="22"/>
      <c r="L326" s="23"/>
      <c r="M326" s="109"/>
      <c r="N326" s="6" t="str">
        <f>IF(ISBLANK(I326),"",IF(COUNTIF(I326,"*bombe*"),(G326-1)*SUMIF('base de donnée JCO '!C$3:C$10,K326,'base de donnée JCO '!D$3:D$10)+SUMIF(entete,L326,'base de donnée JCO '!D$14:D$20),SUMIFS('base de donnée JCO '!I$173:I$317,'base de donnée JCO '!F$173:F$317,I326,'base de donnée JCO '!G$173:G$317,J326)))</f>
        <v/>
      </c>
      <c r="O326" s="6" t="str">
        <f t="shared" si="25"/>
        <v/>
      </c>
      <c r="P326" s="109"/>
      <c r="Q326" s="19"/>
      <c r="R326" s="19"/>
      <c r="S326" s="19"/>
      <c r="T326" s="19"/>
      <c r="U326" s="19"/>
      <c r="V326" s="2">
        <f>W326*SUMIFS('base de donnée JCO '!H$173:H$317,'base de donnée JCO '!F$173:F$317,I326,'base de donnée JCO '!G$173:G$317,J326)</f>
        <v>0</v>
      </c>
      <c r="W326" s="2">
        <f t="shared" si="26"/>
        <v>0</v>
      </c>
      <c r="X326" s="2">
        <f>W326*SUMIFS('base de donnée JCO '!J$173:J$317,'base de donnée JCO '!F$173:F$317,I326,'base de donnée JCO '!G$173:G$317,J326)</f>
        <v>0</v>
      </c>
    </row>
    <row r="327" spans="1:24">
      <c r="A327" s="14"/>
      <c r="B327" s="15"/>
      <c r="C327" s="16"/>
      <c r="D327" s="17"/>
      <c r="E327" s="18"/>
      <c r="F327" s="19"/>
      <c r="G327" s="19"/>
      <c r="H327" s="116">
        <f t="shared" si="27"/>
        <v>0</v>
      </c>
      <c r="I327" s="20"/>
      <c r="J327" s="21"/>
      <c r="K327" s="22"/>
      <c r="L327" s="23"/>
      <c r="M327" s="109"/>
      <c r="N327" s="6" t="str">
        <f>IF(ISBLANK(I327),"",IF(COUNTIF(I327,"*bombe*"),(G327-1)*SUMIF('base de donnée JCO '!C$3:C$10,K327,'base de donnée JCO '!D$3:D$10)+SUMIF(entete,L327,'base de donnée JCO '!D$14:D$20),SUMIFS('base de donnée JCO '!I$173:I$317,'base de donnée JCO '!F$173:F$317,I327,'base de donnée JCO '!G$173:G$317,J327)))</f>
        <v/>
      </c>
      <c r="O327" s="6" t="str">
        <f t="shared" si="25"/>
        <v/>
      </c>
      <c r="P327" s="109"/>
      <c r="Q327" s="19"/>
      <c r="R327" s="19"/>
      <c r="S327" s="19"/>
      <c r="T327" s="19"/>
      <c r="U327" s="19"/>
      <c r="V327" s="2">
        <f>W327*SUMIFS('base de donnée JCO '!H$173:H$317,'base de donnée JCO '!F$173:F$317,I327,'base de donnée JCO '!G$173:G$317,J327)</f>
        <v>0</v>
      </c>
      <c r="W327" s="2">
        <f t="shared" si="26"/>
        <v>0</v>
      </c>
      <c r="X327" s="2">
        <f>W327*SUMIFS('base de donnée JCO '!J$173:J$317,'base de donnée JCO '!F$173:F$317,I327,'base de donnée JCO '!G$173:G$317,J327)</f>
        <v>0</v>
      </c>
    </row>
    <row r="328" spans="1:24">
      <c r="A328" s="14"/>
      <c r="B328" s="15"/>
      <c r="C328" s="16"/>
      <c r="D328" s="17"/>
      <c r="E328" s="18"/>
      <c r="F328" s="19"/>
      <c r="G328" s="19"/>
      <c r="H328" s="116">
        <f t="shared" si="27"/>
        <v>0</v>
      </c>
      <c r="I328" s="20"/>
      <c r="J328" s="21"/>
      <c r="K328" s="22"/>
      <c r="L328" s="23"/>
      <c r="M328" s="109"/>
      <c r="N328" s="6" t="str">
        <f>IF(ISBLANK(I328),"",IF(COUNTIF(I328,"*bombe*"),(G328-1)*SUMIF('base de donnée JCO '!C$3:C$10,K328,'base de donnée JCO '!D$3:D$10)+SUMIF(entete,L328,'base de donnée JCO '!D$14:D$20),SUMIFS('base de donnée JCO '!I$173:I$317,'base de donnée JCO '!F$173:F$317,I328,'base de donnée JCO '!G$173:G$317,J328)))</f>
        <v/>
      </c>
      <c r="O328" s="6" t="str">
        <f t="shared" si="25"/>
        <v/>
      </c>
      <c r="P328" s="109"/>
      <c r="Q328" s="19"/>
      <c r="R328" s="19"/>
      <c r="S328" s="19"/>
      <c r="T328" s="19"/>
      <c r="U328" s="19"/>
      <c r="V328" s="2">
        <f>W328*SUMIFS('base de donnée JCO '!H$173:H$317,'base de donnée JCO '!F$173:F$317,I328,'base de donnée JCO '!G$173:G$317,J328)</f>
        <v>0</v>
      </c>
      <c r="W328" s="2">
        <f t="shared" si="26"/>
        <v>0</v>
      </c>
      <c r="X328" s="2">
        <f>W328*SUMIFS('base de donnée JCO '!J$173:J$317,'base de donnée JCO '!F$173:F$317,I328,'base de donnée JCO '!G$173:G$317,J328)</f>
        <v>0</v>
      </c>
    </row>
    <row r="329" spans="1:24">
      <c r="A329" s="14"/>
      <c r="B329" s="15"/>
      <c r="C329" s="16"/>
      <c r="D329" s="17"/>
      <c r="E329" s="18"/>
      <c r="F329" s="19"/>
      <c r="G329" s="19"/>
      <c r="H329" s="116">
        <f t="shared" si="27"/>
        <v>0</v>
      </c>
      <c r="I329" s="20"/>
      <c r="J329" s="21"/>
      <c r="K329" s="22"/>
      <c r="L329" s="23"/>
      <c r="M329" s="109"/>
      <c r="N329" s="6" t="str">
        <f>IF(ISBLANK(I329),"",IF(COUNTIF(I329,"*bombe*"),(G329-1)*SUMIF('base de donnée JCO '!C$3:C$10,K329,'base de donnée JCO '!D$3:D$10)+SUMIF(entete,L329,'base de donnée JCO '!D$14:D$20),SUMIFS('base de donnée JCO '!I$173:I$317,'base de donnée JCO '!F$173:F$317,I329,'base de donnée JCO '!G$173:G$317,J329)))</f>
        <v/>
      </c>
      <c r="O329" s="6" t="str">
        <f t="shared" si="25"/>
        <v/>
      </c>
      <c r="P329" s="109"/>
      <c r="Q329" s="19"/>
      <c r="R329" s="19"/>
      <c r="S329" s="19"/>
      <c r="T329" s="19"/>
      <c r="U329" s="19"/>
      <c r="V329" s="2">
        <f>W329*SUMIFS('base de donnée JCO '!H$173:H$317,'base de donnée JCO '!F$173:F$317,I329,'base de donnée JCO '!G$173:G$317,J329)</f>
        <v>0</v>
      </c>
      <c r="W329" s="2">
        <f t="shared" si="26"/>
        <v>0</v>
      </c>
      <c r="X329" s="2">
        <f>W329*SUMIFS('base de donnée JCO '!J$173:J$317,'base de donnée JCO '!F$173:F$317,I329,'base de donnée JCO '!G$173:G$317,J329)</f>
        <v>0</v>
      </c>
    </row>
    <row r="330" spans="1:24">
      <c r="A330" s="14"/>
      <c r="B330" s="15"/>
      <c r="C330" s="16"/>
      <c r="D330" s="17"/>
      <c r="E330" s="18"/>
      <c r="F330" s="19"/>
      <c r="G330" s="19"/>
      <c r="H330" s="116">
        <f t="shared" si="27"/>
        <v>0</v>
      </c>
      <c r="I330" s="20"/>
      <c r="J330" s="21"/>
      <c r="K330" s="22"/>
      <c r="L330" s="23"/>
      <c r="M330" s="109"/>
      <c r="N330" s="6" t="str">
        <f>IF(ISBLANK(I330),"",IF(COUNTIF(I330,"*bombe*"),(G330-1)*SUMIF('base de donnée JCO '!C$3:C$10,K330,'base de donnée JCO '!D$3:D$10)+SUMIF(entete,L330,'base de donnée JCO '!D$14:D$20),SUMIFS('base de donnée JCO '!I$173:I$317,'base de donnée JCO '!F$173:F$317,I330,'base de donnée JCO '!G$173:G$317,J330)))</f>
        <v/>
      </c>
      <c r="O330" s="6" t="str">
        <f t="shared" si="25"/>
        <v/>
      </c>
      <c r="P330" s="109"/>
      <c r="Q330" s="19"/>
      <c r="R330" s="19"/>
      <c r="S330" s="19"/>
      <c r="T330" s="19"/>
      <c r="U330" s="19"/>
      <c r="V330" s="2">
        <f>W330*SUMIFS('base de donnée JCO '!H$173:H$317,'base de donnée JCO '!F$173:F$317,I330,'base de donnée JCO '!G$173:G$317,J330)</f>
        <v>0</v>
      </c>
      <c r="W330" s="2">
        <f t="shared" si="26"/>
        <v>0</v>
      </c>
      <c r="X330" s="2">
        <f>W330*SUMIFS('base de donnée JCO '!J$173:J$317,'base de donnée JCO '!F$173:F$317,I330,'base de donnée JCO '!G$173:G$317,J330)</f>
        <v>0</v>
      </c>
    </row>
    <row r="331" spans="1:24">
      <c r="A331" s="14"/>
      <c r="B331" s="15"/>
      <c r="C331" s="16"/>
      <c r="D331" s="17"/>
      <c r="E331" s="18"/>
      <c r="F331" s="19"/>
      <c r="G331" s="19"/>
      <c r="H331" s="116">
        <f t="shared" si="27"/>
        <v>0</v>
      </c>
      <c r="I331" s="20"/>
      <c r="J331" s="21"/>
      <c r="K331" s="22"/>
      <c r="L331" s="23"/>
      <c r="M331" s="109"/>
      <c r="N331" s="6" t="str">
        <f>IF(ISBLANK(I331),"",IF(COUNTIF(I331,"*bombe*"),(G331-1)*SUMIF('base de donnée JCO '!C$3:C$10,K331,'base de donnée JCO '!D$3:D$10)+SUMIF(entete,L331,'base de donnée JCO '!D$14:D$20),SUMIFS('base de donnée JCO '!I$173:I$317,'base de donnée JCO '!F$173:F$317,I331,'base de donnée JCO '!G$173:G$317,J331)))</f>
        <v/>
      </c>
      <c r="O331" s="6" t="str">
        <f t="shared" si="25"/>
        <v/>
      </c>
      <c r="P331" s="109"/>
      <c r="Q331" s="19"/>
      <c r="R331" s="19"/>
      <c r="S331" s="19"/>
      <c r="T331" s="19"/>
      <c r="U331" s="19"/>
      <c r="V331" s="2">
        <f>W331*SUMIFS('base de donnée JCO '!H$173:H$317,'base de donnée JCO '!F$173:F$317,I331,'base de donnée JCO '!G$173:G$317,J331)</f>
        <v>0</v>
      </c>
      <c r="W331" s="2">
        <f t="shared" si="26"/>
        <v>0</v>
      </c>
      <c r="X331" s="2">
        <f>W331*SUMIFS('base de donnée JCO '!J$173:J$317,'base de donnée JCO '!F$173:F$317,I331,'base de donnée JCO '!G$173:G$317,J331)</f>
        <v>0</v>
      </c>
    </row>
    <row r="332" spans="1:24">
      <c r="A332" s="14"/>
      <c r="B332" s="15"/>
      <c r="C332" s="16"/>
      <c r="D332" s="17"/>
      <c r="E332" s="18"/>
      <c r="F332" s="19"/>
      <c r="G332" s="19"/>
      <c r="H332" s="116">
        <f t="shared" si="27"/>
        <v>0</v>
      </c>
      <c r="I332" s="20"/>
      <c r="J332" s="21"/>
      <c r="K332" s="22"/>
      <c r="L332" s="23"/>
      <c r="M332" s="109"/>
      <c r="N332" s="6" t="str">
        <f>IF(ISBLANK(I332),"",IF(COUNTIF(I332,"*bombe*"),(G332-1)*SUMIF('base de donnée JCO '!C$3:C$10,K332,'base de donnée JCO '!D$3:D$10)+SUMIF(entete,L332,'base de donnée JCO '!D$14:D$20),SUMIFS('base de donnée JCO '!I$173:I$317,'base de donnée JCO '!F$173:F$317,I332,'base de donnée JCO '!G$173:G$317,J332)))</f>
        <v/>
      </c>
      <c r="O332" s="6" t="str">
        <f t="shared" si="25"/>
        <v/>
      </c>
      <c r="P332" s="109"/>
      <c r="Q332" s="19"/>
      <c r="R332" s="19"/>
      <c r="S332" s="19"/>
      <c r="T332" s="19"/>
      <c r="U332" s="19"/>
      <c r="V332" s="2">
        <f>W332*SUMIFS('base de donnée JCO '!H$173:H$317,'base de donnée JCO '!F$173:F$317,I332,'base de donnée JCO '!G$173:G$317,J332)</f>
        <v>0</v>
      </c>
      <c r="W332" s="2">
        <f t="shared" si="26"/>
        <v>0</v>
      </c>
      <c r="X332" s="2">
        <f>W332*SUMIFS('base de donnée JCO '!J$173:J$317,'base de donnée JCO '!F$173:F$317,I332,'base de donnée JCO '!G$173:G$317,J332)</f>
        <v>0</v>
      </c>
    </row>
    <row r="333" spans="1:24">
      <c r="A333" s="14"/>
      <c r="B333" s="15"/>
      <c r="C333" s="16"/>
      <c r="D333" s="17"/>
      <c r="E333" s="18"/>
      <c r="F333" s="19"/>
      <c r="G333" s="19"/>
      <c r="H333" s="116">
        <f t="shared" si="27"/>
        <v>0</v>
      </c>
      <c r="I333" s="20"/>
      <c r="J333" s="21"/>
      <c r="K333" s="22"/>
      <c r="L333" s="23"/>
      <c r="M333" s="109"/>
      <c r="N333" s="6" t="str">
        <f>IF(ISBLANK(I333),"",IF(COUNTIF(I333,"*bombe*"),(G333-1)*SUMIF('base de donnée JCO '!C$3:C$10,K333,'base de donnée JCO '!D$3:D$10)+SUMIF(entete,L333,'base de donnée JCO '!D$14:D$20),SUMIFS('base de donnée JCO '!I$173:I$317,'base de donnée JCO '!F$173:F$317,I333,'base de donnée JCO '!G$173:G$317,J333)))</f>
        <v/>
      </c>
      <c r="O333" s="6" t="str">
        <f t="shared" si="25"/>
        <v/>
      </c>
      <c r="P333" s="109"/>
      <c r="Q333" s="19"/>
      <c r="R333" s="19"/>
      <c r="S333" s="19"/>
      <c r="T333" s="19"/>
      <c r="U333" s="19"/>
      <c r="V333" s="2">
        <f>W333*SUMIFS('base de donnée JCO '!H$173:H$317,'base de donnée JCO '!F$173:F$317,I333,'base de donnée JCO '!G$173:G$317,J333)</f>
        <v>0</v>
      </c>
      <c r="W333" s="2">
        <f t="shared" si="26"/>
        <v>0</v>
      </c>
      <c r="X333" s="2">
        <f>W333*SUMIFS('base de donnée JCO '!J$173:J$317,'base de donnée JCO '!F$173:F$317,I333,'base de donnée JCO '!G$173:G$317,J333)</f>
        <v>0</v>
      </c>
    </row>
    <row r="334" spans="1:24">
      <c r="A334" s="14"/>
      <c r="B334" s="15"/>
      <c r="C334" s="16"/>
      <c r="D334" s="17"/>
      <c r="E334" s="18"/>
      <c r="F334" s="19"/>
      <c r="G334" s="19"/>
      <c r="H334" s="116">
        <f t="shared" si="27"/>
        <v>0</v>
      </c>
      <c r="I334" s="20"/>
      <c r="J334" s="21"/>
      <c r="K334" s="22"/>
      <c r="L334" s="23"/>
      <c r="M334" s="109"/>
      <c r="N334" s="6" t="str">
        <f>IF(ISBLANK(I334),"",IF(COUNTIF(I334,"*bombe*"),(G334-1)*SUMIF('base de donnée JCO '!C$3:C$10,K334,'base de donnée JCO '!D$3:D$10)+SUMIF(entete,L334,'base de donnée JCO '!D$14:D$20),SUMIFS('base de donnée JCO '!I$173:I$317,'base de donnée JCO '!F$173:F$317,I334,'base de donnée JCO '!G$173:G$317,J334)))</f>
        <v/>
      </c>
      <c r="O334" s="6" t="str">
        <f t="shared" si="25"/>
        <v/>
      </c>
      <c r="P334" s="109"/>
      <c r="Q334" s="19"/>
      <c r="R334" s="19"/>
      <c r="S334" s="19"/>
      <c r="T334" s="19"/>
      <c r="U334" s="19"/>
      <c r="V334" s="2">
        <f>W334*SUMIFS('base de donnée JCO '!H$173:H$317,'base de donnée JCO '!F$173:F$317,I334,'base de donnée JCO '!G$173:G$317,J334)</f>
        <v>0</v>
      </c>
      <c r="W334" s="2">
        <f t="shared" si="26"/>
        <v>0</v>
      </c>
      <c r="X334" s="2">
        <f>W334*SUMIFS('base de donnée JCO '!J$173:J$317,'base de donnée JCO '!F$173:F$317,I334,'base de donnée JCO '!G$173:G$317,J334)</f>
        <v>0</v>
      </c>
    </row>
    <row r="335" spans="1:24">
      <c r="A335" s="14"/>
      <c r="B335" s="15"/>
      <c r="C335" s="16"/>
      <c r="D335" s="17"/>
      <c r="E335" s="18"/>
      <c r="F335" s="19"/>
      <c r="G335" s="19"/>
      <c r="H335" s="116">
        <f t="shared" si="27"/>
        <v>0</v>
      </c>
      <c r="I335" s="20"/>
      <c r="J335" s="21"/>
      <c r="K335" s="22"/>
      <c r="L335" s="23"/>
      <c r="M335" s="109"/>
      <c r="N335" s="6" t="str">
        <f>IF(ISBLANK(I335),"",IF(COUNTIF(I335,"*bombe*"),(G335-1)*SUMIF('base de donnée JCO '!C$3:C$10,K335,'base de donnée JCO '!D$3:D$10)+SUMIF(entete,L335,'base de donnée JCO '!D$14:D$20),SUMIFS('base de donnée JCO '!I$173:I$317,'base de donnée JCO '!F$173:F$317,I335,'base de donnée JCO '!G$173:G$317,J335)))</f>
        <v/>
      </c>
      <c r="O335" s="6" t="str">
        <f t="shared" si="25"/>
        <v/>
      </c>
      <c r="P335" s="109"/>
      <c r="Q335" s="19"/>
      <c r="R335" s="19"/>
      <c r="S335" s="19"/>
      <c r="T335" s="19"/>
      <c r="U335" s="19"/>
      <c r="V335" s="2">
        <f>W335*SUMIFS('base de donnée JCO '!H$173:H$317,'base de donnée JCO '!F$173:F$317,I335,'base de donnée JCO '!G$173:G$317,J335)</f>
        <v>0</v>
      </c>
      <c r="W335" s="2">
        <f t="shared" si="26"/>
        <v>0</v>
      </c>
      <c r="X335" s="2">
        <f>W335*SUMIFS('base de donnée JCO '!J$173:J$317,'base de donnée JCO '!F$173:F$317,I335,'base de donnée JCO '!G$173:G$317,J335)</f>
        <v>0</v>
      </c>
    </row>
    <row r="336" spans="1:24">
      <c r="A336" s="14"/>
      <c r="B336" s="15"/>
      <c r="C336" s="16"/>
      <c r="D336" s="17"/>
      <c r="E336" s="18"/>
      <c r="F336" s="19"/>
      <c r="G336" s="19"/>
      <c r="H336" s="116">
        <f t="shared" si="27"/>
        <v>0</v>
      </c>
      <c r="I336" s="20"/>
      <c r="J336" s="21"/>
      <c r="K336" s="22"/>
      <c r="L336" s="23"/>
      <c r="M336" s="109"/>
      <c r="N336" s="6" t="str">
        <f>IF(ISBLANK(I336),"",IF(COUNTIF(I336,"*bombe*"),(G336-1)*SUMIF('base de donnée JCO '!C$3:C$10,K336,'base de donnée JCO '!D$3:D$10)+SUMIF(entete,L336,'base de donnée JCO '!D$14:D$20),SUMIFS('base de donnée JCO '!I$173:I$317,'base de donnée JCO '!F$173:F$317,I336,'base de donnée JCO '!G$173:G$317,J336)))</f>
        <v/>
      </c>
      <c r="O336" s="6" t="str">
        <f t="shared" si="25"/>
        <v/>
      </c>
      <c r="P336" s="109"/>
      <c r="Q336" s="19"/>
      <c r="R336" s="19"/>
      <c r="S336" s="19"/>
      <c r="T336" s="19"/>
      <c r="U336" s="19"/>
      <c r="V336" s="2">
        <f>W336*SUMIFS('base de donnée JCO '!H$173:H$317,'base de donnée JCO '!F$173:F$317,I336,'base de donnée JCO '!G$173:G$317,J336)</f>
        <v>0</v>
      </c>
      <c r="W336" s="2">
        <f t="shared" si="26"/>
        <v>0</v>
      </c>
      <c r="X336" s="2">
        <f>W336*SUMIFS('base de donnée JCO '!J$173:J$317,'base de donnée JCO '!F$173:F$317,I336,'base de donnée JCO '!G$173:G$317,J336)</f>
        <v>0</v>
      </c>
    </row>
    <row r="337" spans="1:24">
      <c r="A337" s="14"/>
      <c r="B337" s="15"/>
      <c r="C337" s="16"/>
      <c r="D337" s="17"/>
      <c r="E337" s="18"/>
      <c r="F337" s="19"/>
      <c r="G337" s="19"/>
      <c r="H337" s="116">
        <f t="shared" si="27"/>
        <v>0</v>
      </c>
      <c r="I337" s="20"/>
      <c r="J337" s="21"/>
      <c r="K337" s="22"/>
      <c r="L337" s="23"/>
      <c r="M337" s="109"/>
      <c r="N337" s="6" t="str">
        <f>IF(ISBLANK(I337),"",IF(COUNTIF(I337,"*bombe*"),(G337-1)*SUMIF('base de donnée JCO '!C$3:C$10,K337,'base de donnée JCO '!D$3:D$10)+SUMIF(entete,L337,'base de donnée JCO '!D$14:D$20),SUMIFS('base de donnée JCO '!I$173:I$317,'base de donnée JCO '!F$173:F$317,I337,'base de donnée JCO '!G$173:G$317,J337)))</f>
        <v/>
      </c>
      <c r="O337" s="6" t="str">
        <f t="shared" si="25"/>
        <v/>
      </c>
      <c r="P337" s="109"/>
      <c r="Q337" s="19"/>
      <c r="R337" s="19"/>
      <c r="S337" s="19"/>
      <c r="T337" s="19"/>
      <c r="U337" s="19"/>
      <c r="V337" s="2">
        <f>W337*SUMIFS('base de donnée JCO '!H$173:H$317,'base de donnée JCO '!F$173:F$317,I337,'base de donnée JCO '!G$173:G$317,J337)</f>
        <v>0</v>
      </c>
      <c r="W337" s="2">
        <f t="shared" si="26"/>
        <v>0</v>
      </c>
      <c r="X337" s="2">
        <f>W337*SUMIFS('base de donnée JCO '!J$173:J$317,'base de donnée JCO '!F$173:F$317,I337,'base de donnée JCO '!G$173:G$317,J337)</f>
        <v>0</v>
      </c>
    </row>
    <row r="338" spans="1:24">
      <c r="A338" s="14"/>
      <c r="B338" s="15"/>
      <c r="C338" s="16"/>
      <c r="D338" s="17"/>
      <c r="E338" s="18"/>
      <c r="F338" s="19"/>
      <c r="G338" s="19"/>
      <c r="H338" s="116">
        <f t="shared" si="27"/>
        <v>0</v>
      </c>
      <c r="I338" s="20"/>
      <c r="J338" s="21"/>
      <c r="K338" s="22"/>
      <c r="L338" s="23"/>
      <c r="M338" s="109"/>
      <c r="N338" s="6" t="str">
        <f>IF(ISBLANK(I338),"",IF(COUNTIF(I338,"*bombe*"),(G338-1)*SUMIF('base de donnée JCO '!C$3:C$10,K338,'base de donnée JCO '!D$3:D$10)+SUMIF(entete,L338,'base de donnée JCO '!D$14:D$20),SUMIFS('base de donnée JCO '!I$173:I$317,'base de donnée JCO '!F$173:F$317,I338,'base de donnée JCO '!G$173:G$317,J338)))</f>
        <v/>
      </c>
      <c r="O338" s="6" t="str">
        <f t="shared" si="25"/>
        <v/>
      </c>
      <c r="P338" s="109"/>
      <c r="Q338" s="19"/>
      <c r="R338" s="19"/>
      <c r="S338" s="19"/>
      <c r="T338" s="19"/>
      <c r="U338" s="19"/>
      <c r="V338" s="2">
        <f>W338*SUMIFS('base de donnée JCO '!H$173:H$317,'base de donnée JCO '!F$173:F$317,I338,'base de donnée JCO '!G$173:G$317,J338)</f>
        <v>0</v>
      </c>
      <c r="W338" s="2">
        <f t="shared" si="26"/>
        <v>0</v>
      </c>
      <c r="X338" s="2">
        <f>W338*SUMIFS('base de donnée JCO '!J$173:J$317,'base de donnée JCO '!F$173:F$317,I338,'base de donnée JCO '!G$173:G$317,J338)</f>
        <v>0</v>
      </c>
    </row>
    <row r="339" spans="1:24">
      <c r="A339" s="14"/>
      <c r="B339" s="15"/>
      <c r="C339" s="16"/>
      <c r="D339" s="17"/>
      <c r="E339" s="18"/>
      <c r="F339" s="19"/>
      <c r="G339" s="19"/>
      <c r="H339" s="116">
        <f t="shared" si="27"/>
        <v>0</v>
      </c>
      <c r="I339" s="20"/>
      <c r="J339" s="21"/>
      <c r="K339" s="22"/>
      <c r="L339" s="23"/>
      <c r="M339" s="109"/>
      <c r="N339" s="6" t="str">
        <f>IF(ISBLANK(I339),"",IF(COUNTIF(I339,"*bombe*"),(G339-1)*SUMIF('base de donnée JCO '!C$3:C$10,K339,'base de donnée JCO '!D$3:D$10)+SUMIF(entete,L339,'base de donnée JCO '!D$14:D$20),SUMIFS('base de donnée JCO '!I$173:I$317,'base de donnée JCO '!F$173:F$317,I339,'base de donnée JCO '!G$173:G$317,J339)))</f>
        <v/>
      </c>
      <c r="O339" s="6" t="str">
        <f t="shared" si="25"/>
        <v/>
      </c>
      <c r="P339" s="109"/>
      <c r="Q339" s="19"/>
      <c r="R339" s="19"/>
      <c r="S339" s="19"/>
      <c r="T339" s="19"/>
      <c r="U339" s="19"/>
      <c r="V339" s="2">
        <f>W339*SUMIFS('base de donnée JCO '!H$173:H$317,'base de donnée JCO '!F$173:F$317,I339,'base de donnée JCO '!G$173:G$317,J339)</f>
        <v>0</v>
      </c>
      <c r="W339" s="2">
        <f t="shared" si="26"/>
        <v>0</v>
      </c>
      <c r="X339" s="2">
        <f>W339*SUMIFS('base de donnée JCO '!J$173:J$317,'base de donnée JCO '!F$173:F$317,I339,'base de donnée JCO '!G$173:G$317,J339)</f>
        <v>0</v>
      </c>
    </row>
    <row r="340" spans="1:24">
      <c r="A340" s="14"/>
      <c r="B340" s="15"/>
      <c r="C340" s="16"/>
      <c r="D340" s="17"/>
      <c r="E340" s="18"/>
      <c r="F340" s="19"/>
      <c r="G340" s="19"/>
      <c r="H340" s="116">
        <f t="shared" si="27"/>
        <v>0</v>
      </c>
      <c r="I340" s="20"/>
      <c r="J340" s="21"/>
      <c r="K340" s="22"/>
      <c r="L340" s="23"/>
      <c r="M340" s="109"/>
      <c r="N340" s="6" t="str">
        <f>IF(ISBLANK(I340),"",IF(COUNTIF(I340,"*bombe*"),(G340-1)*SUMIF('base de donnée JCO '!C$3:C$10,K340,'base de donnée JCO '!D$3:D$10)+SUMIF(entete,L340,'base de donnée JCO '!D$14:D$20),SUMIFS('base de donnée JCO '!I$173:I$317,'base de donnée JCO '!F$173:F$317,I340,'base de donnée JCO '!G$173:G$317,J340)))</f>
        <v/>
      </c>
      <c r="O340" s="6" t="str">
        <f t="shared" si="25"/>
        <v/>
      </c>
      <c r="P340" s="109"/>
      <c r="Q340" s="19"/>
      <c r="R340" s="19"/>
      <c r="S340" s="19"/>
      <c r="T340" s="19"/>
      <c r="U340" s="19"/>
      <c r="V340" s="2">
        <f>W340*SUMIFS('base de donnée JCO '!H$173:H$317,'base de donnée JCO '!F$173:F$317,I340,'base de donnée JCO '!G$173:G$317,J340)</f>
        <v>0</v>
      </c>
      <c r="W340" s="2">
        <f t="shared" si="26"/>
        <v>0</v>
      </c>
      <c r="X340" s="2">
        <f>W340*SUMIFS('base de donnée JCO '!J$173:J$317,'base de donnée JCO '!F$173:F$317,I340,'base de donnée JCO '!G$173:G$317,J340)</f>
        <v>0</v>
      </c>
    </row>
    <row r="341" spans="1:24">
      <c r="A341" s="14"/>
      <c r="B341" s="15"/>
      <c r="C341" s="16"/>
      <c r="D341" s="17"/>
      <c r="E341" s="18"/>
      <c r="F341" s="19"/>
      <c r="G341" s="19"/>
      <c r="H341" s="116">
        <f t="shared" si="27"/>
        <v>0</v>
      </c>
      <c r="I341" s="20"/>
      <c r="J341" s="21"/>
      <c r="K341" s="22"/>
      <c r="L341" s="23"/>
      <c r="M341" s="109"/>
      <c r="N341" s="6" t="str">
        <f>IF(ISBLANK(I341),"",IF(COUNTIF(I341,"*bombe*"),(G341-1)*SUMIF('base de donnée JCO '!C$3:C$10,K341,'base de donnée JCO '!D$3:D$10)+SUMIF(entete,L341,'base de donnée JCO '!D$14:D$20),SUMIFS('base de donnée JCO '!I$173:I$317,'base de donnée JCO '!F$173:F$317,I341,'base de donnée JCO '!G$173:G$317,J341)))</f>
        <v/>
      </c>
      <c r="O341" s="6" t="str">
        <f t="shared" si="25"/>
        <v/>
      </c>
      <c r="P341" s="109"/>
      <c r="Q341" s="19"/>
      <c r="R341" s="19"/>
      <c r="S341" s="19"/>
      <c r="T341" s="19"/>
      <c r="U341" s="19"/>
      <c r="V341" s="2">
        <f>W341*SUMIFS('base de donnée JCO '!H$173:H$317,'base de donnée JCO '!F$173:F$317,I341,'base de donnée JCO '!G$173:G$317,J341)</f>
        <v>0</v>
      </c>
      <c r="W341" s="2">
        <f t="shared" si="26"/>
        <v>0</v>
      </c>
      <c r="X341" s="2">
        <f>W341*SUMIFS('base de donnée JCO '!J$173:J$317,'base de donnée JCO '!F$173:F$317,I341,'base de donnée JCO '!G$173:G$317,J341)</f>
        <v>0</v>
      </c>
    </row>
    <row r="342" spans="1:24">
      <c r="A342" s="14"/>
      <c r="B342" s="15"/>
      <c r="C342" s="16"/>
      <c r="D342" s="17"/>
      <c r="E342" s="18"/>
      <c r="F342" s="19"/>
      <c r="G342" s="19"/>
      <c r="H342" s="116">
        <f t="shared" si="27"/>
        <v>0</v>
      </c>
      <c r="I342" s="20"/>
      <c r="J342" s="21"/>
      <c r="K342" s="22"/>
      <c r="L342" s="23"/>
      <c r="M342" s="109"/>
      <c r="N342" s="6" t="str">
        <f>IF(ISBLANK(I342),"",IF(COUNTIF(I342,"*bombe*"),(G342-1)*SUMIF('base de donnée JCO '!C$3:C$10,K342,'base de donnée JCO '!D$3:D$10)+SUMIF(entete,L342,'base de donnée JCO '!D$14:D$20),SUMIFS('base de donnée JCO '!I$173:I$317,'base de donnée JCO '!F$173:F$317,I342,'base de donnée JCO '!G$173:G$317,J342)))</f>
        <v/>
      </c>
      <c r="O342" s="6" t="str">
        <f t="shared" si="25"/>
        <v/>
      </c>
      <c r="P342" s="109"/>
      <c r="Q342" s="19"/>
      <c r="R342" s="19"/>
      <c r="S342" s="19"/>
      <c r="T342" s="19"/>
      <c r="U342" s="19"/>
      <c r="V342" s="2">
        <f>W342*SUMIFS('base de donnée JCO '!H$173:H$317,'base de donnée JCO '!F$173:F$317,I342,'base de donnée JCO '!G$173:G$317,J342)</f>
        <v>0</v>
      </c>
      <c r="W342" s="2">
        <f t="shared" si="26"/>
        <v>0</v>
      </c>
      <c r="X342" s="2">
        <f>W342*SUMIFS('base de donnée JCO '!J$173:J$317,'base de donnée JCO '!F$173:F$317,I342,'base de donnée JCO '!G$173:G$317,J342)</f>
        <v>0</v>
      </c>
    </row>
    <row r="343" spans="1:24">
      <c r="A343" s="14"/>
      <c r="B343" s="15"/>
      <c r="C343" s="16"/>
      <c r="D343" s="17"/>
      <c r="E343" s="18"/>
      <c r="F343" s="19"/>
      <c r="G343" s="19"/>
      <c r="H343" s="116">
        <f t="shared" si="27"/>
        <v>0</v>
      </c>
      <c r="I343" s="20"/>
      <c r="J343" s="21"/>
      <c r="K343" s="22"/>
      <c r="L343" s="23"/>
      <c r="M343" s="109"/>
      <c r="N343" s="6" t="str">
        <f>IF(ISBLANK(I343),"",IF(COUNTIF(I343,"*bombe*"),(G343-1)*SUMIF('base de donnée JCO '!C$3:C$10,K343,'base de donnée JCO '!D$3:D$10)+SUMIF(entete,L343,'base de donnée JCO '!D$14:D$20),SUMIFS('base de donnée JCO '!I$173:I$317,'base de donnée JCO '!F$173:F$317,I343,'base de donnée JCO '!G$173:G$317,J343)))</f>
        <v/>
      </c>
      <c r="O343" s="6" t="str">
        <f t="shared" si="25"/>
        <v/>
      </c>
      <c r="P343" s="109"/>
      <c r="Q343" s="19"/>
      <c r="R343" s="19"/>
      <c r="S343" s="19"/>
      <c r="T343" s="19"/>
      <c r="U343" s="19"/>
      <c r="V343" s="2">
        <f>W343*SUMIFS('base de donnée JCO '!H$173:H$317,'base de donnée JCO '!F$173:F$317,I343,'base de donnée JCO '!G$173:G$317,J343)</f>
        <v>0</v>
      </c>
      <c r="W343" s="2">
        <f t="shared" si="26"/>
        <v>0</v>
      </c>
      <c r="X343" s="2">
        <f>W343*SUMIFS('base de donnée JCO '!J$173:J$317,'base de donnée JCO '!F$173:F$317,I343,'base de donnée JCO '!G$173:G$317,J343)</f>
        <v>0</v>
      </c>
    </row>
    <row r="344" spans="1:24">
      <c r="A344" s="14"/>
      <c r="B344" s="15"/>
      <c r="C344" s="16"/>
      <c r="D344" s="17"/>
      <c r="E344" s="18"/>
      <c r="F344" s="19"/>
      <c r="G344" s="19"/>
      <c r="H344" s="116">
        <f t="shared" si="27"/>
        <v>0</v>
      </c>
      <c r="I344" s="20"/>
      <c r="J344" s="21"/>
      <c r="K344" s="22"/>
      <c r="L344" s="23"/>
      <c r="M344" s="109"/>
      <c r="N344" s="6" t="str">
        <f>IF(ISBLANK(I344),"",IF(COUNTIF(I344,"*bombe*"),(G344-1)*SUMIF('base de donnée JCO '!C$3:C$10,K344,'base de donnée JCO '!D$3:D$10)+SUMIF(entete,L344,'base de donnée JCO '!D$14:D$20),SUMIFS('base de donnée JCO '!I$173:I$317,'base de donnée JCO '!F$173:F$317,I344,'base de donnée JCO '!G$173:G$317,J344)))</f>
        <v/>
      </c>
      <c r="O344" s="6" t="str">
        <f t="shared" si="25"/>
        <v/>
      </c>
      <c r="P344" s="109"/>
      <c r="Q344" s="19"/>
      <c r="R344" s="19"/>
      <c r="S344" s="19"/>
      <c r="T344" s="19"/>
      <c r="U344" s="19"/>
      <c r="V344" s="2">
        <f>W344*SUMIFS('base de donnée JCO '!H$173:H$317,'base de donnée JCO '!F$173:F$317,I344,'base de donnée JCO '!G$173:G$317,J344)</f>
        <v>0</v>
      </c>
      <c r="W344" s="2">
        <f t="shared" si="26"/>
        <v>0</v>
      </c>
      <c r="X344" s="2">
        <f>W344*SUMIFS('base de donnée JCO '!J$173:J$317,'base de donnée JCO '!F$173:F$317,I344,'base de donnée JCO '!G$173:G$317,J344)</f>
        <v>0</v>
      </c>
    </row>
    <row r="345" spans="1:24">
      <c r="A345" s="14"/>
      <c r="B345" s="15"/>
      <c r="C345" s="16"/>
      <c r="D345" s="17"/>
      <c r="E345" s="18"/>
      <c r="F345" s="19"/>
      <c r="G345" s="19"/>
      <c r="H345" s="116">
        <f t="shared" si="27"/>
        <v>0</v>
      </c>
      <c r="I345" s="20"/>
      <c r="J345" s="21"/>
      <c r="K345" s="22"/>
      <c r="L345" s="23"/>
      <c r="M345" s="109"/>
      <c r="N345" s="6" t="str">
        <f>IF(ISBLANK(I345),"",IF(COUNTIF(I345,"*bombe*"),(G345-1)*SUMIF('base de donnée JCO '!C$3:C$10,K345,'base de donnée JCO '!D$3:D$10)+SUMIF(entete,L345,'base de donnée JCO '!D$14:D$20),SUMIFS('base de donnée JCO '!I$173:I$317,'base de donnée JCO '!F$173:F$317,I345,'base de donnée JCO '!G$173:G$317,J345)))</f>
        <v/>
      </c>
      <c r="O345" s="6" t="str">
        <f t="shared" si="25"/>
        <v/>
      </c>
      <c r="P345" s="109"/>
      <c r="Q345" s="19"/>
      <c r="R345" s="19"/>
      <c r="S345" s="19"/>
      <c r="T345" s="19"/>
      <c r="U345" s="19"/>
      <c r="V345" s="2">
        <f>W345*SUMIFS('base de donnée JCO '!H$173:H$317,'base de donnée JCO '!F$173:F$317,I345,'base de donnée JCO '!G$173:G$317,J345)</f>
        <v>0</v>
      </c>
      <c r="W345" s="2">
        <f t="shared" si="26"/>
        <v>0</v>
      </c>
      <c r="X345" s="2">
        <f>W345*SUMIFS('base de donnée JCO '!J$173:J$317,'base de donnée JCO '!F$173:F$317,I345,'base de donnée JCO '!G$173:G$317,J345)</f>
        <v>0</v>
      </c>
    </row>
    <row r="346" spans="1:24">
      <c r="A346" s="14"/>
      <c r="B346" s="15"/>
      <c r="C346" s="16"/>
      <c r="D346" s="17"/>
      <c r="E346" s="18"/>
      <c r="F346" s="19"/>
      <c r="G346" s="19"/>
      <c r="H346" s="116">
        <f t="shared" si="27"/>
        <v>0</v>
      </c>
      <c r="I346" s="20"/>
      <c r="J346" s="21"/>
      <c r="K346" s="22"/>
      <c r="L346" s="23"/>
      <c r="M346" s="109"/>
      <c r="N346" s="6" t="str">
        <f>IF(ISBLANK(I346),"",IF(COUNTIF(I346,"*bombe*"),(G346-1)*SUMIF('base de donnée JCO '!C$3:C$10,K346,'base de donnée JCO '!D$3:D$10)+SUMIF(entete,L346,'base de donnée JCO '!D$14:D$20),SUMIFS('base de donnée JCO '!I$173:I$317,'base de donnée JCO '!F$173:F$317,I346,'base de donnée JCO '!G$173:G$317,J346)))</f>
        <v/>
      </c>
      <c r="O346" s="6" t="str">
        <f t="shared" si="25"/>
        <v/>
      </c>
      <c r="P346" s="109"/>
      <c r="Q346" s="19"/>
      <c r="R346" s="19"/>
      <c r="S346" s="19"/>
      <c r="T346" s="19"/>
      <c r="U346" s="19"/>
      <c r="V346" s="2">
        <f>W346*SUMIFS('base de donnée JCO '!H$173:H$317,'base de donnée JCO '!F$173:F$317,I346,'base de donnée JCO '!G$173:G$317,J346)</f>
        <v>0</v>
      </c>
      <c r="W346" s="2">
        <f t="shared" si="26"/>
        <v>0</v>
      </c>
      <c r="X346" s="2">
        <f>W346*SUMIFS('base de donnée JCO '!J$173:J$317,'base de donnée JCO '!F$173:F$317,I346,'base de donnée JCO '!G$173:G$317,J346)</f>
        <v>0</v>
      </c>
    </row>
    <row r="347" spans="1:24">
      <c r="A347" s="14"/>
      <c r="B347" s="15"/>
      <c r="C347" s="16"/>
      <c r="D347" s="17"/>
      <c r="E347" s="18"/>
      <c r="F347" s="19"/>
      <c r="G347" s="19"/>
      <c r="H347" s="116">
        <f t="shared" si="27"/>
        <v>0</v>
      </c>
      <c r="I347" s="20"/>
      <c r="J347" s="21"/>
      <c r="K347" s="22"/>
      <c r="L347" s="23"/>
      <c r="M347" s="109"/>
      <c r="N347" s="6" t="str">
        <f>IF(ISBLANK(I347),"",IF(COUNTIF(I347,"*bombe*"),(G347-1)*SUMIF('base de donnée JCO '!C$3:C$10,K347,'base de donnée JCO '!D$3:D$10)+SUMIF(entete,L347,'base de donnée JCO '!D$14:D$20),SUMIFS('base de donnée JCO '!I$173:I$317,'base de donnée JCO '!F$173:F$317,I347,'base de donnée JCO '!G$173:G$317,J347)))</f>
        <v/>
      </c>
      <c r="O347" s="6" t="str">
        <f t="shared" si="25"/>
        <v/>
      </c>
      <c r="P347" s="109"/>
      <c r="Q347" s="19"/>
      <c r="R347" s="19"/>
      <c r="S347" s="19"/>
      <c r="T347" s="19"/>
      <c r="U347" s="19"/>
      <c r="V347" s="2">
        <f>W347*SUMIFS('base de donnée JCO '!H$173:H$317,'base de donnée JCO '!F$173:F$317,I347,'base de donnée JCO '!G$173:G$317,J347)</f>
        <v>0</v>
      </c>
      <c r="W347" s="2">
        <f t="shared" si="26"/>
        <v>0</v>
      </c>
      <c r="X347" s="2">
        <f>W347*SUMIFS('base de donnée JCO '!J$173:J$317,'base de donnée JCO '!F$173:F$317,I347,'base de donnée JCO '!G$173:G$317,J347)</f>
        <v>0</v>
      </c>
    </row>
    <row r="348" spans="1:24">
      <c r="A348" s="14"/>
      <c r="B348" s="15"/>
      <c r="C348" s="16"/>
      <c r="D348" s="17"/>
      <c r="E348" s="18"/>
      <c r="F348" s="19"/>
      <c r="G348" s="19"/>
      <c r="H348" s="116">
        <f t="shared" si="27"/>
        <v>0</v>
      </c>
      <c r="I348" s="20"/>
      <c r="J348" s="21"/>
      <c r="K348" s="22"/>
      <c r="L348" s="23"/>
      <c r="M348" s="109"/>
      <c r="N348" s="6" t="str">
        <f>IF(ISBLANK(I348),"",IF(COUNTIF(I348,"*bombe*"),(G348-1)*SUMIF('base de donnée JCO '!C$3:C$10,K348,'base de donnée JCO '!D$3:D$10)+SUMIF(entete,L348,'base de donnée JCO '!D$14:D$20),SUMIFS('base de donnée JCO '!I$173:I$317,'base de donnée JCO '!F$173:F$317,I348,'base de donnée JCO '!G$173:G$317,J348)))</f>
        <v/>
      </c>
      <c r="O348" s="6" t="str">
        <f t="shared" si="25"/>
        <v/>
      </c>
      <c r="P348" s="109"/>
      <c r="Q348" s="19"/>
      <c r="R348" s="19"/>
      <c r="S348" s="19"/>
      <c r="T348" s="19"/>
      <c r="U348" s="19"/>
      <c r="V348" s="2">
        <f>W348*SUMIFS('base de donnée JCO '!H$173:H$317,'base de donnée JCO '!F$173:F$317,I348,'base de donnée JCO '!G$173:G$317,J348)</f>
        <v>0</v>
      </c>
      <c r="W348" s="2">
        <f t="shared" si="26"/>
        <v>0</v>
      </c>
      <c r="X348" s="2">
        <f>W348*SUMIFS('base de donnée JCO '!J$173:J$317,'base de donnée JCO '!F$173:F$317,I348,'base de donnée JCO '!G$173:G$317,J348)</f>
        <v>0</v>
      </c>
    </row>
    <row r="349" spans="1:24">
      <c r="A349" s="14"/>
      <c r="B349" s="15"/>
      <c r="C349" s="16"/>
      <c r="D349" s="17"/>
      <c r="E349" s="18"/>
      <c r="F349" s="19"/>
      <c r="G349" s="19"/>
      <c r="H349" s="116">
        <f t="shared" si="27"/>
        <v>0</v>
      </c>
      <c r="I349" s="20"/>
      <c r="J349" s="21"/>
      <c r="K349" s="22"/>
      <c r="L349" s="23"/>
      <c r="M349" s="109"/>
      <c r="N349" s="6" t="str">
        <f>IF(ISBLANK(I349),"",IF(COUNTIF(I349,"*bombe*"),(G349-1)*SUMIF('base de donnée JCO '!C$3:C$10,K349,'base de donnée JCO '!D$3:D$10)+SUMIF(entete,L349,'base de donnée JCO '!D$14:D$20),SUMIFS('base de donnée JCO '!I$173:I$317,'base de donnée JCO '!F$173:F$317,I349,'base de donnée JCO '!G$173:G$317,J349)))</f>
        <v/>
      </c>
      <c r="O349" s="6" t="str">
        <f t="shared" si="25"/>
        <v/>
      </c>
      <c r="P349" s="109"/>
      <c r="Q349" s="19"/>
      <c r="R349" s="19"/>
      <c r="S349" s="19"/>
      <c r="T349" s="19"/>
      <c r="U349" s="19"/>
      <c r="V349" s="2">
        <f>W349*SUMIFS('base de donnée JCO '!H$173:H$317,'base de donnée JCO '!F$173:F$317,I349,'base de donnée JCO '!G$173:G$317,J349)</f>
        <v>0</v>
      </c>
      <c r="W349" s="2">
        <f t="shared" si="26"/>
        <v>0</v>
      </c>
      <c r="X349" s="2">
        <f>W349*SUMIFS('base de donnée JCO '!J$173:J$317,'base de donnée JCO '!F$173:F$317,I349,'base de donnée JCO '!G$173:G$317,J349)</f>
        <v>0</v>
      </c>
    </row>
    <row r="350" spans="1:24">
      <c r="A350" s="14"/>
      <c r="B350" s="15"/>
      <c r="C350" s="16"/>
      <c r="D350" s="17"/>
      <c r="E350" s="18"/>
      <c r="F350" s="19"/>
      <c r="G350" s="19"/>
      <c r="H350" s="116">
        <f t="shared" si="27"/>
        <v>0</v>
      </c>
      <c r="I350" s="20"/>
      <c r="J350" s="21"/>
      <c r="K350" s="22"/>
      <c r="L350" s="23"/>
      <c r="M350" s="109"/>
      <c r="N350" s="6" t="str">
        <f>IF(ISBLANK(I350),"",IF(COUNTIF(I350,"*bombe*"),(G350-1)*SUMIF('base de donnée JCO '!C$3:C$10,K350,'base de donnée JCO '!D$3:D$10)+SUMIF(entete,L350,'base de donnée JCO '!D$14:D$20),SUMIFS('base de donnée JCO '!I$173:I$317,'base de donnée JCO '!F$173:F$317,I350,'base de donnée JCO '!G$173:G$317,J350)))</f>
        <v/>
      </c>
      <c r="O350" s="6" t="str">
        <f t="shared" si="25"/>
        <v/>
      </c>
      <c r="P350" s="109"/>
      <c r="Q350" s="19"/>
      <c r="R350" s="19"/>
      <c r="S350" s="19"/>
      <c r="T350" s="19"/>
      <c r="U350" s="19"/>
      <c r="V350" s="2">
        <f>W350*SUMIFS('base de donnée JCO '!H$173:H$317,'base de donnée JCO '!F$173:F$317,I350,'base de donnée JCO '!G$173:G$317,J350)</f>
        <v>0</v>
      </c>
      <c r="W350" s="2">
        <f t="shared" si="26"/>
        <v>0</v>
      </c>
      <c r="X350" s="2">
        <f>W350*SUMIFS('base de donnée JCO '!J$173:J$317,'base de donnée JCO '!F$173:F$317,I350,'base de donnée JCO '!G$173:G$317,J350)</f>
        <v>0</v>
      </c>
    </row>
    <row r="351" spans="1:24">
      <c r="A351" s="14"/>
      <c r="B351" s="15"/>
      <c r="C351" s="16"/>
      <c r="D351" s="17"/>
      <c r="E351" s="18"/>
      <c r="F351" s="19"/>
      <c r="G351" s="19"/>
      <c r="H351" s="116">
        <f t="shared" si="27"/>
        <v>0</v>
      </c>
      <c r="I351" s="20"/>
      <c r="J351" s="21"/>
      <c r="K351" s="22"/>
      <c r="L351" s="23"/>
      <c r="M351" s="109"/>
      <c r="N351" s="6" t="str">
        <f>IF(ISBLANK(I351),"",IF(COUNTIF(I351,"*bombe*"),(G351-1)*SUMIF('base de donnée JCO '!C$3:C$10,K351,'base de donnée JCO '!D$3:D$10)+SUMIF(entete,L351,'base de donnée JCO '!D$14:D$20),SUMIFS('base de donnée JCO '!I$173:I$317,'base de donnée JCO '!F$173:F$317,I351,'base de donnée JCO '!G$173:G$317,J351)))</f>
        <v/>
      </c>
      <c r="O351" s="6" t="str">
        <f t="shared" si="25"/>
        <v/>
      </c>
      <c r="P351" s="109"/>
      <c r="Q351" s="19"/>
      <c r="R351" s="19"/>
      <c r="S351" s="19"/>
      <c r="T351" s="19"/>
      <c r="U351" s="19"/>
      <c r="V351" s="2">
        <f>W351*SUMIFS('base de donnée JCO '!H$173:H$317,'base de donnée JCO '!F$173:F$317,I351,'base de donnée JCO '!G$173:G$317,J351)</f>
        <v>0</v>
      </c>
      <c r="W351" s="2">
        <f t="shared" si="26"/>
        <v>0</v>
      </c>
      <c r="X351" s="2">
        <f>W351*SUMIFS('base de donnée JCO '!J$173:J$317,'base de donnée JCO '!F$173:F$317,I351,'base de donnée JCO '!G$173:G$317,J351)</f>
        <v>0</v>
      </c>
    </row>
    <row r="352" spans="1:24">
      <c r="A352" s="14"/>
      <c r="B352" s="15"/>
      <c r="C352" s="16"/>
      <c r="D352" s="17"/>
      <c r="E352" s="18"/>
      <c r="F352" s="19"/>
      <c r="G352" s="19"/>
      <c r="H352" s="116">
        <f t="shared" si="27"/>
        <v>0</v>
      </c>
      <c r="I352" s="20"/>
      <c r="J352" s="21"/>
      <c r="K352" s="22"/>
      <c r="L352" s="23"/>
      <c r="M352" s="109"/>
      <c r="N352" s="6" t="str">
        <f>IF(ISBLANK(I352),"",IF(COUNTIF(I352,"*bombe*"),(G352-1)*SUMIF('base de donnée JCO '!C$3:C$10,K352,'base de donnée JCO '!D$3:D$10)+SUMIF(entete,L352,'base de donnée JCO '!D$14:D$20),SUMIFS('base de donnée JCO '!I$173:I$317,'base de donnée JCO '!F$173:F$317,I352,'base de donnée JCO '!G$173:G$317,J352)))</f>
        <v/>
      </c>
      <c r="O352" s="6" t="str">
        <f t="shared" si="25"/>
        <v/>
      </c>
      <c r="P352" s="109"/>
      <c r="Q352" s="19"/>
      <c r="R352" s="19"/>
      <c r="S352" s="19"/>
      <c r="T352" s="19"/>
      <c r="U352" s="19"/>
      <c r="V352" s="2">
        <f>W352*SUMIFS('base de donnée JCO '!H$173:H$317,'base de donnée JCO '!F$173:F$317,I352,'base de donnée JCO '!G$173:G$317,J352)</f>
        <v>0</v>
      </c>
      <c r="W352" s="2">
        <f t="shared" si="26"/>
        <v>0</v>
      </c>
      <c r="X352" s="2">
        <f>W352*SUMIFS('base de donnée JCO '!J$173:J$317,'base de donnée JCO '!F$173:F$317,I352,'base de donnée JCO '!G$173:G$317,J352)</f>
        <v>0</v>
      </c>
    </row>
    <row r="353" spans="1:24">
      <c r="A353" s="14"/>
      <c r="B353" s="15"/>
      <c r="C353" s="16"/>
      <c r="D353" s="17"/>
      <c r="E353" s="18"/>
      <c r="F353" s="19"/>
      <c r="G353" s="19"/>
      <c r="H353" s="116">
        <f t="shared" si="27"/>
        <v>0</v>
      </c>
      <c r="I353" s="20"/>
      <c r="J353" s="21"/>
      <c r="K353" s="22"/>
      <c r="L353" s="23"/>
      <c r="M353" s="109"/>
      <c r="N353" s="6" t="str">
        <f>IF(ISBLANK(I353),"",IF(COUNTIF(I353,"*bombe*"),(G353-1)*SUMIF('base de donnée JCO '!C$3:C$10,K353,'base de donnée JCO '!D$3:D$10)+SUMIF(entete,L353,'base de donnée JCO '!D$14:D$20),SUMIFS('base de donnée JCO '!I$173:I$317,'base de donnée JCO '!F$173:F$317,I353,'base de donnée JCO '!G$173:G$317,J353)))</f>
        <v/>
      </c>
      <c r="O353" s="6" t="str">
        <f t="shared" si="25"/>
        <v/>
      </c>
      <c r="P353" s="109"/>
      <c r="Q353" s="19"/>
      <c r="R353" s="19"/>
      <c r="S353" s="19"/>
      <c r="T353" s="19"/>
      <c r="U353" s="19"/>
      <c r="V353" s="2">
        <f>W353*SUMIFS('base de donnée JCO '!H$173:H$317,'base de donnée JCO '!F$173:F$317,I353,'base de donnée JCO '!G$173:G$317,J353)</f>
        <v>0</v>
      </c>
      <c r="W353" s="2">
        <f t="shared" si="26"/>
        <v>0</v>
      </c>
      <c r="X353" s="2">
        <f>W353*SUMIFS('base de donnée JCO '!J$173:J$317,'base de donnée JCO '!F$173:F$317,I353,'base de donnée JCO '!G$173:G$317,J353)</f>
        <v>0</v>
      </c>
    </row>
    <row r="354" spans="1:24">
      <c r="A354" s="14"/>
      <c r="B354" s="15"/>
      <c r="C354" s="16"/>
      <c r="D354" s="17"/>
      <c r="E354" s="18"/>
      <c r="F354" s="19"/>
      <c r="G354" s="19"/>
      <c r="H354" s="116">
        <f t="shared" si="27"/>
        <v>0</v>
      </c>
      <c r="I354" s="20"/>
      <c r="J354" s="21"/>
      <c r="K354" s="22"/>
      <c r="L354" s="23"/>
      <c r="M354" s="109"/>
      <c r="N354" s="6" t="str">
        <f>IF(ISBLANK(I354),"",IF(COUNTIF(I354,"*bombe*"),(G354-1)*SUMIF('base de donnée JCO '!C$3:C$10,K354,'base de donnée JCO '!D$3:D$10)+SUMIF(entete,L354,'base de donnée JCO '!D$14:D$20),SUMIFS('base de donnée JCO '!I$173:I$317,'base de donnée JCO '!F$173:F$317,I354,'base de donnée JCO '!G$173:G$317,J354)))</f>
        <v/>
      </c>
      <c r="O354" s="6" t="str">
        <f t="shared" si="25"/>
        <v/>
      </c>
      <c r="P354" s="109"/>
      <c r="Q354" s="19"/>
      <c r="R354" s="19"/>
      <c r="S354" s="19"/>
      <c r="T354" s="19"/>
      <c r="U354" s="19"/>
      <c r="V354" s="2">
        <f>W354*SUMIFS('base de donnée JCO '!H$173:H$317,'base de donnée JCO '!F$173:F$317,I354,'base de donnée JCO '!G$173:G$317,J354)</f>
        <v>0</v>
      </c>
      <c r="W354" s="2">
        <f t="shared" si="26"/>
        <v>0</v>
      </c>
      <c r="X354" s="2">
        <f>W354*SUMIFS('base de donnée JCO '!J$173:J$317,'base de donnée JCO '!F$173:F$317,I354,'base de donnée JCO '!G$173:G$317,J354)</f>
        <v>0</v>
      </c>
    </row>
    <row r="355" spans="1:24">
      <c r="A355" s="14"/>
      <c r="B355" s="15"/>
      <c r="C355" s="16"/>
      <c r="D355" s="17"/>
      <c r="E355" s="18"/>
      <c r="F355" s="19"/>
      <c r="G355" s="19"/>
      <c r="H355" s="116">
        <f t="shared" si="27"/>
        <v>0</v>
      </c>
      <c r="I355" s="20"/>
      <c r="J355" s="21"/>
      <c r="K355" s="22"/>
      <c r="L355" s="23"/>
      <c r="M355" s="109"/>
      <c r="N355" s="6" t="str">
        <f>IF(ISBLANK(I355),"",IF(COUNTIF(I355,"*bombe*"),(G355-1)*SUMIF('base de donnée JCO '!C$3:C$10,K355,'base de donnée JCO '!D$3:D$10)+SUMIF(entete,L355,'base de donnée JCO '!D$14:D$20),SUMIFS('base de donnée JCO '!I$173:I$317,'base de donnée JCO '!F$173:F$317,I355,'base de donnée JCO '!G$173:G$317,J355)))</f>
        <v/>
      </c>
      <c r="O355" s="6" t="str">
        <f t="shared" si="25"/>
        <v/>
      </c>
      <c r="P355" s="109"/>
      <c r="Q355" s="19"/>
      <c r="R355" s="19"/>
      <c r="S355" s="19"/>
      <c r="T355" s="19"/>
      <c r="U355" s="19"/>
      <c r="V355" s="2">
        <f>W355*SUMIFS('base de donnée JCO '!H$173:H$317,'base de donnée JCO '!F$173:F$317,I355,'base de donnée JCO '!G$173:G$317,J355)</f>
        <v>0</v>
      </c>
      <c r="W355" s="2">
        <f t="shared" si="26"/>
        <v>0</v>
      </c>
      <c r="X355" s="2">
        <f>W355*SUMIFS('base de donnée JCO '!J$173:J$317,'base de donnée JCO '!F$173:F$317,I355,'base de donnée JCO '!G$173:G$317,J355)</f>
        <v>0</v>
      </c>
    </row>
    <row r="356" spans="1:24">
      <c r="A356" s="14"/>
      <c r="B356" s="15"/>
      <c r="C356" s="16"/>
      <c r="D356" s="17"/>
      <c r="E356" s="18"/>
      <c r="F356" s="19"/>
      <c r="G356" s="19"/>
      <c r="H356" s="116">
        <f t="shared" si="27"/>
        <v>0</v>
      </c>
      <c r="I356" s="20"/>
      <c r="J356" s="21"/>
      <c r="K356" s="22"/>
      <c r="L356" s="23"/>
      <c r="M356" s="109"/>
      <c r="N356" s="6" t="str">
        <f>IF(ISBLANK(I356),"",IF(COUNTIF(I356,"*bombe*"),(G356-1)*SUMIF('base de donnée JCO '!C$3:C$10,K356,'base de donnée JCO '!D$3:D$10)+SUMIF(entete,L356,'base de donnée JCO '!D$14:D$20),SUMIFS('base de donnée JCO '!I$173:I$317,'base de donnée JCO '!F$173:F$317,I356,'base de donnée JCO '!G$173:G$317,J356)))</f>
        <v/>
      </c>
      <c r="O356" s="6" t="str">
        <f t="shared" si="25"/>
        <v/>
      </c>
      <c r="P356" s="109"/>
      <c r="Q356" s="19"/>
      <c r="R356" s="19"/>
      <c r="S356" s="19"/>
      <c r="T356" s="19"/>
      <c r="U356" s="19"/>
      <c r="V356" s="2">
        <f>W356*SUMIFS('base de donnée JCO '!H$173:H$317,'base de donnée JCO '!F$173:F$317,I356,'base de donnée JCO '!G$173:G$317,J356)</f>
        <v>0</v>
      </c>
      <c r="W356" s="2">
        <f t="shared" si="26"/>
        <v>0</v>
      </c>
      <c r="X356" s="2">
        <f>W356*SUMIFS('base de donnée JCO '!J$173:J$317,'base de donnée JCO '!F$173:F$317,I356,'base de donnée JCO '!G$173:G$317,J356)</f>
        <v>0</v>
      </c>
    </row>
    <row r="357" spans="1:24">
      <c r="A357" s="14"/>
      <c r="B357" s="15"/>
      <c r="C357" s="16"/>
      <c r="D357" s="17"/>
      <c r="E357" s="18"/>
      <c r="F357" s="19"/>
      <c r="G357" s="19"/>
      <c r="H357" s="116">
        <f t="shared" si="27"/>
        <v>0</v>
      </c>
      <c r="I357" s="20"/>
      <c r="J357" s="21"/>
      <c r="K357" s="22"/>
      <c r="L357" s="23"/>
      <c r="M357" s="109"/>
      <c r="N357" s="6" t="str">
        <f>IF(ISBLANK(I357),"",IF(COUNTIF(I357,"*bombe*"),(G357-1)*SUMIF('base de donnée JCO '!C$3:C$10,K357,'base de donnée JCO '!D$3:D$10)+SUMIF(entete,L357,'base de donnée JCO '!D$14:D$20),SUMIFS('base de donnée JCO '!I$173:I$317,'base de donnée JCO '!F$173:F$317,I357,'base de donnée JCO '!G$173:G$317,J357)))</f>
        <v/>
      </c>
      <c r="O357" s="6" t="str">
        <f t="shared" si="25"/>
        <v/>
      </c>
      <c r="P357" s="109"/>
      <c r="Q357" s="19"/>
      <c r="R357" s="19"/>
      <c r="S357" s="19"/>
      <c r="T357" s="19"/>
      <c r="U357" s="19"/>
      <c r="V357" s="2">
        <f>W357*SUMIFS('base de donnée JCO '!H$173:H$317,'base de donnée JCO '!F$173:F$317,I357,'base de donnée JCO '!G$173:G$317,J357)</f>
        <v>0</v>
      </c>
      <c r="W357" s="2">
        <f t="shared" si="26"/>
        <v>0</v>
      </c>
      <c r="X357" s="2">
        <f>W357*SUMIFS('base de donnée JCO '!J$173:J$317,'base de donnée JCO '!F$173:F$317,I357,'base de donnée JCO '!G$173:G$317,J357)</f>
        <v>0</v>
      </c>
    </row>
    <row r="358" spans="1:24">
      <c r="A358" s="14"/>
      <c r="B358" s="15"/>
      <c r="C358" s="16"/>
      <c r="D358" s="17"/>
      <c r="E358" s="18"/>
      <c r="F358" s="19"/>
      <c r="G358" s="19"/>
      <c r="H358" s="116">
        <f t="shared" si="27"/>
        <v>0</v>
      </c>
      <c r="I358" s="20"/>
      <c r="J358" s="21"/>
      <c r="K358" s="22"/>
      <c r="L358" s="23"/>
      <c r="M358" s="109"/>
      <c r="N358" s="6" t="str">
        <f>IF(ISBLANK(I358),"",IF(COUNTIF(I358,"*bombe*"),(G358-1)*SUMIF('base de donnée JCO '!C$3:C$10,K358,'base de donnée JCO '!D$3:D$10)+SUMIF(entete,L358,'base de donnée JCO '!D$14:D$20),SUMIFS('base de donnée JCO '!I$173:I$317,'base de donnée JCO '!F$173:F$317,I358,'base de donnée JCO '!G$173:G$317,J358)))</f>
        <v/>
      </c>
      <c r="O358" s="6" t="str">
        <f t="shared" si="25"/>
        <v/>
      </c>
      <c r="P358" s="109"/>
      <c r="Q358" s="19"/>
      <c r="R358" s="19"/>
      <c r="S358" s="19"/>
      <c r="T358" s="19"/>
      <c r="U358" s="19"/>
      <c r="V358" s="2">
        <f>W358*SUMIFS('base de donnée JCO '!H$173:H$317,'base de donnée JCO '!F$173:F$317,I358,'base de donnée JCO '!G$173:G$317,J358)</f>
        <v>0</v>
      </c>
      <c r="W358" s="2">
        <f t="shared" si="26"/>
        <v>0</v>
      </c>
      <c r="X358" s="2">
        <f>W358*SUMIFS('base de donnée JCO '!J$173:J$317,'base de donnée JCO '!F$173:F$317,I358,'base de donnée JCO '!G$173:G$317,J358)</f>
        <v>0</v>
      </c>
    </row>
    <row r="359" spans="1:24">
      <c r="A359" s="14"/>
      <c r="B359" s="15"/>
      <c r="C359" s="16"/>
      <c r="D359" s="17"/>
      <c r="E359" s="18"/>
      <c r="F359" s="19"/>
      <c r="G359" s="19"/>
      <c r="H359" s="116">
        <f t="shared" si="27"/>
        <v>0</v>
      </c>
      <c r="I359" s="20"/>
      <c r="J359" s="21"/>
      <c r="K359" s="22"/>
      <c r="L359" s="23"/>
      <c r="M359" s="109"/>
      <c r="N359" s="6" t="str">
        <f>IF(ISBLANK(I359),"",IF(COUNTIF(I359,"*bombe*"),(G359-1)*SUMIF('base de donnée JCO '!C$3:C$10,K359,'base de donnée JCO '!D$3:D$10)+SUMIF(entete,L359,'base de donnée JCO '!D$14:D$20),SUMIFS('base de donnée JCO '!I$173:I$317,'base de donnée JCO '!F$173:F$317,I359,'base de donnée JCO '!G$173:G$317,J359)))</f>
        <v/>
      </c>
      <c r="O359" s="6" t="str">
        <f t="shared" si="25"/>
        <v/>
      </c>
      <c r="P359" s="109"/>
      <c r="Q359" s="19"/>
      <c r="R359" s="19"/>
      <c r="S359" s="19"/>
      <c r="T359" s="19"/>
      <c r="U359" s="19"/>
      <c r="V359" s="2">
        <f>W359*SUMIFS('base de donnée JCO '!H$173:H$317,'base de donnée JCO '!F$173:F$317,I359,'base de donnée JCO '!G$173:G$317,J359)</f>
        <v>0</v>
      </c>
      <c r="W359" s="2">
        <f t="shared" si="26"/>
        <v>0</v>
      </c>
      <c r="X359" s="2">
        <f>W359*SUMIFS('base de donnée JCO '!J$173:J$317,'base de donnée JCO '!F$173:F$317,I359,'base de donnée JCO '!G$173:G$317,J359)</f>
        <v>0</v>
      </c>
    </row>
    <row r="360" spans="1:24">
      <c r="A360" s="14"/>
      <c r="B360" s="15"/>
      <c r="C360" s="16"/>
      <c r="D360" s="17"/>
      <c r="E360" s="18"/>
      <c r="F360" s="19"/>
      <c r="G360" s="19"/>
      <c r="H360" s="116">
        <f t="shared" si="27"/>
        <v>0</v>
      </c>
      <c r="I360" s="20"/>
      <c r="J360" s="21"/>
      <c r="K360" s="22"/>
      <c r="L360" s="23"/>
      <c r="M360" s="109"/>
      <c r="N360" s="6" t="str">
        <f>IF(ISBLANK(I360),"",IF(COUNTIF(I360,"*bombe*"),(G360-1)*SUMIF('base de donnée JCO '!C$3:C$10,K360,'base de donnée JCO '!D$3:D$10)+SUMIF(entete,L360,'base de donnée JCO '!D$14:D$20),SUMIFS('base de donnée JCO '!I$173:I$317,'base de donnée JCO '!F$173:F$317,I360,'base de donnée JCO '!G$173:G$317,J360)))</f>
        <v/>
      </c>
      <c r="O360" s="6" t="str">
        <f t="shared" si="25"/>
        <v/>
      </c>
      <c r="P360" s="109"/>
      <c r="Q360" s="19"/>
      <c r="R360" s="19"/>
      <c r="S360" s="19"/>
      <c r="T360" s="19"/>
      <c r="U360" s="19"/>
      <c r="V360" s="2">
        <f>W360*SUMIFS('base de donnée JCO '!H$173:H$317,'base de donnée JCO '!F$173:F$317,I360,'base de donnée JCO '!G$173:G$317,J360)</f>
        <v>0</v>
      </c>
      <c r="W360" s="2">
        <f t="shared" si="26"/>
        <v>0</v>
      </c>
      <c r="X360" s="2">
        <f>W360*SUMIFS('base de donnée JCO '!J$173:J$317,'base de donnée JCO '!F$173:F$317,I360,'base de donnée JCO '!G$173:G$317,J360)</f>
        <v>0</v>
      </c>
    </row>
    <row r="361" spans="1:24">
      <c r="A361" s="14"/>
      <c r="B361" s="15"/>
      <c r="C361" s="16"/>
      <c r="D361" s="17"/>
      <c r="E361" s="18"/>
      <c r="F361" s="19"/>
      <c r="G361" s="19"/>
      <c r="H361" s="116">
        <f t="shared" si="27"/>
        <v>0</v>
      </c>
      <c r="I361" s="20"/>
      <c r="J361" s="21"/>
      <c r="K361" s="22"/>
      <c r="L361" s="23"/>
      <c r="M361" s="109"/>
      <c r="N361" s="6" t="str">
        <f>IF(ISBLANK(I361),"",IF(COUNTIF(I361,"*bombe*"),(G361-1)*SUMIF('base de donnée JCO '!C$3:C$10,K361,'base de donnée JCO '!D$3:D$10)+SUMIF(entete,L361,'base de donnée JCO '!D$14:D$20),SUMIFS('base de donnée JCO '!I$173:I$317,'base de donnée JCO '!F$173:F$317,I361,'base de donnée JCO '!G$173:G$317,J361)))</f>
        <v/>
      </c>
      <c r="O361" s="6" t="str">
        <f t="shared" ref="O361:O384" si="28">IF(ISBLANK(I361),"",IF(ISBLANK(D361),D360+N361,D361+N361))</f>
        <v/>
      </c>
      <c r="P361" s="109"/>
      <c r="Q361" s="19"/>
      <c r="R361" s="19"/>
      <c r="S361" s="19"/>
      <c r="T361" s="19"/>
      <c r="U361" s="19"/>
      <c r="V361" s="2">
        <f>W361*SUMIFS('base de donnée JCO '!H$173:H$317,'base de donnée JCO '!F$173:F$317,I361,'base de donnée JCO '!G$173:G$317,J361)</f>
        <v>0</v>
      </c>
      <c r="W361" s="2">
        <f t="shared" si="26"/>
        <v>0</v>
      </c>
      <c r="X361" s="2">
        <f>W361*SUMIFS('base de donnée JCO '!J$173:J$317,'base de donnée JCO '!F$173:F$317,I361,'base de donnée JCO '!G$173:G$317,J361)</f>
        <v>0</v>
      </c>
    </row>
    <row r="362" spans="1:24">
      <c r="A362" s="14"/>
      <c r="B362" s="15"/>
      <c r="C362" s="16"/>
      <c r="D362" s="17"/>
      <c r="E362" s="18"/>
      <c r="F362" s="19"/>
      <c r="G362" s="19"/>
      <c r="H362" s="116">
        <f t="shared" si="27"/>
        <v>0</v>
      </c>
      <c r="I362" s="20"/>
      <c r="J362" s="21"/>
      <c r="K362" s="22"/>
      <c r="L362" s="23"/>
      <c r="M362" s="109"/>
      <c r="N362" s="6" t="str">
        <f>IF(ISBLANK(I362),"",IF(COUNTIF(I362,"*bombe*"),(G362-1)*SUMIF('base de donnée JCO '!C$3:C$10,K362,'base de donnée JCO '!D$3:D$10)+SUMIF(entete,L362,'base de donnée JCO '!D$14:D$20),SUMIFS('base de donnée JCO '!I$173:I$317,'base de donnée JCO '!F$173:F$317,I362,'base de donnée JCO '!G$173:G$317,J362)))</f>
        <v/>
      </c>
      <c r="O362" s="6" t="str">
        <f t="shared" si="28"/>
        <v/>
      </c>
      <c r="P362" s="109"/>
      <c r="Q362" s="19"/>
      <c r="R362" s="19"/>
      <c r="S362" s="19"/>
      <c r="T362" s="19"/>
      <c r="U362" s="19"/>
      <c r="V362" s="2">
        <f>W362*SUMIFS('base de donnée JCO '!H$173:H$317,'base de donnée JCO '!F$173:F$317,I362,'base de donnée JCO '!G$173:G$317,J362)</f>
        <v>0</v>
      </c>
      <c r="W362" s="2">
        <f t="shared" si="26"/>
        <v>0</v>
      </c>
      <c r="X362" s="2">
        <f>W362*SUMIFS('base de donnée JCO '!J$173:J$317,'base de donnée JCO '!F$173:F$317,I362,'base de donnée JCO '!G$173:G$317,J362)</f>
        <v>0</v>
      </c>
    </row>
    <row r="363" spans="1:24">
      <c r="A363" s="14"/>
      <c r="B363" s="15"/>
      <c r="C363" s="16"/>
      <c r="D363" s="17"/>
      <c r="E363" s="18"/>
      <c r="F363" s="19"/>
      <c r="G363" s="19"/>
      <c r="H363" s="116">
        <f t="shared" si="27"/>
        <v>0</v>
      </c>
      <c r="I363" s="20"/>
      <c r="J363" s="21"/>
      <c r="K363" s="22"/>
      <c r="L363" s="23"/>
      <c r="M363" s="109"/>
      <c r="N363" s="6" t="str">
        <f>IF(ISBLANK(I363),"",IF(COUNTIF(I363,"*bombe*"),(G363-1)*SUMIF('base de donnée JCO '!C$3:C$10,K363,'base de donnée JCO '!D$3:D$10)+SUMIF(entete,L363,'base de donnée JCO '!D$14:D$20),SUMIFS('base de donnée JCO '!I$173:I$317,'base de donnée JCO '!F$173:F$317,I363,'base de donnée JCO '!G$173:G$317,J363)))</f>
        <v/>
      </c>
      <c r="O363" s="6" t="str">
        <f t="shared" si="28"/>
        <v/>
      </c>
      <c r="P363" s="109"/>
      <c r="Q363" s="19"/>
      <c r="R363" s="19"/>
      <c r="S363" s="19"/>
      <c r="T363" s="19"/>
      <c r="U363" s="19"/>
      <c r="V363" s="2">
        <f>W363*SUMIFS('base de donnée JCO '!H$173:H$317,'base de donnée JCO '!F$173:F$317,I363,'base de donnée JCO '!G$173:G$317,J363)</f>
        <v>0</v>
      </c>
      <c r="W363" s="2">
        <f t="shared" si="26"/>
        <v>0</v>
      </c>
      <c r="X363" s="2">
        <f>W363*SUMIFS('base de donnée JCO '!J$173:J$317,'base de donnée JCO '!F$173:F$317,I363,'base de donnée JCO '!G$173:G$317,J363)</f>
        <v>0</v>
      </c>
    </row>
    <row r="364" spans="1:24">
      <c r="A364" s="14"/>
      <c r="B364" s="15"/>
      <c r="C364" s="16"/>
      <c r="D364" s="17"/>
      <c r="E364" s="18"/>
      <c r="F364" s="19"/>
      <c r="G364" s="19"/>
      <c r="H364" s="116">
        <f t="shared" si="27"/>
        <v>0</v>
      </c>
      <c r="I364" s="20"/>
      <c r="J364" s="21"/>
      <c r="K364" s="22"/>
      <c r="L364" s="23"/>
      <c r="M364" s="109"/>
      <c r="N364" s="6" t="str">
        <f>IF(ISBLANK(I364),"",IF(COUNTIF(I364,"*bombe*"),(G364-1)*SUMIF('base de donnée JCO '!C$3:C$10,K364,'base de donnée JCO '!D$3:D$10)+SUMIF(entete,L364,'base de donnée JCO '!D$14:D$20),SUMIFS('base de donnée JCO '!I$173:I$317,'base de donnée JCO '!F$173:F$317,I364,'base de donnée JCO '!G$173:G$317,J364)))</f>
        <v/>
      </c>
      <c r="O364" s="6" t="str">
        <f t="shared" si="28"/>
        <v/>
      </c>
      <c r="P364" s="109"/>
      <c r="Q364" s="19"/>
      <c r="R364" s="19"/>
      <c r="S364" s="19"/>
      <c r="T364" s="19"/>
      <c r="U364" s="19"/>
      <c r="V364" s="2">
        <f>W364*SUMIFS('base de donnée JCO '!H$173:H$317,'base de donnée JCO '!F$173:F$317,I364,'base de donnée JCO '!G$173:G$317,J364)</f>
        <v>0</v>
      </c>
      <c r="W364" s="2">
        <f t="shared" si="26"/>
        <v>0</v>
      </c>
      <c r="X364" s="2">
        <f>W364*SUMIFS('base de donnée JCO '!J$173:J$317,'base de donnée JCO '!F$173:F$317,I364,'base de donnée JCO '!G$173:G$317,J364)</f>
        <v>0</v>
      </c>
    </row>
    <row r="365" spans="1:24">
      <c r="A365" s="14"/>
      <c r="B365" s="15"/>
      <c r="C365" s="16"/>
      <c r="D365" s="17"/>
      <c r="E365" s="18"/>
      <c r="F365" s="19"/>
      <c r="G365" s="19"/>
      <c r="H365" s="116">
        <f t="shared" si="27"/>
        <v>0</v>
      </c>
      <c r="I365" s="20"/>
      <c r="J365" s="21"/>
      <c r="K365" s="22"/>
      <c r="L365" s="23"/>
      <c r="M365" s="109"/>
      <c r="N365" s="6" t="str">
        <f>IF(ISBLANK(I365),"",IF(COUNTIF(I365,"*bombe*"),(G365-1)*SUMIF('base de donnée JCO '!C$3:C$10,K365,'base de donnée JCO '!D$3:D$10)+SUMIF(entete,L365,'base de donnée JCO '!D$14:D$20),SUMIFS('base de donnée JCO '!I$173:I$317,'base de donnée JCO '!F$173:F$317,I365,'base de donnée JCO '!G$173:G$317,J365)))</f>
        <v/>
      </c>
      <c r="O365" s="6" t="str">
        <f t="shared" si="28"/>
        <v/>
      </c>
      <c r="P365" s="109"/>
      <c r="Q365" s="19"/>
      <c r="R365" s="19"/>
      <c r="S365" s="19"/>
      <c r="T365" s="19"/>
      <c r="U365" s="19"/>
      <c r="V365" s="2">
        <f>W365*SUMIFS('base de donnée JCO '!H$173:H$317,'base de donnée JCO '!F$173:F$317,I365,'base de donnée JCO '!G$173:G$317,J365)</f>
        <v>0</v>
      </c>
      <c r="W365" s="2">
        <f t="shared" si="26"/>
        <v>0</v>
      </c>
      <c r="X365" s="2">
        <f>W365*SUMIFS('base de donnée JCO '!J$173:J$317,'base de donnée JCO '!F$173:F$317,I365,'base de donnée JCO '!G$173:G$317,J365)</f>
        <v>0</v>
      </c>
    </row>
    <row r="366" spans="1:24">
      <c r="A366" s="14"/>
      <c r="B366" s="15"/>
      <c r="C366" s="16"/>
      <c r="D366" s="17"/>
      <c r="E366" s="18"/>
      <c r="F366" s="19"/>
      <c r="G366" s="19"/>
      <c r="H366" s="116">
        <f t="shared" si="27"/>
        <v>0</v>
      </c>
      <c r="I366" s="20"/>
      <c r="J366" s="21"/>
      <c r="K366" s="22"/>
      <c r="L366" s="23"/>
      <c r="M366" s="109"/>
      <c r="N366" s="6" t="str">
        <f>IF(ISBLANK(I366),"",IF(COUNTIF(I366,"*bombe*"),(G366-1)*SUMIF('base de donnée JCO '!C$3:C$10,K366,'base de donnée JCO '!D$3:D$10)+SUMIF(entete,L366,'base de donnée JCO '!D$14:D$20),SUMIFS('base de donnée JCO '!I$173:I$317,'base de donnée JCO '!F$173:F$317,I366,'base de donnée JCO '!G$173:G$317,J366)))</f>
        <v/>
      </c>
      <c r="O366" s="6" t="str">
        <f t="shared" si="28"/>
        <v/>
      </c>
      <c r="P366" s="109"/>
      <c r="Q366" s="19"/>
      <c r="R366" s="19"/>
      <c r="S366" s="19"/>
      <c r="T366" s="19"/>
      <c r="U366" s="19"/>
      <c r="V366" s="2">
        <f>W366*SUMIFS('base de donnée JCO '!H$173:H$317,'base de donnée JCO '!F$173:F$317,I366,'base de donnée JCO '!G$173:G$317,J366)</f>
        <v>0</v>
      </c>
      <c r="W366" s="2">
        <f t="shared" si="26"/>
        <v>0</v>
      </c>
      <c r="X366" s="2">
        <f>W366*SUMIFS('base de donnée JCO '!J$173:J$317,'base de donnée JCO '!F$173:F$317,I366,'base de donnée JCO '!G$173:G$317,J366)</f>
        <v>0</v>
      </c>
    </row>
    <row r="367" spans="1:24">
      <c r="A367" s="14"/>
      <c r="B367" s="15"/>
      <c r="C367" s="16"/>
      <c r="D367" s="17"/>
      <c r="E367" s="18"/>
      <c r="F367" s="19"/>
      <c r="G367" s="19"/>
      <c r="H367" s="116">
        <f t="shared" si="27"/>
        <v>0</v>
      </c>
      <c r="I367" s="20"/>
      <c r="J367" s="21"/>
      <c r="K367" s="22"/>
      <c r="L367" s="23"/>
      <c r="M367" s="109"/>
      <c r="N367" s="6" t="str">
        <f>IF(ISBLANK(I367),"",IF(COUNTIF(I367,"*bombe*"),(G367-1)*SUMIF('base de donnée JCO '!C$3:C$10,K367,'base de donnée JCO '!D$3:D$10)+SUMIF(entete,L367,'base de donnée JCO '!D$14:D$20),SUMIFS('base de donnée JCO '!I$173:I$317,'base de donnée JCO '!F$173:F$317,I367,'base de donnée JCO '!G$173:G$317,J367)))</f>
        <v/>
      </c>
      <c r="O367" s="6" t="str">
        <f t="shared" si="28"/>
        <v/>
      </c>
      <c r="P367" s="109"/>
      <c r="Q367" s="19"/>
      <c r="R367" s="19"/>
      <c r="S367" s="19"/>
      <c r="T367" s="19"/>
      <c r="U367" s="19"/>
      <c r="V367" s="2">
        <f>W367*SUMIFS('base de donnée JCO '!H$173:H$317,'base de donnée JCO '!F$173:F$317,I367,'base de donnée JCO '!G$173:G$317,J367)</f>
        <v>0</v>
      </c>
      <c r="W367" s="2">
        <f t="shared" si="26"/>
        <v>0</v>
      </c>
      <c r="X367" s="2">
        <f>W367*SUMIFS('base de donnée JCO '!J$173:J$317,'base de donnée JCO '!F$173:F$317,I367,'base de donnée JCO '!G$173:G$317,J367)</f>
        <v>0</v>
      </c>
    </row>
    <row r="368" spans="1:24">
      <c r="A368" s="14"/>
      <c r="B368" s="15"/>
      <c r="C368" s="16"/>
      <c r="D368" s="17"/>
      <c r="E368" s="18"/>
      <c r="F368" s="19"/>
      <c r="G368" s="19"/>
      <c r="H368" s="116">
        <f t="shared" si="27"/>
        <v>0</v>
      </c>
      <c r="I368" s="20"/>
      <c r="J368" s="21"/>
      <c r="K368" s="22"/>
      <c r="L368" s="23"/>
      <c r="M368" s="109"/>
      <c r="N368" s="6" t="str">
        <f>IF(ISBLANK(I368),"",IF(COUNTIF(I368,"*bombe*"),(G368-1)*SUMIF('base de donnée JCO '!C$3:C$10,K368,'base de donnée JCO '!D$3:D$10)+SUMIF(entete,L368,'base de donnée JCO '!D$14:D$20),SUMIFS('base de donnée JCO '!I$173:I$317,'base de donnée JCO '!F$173:F$317,I368,'base de donnée JCO '!G$173:G$317,J368)))</f>
        <v/>
      </c>
      <c r="O368" s="6" t="str">
        <f t="shared" si="28"/>
        <v/>
      </c>
      <c r="P368" s="109"/>
      <c r="Q368" s="19"/>
      <c r="R368" s="19"/>
      <c r="S368" s="19"/>
      <c r="T368" s="19"/>
      <c r="U368" s="19"/>
      <c r="V368" s="2">
        <f>W368*SUMIFS('base de donnée JCO '!H$173:H$317,'base de donnée JCO '!F$173:F$317,I368,'base de donnée JCO '!G$173:G$317,J368)</f>
        <v>0</v>
      </c>
      <c r="W368" s="2">
        <f t="shared" si="26"/>
        <v>0</v>
      </c>
      <c r="X368" s="2">
        <f>W368*SUMIFS('base de donnée JCO '!J$173:J$317,'base de donnée JCO '!F$173:F$317,I368,'base de donnée JCO '!G$173:G$317,J368)</f>
        <v>0</v>
      </c>
    </row>
    <row r="369" spans="1:24">
      <c r="A369" s="14"/>
      <c r="B369" s="15"/>
      <c r="C369" s="16"/>
      <c r="D369" s="17"/>
      <c r="E369" s="18"/>
      <c r="F369" s="19"/>
      <c r="G369" s="19"/>
      <c r="H369" s="116">
        <f t="shared" si="27"/>
        <v>0</v>
      </c>
      <c r="I369" s="20"/>
      <c r="J369" s="21"/>
      <c r="K369" s="22"/>
      <c r="L369" s="23"/>
      <c r="M369" s="109"/>
      <c r="N369" s="6" t="str">
        <f>IF(ISBLANK(I369),"",IF(COUNTIF(I369,"*bombe*"),(G369-1)*SUMIF('base de donnée JCO '!C$3:C$10,K369,'base de donnée JCO '!D$3:D$10)+SUMIF(entete,L369,'base de donnée JCO '!D$14:D$20),SUMIFS('base de donnée JCO '!I$173:I$317,'base de donnée JCO '!F$173:F$317,I369,'base de donnée JCO '!G$173:G$317,J369)))</f>
        <v/>
      </c>
      <c r="O369" s="6" t="str">
        <f t="shared" si="28"/>
        <v/>
      </c>
      <c r="P369" s="109"/>
      <c r="Q369" s="19"/>
      <c r="R369" s="19"/>
      <c r="S369" s="19"/>
      <c r="T369" s="19"/>
      <c r="U369" s="19"/>
      <c r="V369" s="2">
        <f>W369*SUMIFS('base de donnée JCO '!H$173:H$317,'base de donnée JCO '!F$173:F$317,I369,'base de donnée JCO '!G$173:G$317,J369)</f>
        <v>0</v>
      </c>
      <c r="W369" s="2">
        <f t="shared" si="26"/>
        <v>0</v>
      </c>
      <c r="X369" s="2">
        <f>W369*SUMIFS('base de donnée JCO '!J$173:J$317,'base de donnée JCO '!F$173:F$317,I369,'base de donnée JCO '!G$173:G$317,J369)</f>
        <v>0</v>
      </c>
    </row>
    <row r="370" spans="1:24">
      <c r="A370" s="14"/>
      <c r="B370" s="15"/>
      <c r="C370" s="16"/>
      <c r="D370" s="17"/>
      <c r="E370" s="18"/>
      <c r="F370" s="19"/>
      <c r="G370" s="19"/>
      <c r="H370" s="116">
        <f t="shared" si="27"/>
        <v>0</v>
      </c>
      <c r="I370" s="20"/>
      <c r="J370" s="21"/>
      <c r="K370" s="22"/>
      <c r="L370" s="23"/>
      <c r="M370" s="109"/>
      <c r="N370" s="6" t="str">
        <f>IF(ISBLANK(I370),"",IF(COUNTIF(I370,"*bombe*"),(G370-1)*SUMIF('base de donnée JCO '!C$3:C$10,K370,'base de donnée JCO '!D$3:D$10)+SUMIF(entete,L370,'base de donnée JCO '!D$14:D$20),SUMIFS('base de donnée JCO '!I$173:I$317,'base de donnée JCO '!F$173:F$317,I370,'base de donnée JCO '!G$173:G$317,J370)))</f>
        <v/>
      </c>
      <c r="O370" s="6" t="str">
        <f t="shared" si="28"/>
        <v/>
      </c>
      <c r="P370" s="109"/>
      <c r="Q370" s="19"/>
      <c r="R370" s="19"/>
      <c r="S370" s="19"/>
      <c r="T370" s="19"/>
      <c r="U370" s="19"/>
      <c r="V370" s="2">
        <f>W370*SUMIFS('base de donnée JCO '!H$173:H$317,'base de donnée JCO '!F$173:F$317,I370,'base de donnée JCO '!G$173:G$317,J370)</f>
        <v>0</v>
      </c>
      <c r="W370" s="2">
        <f t="shared" si="26"/>
        <v>0</v>
      </c>
      <c r="X370" s="2">
        <f>W370*SUMIFS('base de donnée JCO '!J$173:J$317,'base de donnée JCO '!F$173:F$317,I370,'base de donnée JCO '!G$173:G$317,J370)</f>
        <v>0</v>
      </c>
    </row>
    <row r="371" spans="1:24">
      <c r="A371" s="14"/>
      <c r="B371" s="15"/>
      <c r="C371" s="16"/>
      <c r="D371" s="17"/>
      <c r="E371" s="18"/>
      <c r="F371" s="19"/>
      <c r="G371" s="19"/>
      <c r="H371" s="116">
        <f t="shared" si="27"/>
        <v>0</v>
      </c>
      <c r="I371" s="20"/>
      <c r="J371" s="21"/>
      <c r="K371" s="22"/>
      <c r="L371" s="23"/>
      <c r="M371" s="109"/>
      <c r="N371" s="6" t="str">
        <f>IF(ISBLANK(I371),"",IF(COUNTIF(I371,"*bombe*"),(G371-1)*SUMIF('base de donnée JCO '!C$3:C$10,K371,'base de donnée JCO '!D$3:D$10)+SUMIF(entete,L371,'base de donnée JCO '!D$14:D$20),SUMIFS('base de donnée JCO '!I$173:I$317,'base de donnée JCO '!F$173:F$317,I371,'base de donnée JCO '!G$173:G$317,J371)))</f>
        <v/>
      </c>
      <c r="O371" s="6" t="str">
        <f t="shared" si="28"/>
        <v/>
      </c>
      <c r="P371" s="109"/>
      <c r="Q371" s="19"/>
      <c r="R371" s="19"/>
      <c r="S371" s="19"/>
      <c r="T371" s="19"/>
      <c r="U371" s="19"/>
      <c r="V371" s="2">
        <f>W371*SUMIFS('base de donnée JCO '!H$173:H$317,'base de donnée JCO '!F$173:F$317,I371,'base de donnée JCO '!G$173:G$317,J371)</f>
        <v>0</v>
      </c>
      <c r="W371" s="2">
        <f t="shared" si="26"/>
        <v>0</v>
      </c>
      <c r="X371" s="2">
        <f>W371*SUMIFS('base de donnée JCO '!J$173:J$317,'base de donnée JCO '!F$173:F$317,I371,'base de donnée JCO '!G$173:G$317,J371)</f>
        <v>0</v>
      </c>
    </row>
    <row r="372" spans="1:24">
      <c r="A372" s="14"/>
      <c r="B372" s="15"/>
      <c r="C372" s="16"/>
      <c r="D372" s="17"/>
      <c r="E372" s="18"/>
      <c r="F372" s="19"/>
      <c r="G372" s="19"/>
      <c r="H372" s="116">
        <f t="shared" si="27"/>
        <v>0</v>
      </c>
      <c r="I372" s="20"/>
      <c r="J372" s="21"/>
      <c r="K372" s="22"/>
      <c r="L372" s="23"/>
      <c r="M372" s="109"/>
      <c r="N372" s="6" t="str">
        <f>IF(ISBLANK(I372),"",IF(COUNTIF(I372,"*bombe*"),(G372-1)*SUMIF('base de donnée JCO '!C$3:C$10,K372,'base de donnée JCO '!D$3:D$10)+SUMIF(entete,L372,'base de donnée JCO '!D$14:D$20),SUMIFS('base de donnée JCO '!I$173:I$317,'base de donnée JCO '!F$173:F$317,I372,'base de donnée JCO '!G$173:G$317,J372)))</f>
        <v/>
      </c>
      <c r="O372" s="6" t="str">
        <f t="shared" si="28"/>
        <v/>
      </c>
      <c r="P372" s="109"/>
      <c r="Q372" s="19"/>
      <c r="R372" s="19"/>
      <c r="S372" s="19"/>
      <c r="T372" s="19"/>
      <c r="U372" s="19"/>
      <c r="V372" s="2">
        <f>W372*SUMIFS('base de donnée JCO '!H$173:H$317,'base de donnée JCO '!F$173:F$317,I372,'base de donnée JCO '!G$173:G$317,J372)</f>
        <v>0</v>
      </c>
      <c r="W372" s="2">
        <f t="shared" si="26"/>
        <v>0</v>
      </c>
      <c r="X372" s="2">
        <f>W372*SUMIFS('base de donnée JCO '!J$173:J$317,'base de donnée JCO '!F$173:F$317,I372,'base de donnée JCO '!G$173:G$317,J372)</f>
        <v>0</v>
      </c>
    </row>
    <row r="373" spans="1:24">
      <c r="A373" s="14"/>
      <c r="B373" s="15"/>
      <c r="C373" s="16"/>
      <c r="D373" s="17"/>
      <c r="E373" s="18"/>
      <c r="F373" s="19"/>
      <c r="G373" s="19"/>
      <c r="H373" s="116">
        <f t="shared" si="27"/>
        <v>0</v>
      </c>
      <c r="I373" s="20"/>
      <c r="J373" s="21"/>
      <c r="K373" s="22"/>
      <c r="L373" s="23"/>
      <c r="M373" s="109"/>
      <c r="N373" s="6" t="str">
        <f>IF(ISBLANK(I373),"",IF(COUNTIF(I373,"*bombe*"),(G373-1)*SUMIF('base de donnée JCO '!C$3:C$10,K373,'base de donnée JCO '!D$3:D$10)+SUMIF(entete,L373,'base de donnée JCO '!D$14:D$20),SUMIFS('base de donnée JCO '!I$173:I$317,'base de donnée JCO '!F$173:F$317,I373,'base de donnée JCO '!G$173:G$317,J373)))</f>
        <v/>
      </c>
      <c r="O373" s="6" t="str">
        <f t="shared" si="28"/>
        <v/>
      </c>
      <c r="P373" s="109"/>
      <c r="Q373" s="19"/>
      <c r="R373" s="19"/>
      <c r="S373" s="19"/>
      <c r="T373" s="19"/>
      <c r="U373" s="19"/>
      <c r="V373" s="2">
        <f>W373*SUMIFS('base de donnée JCO '!H$173:H$317,'base de donnée JCO '!F$173:F$317,I373,'base de donnée JCO '!G$173:G$317,J373)</f>
        <v>0</v>
      </c>
      <c r="W373" s="2">
        <f t="shared" si="26"/>
        <v>0</v>
      </c>
      <c r="X373" s="2">
        <f>W373*SUMIFS('base de donnée JCO '!J$173:J$317,'base de donnée JCO '!F$173:F$317,I373,'base de donnée JCO '!G$173:G$317,J373)</f>
        <v>0</v>
      </c>
    </row>
    <row r="374" spans="1:24">
      <c r="A374" s="14"/>
      <c r="B374" s="15"/>
      <c r="C374" s="16"/>
      <c r="D374" s="17"/>
      <c r="E374" s="18"/>
      <c r="F374" s="19"/>
      <c r="G374" s="19"/>
      <c r="H374" s="116">
        <f t="shared" si="27"/>
        <v>0</v>
      </c>
      <c r="I374" s="20"/>
      <c r="J374" s="21"/>
      <c r="K374" s="22"/>
      <c r="L374" s="23"/>
      <c r="M374" s="109"/>
      <c r="N374" s="6" t="str">
        <f>IF(ISBLANK(I374),"",IF(COUNTIF(I374,"*bombe*"),(G374-1)*SUMIF('base de donnée JCO '!C$3:C$10,K374,'base de donnée JCO '!D$3:D$10)+SUMIF(entete,L374,'base de donnée JCO '!D$14:D$20),SUMIFS('base de donnée JCO '!I$173:I$317,'base de donnée JCO '!F$173:F$317,I374,'base de donnée JCO '!G$173:G$317,J374)))</f>
        <v/>
      </c>
      <c r="O374" s="6" t="str">
        <f t="shared" si="28"/>
        <v/>
      </c>
      <c r="P374" s="109"/>
      <c r="Q374" s="19"/>
      <c r="R374" s="19"/>
      <c r="S374" s="19"/>
      <c r="T374" s="19"/>
      <c r="U374" s="19"/>
      <c r="V374" s="2">
        <f>W374*SUMIFS('base de donnée JCO '!H$173:H$317,'base de donnée JCO '!F$173:F$317,I374,'base de donnée JCO '!G$173:G$317,J374)</f>
        <v>0</v>
      </c>
      <c r="W374" s="2">
        <f t="shared" si="26"/>
        <v>0</v>
      </c>
      <c r="X374" s="2">
        <f>W374*SUMIFS('base de donnée JCO '!J$173:J$317,'base de donnée JCO '!F$173:F$317,I374,'base de donnée JCO '!G$173:G$317,J374)</f>
        <v>0</v>
      </c>
    </row>
    <row r="375" spans="1:24">
      <c r="A375" s="14"/>
      <c r="B375" s="15"/>
      <c r="C375" s="16"/>
      <c r="D375" s="17"/>
      <c r="E375" s="18"/>
      <c r="F375" s="19"/>
      <c r="G375" s="19"/>
      <c r="H375" s="116">
        <f t="shared" si="27"/>
        <v>0</v>
      </c>
      <c r="I375" s="20"/>
      <c r="J375" s="21"/>
      <c r="K375" s="22"/>
      <c r="L375" s="23"/>
      <c r="M375" s="109"/>
      <c r="N375" s="6" t="str">
        <f>IF(ISBLANK(I375),"",IF(COUNTIF(I375,"*bombe*"),(G375-1)*SUMIF('base de donnée JCO '!C$3:C$10,K375,'base de donnée JCO '!D$3:D$10)+SUMIF(entete,L375,'base de donnée JCO '!D$14:D$20),SUMIFS('base de donnée JCO '!I$173:I$317,'base de donnée JCO '!F$173:F$317,I375,'base de donnée JCO '!G$173:G$317,J375)))</f>
        <v/>
      </c>
      <c r="O375" s="6" t="str">
        <f t="shared" si="28"/>
        <v/>
      </c>
      <c r="P375" s="109"/>
      <c r="Q375" s="19"/>
      <c r="R375" s="19"/>
      <c r="S375" s="19"/>
      <c r="T375" s="19"/>
      <c r="U375" s="19"/>
      <c r="V375" s="2">
        <f>W375*SUMIFS('base de donnée JCO '!H$173:H$317,'base de donnée JCO '!F$173:F$317,I375,'base de donnée JCO '!G$173:G$317,J375)</f>
        <v>0</v>
      </c>
      <c r="W375" s="2">
        <f t="shared" si="26"/>
        <v>0</v>
      </c>
      <c r="X375" s="2">
        <f>W375*SUMIFS('base de donnée JCO '!J$173:J$317,'base de donnée JCO '!F$173:F$317,I375,'base de donnée JCO '!G$173:G$317,J375)</f>
        <v>0</v>
      </c>
    </row>
    <row r="376" spans="1:24">
      <c r="A376" s="14"/>
      <c r="B376" s="15"/>
      <c r="C376" s="16"/>
      <c r="D376" s="17"/>
      <c r="E376" s="18"/>
      <c r="F376" s="19"/>
      <c r="G376" s="19"/>
      <c r="H376" s="116">
        <f t="shared" si="27"/>
        <v>0</v>
      </c>
      <c r="I376" s="20"/>
      <c r="J376" s="21"/>
      <c r="K376" s="22"/>
      <c r="L376" s="23"/>
      <c r="M376" s="109"/>
      <c r="N376" s="6" t="str">
        <f>IF(ISBLANK(I376),"",IF(COUNTIF(I376,"*bombe*"),(G376-1)*SUMIF('base de donnée JCO '!C$3:C$10,K376,'base de donnée JCO '!D$3:D$10)+SUMIF(entete,L376,'base de donnée JCO '!D$14:D$20),SUMIFS('base de donnée JCO '!I$173:I$317,'base de donnée JCO '!F$173:F$317,I376,'base de donnée JCO '!G$173:G$317,J376)))</f>
        <v/>
      </c>
      <c r="O376" s="6" t="str">
        <f t="shared" si="28"/>
        <v/>
      </c>
      <c r="P376" s="109"/>
      <c r="Q376" s="19"/>
      <c r="R376" s="19"/>
      <c r="S376" s="19"/>
      <c r="T376" s="19"/>
      <c r="U376" s="19"/>
      <c r="V376" s="2">
        <f>W376*SUMIFS('base de donnée JCO '!H$173:H$317,'base de donnée JCO '!F$173:F$317,I376,'base de donnée JCO '!G$173:G$317,J376)</f>
        <v>0</v>
      </c>
      <c r="W376" s="2">
        <f t="shared" si="26"/>
        <v>0</v>
      </c>
      <c r="X376" s="2">
        <f>W376*SUMIFS('base de donnée JCO '!J$173:J$317,'base de donnée JCO '!F$173:F$317,I376,'base de donnée JCO '!G$173:G$317,J376)</f>
        <v>0</v>
      </c>
    </row>
    <row r="377" spans="1:24">
      <c r="A377" s="14"/>
      <c r="B377" s="15"/>
      <c r="C377" s="16"/>
      <c r="D377" s="17"/>
      <c r="E377" s="18"/>
      <c r="F377" s="19"/>
      <c r="G377" s="19"/>
      <c r="H377" s="116">
        <f t="shared" si="27"/>
        <v>0</v>
      </c>
      <c r="I377" s="20"/>
      <c r="J377" s="21"/>
      <c r="K377" s="22"/>
      <c r="L377" s="23"/>
      <c r="M377" s="109"/>
      <c r="N377" s="6" t="str">
        <f>IF(ISBLANK(I377),"",IF(COUNTIF(I377,"*bombe*"),(G377-1)*SUMIF('base de donnée JCO '!C$3:C$10,K377,'base de donnée JCO '!D$3:D$10)+SUMIF(entete,L377,'base de donnée JCO '!D$14:D$20),SUMIFS('base de donnée JCO '!I$173:I$317,'base de donnée JCO '!F$173:F$317,I377,'base de donnée JCO '!G$173:G$317,J377)))</f>
        <v/>
      </c>
      <c r="O377" s="6" t="str">
        <f t="shared" si="28"/>
        <v/>
      </c>
      <c r="P377" s="109"/>
      <c r="Q377" s="19"/>
      <c r="R377" s="19"/>
      <c r="S377" s="19"/>
      <c r="T377" s="19"/>
      <c r="U377" s="19"/>
      <c r="V377" s="2">
        <f>W377*SUMIFS('base de donnée JCO '!H$173:H$317,'base de donnée JCO '!F$173:F$317,I377,'base de donnée JCO '!G$173:G$317,J377)</f>
        <v>0</v>
      </c>
      <c r="W377" s="2">
        <f t="shared" ref="W377:W384" si="29">F377*G377</f>
        <v>0</v>
      </c>
      <c r="X377" s="2">
        <f>W377*SUMIFS('base de donnée JCO '!J$173:J$317,'base de donnée JCO '!F$173:F$317,I377,'base de donnée JCO '!G$173:G$317,J377)</f>
        <v>0</v>
      </c>
    </row>
    <row r="378" spans="1:24">
      <c r="A378" s="14"/>
      <c r="B378" s="15"/>
      <c r="C378" s="16"/>
      <c r="D378" s="17"/>
      <c r="E378" s="18"/>
      <c r="F378" s="19"/>
      <c r="G378" s="19"/>
      <c r="H378" s="116">
        <f t="shared" si="27"/>
        <v>0</v>
      </c>
      <c r="I378" s="20"/>
      <c r="J378" s="21"/>
      <c r="K378" s="22"/>
      <c r="L378" s="23"/>
      <c r="M378" s="109"/>
      <c r="N378" s="6" t="str">
        <f>IF(ISBLANK(I378),"",IF(COUNTIF(I378,"*bombe*"),(G378-1)*SUMIF('base de donnée JCO '!C$3:C$10,K378,'base de donnée JCO '!D$3:D$10)+SUMIF(entete,L378,'base de donnée JCO '!D$14:D$20),SUMIFS('base de donnée JCO '!I$173:I$317,'base de donnée JCO '!F$173:F$317,I378,'base de donnée JCO '!G$173:G$317,J378)))</f>
        <v/>
      </c>
      <c r="O378" s="6" t="str">
        <f t="shared" si="28"/>
        <v/>
      </c>
      <c r="P378" s="109"/>
      <c r="Q378" s="19"/>
      <c r="R378" s="19"/>
      <c r="S378" s="19"/>
      <c r="T378" s="19"/>
      <c r="U378" s="19"/>
      <c r="V378" s="2">
        <f>W378*SUMIFS('base de donnée JCO '!H$173:H$317,'base de donnée JCO '!F$173:F$317,I378,'base de donnée JCO '!G$173:G$317,J378)</f>
        <v>0</v>
      </c>
      <c r="W378" s="2">
        <f t="shared" si="29"/>
        <v>0</v>
      </c>
      <c r="X378" s="2">
        <f>W378*SUMIFS('base de donnée JCO '!J$173:J$317,'base de donnée JCO '!F$173:F$317,I378,'base de donnée JCO '!G$173:G$317,J378)</f>
        <v>0</v>
      </c>
    </row>
    <row r="379" spans="1:24">
      <c r="A379" s="14"/>
      <c r="B379" s="15"/>
      <c r="C379" s="16"/>
      <c r="D379" s="17"/>
      <c r="E379" s="18"/>
      <c r="F379" s="19"/>
      <c r="G379" s="19"/>
      <c r="H379" s="116">
        <f t="shared" si="27"/>
        <v>0</v>
      </c>
      <c r="I379" s="20"/>
      <c r="J379" s="21"/>
      <c r="K379" s="22"/>
      <c r="L379" s="23"/>
      <c r="M379" s="109"/>
      <c r="N379" s="6" t="str">
        <f>IF(ISBLANK(I379),"",IF(COUNTIF(I379,"*bombe*"),(G379-1)*SUMIF('base de donnée JCO '!C$3:C$10,K379,'base de donnée JCO '!D$3:D$10)+SUMIF(entete,L379,'base de donnée JCO '!D$14:D$20),SUMIFS('base de donnée JCO '!I$173:I$317,'base de donnée JCO '!F$173:F$317,I379,'base de donnée JCO '!G$173:G$317,J379)))</f>
        <v/>
      </c>
      <c r="O379" s="6" t="str">
        <f t="shared" si="28"/>
        <v/>
      </c>
      <c r="P379" s="109"/>
      <c r="Q379" s="19"/>
      <c r="R379" s="19"/>
      <c r="S379" s="19"/>
      <c r="T379" s="19"/>
      <c r="U379" s="19"/>
      <c r="V379" s="2">
        <f>W379*SUMIFS('base de donnée JCO '!H$173:H$317,'base de donnée JCO '!F$173:F$317,I379,'base de donnée JCO '!G$173:G$317,J379)</f>
        <v>0</v>
      </c>
      <c r="W379" s="2">
        <f t="shared" si="29"/>
        <v>0</v>
      </c>
      <c r="X379" s="2">
        <f>W379*SUMIFS('base de donnée JCO '!J$173:J$317,'base de donnée JCO '!F$173:F$317,I379,'base de donnée JCO '!G$173:G$317,J379)</f>
        <v>0</v>
      </c>
    </row>
    <row r="380" spans="1:24">
      <c r="A380" s="14"/>
      <c r="B380" s="15"/>
      <c r="C380" s="16"/>
      <c r="D380" s="17"/>
      <c r="E380" s="18"/>
      <c r="F380" s="19"/>
      <c r="G380" s="19"/>
      <c r="H380" s="116">
        <f t="shared" si="27"/>
        <v>0</v>
      </c>
      <c r="I380" s="20"/>
      <c r="J380" s="21"/>
      <c r="K380" s="22"/>
      <c r="L380" s="23"/>
      <c r="M380" s="109"/>
      <c r="N380" s="6" t="str">
        <f>IF(ISBLANK(I380),"",IF(COUNTIF(I380,"*bombe*"),(G380-1)*SUMIF('base de donnée JCO '!C$3:C$10,K380,'base de donnée JCO '!D$3:D$10)+SUMIF(entete,L380,'base de donnée JCO '!D$14:D$20),SUMIFS('base de donnée JCO '!I$173:I$317,'base de donnée JCO '!F$173:F$317,I380,'base de donnée JCO '!G$173:G$317,J380)))</f>
        <v/>
      </c>
      <c r="O380" s="6" t="str">
        <f t="shared" si="28"/>
        <v/>
      </c>
      <c r="P380" s="109"/>
      <c r="Q380" s="19"/>
      <c r="R380" s="19"/>
      <c r="S380" s="19"/>
      <c r="T380" s="19"/>
      <c r="U380" s="19"/>
      <c r="V380" s="2">
        <f>W380*SUMIFS('base de donnée JCO '!H$173:H$317,'base de donnée JCO '!F$173:F$317,I380,'base de donnée JCO '!G$173:G$317,J380)</f>
        <v>0</v>
      </c>
      <c r="W380" s="2">
        <f t="shared" si="29"/>
        <v>0</v>
      </c>
      <c r="X380" s="2">
        <f>W380*SUMIFS('base de donnée JCO '!J$173:J$317,'base de donnée JCO '!F$173:F$317,I380,'base de donnée JCO '!G$173:G$317,J380)</f>
        <v>0</v>
      </c>
    </row>
    <row r="381" spans="1:24">
      <c r="A381" s="14"/>
      <c r="B381" s="15"/>
      <c r="C381" s="16"/>
      <c r="D381" s="17"/>
      <c r="E381" s="18"/>
      <c r="F381" s="19"/>
      <c r="G381" s="19"/>
      <c r="H381" s="116">
        <f t="shared" si="27"/>
        <v>0</v>
      </c>
      <c r="I381" s="20"/>
      <c r="J381" s="21"/>
      <c r="K381" s="22"/>
      <c r="L381" s="23"/>
      <c r="M381" s="109"/>
      <c r="N381" s="6" t="str">
        <f>IF(ISBLANK(I381),"",IF(COUNTIF(I381,"*bombe*"),(G381-1)*SUMIF('base de donnée JCO '!C$3:C$10,K381,'base de donnée JCO '!D$3:D$10)+SUMIF(entete,L381,'base de donnée JCO '!D$14:D$20),SUMIFS('base de donnée JCO '!I$173:I$317,'base de donnée JCO '!F$173:F$317,I381,'base de donnée JCO '!G$173:G$317,J381)))</f>
        <v/>
      </c>
      <c r="O381" s="6" t="str">
        <f t="shared" si="28"/>
        <v/>
      </c>
      <c r="P381" s="109"/>
      <c r="Q381" s="19"/>
      <c r="R381" s="19"/>
      <c r="S381" s="19"/>
      <c r="T381" s="19"/>
      <c r="U381" s="19"/>
      <c r="V381" s="2">
        <f>W381*SUMIFS('base de donnée JCO '!H$173:H$317,'base de donnée JCO '!F$173:F$317,I381,'base de donnée JCO '!G$173:G$317,J381)</f>
        <v>0</v>
      </c>
      <c r="W381" s="2">
        <f t="shared" si="29"/>
        <v>0</v>
      </c>
      <c r="X381" s="2">
        <f>W381*SUMIFS('base de donnée JCO '!J$173:J$317,'base de donnée JCO '!F$173:F$317,I381,'base de donnée JCO '!G$173:G$317,J381)</f>
        <v>0</v>
      </c>
    </row>
    <row r="382" spans="1:24">
      <c r="A382" s="14"/>
      <c r="B382" s="15"/>
      <c r="C382" s="16"/>
      <c r="D382" s="17"/>
      <c r="E382" s="18"/>
      <c r="F382" s="19"/>
      <c r="G382" s="19"/>
      <c r="H382" s="116">
        <f t="shared" si="27"/>
        <v>0</v>
      </c>
      <c r="I382" s="20"/>
      <c r="J382" s="21"/>
      <c r="K382" s="22"/>
      <c r="L382" s="23"/>
      <c r="M382" s="109"/>
      <c r="N382" s="6" t="str">
        <f>IF(ISBLANK(I382),"",IF(COUNTIF(I382,"*bombe*"),(G382-1)*SUMIF('base de donnée JCO '!C$3:C$10,K382,'base de donnée JCO '!D$3:D$10)+SUMIF(entete,L382,'base de donnée JCO '!D$14:D$20),SUMIFS('base de donnée JCO '!I$173:I$317,'base de donnée JCO '!F$173:F$317,I382,'base de donnée JCO '!G$173:G$317,J382)))</f>
        <v/>
      </c>
      <c r="O382" s="6" t="str">
        <f t="shared" si="28"/>
        <v/>
      </c>
      <c r="P382" s="109"/>
      <c r="Q382" s="19"/>
      <c r="R382" s="19"/>
      <c r="S382" s="19"/>
      <c r="T382" s="19"/>
      <c r="U382" s="19"/>
      <c r="V382" s="2">
        <f>W382*SUMIFS('base de donnée JCO '!H$173:H$317,'base de donnée JCO '!F$173:F$317,I382,'base de donnée JCO '!G$173:G$317,J382)</f>
        <v>0</v>
      </c>
      <c r="W382" s="2">
        <f t="shared" si="29"/>
        <v>0</v>
      </c>
      <c r="X382" s="2">
        <f>W382*SUMIFS('base de donnée JCO '!J$173:J$317,'base de donnée JCO '!F$173:F$317,I382,'base de donnée JCO '!G$173:G$317,J382)</f>
        <v>0</v>
      </c>
    </row>
    <row r="383" spans="1:24">
      <c r="A383" s="14"/>
      <c r="B383" s="15"/>
      <c r="C383" s="16"/>
      <c r="D383" s="17"/>
      <c r="E383" s="18"/>
      <c r="F383" s="19"/>
      <c r="G383" s="19"/>
      <c r="H383" s="116">
        <f t="shared" ref="H383:H446" si="30">G383*F383</f>
        <v>0</v>
      </c>
      <c r="I383" s="20"/>
      <c r="J383" s="21"/>
      <c r="K383" s="22"/>
      <c r="L383" s="23"/>
      <c r="M383" s="109"/>
      <c r="N383" s="6" t="str">
        <f>IF(ISBLANK(I383),"",IF(COUNTIF(I383,"*bombe*"),(G383-1)*SUMIF('base de donnée JCO '!C$3:C$10,K383,'base de donnée JCO '!D$3:D$10)+SUMIF(entete,L383,'base de donnée JCO '!D$14:D$20),SUMIFS('base de donnée JCO '!I$173:I$317,'base de donnée JCO '!F$173:F$317,I383,'base de donnée JCO '!G$173:G$317,J383)))</f>
        <v/>
      </c>
      <c r="O383" s="6" t="str">
        <f t="shared" si="28"/>
        <v/>
      </c>
      <c r="P383" s="109"/>
      <c r="Q383" s="19"/>
      <c r="R383" s="19"/>
      <c r="S383" s="19"/>
      <c r="T383" s="19"/>
      <c r="U383" s="19"/>
      <c r="V383" s="2">
        <f>W383*SUMIFS('base de donnée JCO '!H$173:H$317,'base de donnée JCO '!F$173:F$317,I383,'base de donnée JCO '!G$173:G$317,J383)</f>
        <v>0</v>
      </c>
      <c r="W383" s="2">
        <f t="shared" si="29"/>
        <v>0</v>
      </c>
      <c r="X383" s="2">
        <f>W383*SUMIFS('base de donnée JCO '!J$173:J$317,'base de donnée JCO '!F$173:F$317,I383,'base de donnée JCO '!G$173:G$317,J383)</f>
        <v>0</v>
      </c>
    </row>
    <row r="384" spans="1:24">
      <c r="A384" s="14"/>
      <c r="B384" s="15"/>
      <c r="C384" s="16"/>
      <c r="D384" s="17"/>
      <c r="E384" s="18"/>
      <c r="F384" s="19"/>
      <c r="G384" s="19"/>
      <c r="H384" s="116">
        <f t="shared" si="30"/>
        <v>0</v>
      </c>
      <c r="I384" s="20"/>
      <c r="J384" s="21"/>
      <c r="K384" s="22"/>
      <c r="L384" s="23"/>
      <c r="M384" s="109"/>
      <c r="N384" s="6" t="str">
        <f>IF(ISBLANK(I384),"",IF(COUNTIF(I384,"*bombe*"),(G384-1)*SUMIF('base de donnée JCO '!C$3:C$10,K384,'base de donnée JCO '!D$3:D$10)+SUMIF(entete,L384,'base de donnée JCO '!D$14:D$20),SUMIFS('base de donnée JCO '!I$173:I$317,'base de donnée JCO '!F$173:F$317,I384,'base de donnée JCO '!G$173:G$317,J384)))</f>
        <v/>
      </c>
      <c r="O384" s="6" t="str">
        <f t="shared" si="28"/>
        <v/>
      </c>
      <c r="P384" s="109"/>
      <c r="Q384" s="19"/>
      <c r="R384" s="19"/>
      <c r="S384" s="19"/>
      <c r="T384" s="19"/>
      <c r="U384" s="19"/>
      <c r="V384" s="2">
        <f>W384*SUMIFS('base de donnée JCO '!H$173:H$317,'base de donnée JCO '!F$173:F$317,I384,'base de donnée JCO '!G$173:G$317,J384)</f>
        <v>0</v>
      </c>
      <c r="W384" s="2">
        <f t="shared" si="29"/>
        <v>0</v>
      </c>
      <c r="X384" s="2">
        <f>W384*SUMIFS('base de donnée JCO '!J$173:J$317,'base de donnée JCO '!F$173:F$317,I384,'base de donnée JCO '!G$173:G$317,J384)</f>
        <v>0</v>
      </c>
    </row>
    <row r="385" spans="8:8">
      <c r="H385" s="116">
        <f t="shared" si="30"/>
        <v>0</v>
      </c>
    </row>
    <row r="386" spans="8:8">
      <c r="H386" s="116">
        <f t="shared" si="30"/>
        <v>0</v>
      </c>
    </row>
    <row r="387" spans="8:8">
      <c r="H387" s="116">
        <f t="shared" si="30"/>
        <v>0</v>
      </c>
    </row>
    <row r="388" spans="8:8">
      <c r="H388" s="116">
        <f t="shared" si="30"/>
        <v>0</v>
      </c>
    </row>
    <row r="389" spans="8:8">
      <c r="H389" s="116">
        <f t="shared" si="30"/>
        <v>0</v>
      </c>
    </row>
    <row r="390" spans="8:8">
      <c r="H390" s="116">
        <f t="shared" si="30"/>
        <v>0</v>
      </c>
    </row>
    <row r="391" spans="8:8">
      <c r="H391" s="116">
        <f t="shared" si="30"/>
        <v>0</v>
      </c>
    </row>
    <row r="392" spans="8:8">
      <c r="H392" s="116">
        <f t="shared" si="30"/>
        <v>0</v>
      </c>
    </row>
    <row r="393" spans="8:8">
      <c r="H393" s="116">
        <f t="shared" si="30"/>
        <v>0</v>
      </c>
    </row>
    <row r="394" spans="8:8">
      <c r="H394" s="116">
        <f t="shared" si="30"/>
        <v>0</v>
      </c>
    </row>
    <row r="395" spans="8:8">
      <c r="H395" s="116">
        <f t="shared" si="30"/>
        <v>0</v>
      </c>
    </row>
    <row r="396" spans="8:8">
      <c r="H396" s="116">
        <f t="shared" si="30"/>
        <v>0</v>
      </c>
    </row>
    <row r="397" spans="8:8">
      <c r="H397" s="116">
        <f t="shared" si="30"/>
        <v>0</v>
      </c>
    </row>
    <row r="398" spans="8:8">
      <c r="H398" s="116">
        <f t="shared" si="30"/>
        <v>0</v>
      </c>
    </row>
    <row r="399" spans="8:8">
      <c r="H399" s="116">
        <f t="shared" si="30"/>
        <v>0</v>
      </c>
    </row>
    <row r="400" spans="8:8">
      <c r="H400" s="116">
        <f t="shared" si="30"/>
        <v>0</v>
      </c>
    </row>
    <row r="401" spans="8:8">
      <c r="H401" s="116">
        <f t="shared" si="30"/>
        <v>0</v>
      </c>
    </row>
    <row r="402" spans="8:8">
      <c r="H402" s="116">
        <f t="shared" si="30"/>
        <v>0</v>
      </c>
    </row>
    <row r="403" spans="8:8">
      <c r="H403" s="116">
        <f t="shared" si="30"/>
        <v>0</v>
      </c>
    </row>
    <row r="404" spans="8:8">
      <c r="H404" s="116">
        <f t="shared" si="30"/>
        <v>0</v>
      </c>
    </row>
    <row r="405" spans="8:8">
      <c r="H405" s="116">
        <f t="shared" si="30"/>
        <v>0</v>
      </c>
    </row>
    <row r="406" spans="8:8">
      <c r="H406" s="116">
        <f t="shared" si="30"/>
        <v>0</v>
      </c>
    </row>
    <row r="407" spans="8:8">
      <c r="H407" s="116">
        <f t="shared" si="30"/>
        <v>0</v>
      </c>
    </row>
    <row r="408" spans="8:8">
      <c r="H408" s="116">
        <f t="shared" si="30"/>
        <v>0</v>
      </c>
    </row>
    <row r="409" spans="8:8">
      <c r="H409" s="116">
        <f t="shared" si="30"/>
        <v>0</v>
      </c>
    </row>
    <row r="410" spans="8:8">
      <c r="H410" s="116">
        <f t="shared" si="30"/>
        <v>0</v>
      </c>
    </row>
    <row r="411" spans="8:8">
      <c r="H411" s="116">
        <f t="shared" si="30"/>
        <v>0</v>
      </c>
    </row>
    <row r="412" spans="8:8">
      <c r="H412" s="116">
        <f t="shared" si="30"/>
        <v>0</v>
      </c>
    </row>
    <row r="413" spans="8:8">
      <c r="H413" s="116">
        <f t="shared" si="30"/>
        <v>0</v>
      </c>
    </row>
    <row r="414" spans="8:8">
      <c r="H414" s="116">
        <f t="shared" si="30"/>
        <v>0</v>
      </c>
    </row>
    <row r="415" spans="8:8">
      <c r="H415" s="116">
        <f t="shared" si="30"/>
        <v>0</v>
      </c>
    </row>
    <row r="416" spans="8:8">
      <c r="H416" s="116">
        <f t="shared" si="30"/>
        <v>0</v>
      </c>
    </row>
    <row r="417" spans="8:8">
      <c r="H417" s="116">
        <f t="shared" si="30"/>
        <v>0</v>
      </c>
    </row>
    <row r="418" spans="8:8">
      <c r="H418" s="116">
        <f t="shared" si="30"/>
        <v>0</v>
      </c>
    </row>
    <row r="419" spans="8:8">
      <c r="H419" s="116">
        <f t="shared" si="30"/>
        <v>0</v>
      </c>
    </row>
    <row r="420" spans="8:8">
      <c r="H420" s="116">
        <f t="shared" si="30"/>
        <v>0</v>
      </c>
    </row>
    <row r="421" spans="8:8">
      <c r="H421" s="116">
        <f t="shared" si="30"/>
        <v>0</v>
      </c>
    </row>
    <row r="422" spans="8:8">
      <c r="H422" s="116">
        <f t="shared" si="30"/>
        <v>0</v>
      </c>
    </row>
    <row r="423" spans="8:8">
      <c r="H423" s="116">
        <f t="shared" si="30"/>
        <v>0</v>
      </c>
    </row>
    <row r="424" spans="8:8">
      <c r="H424" s="116">
        <f t="shared" si="30"/>
        <v>0</v>
      </c>
    </row>
    <row r="425" spans="8:8">
      <c r="H425" s="116">
        <f t="shared" si="30"/>
        <v>0</v>
      </c>
    </row>
    <row r="426" spans="8:8">
      <c r="H426" s="116">
        <f t="shared" si="30"/>
        <v>0</v>
      </c>
    </row>
    <row r="427" spans="8:8">
      <c r="H427" s="116">
        <f t="shared" si="30"/>
        <v>0</v>
      </c>
    </row>
    <row r="428" spans="8:8">
      <c r="H428" s="116">
        <f t="shared" si="30"/>
        <v>0</v>
      </c>
    </row>
    <row r="429" spans="8:8">
      <c r="H429" s="116">
        <f t="shared" si="30"/>
        <v>0</v>
      </c>
    </row>
    <row r="430" spans="8:8">
      <c r="H430" s="116">
        <f t="shared" si="30"/>
        <v>0</v>
      </c>
    </row>
    <row r="431" spans="8:8">
      <c r="H431" s="116">
        <f t="shared" si="30"/>
        <v>0</v>
      </c>
    </row>
    <row r="432" spans="8:8">
      <c r="H432" s="116">
        <f t="shared" si="30"/>
        <v>0</v>
      </c>
    </row>
    <row r="433" spans="8:8">
      <c r="H433" s="116">
        <f t="shared" si="30"/>
        <v>0</v>
      </c>
    </row>
    <row r="434" spans="8:8">
      <c r="H434" s="116">
        <f t="shared" si="30"/>
        <v>0</v>
      </c>
    </row>
    <row r="435" spans="8:8">
      <c r="H435" s="116">
        <f t="shared" si="30"/>
        <v>0</v>
      </c>
    </row>
    <row r="436" spans="8:8">
      <c r="H436" s="116">
        <f t="shared" si="30"/>
        <v>0</v>
      </c>
    </row>
    <row r="437" spans="8:8">
      <c r="H437" s="116">
        <f t="shared" si="30"/>
        <v>0</v>
      </c>
    </row>
    <row r="438" spans="8:8">
      <c r="H438" s="116">
        <f t="shared" si="30"/>
        <v>0</v>
      </c>
    </row>
    <row r="439" spans="8:8">
      <c r="H439" s="116">
        <f t="shared" si="30"/>
        <v>0</v>
      </c>
    </row>
    <row r="440" spans="8:8">
      <c r="H440" s="116">
        <f t="shared" si="30"/>
        <v>0</v>
      </c>
    </row>
    <row r="441" spans="8:8">
      <c r="H441" s="116">
        <f t="shared" si="30"/>
        <v>0</v>
      </c>
    </row>
    <row r="442" spans="8:8">
      <c r="H442" s="116">
        <f t="shared" si="30"/>
        <v>0</v>
      </c>
    </row>
    <row r="443" spans="8:8">
      <c r="H443" s="116">
        <f t="shared" si="30"/>
        <v>0</v>
      </c>
    </row>
    <row r="444" spans="8:8">
      <c r="H444" s="116">
        <f t="shared" si="30"/>
        <v>0</v>
      </c>
    </row>
    <row r="445" spans="8:8">
      <c r="H445" s="116">
        <f t="shared" si="30"/>
        <v>0</v>
      </c>
    </row>
    <row r="446" spans="8:8">
      <c r="H446" s="116">
        <f t="shared" si="30"/>
        <v>0</v>
      </c>
    </row>
    <row r="447" spans="8:8">
      <c r="H447" s="116">
        <f t="shared" ref="H447:H474" si="31">G447*F447</f>
        <v>0</v>
      </c>
    </row>
    <row r="448" spans="8:8">
      <c r="H448" s="116">
        <f t="shared" si="31"/>
        <v>0</v>
      </c>
    </row>
    <row r="449" spans="8:8">
      <c r="H449" s="116">
        <f t="shared" si="31"/>
        <v>0</v>
      </c>
    </row>
    <row r="450" spans="8:8">
      <c r="H450" s="116">
        <f t="shared" si="31"/>
        <v>0</v>
      </c>
    </row>
    <row r="451" spans="8:8">
      <c r="H451" s="116">
        <f t="shared" si="31"/>
        <v>0</v>
      </c>
    </row>
    <row r="452" spans="8:8">
      <c r="H452" s="116">
        <f t="shared" si="31"/>
        <v>0</v>
      </c>
    </row>
    <row r="453" spans="8:8">
      <c r="H453" s="116">
        <f t="shared" si="31"/>
        <v>0</v>
      </c>
    </row>
    <row r="454" spans="8:8">
      <c r="H454" s="116">
        <f t="shared" si="31"/>
        <v>0</v>
      </c>
    </row>
    <row r="455" spans="8:8">
      <c r="H455" s="116">
        <f t="shared" si="31"/>
        <v>0</v>
      </c>
    </row>
    <row r="456" spans="8:8">
      <c r="H456" s="116">
        <f t="shared" si="31"/>
        <v>0</v>
      </c>
    </row>
    <row r="457" spans="8:8">
      <c r="H457" s="116">
        <f t="shared" si="31"/>
        <v>0</v>
      </c>
    </row>
    <row r="458" spans="8:8">
      <c r="H458" s="116">
        <f t="shared" si="31"/>
        <v>0</v>
      </c>
    </row>
    <row r="459" spans="8:8">
      <c r="H459" s="116">
        <f t="shared" si="31"/>
        <v>0</v>
      </c>
    </row>
    <row r="460" spans="8:8">
      <c r="H460" s="116">
        <f t="shared" si="31"/>
        <v>0</v>
      </c>
    </row>
    <row r="461" spans="8:8">
      <c r="H461" s="116">
        <f t="shared" si="31"/>
        <v>0</v>
      </c>
    </row>
    <row r="462" spans="8:8">
      <c r="H462" s="116">
        <f t="shared" si="31"/>
        <v>0</v>
      </c>
    </row>
    <row r="463" spans="8:8">
      <c r="H463" s="116">
        <f t="shared" si="31"/>
        <v>0</v>
      </c>
    </row>
    <row r="464" spans="8:8">
      <c r="H464" s="116">
        <f t="shared" si="31"/>
        <v>0</v>
      </c>
    </row>
    <row r="465" spans="8:8">
      <c r="H465" s="116">
        <f t="shared" si="31"/>
        <v>0</v>
      </c>
    </row>
    <row r="466" spans="8:8">
      <c r="H466" s="116">
        <f t="shared" si="31"/>
        <v>0</v>
      </c>
    </row>
    <row r="467" spans="8:8">
      <c r="H467" s="116">
        <f t="shared" si="31"/>
        <v>0</v>
      </c>
    </row>
    <row r="468" spans="8:8">
      <c r="H468" s="116">
        <f t="shared" si="31"/>
        <v>0</v>
      </c>
    </row>
    <row r="469" spans="8:8">
      <c r="H469" s="116">
        <f t="shared" si="31"/>
        <v>0</v>
      </c>
    </row>
    <row r="470" spans="8:8">
      <c r="H470" s="116">
        <f t="shared" si="31"/>
        <v>0</v>
      </c>
    </row>
    <row r="471" spans="8:8">
      <c r="H471" s="116">
        <f t="shared" si="31"/>
        <v>0</v>
      </c>
    </row>
    <row r="472" spans="8:8">
      <c r="H472" s="116">
        <f t="shared" si="31"/>
        <v>0</v>
      </c>
    </row>
    <row r="473" spans="8:8">
      <c r="H473" s="116">
        <f t="shared" si="31"/>
        <v>0</v>
      </c>
    </row>
    <row r="474" spans="8:8">
      <c r="H474" s="116">
        <f t="shared" si="31"/>
        <v>0</v>
      </c>
    </row>
  </sheetData>
  <mergeCells count="2">
    <mergeCell ref="Q2:U2"/>
    <mergeCell ref="A1:B1"/>
  </mergeCells>
  <phoneticPr fontId="5" type="noConversion"/>
  <dataValidations count="5">
    <dataValidation type="list" allowBlank="1" showInputMessage="1" showErrorMessage="1" sqref="K4:K384">
      <formula1>TR</formula1>
    </dataValidation>
    <dataValidation type="list" allowBlank="1" showInputMessage="1" showErrorMessage="1" sqref="L4:L384">
      <formula1>entete</formula1>
    </dataValidation>
    <dataValidation type="list" allowBlank="1" showInputMessage="1" showErrorMessage="1" sqref="J4:J384">
      <formula1>INDIRECT(I4)</formula1>
    </dataValidation>
    <dataValidation type="list" allowBlank="1" showInputMessage="1" showErrorMessage="1" sqref="Q4:U384">
      <formula1>incli</formula1>
    </dataValidation>
    <dataValidation type="list" allowBlank="1" showInputMessage="1" showErrorMessage="1" sqref="I4:I384">
      <formula1>type</formula1>
    </dataValidation>
  </dataValidations>
  <printOptions horizontalCentered="1"/>
  <pageMargins left="0" right="0" top="0" bottom="0.39370078740157483" header="0" footer="0.19685039370078741"/>
  <pageSetup paperSize="9" scale="80" orientation="landscape" r:id="rId1"/>
  <headerFooter alignWithMargins="0">
    <oddFooter>&amp;C&amp;"Arial,Gras"Page &amp;P de &amp;N&amp;R&amp;"Arial,Gras"Jacques Couturier Organisation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AI317"/>
  <sheetViews>
    <sheetView tabSelected="1" topLeftCell="A172" zoomScale="80" zoomScaleNormal="80" workbookViewId="0">
      <pane ySplit="435" topLeftCell="A187" activePane="bottomLeft"/>
      <selection activeCell="I172" sqref="I1:I1048576"/>
      <selection pane="bottomLeft" activeCell="C182" sqref="C182"/>
    </sheetView>
  </sheetViews>
  <sheetFormatPr baseColWidth="10" defaultRowHeight="12.75"/>
  <cols>
    <col min="1" max="1" width="11.42578125" style="2"/>
    <col min="2" max="2" width="11.42578125" style="2" customWidth="1"/>
    <col min="3" max="3" width="7.140625" style="2" customWidth="1"/>
    <col min="4" max="4" width="11.42578125" style="2" customWidth="1"/>
    <col min="5" max="5" width="11.42578125" style="2"/>
    <col min="6" max="6" width="22.42578125" style="68" customWidth="1"/>
    <col min="7" max="7" width="53.7109375" style="68" customWidth="1"/>
    <col min="8" max="8" width="37.85546875" style="68" customWidth="1"/>
    <col min="9" max="9" width="56.140625" style="68" customWidth="1"/>
    <col min="10" max="10" width="11.140625" style="68" customWidth="1"/>
    <col min="11" max="11" width="31" style="68" customWidth="1"/>
    <col min="12" max="12" width="6.5703125" style="88" customWidth="1"/>
    <col min="13" max="13" width="23.28515625" style="68" customWidth="1"/>
    <col min="14" max="15" width="19.28515625" style="68" customWidth="1"/>
    <col min="16" max="16" width="30" style="68" customWidth="1"/>
    <col min="17" max="19" width="24.5703125" style="68" customWidth="1"/>
    <col min="20" max="20" width="6.5703125" style="88" customWidth="1"/>
    <col min="21" max="28" width="28.7109375" style="68" customWidth="1"/>
    <col min="29" max="29" width="11.42578125" style="2"/>
    <col min="30" max="30" width="28.7109375" style="68" customWidth="1"/>
    <col min="31" max="31" width="28.7109375" style="89" customWidth="1"/>
    <col min="32" max="32" width="28.7109375" style="68" customWidth="1"/>
    <col min="33" max="33" width="6.5703125" style="88" customWidth="1"/>
    <col min="34" max="35" width="28.7109375" style="68" customWidth="1"/>
    <col min="36" max="16384" width="11.42578125" style="2"/>
  </cols>
  <sheetData>
    <row r="3" spans="3:35">
      <c r="C3" s="30" t="s">
        <v>8</v>
      </c>
      <c r="D3" s="31">
        <v>1.000011574074074</v>
      </c>
      <c r="F3" s="32"/>
      <c r="G3" s="32"/>
      <c r="H3" s="32"/>
      <c r="I3" s="32"/>
      <c r="J3" s="32"/>
      <c r="K3" s="32"/>
      <c r="L3" s="33"/>
      <c r="M3" s="32"/>
      <c r="N3" s="32"/>
      <c r="O3" s="32"/>
      <c r="P3" s="32"/>
      <c r="Q3" s="32"/>
      <c r="R3" s="32"/>
      <c r="S3" s="32"/>
      <c r="T3" s="33"/>
      <c r="U3" s="32"/>
      <c r="V3" s="32"/>
      <c r="W3" s="32"/>
      <c r="X3" s="32"/>
      <c r="Y3" s="32"/>
      <c r="Z3" s="32"/>
      <c r="AA3" s="32"/>
      <c r="AB3" s="32"/>
      <c r="AC3" s="27"/>
      <c r="AD3" s="32"/>
      <c r="AE3" s="34"/>
      <c r="AF3" s="32"/>
      <c r="AG3" s="33"/>
      <c r="AH3" s="32"/>
      <c r="AI3" s="32"/>
    </row>
    <row r="4" spans="3:35">
      <c r="C4" s="30" t="s">
        <v>9</v>
      </c>
      <c r="D4" s="31">
        <v>2.0000231481481481</v>
      </c>
      <c r="F4" s="35" t="s">
        <v>36</v>
      </c>
      <c r="G4" s="35" t="s">
        <v>34</v>
      </c>
      <c r="H4" s="35"/>
      <c r="I4" s="35"/>
      <c r="J4" s="35"/>
      <c r="K4" s="35"/>
      <c r="L4" s="33"/>
      <c r="M4" s="35"/>
      <c r="N4" s="35"/>
      <c r="O4" s="35"/>
      <c r="P4" s="35"/>
      <c r="Q4" s="35"/>
      <c r="R4" s="35"/>
      <c r="S4" s="35"/>
      <c r="T4" s="36"/>
      <c r="U4" s="35"/>
      <c r="V4" s="35"/>
      <c r="W4" s="35"/>
      <c r="X4" s="35"/>
      <c r="Y4" s="35"/>
      <c r="Z4" s="35"/>
      <c r="AA4" s="35"/>
      <c r="AB4" s="35"/>
      <c r="AC4" s="27"/>
      <c r="AD4" s="35"/>
      <c r="AE4" s="37"/>
      <c r="AF4" s="35"/>
      <c r="AG4" s="36"/>
      <c r="AH4" s="35"/>
      <c r="AI4" s="35"/>
    </row>
    <row r="5" spans="3:35" ht="15">
      <c r="C5" s="30" t="s">
        <v>10</v>
      </c>
      <c r="D5" s="31">
        <v>3.0000347222222223</v>
      </c>
      <c r="F5" s="38" t="s">
        <v>31</v>
      </c>
      <c r="G5" s="39" t="s">
        <v>66</v>
      </c>
      <c r="H5" s="40"/>
      <c r="I5" s="40"/>
      <c r="J5" s="41"/>
      <c r="K5" s="42"/>
      <c r="L5" s="36"/>
      <c r="M5" s="43"/>
      <c r="N5" s="44"/>
      <c r="O5" s="44"/>
      <c r="P5" s="45"/>
      <c r="Q5" s="46"/>
      <c r="R5" s="39"/>
      <c r="S5" s="44"/>
      <c r="T5" s="36"/>
      <c r="U5" s="47"/>
      <c r="V5" s="48"/>
      <c r="W5" s="48"/>
      <c r="X5" s="49"/>
      <c r="Y5" s="48"/>
      <c r="Z5" s="44"/>
      <c r="AA5" s="48"/>
      <c r="AB5" s="44"/>
      <c r="AC5" s="27"/>
      <c r="AD5" s="35"/>
      <c r="AE5" s="37"/>
      <c r="AF5" s="50"/>
      <c r="AG5" s="36"/>
      <c r="AH5" s="51"/>
      <c r="AI5" s="35"/>
    </row>
    <row r="6" spans="3:35" ht="15">
      <c r="C6" s="30" t="s">
        <v>11</v>
      </c>
      <c r="D6" s="31">
        <v>4.0000462962962962</v>
      </c>
      <c r="F6" s="38" t="s">
        <v>28</v>
      </c>
      <c r="G6" s="39" t="s">
        <v>67</v>
      </c>
      <c r="H6" s="52"/>
      <c r="I6" s="40"/>
      <c r="J6" s="41"/>
      <c r="K6" s="42"/>
      <c r="L6" s="36"/>
      <c r="M6" s="43"/>
      <c r="N6" s="44"/>
      <c r="O6" s="44"/>
      <c r="P6" s="45"/>
      <c r="Q6" s="46"/>
      <c r="R6" s="39"/>
      <c r="S6" s="44"/>
      <c r="T6" s="36"/>
      <c r="U6" s="47"/>
      <c r="V6" s="48"/>
      <c r="W6" s="48"/>
      <c r="X6" s="49"/>
      <c r="Y6" s="48"/>
      <c r="Z6" s="44"/>
      <c r="AA6" s="48"/>
      <c r="AB6" s="44"/>
      <c r="AC6" s="27"/>
      <c r="AD6" s="35"/>
      <c r="AE6" s="37"/>
      <c r="AF6" s="50"/>
      <c r="AG6" s="36"/>
      <c r="AH6" s="51"/>
      <c r="AI6" s="44"/>
    </row>
    <row r="7" spans="3:35" ht="15">
      <c r="C7" s="30" t="s">
        <v>12</v>
      </c>
      <c r="D7" s="31">
        <v>5.0000578703703704</v>
      </c>
      <c r="F7" s="38" t="s">
        <v>29</v>
      </c>
      <c r="G7" s="39" t="s">
        <v>68</v>
      </c>
      <c r="H7" s="52"/>
      <c r="I7" s="40"/>
      <c r="J7" s="41"/>
      <c r="K7" s="42"/>
      <c r="L7" s="36"/>
      <c r="M7" s="43"/>
      <c r="N7" s="44"/>
      <c r="O7" s="44"/>
      <c r="P7" s="45"/>
      <c r="Q7" s="46"/>
      <c r="R7" s="46"/>
      <c r="S7" s="44"/>
      <c r="T7" s="36"/>
      <c r="U7" s="47"/>
      <c r="V7" s="48"/>
      <c r="W7" s="48"/>
      <c r="X7" s="49"/>
      <c r="Y7" s="53"/>
      <c r="Z7" s="44"/>
      <c r="AA7" s="48"/>
      <c r="AB7" s="44"/>
      <c r="AC7" s="27"/>
      <c r="AD7" s="35"/>
      <c r="AE7" s="37"/>
      <c r="AF7" s="50"/>
      <c r="AG7" s="36"/>
      <c r="AH7" s="35"/>
      <c r="AI7" s="44"/>
    </row>
    <row r="8" spans="3:35" ht="15">
      <c r="C8" s="30" t="s">
        <v>13</v>
      </c>
      <c r="D8" s="31">
        <v>6.0000694444444447</v>
      </c>
      <c r="F8" s="38" t="s">
        <v>30</v>
      </c>
      <c r="G8" s="39" t="s">
        <v>69</v>
      </c>
      <c r="H8" s="52"/>
      <c r="I8" s="40"/>
      <c r="J8" s="41"/>
      <c r="K8" s="42"/>
      <c r="L8" s="36"/>
      <c r="M8" s="43"/>
      <c r="N8" s="35"/>
      <c r="O8" s="44"/>
      <c r="P8" s="45"/>
      <c r="Q8" s="46"/>
      <c r="R8" s="39"/>
      <c r="S8" s="46"/>
      <c r="T8" s="36"/>
      <c r="U8" s="47"/>
      <c r="V8" s="48"/>
      <c r="W8" s="44"/>
      <c r="X8" s="54"/>
      <c r="Y8" s="44"/>
      <c r="Z8" s="44"/>
      <c r="AA8" s="48"/>
      <c r="AB8" s="44"/>
      <c r="AC8" s="27"/>
      <c r="AD8" s="35"/>
      <c r="AE8" s="55"/>
      <c r="AF8" s="50"/>
      <c r="AG8" s="36"/>
      <c r="AH8" s="51"/>
      <c r="AI8" s="44"/>
    </row>
    <row r="9" spans="3:35" ht="15">
      <c r="C9" s="30" t="s">
        <v>14</v>
      </c>
      <c r="D9" s="31">
        <v>7.0000810185185189</v>
      </c>
      <c r="F9" s="38" t="s">
        <v>37</v>
      </c>
      <c r="G9" s="39" t="s">
        <v>70</v>
      </c>
      <c r="H9" s="52"/>
      <c r="I9" s="40"/>
      <c r="J9" s="41"/>
      <c r="K9" s="42"/>
      <c r="L9" s="36"/>
      <c r="M9" s="43"/>
      <c r="N9" s="53"/>
      <c r="O9" s="47"/>
      <c r="P9" s="42"/>
      <c r="Q9" s="46"/>
      <c r="R9" s="56"/>
      <c r="S9" s="46"/>
      <c r="T9" s="36"/>
      <c r="U9" s="44"/>
      <c r="V9" s="48"/>
      <c r="W9" s="44"/>
      <c r="X9" s="54"/>
      <c r="Y9" s="44"/>
      <c r="Z9" s="44"/>
      <c r="AA9" s="44"/>
      <c r="AB9" s="44"/>
      <c r="AC9" s="27"/>
      <c r="AD9" s="35"/>
      <c r="AE9" s="55"/>
      <c r="AF9" s="50"/>
      <c r="AG9" s="36"/>
      <c r="AH9" s="51"/>
      <c r="AI9" s="44"/>
    </row>
    <row r="10" spans="3:35" ht="15">
      <c r="C10" s="30" t="s">
        <v>15</v>
      </c>
      <c r="D10" s="57">
        <v>8.0000925925925923</v>
      </c>
      <c r="F10" s="38" t="s">
        <v>32</v>
      </c>
      <c r="G10" s="39" t="s">
        <v>71</v>
      </c>
      <c r="H10" s="52"/>
      <c r="I10" s="41"/>
      <c r="J10" s="58"/>
      <c r="K10" s="47"/>
      <c r="L10" s="36"/>
      <c r="M10" s="43"/>
      <c r="N10" s="53"/>
      <c r="O10" s="44"/>
      <c r="P10" s="59"/>
      <c r="Q10" s="46"/>
      <c r="R10" s="39"/>
      <c r="S10" s="35"/>
      <c r="T10" s="36"/>
      <c r="U10" s="44"/>
      <c r="V10" s="48"/>
      <c r="W10" s="44"/>
      <c r="X10" s="49"/>
      <c r="Y10" s="44"/>
      <c r="Z10" s="44"/>
      <c r="AA10" s="60"/>
      <c r="AB10" s="44"/>
      <c r="AC10" s="27"/>
      <c r="AD10" s="35"/>
      <c r="AE10" s="55"/>
      <c r="AF10" s="50"/>
      <c r="AG10" s="36"/>
      <c r="AH10" s="35"/>
      <c r="AI10" s="44"/>
    </row>
    <row r="11" spans="3:35" ht="15">
      <c r="C11" s="30" t="s">
        <v>44</v>
      </c>
      <c r="D11" s="29"/>
      <c r="F11" s="38" t="s">
        <v>38</v>
      </c>
      <c r="G11" s="61"/>
      <c r="H11" s="62"/>
      <c r="I11" s="41"/>
      <c r="J11" s="58"/>
      <c r="K11" s="42"/>
      <c r="L11" s="36"/>
      <c r="M11" s="43"/>
      <c r="N11" s="53"/>
      <c r="O11" s="47"/>
      <c r="P11" s="59"/>
      <c r="Q11" s="46"/>
      <c r="R11" s="39"/>
      <c r="S11" s="35"/>
      <c r="T11" s="36"/>
      <c r="U11" s="44"/>
      <c r="V11" s="48"/>
      <c r="W11" s="44"/>
      <c r="X11" s="49"/>
      <c r="Y11" s="44"/>
      <c r="Z11" s="44"/>
      <c r="AA11" s="63"/>
      <c r="AB11" s="44"/>
      <c r="AC11" s="27"/>
      <c r="AD11" s="35"/>
      <c r="AE11" s="37"/>
      <c r="AF11" s="50"/>
      <c r="AG11" s="36"/>
      <c r="AH11" s="51"/>
      <c r="AI11" s="44"/>
    </row>
    <row r="12" spans="3:35" ht="15">
      <c r="C12" s="30" t="s">
        <v>45</v>
      </c>
      <c r="D12" s="29"/>
      <c r="F12" s="64" t="s">
        <v>25</v>
      </c>
      <c r="G12" s="39" t="s">
        <v>72</v>
      </c>
      <c r="H12" s="40"/>
      <c r="I12" s="41"/>
      <c r="J12" s="58"/>
      <c r="K12" s="42"/>
      <c r="L12" s="65"/>
      <c r="M12" s="43"/>
      <c r="N12" s="53"/>
      <c r="O12" s="47"/>
      <c r="P12" s="59"/>
      <c r="Q12" s="46"/>
      <c r="R12" s="39"/>
      <c r="S12" s="53"/>
      <c r="T12" s="65"/>
      <c r="U12" s="44"/>
      <c r="V12" s="48"/>
      <c r="W12" s="44"/>
      <c r="X12" s="66"/>
      <c r="Y12" s="44"/>
      <c r="Z12" s="44"/>
      <c r="AA12" s="67"/>
      <c r="AB12" s="44"/>
      <c r="AC12" s="27"/>
      <c r="AD12" s="35"/>
      <c r="AE12" s="37"/>
      <c r="AF12" s="50"/>
      <c r="AG12" s="65"/>
      <c r="AH12" s="51"/>
      <c r="AI12" s="35"/>
    </row>
    <row r="13" spans="3:35" ht="15">
      <c r="C13" s="30" t="s">
        <v>5</v>
      </c>
      <c r="D13" s="29"/>
      <c r="F13" s="64"/>
      <c r="G13" s="39" t="s">
        <v>73</v>
      </c>
      <c r="H13" s="40"/>
      <c r="I13" s="41"/>
      <c r="J13" s="58"/>
      <c r="K13" s="42"/>
      <c r="L13" s="65"/>
      <c r="M13" s="43"/>
      <c r="N13" s="53"/>
      <c r="O13" s="44"/>
      <c r="P13" s="59"/>
      <c r="Q13" s="63"/>
      <c r="R13" s="39"/>
      <c r="S13" s="53"/>
      <c r="T13" s="65"/>
      <c r="U13" s="44"/>
      <c r="V13" s="48"/>
      <c r="W13" s="44"/>
      <c r="X13" s="49"/>
      <c r="Y13" s="44"/>
      <c r="Z13" s="44"/>
      <c r="AA13" s="44"/>
      <c r="AB13" s="44"/>
      <c r="AC13" s="27"/>
      <c r="AD13" s="35"/>
      <c r="AE13" s="37"/>
      <c r="AF13" s="50"/>
      <c r="AG13" s="65"/>
      <c r="AH13" s="51"/>
      <c r="AI13" s="35"/>
    </row>
    <row r="14" spans="3:35" ht="15">
      <c r="C14" s="30" t="s">
        <v>16</v>
      </c>
      <c r="D14" s="31">
        <v>2.0000231481481481</v>
      </c>
      <c r="F14" s="38" t="s">
        <v>63</v>
      </c>
      <c r="G14" s="39" t="s">
        <v>74</v>
      </c>
      <c r="H14" s="40"/>
      <c r="I14" s="58"/>
      <c r="J14" s="58"/>
      <c r="K14" s="42"/>
      <c r="L14" s="65"/>
      <c r="M14" s="43"/>
      <c r="N14" s="53"/>
      <c r="O14" s="44"/>
      <c r="P14" s="59"/>
      <c r="Q14" s="63"/>
      <c r="R14" s="39"/>
      <c r="S14" s="53"/>
      <c r="T14" s="65"/>
      <c r="U14" s="44"/>
      <c r="V14" s="48"/>
      <c r="W14" s="44"/>
      <c r="X14" s="49"/>
      <c r="Y14" s="44"/>
      <c r="Z14" s="44"/>
      <c r="AA14" s="62"/>
      <c r="AB14" s="44"/>
      <c r="AC14" s="27"/>
      <c r="AD14" s="35"/>
      <c r="AE14" s="37"/>
      <c r="AF14" s="50"/>
      <c r="AG14" s="65"/>
      <c r="AH14" s="51"/>
      <c r="AI14" s="35"/>
    </row>
    <row r="15" spans="3:35" ht="15">
      <c r="C15" s="30" t="s">
        <v>17</v>
      </c>
      <c r="D15" s="31">
        <v>2.0000347222222223</v>
      </c>
      <c r="F15" s="38" t="s">
        <v>64</v>
      </c>
      <c r="G15" s="39" t="s">
        <v>75</v>
      </c>
      <c r="H15" s="40"/>
      <c r="I15" s="58"/>
      <c r="J15" s="44"/>
      <c r="K15" s="53"/>
      <c r="L15" s="65"/>
      <c r="M15" s="43"/>
      <c r="N15" s="53"/>
      <c r="O15" s="47"/>
      <c r="P15" s="59"/>
      <c r="Q15" s="63"/>
      <c r="R15" s="39"/>
      <c r="S15" s="53"/>
      <c r="T15" s="65"/>
      <c r="U15" s="44"/>
      <c r="V15" s="48"/>
      <c r="W15" s="44"/>
      <c r="X15" s="49"/>
      <c r="Y15" s="44"/>
      <c r="Z15" s="44"/>
      <c r="AA15" s="62"/>
      <c r="AB15" s="44"/>
      <c r="AC15" s="27"/>
      <c r="AD15" s="53"/>
      <c r="AE15" s="37"/>
      <c r="AF15" s="50"/>
      <c r="AG15" s="65"/>
      <c r="AH15" s="51"/>
      <c r="AI15" s="53"/>
    </row>
    <row r="16" spans="3:35" ht="15">
      <c r="C16" s="30" t="s">
        <v>18</v>
      </c>
      <c r="D16" s="31">
        <v>2.0000462962962962</v>
      </c>
      <c r="F16" s="38" t="s">
        <v>65</v>
      </c>
      <c r="G16" s="39" t="s">
        <v>76</v>
      </c>
      <c r="H16" s="40"/>
      <c r="I16" s="58"/>
      <c r="J16" s="41"/>
      <c r="K16" s="53"/>
      <c r="L16" s="65"/>
      <c r="M16" s="43"/>
      <c r="N16" s="53"/>
      <c r="O16" s="47"/>
      <c r="P16" s="59"/>
      <c r="R16" s="44"/>
      <c r="S16" s="53"/>
      <c r="T16" s="65"/>
      <c r="U16" s="44"/>
      <c r="V16" s="48"/>
      <c r="W16" s="44"/>
      <c r="X16" s="49"/>
      <c r="Y16" s="44"/>
      <c r="Z16" s="44"/>
      <c r="AA16" s="62"/>
      <c r="AB16" s="44"/>
      <c r="AC16" s="27"/>
      <c r="AD16" s="53"/>
      <c r="AE16" s="37"/>
      <c r="AF16" s="50"/>
      <c r="AG16" s="65"/>
      <c r="AH16" s="51"/>
      <c r="AI16" s="35"/>
    </row>
    <row r="17" spans="3:35" ht="15">
      <c r="C17" s="30" t="s">
        <v>19</v>
      </c>
      <c r="D17" s="31">
        <v>2.0000578703703704</v>
      </c>
      <c r="F17" s="64"/>
      <c r="G17" s="62"/>
      <c r="H17" s="40"/>
      <c r="I17" s="58"/>
      <c r="J17" s="41"/>
      <c r="K17" s="53"/>
      <c r="L17" s="65"/>
      <c r="M17" s="43"/>
      <c r="N17" s="53"/>
      <c r="O17" s="47"/>
      <c r="P17" s="59"/>
      <c r="Q17" s="35"/>
      <c r="R17" s="39"/>
      <c r="S17" s="53"/>
      <c r="T17" s="65"/>
      <c r="U17" s="44"/>
      <c r="V17" s="48"/>
      <c r="W17" s="44"/>
      <c r="X17" s="49"/>
      <c r="Y17" s="44"/>
      <c r="Z17" s="44"/>
      <c r="AA17" s="62"/>
      <c r="AB17" s="44"/>
      <c r="AC17" s="27"/>
      <c r="AD17" s="53"/>
      <c r="AE17" s="37"/>
      <c r="AF17" s="50"/>
      <c r="AG17" s="65"/>
      <c r="AH17" s="51"/>
      <c r="AI17" s="35"/>
    </row>
    <row r="18" spans="3:35" ht="15">
      <c r="C18" s="30" t="s">
        <v>20</v>
      </c>
      <c r="D18" s="31">
        <v>2.0000694444444442</v>
      </c>
      <c r="F18" s="35" t="s">
        <v>57</v>
      </c>
      <c r="G18" s="39" t="s">
        <v>77</v>
      </c>
      <c r="H18" s="47"/>
      <c r="I18" s="58"/>
      <c r="J18" s="58"/>
      <c r="K18" s="53"/>
      <c r="L18" s="65"/>
      <c r="M18" s="43"/>
      <c r="N18" s="53"/>
      <c r="O18" s="44"/>
      <c r="P18" s="59"/>
      <c r="Q18" s="35"/>
      <c r="R18" s="39"/>
      <c r="S18" s="53"/>
      <c r="T18" s="65"/>
      <c r="U18" s="44"/>
      <c r="V18" s="48"/>
      <c r="W18" s="44"/>
      <c r="X18" s="49"/>
      <c r="Y18" s="44"/>
      <c r="Z18" s="44"/>
      <c r="AA18" s="62"/>
      <c r="AB18" s="44"/>
      <c r="AC18" s="27"/>
      <c r="AD18" s="53"/>
      <c r="AE18" s="37"/>
      <c r="AF18" s="50"/>
      <c r="AG18" s="65"/>
      <c r="AH18" s="51"/>
      <c r="AI18" s="35"/>
    </row>
    <row r="19" spans="3:35" ht="15">
      <c r="C19" s="30" t="s">
        <v>21</v>
      </c>
      <c r="D19" s="31">
        <v>2.0000925925925928</v>
      </c>
      <c r="G19" s="39" t="s">
        <v>78</v>
      </c>
      <c r="H19" s="40"/>
      <c r="I19" s="48"/>
      <c r="J19" s="41"/>
      <c r="K19" s="53"/>
      <c r="L19" s="65"/>
      <c r="M19" s="69"/>
      <c r="N19" s="53"/>
      <c r="O19" s="44"/>
      <c r="P19" s="44"/>
      <c r="Q19" s="53"/>
      <c r="R19" s="39"/>
      <c r="S19" s="53"/>
      <c r="T19" s="65"/>
      <c r="U19" s="44"/>
      <c r="V19" s="48"/>
      <c r="W19" s="44"/>
      <c r="X19" s="49"/>
      <c r="Y19" s="44"/>
      <c r="Z19" s="44"/>
      <c r="AA19" s="62"/>
      <c r="AB19" s="44"/>
      <c r="AC19" s="27"/>
      <c r="AD19" s="44"/>
      <c r="AE19" s="55"/>
      <c r="AF19" s="50"/>
      <c r="AG19" s="65"/>
      <c r="AH19" s="35"/>
    </row>
    <row r="20" spans="3:35" ht="15">
      <c r="C20" s="30" t="s">
        <v>22</v>
      </c>
      <c r="D20" s="31">
        <v>2.0001157407407408</v>
      </c>
      <c r="F20" s="64"/>
      <c r="G20" s="39" t="s">
        <v>79</v>
      </c>
      <c r="H20" s="40"/>
      <c r="I20" s="41"/>
      <c r="J20" s="40"/>
      <c r="K20" s="53"/>
      <c r="L20" s="65"/>
      <c r="M20" s="69"/>
      <c r="N20" s="53"/>
      <c r="O20" s="53"/>
      <c r="P20" s="39"/>
      <c r="Q20" s="53"/>
      <c r="R20" s="39"/>
      <c r="S20" s="53"/>
      <c r="T20" s="65"/>
      <c r="U20" s="44"/>
      <c r="V20" s="48"/>
      <c r="W20" s="44"/>
      <c r="X20" s="49"/>
      <c r="Y20" s="44"/>
      <c r="Z20" s="44"/>
      <c r="AA20" s="62"/>
      <c r="AB20" s="44"/>
      <c r="AC20" s="27"/>
      <c r="AD20" s="53"/>
      <c r="AE20" s="43"/>
      <c r="AF20" s="32"/>
      <c r="AG20" s="65"/>
      <c r="AH20" s="51"/>
      <c r="AI20" s="35"/>
    </row>
    <row r="21" spans="3:35" ht="15">
      <c r="F21" s="64"/>
      <c r="G21" s="39" t="s">
        <v>80</v>
      </c>
      <c r="H21" s="40"/>
      <c r="I21" s="41"/>
      <c r="J21" s="40"/>
      <c r="K21" s="53"/>
      <c r="L21" s="65"/>
      <c r="M21" s="69"/>
      <c r="N21" s="53"/>
      <c r="O21" s="53"/>
      <c r="P21" s="39"/>
      <c r="Q21" s="53"/>
      <c r="R21" s="39"/>
      <c r="S21" s="53"/>
      <c r="T21" s="65"/>
      <c r="U21" s="44"/>
      <c r="V21" s="48"/>
      <c r="W21" s="44"/>
      <c r="X21" s="49"/>
      <c r="Y21" s="44"/>
      <c r="Z21" s="44"/>
      <c r="AA21" s="53"/>
      <c r="AB21" s="44"/>
      <c r="AC21" s="27"/>
      <c r="AD21" s="32"/>
      <c r="AE21" s="37"/>
      <c r="AF21" s="50"/>
      <c r="AG21" s="65"/>
      <c r="AH21" s="51"/>
      <c r="AI21" s="35"/>
    </row>
    <row r="22" spans="3:35" ht="15">
      <c r="F22" s="64"/>
      <c r="G22" s="39" t="s">
        <v>81</v>
      </c>
      <c r="H22" s="40"/>
      <c r="I22" s="58"/>
      <c r="J22" s="44"/>
      <c r="K22" s="53"/>
      <c r="L22" s="65"/>
      <c r="M22" s="69"/>
      <c r="N22" s="53"/>
      <c r="O22" s="53"/>
      <c r="P22" s="42"/>
      <c r="Q22" s="53"/>
      <c r="R22" s="39"/>
      <c r="S22" s="53"/>
      <c r="T22" s="65"/>
      <c r="U22" s="44"/>
      <c r="V22" s="48"/>
      <c r="W22" s="44"/>
      <c r="X22" s="49"/>
      <c r="Y22" s="44"/>
      <c r="Z22" s="44"/>
      <c r="AA22" s="32"/>
      <c r="AB22" s="44"/>
      <c r="AC22" s="27"/>
      <c r="AD22" s="44"/>
      <c r="AE22" s="43"/>
      <c r="AF22" s="35"/>
      <c r="AG22" s="65"/>
      <c r="AH22" s="35"/>
      <c r="AI22" s="35"/>
    </row>
    <row r="23" spans="3:35" ht="15">
      <c r="C23" s="70"/>
      <c r="F23" s="64"/>
      <c r="G23" s="39" t="s">
        <v>82</v>
      </c>
      <c r="H23" s="40"/>
      <c r="I23" s="41"/>
      <c r="J23" s="41"/>
      <c r="K23" s="53"/>
      <c r="L23" s="65"/>
      <c r="M23" s="69"/>
      <c r="N23" s="53"/>
      <c r="O23" s="53"/>
      <c r="P23" s="45"/>
      <c r="Q23" s="53"/>
      <c r="R23" s="39"/>
      <c r="S23" s="53"/>
      <c r="T23" s="65"/>
      <c r="U23" s="44"/>
      <c r="V23" s="48"/>
      <c r="W23" s="44"/>
      <c r="X23" s="49"/>
      <c r="Y23" s="44"/>
      <c r="Z23" s="44"/>
      <c r="AA23" s="32"/>
      <c r="AB23" s="44"/>
      <c r="AC23" s="27"/>
      <c r="AD23" s="44"/>
      <c r="AE23" s="43"/>
      <c r="AF23" s="35"/>
      <c r="AG23" s="65"/>
      <c r="AH23" s="51"/>
      <c r="AI23" s="53"/>
    </row>
    <row r="24" spans="3:35" ht="15">
      <c r="C24" s="71" t="s">
        <v>42</v>
      </c>
      <c r="F24" s="64"/>
      <c r="G24" s="44"/>
      <c r="H24" s="62"/>
      <c r="I24" s="48"/>
      <c r="J24" s="41"/>
      <c r="K24" s="53"/>
      <c r="L24" s="65"/>
      <c r="M24" s="69"/>
      <c r="N24" s="53"/>
      <c r="O24" s="53"/>
      <c r="P24" s="72"/>
      <c r="Q24" s="53"/>
      <c r="R24" s="39"/>
      <c r="S24" s="53"/>
      <c r="T24" s="65"/>
      <c r="U24" s="63"/>
      <c r="V24" s="73"/>
      <c r="W24" s="44"/>
      <c r="X24" s="49"/>
      <c r="Y24" s="44"/>
      <c r="Z24" s="44"/>
      <c r="AA24" s="32"/>
      <c r="AB24" s="44"/>
      <c r="AC24" s="27"/>
      <c r="AD24" s="32"/>
      <c r="AE24" s="43"/>
      <c r="AF24" s="32"/>
      <c r="AG24" s="65"/>
      <c r="AH24" s="51"/>
      <c r="AI24" s="53"/>
    </row>
    <row r="25" spans="3:35" ht="15">
      <c r="C25" s="71" t="s">
        <v>46</v>
      </c>
      <c r="F25" s="64"/>
      <c r="G25" s="39" t="s">
        <v>83</v>
      </c>
      <c r="H25" s="74"/>
      <c r="I25" s="41"/>
      <c r="J25" s="41"/>
      <c r="K25" s="53"/>
      <c r="L25" s="65"/>
      <c r="M25" s="69"/>
      <c r="N25" s="53"/>
      <c r="O25" s="53"/>
      <c r="P25" s="72"/>
      <c r="Q25" s="53"/>
      <c r="R25" s="53"/>
      <c r="S25" s="53"/>
      <c r="T25" s="65"/>
      <c r="U25" s="63"/>
      <c r="V25" s="32"/>
      <c r="W25" s="44"/>
      <c r="X25" s="49"/>
      <c r="Y25" s="44"/>
      <c r="Z25" s="44"/>
      <c r="AA25" s="32"/>
      <c r="AB25" s="44"/>
      <c r="AC25" s="27"/>
      <c r="AD25" s="44"/>
      <c r="AE25" s="43"/>
      <c r="AF25" s="35"/>
      <c r="AG25" s="65"/>
      <c r="AH25" s="53"/>
      <c r="AI25" s="53"/>
    </row>
    <row r="26" spans="3:35" ht="15">
      <c r="C26" s="71" t="s">
        <v>47</v>
      </c>
      <c r="F26" s="64"/>
      <c r="G26" s="39" t="s">
        <v>84</v>
      </c>
      <c r="H26" s="74"/>
      <c r="I26" s="41"/>
      <c r="J26" s="41"/>
      <c r="K26" s="53"/>
      <c r="L26" s="65"/>
      <c r="M26" s="69"/>
      <c r="N26" s="53"/>
      <c r="O26" s="53"/>
      <c r="P26" s="72"/>
      <c r="Q26" s="53"/>
      <c r="R26" s="53"/>
      <c r="S26" s="53"/>
      <c r="T26" s="65"/>
      <c r="U26" s="63"/>
      <c r="V26" s="32"/>
      <c r="W26" s="53"/>
      <c r="X26" s="49"/>
      <c r="Y26" s="44"/>
      <c r="Z26" s="44"/>
      <c r="AA26" s="44"/>
      <c r="AB26" s="44"/>
      <c r="AC26" s="27"/>
      <c r="AD26" s="32"/>
      <c r="AE26" s="34"/>
      <c r="AF26" s="35"/>
      <c r="AG26" s="65"/>
      <c r="AH26" s="53"/>
      <c r="AI26" s="53"/>
    </row>
    <row r="27" spans="3:35" ht="15">
      <c r="C27" s="71" t="s">
        <v>43</v>
      </c>
      <c r="F27" s="64"/>
      <c r="G27" s="39" t="s">
        <v>85</v>
      </c>
      <c r="H27" s="74"/>
      <c r="I27" s="41"/>
      <c r="J27" s="48"/>
      <c r="K27" s="53"/>
      <c r="L27" s="65"/>
      <c r="M27" s="43"/>
      <c r="N27" s="53"/>
      <c r="O27" s="53"/>
      <c r="P27" s="72"/>
      <c r="Q27" s="53"/>
      <c r="R27" s="53"/>
      <c r="S27" s="53"/>
      <c r="T27" s="65"/>
      <c r="U27" s="63"/>
      <c r="V27" s="73"/>
      <c r="W27" s="44"/>
      <c r="X27" s="49"/>
      <c r="Y27" s="44"/>
      <c r="Z27" s="44"/>
      <c r="AA27" s="32"/>
      <c r="AB27" s="44"/>
      <c r="AC27" s="27"/>
      <c r="AD27" s="44"/>
      <c r="AE27" s="55"/>
      <c r="AF27" s="35"/>
      <c r="AG27" s="65"/>
      <c r="AH27" s="53"/>
      <c r="AI27" s="53"/>
    </row>
    <row r="28" spans="3:35" ht="15">
      <c r="C28" s="71" t="s">
        <v>5</v>
      </c>
      <c r="F28" s="64"/>
      <c r="G28" s="39" t="s">
        <v>86</v>
      </c>
      <c r="H28" s="74"/>
      <c r="I28" s="41"/>
      <c r="J28" s="41"/>
      <c r="K28" s="53"/>
      <c r="L28" s="65"/>
      <c r="M28" s="44"/>
      <c r="N28" s="53"/>
      <c r="O28" s="53"/>
      <c r="P28" s="72"/>
      <c r="Q28" s="53"/>
      <c r="R28" s="53"/>
      <c r="S28" s="53"/>
      <c r="T28" s="65"/>
      <c r="U28" s="53"/>
      <c r="V28" s="32"/>
      <c r="W28" s="44"/>
      <c r="X28" s="44"/>
      <c r="Y28" s="44"/>
      <c r="Z28" s="44"/>
      <c r="AA28" s="32"/>
      <c r="AB28" s="44"/>
      <c r="AC28" s="27"/>
      <c r="AD28" s="44"/>
      <c r="AE28" s="55"/>
      <c r="AF28" s="35"/>
      <c r="AG28" s="65"/>
      <c r="AH28" s="53"/>
      <c r="AI28" s="53"/>
    </row>
    <row r="29" spans="3:35" ht="15">
      <c r="C29" s="64" t="s">
        <v>48</v>
      </c>
      <c r="F29" s="64"/>
      <c r="G29" s="39" t="s">
        <v>87</v>
      </c>
      <c r="H29" s="74"/>
      <c r="I29" s="44"/>
      <c r="J29" s="41"/>
      <c r="K29" s="53"/>
      <c r="L29" s="65"/>
      <c r="M29" s="45"/>
      <c r="N29" s="53"/>
      <c r="O29" s="53"/>
      <c r="P29" s="45"/>
      <c r="Q29" s="53"/>
      <c r="R29" s="53"/>
      <c r="S29" s="53"/>
      <c r="T29" s="65"/>
      <c r="U29" s="53"/>
      <c r="V29" s="32"/>
      <c r="W29" s="44"/>
      <c r="X29" s="44"/>
      <c r="Y29" s="44"/>
      <c r="Z29" s="44"/>
      <c r="AA29" s="32"/>
      <c r="AB29" s="44"/>
      <c r="AC29" s="27"/>
      <c r="AD29" s="32"/>
      <c r="AE29" s="55"/>
      <c r="AF29" s="35"/>
      <c r="AG29" s="65"/>
      <c r="AH29" s="53"/>
      <c r="AI29" s="53"/>
    </row>
    <row r="30" spans="3:35" ht="15">
      <c r="C30" s="29"/>
      <c r="F30" s="64"/>
      <c r="G30" s="44"/>
      <c r="H30" s="42"/>
      <c r="I30" s="41"/>
      <c r="J30" s="41"/>
      <c r="K30" s="53"/>
      <c r="L30" s="65"/>
      <c r="M30" s="45"/>
      <c r="N30" s="53"/>
      <c r="O30" s="53"/>
      <c r="P30" s="44"/>
      <c r="Q30" s="53"/>
      <c r="R30" s="53"/>
      <c r="S30" s="53"/>
      <c r="T30" s="65"/>
      <c r="U30" s="53"/>
      <c r="V30" s="32"/>
      <c r="W30" s="44"/>
      <c r="X30" s="44"/>
      <c r="Y30" s="44"/>
      <c r="Z30" s="44"/>
      <c r="AA30" s="32"/>
      <c r="AB30" s="44"/>
      <c r="AC30" s="27"/>
      <c r="AD30" s="44"/>
      <c r="AE30" s="55"/>
      <c r="AF30" s="35"/>
      <c r="AG30" s="65"/>
      <c r="AH30" s="53"/>
      <c r="AI30" s="53"/>
    </row>
    <row r="31" spans="3:35" ht="15">
      <c r="C31" s="29"/>
      <c r="F31" s="64"/>
      <c r="G31" s="75" t="s">
        <v>88</v>
      </c>
      <c r="H31" s="76"/>
      <c r="I31" s="41"/>
      <c r="J31" s="58"/>
      <c r="K31" s="53"/>
      <c r="L31" s="65"/>
      <c r="M31" s="45"/>
      <c r="N31" s="53"/>
      <c r="O31" s="53"/>
      <c r="P31" s="39"/>
      <c r="Q31" s="53"/>
      <c r="R31" s="53"/>
      <c r="S31" s="53"/>
      <c r="T31" s="65"/>
      <c r="U31" s="53"/>
      <c r="V31" s="32"/>
      <c r="W31" s="44"/>
      <c r="X31" s="44"/>
      <c r="Y31" s="44"/>
      <c r="Z31" s="44"/>
      <c r="AA31" s="32"/>
      <c r="AB31" s="44"/>
      <c r="AC31" s="27"/>
      <c r="AD31" s="44"/>
      <c r="AE31" s="55"/>
      <c r="AF31" s="35"/>
      <c r="AG31" s="65"/>
      <c r="AH31" s="53"/>
      <c r="AI31" s="53"/>
    </row>
    <row r="32" spans="3:35" ht="15">
      <c r="C32" s="29"/>
      <c r="F32" s="64"/>
      <c r="G32" s="75" t="s">
        <v>89</v>
      </c>
      <c r="H32" s="76"/>
      <c r="I32" s="41"/>
      <c r="J32" s="58"/>
      <c r="K32" s="53"/>
      <c r="L32" s="65"/>
      <c r="M32" s="45"/>
      <c r="N32" s="53"/>
      <c r="O32" s="53"/>
      <c r="P32" s="39"/>
      <c r="Q32" s="53"/>
      <c r="R32" s="53"/>
      <c r="S32" s="53"/>
      <c r="T32" s="65"/>
      <c r="U32" s="32"/>
      <c r="V32" s="32"/>
      <c r="W32" s="44"/>
      <c r="X32" s="44"/>
      <c r="Y32" s="32"/>
      <c r="Z32" s="44"/>
      <c r="AA32" s="44"/>
      <c r="AB32" s="44"/>
      <c r="AC32" s="27"/>
      <c r="AD32" s="44"/>
      <c r="AE32" s="55"/>
      <c r="AF32" s="35"/>
      <c r="AG32" s="65"/>
      <c r="AH32" s="53"/>
      <c r="AI32" s="53"/>
    </row>
    <row r="33" spans="3:35" ht="15">
      <c r="C33" s="29"/>
      <c r="F33" s="64"/>
      <c r="G33" s="42"/>
      <c r="H33" s="76"/>
      <c r="I33" s="58"/>
      <c r="J33" s="40"/>
      <c r="K33" s="53"/>
      <c r="L33" s="65"/>
      <c r="M33" s="45"/>
      <c r="N33" s="53"/>
      <c r="O33" s="53"/>
      <c r="P33" s="39"/>
      <c r="Q33" s="53"/>
      <c r="R33" s="53"/>
      <c r="S33" s="53"/>
      <c r="T33" s="65"/>
      <c r="U33" s="32"/>
      <c r="V33" s="32"/>
      <c r="W33" s="44"/>
      <c r="X33" s="44"/>
      <c r="Y33" s="53"/>
      <c r="Z33" s="62"/>
      <c r="AA33" s="53"/>
      <c r="AB33" s="44"/>
      <c r="AC33" s="27"/>
      <c r="AD33" s="44"/>
      <c r="AE33" s="55"/>
      <c r="AF33" s="32"/>
      <c r="AG33" s="65"/>
      <c r="AH33" s="53"/>
      <c r="AI33" s="53"/>
    </row>
    <row r="34" spans="3:35" ht="15">
      <c r="C34" s="29"/>
      <c r="F34" s="64"/>
      <c r="G34" s="39" t="s">
        <v>90</v>
      </c>
      <c r="H34" s="76"/>
      <c r="I34" s="58"/>
      <c r="J34" s="44"/>
      <c r="K34" s="53"/>
      <c r="L34" s="65"/>
      <c r="M34" s="45"/>
      <c r="N34" s="53"/>
      <c r="O34" s="53"/>
      <c r="P34" s="39"/>
      <c r="Q34" s="53"/>
      <c r="R34" s="53"/>
      <c r="S34" s="53"/>
      <c r="T34" s="65"/>
      <c r="U34" s="32"/>
      <c r="V34" s="32"/>
      <c r="W34" s="44"/>
      <c r="X34" s="44"/>
      <c r="Y34" s="53"/>
      <c r="Z34" s="42"/>
      <c r="AA34" s="53"/>
      <c r="AB34" s="44"/>
      <c r="AC34" s="27"/>
      <c r="AD34" s="44"/>
      <c r="AE34" s="55"/>
      <c r="AF34" s="53"/>
      <c r="AG34" s="65"/>
      <c r="AH34" s="53"/>
      <c r="AI34" s="53"/>
    </row>
    <row r="35" spans="3:35" ht="15">
      <c r="C35" s="29"/>
      <c r="F35" s="64"/>
      <c r="G35" s="39" t="s">
        <v>91</v>
      </c>
      <c r="H35" s="74"/>
      <c r="I35" s="58"/>
      <c r="J35" s="41"/>
      <c r="K35" s="53"/>
      <c r="L35" s="65"/>
      <c r="M35" s="45"/>
      <c r="N35" s="53"/>
      <c r="O35" s="53"/>
      <c r="P35" s="77"/>
      <c r="Q35" s="53"/>
      <c r="R35" s="53"/>
      <c r="S35" s="53"/>
      <c r="T35" s="65"/>
      <c r="U35" s="32"/>
      <c r="V35" s="32"/>
      <c r="W35" s="44"/>
      <c r="X35" s="44"/>
      <c r="Y35" s="53"/>
      <c r="Z35" s="62"/>
      <c r="AA35" s="53"/>
      <c r="AB35" s="44"/>
      <c r="AC35" s="27"/>
      <c r="AD35" s="44"/>
      <c r="AE35" s="55"/>
      <c r="AF35" s="53"/>
      <c r="AG35" s="65"/>
      <c r="AH35" s="53"/>
      <c r="AI35" s="53"/>
    </row>
    <row r="36" spans="3:35" ht="15">
      <c r="F36" s="64"/>
      <c r="G36" s="39" t="s">
        <v>92</v>
      </c>
      <c r="H36" s="74"/>
      <c r="I36" s="40"/>
      <c r="J36" s="58"/>
      <c r="K36" s="53"/>
      <c r="L36" s="65"/>
      <c r="M36" s="32"/>
      <c r="N36" s="53"/>
      <c r="O36" s="53"/>
      <c r="P36" s="72"/>
      <c r="Q36" s="53"/>
      <c r="R36" s="53"/>
      <c r="S36" s="53"/>
      <c r="T36" s="65"/>
      <c r="U36" s="32"/>
      <c r="V36" s="32"/>
      <c r="W36" s="44"/>
      <c r="X36" s="44"/>
      <c r="Y36" s="53"/>
      <c r="Z36" s="62"/>
      <c r="AA36" s="53"/>
      <c r="AB36" s="44"/>
      <c r="AC36" s="27"/>
      <c r="AD36" s="44"/>
      <c r="AE36" s="55"/>
      <c r="AF36" s="53"/>
      <c r="AG36" s="65"/>
      <c r="AH36" s="53"/>
      <c r="AI36" s="53"/>
    </row>
    <row r="37" spans="3:35" ht="15">
      <c r="C37" s="2" t="s">
        <v>160</v>
      </c>
      <c r="F37" s="64"/>
      <c r="G37" s="39" t="s">
        <v>93</v>
      </c>
      <c r="H37" s="47"/>
      <c r="I37" s="40"/>
      <c r="J37" s="40"/>
      <c r="K37" s="53"/>
      <c r="L37" s="65"/>
      <c r="M37" s="53"/>
      <c r="N37" s="53"/>
      <c r="O37" s="53"/>
      <c r="P37" s="72"/>
      <c r="Q37" s="53"/>
      <c r="R37" s="53"/>
      <c r="S37" s="53"/>
      <c r="T37" s="65"/>
      <c r="U37" s="32"/>
      <c r="V37" s="32"/>
      <c r="W37" s="44"/>
      <c r="X37" s="44"/>
      <c r="Y37" s="53"/>
      <c r="Z37" s="62"/>
      <c r="AA37" s="53"/>
      <c r="AB37" s="44"/>
      <c r="AC37" s="27"/>
      <c r="AD37" s="44"/>
      <c r="AE37" s="55"/>
      <c r="AF37" s="53"/>
      <c r="AG37" s="65"/>
      <c r="AH37" s="53"/>
      <c r="AI37" s="53"/>
    </row>
    <row r="38" spans="3:35" ht="15">
      <c r="C38" s="2" t="s">
        <v>161</v>
      </c>
      <c r="F38" s="64"/>
      <c r="G38" s="39" t="s">
        <v>94</v>
      </c>
      <c r="H38" s="40"/>
      <c r="I38" s="44"/>
      <c r="J38" s="44"/>
      <c r="K38" s="53"/>
      <c r="L38" s="65"/>
      <c r="M38" s="53"/>
      <c r="N38" s="53"/>
      <c r="O38" s="53"/>
      <c r="P38" s="72"/>
      <c r="Q38" s="53"/>
      <c r="R38" s="53"/>
      <c r="S38" s="53"/>
      <c r="T38" s="65"/>
      <c r="U38" s="32"/>
      <c r="V38" s="32"/>
      <c r="W38" s="44"/>
      <c r="X38" s="44"/>
      <c r="Y38" s="53"/>
      <c r="Z38" s="42"/>
      <c r="AA38" s="53"/>
      <c r="AB38" s="44"/>
      <c r="AC38" s="27"/>
      <c r="AD38" s="44"/>
      <c r="AE38" s="55"/>
      <c r="AF38" s="53"/>
      <c r="AG38" s="65"/>
      <c r="AH38" s="53"/>
      <c r="AI38" s="53"/>
    </row>
    <row r="39" spans="3:35" ht="15">
      <c r="C39" s="2" t="s">
        <v>162</v>
      </c>
      <c r="F39" s="64"/>
      <c r="G39" s="78"/>
      <c r="H39" s="40"/>
      <c r="I39" s="41"/>
      <c r="J39" s="41"/>
      <c r="K39" s="53"/>
      <c r="L39" s="65"/>
      <c r="M39" s="53"/>
      <c r="N39" s="53"/>
      <c r="O39" s="53"/>
      <c r="P39" s="53"/>
      <c r="Q39" s="53"/>
      <c r="R39" s="53"/>
      <c r="S39" s="53"/>
      <c r="T39" s="65"/>
      <c r="U39" s="32"/>
      <c r="V39" s="32"/>
      <c r="W39" s="44"/>
      <c r="X39" s="44"/>
      <c r="Y39" s="53"/>
      <c r="Z39" s="62"/>
      <c r="AA39" s="53"/>
      <c r="AB39" s="44"/>
      <c r="AC39" s="27"/>
      <c r="AD39" s="44"/>
      <c r="AE39" s="55"/>
      <c r="AF39" s="53"/>
      <c r="AG39" s="65"/>
      <c r="AH39" s="53"/>
      <c r="AI39" s="53"/>
    </row>
    <row r="40" spans="3:35" ht="15">
      <c r="F40" s="64"/>
      <c r="G40" s="75" t="s">
        <v>95</v>
      </c>
      <c r="H40" s="40"/>
      <c r="I40" s="58"/>
      <c r="J40" s="40"/>
      <c r="K40" s="53"/>
      <c r="L40" s="65"/>
      <c r="M40" s="53"/>
      <c r="N40" s="53"/>
      <c r="O40" s="53"/>
      <c r="P40" s="63"/>
      <c r="Q40" s="53"/>
      <c r="R40" s="53"/>
      <c r="S40" s="53"/>
      <c r="T40" s="65"/>
      <c r="U40" s="32"/>
      <c r="V40" s="32"/>
      <c r="W40" s="44"/>
      <c r="X40" s="44"/>
      <c r="Y40" s="53"/>
      <c r="Z40" s="79"/>
      <c r="AA40" s="53"/>
      <c r="AB40" s="44"/>
      <c r="AC40" s="27"/>
      <c r="AD40" s="44"/>
      <c r="AE40" s="55"/>
      <c r="AF40" s="53"/>
      <c r="AG40" s="65"/>
      <c r="AH40" s="53"/>
      <c r="AI40" s="53"/>
    </row>
    <row r="41" spans="3:35" ht="15">
      <c r="F41" s="64"/>
      <c r="G41" s="75" t="s">
        <v>96</v>
      </c>
      <c r="H41" s="40"/>
      <c r="I41" s="40"/>
      <c r="J41" s="58"/>
      <c r="K41" s="53"/>
      <c r="L41" s="65"/>
      <c r="M41" s="53"/>
      <c r="N41" s="53"/>
      <c r="O41" s="53"/>
      <c r="P41" s="53"/>
      <c r="Q41" s="53"/>
      <c r="R41" s="53"/>
      <c r="S41" s="53"/>
      <c r="T41" s="65"/>
      <c r="U41" s="32"/>
      <c r="V41" s="32"/>
      <c r="W41" s="44"/>
      <c r="X41" s="44"/>
      <c r="Y41" s="53"/>
      <c r="Z41" s="79"/>
      <c r="AA41" s="53"/>
      <c r="AB41" s="44"/>
      <c r="AC41" s="27"/>
      <c r="AD41" s="44"/>
      <c r="AE41" s="55"/>
      <c r="AF41" s="53"/>
      <c r="AG41" s="65"/>
      <c r="AH41" s="53"/>
      <c r="AI41" s="53"/>
    </row>
    <row r="42" spans="3:35" ht="15">
      <c r="F42" s="64"/>
      <c r="G42" s="75" t="s">
        <v>97</v>
      </c>
      <c r="H42" s="40"/>
      <c r="I42" s="42"/>
      <c r="J42" s="48"/>
      <c r="K42" s="53"/>
      <c r="L42" s="65"/>
      <c r="M42" s="53"/>
      <c r="N42" s="53"/>
      <c r="O42" s="53"/>
      <c r="P42" s="53"/>
      <c r="Q42" s="53"/>
      <c r="R42" s="53"/>
      <c r="S42" s="53"/>
      <c r="T42" s="65"/>
      <c r="U42" s="32"/>
      <c r="V42" s="32"/>
      <c r="W42" s="44"/>
      <c r="X42" s="44"/>
      <c r="Y42" s="53"/>
      <c r="Z42" s="79"/>
      <c r="AA42" s="53"/>
      <c r="AB42" s="44"/>
      <c r="AC42" s="27"/>
      <c r="AD42" s="44"/>
      <c r="AE42" s="55"/>
      <c r="AF42" s="53"/>
      <c r="AG42" s="65"/>
      <c r="AH42" s="53"/>
      <c r="AI42" s="53"/>
    </row>
    <row r="43" spans="3:35" ht="15">
      <c r="F43" s="64"/>
      <c r="G43" s="75" t="s">
        <v>32</v>
      </c>
      <c r="H43" s="62"/>
      <c r="I43" s="41"/>
      <c r="J43" s="58"/>
      <c r="K43" s="53"/>
      <c r="L43" s="65"/>
      <c r="M43" s="53"/>
      <c r="N43" s="53"/>
      <c r="O43" s="53"/>
      <c r="P43" s="53"/>
      <c r="Q43" s="53"/>
      <c r="R43" s="53"/>
      <c r="S43" s="53"/>
      <c r="T43" s="65"/>
      <c r="U43" s="32"/>
      <c r="V43" s="32"/>
      <c r="W43" s="44"/>
      <c r="X43" s="44"/>
      <c r="Y43" s="53"/>
      <c r="Z43" s="44"/>
      <c r="AA43" s="53"/>
      <c r="AB43" s="44"/>
      <c r="AC43" s="27"/>
      <c r="AD43" s="44"/>
      <c r="AE43" s="55"/>
      <c r="AF43" s="53"/>
      <c r="AG43" s="65"/>
      <c r="AH43" s="53"/>
      <c r="AI43" s="53"/>
    </row>
    <row r="44" spans="3:35" ht="15">
      <c r="F44" s="64"/>
      <c r="G44" s="80" t="s">
        <v>32</v>
      </c>
      <c r="H44" s="76"/>
      <c r="I44" s="40"/>
      <c r="J44" s="58"/>
      <c r="K44" s="53"/>
      <c r="L44" s="65"/>
      <c r="M44" s="53"/>
      <c r="N44" s="53"/>
      <c r="O44" s="53"/>
      <c r="P44" s="53"/>
      <c r="Q44" s="53"/>
      <c r="R44" s="53"/>
      <c r="S44" s="53"/>
      <c r="T44" s="65"/>
      <c r="U44" s="32"/>
      <c r="V44" s="32"/>
      <c r="W44" s="44"/>
      <c r="X44" s="44"/>
      <c r="Y44" s="53"/>
      <c r="Z44" s="44"/>
      <c r="AA44" s="53"/>
      <c r="AB44" s="44"/>
      <c r="AC44" s="27"/>
      <c r="AD44" s="44"/>
      <c r="AE44" s="55"/>
      <c r="AF44" s="53"/>
      <c r="AG44" s="65"/>
      <c r="AH44" s="53"/>
      <c r="AI44" s="53"/>
    </row>
    <row r="45" spans="3:35" ht="15">
      <c r="F45" s="64"/>
      <c r="G45" s="80" t="s">
        <v>98</v>
      </c>
      <c r="H45" s="76"/>
      <c r="I45" s="40"/>
      <c r="J45" s="58"/>
      <c r="K45" s="53"/>
      <c r="L45" s="65"/>
      <c r="M45" s="53"/>
      <c r="N45" s="53"/>
      <c r="O45" s="53"/>
      <c r="P45" s="53"/>
      <c r="Q45" s="53"/>
      <c r="R45" s="53"/>
      <c r="S45" s="53"/>
      <c r="T45" s="65"/>
      <c r="U45" s="32"/>
      <c r="V45" s="32"/>
      <c r="W45" s="44"/>
      <c r="X45" s="44"/>
      <c r="Y45" s="53"/>
      <c r="Z45" s="44"/>
      <c r="AA45" s="53"/>
      <c r="AB45" s="44"/>
      <c r="AC45" s="27"/>
      <c r="AD45" s="44"/>
      <c r="AE45" s="55"/>
      <c r="AF45" s="53"/>
      <c r="AG45" s="65"/>
      <c r="AH45" s="53"/>
      <c r="AI45" s="53"/>
    </row>
    <row r="46" spans="3:35" ht="15">
      <c r="F46" s="64"/>
      <c r="G46" s="80" t="s">
        <v>99</v>
      </c>
      <c r="H46" s="76"/>
      <c r="I46" s="58"/>
      <c r="J46" s="58"/>
      <c r="K46" s="53"/>
      <c r="L46" s="65"/>
      <c r="M46" s="53"/>
      <c r="N46" s="53"/>
      <c r="O46" s="53"/>
      <c r="P46" s="53"/>
      <c r="Q46" s="53"/>
      <c r="R46" s="53"/>
      <c r="S46" s="53"/>
      <c r="T46" s="65"/>
      <c r="U46" s="32"/>
      <c r="V46" s="32"/>
      <c r="W46" s="44"/>
      <c r="X46" s="44"/>
      <c r="Y46" s="53"/>
      <c r="Z46" s="44"/>
      <c r="AA46" s="53"/>
      <c r="AB46" s="44"/>
      <c r="AC46" s="27"/>
      <c r="AD46" s="44"/>
      <c r="AE46" s="55"/>
      <c r="AF46" s="53"/>
      <c r="AG46" s="65"/>
      <c r="AH46" s="53"/>
      <c r="AI46" s="53"/>
    </row>
    <row r="47" spans="3:35" ht="15">
      <c r="F47" s="64"/>
      <c r="G47" s="80" t="s">
        <v>100</v>
      </c>
      <c r="H47" s="81"/>
      <c r="I47" s="58"/>
      <c r="J47" s="58"/>
      <c r="K47" s="53"/>
      <c r="L47" s="65"/>
      <c r="M47" s="53"/>
      <c r="N47" s="53"/>
      <c r="O47" s="53"/>
      <c r="P47" s="53"/>
      <c r="Q47" s="53"/>
      <c r="R47" s="53"/>
      <c r="S47" s="53"/>
      <c r="T47" s="65"/>
      <c r="U47" s="32"/>
      <c r="V47" s="53"/>
      <c r="W47" s="53"/>
      <c r="X47" s="53"/>
      <c r="Y47" s="53"/>
      <c r="Z47" s="62"/>
      <c r="AA47" s="53"/>
      <c r="AB47" s="62"/>
      <c r="AC47" s="27"/>
      <c r="AD47" s="32"/>
      <c r="AE47" s="34"/>
      <c r="AF47" s="53"/>
      <c r="AG47" s="65"/>
      <c r="AH47" s="53"/>
      <c r="AI47" s="53"/>
    </row>
    <row r="48" spans="3:35" ht="15">
      <c r="F48" s="64"/>
      <c r="G48" s="39" t="s">
        <v>101</v>
      </c>
      <c r="H48" s="81"/>
      <c r="I48" s="41"/>
      <c r="J48" s="41"/>
      <c r="K48" s="53"/>
      <c r="L48" s="65"/>
      <c r="M48" s="53"/>
      <c r="N48" s="53"/>
      <c r="O48" s="53"/>
      <c r="P48" s="53"/>
      <c r="Q48" s="53"/>
      <c r="R48" s="53"/>
      <c r="S48" s="53"/>
      <c r="T48" s="65"/>
      <c r="U48" s="32"/>
      <c r="V48" s="53"/>
      <c r="W48" s="53"/>
      <c r="X48" s="53"/>
      <c r="Y48" s="53"/>
      <c r="Z48" s="62"/>
      <c r="AA48" s="53"/>
      <c r="AB48" s="62"/>
      <c r="AC48" s="27"/>
      <c r="AD48" s="32"/>
      <c r="AE48" s="34"/>
      <c r="AF48" s="53"/>
      <c r="AG48" s="65"/>
      <c r="AH48" s="53"/>
      <c r="AI48" s="53"/>
    </row>
    <row r="49" spans="6:35" ht="15">
      <c r="F49" s="64"/>
      <c r="G49" s="39" t="s">
        <v>102</v>
      </c>
      <c r="H49" s="81"/>
      <c r="I49" s="41"/>
      <c r="J49" s="48"/>
      <c r="K49" s="53"/>
      <c r="L49" s="65"/>
      <c r="M49" s="53"/>
      <c r="N49" s="53"/>
      <c r="O49" s="53"/>
      <c r="P49" s="53"/>
      <c r="Q49" s="53"/>
      <c r="R49" s="53"/>
      <c r="S49" s="53"/>
      <c r="T49" s="65"/>
      <c r="U49" s="32"/>
      <c r="V49" s="53"/>
      <c r="W49" s="53"/>
      <c r="X49" s="53"/>
      <c r="Y49" s="53"/>
      <c r="Z49" s="42"/>
      <c r="AA49" s="53"/>
      <c r="AB49" s="42"/>
      <c r="AC49" s="27"/>
      <c r="AD49" s="32"/>
      <c r="AE49" s="34"/>
      <c r="AF49" s="53"/>
      <c r="AG49" s="65"/>
      <c r="AH49" s="53"/>
      <c r="AI49" s="53"/>
    </row>
    <row r="50" spans="6:35" ht="15">
      <c r="F50" s="64"/>
      <c r="G50" s="44"/>
      <c r="H50" s="74"/>
      <c r="I50" s="58"/>
      <c r="J50" s="41"/>
      <c r="K50" s="53"/>
      <c r="L50" s="65"/>
      <c r="M50" s="53"/>
      <c r="N50" s="53"/>
      <c r="O50" s="53"/>
      <c r="P50" s="53"/>
      <c r="Q50" s="53"/>
      <c r="R50" s="53"/>
      <c r="S50" s="53"/>
      <c r="T50" s="65"/>
      <c r="U50" s="32"/>
      <c r="V50" s="53"/>
      <c r="W50" s="53"/>
      <c r="X50" s="53"/>
      <c r="Y50" s="53"/>
      <c r="Z50" s="53"/>
      <c r="AA50" s="53"/>
      <c r="AB50" s="53"/>
      <c r="AC50" s="27"/>
      <c r="AD50" s="53"/>
      <c r="AE50" s="37"/>
      <c r="AF50" s="53"/>
      <c r="AG50" s="65"/>
      <c r="AH50" s="53"/>
      <c r="AI50" s="53"/>
    </row>
    <row r="51" spans="6:35" ht="15">
      <c r="F51" s="64"/>
      <c r="G51" s="75" t="s">
        <v>103</v>
      </c>
      <c r="H51" s="47"/>
      <c r="I51" s="48"/>
      <c r="J51" s="41"/>
      <c r="K51" s="53"/>
      <c r="L51" s="65"/>
      <c r="M51" s="53"/>
      <c r="N51" s="53"/>
      <c r="O51" s="53"/>
      <c r="P51" s="53"/>
      <c r="Q51" s="53"/>
      <c r="R51" s="53"/>
      <c r="S51" s="53"/>
      <c r="T51" s="65"/>
      <c r="U51" s="32"/>
      <c r="V51" s="53"/>
      <c r="W51" s="53"/>
      <c r="X51" s="53"/>
      <c r="Y51" s="53"/>
      <c r="Z51" s="53"/>
      <c r="AA51" s="53"/>
      <c r="AB51" s="53"/>
      <c r="AC51" s="27"/>
      <c r="AD51" s="53"/>
      <c r="AE51" s="37"/>
      <c r="AF51" s="53"/>
      <c r="AG51" s="65"/>
      <c r="AH51" s="53"/>
      <c r="AI51" s="53"/>
    </row>
    <row r="52" spans="6:35" ht="15">
      <c r="F52" s="64"/>
      <c r="G52" s="80" t="s">
        <v>104</v>
      </c>
      <c r="H52" s="76"/>
      <c r="I52" s="58"/>
      <c r="J52" s="41"/>
      <c r="K52" s="53"/>
      <c r="L52" s="65"/>
      <c r="M52" s="53"/>
      <c r="N52" s="53"/>
      <c r="O52" s="53"/>
      <c r="P52" s="53"/>
      <c r="Q52" s="53"/>
      <c r="R52" s="53"/>
      <c r="S52" s="53"/>
      <c r="T52" s="65"/>
      <c r="U52" s="32"/>
      <c r="V52" s="53"/>
      <c r="W52" s="53"/>
      <c r="X52" s="53"/>
      <c r="Y52" s="53"/>
      <c r="Z52" s="53"/>
      <c r="AA52" s="53"/>
      <c r="AB52" s="53"/>
      <c r="AC52" s="27"/>
      <c r="AD52" s="53"/>
      <c r="AE52" s="37"/>
      <c r="AF52" s="53"/>
      <c r="AG52" s="65"/>
      <c r="AH52" s="53"/>
      <c r="AI52" s="53"/>
    </row>
    <row r="53" spans="6:35" ht="15">
      <c r="F53" s="64"/>
      <c r="G53" s="39" t="s">
        <v>105</v>
      </c>
      <c r="H53" s="81"/>
      <c r="I53" s="41"/>
      <c r="J53" s="41"/>
      <c r="K53" s="53"/>
      <c r="L53" s="65"/>
      <c r="M53" s="53"/>
      <c r="N53" s="53"/>
      <c r="O53" s="53"/>
      <c r="P53" s="53"/>
      <c r="Q53" s="53"/>
      <c r="R53" s="53"/>
      <c r="S53" s="53"/>
      <c r="T53" s="65"/>
      <c r="U53" s="32"/>
      <c r="V53" s="53"/>
      <c r="W53" s="53"/>
      <c r="X53" s="53"/>
      <c r="Y53" s="53"/>
      <c r="Z53" s="53"/>
      <c r="AA53" s="53"/>
      <c r="AB53" s="53"/>
      <c r="AC53" s="27"/>
      <c r="AD53" s="53"/>
      <c r="AE53" s="37"/>
      <c r="AF53" s="53"/>
      <c r="AG53" s="65"/>
      <c r="AH53" s="53"/>
      <c r="AI53" s="53"/>
    </row>
    <row r="54" spans="6:35" ht="15">
      <c r="F54" s="64"/>
      <c r="G54" s="39" t="s">
        <v>106</v>
      </c>
      <c r="H54" s="81"/>
      <c r="I54" s="44"/>
      <c r="J54" s="41"/>
      <c r="K54" s="53"/>
      <c r="L54" s="65"/>
      <c r="M54" s="53"/>
      <c r="N54" s="53"/>
      <c r="O54" s="53"/>
      <c r="P54" s="53"/>
      <c r="Q54" s="53"/>
      <c r="R54" s="53"/>
      <c r="S54" s="53"/>
      <c r="T54" s="65"/>
      <c r="U54" s="32"/>
      <c r="V54" s="53"/>
      <c r="W54" s="53"/>
      <c r="X54" s="53"/>
      <c r="Y54" s="53"/>
      <c r="Z54" s="53"/>
      <c r="AA54" s="53"/>
      <c r="AB54" s="53"/>
      <c r="AC54" s="27"/>
      <c r="AD54" s="53"/>
      <c r="AE54" s="37"/>
      <c r="AF54" s="53"/>
      <c r="AG54" s="65"/>
      <c r="AH54" s="53"/>
      <c r="AI54" s="53"/>
    </row>
    <row r="55" spans="6:35" ht="15">
      <c r="F55" s="64"/>
      <c r="G55" s="44"/>
      <c r="H55" s="44"/>
      <c r="I55" s="41"/>
      <c r="J55" s="41"/>
      <c r="K55" s="53"/>
      <c r="L55" s="65"/>
      <c r="M55" s="53"/>
      <c r="N55" s="53"/>
      <c r="O55" s="53"/>
      <c r="P55" s="53"/>
      <c r="Q55" s="53"/>
      <c r="R55" s="53"/>
      <c r="S55" s="53"/>
      <c r="T55" s="65"/>
      <c r="U55" s="53"/>
      <c r="V55" s="53"/>
      <c r="W55" s="53"/>
      <c r="X55" s="53"/>
      <c r="Y55" s="53"/>
      <c r="Z55" s="53"/>
      <c r="AA55" s="53"/>
      <c r="AB55" s="53"/>
      <c r="AC55" s="27"/>
      <c r="AD55" s="53"/>
      <c r="AE55" s="37"/>
      <c r="AF55" s="53"/>
      <c r="AG55" s="65"/>
      <c r="AH55" s="53"/>
      <c r="AI55" s="53"/>
    </row>
    <row r="56" spans="6:35" ht="15">
      <c r="F56" s="64"/>
      <c r="G56" s="82" t="s">
        <v>107</v>
      </c>
      <c r="H56" s="83"/>
      <c r="I56" s="41"/>
      <c r="J56" s="41"/>
      <c r="K56" s="53"/>
      <c r="L56" s="65"/>
      <c r="M56" s="53"/>
      <c r="N56" s="53"/>
      <c r="O56" s="53"/>
      <c r="P56" s="53"/>
      <c r="Q56" s="53"/>
      <c r="R56" s="53"/>
      <c r="S56" s="53"/>
      <c r="T56" s="65"/>
      <c r="U56" s="53"/>
      <c r="V56" s="53"/>
      <c r="W56" s="53"/>
      <c r="X56" s="53"/>
      <c r="Y56" s="53"/>
      <c r="Z56" s="53"/>
      <c r="AA56" s="53"/>
      <c r="AB56" s="53"/>
      <c r="AC56" s="27"/>
      <c r="AD56" s="53"/>
      <c r="AE56" s="37"/>
      <c r="AF56" s="53"/>
      <c r="AG56" s="65"/>
      <c r="AH56" s="53"/>
      <c r="AI56" s="53"/>
    </row>
    <row r="57" spans="6:35" ht="15">
      <c r="F57" s="64"/>
      <c r="G57" s="82" t="s">
        <v>108</v>
      </c>
      <c r="H57" s="83"/>
      <c r="I57" s="41"/>
      <c r="J57" s="58"/>
      <c r="K57" s="53"/>
      <c r="L57" s="65"/>
      <c r="M57" s="53"/>
      <c r="N57" s="53"/>
      <c r="O57" s="53"/>
      <c r="P57" s="53"/>
      <c r="Q57" s="53"/>
      <c r="R57" s="53"/>
      <c r="S57" s="53"/>
      <c r="T57" s="65"/>
      <c r="U57" s="53"/>
      <c r="V57" s="53"/>
      <c r="W57" s="53"/>
      <c r="X57" s="53"/>
      <c r="Y57" s="53"/>
      <c r="Z57" s="53"/>
      <c r="AA57" s="53"/>
      <c r="AB57" s="53"/>
      <c r="AC57" s="27"/>
      <c r="AD57" s="53"/>
      <c r="AE57" s="37"/>
      <c r="AF57" s="53"/>
      <c r="AG57" s="65"/>
      <c r="AH57" s="53"/>
      <c r="AI57" s="53"/>
    </row>
    <row r="58" spans="6:35" ht="15">
      <c r="F58" s="64"/>
      <c r="G58" s="82" t="s">
        <v>109</v>
      </c>
      <c r="H58" s="83"/>
      <c r="I58" s="41"/>
      <c r="J58" s="58"/>
      <c r="K58" s="53"/>
      <c r="L58" s="65"/>
      <c r="M58" s="53"/>
      <c r="N58" s="53"/>
      <c r="O58" s="53"/>
      <c r="P58" s="53"/>
      <c r="Q58" s="53"/>
      <c r="R58" s="53"/>
      <c r="S58" s="53"/>
      <c r="T58" s="65"/>
      <c r="U58" s="53"/>
      <c r="V58" s="53"/>
      <c r="W58" s="53"/>
      <c r="X58" s="53"/>
      <c r="Y58" s="53"/>
      <c r="Z58" s="53"/>
      <c r="AA58" s="53"/>
      <c r="AB58" s="53"/>
      <c r="AC58" s="27"/>
      <c r="AD58" s="53"/>
      <c r="AE58" s="37"/>
      <c r="AF58" s="53"/>
      <c r="AG58" s="65"/>
      <c r="AH58" s="53"/>
      <c r="AI58" s="53"/>
    </row>
    <row r="59" spans="6:35" ht="15">
      <c r="F59" s="64"/>
      <c r="G59" s="75" t="s">
        <v>110</v>
      </c>
      <c r="H59" s="83"/>
      <c r="I59" s="58"/>
      <c r="J59" s="58"/>
      <c r="K59" s="53"/>
      <c r="L59" s="65"/>
      <c r="M59" s="53"/>
      <c r="N59" s="53"/>
      <c r="O59" s="53"/>
      <c r="P59" s="53"/>
      <c r="Q59" s="53"/>
      <c r="R59" s="53"/>
      <c r="S59" s="53"/>
      <c r="T59" s="65"/>
      <c r="U59" s="53"/>
      <c r="V59" s="53"/>
      <c r="W59" s="53"/>
      <c r="X59" s="53"/>
      <c r="Y59" s="53"/>
      <c r="Z59" s="53"/>
      <c r="AA59" s="53"/>
      <c r="AB59" s="53"/>
      <c r="AC59" s="27"/>
      <c r="AD59" s="53"/>
      <c r="AE59" s="37"/>
      <c r="AF59" s="53"/>
      <c r="AG59" s="65"/>
      <c r="AH59" s="53"/>
      <c r="AI59" s="53"/>
    </row>
    <row r="60" spans="6:35" ht="15">
      <c r="F60" s="64"/>
      <c r="G60" s="75" t="s">
        <v>111</v>
      </c>
      <c r="H60" s="83"/>
      <c r="I60" s="58"/>
      <c r="J60" s="40"/>
      <c r="K60" s="53"/>
      <c r="L60" s="65"/>
      <c r="M60" s="53"/>
      <c r="N60" s="53"/>
      <c r="O60" s="53"/>
      <c r="P60" s="53"/>
      <c r="Q60" s="53"/>
      <c r="R60" s="53"/>
      <c r="S60" s="53"/>
      <c r="T60" s="65"/>
      <c r="U60" s="53"/>
      <c r="V60" s="53"/>
      <c r="W60" s="53"/>
      <c r="X60" s="53"/>
      <c r="Y60" s="53"/>
      <c r="Z60" s="53"/>
      <c r="AA60" s="53"/>
      <c r="AB60" s="53"/>
      <c r="AC60" s="27"/>
      <c r="AD60" s="53"/>
      <c r="AE60" s="37"/>
      <c r="AF60" s="53"/>
      <c r="AG60" s="65"/>
      <c r="AH60" s="53"/>
      <c r="AI60" s="53"/>
    </row>
    <row r="61" spans="6:35" ht="15">
      <c r="F61" s="64"/>
      <c r="G61" s="75" t="s">
        <v>112</v>
      </c>
      <c r="H61" s="83"/>
      <c r="I61" s="58"/>
      <c r="J61" s="53"/>
      <c r="K61" s="53"/>
      <c r="L61" s="65"/>
      <c r="M61" s="53"/>
      <c r="N61" s="53"/>
      <c r="O61" s="53"/>
      <c r="P61" s="53"/>
      <c r="Q61" s="53"/>
      <c r="R61" s="53"/>
      <c r="S61" s="53"/>
      <c r="T61" s="65"/>
      <c r="U61" s="53"/>
      <c r="V61" s="53"/>
      <c r="W61" s="53"/>
      <c r="X61" s="53"/>
      <c r="Y61" s="53"/>
      <c r="Z61" s="53"/>
      <c r="AA61" s="53"/>
      <c r="AB61" s="53"/>
      <c r="AC61" s="27"/>
      <c r="AD61" s="53"/>
      <c r="AE61" s="37"/>
      <c r="AF61" s="53"/>
      <c r="AG61" s="65"/>
      <c r="AH61" s="53"/>
      <c r="AI61" s="53"/>
    </row>
    <row r="62" spans="6:35" ht="15">
      <c r="F62" s="64"/>
      <c r="G62" s="75" t="s">
        <v>113</v>
      </c>
      <c r="H62" s="83"/>
      <c r="I62" s="40"/>
      <c r="J62" s="41"/>
      <c r="K62" s="53"/>
      <c r="L62" s="65"/>
      <c r="M62" s="53"/>
      <c r="N62" s="53"/>
      <c r="O62" s="53"/>
      <c r="P62" s="53"/>
      <c r="Q62" s="53"/>
      <c r="R62" s="53"/>
      <c r="S62" s="53"/>
      <c r="T62" s="65"/>
      <c r="U62" s="53"/>
      <c r="V62" s="53"/>
      <c r="W62" s="53"/>
      <c r="X62" s="53"/>
      <c r="Y62" s="53"/>
      <c r="Z62" s="53"/>
      <c r="AA62" s="53"/>
      <c r="AB62" s="53"/>
      <c r="AC62" s="27"/>
      <c r="AD62" s="53"/>
      <c r="AE62" s="37"/>
      <c r="AF62" s="53"/>
      <c r="AG62" s="65"/>
      <c r="AH62" s="53"/>
      <c r="AI62" s="53"/>
    </row>
    <row r="63" spans="6:35" ht="15">
      <c r="F63" s="64"/>
      <c r="G63" s="82" t="s">
        <v>114</v>
      </c>
      <c r="H63" s="83"/>
      <c r="I63" s="42"/>
      <c r="J63" s="41"/>
      <c r="K63" s="53"/>
      <c r="L63" s="65"/>
      <c r="M63" s="53"/>
      <c r="N63" s="53"/>
      <c r="O63" s="53"/>
      <c r="P63" s="53"/>
      <c r="Q63" s="53"/>
      <c r="R63" s="53"/>
      <c r="S63" s="53"/>
      <c r="T63" s="65"/>
      <c r="U63" s="53"/>
      <c r="V63" s="53"/>
      <c r="W63" s="53"/>
      <c r="X63" s="53"/>
      <c r="Y63" s="53"/>
      <c r="Z63" s="53"/>
      <c r="AA63" s="53"/>
      <c r="AB63" s="53"/>
      <c r="AC63" s="27"/>
      <c r="AD63" s="53"/>
      <c r="AE63" s="37"/>
      <c r="AF63" s="53"/>
      <c r="AG63" s="65"/>
      <c r="AH63" s="53"/>
      <c r="AI63" s="53"/>
    </row>
    <row r="64" spans="6:35" ht="15">
      <c r="F64" s="64"/>
      <c r="G64" s="82" t="s">
        <v>54</v>
      </c>
      <c r="H64" s="83"/>
      <c r="I64" s="41"/>
      <c r="J64" s="41"/>
      <c r="K64" s="53"/>
      <c r="L64" s="65"/>
      <c r="M64" s="53"/>
      <c r="N64" s="53"/>
      <c r="O64" s="53"/>
      <c r="P64" s="53"/>
      <c r="Q64" s="53"/>
      <c r="R64" s="53"/>
      <c r="S64" s="53"/>
      <c r="T64" s="65"/>
      <c r="U64" s="53"/>
      <c r="V64" s="53"/>
      <c r="W64" s="53"/>
      <c r="X64" s="53"/>
      <c r="Y64" s="53"/>
      <c r="Z64" s="53"/>
      <c r="AA64" s="53"/>
      <c r="AB64" s="53"/>
      <c r="AC64" s="27"/>
      <c r="AD64" s="53"/>
      <c r="AE64" s="37"/>
      <c r="AF64" s="53"/>
      <c r="AG64" s="65"/>
      <c r="AH64" s="53"/>
      <c r="AI64" s="53"/>
    </row>
    <row r="65" spans="6:35" ht="15">
      <c r="F65" s="64"/>
      <c r="G65" s="82" t="s">
        <v>115</v>
      </c>
      <c r="H65" s="83"/>
      <c r="I65" s="41"/>
      <c r="J65" s="41"/>
      <c r="K65" s="53"/>
      <c r="L65" s="65"/>
      <c r="M65" s="53"/>
      <c r="N65" s="53"/>
      <c r="O65" s="53"/>
      <c r="P65" s="53"/>
      <c r="Q65" s="53"/>
      <c r="R65" s="53"/>
      <c r="S65" s="53"/>
      <c r="T65" s="65"/>
      <c r="U65" s="53"/>
      <c r="V65" s="53"/>
      <c r="W65" s="53"/>
      <c r="X65" s="53"/>
      <c r="Y65" s="53"/>
      <c r="Z65" s="53"/>
      <c r="AA65" s="53"/>
      <c r="AB65" s="53"/>
      <c r="AC65" s="27"/>
      <c r="AD65" s="53"/>
      <c r="AE65" s="37"/>
      <c r="AF65" s="53"/>
      <c r="AG65" s="65"/>
      <c r="AH65" s="53"/>
      <c r="AI65" s="53"/>
    </row>
    <row r="66" spans="6:35" ht="15">
      <c r="F66" s="64"/>
      <c r="G66" s="39" t="s">
        <v>116</v>
      </c>
      <c r="H66" s="83"/>
      <c r="I66" s="41"/>
      <c r="J66" s="58"/>
      <c r="K66" s="53"/>
      <c r="L66" s="65"/>
      <c r="M66" s="53"/>
      <c r="N66" s="53"/>
      <c r="O66" s="53"/>
      <c r="P66" s="53"/>
      <c r="Q66" s="53"/>
      <c r="R66" s="53"/>
      <c r="S66" s="53"/>
      <c r="T66" s="65"/>
      <c r="U66" s="53"/>
      <c r="V66" s="53"/>
      <c r="W66" s="53"/>
      <c r="X66" s="53"/>
      <c r="Y66" s="53"/>
      <c r="Z66" s="53"/>
      <c r="AA66" s="53"/>
      <c r="AB66" s="53"/>
      <c r="AC66" s="27"/>
      <c r="AD66" s="53"/>
      <c r="AE66" s="37"/>
      <c r="AF66" s="53"/>
      <c r="AG66" s="65"/>
      <c r="AH66" s="53"/>
      <c r="AI66" s="53"/>
    </row>
    <row r="67" spans="6:35" ht="15">
      <c r="F67" s="64"/>
      <c r="G67" s="47"/>
      <c r="H67" s="83"/>
      <c r="I67" s="41"/>
      <c r="J67" s="58"/>
      <c r="K67" s="53"/>
      <c r="L67" s="65"/>
      <c r="M67" s="53"/>
      <c r="N67" s="53"/>
      <c r="O67" s="53"/>
      <c r="P67" s="53"/>
      <c r="Q67" s="53"/>
      <c r="R67" s="53"/>
      <c r="S67" s="53"/>
      <c r="T67" s="65"/>
      <c r="U67" s="53"/>
      <c r="V67" s="53"/>
      <c r="W67" s="53"/>
      <c r="X67" s="53"/>
      <c r="Y67" s="53"/>
      <c r="Z67" s="53"/>
      <c r="AA67" s="53"/>
      <c r="AB67" s="53"/>
      <c r="AC67" s="27"/>
      <c r="AD67" s="53"/>
      <c r="AE67" s="37"/>
      <c r="AF67" s="53"/>
      <c r="AG67" s="65"/>
      <c r="AH67" s="53"/>
      <c r="AI67" s="53"/>
    </row>
    <row r="68" spans="6:35" ht="15">
      <c r="F68" s="64"/>
      <c r="G68" s="75" t="s">
        <v>117</v>
      </c>
      <c r="H68" s="83"/>
      <c r="I68" s="58"/>
      <c r="J68" s="58"/>
      <c r="K68" s="53"/>
      <c r="L68" s="65"/>
      <c r="M68" s="53"/>
      <c r="N68" s="53"/>
      <c r="O68" s="53"/>
      <c r="P68" s="53"/>
      <c r="Q68" s="53"/>
      <c r="R68" s="53"/>
      <c r="S68" s="53"/>
      <c r="T68" s="65"/>
      <c r="U68" s="53"/>
      <c r="V68" s="53"/>
      <c r="W68" s="53"/>
      <c r="X68" s="53"/>
      <c r="Y68" s="53"/>
      <c r="Z68" s="53"/>
      <c r="AA68" s="53"/>
      <c r="AB68" s="53"/>
      <c r="AC68" s="27"/>
      <c r="AD68" s="53"/>
      <c r="AE68" s="37"/>
      <c r="AF68" s="53"/>
      <c r="AG68" s="65"/>
      <c r="AH68" s="53"/>
      <c r="AI68" s="53"/>
    </row>
    <row r="69" spans="6:35" ht="15">
      <c r="F69" s="64"/>
      <c r="G69" s="75" t="s">
        <v>118</v>
      </c>
      <c r="H69" s="74"/>
      <c r="I69" s="58"/>
      <c r="J69" s="58"/>
      <c r="K69" s="53"/>
      <c r="L69" s="65"/>
      <c r="M69" s="53"/>
      <c r="N69" s="53"/>
      <c r="O69" s="53"/>
      <c r="P69" s="53"/>
      <c r="Q69" s="53"/>
      <c r="R69" s="53"/>
      <c r="S69" s="53"/>
      <c r="T69" s="65"/>
      <c r="U69" s="53"/>
      <c r="V69" s="53"/>
      <c r="W69" s="53"/>
      <c r="X69" s="53"/>
      <c r="Y69" s="53"/>
      <c r="Z69" s="53"/>
      <c r="AA69" s="53"/>
      <c r="AB69" s="53"/>
      <c r="AC69" s="27"/>
      <c r="AD69" s="53"/>
      <c r="AE69" s="37"/>
      <c r="AF69" s="53"/>
      <c r="AG69" s="65"/>
      <c r="AH69" s="53"/>
      <c r="AI69" s="53"/>
    </row>
    <row r="70" spans="6:35" ht="15">
      <c r="F70" s="64"/>
      <c r="G70" s="75" t="s">
        <v>119</v>
      </c>
      <c r="H70" s="74"/>
      <c r="I70" s="58"/>
      <c r="J70" s="58"/>
      <c r="K70" s="53"/>
      <c r="L70" s="65"/>
      <c r="M70" s="53"/>
      <c r="N70" s="53"/>
      <c r="O70" s="53"/>
      <c r="P70" s="53"/>
      <c r="Q70" s="53"/>
      <c r="R70" s="53"/>
      <c r="S70" s="53"/>
      <c r="T70" s="65"/>
      <c r="U70" s="53"/>
      <c r="V70" s="53"/>
      <c r="W70" s="53"/>
      <c r="X70" s="53"/>
      <c r="Y70" s="53"/>
      <c r="Z70" s="53"/>
      <c r="AA70" s="53"/>
      <c r="AB70" s="53"/>
      <c r="AC70" s="27"/>
      <c r="AD70" s="53"/>
      <c r="AE70" s="37"/>
      <c r="AF70" s="53"/>
      <c r="AG70" s="65"/>
      <c r="AH70" s="53"/>
      <c r="AI70" s="53"/>
    </row>
    <row r="71" spans="6:35">
      <c r="F71" s="64"/>
      <c r="G71" s="47"/>
      <c r="H71" s="62"/>
      <c r="I71" s="35"/>
      <c r="J71" s="35"/>
      <c r="K71" s="53"/>
      <c r="L71" s="65"/>
      <c r="M71" s="53"/>
      <c r="N71" s="53"/>
      <c r="O71" s="53"/>
      <c r="P71" s="53"/>
      <c r="Q71" s="53"/>
      <c r="R71" s="53"/>
      <c r="S71" s="53"/>
      <c r="T71" s="65"/>
      <c r="U71" s="53"/>
      <c r="V71" s="53"/>
      <c r="W71" s="53"/>
      <c r="X71" s="53"/>
      <c r="Y71" s="53"/>
      <c r="Z71" s="53"/>
      <c r="AA71" s="53"/>
      <c r="AB71" s="53"/>
      <c r="AC71" s="27"/>
      <c r="AD71" s="53"/>
      <c r="AE71" s="37"/>
      <c r="AF71" s="53"/>
      <c r="AG71" s="65"/>
      <c r="AH71" s="53"/>
      <c r="AI71" s="53"/>
    </row>
    <row r="72" spans="6:35" ht="15">
      <c r="F72" s="64"/>
      <c r="G72" s="75" t="s">
        <v>40</v>
      </c>
      <c r="H72" s="76"/>
      <c r="I72" s="41"/>
      <c r="J72" s="41"/>
      <c r="K72" s="53"/>
      <c r="L72" s="65"/>
      <c r="M72" s="53"/>
      <c r="N72" s="53"/>
      <c r="O72" s="53"/>
      <c r="P72" s="53"/>
      <c r="Q72" s="53"/>
      <c r="R72" s="53"/>
      <c r="S72" s="53"/>
      <c r="T72" s="65"/>
      <c r="U72" s="53"/>
      <c r="V72" s="53"/>
      <c r="W72" s="53"/>
      <c r="X72" s="53"/>
      <c r="Y72" s="53"/>
      <c r="Z72" s="53"/>
      <c r="AA72" s="53"/>
      <c r="AB72" s="53"/>
      <c r="AC72" s="27"/>
      <c r="AD72" s="53"/>
      <c r="AE72" s="37"/>
      <c r="AF72" s="53"/>
      <c r="AG72" s="65"/>
      <c r="AH72" s="53"/>
      <c r="AI72" s="53"/>
    </row>
    <row r="73" spans="6:35" ht="15">
      <c r="F73" s="64"/>
      <c r="G73" s="75" t="s">
        <v>33</v>
      </c>
      <c r="H73" s="76"/>
      <c r="I73" s="41"/>
      <c r="J73" s="53"/>
      <c r="K73" s="53"/>
      <c r="L73" s="65"/>
      <c r="M73" s="53"/>
      <c r="N73" s="53"/>
      <c r="O73" s="53"/>
      <c r="P73" s="53"/>
      <c r="Q73" s="53"/>
      <c r="R73" s="53"/>
      <c r="S73" s="53"/>
      <c r="T73" s="65"/>
      <c r="U73" s="53"/>
      <c r="V73" s="53"/>
      <c r="W73" s="53"/>
      <c r="X73" s="53"/>
      <c r="Y73" s="53"/>
      <c r="Z73" s="53"/>
      <c r="AA73" s="53"/>
      <c r="AB73" s="53"/>
      <c r="AC73" s="27"/>
      <c r="AD73" s="53"/>
      <c r="AE73" s="37"/>
      <c r="AF73" s="53"/>
      <c r="AG73" s="65"/>
      <c r="AH73" s="53"/>
      <c r="AI73" s="53"/>
    </row>
    <row r="74" spans="6:35" ht="15">
      <c r="F74" s="64"/>
      <c r="G74" s="75" t="s">
        <v>120</v>
      </c>
      <c r="H74" s="76"/>
      <c r="I74" s="41"/>
      <c r="J74" s="40"/>
      <c r="K74" s="53"/>
      <c r="L74" s="65"/>
      <c r="M74" s="53"/>
      <c r="N74" s="53"/>
      <c r="O74" s="53"/>
      <c r="P74" s="53"/>
      <c r="Q74" s="53"/>
      <c r="R74" s="53"/>
      <c r="S74" s="53"/>
      <c r="T74" s="65"/>
      <c r="U74" s="53"/>
      <c r="V74" s="53"/>
      <c r="W74" s="53"/>
      <c r="X74" s="53"/>
      <c r="Y74" s="53"/>
      <c r="Z74" s="53"/>
      <c r="AA74" s="53"/>
      <c r="AB74" s="53"/>
      <c r="AC74" s="27"/>
      <c r="AD74" s="53"/>
      <c r="AE74" s="37"/>
      <c r="AF74" s="53"/>
      <c r="AG74" s="65"/>
      <c r="AH74" s="53"/>
      <c r="AI74" s="53"/>
    </row>
    <row r="75" spans="6:35" ht="15">
      <c r="F75" s="64"/>
      <c r="G75" s="75" t="s">
        <v>40</v>
      </c>
      <c r="H75" s="62"/>
      <c r="I75" s="41"/>
      <c r="J75" s="40"/>
      <c r="K75" s="53"/>
      <c r="L75" s="65"/>
      <c r="M75" s="53"/>
      <c r="N75" s="53"/>
      <c r="O75" s="53"/>
      <c r="P75" s="53"/>
      <c r="Q75" s="53"/>
      <c r="R75" s="53"/>
      <c r="S75" s="53"/>
      <c r="T75" s="65"/>
      <c r="U75" s="53"/>
      <c r="V75" s="53"/>
      <c r="W75" s="53"/>
      <c r="X75" s="53"/>
      <c r="Y75" s="53"/>
      <c r="Z75" s="53"/>
      <c r="AA75" s="53"/>
      <c r="AB75" s="53"/>
      <c r="AC75" s="27"/>
      <c r="AD75" s="53"/>
      <c r="AE75" s="37"/>
      <c r="AF75" s="53"/>
      <c r="AG75" s="65"/>
      <c r="AH75" s="53"/>
      <c r="AI75" s="53"/>
    </row>
    <row r="76" spans="6:35" ht="15">
      <c r="F76" s="64"/>
      <c r="G76" s="75" t="s">
        <v>53</v>
      </c>
      <c r="H76" s="76"/>
      <c r="I76" s="41"/>
      <c r="J76" s="41"/>
      <c r="K76" s="53"/>
      <c r="L76" s="65"/>
      <c r="M76" s="53"/>
      <c r="N76" s="53"/>
      <c r="O76" s="53"/>
      <c r="P76" s="53"/>
      <c r="Q76" s="53"/>
      <c r="R76" s="53"/>
      <c r="S76" s="53"/>
      <c r="T76" s="65"/>
      <c r="U76" s="53"/>
      <c r="V76" s="53"/>
      <c r="W76" s="53"/>
      <c r="X76" s="53"/>
      <c r="Y76" s="53"/>
      <c r="Z76" s="53"/>
      <c r="AA76" s="53"/>
      <c r="AB76" s="53"/>
      <c r="AC76" s="27"/>
      <c r="AD76" s="53"/>
      <c r="AE76" s="37"/>
      <c r="AF76" s="53"/>
      <c r="AG76" s="65"/>
      <c r="AH76" s="53"/>
      <c r="AI76" s="53"/>
    </row>
    <row r="77" spans="6:35" ht="15">
      <c r="F77" s="64"/>
      <c r="G77" s="82" t="s">
        <v>52</v>
      </c>
      <c r="H77" s="76"/>
      <c r="I77" s="41"/>
      <c r="J77" s="53"/>
      <c r="K77" s="53"/>
      <c r="L77" s="65"/>
      <c r="M77" s="53"/>
      <c r="N77" s="53"/>
      <c r="O77" s="53"/>
      <c r="P77" s="53"/>
      <c r="Q77" s="53"/>
      <c r="R77" s="53"/>
      <c r="S77" s="53"/>
      <c r="T77" s="65"/>
      <c r="U77" s="53"/>
      <c r="V77" s="53"/>
      <c r="W77" s="53"/>
      <c r="X77" s="53"/>
      <c r="Y77" s="53"/>
      <c r="Z77" s="53"/>
      <c r="AA77" s="53"/>
      <c r="AB77" s="53"/>
      <c r="AC77" s="27"/>
      <c r="AD77" s="53"/>
      <c r="AE77" s="37"/>
      <c r="AF77" s="53"/>
      <c r="AG77" s="65"/>
      <c r="AH77" s="53"/>
      <c r="AI77" s="53"/>
    </row>
    <row r="78" spans="6:35" ht="15">
      <c r="F78" s="64"/>
      <c r="G78" s="82" t="s">
        <v>51</v>
      </c>
      <c r="H78" s="76"/>
      <c r="I78" s="53"/>
      <c r="J78" s="41"/>
      <c r="K78" s="53"/>
      <c r="L78" s="65"/>
      <c r="M78" s="53"/>
      <c r="N78" s="53"/>
      <c r="O78" s="53"/>
      <c r="P78" s="53"/>
      <c r="Q78" s="53"/>
      <c r="R78" s="53"/>
      <c r="S78" s="53"/>
      <c r="T78" s="65"/>
      <c r="U78" s="53"/>
      <c r="V78" s="53"/>
      <c r="W78" s="53"/>
      <c r="X78" s="53"/>
      <c r="Y78" s="53"/>
      <c r="Z78" s="53"/>
      <c r="AA78" s="53"/>
      <c r="AB78" s="53"/>
      <c r="AC78" s="27"/>
      <c r="AD78" s="53"/>
      <c r="AE78" s="37"/>
      <c r="AF78" s="53"/>
      <c r="AG78" s="65"/>
      <c r="AH78" s="53"/>
      <c r="AI78" s="53"/>
    </row>
    <row r="79" spans="6:35" ht="15">
      <c r="F79" s="64"/>
      <c r="G79" s="47"/>
      <c r="H79" s="76"/>
      <c r="I79" s="40"/>
      <c r="J79" s="41"/>
      <c r="K79" s="53"/>
      <c r="L79" s="65"/>
      <c r="M79" s="53"/>
      <c r="N79" s="53"/>
      <c r="O79" s="53"/>
      <c r="P79" s="53"/>
      <c r="Q79" s="53"/>
      <c r="R79" s="53"/>
      <c r="S79" s="53"/>
      <c r="T79" s="65"/>
      <c r="U79" s="53"/>
      <c r="V79" s="53"/>
      <c r="W79" s="53"/>
      <c r="X79" s="53"/>
      <c r="Y79" s="53"/>
      <c r="Z79" s="53"/>
      <c r="AA79" s="53"/>
      <c r="AB79" s="53"/>
      <c r="AC79" s="27"/>
      <c r="AD79" s="53"/>
      <c r="AE79" s="37"/>
      <c r="AF79" s="53"/>
      <c r="AG79" s="65"/>
      <c r="AH79" s="53"/>
      <c r="AI79" s="53"/>
    </row>
    <row r="80" spans="6:35" ht="15">
      <c r="F80" s="64"/>
      <c r="G80" s="39" t="s">
        <v>121</v>
      </c>
      <c r="H80" s="76"/>
      <c r="I80" s="40"/>
      <c r="J80" s="53"/>
      <c r="K80" s="53"/>
      <c r="L80" s="65"/>
      <c r="M80" s="53"/>
      <c r="N80" s="53"/>
      <c r="O80" s="53"/>
      <c r="P80" s="53"/>
      <c r="Q80" s="53"/>
      <c r="R80" s="53"/>
      <c r="S80" s="53"/>
      <c r="T80" s="65"/>
      <c r="U80" s="53"/>
      <c r="V80" s="53"/>
      <c r="W80" s="53"/>
      <c r="X80" s="53"/>
      <c r="Y80" s="53"/>
      <c r="Z80" s="53"/>
      <c r="AA80" s="53"/>
      <c r="AB80" s="53"/>
      <c r="AC80" s="27"/>
      <c r="AD80" s="53"/>
      <c r="AE80" s="37"/>
      <c r="AF80" s="53"/>
      <c r="AG80" s="65"/>
      <c r="AH80" s="53"/>
      <c r="AI80" s="53"/>
    </row>
    <row r="81" spans="6:35" ht="15">
      <c r="F81" s="64"/>
      <c r="G81" s="39" t="s">
        <v>122</v>
      </c>
      <c r="H81" s="76"/>
      <c r="I81" s="53"/>
      <c r="J81" s="53"/>
      <c r="K81" s="53"/>
      <c r="L81" s="65"/>
      <c r="M81" s="53"/>
      <c r="N81" s="53"/>
      <c r="O81" s="53"/>
      <c r="P81" s="53"/>
      <c r="Q81" s="53"/>
      <c r="R81" s="53"/>
      <c r="S81" s="53"/>
      <c r="T81" s="65"/>
      <c r="U81" s="53"/>
      <c r="V81" s="53"/>
      <c r="W81" s="53"/>
      <c r="X81" s="53"/>
      <c r="Y81" s="53"/>
      <c r="Z81" s="53"/>
      <c r="AA81" s="53"/>
      <c r="AB81" s="53"/>
      <c r="AC81" s="27"/>
      <c r="AD81" s="53"/>
      <c r="AE81" s="37"/>
      <c r="AF81" s="53"/>
      <c r="AG81" s="65"/>
      <c r="AH81" s="53"/>
      <c r="AI81" s="53"/>
    </row>
    <row r="82" spans="6:35" ht="15">
      <c r="F82" s="64"/>
      <c r="G82" s="39" t="s">
        <v>123</v>
      </c>
      <c r="H82" s="76"/>
      <c r="I82" s="40"/>
      <c r="J82" s="53"/>
      <c r="K82" s="53"/>
      <c r="L82" s="65"/>
      <c r="M82" s="53"/>
      <c r="N82" s="53"/>
      <c r="O82" s="53"/>
      <c r="P82" s="53"/>
      <c r="Q82" s="53"/>
      <c r="R82" s="53"/>
      <c r="S82" s="53"/>
      <c r="T82" s="65"/>
      <c r="U82" s="53"/>
      <c r="V82" s="53"/>
      <c r="W82" s="53"/>
      <c r="X82" s="53"/>
      <c r="Y82" s="53"/>
      <c r="Z82" s="53"/>
      <c r="AA82" s="53"/>
      <c r="AB82" s="53"/>
      <c r="AC82" s="27"/>
      <c r="AD82" s="53"/>
      <c r="AE82" s="37"/>
      <c r="AF82" s="53"/>
      <c r="AG82" s="65"/>
      <c r="AH82" s="53"/>
      <c r="AI82" s="53"/>
    </row>
    <row r="83" spans="6:35" ht="15">
      <c r="F83" s="64"/>
      <c r="G83" s="39" t="s">
        <v>124</v>
      </c>
      <c r="H83" s="74"/>
      <c r="I83" s="41"/>
      <c r="J83" s="53"/>
      <c r="K83" s="53"/>
      <c r="L83" s="65"/>
      <c r="M83" s="53"/>
      <c r="N83" s="53"/>
      <c r="O83" s="53"/>
      <c r="P83" s="53"/>
      <c r="Q83" s="53"/>
      <c r="R83" s="53"/>
      <c r="S83" s="53"/>
      <c r="T83" s="65"/>
      <c r="U83" s="53"/>
      <c r="V83" s="53"/>
      <c r="W83" s="53"/>
      <c r="X83" s="53"/>
      <c r="Y83" s="53"/>
      <c r="Z83" s="53"/>
      <c r="AA83" s="53"/>
      <c r="AB83" s="53"/>
      <c r="AC83" s="27"/>
      <c r="AD83" s="53"/>
      <c r="AE83" s="37"/>
      <c r="AF83" s="53"/>
      <c r="AG83" s="65"/>
      <c r="AH83" s="53"/>
      <c r="AI83" s="53"/>
    </row>
    <row r="84" spans="6:35" ht="15">
      <c r="F84" s="64"/>
      <c r="G84" s="47"/>
      <c r="H84" s="74"/>
      <c r="I84" s="53"/>
      <c r="J84" s="53"/>
      <c r="K84" s="53"/>
      <c r="L84" s="65"/>
      <c r="M84" s="53"/>
      <c r="N84" s="53"/>
      <c r="O84" s="53"/>
      <c r="P84" s="53"/>
      <c r="Q84" s="53"/>
      <c r="R84" s="53"/>
      <c r="S84" s="53"/>
      <c r="T84" s="65"/>
      <c r="U84" s="53"/>
      <c r="V84" s="53"/>
      <c r="W84" s="53"/>
      <c r="X84" s="53"/>
      <c r="Y84" s="53"/>
      <c r="Z84" s="53"/>
      <c r="AA84" s="53"/>
      <c r="AB84" s="53"/>
      <c r="AC84" s="27"/>
      <c r="AD84" s="53"/>
      <c r="AE84" s="37"/>
      <c r="AF84" s="53"/>
      <c r="AG84" s="65"/>
      <c r="AH84" s="53"/>
      <c r="AI84" s="53"/>
    </row>
    <row r="85" spans="6:35" ht="15">
      <c r="F85" s="64"/>
      <c r="G85" s="75" t="s">
        <v>125</v>
      </c>
      <c r="H85" s="74"/>
      <c r="I85" s="41"/>
      <c r="J85" s="53"/>
      <c r="K85" s="53"/>
      <c r="L85" s="65"/>
      <c r="M85" s="53"/>
      <c r="N85" s="53"/>
      <c r="O85" s="53"/>
      <c r="P85" s="53"/>
      <c r="Q85" s="53"/>
      <c r="R85" s="53"/>
      <c r="S85" s="53"/>
      <c r="T85" s="65"/>
      <c r="U85" s="53"/>
      <c r="V85" s="53"/>
      <c r="W85" s="53"/>
      <c r="X85" s="53"/>
      <c r="Y85" s="53"/>
      <c r="Z85" s="53"/>
      <c r="AA85" s="53"/>
      <c r="AB85" s="53"/>
      <c r="AC85" s="27"/>
      <c r="AD85" s="53"/>
      <c r="AE85" s="37"/>
      <c r="AF85" s="53"/>
      <c r="AG85" s="65"/>
      <c r="AH85" s="53"/>
      <c r="AI85" s="53"/>
    </row>
    <row r="86" spans="6:35" ht="15">
      <c r="F86" s="64"/>
      <c r="G86" s="75" t="s">
        <v>41</v>
      </c>
      <c r="H86" s="74"/>
      <c r="I86" s="53"/>
      <c r="J86" s="53"/>
      <c r="K86" s="53"/>
      <c r="L86" s="65"/>
      <c r="M86" s="53"/>
      <c r="N86" s="53"/>
      <c r="O86" s="53"/>
      <c r="P86" s="53"/>
      <c r="Q86" s="53"/>
      <c r="R86" s="53"/>
      <c r="S86" s="53"/>
      <c r="T86" s="65"/>
      <c r="U86" s="53"/>
      <c r="V86" s="53"/>
      <c r="W86" s="53"/>
      <c r="X86" s="53"/>
      <c r="Y86" s="53"/>
      <c r="Z86" s="53"/>
      <c r="AA86" s="53"/>
      <c r="AB86" s="53"/>
      <c r="AC86" s="27"/>
      <c r="AD86" s="53"/>
      <c r="AE86" s="37"/>
      <c r="AF86" s="53"/>
      <c r="AG86" s="65"/>
      <c r="AH86" s="53"/>
      <c r="AI86" s="53"/>
    </row>
    <row r="87" spans="6:35" ht="15">
      <c r="F87" s="64"/>
      <c r="G87" s="47"/>
      <c r="H87" s="62"/>
      <c r="I87" s="74"/>
      <c r="J87" s="53"/>
      <c r="K87" s="53"/>
      <c r="L87" s="65"/>
      <c r="M87" s="53"/>
      <c r="N87" s="53"/>
      <c r="O87" s="53"/>
      <c r="P87" s="53"/>
      <c r="Q87" s="53"/>
      <c r="R87" s="53"/>
      <c r="S87" s="53"/>
      <c r="T87" s="65"/>
      <c r="U87" s="53"/>
      <c r="V87" s="53"/>
      <c r="W87" s="53"/>
      <c r="X87" s="53"/>
      <c r="Y87" s="53"/>
      <c r="Z87" s="53"/>
      <c r="AA87" s="53"/>
      <c r="AB87" s="53"/>
      <c r="AC87" s="27"/>
      <c r="AD87" s="53"/>
      <c r="AE87" s="37"/>
      <c r="AF87" s="53"/>
      <c r="AG87" s="65"/>
      <c r="AH87" s="53"/>
      <c r="AI87" s="53"/>
    </row>
    <row r="88" spans="6:35" ht="15">
      <c r="F88" s="64"/>
      <c r="G88" s="75" t="s">
        <v>126</v>
      </c>
      <c r="H88" s="40"/>
      <c r="I88" s="74"/>
      <c r="J88" s="53"/>
      <c r="K88" s="53"/>
      <c r="L88" s="65"/>
      <c r="M88" s="53"/>
      <c r="N88" s="53"/>
      <c r="O88" s="53"/>
      <c r="P88" s="53"/>
      <c r="Q88" s="53"/>
      <c r="R88" s="53"/>
      <c r="S88" s="53"/>
      <c r="T88" s="65"/>
      <c r="U88" s="53"/>
      <c r="V88" s="53"/>
      <c r="W88" s="53"/>
      <c r="X88" s="53"/>
      <c r="Y88" s="53"/>
      <c r="Z88" s="53"/>
      <c r="AA88" s="53"/>
      <c r="AB88" s="53"/>
      <c r="AC88" s="27"/>
      <c r="AD88" s="53"/>
      <c r="AE88" s="37"/>
      <c r="AF88" s="53"/>
      <c r="AG88" s="65"/>
      <c r="AH88" s="53"/>
      <c r="AI88" s="53"/>
    </row>
    <row r="89" spans="6:35" ht="15">
      <c r="F89" s="64"/>
      <c r="G89" s="75" t="s">
        <v>127</v>
      </c>
      <c r="H89" s="40"/>
      <c r="I89" s="53"/>
      <c r="J89" s="53"/>
      <c r="K89" s="53"/>
      <c r="L89" s="65"/>
      <c r="M89" s="53"/>
      <c r="N89" s="53"/>
      <c r="O89" s="53"/>
      <c r="P89" s="53"/>
      <c r="Q89" s="53"/>
      <c r="R89" s="53"/>
      <c r="S89" s="53"/>
      <c r="T89" s="65"/>
      <c r="U89" s="53"/>
      <c r="V89" s="53"/>
      <c r="W89" s="53"/>
      <c r="X89" s="53"/>
      <c r="Y89" s="53"/>
      <c r="Z89" s="53"/>
      <c r="AA89" s="53"/>
      <c r="AB89" s="53"/>
      <c r="AC89" s="27"/>
      <c r="AD89" s="53"/>
      <c r="AE89" s="37"/>
      <c r="AF89" s="53"/>
      <c r="AG89" s="65"/>
      <c r="AH89" s="53"/>
      <c r="AI89" s="53"/>
    </row>
    <row r="90" spans="6:35" ht="15">
      <c r="F90" s="64"/>
      <c r="G90" s="75" t="s">
        <v>128</v>
      </c>
      <c r="H90" s="40"/>
      <c r="I90" s="53"/>
      <c r="J90" s="53"/>
      <c r="K90" s="53"/>
      <c r="L90" s="65"/>
      <c r="M90" s="53"/>
      <c r="N90" s="53"/>
      <c r="O90" s="53"/>
      <c r="P90" s="53"/>
      <c r="Q90" s="53"/>
      <c r="R90" s="53"/>
      <c r="S90" s="53"/>
      <c r="T90" s="65"/>
      <c r="U90" s="53"/>
      <c r="V90" s="53"/>
      <c r="W90" s="53"/>
      <c r="X90" s="53"/>
      <c r="Y90" s="53"/>
      <c r="Z90" s="53"/>
      <c r="AA90" s="53"/>
      <c r="AB90" s="53"/>
      <c r="AC90" s="27"/>
      <c r="AD90" s="53"/>
      <c r="AE90" s="37"/>
      <c r="AF90" s="53"/>
      <c r="AG90" s="65"/>
      <c r="AH90" s="53"/>
      <c r="AI90" s="53"/>
    </row>
    <row r="91" spans="6:35" ht="15">
      <c r="F91" s="64"/>
      <c r="G91" s="75" t="s">
        <v>129</v>
      </c>
      <c r="H91" s="40"/>
      <c r="I91" s="53"/>
      <c r="J91" s="53"/>
      <c r="K91" s="53"/>
      <c r="L91" s="65"/>
      <c r="M91" s="53"/>
      <c r="N91" s="53"/>
      <c r="O91" s="53"/>
      <c r="P91" s="53"/>
      <c r="Q91" s="53"/>
      <c r="R91" s="53"/>
      <c r="S91" s="53"/>
      <c r="T91" s="65"/>
      <c r="U91" s="53"/>
      <c r="V91" s="53"/>
      <c r="W91" s="53"/>
      <c r="X91" s="53"/>
      <c r="Y91" s="53"/>
      <c r="Z91" s="53"/>
      <c r="AA91" s="53"/>
      <c r="AB91" s="53"/>
      <c r="AC91" s="27"/>
      <c r="AD91" s="53"/>
      <c r="AE91" s="37"/>
      <c r="AF91" s="53"/>
      <c r="AG91" s="65"/>
      <c r="AH91" s="53"/>
      <c r="AI91" s="53"/>
    </row>
    <row r="92" spans="6:35" ht="15">
      <c r="F92" s="64"/>
      <c r="G92" s="75" t="s">
        <v>39</v>
      </c>
      <c r="H92" s="40"/>
      <c r="I92" s="53"/>
      <c r="J92" s="53"/>
      <c r="K92" s="53"/>
      <c r="L92" s="65"/>
      <c r="M92" s="53"/>
      <c r="N92" s="53"/>
      <c r="O92" s="53"/>
      <c r="P92" s="53"/>
      <c r="Q92" s="53"/>
      <c r="R92" s="53"/>
      <c r="S92" s="53"/>
      <c r="T92" s="65"/>
      <c r="U92" s="53"/>
      <c r="V92" s="53"/>
      <c r="W92" s="53"/>
      <c r="X92" s="53"/>
      <c r="Y92" s="53"/>
      <c r="Z92" s="53"/>
      <c r="AA92" s="53"/>
      <c r="AB92" s="53"/>
      <c r="AC92" s="27"/>
      <c r="AD92" s="53"/>
      <c r="AE92" s="37"/>
      <c r="AF92" s="53"/>
      <c r="AG92" s="65"/>
      <c r="AH92" s="53"/>
      <c r="AI92" s="53"/>
    </row>
    <row r="93" spans="6:35" ht="15">
      <c r="F93" s="64"/>
      <c r="G93" s="75" t="s">
        <v>130</v>
      </c>
      <c r="H93" s="40"/>
      <c r="I93" s="53"/>
      <c r="J93" s="53"/>
      <c r="K93" s="53"/>
      <c r="L93" s="65"/>
      <c r="M93" s="53"/>
      <c r="N93" s="53"/>
      <c r="O93" s="53"/>
      <c r="P93" s="53"/>
      <c r="Q93" s="53"/>
      <c r="R93" s="53"/>
      <c r="S93" s="53"/>
      <c r="T93" s="65"/>
      <c r="U93" s="53"/>
      <c r="V93" s="53"/>
      <c r="W93" s="53"/>
      <c r="X93" s="53"/>
      <c r="Y93" s="53"/>
      <c r="Z93" s="53"/>
      <c r="AA93" s="53"/>
      <c r="AB93" s="53"/>
      <c r="AC93" s="27"/>
      <c r="AD93" s="53"/>
      <c r="AE93" s="37"/>
      <c r="AF93" s="53"/>
      <c r="AG93" s="65"/>
      <c r="AH93" s="53"/>
      <c r="AI93" s="53"/>
    </row>
    <row r="94" spans="6:35">
      <c r="F94" s="64"/>
      <c r="G94" s="75" t="s">
        <v>131</v>
      </c>
      <c r="H94" s="47"/>
      <c r="I94" s="53"/>
      <c r="J94" s="53"/>
      <c r="K94" s="53"/>
      <c r="L94" s="65"/>
      <c r="M94" s="53"/>
      <c r="N94" s="53"/>
      <c r="O94" s="53"/>
      <c r="P94" s="53"/>
      <c r="Q94" s="53"/>
      <c r="R94" s="53"/>
      <c r="S94" s="53"/>
      <c r="T94" s="65"/>
      <c r="U94" s="53"/>
      <c r="V94" s="53"/>
      <c r="W94" s="53"/>
      <c r="X94" s="53"/>
      <c r="Y94" s="53"/>
      <c r="Z94" s="53"/>
      <c r="AA94" s="53"/>
      <c r="AB94" s="53"/>
      <c r="AC94" s="27"/>
      <c r="AD94" s="53"/>
      <c r="AE94" s="37"/>
      <c r="AF94" s="53"/>
      <c r="AG94" s="65"/>
      <c r="AH94" s="53"/>
      <c r="AI94" s="53"/>
    </row>
    <row r="95" spans="6:35" ht="15">
      <c r="F95" s="64"/>
      <c r="G95" s="75" t="s">
        <v>132</v>
      </c>
      <c r="H95" s="76"/>
      <c r="I95" s="53"/>
      <c r="J95" s="53"/>
      <c r="K95" s="53"/>
      <c r="L95" s="65"/>
      <c r="M95" s="53"/>
      <c r="N95" s="53"/>
      <c r="O95" s="53"/>
      <c r="P95" s="53"/>
      <c r="Q95" s="53"/>
      <c r="R95" s="53"/>
      <c r="S95" s="53"/>
      <c r="T95" s="65"/>
      <c r="U95" s="53"/>
      <c r="V95" s="53"/>
      <c r="W95" s="53"/>
      <c r="X95" s="53"/>
      <c r="Y95" s="53"/>
      <c r="Z95" s="53"/>
      <c r="AA95" s="53"/>
      <c r="AB95" s="53"/>
      <c r="AC95" s="27"/>
      <c r="AD95" s="53"/>
      <c r="AE95" s="37"/>
      <c r="AF95" s="53"/>
      <c r="AG95" s="65"/>
      <c r="AH95" s="53"/>
      <c r="AI95" s="53"/>
    </row>
    <row r="96" spans="6:35" ht="15">
      <c r="F96" s="64"/>
      <c r="G96" s="75" t="s">
        <v>133</v>
      </c>
      <c r="H96" s="76"/>
      <c r="I96" s="53"/>
      <c r="J96" s="53"/>
      <c r="K96" s="53"/>
      <c r="L96" s="65"/>
      <c r="M96" s="53"/>
      <c r="N96" s="53"/>
      <c r="O96" s="53"/>
      <c r="P96" s="53"/>
      <c r="Q96" s="53"/>
      <c r="R96" s="53"/>
      <c r="S96" s="53"/>
      <c r="T96" s="65"/>
      <c r="U96" s="53"/>
      <c r="V96" s="53"/>
      <c r="W96" s="53"/>
      <c r="X96" s="53"/>
      <c r="Y96" s="53"/>
      <c r="Z96" s="53"/>
      <c r="AA96" s="53"/>
      <c r="AB96" s="53"/>
      <c r="AC96" s="27"/>
      <c r="AD96" s="53"/>
      <c r="AE96" s="37"/>
      <c r="AF96" s="53"/>
      <c r="AG96" s="65"/>
      <c r="AH96" s="53"/>
      <c r="AI96" s="53"/>
    </row>
    <row r="97" spans="6:35" ht="15">
      <c r="F97" s="64"/>
      <c r="G97" s="47"/>
      <c r="H97" s="74"/>
      <c r="I97" s="53"/>
      <c r="J97" s="53"/>
      <c r="K97" s="53"/>
      <c r="L97" s="65"/>
      <c r="M97" s="53"/>
      <c r="N97" s="53"/>
      <c r="O97" s="53"/>
      <c r="P97" s="53"/>
      <c r="Q97" s="53"/>
      <c r="R97" s="53"/>
      <c r="S97" s="53"/>
      <c r="T97" s="65"/>
      <c r="U97" s="53"/>
      <c r="V97" s="53"/>
      <c r="W97" s="53"/>
      <c r="X97" s="53"/>
      <c r="Y97" s="53"/>
      <c r="Z97" s="53"/>
      <c r="AA97" s="53"/>
      <c r="AB97" s="53"/>
      <c r="AC97" s="27"/>
      <c r="AD97" s="53"/>
      <c r="AE97" s="37"/>
      <c r="AF97" s="53"/>
      <c r="AG97" s="65"/>
      <c r="AH97" s="53"/>
      <c r="AI97" s="53"/>
    </row>
    <row r="98" spans="6:35">
      <c r="F98" s="64"/>
      <c r="G98" s="39" t="s">
        <v>134</v>
      </c>
      <c r="H98" s="62"/>
      <c r="I98" s="53"/>
      <c r="J98" s="53"/>
      <c r="K98" s="53"/>
      <c r="L98" s="65"/>
      <c r="M98" s="53"/>
      <c r="N98" s="53"/>
      <c r="O98" s="53"/>
      <c r="P98" s="53"/>
      <c r="Q98" s="53"/>
      <c r="R98" s="53"/>
      <c r="S98" s="53"/>
      <c r="T98" s="65"/>
      <c r="U98" s="53"/>
      <c r="V98" s="53"/>
      <c r="W98" s="53"/>
      <c r="X98" s="53"/>
      <c r="Y98" s="53"/>
      <c r="Z98" s="53"/>
      <c r="AA98" s="53"/>
      <c r="AB98" s="53"/>
      <c r="AC98" s="27"/>
      <c r="AD98" s="53"/>
      <c r="AE98" s="37"/>
      <c r="AF98" s="53"/>
      <c r="AG98" s="65"/>
      <c r="AH98" s="53"/>
      <c r="AI98" s="53"/>
    </row>
    <row r="99" spans="6:35" ht="15">
      <c r="F99" s="64"/>
      <c r="G99" s="39" t="s">
        <v>135</v>
      </c>
      <c r="H99" s="76"/>
      <c r="I99" s="53"/>
      <c r="J99" s="53"/>
      <c r="K99" s="53"/>
      <c r="L99" s="65"/>
      <c r="M99" s="53"/>
      <c r="N99" s="53"/>
      <c r="O99" s="53"/>
      <c r="P99" s="53"/>
      <c r="Q99" s="53"/>
      <c r="R99" s="53"/>
      <c r="S99" s="53"/>
      <c r="T99" s="65"/>
      <c r="U99" s="53"/>
      <c r="V99" s="53"/>
      <c r="W99" s="53"/>
      <c r="X99" s="53"/>
      <c r="Y99" s="53"/>
      <c r="Z99" s="53"/>
      <c r="AA99" s="53"/>
      <c r="AB99" s="53"/>
      <c r="AC99" s="27"/>
      <c r="AD99" s="53"/>
      <c r="AE99" s="37"/>
      <c r="AF99" s="53"/>
      <c r="AG99" s="65"/>
      <c r="AH99" s="53"/>
      <c r="AI99" s="53"/>
    </row>
    <row r="100" spans="6:35" ht="15">
      <c r="F100" s="64"/>
      <c r="G100" s="39" t="s">
        <v>136</v>
      </c>
      <c r="H100" s="76"/>
      <c r="I100" s="53"/>
      <c r="J100" s="53"/>
      <c r="K100" s="53"/>
      <c r="L100" s="65"/>
      <c r="M100" s="53"/>
      <c r="N100" s="53"/>
      <c r="O100" s="53"/>
      <c r="P100" s="53"/>
      <c r="Q100" s="53"/>
      <c r="R100" s="53"/>
      <c r="S100" s="53"/>
      <c r="T100" s="65"/>
      <c r="U100" s="53"/>
      <c r="V100" s="53"/>
      <c r="W100" s="53"/>
      <c r="X100" s="53"/>
      <c r="Y100" s="53"/>
      <c r="Z100" s="53"/>
      <c r="AA100" s="53"/>
      <c r="AB100" s="53"/>
      <c r="AC100" s="27"/>
      <c r="AD100" s="53"/>
      <c r="AE100" s="37"/>
      <c r="AF100" s="53"/>
      <c r="AG100" s="65"/>
      <c r="AH100" s="53"/>
      <c r="AI100" s="53"/>
    </row>
    <row r="101" spans="6:35" ht="15">
      <c r="F101" s="64"/>
      <c r="G101" s="39" t="s">
        <v>137</v>
      </c>
      <c r="H101" s="76"/>
      <c r="I101" s="53"/>
      <c r="J101" s="53"/>
      <c r="K101" s="53"/>
      <c r="L101" s="65"/>
      <c r="M101" s="53"/>
      <c r="N101" s="53"/>
      <c r="O101" s="53"/>
      <c r="P101" s="53"/>
      <c r="Q101" s="53"/>
      <c r="R101" s="53"/>
      <c r="S101" s="53"/>
      <c r="T101" s="65"/>
      <c r="U101" s="53"/>
      <c r="V101" s="53"/>
      <c r="W101" s="53"/>
      <c r="X101" s="53"/>
      <c r="Y101" s="53"/>
      <c r="Z101" s="53"/>
      <c r="AA101" s="53"/>
      <c r="AB101" s="53"/>
      <c r="AC101" s="27"/>
      <c r="AD101" s="53"/>
      <c r="AE101" s="37"/>
      <c r="AF101" s="53"/>
      <c r="AG101" s="65"/>
      <c r="AH101" s="53"/>
      <c r="AI101" s="53"/>
    </row>
    <row r="102" spans="6:35">
      <c r="F102" s="64"/>
      <c r="G102" s="39" t="s">
        <v>138</v>
      </c>
      <c r="H102" s="44"/>
      <c r="I102" s="53"/>
      <c r="J102" s="53"/>
      <c r="K102" s="53"/>
      <c r="L102" s="65"/>
      <c r="M102" s="53"/>
      <c r="N102" s="53"/>
      <c r="O102" s="53"/>
      <c r="P102" s="53"/>
      <c r="Q102" s="53"/>
      <c r="R102" s="53"/>
      <c r="S102" s="53"/>
      <c r="T102" s="65"/>
      <c r="U102" s="53"/>
      <c r="V102" s="53"/>
      <c r="W102" s="53"/>
      <c r="X102" s="53"/>
      <c r="Y102" s="53"/>
      <c r="Z102" s="53"/>
      <c r="AA102" s="53"/>
      <c r="AB102" s="53"/>
      <c r="AC102" s="27"/>
      <c r="AD102" s="53"/>
      <c r="AE102" s="37"/>
      <c r="AF102" s="53"/>
      <c r="AG102" s="65"/>
      <c r="AH102" s="53"/>
      <c r="AI102" s="53"/>
    </row>
    <row r="103" spans="6:35" ht="15">
      <c r="F103" s="64"/>
      <c r="G103" s="39" t="s">
        <v>139</v>
      </c>
      <c r="H103" s="76"/>
      <c r="I103" s="53"/>
      <c r="J103" s="53"/>
      <c r="K103" s="53"/>
      <c r="L103" s="65"/>
      <c r="M103" s="53"/>
      <c r="N103" s="53"/>
      <c r="O103" s="53"/>
      <c r="P103" s="53"/>
      <c r="Q103" s="53"/>
      <c r="R103" s="53"/>
      <c r="S103" s="53"/>
      <c r="T103" s="65"/>
      <c r="U103" s="53"/>
      <c r="V103" s="53"/>
      <c r="W103" s="53"/>
      <c r="X103" s="53"/>
      <c r="Y103" s="53"/>
      <c r="Z103" s="53"/>
      <c r="AA103" s="53"/>
      <c r="AB103" s="53"/>
      <c r="AC103" s="27"/>
      <c r="AD103" s="53"/>
      <c r="AE103" s="37"/>
      <c r="AF103" s="53"/>
      <c r="AG103" s="65"/>
      <c r="AH103" s="53"/>
      <c r="AI103" s="53"/>
    </row>
    <row r="104" spans="6:35" ht="15">
      <c r="F104" s="64"/>
      <c r="G104" s="39" t="s">
        <v>140</v>
      </c>
      <c r="H104" s="76"/>
      <c r="I104" s="53"/>
      <c r="J104" s="53"/>
      <c r="K104" s="53"/>
      <c r="L104" s="65"/>
      <c r="M104" s="53"/>
      <c r="N104" s="53"/>
      <c r="O104" s="53"/>
      <c r="P104" s="53"/>
      <c r="Q104" s="53"/>
      <c r="R104" s="53"/>
      <c r="S104" s="53"/>
      <c r="T104" s="65"/>
      <c r="U104" s="53"/>
      <c r="V104" s="53"/>
      <c r="W104" s="53"/>
      <c r="X104" s="53"/>
      <c r="Y104" s="53"/>
      <c r="Z104" s="53"/>
      <c r="AA104" s="53"/>
      <c r="AB104" s="53"/>
      <c r="AC104" s="27"/>
      <c r="AD104" s="53"/>
      <c r="AE104" s="37"/>
      <c r="AF104" s="53"/>
      <c r="AG104" s="65"/>
      <c r="AH104" s="53"/>
      <c r="AI104" s="53"/>
    </row>
    <row r="105" spans="6:35" ht="15">
      <c r="F105" s="64"/>
      <c r="G105" s="39" t="s">
        <v>141</v>
      </c>
      <c r="H105" s="76"/>
      <c r="I105" s="53"/>
      <c r="J105" s="53"/>
      <c r="K105" s="53"/>
      <c r="L105" s="65"/>
      <c r="M105" s="53"/>
      <c r="N105" s="53"/>
      <c r="O105" s="53"/>
      <c r="P105" s="53"/>
      <c r="Q105" s="53"/>
      <c r="R105" s="53"/>
      <c r="S105" s="53"/>
      <c r="T105" s="65"/>
      <c r="U105" s="53"/>
      <c r="V105" s="53"/>
      <c r="W105" s="53"/>
      <c r="X105" s="53"/>
      <c r="Y105" s="53"/>
      <c r="Z105" s="53"/>
      <c r="AA105" s="53"/>
      <c r="AB105" s="53"/>
      <c r="AC105" s="27"/>
      <c r="AD105" s="53"/>
      <c r="AE105" s="37"/>
      <c r="AF105" s="53"/>
      <c r="AG105" s="65"/>
      <c r="AH105" s="53"/>
      <c r="AI105" s="53"/>
    </row>
    <row r="106" spans="6:35" ht="15">
      <c r="F106" s="64"/>
      <c r="G106" s="39" t="s">
        <v>142</v>
      </c>
      <c r="H106" s="76"/>
      <c r="I106" s="53"/>
      <c r="J106" s="53"/>
      <c r="K106" s="53"/>
      <c r="L106" s="65"/>
      <c r="M106" s="53"/>
      <c r="N106" s="53"/>
      <c r="O106" s="53"/>
      <c r="P106" s="53"/>
      <c r="Q106" s="53"/>
      <c r="R106" s="53"/>
      <c r="S106" s="53"/>
      <c r="T106" s="65"/>
      <c r="U106" s="53"/>
      <c r="V106" s="53"/>
      <c r="W106" s="53"/>
      <c r="X106" s="53"/>
      <c r="Y106" s="53"/>
      <c r="Z106" s="53"/>
      <c r="AA106" s="53"/>
      <c r="AB106" s="53"/>
      <c r="AC106" s="27"/>
      <c r="AD106" s="53"/>
      <c r="AE106" s="37"/>
      <c r="AF106" s="53"/>
      <c r="AG106" s="65"/>
      <c r="AH106" s="53"/>
      <c r="AI106" s="53"/>
    </row>
    <row r="107" spans="6:35" ht="15">
      <c r="F107" s="64"/>
      <c r="G107" s="39" t="s">
        <v>143</v>
      </c>
      <c r="H107" s="76"/>
      <c r="I107" s="53"/>
      <c r="J107" s="53"/>
      <c r="K107" s="53"/>
      <c r="L107" s="65"/>
      <c r="M107" s="53"/>
      <c r="N107" s="53"/>
      <c r="O107" s="53"/>
      <c r="P107" s="53"/>
      <c r="Q107" s="53"/>
      <c r="R107" s="53"/>
      <c r="S107" s="53"/>
      <c r="T107" s="65"/>
      <c r="U107" s="53"/>
      <c r="V107" s="53"/>
      <c r="W107" s="53"/>
      <c r="X107" s="53"/>
      <c r="Y107" s="53"/>
      <c r="Z107" s="53"/>
      <c r="AA107" s="53"/>
      <c r="AB107" s="53"/>
      <c r="AC107" s="27"/>
      <c r="AD107" s="53"/>
      <c r="AE107" s="37"/>
      <c r="AF107" s="53"/>
      <c r="AG107" s="65"/>
      <c r="AH107" s="53"/>
      <c r="AI107" s="53"/>
    </row>
    <row r="108" spans="6:35" ht="15">
      <c r="F108" s="64"/>
      <c r="G108" s="39" t="s">
        <v>144</v>
      </c>
      <c r="H108" s="76"/>
      <c r="I108" s="53"/>
      <c r="J108" s="53"/>
      <c r="K108" s="53"/>
      <c r="L108" s="65"/>
      <c r="M108" s="53"/>
      <c r="N108" s="53"/>
      <c r="O108" s="53"/>
      <c r="P108" s="53"/>
      <c r="Q108" s="53"/>
      <c r="R108" s="53"/>
      <c r="S108" s="53"/>
      <c r="T108" s="65"/>
      <c r="U108" s="53"/>
      <c r="V108" s="53"/>
      <c r="W108" s="53"/>
      <c r="X108" s="53"/>
      <c r="Y108" s="53"/>
      <c r="Z108" s="53"/>
      <c r="AA108" s="53"/>
      <c r="AB108" s="53"/>
      <c r="AC108" s="27"/>
      <c r="AD108" s="53"/>
      <c r="AE108" s="37"/>
      <c r="AF108" s="53"/>
      <c r="AG108" s="65"/>
      <c r="AH108" s="53"/>
      <c r="AI108" s="53"/>
    </row>
    <row r="109" spans="6:35" ht="15">
      <c r="F109" s="64"/>
      <c r="G109" s="39" t="s">
        <v>145</v>
      </c>
      <c r="H109" s="83"/>
      <c r="I109" s="53"/>
      <c r="J109" s="53"/>
      <c r="K109" s="53"/>
      <c r="L109" s="65"/>
      <c r="M109" s="53"/>
      <c r="N109" s="53"/>
      <c r="O109" s="53"/>
      <c r="P109" s="53"/>
      <c r="Q109" s="53"/>
      <c r="R109" s="53"/>
      <c r="S109" s="53"/>
      <c r="T109" s="65"/>
      <c r="U109" s="53"/>
      <c r="V109" s="53"/>
      <c r="W109" s="53"/>
      <c r="X109" s="53"/>
      <c r="Y109" s="53"/>
      <c r="Z109" s="53"/>
      <c r="AA109" s="53"/>
      <c r="AB109" s="53"/>
      <c r="AC109" s="27"/>
      <c r="AD109" s="53"/>
      <c r="AE109" s="37"/>
      <c r="AF109" s="53"/>
      <c r="AG109" s="65"/>
      <c r="AH109" s="53"/>
      <c r="AI109" s="53"/>
    </row>
    <row r="110" spans="6:35" ht="15">
      <c r="F110" s="64"/>
      <c r="G110" s="39" t="s">
        <v>146</v>
      </c>
      <c r="H110" s="81"/>
      <c r="I110" s="53"/>
      <c r="J110" s="53"/>
      <c r="K110" s="53"/>
      <c r="L110" s="65"/>
      <c r="M110" s="53"/>
      <c r="N110" s="53"/>
      <c r="O110" s="53"/>
      <c r="P110" s="53"/>
      <c r="Q110" s="53"/>
      <c r="R110" s="53"/>
      <c r="S110" s="53"/>
      <c r="T110" s="65"/>
      <c r="U110" s="53"/>
      <c r="V110" s="53"/>
      <c r="W110" s="53"/>
      <c r="X110" s="53"/>
      <c r="Y110" s="53"/>
      <c r="Z110" s="53"/>
      <c r="AA110" s="53"/>
      <c r="AB110" s="53"/>
      <c r="AC110" s="27"/>
      <c r="AD110" s="53"/>
      <c r="AE110" s="37"/>
      <c r="AF110" s="53"/>
      <c r="AG110" s="65"/>
      <c r="AH110" s="53"/>
      <c r="AI110" s="53"/>
    </row>
    <row r="111" spans="6:35" ht="15">
      <c r="F111" s="64"/>
      <c r="G111" s="39" t="s">
        <v>147</v>
      </c>
      <c r="H111" s="83"/>
      <c r="I111" s="53"/>
      <c r="J111" s="53"/>
      <c r="K111" s="53"/>
      <c r="L111" s="65"/>
      <c r="M111" s="53"/>
      <c r="N111" s="53"/>
      <c r="O111" s="53"/>
      <c r="P111" s="53"/>
      <c r="Q111" s="53"/>
      <c r="R111" s="53"/>
      <c r="S111" s="53"/>
      <c r="T111" s="65"/>
      <c r="U111" s="53"/>
      <c r="V111" s="53"/>
      <c r="W111" s="53"/>
      <c r="X111" s="53"/>
      <c r="Y111" s="53"/>
      <c r="Z111" s="53"/>
      <c r="AA111" s="53"/>
      <c r="AB111" s="53"/>
      <c r="AC111" s="27"/>
      <c r="AD111" s="53"/>
      <c r="AE111" s="37"/>
      <c r="AF111" s="53"/>
      <c r="AG111" s="65"/>
      <c r="AH111" s="53"/>
      <c r="AI111" s="53"/>
    </row>
    <row r="112" spans="6:35" ht="15">
      <c r="F112" s="64"/>
      <c r="G112" s="39" t="s">
        <v>148</v>
      </c>
      <c r="H112" s="83"/>
      <c r="I112" s="53"/>
      <c r="J112" s="53"/>
      <c r="K112" s="53"/>
      <c r="L112" s="65"/>
      <c r="M112" s="53"/>
      <c r="N112" s="53"/>
      <c r="O112" s="53"/>
      <c r="P112" s="53"/>
      <c r="Q112" s="53"/>
      <c r="R112" s="53"/>
      <c r="S112" s="53"/>
      <c r="T112" s="65"/>
      <c r="U112" s="53"/>
      <c r="V112" s="53"/>
      <c r="W112" s="53"/>
      <c r="X112" s="53"/>
      <c r="Y112" s="53"/>
      <c r="Z112" s="53"/>
      <c r="AA112" s="53"/>
      <c r="AB112" s="53"/>
      <c r="AC112" s="27"/>
      <c r="AD112" s="53"/>
      <c r="AE112" s="37"/>
      <c r="AF112" s="53"/>
      <c r="AG112" s="65"/>
      <c r="AH112" s="53"/>
      <c r="AI112" s="53"/>
    </row>
    <row r="113" spans="6:35" ht="15">
      <c r="F113" s="64"/>
      <c r="G113" s="42"/>
      <c r="H113" s="83"/>
      <c r="I113" s="53"/>
      <c r="J113" s="53"/>
      <c r="K113" s="53"/>
      <c r="L113" s="65"/>
      <c r="M113" s="53"/>
      <c r="N113" s="53"/>
      <c r="O113" s="53"/>
      <c r="P113" s="53"/>
      <c r="Q113" s="53"/>
      <c r="R113" s="53"/>
      <c r="S113" s="53"/>
      <c r="T113" s="65"/>
      <c r="U113" s="53"/>
      <c r="V113" s="53"/>
      <c r="W113" s="53"/>
      <c r="X113" s="53"/>
      <c r="Y113" s="53"/>
      <c r="Z113" s="53"/>
      <c r="AA113" s="53"/>
      <c r="AB113" s="53"/>
      <c r="AC113" s="27"/>
      <c r="AD113" s="53"/>
      <c r="AE113" s="37"/>
      <c r="AF113" s="53"/>
      <c r="AG113" s="65"/>
      <c r="AH113" s="53"/>
      <c r="AI113" s="53"/>
    </row>
    <row r="114" spans="6:35" ht="15">
      <c r="F114" s="64"/>
      <c r="G114" s="56" t="s">
        <v>149</v>
      </c>
      <c r="H114" s="83"/>
      <c r="I114" s="53"/>
      <c r="J114" s="53"/>
      <c r="K114" s="53"/>
      <c r="L114" s="65"/>
      <c r="M114" s="53"/>
      <c r="N114" s="53"/>
      <c r="O114" s="53"/>
      <c r="P114" s="53"/>
      <c r="Q114" s="53"/>
      <c r="R114" s="53"/>
      <c r="S114" s="53"/>
      <c r="T114" s="65"/>
      <c r="U114" s="53"/>
      <c r="V114" s="53"/>
      <c r="W114" s="53"/>
      <c r="X114" s="53"/>
      <c r="Y114" s="53"/>
      <c r="Z114" s="53"/>
      <c r="AA114" s="53"/>
      <c r="AB114" s="53"/>
      <c r="AC114" s="27"/>
      <c r="AD114" s="53"/>
      <c r="AE114" s="37"/>
      <c r="AF114" s="53"/>
      <c r="AG114" s="65"/>
      <c r="AH114" s="53"/>
      <c r="AI114" s="53"/>
    </row>
    <row r="115" spans="6:35" ht="15">
      <c r="F115" s="64"/>
      <c r="G115" s="56" t="s">
        <v>150</v>
      </c>
      <c r="H115" s="83"/>
      <c r="I115" s="53"/>
      <c r="J115" s="53"/>
      <c r="K115" s="53"/>
      <c r="L115" s="65"/>
      <c r="M115" s="53"/>
      <c r="N115" s="53"/>
      <c r="O115" s="53"/>
      <c r="P115" s="53"/>
      <c r="Q115" s="53"/>
      <c r="R115" s="53"/>
      <c r="S115" s="53"/>
      <c r="T115" s="65"/>
      <c r="U115" s="53"/>
      <c r="V115" s="53"/>
      <c r="W115" s="53"/>
      <c r="X115" s="53"/>
      <c r="Y115" s="53"/>
      <c r="Z115" s="53"/>
      <c r="AA115" s="53"/>
      <c r="AB115" s="53"/>
      <c r="AC115" s="27"/>
      <c r="AD115" s="53"/>
      <c r="AE115" s="37"/>
      <c r="AF115" s="53"/>
      <c r="AG115" s="65"/>
      <c r="AH115" s="53"/>
      <c r="AI115" s="53"/>
    </row>
    <row r="116" spans="6:35" ht="15">
      <c r="F116" s="64"/>
      <c r="G116" s="56" t="s">
        <v>151</v>
      </c>
      <c r="H116" s="74"/>
      <c r="I116" s="53"/>
      <c r="J116" s="53"/>
      <c r="K116" s="53"/>
      <c r="L116" s="65"/>
      <c r="M116" s="53"/>
      <c r="N116" s="53"/>
      <c r="O116" s="53"/>
      <c r="P116" s="53"/>
      <c r="Q116" s="53"/>
      <c r="R116" s="53"/>
      <c r="S116" s="53"/>
      <c r="T116" s="65"/>
      <c r="U116" s="53"/>
      <c r="V116" s="53"/>
      <c r="W116" s="53"/>
      <c r="X116" s="53"/>
      <c r="Y116" s="53"/>
      <c r="Z116" s="53"/>
      <c r="AA116" s="53"/>
      <c r="AB116" s="53"/>
      <c r="AC116" s="27"/>
      <c r="AD116" s="53"/>
      <c r="AE116" s="37"/>
      <c r="AF116" s="53"/>
      <c r="AG116" s="65"/>
      <c r="AH116" s="53"/>
      <c r="AI116" s="53"/>
    </row>
    <row r="117" spans="6:35">
      <c r="F117" s="64"/>
      <c r="G117" s="39" t="s">
        <v>152</v>
      </c>
      <c r="H117" s="47"/>
      <c r="I117" s="53"/>
      <c r="J117" s="53"/>
      <c r="K117" s="53"/>
      <c r="L117" s="65"/>
      <c r="M117" s="53"/>
      <c r="N117" s="53"/>
      <c r="O117" s="53"/>
      <c r="P117" s="53"/>
      <c r="Q117" s="53"/>
      <c r="R117" s="53"/>
      <c r="S117" s="53"/>
      <c r="T117" s="65"/>
      <c r="U117" s="53"/>
      <c r="V117" s="53"/>
      <c r="W117" s="53"/>
      <c r="X117" s="53"/>
      <c r="Y117" s="53"/>
      <c r="Z117" s="53"/>
      <c r="AA117" s="53"/>
      <c r="AB117" s="53"/>
      <c r="AC117" s="27"/>
      <c r="AD117" s="53"/>
      <c r="AE117" s="37"/>
      <c r="AF117" s="53"/>
      <c r="AG117" s="65"/>
      <c r="AH117" s="53"/>
      <c r="AI117" s="53"/>
    </row>
    <row r="118" spans="6:35" ht="15">
      <c r="F118" s="64"/>
      <c r="G118" s="39" t="s">
        <v>153</v>
      </c>
      <c r="H118" s="74"/>
      <c r="I118" s="53"/>
      <c r="J118" s="53"/>
      <c r="K118" s="53"/>
      <c r="L118" s="65"/>
      <c r="M118" s="53"/>
      <c r="N118" s="53"/>
      <c r="O118" s="53"/>
      <c r="P118" s="53"/>
      <c r="Q118" s="53"/>
      <c r="R118" s="53"/>
      <c r="S118" s="53"/>
      <c r="T118" s="65"/>
      <c r="U118" s="53"/>
      <c r="V118" s="53"/>
      <c r="W118" s="53"/>
      <c r="X118" s="53"/>
      <c r="Y118" s="53"/>
      <c r="Z118" s="53"/>
      <c r="AA118" s="53"/>
      <c r="AB118" s="53"/>
      <c r="AC118" s="27"/>
      <c r="AD118" s="53"/>
      <c r="AE118" s="37"/>
      <c r="AF118" s="53"/>
      <c r="AG118" s="65"/>
      <c r="AH118" s="53"/>
      <c r="AI118" s="53"/>
    </row>
    <row r="119" spans="6:35" ht="15">
      <c r="F119" s="64"/>
      <c r="G119" s="39" t="s">
        <v>154</v>
      </c>
      <c r="H119" s="74"/>
      <c r="I119" s="53"/>
      <c r="J119" s="53"/>
      <c r="K119" s="53"/>
      <c r="L119" s="65"/>
      <c r="M119" s="53"/>
      <c r="N119" s="53"/>
      <c r="O119" s="53"/>
      <c r="P119" s="53"/>
      <c r="Q119" s="53"/>
      <c r="R119" s="53"/>
      <c r="S119" s="53"/>
      <c r="T119" s="65"/>
      <c r="U119" s="53"/>
      <c r="V119" s="53"/>
      <c r="W119" s="53"/>
      <c r="X119" s="53"/>
      <c r="Y119" s="53"/>
      <c r="Z119" s="53"/>
      <c r="AA119" s="53"/>
      <c r="AB119" s="53"/>
      <c r="AC119" s="27"/>
      <c r="AD119" s="53"/>
      <c r="AE119" s="37"/>
      <c r="AF119" s="53"/>
      <c r="AG119" s="65"/>
      <c r="AH119" s="53"/>
      <c r="AI119" s="53"/>
    </row>
    <row r="120" spans="6:35" ht="15">
      <c r="F120" s="64"/>
      <c r="G120" s="39" t="s">
        <v>155</v>
      </c>
      <c r="H120" s="74"/>
      <c r="I120" s="53"/>
      <c r="J120" s="53"/>
      <c r="K120" s="53"/>
      <c r="L120" s="65"/>
      <c r="M120" s="53"/>
      <c r="N120" s="53"/>
      <c r="O120" s="53"/>
      <c r="P120" s="53"/>
      <c r="Q120" s="53"/>
      <c r="R120" s="53"/>
      <c r="S120" s="53"/>
      <c r="T120" s="65"/>
      <c r="U120" s="53"/>
      <c r="V120" s="53"/>
      <c r="W120" s="53"/>
      <c r="X120" s="53"/>
      <c r="Y120" s="53"/>
      <c r="Z120" s="53"/>
      <c r="AA120" s="53"/>
      <c r="AB120" s="53"/>
      <c r="AC120" s="27"/>
      <c r="AD120" s="53"/>
      <c r="AE120" s="37"/>
      <c r="AF120" s="53"/>
      <c r="AG120" s="65"/>
      <c r="AH120" s="53"/>
      <c r="AI120" s="53"/>
    </row>
    <row r="121" spans="6:35" ht="15">
      <c r="F121" s="64"/>
      <c r="G121" s="39" t="s">
        <v>156</v>
      </c>
      <c r="H121" s="74"/>
      <c r="I121" s="53"/>
      <c r="J121" s="53"/>
      <c r="K121" s="53"/>
      <c r="L121" s="65"/>
      <c r="M121" s="53"/>
      <c r="N121" s="53"/>
      <c r="O121" s="53"/>
      <c r="P121" s="53"/>
      <c r="Q121" s="53"/>
      <c r="R121" s="53"/>
      <c r="S121" s="53"/>
      <c r="T121" s="65"/>
      <c r="U121" s="53"/>
      <c r="V121" s="53"/>
      <c r="W121" s="53"/>
      <c r="X121" s="53"/>
      <c r="Y121" s="53"/>
      <c r="Z121" s="53"/>
      <c r="AA121" s="53"/>
      <c r="AB121" s="53"/>
      <c r="AC121" s="27"/>
      <c r="AD121" s="53"/>
      <c r="AE121" s="37"/>
      <c r="AF121" s="53"/>
      <c r="AG121" s="65"/>
      <c r="AH121" s="53"/>
      <c r="AI121" s="53"/>
    </row>
    <row r="122" spans="6:35" ht="15">
      <c r="F122" s="64"/>
      <c r="G122" s="39" t="s">
        <v>157</v>
      </c>
      <c r="H122" s="74"/>
      <c r="I122" s="53"/>
      <c r="J122" s="53"/>
      <c r="K122" s="53"/>
      <c r="L122" s="65"/>
      <c r="M122" s="53"/>
      <c r="N122" s="53"/>
      <c r="O122" s="53"/>
      <c r="P122" s="53"/>
      <c r="Q122" s="53"/>
      <c r="R122" s="53"/>
      <c r="S122" s="53"/>
      <c r="T122" s="65"/>
      <c r="U122" s="53"/>
      <c r="V122" s="53"/>
      <c r="W122" s="53"/>
      <c r="X122" s="53"/>
      <c r="Y122" s="53"/>
      <c r="Z122" s="53"/>
      <c r="AA122" s="53"/>
      <c r="AB122" s="53"/>
      <c r="AC122" s="27"/>
      <c r="AD122" s="53"/>
      <c r="AE122" s="37"/>
      <c r="AF122" s="53"/>
      <c r="AG122" s="65"/>
      <c r="AH122" s="53"/>
      <c r="AI122" s="53"/>
    </row>
    <row r="123" spans="6:35" ht="15">
      <c r="F123" s="64"/>
      <c r="G123" s="62"/>
      <c r="H123" s="74"/>
      <c r="I123" s="53"/>
      <c r="J123" s="53"/>
      <c r="K123" s="53"/>
      <c r="L123" s="65"/>
      <c r="M123" s="53"/>
      <c r="N123" s="53"/>
      <c r="O123" s="53"/>
      <c r="P123" s="53"/>
      <c r="Q123" s="53"/>
      <c r="R123" s="53"/>
      <c r="S123" s="53"/>
      <c r="T123" s="65"/>
      <c r="U123" s="53"/>
      <c r="V123" s="53"/>
      <c r="W123" s="53"/>
      <c r="X123" s="53"/>
      <c r="Y123" s="53"/>
      <c r="Z123" s="53"/>
      <c r="AA123" s="53"/>
      <c r="AB123" s="53"/>
      <c r="AC123" s="27"/>
      <c r="AD123" s="53"/>
      <c r="AE123" s="37"/>
      <c r="AF123" s="53"/>
      <c r="AG123" s="65"/>
      <c r="AH123" s="53"/>
      <c r="AI123" s="53"/>
    </row>
    <row r="124" spans="6:35" ht="15">
      <c r="F124" s="64"/>
      <c r="G124" s="39" t="s">
        <v>158</v>
      </c>
      <c r="H124" s="74"/>
      <c r="I124" s="53"/>
      <c r="J124" s="53"/>
      <c r="K124" s="53"/>
      <c r="L124" s="65"/>
      <c r="M124" s="53"/>
      <c r="N124" s="53"/>
      <c r="O124" s="53"/>
      <c r="P124" s="53"/>
      <c r="Q124" s="53"/>
      <c r="R124" s="53"/>
      <c r="S124" s="53"/>
      <c r="T124" s="65"/>
      <c r="U124" s="53"/>
      <c r="V124" s="53"/>
      <c r="W124" s="53"/>
      <c r="X124" s="53"/>
      <c r="Y124" s="53"/>
      <c r="Z124" s="53"/>
      <c r="AA124" s="53"/>
      <c r="AB124" s="53"/>
      <c r="AC124" s="27"/>
      <c r="AD124" s="53"/>
      <c r="AE124" s="37"/>
      <c r="AF124" s="53"/>
      <c r="AG124" s="65"/>
      <c r="AH124" s="53"/>
      <c r="AI124" s="53"/>
    </row>
    <row r="125" spans="6:35" ht="15">
      <c r="F125" s="64"/>
      <c r="G125" s="39" t="s">
        <v>159</v>
      </c>
      <c r="H125" s="74"/>
      <c r="I125" s="53"/>
      <c r="J125" s="53"/>
      <c r="K125" s="53"/>
      <c r="L125" s="65"/>
      <c r="M125" s="53"/>
      <c r="N125" s="53"/>
      <c r="O125" s="53"/>
      <c r="P125" s="53"/>
      <c r="Q125" s="53"/>
      <c r="R125" s="53"/>
      <c r="S125" s="53"/>
      <c r="T125" s="65"/>
      <c r="U125" s="53"/>
      <c r="V125" s="53"/>
      <c r="W125" s="53"/>
      <c r="X125" s="53"/>
      <c r="Y125" s="53"/>
      <c r="Z125" s="53"/>
      <c r="AA125" s="53"/>
      <c r="AB125" s="53"/>
      <c r="AC125" s="27"/>
      <c r="AD125" s="53"/>
      <c r="AE125" s="37"/>
      <c r="AF125" s="53"/>
      <c r="AG125" s="65"/>
      <c r="AH125" s="53"/>
      <c r="AI125" s="53"/>
    </row>
    <row r="126" spans="6:35" ht="15">
      <c r="F126" s="64"/>
      <c r="G126" s="44"/>
      <c r="H126" s="74"/>
      <c r="I126" s="53"/>
      <c r="J126" s="53"/>
      <c r="K126" s="53"/>
      <c r="L126" s="65"/>
      <c r="M126" s="53"/>
      <c r="N126" s="53"/>
      <c r="O126" s="53"/>
      <c r="P126" s="53"/>
      <c r="Q126" s="53"/>
      <c r="R126" s="53"/>
      <c r="S126" s="53"/>
      <c r="T126" s="65"/>
      <c r="U126" s="53"/>
      <c r="V126" s="53"/>
      <c r="W126" s="53"/>
      <c r="X126" s="53"/>
      <c r="Y126" s="53"/>
      <c r="Z126" s="53"/>
      <c r="AA126" s="53"/>
      <c r="AB126" s="53"/>
      <c r="AC126" s="27"/>
      <c r="AD126" s="53"/>
      <c r="AE126" s="37"/>
      <c r="AF126" s="53"/>
      <c r="AG126" s="65"/>
      <c r="AH126" s="53"/>
      <c r="AI126" s="53"/>
    </row>
    <row r="127" spans="6:35" ht="15">
      <c r="F127" s="64"/>
      <c r="G127" s="63" t="s">
        <v>57</v>
      </c>
      <c r="H127" s="74"/>
      <c r="I127" s="53"/>
      <c r="J127" s="53"/>
      <c r="K127" s="53"/>
      <c r="L127" s="65"/>
      <c r="M127" s="53"/>
      <c r="N127" s="53"/>
      <c r="O127" s="53"/>
      <c r="P127" s="53"/>
      <c r="Q127" s="53"/>
      <c r="R127" s="53"/>
      <c r="S127" s="53"/>
      <c r="T127" s="65"/>
      <c r="U127" s="53"/>
      <c r="V127" s="53"/>
      <c r="W127" s="53"/>
      <c r="X127" s="53"/>
      <c r="Y127" s="53"/>
      <c r="Z127" s="53"/>
      <c r="AA127" s="53"/>
      <c r="AB127" s="53"/>
      <c r="AC127" s="27"/>
      <c r="AD127" s="53"/>
      <c r="AE127" s="37"/>
      <c r="AF127" s="53"/>
      <c r="AG127" s="65"/>
      <c r="AH127" s="53"/>
      <c r="AI127" s="53"/>
    </row>
    <row r="128" spans="6:35" ht="15">
      <c r="F128" s="64"/>
      <c r="G128" s="63" t="s">
        <v>58</v>
      </c>
      <c r="H128" s="74"/>
      <c r="I128" s="53"/>
      <c r="J128" s="53"/>
      <c r="K128" s="53"/>
      <c r="L128" s="65"/>
      <c r="M128" s="53"/>
      <c r="N128" s="53"/>
      <c r="O128" s="53"/>
      <c r="P128" s="53"/>
      <c r="Q128" s="53"/>
      <c r="R128" s="53"/>
      <c r="S128" s="53"/>
      <c r="T128" s="65"/>
      <c r="U128" s="53"/>
      <c r="V128" s="53"/>
      <c r="W128" s="53"/>
      <c r="X128" s="53"/>
      <c r="Y128" s="53"/>
      <c r="Z128" s="53"/>
      <c r="AA128" s="53"/>
      <c r="AB128" s="53"/>
      <c r="AC128" s="27"/>
      <c r="AD128" s="53"/>
      <c r="AE128" s="37"/>
      <c r="AF128" s="53"/>
      <c r="AG128" s="65"/>
      <c r="AH128" s="53"/>
      <c r="AI128" s="53"/>
    </row>
    <row r="129" spans="6:35" ht="15">
      <c r="F129" s="64"/>
      <c r="G129" s="63" t="s">
        <v>56</v>
      </c>
      <c r="H129" s="74"/>
      <c r="I129" s="53"/>
      <c r="J129" s="53"/>
      <c r="K129" s="53"/>
      <c r="L129" s="65"/>
      <c r="M129" s="53"/>
      <c r="N129" s="53"/>
      <c r="O129" s="53"/>
      <c r="P129" s="53"/>
      <c r="Q129" s="53"/>
      <c r="R129" s="53"/>
      <c r="S129" s="53"/>
      <c r="T129" s="65"/>
      <c r="U129" s="53"/>
      <c r="V129" s="53"/>
      <c r="W129" s="53"/>
      <c r="X129" s="53"/>
      <c r="Y129" s="53"/>
      <c r="Z129" s="53"/>
      <c r="AA129" s="53"/>
      <c r="AB129" s="53"/>
      <c r="AC129" s="27"/>
      <c r="AD129" s="53"/>
      <c r="AE129" s="37"/>
      <c r="AF129" s="53"/>
      <c r="AG129" s="65"/>
      <c r="AH129" s="53"/>
      <c r="AI129" s="53"/>
    </row>
    <row r="130" spans="6:35">
      <c r="F130" s="64"/>
      <c r="G130" s="63" t="s">
        <v>55</v>
      </c>
      <c r="H130" s="35"/>
      <c r="I130" s="53"/>
      <c r="J130" s="53"/>
      <c r="K130" s="53"/>
      <c r="L130" s="65"/>
      <c r="M130" s="53"/>
      <c r="N130" s="53"/>
      <c r="O130" s="53"/>
      <c r="P130" s="53"/>
      <c r="Q130" s="53"/>
      <c r="R130" s="53"/>
      <c r="S130" s="53"/>
      <c r="T130" s="65"/>
      <c r="U130" s="53"/>
      <c r="V130" s="53"/>
      <c r="W130" s="53"/>
      <c r="X130" s="53"/>
      <c r="Y130" s="53"/>
      <c r="Z130" s="53"/>
      <c r="AA130" s="53"/>
      <c r="AB130" s="53"/>
      <c r="AC130" s="27"/>
      <c r="AD130" s="53"/>
      <c r="AE130" s="37"/>
      <c r="AF130" s="53"/>
      <c r="AG130" s="65"/>
      <c r="AH130" s="53"/>
      <c r="AI130" s="53"/>
    </row>
    <row r="131" spans="6:35" ht="15">
      <c r="F131" s="64"/>
      <c r="G131" s="63" t="s">
        <v>59</v>
      </c>
      <c r="H131" s="40"/>
      <c r="I131" s="53"/>
      <c r="J131" s="53"/>
      <c r="K131" s="53"/>
      <c r="L131" s="65"/>
      <c r="M131" s="53"/>
      <c r="N131" s="53"/>
      <c r="O131" s="53"/>
      <c r="P131" s="53"/>
      <c r="Q131" s="53"/>
      <c r="R131" s="53"/>
      <c r="S131" s="53"/>
      <c r="T131" s="65"/>
      <c r="U131" s="53"/>
      <c r="V131" s="53"/>
      <c r="W131" s="53"/>
      <c r="X131" s="53"/>
      <c r="Y131" s="53"/>
      <c r="Z131" s="53"/>
      <c r="AA131" s="53"/>
      <c r="AB131" s="53"/>
      <c r="AC131" s="27"/>
      <c r="AD131" s="53"/>
      <c r="AE131" s="37"/>
      <c r="AF131" s="53"/>
      <c r="AG131" s="65"/>
      <c r="AH131" s="53"/>
      <c r="AI131" s="53"/>
    </row>
    <row r="132" spans="6:35" ht="15">
      <c r="F132" s="64"/>
      <c r="G132" s="63" t="s">
        <v>60</v>
      </c>
      <c r="H132" s="40"/>
      <c r="I132" s="53"/>
      <c r="J132" s="53"/>
      <c r="K132" s="53"/>
      <c r="L132" s="65"/>
      <c r="M132" s="53"/>
      <c r="N132" s="53"/>
      <c r="O132" s="53"/>
      <c r="P132" s="53"/>
      <c r="Q132" s="53"/>
      <c r="R132" s="53"/>
      <c r="S132" s="53"/>
      <c r="T132" s="65"/>
      <c r="U132" s="53"/>
      <c r="V132" s="53"/>
      <c r="W132" s="53"/>
      <c r="X132" s="53"/>
      <c r="Y132" s="53"/>
      <c r="Z132" s="53"/>
      <c r="AA132" s="53"/>
      <c r="AB132" s="53"/>
      <c r="AC132" s="27"/>
      <c r="AD132" s="53"/>
      <c r="AE132" s="37"/>
      <c r="AF132" s="53"/>
      <c r="AG132" s="65"/>
      <c r="AH132" s="53"/>
      <c r="AI132" s="53"/>
    </row>
    <row r="133" spans="6:35" ht="15">
      <c r="F133" s="64"/>
      <c r="G133" s="63" t="s">
        <v>61</v>
      </c>
      <c r="H133" s="40"/>
      <c r="I133" s="53"/>
      <c r="J133" s="53"/>
      <c r="K133" s="53"/>
      <c r="L133" s="65"/>
      <c r="M133" s="53"/>
      <c r="N133" s="53"/>
      <c r="O133" s="53"/>
      <c r="P133" s="53"/>
      <c r="Q133" s="53"/>
      <c r="R133" s="53"/>
      <c r="S133" s="53"/>
      <c r="T133" s="65"/>
      <c r="U133" s="53"/>
      <c r="V133" s="53"/>
      <c r="W133" s="53"/>
      <c r="X133" s="53"/>
      <c r="Y133" s="53"/>
      <c r="Z133" s="53"/>
      <c r="AA133" s="53"/>
      <c r="AB133" s="53"/>
      <c r="AC133" s="27"/>
      <c r="AD133" s="53"/>
      <c r="AE133" s="37"/>
      <c r="AF133" s="53"/>
      <c r="AG133" s="65"/>
      <c r="AH133" s="53"/>
      <c r="AI133" s="53"/>
    </row>
    <row r="134" spans="6:35" ht="15">
      <c r="F134" s="64"/>
      <c r="G134" s="63" t="s">
        <v>62</v>
      </c>
      <c r="H134" s="40"/>
      <c r="I134" s="53"/>
      <c r="J134" s="53"/>
      <c r="K134" s="53"/>
      <c r="L134" s="65"/>
      <c r="M134" s="53"/>
      <c r="N134" s="53"/>
      <c r="O134" s="53"/>
      <c r="P134" s="53"/>
      <c r="Q134" s="53"/>
      <c r="R134" s="53"/>
      <c r="S134" s="53"/>
      <c r="T134" s="65"/>
      <c r="U134" s="53"/>
      <c r="V134" s="53"/>
      <c r="W134" s="53"/>
      <c r="X134" s="53"/>
      <c r="Y134" s="53"/>
      <c r="Z134" s="53"/>
      <c r="AA134" s="53"/>
      <c r="AB134" s="53"/>
      <c r="AC134" s="27"/>
      <c r="AD134" s="53"/>
      <c r="AE134" s="37"/>
      <c r="AF134" s="53"/>
      <c r="AG134" s="65"/>
      <c r="AH134" s="53"/>
      <c r="AI134" s="53"/>
    </row>
    <row r="135" spans="6:35" ht="15">
      <c r="F135" s="64"/>
      <c r="G135" s="63"/>
      <c r="H135" s="40"/>
      <c r="I135" s="53"/>
      <c r="J135" s="53"/>
      <c r="K135" s="53"/>
      <c r="L135" s="65"/>
      <c r="M135" s="53"/>
      <c r="N135" s="53"/>
      <c r="O135" s="53"/>
      <c r="P135" s="53"/>
      <c r="Q135" s="53"/>
      <c r="R135" s="53"/>
      <c r="S135" s="53"/>
      <c r="T135" s="65"/>
      <c r="U135" s="53"/>
      <c r="V135" s="53"/>
      <c r="W135" s="53"/>
      <c r="X135" s="53"/>
      <c r="Y135" s="53"/>
      <c r="Z135" s="53"/>
      <c r="AA135" s="53"/>
      <c r="AB135" s="53"/>
      <c r="AC135" s="27"/>
      <c r="AD135" s="53"/>
      <c r="AE135" s="37"/>
      <c r="AF135" s="53"/>
      <c r="AG135" s="65"/>
      <c r="AH135" s="53"/>
      <c r="AI135" s="53"/>
    </row>
    <row r="136" spans="6:35" ht="15">
      <c r="F136" s="64"/>
      <c r="G136" s="63"/>
      <c r="H136" s="40"/>
      <c r="I136" s="53"/>
      <c r="J136" s="53"/>
      <c r="K136" s="53"/>
      <c r="L136" s="65"/>
      <c r="M136" s="53"/>
      <c r="N136" s="53"/>
      <c r="O136" s="53"/>
      <c r="P136" s="53"/>
      <c r="Q136" s="53"/>
      <c r="R136" s="53"/>
      <c r="S136" s="53"/>
      <c r="T136" s="65"/>
      <c r="U136" s="53"/>
      <c r="V136" s="53"/>
      <c r="W136" s="53"/>
      <c r="X136" s="53"/>
      <c r="Y136" s="53"/>
      <c r="Z136" s="53"/>
      <c r="AA136" s="53"/>
      <c r="AB136" s="53"/>
      <c r="AC136" s="27"/>
      <c r="AD136" s="53"/>
      <c r="AE136" s="37"/>
      <c r="AF136" s="53"/>
      <c r="AG136" s="65"/>
      <c r="AH136" s="53"/>
      <c r="AI136" s="53"/>
    </row>
    <row r="137" spans="6:35" ht="15">
      <c r="F137" s="64"/>
      <c r="G137" s="63"/>
      <c r="H137" s="40"/>
      <c r="I137" s="53"/>
      <c r="J137" s="53"/>
      <c r="K137" s="53"/>
      <c r="L137" s="65"/>
      <c r="M137" s="53"/>
      <c r="N137" s="53"/>
      <c r="O137" s="53"/>
      <c r="P137" s="53"/>
      <c r="Q137" s="53"/>
      <c r="R137" s="53"/>
      <c r="S137" s="53"/>
      <c r="T137" s="65"/>
      <c r="U137" s="53"/>
      <c r="V137" s="53"/>
      <c r="W137" s="53"/>
      <c r="X137" s="53"/>
      <c r="Y137" s="53"/>
      <c r="Z137" s="53"/>
      <c r="AA137" s="53"/>
      <c r="AB137" s="53"/>
      <c r="AC137" s="27"/>
      <c r="AD137" s="53"/>
      <c r="AE137" s="37"/>
      <c r="AF137" s="53"/>
      <c r="AG137" s="65"/>
      <c r="AH137" s="53"/>
      <c r="AI137" s="53"/>
    </row>
    <row r="138" spans="6:35" ht="15">
      <c r="F138" s="64"/>
      <c r="G138" s="84"/>
      <c r="H138" s="40"/>
      <c r="I138" s="53"/>
      <c r="J138" s="53"/>
      <c r="K138" s="53"/>
      <c r="L138" s="65"/>
      <c r="M138" s="53"/>
      <c r="N138" s="53"/>
      <c r="O138" s="53"/>
      <c r="P138" s="53"/>
      <c r="Q138" s="53"/>
      <c r="R138" s="53"/>
      <c r="S138" s="53"/>
      <c r="T138" s="65"/>
      <c r="U138" s="53"/>
      <c r="V138" s="53"/>
      <c r="W138" s="53"/>
      <c r="X138" s="53"/>
      <c r="Y138" s="53"/>
      <c r="Z138" s="53"/>
      <c r="AA138" s="53"/>
      <c r="AB138" s="53"/>
      <c r="AC138" s="27"/>
      <c r="AD138" s="53"/>
      <c r="AE138" s="37"/>
      <c r="AF138" s="53"/>
      <c r="AG138" s="65"/>
      <c r="AH138" s="53"/>
      <c r="AI138" s="53"/>
    </row>
    <row r="139" spans="6:35" ht="15">
      <c r="F139" s="64"/>
      <c r="G139" s="63"/>
      <c r="H139" s="74"/>
      <c r="I139" s="53"/>
      <c r="J139" s="53"/>
      <c r="K139" s="53"/>
      <c r="L139" s="65"/>
      <c r="M139" s="53"/>
      <c r="N139" s="53"/>
      <c r="O139" s="53"/>
      <c r="P139" s="53"/>
      <c r="Q139" s="53"/>
      <c r="R139" s="53"/>
      <c r="S139" s="53"/>
      <c r="T139" s="65"/>
      <c r="U139" s="53"/>
      <c r="V139" s="53"/>
      <c r="W139" s="53"/>
      <c r="X139" s="53"/>
      <c r="Y139" s="53"/>
      <c r="Z139" s="53"/>
      <c r="AA139" s="53"/>
      <c r="AB139" s="53"/>
      <c r="AC139" s="27"/>
      <c r="AD139" s="53"/>
      <c r="AE139" s="37"/>
      <c r="AF139" s="53"/>
      <c r="AG139" s="65"/>
      <c r="AH139" s="53"/>
      <c r="AI139" s="53"/>
    </row>
    <row r="140" spans="6:35" ht="15">
      <c r="F140" s="64"/>
      <c r="G140" s="63"/>
      <c r="H140" s="74"/>
      <c r="I140" s="53"/>
      <c r="J140" s="53"/>
      <c r="K140" s="53"/>
      <c r="L140" s="65"/>
      <c r="M140" s="53"/>
      <c r="N140" s="53"/>
      <c r="O140" s="53"/>
      <c r="P140" s="53"/>
      <c r="Q140" s="53"/>
      <c r="R140" s="53"/>
      <c r="S140" s="53"/>
      <c r="T140" s="65"/>
      <c r="U140" s="53"/>
      <c r="V140" s="53"/>
      <c r="W140" s="53"/>
      <c r="X140" s="53"/>
      <c r="Y140" s="53"/>
      <c r="Z140" s="53"/>
      <c r="AA140" s="53"/>
      <c r="AB140" s="53"/>
      <c r="AC140" s="27"/>
      <c r="AD140" s="53"/>
      <c r="AE140" s="37"/>
      <c r="AF140" s="53"/>
      <c r="AG140" s="65"/>
      <c r="AH140" s="53"/>
      <c r="AI140" s="53"/>
    </row>
    <row r="141" spans="6:35" ht="15">
      <c r="F141" s="64"/>
      <c r="G141" s="53"/>
      <c r="H141" s="74"/>
      <c r="I141" s="53"/>
      <c r="J141" s="53"/>
      <c r="K141" s="53"/>
      <c r="L141" s="65"/>
      <c r="M141" s="53"/>
      <c r="N141" s="53"/>
      <c r="O141" s="53"/>
      <c r="P141" s="53"/>
      <c r="Q141" s="53"/>
      <c r="R141" s="53"/>
      <c r="S141" s="53"/>
      <c r="T141" s="65"/>
      <c r="U141" s="53"/>
      <c r="V141" s="53"/>
      <c r="W141" s="53"/>
      <c r="X141" s="53"/>
      <c r="Y141" s="53"/>
      <c r="Z141" s="53"/>
      <c r="AA141" s="53"/>
      <c r="AB141" s="53"/>
      <c r="AC141" s="27"/>
      <c r="AD141" s="53"/>
      <c r="AE141" s="37"/>
      <c r="AF141" s="53"/>
      <c r="AG141" s="65"/>
      <c r="AH141" s="53"/>
      <c r="AI141" s="53"/>
    </row>
    <row r="142" spans="6:35">
      <c r="F142" s="64"/>
      <c r="G142" s="53"/>
      <c r="H142" s="53"/>
      <c r="I142" s="53"/>
      <c r="J142" s="53"/>
      <c r="K142" s="53"/>
      <c r="L142" s="65"/>
      <c r="M142" s="53"/>
      <c r="N142" s="53"/>
      <c r="O142" s="53"/>
      <c r="P142" s="53"/>
      <c r="Q142" s="53"/>
      <c r="R142" s="53"/>
      <c r="S142" s="53"/>
      <c r="T142" s="65"/>
      <c r="U142" s="53"/>
      <c r="V142" s="53"/>
      <c r="W142" s="53"/>
      <c r="X142" s="53"/>
      <c r="Y142" s="53"/>
      <c r="Z142" s="53"/>
      <c r="AA142" s="53"/>
      <c r="AB142" s="53"/>
      <c r="AC142" s="27"/>
      <c r="AD142" s="53"/>
      <c r="AE142" s="37"/>
      <c r="AF142" s="53"/>
      <c r="AG142" s="65"/>
      <c r="AH142" s="53"/>
      <c r="AI142" s="53"/>
    </row>
    <row r="143" spans="6:35" ht="15">
      <c r="F143" s="64"/>
      <c r="G143" s="53"/>
      <c r="H143" s="74"/>
      <c r="I143" s="53"/>
      <c r="J143" s="53"/>
      <c r="K143" s="53"/>
      <c r="L143" s="65"/>
      <c r="M143" s="53"/>
      <c r="N143" s="53"/>
      <c r="O143" s="53"/>
      <c r="P143" s="53"/>
      <c r="Q143" s="53"/>
      <c r="R143" s="53"/>
      <c r="S143" s="53"/>
      <c r="T143" s="65"/>
      <c r="U143" s="53"/>
      <c r="V143" s="53"/>
      <c r="W143" s="53"/>
      <c r="X143" s="53"/>
      <c r="Y143" s="53"/>
      <c r="Z143" s="53"/>
      <c r="AA143" s="53"/>
      <c r="AB143" s="53"/>
      <c r="AC143" s="27"/>
      <c r="AD143" s="53"/>
      <c r="AE143" s="37"/>
      <c r="AF143" s="53"/>
      <c r="AG143" s="65"/>
      <c r="AH143" s="53"/>
      <c r="AI143" s="53"/>
    </row>
    <row r="144" spans="6:35" ht="15">
      <c r="F144" s="64"/>
      <c r="G144" s="53"/>
      <c r="H144" s="74"/>
      <c r="I144" s="53"/>
      <c r="J144" s="53"/>
      <c r="K144" s="53"/>
      <c r="L144" s="65"/>
      <c r="M144" s="53"/>
      <c r="N144" s="53"/>
      <c r="O144" s="53"/>
      <c r="P144" s="53"/>
      <c r="Q144" s="53"/>
      <c r="R144" s="53"/>
      <c r="S144" s="53"/>
      <c r="T144" s="65"/>
      <c r="U144" s="53"/>
      <c r="V144" s="53"/>
      <c r="W144" s="53"/>
      <c r="X144" s="53"/>
      <c r="Y144" s="53"/>
      <c r="Z144" s="53"/>
      <c r="AA144" s="53"/>
      <c r="AB144" s="53"/>
      <c r="AC144" s="27"/>
      <c r="AD144" s="53"/>
      <c r="AE144" s="37"/>
      <c r="AF144" s="53"/>
      <c r="AG144" s="65"/>
      <c r="AH144" s="53"/>
      <c r="AI144" s="53"/>
    </row>
    <row r="145" spans="6:35" ht="15">
      <c r="F145" s="64"/>
      <c r="G145" s="53"/>
      <c r="H145" s="74"/>
      <c r="I145" s="53"/>
      <c r="J145" s="53"/>
      <c r="K145" s="53"/>
      <c r="L145" s="65"/>
      <c r="M145" s="53"/>
      <c r="N145" s="53"/>
      <c r="O145" s="53"/>
      <c r="P145" s="53"/>
      <c r="Q145" s="53"/>
      <c r="R145" s="53"/>
      <c r="S145" s="53"/>
      <c r="T145" s="65"/>
      <c r="U145" s="53"/>
      <c r="V145" s="53"/>
      <c r="W145" s="53"/>
      <c r="X145" s="53"/>
      <c r="Y145" s="53"/>
      <c r="Z145" s="53"/>
      <c r="AA145" s="53"/>
      <c r="AB145" s="53"/>
      <c r="AC145" s="27"/>
      <c r="AD145" s="53"/>
      <c r="AE145" s="37"/>
      <c r="AF145" s="53"/>
      <c r="AG145" s="65"/>
      <c r="AH145" s="53"/>
      <c r="AI145" s="53"/>
    </row>
    <row r="146" spans="6:35" ht="15">
      <c r="F146" s="64"/>
      <c r="G146" s="53"/>
      <c r="H146" s="74"/>
      <c r="I146" s="53"/>
      <c r="J146" s="53"/>
      <c r="K146" s="53"/>
      <c r="L146" s="65"/>
      <c r="M146" s="53"/>
      <c r="N146" s="53"/>
      <c r="O146" s="53"/>
      <c r="P146" s="53"/>
      <c r="Q146" s="53"/>
      <c r="R146" s="53"/>
      <c r="S146" s="53"/>
      <c r="T146" s="65"/>
      <c r="U146" s="53"/>
      <c r="V146" s="53"/>
      <c r="W146" s="53"/>
      <c r="X146" s="53"/>
      <c r="Y146" s="53"/>
      <c r="Z146" s="53"/>
      <c r="AA146" s="53"/>
      <c r="AB146" s="53"/>
      <c r="AC146" s="27"/>
      <c r="AD146" s="53"/>
      <c r="AE146" s="37"/>
      <c r="AF146" s="53"/>
      <c r="AG146" s="65"/>
      <c r="AH146" s="53"/>
      <c r="AI146" s="53"/>
    </row>
    <row r="147" spans="6:35">
      <c r="F147" s="64"/>
      <c r="G147" s="53"/>
      <c r="H147" s="32"/>
      <c r="I147" s="53"/>
      <c r="J147" s="53"/>
      <c r="K147" s="53"/>
      <c r="L147" s="65"/>
      <c r="M147" s="53"/>
      <c r="N147" s="53"/>
      <c r="O147" s="53"/>
      <c r="P147" s="53"/>
      <c r="Q147" s="53"/>
      <c r="R147" s="53"/>
      <c r="S147" s="53"/>
      <c r="T147" s="65"/>
      <c r="U147" s="53"/>
      <c r="V147" s="53"/>
      <c r="W147" s="53"/>
      <c r="X147" s="53"/>
      <c r="Y147" s="53"/>
      <c r="Z147" s="53"/>
      <c r="AA147" s="53"/>
      <c r="AB147" s="53"/>
      <c r="AC147" s="27"/>
      <c r="AD147" s="53"/>
      <c r="AE147" s="37"/>
      <c r="AF147" s="53"/>
      <c r="AG147" s="65"/>
      <c r="AH147" s="53"/>
      <c r="AI147" s="53"/>
    </row>
    <row r="148" spans="6:35">
      <c r="F148" s="64"/>
      <c r="G148" s="53"/>
      <c r="H148" s="63"/>
      <c r="I148" s="53"/>
      <c r="J148" s="53"/>
      <c r="K148" s="53"/>
      <c r="L148" s="65"/>
      <c r="M148" s="53"/>
      <c r="N148" s="53"/>
      <c r="O148" s="53"/>
      <c r="P148" s="53"/>
      <c r="Q148" s="53"/>
      <c r="R148" s="53"/>
      <c r="S148" s="53"/>
      <c r="T148" s="65"/>
      <c r="U148" s="53"/>
      <c r="V148" s="53"/>
      <c r="W148" s="53"/>
      <c r="X148" s="53"/>
      <c r="Y148" s="53"/>
      <c r="Z148" s="53"/>
      <c r="AA148" s="53"/>
      <c r="AB148" s="53"/>
      <c r="AC148" s="27"/>
      <c r="AD148" s="53"/>
      <c r="AE148" s="37"/>
      <c r="AF148" s="53"/>
      <c r="AG148" s="65"/>
      <c r="AH148" s="53"/>
      <c r="AI148" s="53"/>
    </row>
    <row r="149" spans="6:35">
      <c r="F149" s="64"/>
      <c r="G149" s="53"/>
      <c r="H149" s="63"/>
      <c r="I149" s="53"/>
      <c r="J149" s="53"/>
      <c r="K149" s="53"/>
      <c r="L149" s="65"/>
      <c r="M149" s="53"/>
      <c r="N149" s="53"/>
      <c r="O149" s="53"/>
      <c r="P149" s="53"/>
      <c r="Q149" s="53"/>
      <c r="R149" s="53"/>
      <c r="S149" s="53"/>
      <c r="T149" s="65"/>
      <c r="U149" s="53"/>
      <c r="V149" s="53"/>
      <c r="W149" s="53"/>
      <c r="X149" s="53"/>
      <c r="Y149" s="53"/>
      <c r="Z149" s="53"/>
      <c r="AA149" s="53"/>
      <c r="AB149" s="53"/>
      <c r="AC149" s="27"/>
      <c r="AD149" s="53"/>
      <c r="AE149" s="37"/>
      <c r="AF149" s="53"/>
      <c r="AG149" s="65"/>
      <c r="AH149" s="53"/>
      <c r="AI149" s="53"/>
    </row>
    <row r="150" spans="6:35">
      <c r="F150" s="64"/>
      <c r="G150" s="53"/>
      <c r="H150" s="63"/>
      <c r="I150" s="53"/>
      <c r="J150" s="53"/>
      <c r="K150" s="53"/>
      <c r="L150" s="65"/>
      <c r="M150" s="53"/>
      <c r="N150" s="53"/>
      <c r="O150" s="53"/>
      <c r="P150" s="53"/>
      <c r="Q150" s="53"/>
      <c r="R150" s="53"/>
      <c r="S150" s="53"/>
      <c r="T150" s="65"/>
      <c r="U150" s="53"/>
      <c r="V150" s="53"/>
      <c r="W150" s="53"/>
      <c r="X150" s="53"/>
      <c r="Y150" s="53"/>
      <c r="Z150" s="53"/>
      <c r="AA150" s="53"/>
      <c r="AB150" s="53"/>
      <c r="AC150" s="27"/>
      <c r="AD150" s="53"/>
      <c r="AE150" s="37"/>
      <c r="AF150" s="53"/>
      <c r="AG150" s="65"/>
      <c r="AH150" s="53"/>
      <c r="AI150" s="53"/>
    </row>
    <row r="151" spans="6:35">
      <c r="F151" s="64"/>
      <c r="G151" s="53"/>
      <c r="H151" s="63"/>
      <c r="I151" s="53"/>
      <c r="J151" s="53"/>
      <c r="K151" s="53"/>
      <c r="L151" s="65"/>
      <c r="M151" s="53"/>
      <c r="N151" s="53"/>
      <c r="O151" s="53"/>
      <c r="P151" s="53"/>
      <c r="Q151" s="53"/>
      <c r="R151" s="53"/>
      <c r="S151" s="53"/>
      <c r="T151" s="65"/>
      <c r="U151" s="53"/>
      <c r="V151" s="53"/>
      <c r="W151" s="53"/>
      <c r="X151" s="53"/>
      <c r="Y151" s="53"/>
      <c r="Z151" s="53"/>
      <c r="AA151" s="53"/>
      <c r="AB151" s="53"/>
      <c r="AC151" s="27"/>
      <c r="AD151" s="53"/>
      <c r="AE151" s="37"/>
      <c r="AF151" s="53"/>
      <c r="AG151" s="65"/>
      <c r="AH151" s="53"/>
      <c r="AI151" s="53"/>
    </row>
    <row r="152" spans="6:35">
      <c r="F152" s="64"/>
      <c r="G152" s="53"/>
      <c r="H152" s="63"/>
      <c r="I152" s="53"/>
      <c r="J152" s="53"/>
      <c r="K152" s="53"/>
      <c r="L152" s="65"/>
      <c r="M152" s="53"/>
      <c r="N152" s="53"/>
      <c r="O152" s="53"/>
      <c r="P152" s="53"/>
      <c r="Q152" s="53"/>
      <c r="R152" s="53"/>
      <c r="S152" s="53"/>
      <c r="T152" s="65"/>
      <c r="U152" s="53"/>
      <c r="V152" s="53"/>
      <c r="W152" s="53"/>
      <c r="X152" s="53"/>
      <c r="Y152" s="53"/>
      <c r="Z152" s="53"/>
      <c r="AA152" s="53"/>
      <c r="AB152" s="53"/>
      <c r="AC152" s="27"/>
      <c r="AD152" s="53"/>
      <c r="AE152" s="37"/>
      <c r="AF152" s="53"/>
      <c r="AG152" s="65"/>
      <c r="AH152" s="53"/>
      <c r="AI152" s="53"/>
    </row>
    <row r="153" spans="6:35">
      <c r="F153" s="64"/>
      <c r="G153" s="53"/>
      <c r="H153" s="63"/>
      <c r="I153" s="53"/>
      <c r="J153" s="53"/>
      <c r="K153" s="53"/>
      <c r="L153" s="65"/>
      <c r="M153" s="53"/>
      <c r="N153" s="53"/>
      <c r="O153" s="53"/>
      <c r="P153" s="53"/>
      <c r="Q153" s="53"/>
      <c r="R153" s="53"/>
      <c r="S153" s="53"/>
      <c r="T153" s="65"/>
      <c r="U153" s="53"/>
      <c r="V153" s="53"/>
      <c r="W153" s="53"/>
      <c r="X153" s="53"/>
      <c r="Y153" s="53"/>
      <c r="Z153" s="53"/>
      <c r="AA153" s="53"/>
      <c r="AB153" s="53"/>
      <c r="AC153" s="27"/>
      <c r="AD153" s="53"/>
      <c r="AE153" s="37"/>
      <c r="AF153" s="53"/>
      <c r="AG153" s="65"/>
      <c r="AH153" s="53"/>
      <c r="AI153" s="53"/>
    </row>
    <row r="154" spans="6:35">
      <c r="F154" s="64"/>
      <c r="G154" s="53"/>
      <c r="H154" s="63"/>
      <c r="I154" s="53"/>
      <c r="J154" s="53"/>
      <c r="K154" s="53"/>
      <c r="L154" s="65"/>
      <c r="M154" s="53"/>
      <c r="N154" s="53"/>
      <c r="O154" s="53"/>
      <c r="P154" s="53"/>
      <c r="Q154" s="53"/>
      <c r="R154" s="53"/>
      <c r="S154" s="53"/>
      <c r="T154" s="65"/>
      <c r="U154" s="53"/>
      <c r="V154" s="53"/>
      <c r="W154" s="53"/>
      <c r="X154" s="53"/>
      <c r="Y154" s="53"/>
      <c r="Z154" s="53"/>
      <c r="AA154" s="53"/>
      <c r="AB154" s="53"/>
      <c r="AC154" s="27"/>
      <c r="AD154" s="53"/>
      <c r="AE154" s="37"/>
      <c r="AF154" s="53"/>
      <c r="AG154" s="65"/>
      <c r="AH154" s="53"/>
      <c r="AI154" s="53"/>
    </row>
    <row r="155" spans="6:35">
      <c r="F155" s="64"/>
      <c r="G155" s="64"/>
      <c r="H155" s="63"/>
      <c r="I155" s="64"/>
      <c r="J155" s="64"/>
      <c r="K155" s="64"/>
      <c r="L155" s="85"/>
      <c r="M155" s="64"/>
      <c r="N155" s="64"/>
      <c r="O155" s="64"/>
      <c r="P155" s="64"/>
      <c r="Q155" s="64"/>
      <c r="R155" s="64"/>
      <c r="S155" s="64"/>
      <c r="T155" s="85"/>
      <c r="U155" s="64"/>
      <c r="V155" s="64"/>
      <c r="W155" s="64"/>
      <c r="X155" s="64"/>
      <c r="Y155" s="64"/>
      <c r="Z155" s="64"/>
      <c r="AA155" s="64"/>
      <c r="AB155" s="64"/>
      <c r="AD155" s="64"/>
      <c r="AE155" s="86"/>
      <c r="AF155" s="64"/>
      <c r="AG155" s="85"/>
      <c r="AH155" s="64"/>
      <c r="AI155" s="64"/>
    </row>
    <row r="156" spans="6:35">
      <c r="F156" s="64"/>
      <c r="G156" s="64"/>
      <c r="H156" s="53"/>
      <c r="I156" s="64"/>
      <c r="J156" s="64"/>
      <c r="K156" s="64"/>
      <c r="L156" s="85"/>
      <c r="M156" s="64"/>
      <c r="N156" s="64"/>
      <c r="O156" s="64"/>
      <c r="P156" s="64"/>
      <c r="Q156" s="64"/>
      <c r="R156" s="64"/>
      <c r="S156" s="64"/>
      <c r="T156" s="85"/>
      <c r="U156" s="64"/>
      <c r="V156" s="64"/>
      <c r="W156" s="64"/>
      <c r="X156" s="64"/>
      <c r="Y156" s="64"/>
      <c r="Z156" s="64"/>
      <c r="AA156" s="64"/>
      <c r="AB156" s="64"/>
      <c r="AD156" s="64"/>
      <c r="AE156" s="86"/>
      <c r="AF156" s="64"/>
      <c r="AG156" s="85"/>
      <c r="AH156" s="64"/>
      <c r="AI156" s="64"/>
    </row>
    <row r="157" spans="6:35">
      <c r="F157" s="64"/>
      <c r="G157" s="64"/>
      <c r="H157" s="53"/>
      <c r="I157" s="64"/>
      <c r="J157" s="64"/>
      <c r="K157" s="64"/>
      <c r="L157" s="85"/>
      <c r="M157" s="64"/>
      <c r="N157" s="64"/>
      <c r="O157" s="64"/>
      <c r="P157" s="64"/>
      <c r="Q157" s="64"/>
      <c r="R157" s="64"/>
      <c r="S157" s="64"/>
      <c r="T157" s="85"/>
      <c r="U157" s="64"/>
      <c r="V157" s="64"/>
      <c r="W157" s="64"/>
      <c r="X157" s="64"/>
      <c r="Y157" s="64"/>
      <c r="Z157" s="64"/>
      <c r="AA157" s="64"/>
      <c r="AB157" s="64"/>
      <c r="AD157" s="64"/>
      <c r="AE157" s="86"/>
      <c r="AF157" s="64"/>
      <c r="AG157" s="85"/>
      <c r="AH157" s="64"/>
      <c r="AI157" s="64"/>
    </row>
    <row r="158" spans="6:35">
      <c r="F158" s="64"/>
      <c r="G158" s="64"/>
      <c r="H158" s="64"/>
      <c r="I158" s="64"/>
      <c r="J158" s="64"/>
      <c r="K158" s="64"/>
      <c r="L158" s="85"/>
      <c r="M158" s="64"/>
      <c r="N158" s="64"/>
      <c r="O158" s="64"/>
      <c r="P158" s="64"/>
      <c r="Q158" s="64"/>
      <c r="R158" s="64"/>
      <c r="S158" s="64"/>
      <c r="T158" s="85"/>
      <c r="U158" s="64"/>
      <c r="V158" s="64"/>
      <c r="W158" s="64"/>
      <c r="X158" s="64"/>
      <c r="Y158" s="64"/>
      <c r="Z158" s="64"/>
      <c r="AA158" s="64"/>
      <c r="AB158" s="64"/>
      <c r="AD158" s="64"/>
      <c r="AE158" s="86"/>
      <c r="AF158" s="64"/>
      <c r="AG158" s="85"/>
      <c r="AH158" s="64"/>
      <c r="AI158" s="64"/>
    </row>
    <row r="159" spans="6:35">
      <c r="F159" s="64"/>
      <c r="G159" s="64"/>
      <c r="H159" s="64"/>
      <c r="I159" s="64"/>
      <c r="J159" s="64"/>
      <c r="K159" s="64"/>
      <c r="L159" s="85"/>
      <c r="M159" s="64"/>
      <c r="N159" s="64"/>
      <c r="O159" s="64"/>
      <c r="P159" s="64"/>
      <c r="Q159" s="64"/>
      <c r="R159" s="64"/>
      <c r="S159" s="64"/>
      <c r="T159" s="85"/>
      <c r="U159" s="64"/>
      <c r="V159" s="64"/>
      <c r="W159" s="64"/>
      <c r="X159" s="64"/>
      <c r="Y159" s="64"/>
      <c r="Z159" s="64"/>
      <c r="AA159" s="64"/>
      <c r="AB159" s="64"/>
      <c r="AD159" s="64"/>
      <c r="AE159" s="86"/>
      <c r="AF159" s="64"/>
      <c r="AG159" s="85"/>
      <c r="AH159" s="64"/>
      <c r="AI159" s="64"/>
    </row>
    <row r="160" spans="6:35">
      <c r="F160" s="64"/>
      <c r="G160" s="64"/>
      <c r="H160" s="64"/>
      <c r="I160" s="64"/>
      <c r="J160" s="64"/>
      <c r="K160" s="64"/>
      <c r="L160" s="85"/>
      <c r="M160" s="64"/>
      <c r="N160" s="64"/>
      <c r="O160" s="64"/>
      <c r="P160" s="64"/>
      <c r="Q160" s="64"/>
      <c r="R160" s="64"/>
      <c r="S160" s="64"/>
      <c r="T160" s="85"/>
      <c r="U160" s="64"/>
      <c r="V160" s="64"/>
      <c r="W160" s="64"/>
      <c r="X160" s="64"/>
      <c r="Y160" s="64"/>
      <c r="Z160" s="64"/>
      <c r="AA160" s="64"/>
      <c r="AB160" s="64"/>
      <c r="AD160" s="64"/>
      <c r="AE160" s="86"/>
      <c r="AF160" s="64"/>
      <c r="AG160" s="85"/>
      <c r="AH160" s="64"/>
      <c r="AI160" s="64"/>
    </row>
    <row r="161" spans="6:35">
      <c r="F161" s="64"/>
      <c r="G161" s="64"/>
      <c r="H161" s="64"/>
      <c r="I161" s="64"/>
      <c r="J161" s="64"/>
      <c r="K161" s="64"/>
      <c r="L161" s="85"/>
      <c r="M161" s="64"/>
      <c r="N161" s="64"/>
      <c r="O161" s="64"/>
      <c r="P161" s="64"/>
      <c r="Q161" s="64"/>
      <c r="R161" s="64"/>
      <c r="S161" s="64"/>
      <c r="T161" s="85"/>
      <c r="U161" s="64"/>
      <c r="V161" s="64"/>
      <c r="W161" s="64"/>
      <c r="X161" s="64"/>
      <c r="Y161" s="64"/>
      <c r="Z161" s="64"/>
      <c r="AA161" s="64"/>
      <c r="AB161" s="64"/>
      <c r="AD161" s="64"/>
      <c r="AE161" s="86"/>
      <c r="AF161" s="64"/>
      <c r="AG161" s="85"/>
      <c r="AH161" s="64"/>
      <c r="AI161" s="64"/>
    </row>
    <row r="162" spans="6:35">
      <c r="F162" s="64"/>
      <c r="G162" s="64"/>
      <c r="H162" s="64"/>
      <c r="I162" s="64"/>
      <c r="J162" s="64"/>
      <c r="K162" s="64"/>
      <c r="L162" s="85"/>
      <c r="M162" s="64"/>
      <c r="N162" s="64"/>
      <c r="O162" s="64"/>
      <c r="P162" s="64"/>
      <c r="Q162" s="64"/>
      <c r="R162" s="64"/>
      <c r="S162" s="64"/>
      <c r="T162" s="85"/>
      <c r="U162" s="64"/>
      <c r="V162" s="64"/>
      <c r="W162" s="64"/>
      <c r="X162" s="64"/>
      <c r="Y162" s="64"/>
      <c r="Z162" s="64"/>
      <c r="AA162" s="64"/>
      <c r="AB162" s="64"/>
      <c r="AD162" s="64"/>
      <c r="AE162" s="86"/>
      <c r="AF162" s="64"/>
      <c r="AG162" s="85"/>
      <c r="AH162" s="64"/>
      <c r="AI162" s="64"/>
    </row>
    <row r="163" spans="6:35">
      <c r="F163" s="64"/>
      <c r="G163" s="64"/>
      <c r="H163" s="64"/>
      <c r="I163" s="64"/>
      <c r="J163" s="64"/>
      <c r="K163" s="64"/>
      <c r="L163" s="85"/>
      <c r="M163" s="64"/>
      <c r="N163" s="64"/>
      <c r="O163" s="64"/>
      <c r="P163" s="64"/>
      <c r="Q163" s="64"/>
      <c r="R163" s="64"/>
      <c r="S163" s="64"/>
      <c r="T163" s="85"/>
      <c r="U163" s="64"/>
      <c r="V163" s="64"/>
      <c r="W163" s="64"/>
      <c r="X163" s="64"/>
      <c r="Y163" s="64"/>
      <c r="Z163" s="64"/>
      <c r="AA163" s="64"/>
      <c r="AB163" s="64"/>
      <c r="AD163" s="64"/>
      <c r="AE163" s="86"/>
      <c r="AF163" s="64"/>
      <c r="AG163" s="85"/>
      <c r="AH163" s="64"/>
      <c r="AI163" s="64"/>
    </row>
    <row r="164" spans="6:35">
      <c r="F164" s="64"/>
      <c r="G164" s="64"/>
      <c r="H164" s="64"/>
      <c r="I164" s="64"/>
      <c r="J164" s="64"/>
      <c r="K164" s="64"/>
      <c r="L164" s="85"/>
      <c r="M164" s="64"/>
      <c r="N164" s="64"/>
      <c r="O164" s="64"/>
      <c r="P164" s="64"/>
      <c r="Q164" s="64"/>
      <c r="R164" s="64"/>
      <c r="S164" s="64"/>
      <c r="T164" s="85"/>
      <c r="U164" s="64"/>
      <c r="V164" s="64"/>
      <c r="W164" s="64"/>
      <c r="X164" s="64"/>
      <c r="Y164" s="64"/>
      <c r="Z164" s="64"/>
      <c r="AA164" s="64"/>
      <c r="AB164" s="64"/>
      <c r="AD164" s="64"/>
      <c r="AE164" s="86"/>
      <c r="AF164" s="64"/>
      <c r="AG164" s="85"/>
      <c r="AH164" s="64"/>
      <c r="AI164" s="64"/>
    </row>
    <row r="165" spans="6:35">
      <c r="F165" s="64"/>
      <c r="G165" s="64"/>
      <c r="H165" s="64"/>
      <c r="I165" s="64"/>
      <c r="J165" s="64"/>
      <c r="K165" s="64"/>
      <c r="L165" s="85"/>
      <c r="M165" s="64"/>
      <c r="N165" s="64"/>
      <c r="O165" s="64"/>
      <c r="P165" s="64"/>
      <c r="Q165" s="64"/>
      <c r="R165" s="64"/>
      <c r="S165" s="64"/>
      <c r="T165" s="85"/>
      <c r="U165" s="64"/>
      <c r="V165" s="64"/>
      <c r="W165" s="64"/>
      <c r="X165" s="64"/>
      <c r="Y165" s="64"/>
      <c r="Z165" s="64"/>
      <c r="AA165" s="64"/>
      <c r="AB165" s="64"/>
      <c r="AD165" s="64"/>
      <c r="AE165" s="86"/>
      <c r="AF165" s="64"/>
      <c r="AG165" s="85"/>
      <c r="AH165" s="64"/>
      <c r="AI165" s="64"/>
    </row>
    <row r="166" spans="6:35">
      <c r="F166" s="64"/>
      <c r="G166" s="64"/>
      <c r="H166" s="64"/>
      <c r="I166" s="64"/>
      <c r="J166" s="64"/>
      <c r="K166" s="64"/>
      <c r="L166" s="85"/>
      <c r="M166" s="64"/>
      <c r="N166" s="64"/>
      <c r="O166" s="64"/>
      <c r="P166" s="64"/>
      <c r="Q166" s="64"/>
      <c r="R166" s="64"/>
      <c r="S166" s="64"/>
      <c r="T166" s="85"/>
      <c r="U166" s="64"/>
      <c r="V166" s="64"/>
      <c r="W166" s="64"/>
      <c r="X166" s="64"/>
      <c r="Y166" s="64"/>
      <c r="Z166" s="64"/>
      <c r="AA166" s="64"/>
      <c r="AB166" s="64"/>
      <c r="AD166" s="64"/>
      <c r="AE166" s="86"/>
      <c r="AF166" s="64"/>
      <c r="AG166" s="85"/>
      <c r="AH166" s="64"/>
      <c r="AI166" s="64"/>
    </row>
    <row r="167" spans="6:35">
      <c r="F167" s="64"/>
      <c r="G167" s="64"/>
      <c r="H167" s="64"/>
      <c r="I167" s="64"/>
      <c r="J167" s="64"/>
      <c r="K167" s="64"/>
      <c r="L167" s="85"/>
      <c r="M167" s="64"/>
      <c r="N167" s="64"/>
      <c r="O167" s="64"/>
      <c r="P167" s="64"/>
      <c r="Q167" s="64"/>
      <c r="R167" s="64"/>
      <c r="S167" s="64"/>
      <c r="T167" s="85"/>
      <c r="U167" s="64"/>
      <c r="V167" s="64"/>
      <c r="W167" s="64"/>
      <c r="X167" s="64"/>
      <c r="Y167" s="64"/>
      <c r="Z167" s="64"/>
      <c r="AA167" s="64"/>
      <c r="AB167" s="64"/>
      <c r="AD167" s="64"/>
      <c r="AE167" s="86"/>
      <c r="AF167" s="64"/>
      <c r="AG167" s="85"/>
      <c r="AH167" s="64"/>
      <c r="AI167" s="64"/>
    </row>
    <row r="168" spans="6:35">
      <c r="F168" s="64"/>
      <c r="G168" s="64"/>
      <c r="H168" s="64"/>
      <c r="I168" s="64"/>
      <c r="J168" s="64"/>
      <c r="K168" s="64"/>
      <c r="L168" s="85"/>
      <c r="M168" s="64"/>
      <c r="N168" s="64"/>
      <c r="O168" s="64"/>
      <c r="P168" s="64"/>
      <c r="Q168" s="64"/>
      <c r="R168" s="64"/>
      <c r="S168" s="64"/>
      <c r="T168" s="85"/>
      <c r="U168" s="64"/>
      <c r="V168" s="64"/>
      <c r="W168" s="64"/>
      <c r="X168" s="64"/>
      <c r="Y168" s="64"/>
      <c r="Z168" s="64"/>
      <c r="AA168" s="64"/>
      <c r="AB168" s="64"/>
      <c r="AD168" s="64"/>
      <c r="AE168" s="86"/>
      <c r="AF168" s="64"/>
      <c r="AG168" s="85"/>
      <c r="AH168" s="64"/>
      <c r="AI168" s="64"/>
    </row>
    <row r="169" spans="6:35">
      <c r="F169" s="64"/>
      <c r="G169" s="64"/>
      <c r="H169" s="64"/>
      <c r="I169" s="64"/>
      <c r="J169" s="64"/>
      <c r="K169" s="64"/>
      <c r="L169" s="85"/>
      <c r="M169" s="64"/>
      <c r="N169" s="64"/>
      <c r="O169" s="64"/>
      <c r="P169" s="64"/>
      <c r="Q169" s="64"/>
      <c r="R169" s="64"/>
      <c r="S169" s="64"/>
      <c r="T169" s="85"/>
      <c r="U169" s="64"/>
      <c r="V169" s="64"/>
      <c r="W169" s="64"/>
      <c r="X169" s="64"/>
      <c r="Y169" s="64"/>
      <c r="Z169" s="64"/>
      <c r="AA169" s="64"/>
      <c r="AB169" s="64"/>
      <c r="AD169" s="64"/>
      <c r="AE169" s="86"/>
      <c r="AF169" s="64"/>
      <c r="AG169" s="85"/>
      <c r="AH169" s="64"/>
      <c r="AI169" s="64"/>
    </row>
    <row r="172" spans="6:35">
      <c r="H172" s="87" t="s">
        <v>27</v>
      </c>
      <c r="I172" s="87" t="s">
        <v>35</v>
      </c>
      <c r="J172" s="87" t="s">
        <v>50</v>
      </c>
      <c r="K172" s="124" t="s">
        <v>168</v>
      </c>
    </row>
    <row r="173" spans="6:35">
      <c r="F173" s="90" t="s">
        <v>36</v>
      </c>
      <c r="G173" s="38" t="s">
        <v>31</v>
      </c>
      <c r="H173" s="91">
        <v>10</v>
      </c>
      <c r="I173" s="92"/>
      <c r="J173" s="91">
        <v>0.05</v>
      </c>
      <c r="K173" s="13" t="s">
        <v>169</v>
      </c>
    </row>
    <row r="174" spans="6:35">
      <c r="F174" s="90" t="s">
        <v>36</v>
      </c>
      <c r="G174" s="38" t="s">
        <v>28</v>
      </c>
      <c r="H174" s="91">
        <v>10</v>
      </c>
      <c r="I174" s="92"/>
      <c r="J174" s="91">
        <v>0.05</v>
      </c>
      <c r="K174" s="13" t="s">
        <v>170</v>
      </c>
    </row>
    <row r="175" spans="6:35">
      <c r="F175" s="90" t="s">
        <v>36</v>
      </c>
      <c r="G175" s="38" t="s">
        <v>29</v>
      </c>
      <c r="H175" s="91">
        <v>10</v>
      </c>
      <c r="I175" s="92"/>
      <c r="J175" s="91">
        <v>0.05</v>
      </c>
      <c r="K175" s="13" t="s">
        <v>171</v>
      </c>
    </row>
    <row r="176" spans="6:35">
      <c r="F176" s="90" t="s">
        <v>36</v>
      </c>
      <c r="G176" s="38" t="s">
        <v>30</v>
      </c>
      <c r="H176" s="91">
        <v>10</v>
      </c>
      <c r="I176" s="92"/>
      <c r="J176" s="91">
        <v>0.05</v>
      </c>
      <c r="K176" s="13" t="s">
        <v>172</v>
      </c>
    </row>
    <row r="177" spans="6:11">
      <c r="F177" s="90" t="s">
        <v>36</v>
      </c>
      <c r="G177" s="38" t="s">
        <v>37</v>
      </c>
      <c r="H177" s="91">
        <v>10</v>
      </c>
      <c r="I177" s="92"/>
      <c r="J177" s="91">
        <v>0.05</v>
      </c>
      <c r="K177" s="13" t="s">
        <v>173</v>
      </c>
    </row>
    <row r="178" spans="6:11">
      <c r="F178" s="90" t="s">
        <v>36</v>
      </c>
      <c r="G178" s="38" t="s">
        <v>32</v>
      </c>
      <c r="H178" s="91">
        <v>10</v>
      </c>
      <c r="I178" s="92"/>
      <c r="J178" s="91">
        <v>0.05</v>
      </c>
      <c r="K178" s="13" t="s">
        <v>174</v>
      </c>
    </row>
    <row r="179" spans="6:11">
      <c r="F179" s="90" t="s">
        <v>36</v>
      </c>
      <c r="G179" s="38" t="s">
        <v>38</v>
      </c>
      <c r="H179" s="91">
        <v>10</v>
      </c>
      <c r="I179" s="92"/>
      <c r="J179" s="91">
        <v>0.05</v>
      </c>
      <c r="K179" s="13" t="s">
        <v>175</v>
      </c>
    </row>
    <row r="180" spans="6:11">
      <c r="F180" s="90" t="s">
        <v>36</v>
      </c>
      <c r="G180" s="64" t="s">
        <v>25</v>
      </c>
      <c r="H180" s="91">
        <v>10</v>
      </c>
      <c r="I180" s="92"/>
      <c r="J180" s="91">
        <v>0.05</v>
      </c>
      <c r="K180" s="13" t="s">
        <v>176</v>
      </c>
    </row>
    <row r="181" spans="6:11">
      <c r="F181" s="90" t="s">
        <v>36</v>
      </c>
      <c r="G181" s="64"/>
      <c r="H181" s="91">
        <v>10</v>
      </c>
      <c r="I181" s="92"/>
      <c r="J181" s="91">
        <v>0.05</v>
      </c>
      <c r="K181" s="13" t="s">
        <v>177</v>
      </c>
    </row>
    <row r="182" spans="6:11">
      <c r="F182" s="90" t="s">
        <v>36</v>
      </c>
      <c r="G182" s="38" t="s">
        <v>63</v>
      </c>
      <c r="H182" s="91">
        <v>10</v>
      </c>
      <c r="I182" s="92"/>
      <c r="J182" s="91">
        <v>0.05</v>
      </c>
      <c r="K182" s="13" t="s">
        <v>178</v>
      </c>
    </row>
    <row r="183" spans="6:11">
      <c r="F183" s="90" t="s">
        <v>36</v>
      </c>
      <c r="G183" s="38" t="s">
        <v>64</v>
      </c>
      <c r="H183" s="91">
        <v>10</v>
      </c>
      <c r="I183" s="92"/>
      <c r="J183" s="91">
        <v>0.05</v>
      </c>
      <c r="K183" s="13" t="s">
        <v>179</v>
      </c>
    </row>
    <row r="184" spans="6:11">
      <c r="F184" s="90" t="s">
        <v>36</v>
      </c>
      <c r="G184" s="38" t="s">
        <v>65</v>
      </c>
      <c r="H184" s="91">
        <v>10</v>
      </c>
      <c r="I184" s="92"/>
      <c r="J184" s="91">
        <v>0.05</v>
      </c>
      <c r="K184" s="13" t="s">
        <v>180</v>
      </c>
    </row>
    <row r="185" spans="6:11">
      <c r="F185" s="90" t="s">
        <v>36</v>
      </c>
      <c r="G185" s="64"/>
      <c r="H185" s="91">
        <v>10</v>
      </c>
      <c r="I185" s="92"/>
      <c r="J185" s="91">
        <v>0.05</v>
      </c>
      <c r="K185" s="13" t="s">
        <v>181</v>
      </c>
    </row>
    <row r="186" spans="6:11">
      <c r="F186" s="90" t="s">
        <v>36</v>
      </c>
      <c r="G186" s="35" t="s">
        <v>57</v>
      </c>
      <c r="H186" s="91">
        <v>10</v>
      </c>
      <c r="I186" s="92"/>
      <c r="J186" s="91">
        <v>0.05</v>
      </c>
      <c r="K186" s="13" t="s">
        <v>182</v>
      </c>
    </row>
    <row r="187" spans="6:11">
      <c r="F187" s="93"/>
      <c r="H187" s="91">
        <v>10</v>
      </c>
      <c r="I187" s="92"/>
      <c r="J187" s="91">
        <v>0.05</v>
      </c>
      <c r="K187" s="13" t="s">
        <v>183</v>
      </c>
    </row>
    <row r="188" spans="6:11">
      <c r="F188" s="90" t="s">
        <v>34</v>
      </c>
      <c r="G188" s="94" t="s">
        <v>66</v>
      </c>
      <c r="H188" s="91">
        <v>10</v>
      </c>
      <c r="I188" s="92"/>
      <c r="J188" s="91">
        <v>0.05</v>
      </c>
      <c r="K188" s="13" t="s">
        <v>184</v>
      </c>
    </row>
    <row r="189" spans="6:11">
      <c r="F189" s="90" t="s">
        <v>34</v>
      </c>
      <c r="G189" s="94" t="s">
        <v>67</v>
      </c>
      <c r="H189" s="91">
        <v>10</v>
      </c>
      <c r="I189" s="92"/>
      <c r="J189" s="91">
        <v>0.05</v>
      </c>
      <c r="K189" s="13" t="s">
        <v>185</v>
      </c>
    </row>
    <row r="190" spans="6:11">
      <c r="F190" s="90" t="s">
        <v>34</v>
      </c>
      <c r="G190" s="94" t="s">
        <v>68</v>
      </c>
      <c r="H190" s="91">
        <v>10</v>
      </c>
      <c r="I190" s="92"/>
      <c r="J190" s="91">
        <v>0.05</v>
      </c>
      <c r="K190" s="13" t="s">
        <v>186</v>
      </c>
    </row>
    <row r="191" spans="6:11">
      <c r="F191" s="90" t="s">
        <v>34</v>
      </c>
      <c r="G191" s="94" t="s">
        <v>69</v>
      </c>
      <c r="H191" s="91">
        <v>10</v>
      </c>
      <c r="I191" s="92"/>
      <c r="J191" s="91">
        <v>0.05</v>
      </c>
      <c r="K191" s="13" t="s">
        <v>187</v>
      </c>
    </row>
    <row r="192" spans="6:11">
      <c r="F192" s="90" t="s">
        <v>34</v>
      </c>
      <c r="G192" s="94" t="s">
        <v>70</v>
      </c>
      <c r="H192" s="91">
        <v>10</v>
      </c>
      <c r="I192" s="92"/>
      <c r="J192" s="91">
        <v>0.05</v>
      </c>
      <c r="K192" s="13" t="s">
        <v>188</v>
      </c>
    </row>
    <row r="193" spans="6:11">
      <c r="F193" s="90" t="s">
        <v>34</v>
      </c>
      <c r="G193" s="94" t="s">
        <v>71</v>
      </c>
      <c r="H193" s="91">
        <v>10</v>
      </c>
      <c r="I193" s="92"/>
      <c r="J193" s="91">
        <v>0.05</v>
      </c>
      <c r="K193" s="13" t="s">
        <v>189</v>
      </c>
    </row>
    <row r="194" spans="6:11">
      <c r="F194" s="90" t="s">
        <v>34</v>
      </c>
      <c r="G194" s="95"/>
      <c r="H194" s="91">
        <v>10</v>
      </c>
      <c r="I194" s="92"/>
      <c r="J194" s="91">
        <v>0.05</v>
      </c>
      <c r="K194" s="13" t="s">
        <v>190</v>
      </c>
    </row>
    <row r="195" spans="6:11">
      <c r="F195" s="90" t="s">
        <v>34</v>
      </c>
      <c r="G195" s="94" t="s">
        <v>72</v>
      </c>
      <c r="H195" s="91">
        <v>10</v>
      </c>
      <c r="I195" s="92"/>
      <c r="J195" s="91">
        <v>0.05</v>
      </c>
      <c r="K195" s="13" t="s">
        <v>191</v>
      </c>
    </row>
    <row r="196" spans="6:11">
      <c r="F196" s="90" t="s">
        <v>34</v>
      </c>
      <c r="G196" s="94" t="s">
        <v>73</v>
      </c>
      <c r="H196" s="91">
        <v>10</v>
      </c>
      <c r="I196" s="92"/>
      <c r="J196" s="91">
        <v>0.05</v>
      </c>
      <c r="K196" s="13" t="s">
        <v>192</v>
      </c>
    </row>
    <row r="197" spans="6:11">
      <c r="F197" s="90" t="s">
        <v>34</v>
      </c>
      <c r="G197" s="94" t="s">
        <v>74</v>
      </c>
      <c r="H197" s="91">
        <v>10</v>
      </c>
      <c r="I197" s="92"/>
      <c r="J197" s="91">
        <v>0.05</v>
      </c>
      <c r="K197" s="13" t="s">
        <v>193</v>
      </c>
    </row>
    <row r="198" spans="6:11">
      <c r="F198" s="90" t="s">
        <v>34</v>
      </c>
      <c r="G198" s="94" t="s">
        <v>75</v>
      </c>
      <c r="H198" s="91">
        <v>10</v>
      </c>
      <c r="I198" s="92"/>
      <c r="J198" s="91">
        <v>0.05</v>
      </c>
      <c r="K198" s="13" t="s">
        <v>194</v>
      </c>
    </row>
    <row r="199" spans="6:11">
      <c r="F199" s="90" t="s">
        <v>34</v>
      </c>
      <c r="G199" s="94" t="s">
        <v>76</v>
      </c>
      <c r="H199" s="91">
        <v>10</v>
      </c>
      <c r="I199" s="92"/>
      <c r="J199" s="91">
        <v>0.05</v>
      </c>
      <c r="K199" s="13" t="s">
        <v>195</v>
      </c>
    </row>
    <row r="200" spans="6:11">
      <c r="F200" s="90" t="s">
        <v>34</v>
      </c>
      <c r="G200" s="96"/>
      <c r="H200" s="91">
        <v>10</v>
      </c>
      <c r="I200" s="92"/>
      <c r="J200" s="91">
        <v>0.05</v>
      </c>
      <c r="K200" s="13" t="s">
        <v>196</v>
      </c>
    </row>
    <row r="201" spans="6:11">
      <c r="F201" s="90" t="s">
        <v>34</v>
      </c>
      <c r="G201" s="94" t="s">
        <v>77</v>
      </c>
      <c r="H201" s="91">
        <v>10</v>
      </c>
      <c r="I201" s="92"/>
      <c r="J201" s="91">
        <v>0.05</v>
      </c>
      <c r="K201" s="13" t="s">
        <v>197</v>
      </c>
    </row>
    <row r="202" spans="6:11">
      <c r="F202" s="90" t="s">
        <v>34</v>
      </c>
      <c r="G202" s="94" t="s">
        <v>78</v>
      </c>
      <c r="H202" s="91">
        <v>10</v>
      </c>
      <c r="I202" s="92"/>
      <c r="J202" s="91">
        <v>0.05</v>
      </c>
      <c r="K202" s="13" t="s">
        <v>198</v>
      </c>
    </row>
    <row r="203" spans="6:11">
      <c r="F203" s="90" t="s">
        <v>34</v>
      </c>
      <c r="G203" s="94" t="s">
        <v>79</v>
      </c>
      <c r="H203" s="91">
        <v>10</v>
      </c>
      <c r="I203" s="92"/>
      <c r="J203" s="91">
        <v>0.05</v>
      </c>
      <c r="K203" s="13" t="s">
        <v>199</v>
      </c>
    </row>
    <row r="204" spans="6:11">
      <c r="F204" s="90" t="s">
        <v>34</v>
      </c>
      <c r="G204" s="94" t="s">
        <v>80</v>
      </c>
      <c r="H204" s="91">
        <v>10</v>
      </c>
      <c r="I204" s="92"/>
      <c r="J204" s="91">
        <v>0.05</v>
      </c>
      <c r="K204" s="13" t="s">
        <v>200</v>
      </c>
    </row>
    <row r="205" spans="6:11">
      <c r="F205" s="90" t="s">
        <v>34</v>
      </c>
      <c r="G205" s="94" t="s">
        <v>81</v>
      </c>
      <c r="H205" s="91">
        <v>10</v>
      </c>
      <c r="I205" s="92"/>
      <c r="J205" s="91">
        <v>0.05</v>
      </c>
      <c r="K205" s="13" t="s">
        <v>201</v>
      </c>
    </row>
    <row r="206" spans="6:11">
      <c r="F206" s="90" t="s">
        <v>34</v>
      </c>
      <c r="G206" s="94" t="s">
        <v>82</v>
      </c>
      <c r="H206" s="91">
        <v>10</v>
      </c>
      <c r="I206" s="92"/>
      <c r="J206" s="91">
        <v>0.05</v>
      </c>
      <c r="K206" s="13" t="s">
        <v>202</v>
      </c>
    </row>
    <row r="207" spans="6:11">
      <c r="F207" s="90" t="s">
        <v>34</v>
      </c>
      <c r="G207" s="55"/>
      <c r="H207" s="91">
        <v>10</v>
      </c>
      <c r="I207" s="92"/>
      <c r="J207" s="91">
        <v>0.05</v>
      </c>
      <c r="K207" s="13" t="s">
        <v>203</v>
      </c>
    </row>
    <row r="208" spans="6:11">
      <c r="F208" s="90" t="s">
        <v>34</v>
      </c>
      <c r="G208" s="94" t="s">
        <v>83</v>
      </c>
      <c r="H208" s="91">
        <v>10</v>
      </c>
      <c r="I208" s="92"/>
      <c r="J208" s="91">
        <v>0.05</v>
      </c>
      <c r="K208" s="13" t="s">
        <v>204</v>
      </c>
    </row>
    <row r="209" spans="6:11">
      <c r="F209" s="90" t="s">
        <v>34</v>
      </c>
      <c r="G209" s="94" t="s">
        <v>84</v>
      </c>
      <c r="H209" s="91">
        <v>10</v>
      </c>
      <c r="I209" s="92"/>
      <c r="J209" s="91">
        <v>0.05</v>
      </c>
      <c r="K209" s="13" t="s">
        <v>205</v>
      </c>
    </row>
    <row r="210" spans="6:11">
      <c r="F210" s="90" t="s">
        <v>34</v>
      </c>
      <c r="G210" s="94" t="s">
        <v>85</v>
      </c>
      <c r="H210" s="91">
        <v>10</v>
      </c>
      <c r="I210" s="92"/>
      <c r="J210" s="91">
        <v>0.05</v>
      </c>
      <c r="K210" s="13" t="s">
        <v>206</v>
      </c>
    </row>
    <row r="211" spans="6:11">
      <c r="F211" s="90" t="s">
        <v>34</v>
      </c>
      <c r="G211" s="94" t="s">
        <v>86</v>
      </c>
      <c r="H211" s="91">
        <v>10</v>
      </c>
      <c r="I211" s="92"/>
      <c r="J211" s="91">
        <v>0.05</v>
      </c>
      <c r="K211" s="13" t="s">
        <v>207</v>
      </c>
    </row>
    <row r="212" spans="6:11">
      <c r="F212" s="90" t="s">
        <v>34</v>
      </c>
      <c r="G212" s="94" t="s">
        <v>87</v>
      </c>
      <c r="H212" s="91">
        <v>10</v>
      </c>
      <c r="I212" s="92"/>
      <c r="J212" s="91">
        <v>0.05</v>
      </c>
      <c r="K212" s="13" t="s">
        <v>208</v>
      </c>
    </row>
    <row r="213" spans="6:11">
      <c r="F213" s="90" t="s">
        <v>34</v>
      </c>
      <c r="G213" s="55"/>
      <c r="H213" s="91">
        <v>10</v>
      </c>
      <c r="I213" s="92"/>
      <c r="J213" s="91">
        <v>0.05</v>
      </c>
      <c r="K213" s="13" t="s">
        <v>209</v>
      </c>
    </row>
    <row r="214" spans="6:11">
      <c r="F214" s="90" t="s">
        <v>34</v>
      </c>
      <c r="G214" s="97" t="s">
        <v>88</v>
      </c>
      <c r="H214" s="91">
        <v>10</v>
      </c>
      <c r="I214" s="92"/>
      <c r="J214" s="91">
        <v>0.05</v>
      </c>
      <c r="K214" s="13" t="s">
        <v>210</v>
      </c>
    </row>
    <row r="215" spans="6:11">
      <c r="F215" s="90" t="s">
        <v>34</v>
      </c>
      <c r="G215" s="97" t="s">
        <v>89</v>
      </c>
      <c r="H215" s="91">
        <v>10</v>
      </c>
      <c r="I215" s="92"/>
      <c r="J215" s="91">
        <v>0.05</v>
      </c>
      <c r="K215" s="13" t="s">
        <v>211</v>
      </c>
    </row>
    <row r="216" spans="6:11">
      <c r="F216" s="90" t="s">
        <v>34</v>
      </c>
      <c r="G216" s="96"/>
      <c r="H216" s="91">
        <v>10</v>
      </c>
      <c r="I216" s="92"/>
      <c r="J216" s="91">
        <v>0.05</v>
      </c>
      <c r="K216" s="13" t="s">
        <v>212</v>
      </c>
    </row>
    <row r="217" spans="6:11">
      <c r="F217" s="90" t="s">
        <v>34</v>
      </c>
      <c r="G217" s="94" t="s">
        <v>90</v>
      </c>
      <c r="H217" s="91">
        <v>10</v>
      </c>
      <c r="I217" s="92"/>
      <c r="J217" s="91">
        <v>0.05</v>
      </c>
      <c r="K217" s="13" t="s">
        <v>213</v>
      </c>
    </row>
    <row r="218" spans="6:11">
      <c r="F218" s="90" t="s">
        <v>34</v>
      </c>
      <c r="G218" s="94" t="s">
        <v>91</v>
      </c>
      <c r="H218" s="91">
        <v>10</v>
      </c>
      <c r="I218" s="92"/>
      <c r="J218" s="91">
        <v>0.05</v>
      </c>
      <c r="K218" s="13" t="s">
        <v>214</v>
      </c>
    </row>
    <row r="219" spans="6:11">
      <c r="F219" s="90" t="s">
        <v>34</v>
      </c>
      <c r="G219" s="94" t="s">
        <v>92</v>
      </c>
      <c r="H219" s="91">
        <v>10</v>
      </c>
      <c r="I219" s="92"/>
      <c r="J219" s="91">
        <v>0.05</v>
      </c>
      <c r="K219" s="13" t="s">
        <v>215</v>
      </c>
    </row>
    <row r="220" spans="6:11">
      <c r="F220" s="90" t="s">
        <v>34</v>
      </c>
      <c r="G220" s="94" t="s">
        <v>93</v>
      </c>
      <c r="H220" s="91">
        <v>10</v>
      </c>
      <c r="I220" s="92"/>
      <c r="J220" s="91">
        <v>0.05</v>
      </c>
      <c r="K220" s="13" t="s">
        <v>216</v>
      </c>
    </row>
    <row r="221" spans="6:11">
      <c r="F221" s="90" t="s">
        <v>34</v>
      </c>
      <c r="G221" s="94" t="s">
        <v>94</v>
      </c>
      <c r="H221" s="91">
        <v>10</v>
      </c>
      <c r="I221" s="92"/>
      <c r="J221" s="91">
        <v>0.05</v>
      </c>
      <c r="K221" s="13" t="s">
        <v>217</v>
      </c>
    </row>
    <row r="222" spans="6:11">
      <c r="F222" s="90" t="s">
        <v>34</v>
      </c>
      <c r="G222" s="98"/>
      <c r="H222" s="91">
        <v>10</v>
      </c>
      <c r="I222" s="92"/>
      <c r="J222" s="91">
        <v>0.05</v>
      </c>
      <c r="K222" s="13" t="s">
        <v>218</v>
      </c>
    </row>
    <row r="223" spans="6:11">
      <c r="F223" s="90" t="s">
        <v>34</v>
      </c>
      <c r="G223" s="97" t="s">
        <v>95</v>
      </c>
      <c r="H223" s="91">
        <v>10</v>
      </c>
      <c r="I223" s="92"/>
      <c r="J223" s="91">
        <v>0.05</v>
      </c>
      <c r="K223" s="13" t="s">
        <v>219</v>
      </c>
    </row>
    <row r="224" spans="6:11">
      <c r="F224" s="90" t="s">
        <v>34</v>
      </c>
      <c r="G224" s="97" t="s">
        <v>96</v>
      </c>
      <c r="H224" s="91">
        <v>10</v>
      </c>
      <c r="I224" s="92"/>
      <c r="J224" s="91">
        <v>0.05</v>
      </c>
      <c r="K224" s="13" t="s">
        <v>220</v>
      </c>
    </row>
    <row r="225" spans="6:11">
      <c r="F225" s="90" t="s">
        <v>34</v>
      </c>
      <c r="G225" s="97" t="s">
        <v>97</v>
      </c>
      <c r="H225" s="91">
        <v>10</v>
      </c>
      <c r="I225" s="92"/>
      <c r="J225" s="91">
        <v>0.05</v>
      </c>
      <c r="K225" s="13" t="s">
        <v>221</v>
      </c>
    </row>
    <row r="226" spans="6:11">
      <c r="F226" s="90" t="s">
        <v>34</v>
      </c>
      <c r="G226" s="97"/>
      <c r="H226" s="91">
        <v>10</v>
      </c>
      <c r="I226" s="92"/>
      <c r="J226" s="91">
        <v>0.05</v>
      </c>
      <c r="K226" s="13" t="s">
        <v>222</v>
      </c>
    </row>
    <row r="227" spans="6:11">
      <c r="F227" s="90" t="s">
        <v>34</v>
      </c>
      <c r="G227" s="99" t="s">
        <v>32</v>
      </c>
      <c r="H227" s="91">
        <v>10</v>
      </c>
      <c r="I227" s="92"/>
      <c r="J227" s="91">
        <v>0.05</v>
      </c>
      <c r="K227" s="13" t="s">
        <v>223</v>
      </c>
    </row>
    <row r="228" spans="6:11">
      <c r="F228" s="90" t="s">
        <v>34</v>
      </c>
      <c r="G228" s="99" t="s">
        <v>98</v>
      </c>
      <c r="H228" s="91">
        <v>10</v>
      </c>
      <c r="I228" s="92"/>
      <c r="J228" s="91">
        <v>0.05</v>
      </c>
      <c r="K228" s="13" t="s">
        <v>224</v>
      </c>
    </row>
    <row r="229" spans="6:11">
      <c r="F229" s="90" t="s">
        <v>34</v>
      </c>
      <c r="G229" s="99" t="s">
        <v>99</v>
      </c>
      <c r="H229" s="91">
        <v>10</v>
      </c>
      <c r="I229" s="92"/>
      <c r="J229" s="91">
        <v>0.05</v>
      </c>
      <c r="K229" s="13" t="s">
        <v>225</v>
      </c>
    </row>
    <row r="230" spans="6:11">
      <c r="F230" s="90" t="s">
        <v>34</v>
      </c>
      <c r="G230" s="99" t="s">
        <v>100</v>
      </c>
      <c r="H230" s="91">
        <v>10</v>
      </c>
      <c r="I230" s="92"/>
      <c r="J230" s="91">
        <v>0.05</v>
      </c>
      <c r="K230" s="13" t="s">
        <v>226</v>
      </c>
    </row>
    <row r="231" spans="6:11">
      <c r="F231" s="90" t="s">
        <v>34</v>
      </c>
      <c r="G231" s="94" t="s">
        <v>101</v>
      </c>
      <c r="H231" s="91">
        <v>10</v>
      </c>
      <c r="I231" s="92"/>
      <c r="J231" s="91">
        <v>0.05</v>
      </c>
      <c r="K231" s="13" t="s">
        <v>227</v>
      </c>
    </row>
    <row r="232" spans="6:11">
      <c r="F232" s="90" t="s">
        <v>34</v>
      </c>
      <c r="G232" s="94" t="s">
        <v>102</v>
      </c>
      <c r="H232" s="91">
        <v>10</v>
      </c>
      <c r="I232" s="92"/>
      <c r="J232" s="91">
        <v>0.05</v>
      </c>
      <c r="K232" s="13" t="s">
        <v>228</v>
      </c>
    </row>
    <row r="233" spans="6:11">
      <c r="F233" s="90" t="s">
        <v>34</v>
      </c>
      <c r="G233" s="55"/>
      <c r="H233" s="91">
        <v>10</v>
      </c>
      <c r="I233" s="92"/>
      <c r="J233" s="91">
        <v>0.05</v>
      </c>
      <c r="K233" s="13" t="s">
        <v>229</v>
      </c>
    </row>
    <row r="234" spans="6:11">
      <c r="F234" s="90" t="s">
        <v>34</v>
      </c>
      <c r="G234" s="97" t="s">
        <v>103</v>
      </c>
      <c r="H234" s="91">
        <v>10</v>
      </c>
      <c r="I234" s="92"/>
      <c r="J234" s="91">
        <v>0.05</v>
      </c>
      <c r="K234" s="13" t="s">
        <v>230</v>
      </c>
    </row>
    <row r="235" spans="6:11">
      <c r="F235" s="90" t="s">
        <v>34</v>
      </c>
      <c r="G235" s="99" t="s">
        <v>104</v>
      </c>
      <c r="H235" s="91">
        <v>10</v>
      </c>
      <c r="I235" s="92"/>
      <c r="J235" s="91">
        <v>0.05</v>
      </c>
      <c r="K235" s="13" t="s">
        <v>231</v>
      </c>
    </row>
    <row r="236" spans="6:11">
      <c r="F236" s="90" t="s">
        <v>34</v>
      </c>
      <c r="G236" s="94" t="s">
        <v>105</v>
      </c>
      <c r="H236" s="91">
        <v>10</v>
      </c>
      <c r="I236" s="92"/>
      <c r="J236" s="91">
        <v>0.05</v>
      </c>
      <c r="K236" s="13" t="s">
        <v>232</v>
      </c>
    </row>
    <row r="237" spans="6:11">
      <c r="F237" s="90" t="s">
        <v>34</v>
      </c>
      <c r="G237" s="94" t="s">
        <v>106</v>
      </c>
      <c r="H237" s="91">
        <v>10</v>
      </c>
      <c r="I237" s="92"/>
      <c r="J237" s="91">
        <v>0.05</v>
      </c>
      <c r="K237" s="13" t="s">
        <v>233</v>
      </c>
    </row>
    <row r="238" spans="6:11">
      <c r="F238" s="90" t="s">
        <v>34</v>
      </c>
      <c r="G238" s="55"/>
      <c r="H238" s="91">
        <v>10</v>
      </c>
      <c r="I238" s="92"/>
      <c r="J238" s="91">
        <v>0.05</v>
      </c>
      <c r="K238" s="13" t="s">
        <v>234</v>
      </c>
    </row>
    <row r="239" spans="6:11">
      <c r="F239" s="90" t="s">
        <v>34</v>
      </c>
      <c r="G239" s="100" t="s">
        <v>107</v>
      </c>
      <c r="H239" s="91">
        <v>10</v>
      </c>
      <c r="I239" s="92"/>
      <c r="J239" s="91">
        <v>0.05</v>
      </c>
      <c r="K239" s="13" t="s">
        <v>235</v>
      </c>
    </row>
    <row r="240" spans="6:11">
      <c r="F240" s="90" t="s">
        <v>34</v>
      </c>
      <c r="G240" s="100" t="s">
        <v>108</v>
      </c>
      <c r="H240" s="91">
        <v>10</v>
      </c>
      <c r="I240" s="92"/>
      <c r="J240" s="91">
        <v>0.05</v>
      </c>
      <c r="K240" s="13" t="s">
        <v>236</v>
      </c>
    </row>
    <row r="241" spans="6:11">
      <c r="F241" s="90" t="s">
        <v>34</v>
      </c>
      <c r="G241" s="100" t="s">
        <v>109</v>
      </c>
      <c r="H241" s="91">
        <v>10</v>
      </c>
      <c r="I241" s="92"/>
      <c r="J241" s="91">
        <v>0.05</v>
      </c>
      <c r="K241" s="13" t="s">
        <v>237</v>
      </c>
    </row>
    <row r="242" spans="6:11">
      <c r="F242" s="90" t="s">
        <v>34</v>
      </c>
      <c r="G242" s="97" t="s">
        <v>110</v>
      </c>
      <c r="H242" s="91">
        <v>10</v>
      </c>
      <c r="I242" s="92"/>
      <c r="J242" s="91">
        <v>0.05</v>
      </c>
      <c r="K242" s="13" t="s">
        <v>238</v>
      </c>
    </row>
    <row r="243" spans="6:11">
      <c r="F243" s="90" t="s">
        <v>34</v>
      </c>
      <c r="G243" s="97" t="s">
        <v>111</v>
      </c>
      <c r="H243" s="91">
        <v>10</v>
      </c>
      <c r="I243" s="92"/>
      <c r="J243" s="91">
        <v>0.05</v>
      </c>
      <c r="K243" s="13" t="s">
        <v>239</v>
      </c>
    </row>
    <row r="244" spans="6:11">
      <c r="F244" s="90" t="s">
        <v>34</v>
      </c>
      <c r="G244" s="97" t="s">
        <v>112</v>
      </c>
      <c r="H244" s="91">
        <v>10</v>
      </c>
      <c r="I244" s="92"/>
      <c r="J244" s="91">
        <v>0.05</v>
      </c>
      <c r="K244" s="13" t="s">
        <v>240</v>
      </c>
    </row>
    <row r="245" spans="6:11">
      <c r="F245" s="90" t="s">
        <v>34</v>
      </c>
      <c r="G245" s="97" t="s">
        <v>113</v>
      </c>
      <c r="H245" s="91">
        <v>10</v>
      </c>
      <c r="I245" s="92"/>
      <c r="J245" s="91">
        <v>0.05</v>
      </c>
      <c r="K245" s="13" t="s">
        <v>241</v>
      </c>
    </row>
    <row r="246" spans="6:11">
      <c r="F246" s="90" t="s">
        <v>34</v>
      </c>
      <c r="G246" s="100" t="s">
        <v>114</v>
      </c>
      <c r="H246" s="91">
        <v>10</v>
      </c>
      <c r="I246" s="92"/>
      <c r="J246" s="91">
        <v>0.05</v>
      </c>
      <c r="K246" s="13" t="s">
        <v>242</v>
      </c>
    </row>
    <row r="247" spans="6:11">
      <c r="F247" s="90" t="s">
        <v>34</v>
      </c>
      <c r="G247" s="100" t="s">
        <v>54</v>
      </c>
      <c r="H247" s="91">
        <v>10</v>
      </c>
      <c r="I247" s="92"/>
      <c r="J247" s="91">
        <v>0.05</v>
      </c>
      <c r="K247" s="13" t="s">
        <v>243</v>
      </c>
    </row>
    <row r="248" spans="6:11">
      <c r="F248" s="90" t="s">
        <v>34</v>
      </c>
      <c r="G248" s="100" t="s">
        <v>115</v>
      </c>
      <c r="H248" s="91">
        <v>10</v>
      </c>
      <c r="I248" s="92"/>
      <c r="J248" s="91">
        <v>0.05</v>
      </c>
      <c r="K248" s="13" t="s">
        <v>244</v>
      </c>
    </row>
    <row r="249" spans="6:11">
      <c r="F249" s="90" t="s">
        <v>34</v>
      </c>
      <c r="G249" s="94" t="s">
        <v>116</v>
      </c>
      <c r="H249" s="91">
        <v>10</v>
      </c>
      <c r="I249" s="92"/>
      <c r="J249" s="91">
        <v>0.05</v>
      </c>
      <c r="K249" s="13" t="s">
        <v>245</v>
      </c>
    </row>
    <row r="250" spans="6:11">
      <c r="F250" s="90" t="s">
        <v>34</v>
      </c>
      <c r="G250" s="55"/>
      <c r="H250" s="91">
        <v>10</v>
      </c>
      <c r="I250" s="92"/>
      <c r="J250" s="91">
        <v>0.05</v>
      </c>
      <c r="K250" s="13" t="s">
        <v>246</v>
      </c>
    </row>
    <row r="251" spans="6:11">
      <c r="F251" s="90" t="s">
        <v>34</v>
      </c>
      <c r="G251" s="97" t="s">
        <v>117</v>
      </c>
      <c r="H251" s="91">
        <v>10</v>
      </c>
      <c r="I251" s="92"/>
      <c r="J251" s="91">
        <v>0.05</v>
      </c>
      <c r="K251" s="13" t="s">
        <v>247</v>
      </c>
    </row>
    <row r="252" spans="6:11">
      <c r="F252" s="90" t="s">
        <v>34</v>
      </c>
      <c r="G252" s="97" t="s">
        <v>118</v>
      </c>
      <c r="H252" s="91">
        <v>10</v>
      </c>
      <c r="I252" s="92"/>
      <c r="J252" s="91">
        <v>0.05</v>
      </c>
      <c r="K252" s="13" t="s">
        <v>248</v>
      </c>
    </row>
    <row r="253" spans="6:11">
      <c r="F253" s="90" t="s">
        <v>34</v>
      </c>
      <c r="G253" s="97" t="s">
        <v>119</v>
      </c>
      <c r="H253" s="91">
        <v>10</v>
      </c>
      <c r="I253" s="92"/>
      <c r="J253" s="91">
        <v>0.05</v>
      </c>
      <c r="K253" s="13" t="s">
        <v>249</v>
      </c>
    </row>
    <row r="254" spans="6:11">
      <c r="F254" s="90" t="s">
        <v>34</v>
      </c>
      <c r="G254" s="55"/>
      <c r="H254" s="91">
        <v>10</v>
      </c>
      <c r="I254" s="92"/>
      <c r="J254" s="91">
        <v>0.05</v>
      </c>
      <c r="K254" s="13" t="s">
        <v>250</v>
      </c>
    </row>
    <row r="255" spans="6:11">
      <c r="F255" s="90" t="s">
        <v>34</v>
      </c>
      <c r="G255" s="97" t="s">
        <v>40</v>
      </c>
      <c r="H255" s="91">
        <v>10</v>
      </c>
      <c r="I255" s="92"/>
      <c r="J255" s="91">
        <v>0.05</v>
      </c>
      <c r="K255" s="13" t="s">
        <v>251</v>
      </c>
    </row>
    <row r="256" spans="6:11">
      <c r="F256" s="90" t="s">
        <v>34</v>
      </c>
      <c r="G256" s="97" t="s">
        <v>33</v>
      </c>
      <c r="H256" s="91">
        <v>10</v>
      </c>
      <c r="I256" s="92"/>
      <c r="J256" s="91">
        <v>0.05</v>
      </c>
      <c r="K256" s="13" t="s">
        <v>252</v>
      </c>
    </row>
    <row r="257" spans="6:11">
      <c r="F257" s="90" t="s">
        <v>34</v>
      </c>
      <c r="G257" s="97" t="s">
        <v>120</v>
      </c>
      <c r="H257" s="91">
        <v>10</v>
      </c>
      <c r="I257" s="92"/>
      <c r="J257" s="91">
        <v>0.05</v>
      </c>
      <c r="K257" s="13" t="s">
        <v>253</v>
      </c>
    </row>
    <row r="258" spans="6:11">
      <c r="F258" s="90" t="s">
        <v>34</v>
      </c>
      <c r="G258" s="97" t="s">
        <v>40</v>
      </c>
      <c r="H258" s="91">
        <v>10</v>
      </c>
      <c r="I258" s="92"/>
      <c r="J258" s="91">
        <v>0.05</v>
      </c>
      <c r="K258" s="13" t="s">
        <v>254</v>
      </c>
    </row>
    <row r="259" spans="6:11">
      <c r="F259" s="90" t="s">
        <v>34</v>
      </c>
      <c r="G259" s="97" t="s">
        <v>53</v>
      </c>
      <c r="H259" s="91">
        <v>10</v>
      </c>
      <c r="I259" s="92"/>
      <c r="J259" s="91">
        <v>0.05</v>
      </c>
      <c r="K259" s="13" t="s">
        <v>255</v>
      </c>
    </row>
    <row r="260" spans="6:11">
      <c r="F260" s="90" t="s">
        <v>34</v>
      </c>
      <c r="G260" s="100" t="s">
        <v>52</v>
      </c>
      <c r="H260" s="91">
        <v>10</v>
      </c>
      <c r="I260" s="92"/>
      <c r="J260" s="91">
        <v>0.05</v>
      </c>
      <c r="K260" s="13" t="s">
        <v>256</v>
      </c>
    </row>
    <row r="261" spans="6:11">
      <c r="F261" s="90" t="s">
        <v>34</v>
      </c>
      <c r="G261" s="100" t="s">
        <v>51</v>
      </c>
      <c r="H261" s="91">
        <v>10</v>
      </c>
      <c r="I261" s="92"/>
      <c r="J261" s="91">
        <v>0.05</v>
      </c>
      <c r="K261" s="13" t="s">
        <v>257</v>
      </c>
    </row>
    <row r="262" spans="6:11">
      <c r="F262" s="90" t="s">
        <v>34</v>
      </c>
      <c r="G262" s="55"/>
      <c r="H262" s="91">
        <v>10</v>
      </c>
      <c r="I262" s="92"/>
      <c r="J262" s="91">
        <v>0.05</v>
      </c>
      <c r="K262" s="13" t="s">
        <v>258</v>
      </c>
    </row>
    <row r="263" spans="6:11">
      <c r="F263" s="90" t="s">
        <v>34</v>
      </c>
      <c r="G263" s="94" t="s">
        <v>121</v>
      </c>
      <c r="H263" s="91">
        <v>10</v>
      </c>
      <c r="I263" s="92"/>
      <c r="J263" s="91">
        <v>0.05</v>
      </c>
      <c r="K263" s="13" t="s">
        <v>259</v>
      </c>
    </row>
    <row r="264" spans="6:11">
      <c r="F264" s="90" t="s">
        <v>34</v>
      </c>
      <c r="G264" s="94" t="s">
        <v>122</v>
      </c>
      <c r="H264" s="91">
        <v>10</v>
      </c>
      <c r="I264" s="92"/>
      <c r="J264" s="91">
        <v>0.05</v>
      </c>
      <c r="K264" s="13" t="s">
        <v>260</v>
      </c>
    </row>
    <row r="265" spans="6:11">
      <c r="F265" s="90" t="s">
        <v>34</v>
      </c>
      <c r="G265" s="94" t="s">
        <v>123</v>
      </c>
      <c r="H265" s="91">
        <v>10</v>
      </c>
      <c r="I265" s="92"/>
      <c r="J265" s="91">
        <v>0.05</v>
      </c>
      <c r="K265" s="13" t="s">
        <v>261</v>
      </c>
    </row>
    <row r="266" spans="6:11">
      <c r="F266" s="90" t="s">
        <v>34</v>
      </c>
      <c r="G266" s="94" t="s">
        <v>124</v>
      </c>
      <c r="H266" s="91">
        <v>10</v>
      </c>
      <c r="I266" s="92"/>
      <c r="J266" s="91">
        <v>0.05</v>
      </c>
      <c r="K266" s="13" t="s">
        <v>262</v>
      </c>
    </row>
    <row r="267" spans="6:11">
      <c r="F267" s="90" t="s">
        <v>34</v>
      </c>
      <c r="G267" s="55"/>
      <c r="H267" s="91">
        <v>10</v>
      </c>
      <c r="I267" s="92"/>
      <c r="J267" s="91">
        <v>0.05</v>
      </c>
      <c r="K267" s="13" t="s">
        <v>263</v>
      </c>
    </row>
    <row r="268" spans="6:11">
      <c r="F268" s="90" t="s">
        <v>34</v>
      </c>
      <c r="G268" s="97" t="s">
        <v>125</v>
      </c>
      <c r="H268" s="91">
        <v>10</v>
      </c>
      <c r="I268" s="92"/>
      <c r="J268" s="91">
        <v>0.05</v>
      </c>
      <c r="K268" s="13" t="s">
        <v>264</v>
      </c>
    </row>
    <row r="269" spans="6:11">
      <c r="F269" s="90" t="s">
        <v>34</v>
      </c>
      <c r="G269" s="97" t="s">
        <v>41</v>
      </c>
      <c r="H269" s="91">
        <v>10</v>
      </c>
      <c r="I269" s="92"/>
      <c r="J269" s="91">
        <v>0.05</v>
      </c>
      <c r="K269" s="13" t="s">
        <v>265</v>
      </c>
    </row>
    <row r="270" spans="6:11">
      <c r="F270" s="90" t="s">
        <v>34</v>
      </c>
      <c r="G270" s="55"/>
      <c r="H270" s="91">
        <v>10</v>
      </c>
      <c r="I270" s="92"/>
      <c r="J270" s="91">
        <v>0.05</v>
      </c>
      <c r="K270" s="13" t="s">
        <v>266</v>
      </c>
    </row>
    <row r="271" spans="6:11">
      <c r="F271" s="90" t="s">
        <v>34</v>
      </c>
      <c r="G271" s="97" t="s">
        <v>126</v>
      </c>
      <c r="H271" s="91">
        <v>10</v>
      </c>
      <c r="I271" s="92"/>
      <c r="J271" s="91">
        <v>0.05</v>
      </c>
      <c r="K271" s="13" t="s">
        <v>267</v>
      </c>
    </row>
    <row r="272" spans="6:11">
      <c r="F272" s="90" t="s">
        <v>34</v>
      </c>
      <c r="G272" s="97" t="s">
        <v>127</v>
      </c>
      <c r="H272" s="91">
        <v>10</v>
      </c>
      <c r="I272" s="92"/>
      <c r="J272" s="91">
        <v>0.05</v>
      </c>
      <c r="K272" s="13" t="s">
        <v>268</v>
      </c>
    </row>
    <row r="273" spans="6:11">
      <c r="F273" s="90" t="s">
        <v>34</v>
      </c>
      <c r="G273" s="97" t="s">
        <v>128</v>
      </c>
      <c r="H273" s="91">
        <v>10</v>
      </c>
      <c r="I273" s="92"/>
      <c r="J273" s="91">
        <v>0.05</v>
      </c>
      <c r="K273" s="13" t="s">
        <v>269</v>
      </c>
    </row>
    <row r="274" spans="6:11">
      <c r="F274" s="90" t="s">
        <v>34</v>
      </c>
      <c r="G274" s="97" t="s">
        <v>129</v>
      </c>
      <c r="H274" s="91">
        <v>10</v>
      </c>
      <c r="I274" s="92"/>
      <c r="J274" s="91">
        <v>0.05</v>
      </c>
      <c r="K274" s="13" t="s">
        <v>270</v>
      </c>
    </row>
    <row r="275" spans="6:11">
      <c r="F275" s="90" t="s">
        <v>34</v>
      </c>
      <c r="G275" s="97" t="s">
        <v>39</v>
      </c>
      <c r="H275" s="91">
        <v>10</v>
      </c>
      <c r="I275" s="92"/>
      <c r="J275" s="91">
        <v>0.05</v>
      </c>
      <c r="K275" s="13" t="s">
        <v>271</v>
      </c>
    </row>
    <row r="276" spans="6:11">
      <c r="F276" s="90" t="s">
        <v>34</v>
      </c>
      <c r="G276" s="97" t="s">
        <v>130</v>
      </c>
      <c r="H276" s="91">
        <v>10</v>
      </c>
      <c r="I276" s="92"/>
      <c r="J276" s="91">
        <v>0.05</v>
      </c>
      <c r="K276" s="13" t="s">
        <v>272</v>
      </c>
    </row>
    <row r="277" spans="6:11">
      <c r="F277" s="90" t="s">
        <v>34</v>
      </c>
      <c r="G277" s="97" t="s">
        <v>131</v>
      </c>
      <c r="H277" s="91">
        <v>10</v>
      </c>
      <c r="I277" s="92"/>
      <c r="J277" s="91">
        <v>0.05</v>
      </c>
      <c r="K277" s="13" t="s">
        <v>273</v>
      </c>
    </row>
    <row r="278" spans="6:11">
      <c r="F278" s="90" t="s">
        <v>34</v>
      </c>
      <c r="G278" s="97" t="s">
        <v>132</v>
      </c>
      <c r="H278" s="91">
        <v>10</v>
      </c>
      <c r="I278" s="92"/>
      <c r="J278" s="91">
        <v>0.05</v>
      </c>
      <c r="K278" s="13" t="s">
        <v>274</v>
      </c>
    </row>
    <row r="279" spans="6:11">
      <c r="F279" s="90" t="s">
        <v>34</v>
      </c>
      <c r="G279" s="97" t="s">
        <v>133</v>
      </c>
      <c r="H279" s="91">
        <v>10</v>
      </c>
      <c r="I279" s="92"/>
      <c r="J279" s="91">
        <v>0.05</v>
      </c>
      <c r="K279" s="13" t="s">
        <v>275</v>
      </c>
    </row>
    <row r="280" spans="6:11">
      <c r="F280" s="90" t="s">
        <v>34</v>
      </c>
      <c r="G280" s="55"/>
      <c r="H280" s="91">
        <v>10</v>
      </c>
      <c r="I280" s="92"/>
      <c r="J280" s="91">
        <v>0.05</v>
      </c>
      <c r="K280" s="13" t="s">
        <v>276</v>
      </c>
    </row>
    <row r="281" spans="6:11">
      <c r="F281" s="90" t="s">
        <v>34</v>
      </c>
      <c r="G281" s="94" t="s">
        <v>134</v>
      </c>
      <c r="H281" s="91">
        <v>10</v>
      </c>
      <c r="I281" s="92"/>
      <c r="J281" s="91">
        <v>0.05</v>
      </c>
      <c r="K281" s="13" t="s">
        <v>277</v>
      </c>
    </row>
    <row r="282" spans="6:11">
      <c r="F282" s="90" t="s">
        <v>34</v>
      </c>
      <c r="G282" s="94" t="s">
        <v>135</v>
      </c>
      <c r="H282" s="91">
        <v>10</v>
      </c>
      <c r="I282" s="92"/>
      <c r="J282" s="91">
        <v>0.05</v>
      </c>
      <c r="K282" s="13" t="s">
        <v>278</v>
      </c>
    </row>
    <row r="283" spans="6:11">
      <c r="F283" s="90" t="s">
        <v>34</v>
      </c>
      <c r="G283" s="94" t="s">
        <v>136</v>
      </c>
      <c r="H283" s="91">
        <v>10</v>
      </c>
      <c r="I283" s="92"/>
      <c r="J283" s="91">
        <v>0.05</v>
      </c>
      <c r="K283" s="13" t="s">
        <v>279</v>
      </c>
    </row>
    <row r="284" spans="6:11">
      <c r="F284" s="90" t="s">
        <v>34</v>
      </c>
      <c r="G284" s="94" t="s">
        <v>137</v>
      </c>
      <c r="H284" s="91">
        <v>10</v>
      </c>
      <c r="I284" s="92"/>
      <c r="J284" s="91">
        <v>0.05</v>
      </c>
      <c r="K284" s="13" t="s">
        <v>280</v>
      </c>
    </row>
    <row r="285" spans="6:11">
      <c r="F285" s="90" t="s">
        <v>34</v>
      </c>
      <c r="G285" s="94" t="s">
        <v>138</v>
      </c>
      <c r="H285" s="91">
        <v>10</v>
      </c>
      <c r="I285" s="92"/>
      <c r="J285" s="91">
        <v>0.05</v>
      </c>
      <c r="K285" s="13" t="s">
        <v>281</v>
      </c>
    </row>
    <row r="286" spans="6:11">
      <c r="F286" s="90" t="s">
        <v>34</v>
      </c>
      <c r="G286" s="94" t="s">
        <v>139</v>
      </c>
      <c r="H286" s="91">
        <v>10</v>
      </c>
      <c r="I286" s="92"/>
      <c r="J286" s="91">
        <v>0.05</v>
      </c>
      <c r="K286" s="13" t="s">
        <v>282</v>
      </c>
    </row>
    <row r="287" spans="6:11">
      <c r="F287" s="90" t="s">
        <v>34</v>
      </c>
      <c r="G287" s="94" t="s">
        <v>140</v>
      </c>
      <c r="H287" s="91">
        <v>10</v>
      </c>
      <c r="I287" s="92"/>
      <c r="J287" s="91">
        <v>0.05</v>
      </c>
      <c r="K287" s="13" t="s">
        <v>283</v>
      </c>
    </row>
    <row r="288" spans="6:11">
      <c r="F288" s="90" t="s">
        <v>34</v>
      </c>
      <c r="G288" s="94" t="s">
        <v>141</v>
      </c>
      <c r="H288" s="91">
        <v>10</v>
      </c>
      <c r="I288" s="92"/>
      <c r="J288" s="91">
        <v>0.05</v>
      </c>
      <c r="K288" s="13" t="s">
        <v>284</v>
      </c>
    </row>
    <row r="289" spans="6:11">
      <c r="F289" s="90" t="s">
        <v>34</v>
      </c>
      <c r="G289" s="94" t="s">
        <v>142</v>
      </c>
      <c r="H289" s="91">
        <v>10</v>
      </c>
      <c r="I289" s="92"/>
      <c r="J289" s="91">
        <v>0.05</v>
      </c>
      <c r="K289" s="13" t="s">
        <v>285</v>
      </c>
    </row>
    <row r="290" spans="6:11">
      <c r="F290" s="90" t="s">
        <v>34</v>
      </c>
      <c r="G290" s="94" t="s">
        <v>143</v>
      </c>
      <c r="H290" s="91">
        <v>10</v>
      </c>
      <c r="I290" s="92"/>
      <c r="J290" s="91">
        <v>0.05</v>
      </c>
      <c r="K290" s="13" t="s">
        <v>286</v>
      </c>
    </row>
    <row r="291" spans="6:11">
      <c r="F291" s="90" t="s">
        <v>34</v>
      </c>
      <c r="G291" s="94" t="s">
        <v>144</v>
      </c>
      <c r="H291" s="91">
        <v>10</v>
      </c>
      <c r="I291" s="92"/>
      <c r="J291" s="91">
        <v>0.05</v>
      </c>
      <c r="K291" s="13" t="s">
        <v>287</v>
      </c>
    </row>
    <row r="292" spans="6:11">
      <c r="F292" s="90" t="s">
        <v>34</v>
      </c>
      <c r="G292" s="94" t="s">
        <v>145</v>
      </c>
      <c r="H292" s="91">
        <v>10</v>
      </c>
      <c r="I292" s="92"/>
      <c r="J292" s="91">
        <v>0.05</v>
      </c>
      <c r="K292" s="13" t="s">
        <v>288</v>
      </c>
    </row>
    <row r="293" spans="6:11">
      <c r="F293" s="90" t="s">
        <v>34</v>
      </c>
      <c r="G293" s="94" t="s">
        <v>146</v>
      </c>
      <c r="H293" s="91">
        <v>10</v>
      </c>
      <c r="I293" s="92"/>
      <c r="J293" s="91">
        <v>0.05</v>
      </c>
      <c r="K293" s="13" t="s">
        <v>289</v>
      </c>
    </row>
    <row r="294" spans="6:11">
      <c r="F294" s="90" t="s">
        <v>34</v>
      </c>
      <c r="G294" s="94" t="s">
        <v>147</v>
      </c>
      <c r="H294" s="91">
        <v>10</v>
      </c>
      <c r="I294" s="92"/>
      <c r="J294" s="91">
        <v>0.05</v>
      </c>
      <c r="K294" s="13" t="s">
        <v>290</v>
      </c>
    </row>
    <row r="295" spans="6:11">
      <c r="F295" s="90" t="s">
        <v>34</v>
      </c>
      <c r="G295" s="94" t="s">
        <v>148</v>
      </c>
      <c r="H295" s="91">
        <v>10</v>
      </c>
      <c r="I295" s="92"/>
      <c r="J295" s="91">
        <v>0.05</v>
      </c>
      <c r="K295" s="13" t="s">
        <v>291</v>
      </c>
    </row>
    <row r="296" spans="6:11">
      <c r="F296" s="90" t="s">
        <v>34</v>
      </c>
      <c r="G296" s="96"/>
      <c r="H296" s="91">
        <v>10</v>
      </c>
      <c r="I296" s="92"/>
      <c r="J296" s="91">
        <v>0.05</v>
      </c>
      <c r="K296" s="13" t="s">
        <v>292</v>
      </c>
    </row>
    <row r="297" spans="6:11">
      <c r="F297" s="90" t="s">
        <v>34</v>
      </c>
      <c r="G297" s="101" t="s">
        <v>149</v>
      </c>
      <c r="H297" s="91">
        <v>10</v>
      </c>
      <c r="I297" s="92"/>
      <c r="J297" s="91">
        <v>0.05</v>
      </c>
      <c r="K297" s="13" t="s">
        <v>293</v>
      </c>
    </row>
    <row r="298" spans="6:11">
      <c r="F298" s="90" t="s">
        <v>34</v>
      </c>
      <c r="G298" s="101" t="s">
        <v>150</v>
      </c>
      <c r="H298" s="91">
        <v>10</v>
      </c>
      <c r="I298" s="92"/>
      <c r="J298" s="91">
        <v>0.05</v>
      </c>
      <c r="K298" s="13" t="s">
        <v>294</v>
      </c>
    </row>
    <row r="299" spans="6:11">
      <c r="F299" s="90" t="s">
        <v>34</v>
      </c>
      <c r="G299" s="101" t="s">
        <v>151</v>
      </c>
      <c r="H299" s="91">
        <v>10</v>
      </c>
      <c r="I299" s="92"/>
      <c r="J299" s="91">
        <v>0.05</v>
      </c>
      <c r="K299" s="13" t="s">
        <v>295</v>
      </c>
    </row>
    <row r="300" spans="6:11">
      <c r="F300" s="90" t="s">
        <v>34</v>
      </c>
      <c r="G300" s="94" t="s">
        <v>152</v>
      </c>
      <c r="H300" s="91">
        <v>10</v>
      </c>
      <c r="I300" s="92"/>
      <c r="J300" s="91">
        <v>0.05</v>
      </c>
      <c r="K300" s="13" t="s">
        <v>296</v>
      </c>
    </row>
    <row r="301" spans="6:11">
      <c r="F301" s="90" t="s">
        <v>34</v>
      </c>
      <c r="G301" s="94" t="s">
        <v>153</v>
      </c>
      <c r="H301" s="91">
        <v>10</v>
      </c>
      <c r="I301" s="92"/>
      <c r="J301" s="91">
        <v>0.05</v>
      </c>
      <c r="K301" s="13" t="s">
        <v>297</v>
      </c>
    </row>
    <row r="302" spans="6:11">
      <c r="F302" s="90" t="s">
        <v>34</v>
      </c>
      <c r="G302" s="94" t="s">
        <v>154</v>
      </c>
      <c r="H302" s="91">
        <v>10</v>
      </c>
      <c r="I302" s="92"/>
      <c r="J302" s="91">
        <v>0.05</v>
      </c>
      <c r="K302" s="13" t="s">
        <v>298</v>
      </c>
    </row>
    <row r="303" spans="6:11">
      <c r="F303" s="90" t="s">
        <v>34</v>
      </c>
      <c r="G303" s="94" t="s">
        <v>155</v>
      </c>
      <c r="H303" s="91">
        <v>10</v>
      </c>
      <c r="I303" s="92"/>
      <c r="J303" s="91">
        <v>0.05</v>
      </c>
      <c r="K303" s="13" t="s">
        <v>299</v>
      </c>
    </row>
    <row r="304" spans="6:11">
      <c r="F304" s="90" t="s">
        <v>34</v>
      </c>
      <c r="G304" s="94" t="s">
        <v>156</v>
      </c>
      <c r="H304" s="91">
        <v>10</v>
      </c>
      <c r="I304" s="92"/>
      <c r="J304" s="91">
        <v>0.05</v>
      </c>
      <c r="K304" s="13" t="s">
        <v>300</v>
      </c>
    </row>
    <row r="305" spans="6:11">
      <c r="F305" s="90" t="s">
        <v>34</v>
      </c>
      <c r="G305" s="94" t="s">
        <v>157</v>
      </c>
      <c r="H305" s="91">
        <v>10</v>
      </c>
      <c r="I305" s="92"/>
      <c r="J305" s="91">
        <v>0.05</v>
      </c>
      <c r="K305" s="13" t="s">
        <v>301</v>
      </c>
    </row>
    <row r="306" spans="6:11">
      <c r="F306" s="90" t="s">
        <v>34</v>
      </c>
      <c r="G306" s="96"/>
      <c r="H306" s="91">
        <v>10</v>
      </c>
      <c r="I306" s="92"/>
      <c r="J306" s="91">
        <v>0.05</v>
      </c>
      <c r="K306" s="13" t="s">
        <v>302</v>
      </c>
    </row>
    <row r="307" spans="6:11">
      <c r="F307" s="90" t="s">
        <v>34</v>
      </c>
      <c r="G307" s="94" t="s">
        <v>158</v>
      </c>
      <c r="H307" s="91">
        <v>10</v>
      </c>
      <c r="I307" s="92"/>
      <c r="J307" s="91">
        <v>0.05</v>
      </c>
      <c r="K307" s="13" t="s">
        <v>303</v>
      </c>
    </row>
    <row r="308" spans="6:11">
      <c r="F308" s="90" t="s">
        <v>34</v>
      </c>
      <c r="G308" s="94" t="s">
        <v>159</v>
      </c>
      <c r="H308" s="91">
        <v>10</v>
      </c>
      <c r="I308" s="92"/>
      <c r="J308" s="91">
        <v>0.05</v>
      </c>
      <c r="K308" s="13" t="s">
        <v>304</v>
      </c>
    </row>
    <row r="309" spans="6:11">
      <c r="F309" s="90" t="s">
        <v>34</v>
      </c>
      <c r="G309" s="55"/>
      <c r="H309" s="91">
        <v>10</v>
      </c>
      <c r="I309" s="92"/>
      <c r="J309" s="91">
        <v>0.05</v>
      </c>
      <c r="K309" s="13" t="s">
        <v>305</v>
      </c>
    </row>
    <row r="310" spans="6:11">
      <c r="F310" s="90" t="s">
        <v>34</v>
      </c>
      <c r="G310" s="35" t="s">
        <v>57</v>
      </c>
      <c r="H310" s="91">
        <v>10</v>
      </c>
      <c r="I310" s="92"/>
      <c r="J310" s="91">
        <v>0.05</v>
      </c>
      <c r="K310" s="13" t="s">
        <v>306</v>
      </c>
    </row>
    <row r="311" spans="6:11">
      <c r="F311" s="90" t="s">
        <v>34</v>
      </c>
      <c r="G311" s="35" t="s">
        <v>58</v>
      </c>
      <c r="H311" s="91">
        <v>10</v>
      </c>
      <c r="I311" s="92"/>
      <c r="J311" s="91">
        <v>0.05</v>
      </c>
      <c r="K311" s="13" t="s">
        <v>307</v>
      </c>
    </row>
    <row r="312" spans="6:11">
      <c r="F312" s="90" t="s">
        <v>34</v>
      </c>
      <c r="G312" s="35" t="s">
        <v>56</v>
      </c>
      <c r="H312" s="91">
        <v>10</v>
      </c>
      <c r="I312" s="92"/>
      <c r="J312" s="91">
        <v>0.05</v>
      </c>
      <c r="K312" s="13" t="s">
        <v>308</v>
      </c>
    </row>
    <row r="313" spans="6:11">
      <c r="F313" s="90" t="s">
        <v>34</v>
      </c>
      <c r="G313" s="35" t="s">
        <v>55</v>
      </c>
      <c r="H313" s="91">
        <v>10</v>
      </c>
      <c r="I313" s="92"/>
      <c r="J313" s="91">
        <v>0.05</v>
      </c>
      <c r="K313" s="13" t="s">
        <v>309</v>
      </c>
    </row>
    <row r="314" spans="6:11">
      <c r="F314" s="90" t="s">
        <v>34</v>
      </c>
      <c r="G314" s="35" t="s">
        <v>59</v>
      </c>
      <c r="H314" s="91">
        <v>10</v>
      </c>
      <c r="I314" s="92"/>
      <c r="J314" s="91">
        <v>0.05</v>
      </c>
      <c r="K314" s="13" t="s">
        <v>310</v>
      </c>
    </row>
    <row r="315" spans="6:11">
      <c r="F315" s="90" t="s">
        <v>34</v>
      </c>
      <c r="G315" s="35" t="s">
        <v>60</v>
      </c>
      <c r="H315" s="91">
        <v>10</v>
      </c>
      <c r="I315" s="92"/>
      <c r="J315" s="91">
        <v>0.05</v>
      </c>
      <c r="K315" s="13" t="s">
        <v>311</v>
      </c>
    </row>
    <row r="316" spans="6:11">
      <c r="F316" s="90" t="s">
        <v>34</v>
      </c>
      <c r="G316" s="35" t="s">
        <v>61</v>
      </c>
      <c r="H316" s="91">
        <v>10</v>
      </c>
      <c r="I316" s="92"/>
      <c r="J316" s="91">
        <v>0.05</v>
      </c>
      <c r="K316" s="13" t="s">
        <v>312</v>
      </c>
    </row>
    <row r="317" spans="6:11">
      <c r="F317" s="90" t="s">
        <v>34</v>
      </c>
      <c r="G317" s="35" t="s">
        <v>62</v>
      </c>
      <c r="H317" s="91">
        <v>10</v>
      </c>
      <c r="I317" s="92"/>
      <c r="J317" s="91">
        <v>0.05</v>
      </c>
      <c r="K317" s="13" t="s">
        <v>313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33</vt:i4>
      </vt:variant>
    </vt:vector>
  </HeadingPairs>
  <TitlesOfParts>
    <vt:vector size="35" baseType="lpstr">
      <vt:lpstr>plan de tir</vt:lpstr>
      <vt:lpstr>base de donnée JCO </vt:lpstr>
      <vt:lpstr>bengale_lance_décor</vt:lpstr>
      <vt:lpstr>bombe_100mm</vt:lpstr>
      <vt:lpstr>bombe_125mm</vt:lpstr>
      <vt:lpstr>bombe_150mm</vt:lpstr>
      <vt:lpstr>bombe_200mm</vt:lpstr>
      <vt:lpstr>bombe_50mm</vt:lpstr>
      <vt:lpstr>bombe_75mm</vt:lpstr>
      <vt:lpstr>botte_de_chandelles</vt:lpstr>
      <vt:lpstr>chandelle_20mm</vt:lpstr>
      <vt:lpstr>chandelle_25mm</vt:lpstr>
      <vt:lpstr>chandelle_30mm</vt:lpstr>
      <vt:lpstr>chandelle_40mm</vt:lpstr>
      <vt:lpstr>chandelle_45mm</vt:lpstr>
      <vt:lpstr>chandelle_50mm</vt:lpstr>
      <vt:lpstr>compact_19cps_30mm</vt:lpstr>
      <vt:lpstr>compact_21cps_30mm</vt:lpstr>
      <vt:lpstr>compact_25cps_30mm</vt:lpstr>
      <vt:lpstr>compact_36cps_30mm</vt:lpstr>
      <vt:lpstr>compact_49cps_30mm</vt:lpstr>
      <vt:lpstr>compact_divers</vt:lpstr>
      <vt:lpstr>entete</vt:lpstr>
      <vt:lpstr>Fontaine_jet</vt:lpstr>
      <vt:lpstr>'plan de tir'!Impression_des_titres</vt:lpstr>
      <vt:lpstr>incli</vt:lpstr>
      <vt:lpstr>mono_coup_20mm</vt:lpstr>
      <vt:lpstr>mono_coup_30mm</vt:lpstr>
      <vt:lpstr>mono_coup_45mm</vt:lpstr>
      <vt:lpstr>pyroshow</vt:lpstr>
      <vt:lpstr>rangée_30mm</vt:lpstr>
      <vt:lpstr>régie</vt:lpstr>
      <vt:lpstr>TR</vt:lpstr>
      <vt:lpstr>type</vt:lpstr>
      <vt:lpstr>'plan de tir'!Zone_d_impression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cp:lastPrinted>2017-03-30T10:44:22Z</cp:lastPrinted>
  <dcterms:created xsi:type="dcterms:W3CDTF">2008-02-27T20:07:44Z</dcterms:created>
  <dcterms:modified xsi:type="dcterms:W3CDTF">2017-04-26T06:19:47Z</dcterms:modified>
</cp:coreProperties>
</file>